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ECOLOGIA\"/>
    </mc:Choice>
  </mc:AlternateContent>
  <xr:revisionPtr revIDLastSave="0" documentId="8_{C4931E4B-8D1E-4715-BEE3-D858DD3BFE77}" xr6:coauthVersionLast="47" xr6:coauthVersionMax="47" xr10:uidLastSave="{00000000-0000-0000-0000-000000000000}"/>
  <bookViews>
    <workbookView xWindow="-110" yWindow="-110" windowWidth="19420" windowHeight="11500" tabRatio="846" firstSheet="11" activeTab="11"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Gráfico1" sheetId="57" state="hidden" r:id="rId11"/>
    <sheet name="11. SEGUIMIENTO 2026" sheetId="24" r:id="rId12"/>
    <sheet name="17. CEDULA0126" sheetId="32" state="hidden" r:id="rId13"/>
    <sheet name="18. CEDULA0226" sheetId="33" state="hidden" r:id="rId14"/>
    <sheet name="19. CEDULA0326" sheetId="34" state="hidden" r:id="rId15"/>
    <sheet name="20. CEDULA0426" sheetId="35" state="hidden" r:id="rId16"/>
    <sheet name="21. CEDULA0127" sheetId="36" state="hidden" r:id="rId17"/>
    <sheet name="22. CEDULA0227" sheetId="37" state="hidden" r:id="rId18"/>
    <sheet name="23. CEDULA0327" sheetId="38" state="hidden" r:id="rId19"/>
    <sheet name="24. CEDULA0427" sheetId="40" state="hidden" r:id="rId20"/>
  </sheets>
  <definedNames>
    <definedName name="_3" localSheetId="0">#REF!</definedName>
    <definedName name="_3" localSheetId="1">#REF!</definedName>
    <definedName name="_3" localSheetId="2">#REF!</definedName>
    <definedName name="_3">#REF!</definedName>
    <definedName name="_xlnm._FilterDatabase" localSheetId="8" hidden="1">' 7. Pp (2026)'!$B$43:$P$273</definedName>
    <definedName name="_xlnm._FilterDatabase" localSheetId="11" hidden="1">'11. SEGUIMIENTO 2026'!$C$13:$AC$242</definedName>
    <definedName name="_xlnm._FilterDatabase" localSheetId="12" hidden="1">'17. CEDULA0126'!$C$12:$P$251</definedName>
    <definedName name="_xlnm._FilterDatabase" localSheetId="13" hidden="1">'18. CEDULA0226'!$C$12:$P$251</definedName>
    <definedName name="_xlnm._FilterDatabase" localSheetId="14" hidden="1">'19. CEDULA0326'!$C$12:$P$251</definedName>
    <definedName name="_xlnm._FilterDatabase" localSheetId="15" hidden="1">'20. CEDULA0426'!$C$12:$P$251</definedName>
    <definedName name="_xlnm._FilterDatabase" localSheetId="16" hidden="1">'21. CEDULA0127'!$C$12:$P$251</definedName>
    <definedName name="_xlnm._FilterDatabase" localSheetId="17" hidden="1">'22. CEDULA0227'!$C$12:$P$251</definedName>
    <definedName name="_xlnm._FilterDatabase" localSheetId="18" hidden="1">'23. CEDULA0327'!$C$12:$P$251</definedName>
    <definedName name="_xlnm._FilterDatabase" localSheetId="19" hidden="1">'24. CEDULA0427'!$C$12:$P$251</definedName>
    <definedName name="_xlnm._FilterDatabase" localSheetId="7" hidden="1">'5. Pp (3 años)'!$B$44:$P$274</definedName>
    <definedName name="_xlnm._FilterDatabase" localSheetId="9" hidden="1">'9. METAS'!$C$18:$X$248</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(2026)'!$B$4:$P$282</definedName>
    <definedName name="_xlnm.Print_Area" localSheetId="6">' Sintaxis MIR (no se llena)'!$A$2:$S$11</definedName>
    <definedName name="_xlnm.Print_Area" localSheetId="0">'1.Árbol del problema'!$A$1:$AJ$125</definedName>
    <definedName name="_xlnm.Print_Area" localSheetId="11">'11. SEGUIMIENTO 2026'!$C$5:$Z$242</definedName>
    <definedName name="_xlnm.Print_Area" localSheetId="12">'17. CEDULA0126'!$C$5:$O$251</definedName>
    <definedName name="_xlnm.Print_Area" localSheetId="13">'18. CEDULA0226'!$C$5:$O$251</definedName>
    <definedName name="_xlnm.Print_Area" localSheetId="14">'19. CEDULA0326'!$C$5:$O$251</definedName>
    <definedName name="_xlnm.Print_Area" localSheetId="1">'2.Árbol de objetivos'!$A$1:$AJ$125</definedName>
    <definedName name="_xlnm.Print_Area" localSheetId="15">'20. CEDULA0426'!$C$5:$O$251</definedName>
    <definedName name="_xlnm.Print_Area" localSheetId="16">'21. CEDULA0127'!$C$5:$O$251</definedName>
    <definedName name="_xlnm.Print_Area" localSheetId="17">'22. CEDULA0227'!$C$5:$O$251</definedName>
    <definedName name="_xlnm.Print_Area" localSheetId="18">'23. CEDULA0327'!$C$5:$O$251</definedName>
    <definedName name="_xlnm.Print_Area" localSheetId="19">'24. CEDULA0427'!$C$5:$O$251</definedName>
    <definedName name="_xlnm.Print_Area" localSheetId="2">'3.Árbol de alternativas'!$A$1:$AJ$125</definedName>
    <definedName name="_xlnm.Print_Area" localSheetId="3">'4.Matriz de alternativas'!$B$10:$Q$198</definedName>
    <definedName name="_xlnm.Print_Area" localSheetId="7">'5. Pp (3 años)'!$B$4:$P$59</definedName>
    <definedName name="_xlnm.Print_Area" localSheetId="9">'9. METAS'!$C$5:$X$248</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1">'11. SEGUIMIENTO 2026'!$5:$13</definedName>
    <definedName name="_xlnm.Print_Titles" localSheetId="12">'17. CEDULA0126'!$5:$12</definedName>
    <definedName name="_xlnm.Print_Titles" localSheetId="13">'18. CEDULA0226'!$5:$12</definedName>
    <definedName name="_xlnm.Print_Titles" localSheetId="14">'19. CEDULA0326'!$5:$12</definedName>
    <definedName name="_xlnm.Print_Titles" localSheetId="15">'20. CEDULA0426'!$5:$12</definedName>
    <definedName name="_xlnm.Print_Titles" localSheetId="16">'21. CEDULA0127'!$5:$12</definedName>
    <definedName name="_xlnm.Print_Titles" localSheetId="17">'22. CEDULA0227'!$5:$12</definedName>
    <definedName name="_xlnm.Print_Titles" localSheetId="18">'23. CEDULA0327'!$5:$12</definedName>
    <definedName name="_xlnm.Print_Titles" localSheetId="19">'24.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32" l="1"/>
  <c r="H42" i="12"/>
  <c r="I42" i="12"/>
  <c r="C35" i="12"/>
  <c r="H31" i="12"/>
  <c r="E24" i="24"/>
  <c r="E23" i="24"/>
  <c r="E22" i="24"/>
  <c r="E21" i="24"/>
  <c r="E18" i="24"/>
  <c r="E16" i="24"/>
  <c r="E31" i="24"/>
  <c r="Y35" i="24"/>
  <c r="X35" i="24"/>
  <c r="W35" i="24"/>
  <c r="V35" i="24"/>
  <c r="U35" i="24"/>
  <c r="T35" i="24"/>
  <c r="S35" i="24"/>
  <c r="V15" i="24"/>
  <c r="J62" i="22"/>
  <c r="R35" i="24"/>
  <c r="C37" i="24"/>
  <c r="D36" i="24"/>
  <c r="E36" i="24"/>
  <c r="F36" i="24"/>
  <c r="G36" i="24"/>
  <c r="D43" i="12"/>
  <c r="D44" i="12"/>
  <c r="C43" i="12"/>
  <c r="E43" i="12"/>
  <c r="H43" i="12"/>
  <c r="I43" i="12"/>
  <c r="I41" i="12"/>
  <c r="H41" i="12"/>
  <c r="D25" i="12"/>
  <c r="E19" i="24"/>
  <c r="E17" i="24"/>
  <c r="I39" i="24"/>
  <c r="K28" i="24"/>
  <c r="J20" i="24"/>
  <c r="F14" i="24"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K58" i="32"/>
  <c r="L58" i="32"/>
  <c r="M58" i="32"/>
  <c r="J59" i="32"/>
  <c r="K59" i="32"/>
  <c r="L59" i="32"/>
  <c r="M59"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E13" i="32"/>
  <c r="D13" i="32"/>
  <c r="C13" i="32"/>
  <c r="O103" i="33" l="1"/>
  <c r="O273" i="40"/>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R15" i="24" l="1"/>
  <c r="S15" i="24"/>
  <c r="T15" i="24"/>
  <c r="U15" i="24"/>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R20" i="24"/>
  <c r="K20" i="24"/>
  <c r="S20" i="24" s="1"/>
  <c r="L20" i="24"/>
  <c r="T20" i="24" s="1"/>
  <c r="M20" i="24"/>
  <c r="U20" i="24" s="1"/>
  <c r="J21" i="24"/>
  <c r="R21" i="24" s="1"/>
  <c r="K21" i="24"/>
  <c r="S21" i="24" s="1"/>
  <c r="L21" i="24"/>
  <c r="T21" i="24" s="1"/>
  <c r="M21" i="24"/>
  <c r="U21" i="24" s="1"/>
  <c r="R22" i="24"/>
  <c r="S22" i="24"/>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R26" i="24"/>
  <c r="S26" i="24"/>
  <c r="L26" i="24"/>
  <c r="T26" i="24" s="1"/>
  <c r="M26" i="24"/>
  <c r="U26" i="24" s="1"/>
  <c r="J27" i="24"/>
  <c r="R27" i="24" s="1"/>
  <c r="K27" i="24"/>
  <c r="S27" i="24" s="1"/>
  <c r="L27" i="24"/>
  <c r="T27" i="24" s="1"/>
  <c r="M27" i="24"/>
  <c r="U27" i="24" s="1"/>
  <c r="R28" i="24"/>
  <c r="S28" i="24"/>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6" i="24"/>
  <c r="R36" i="24" s="1"/>
  <c r="K36" i="24"/>
  <c r="S36" i="24" s="1"/>
  <c r="L36" i="24"/>
  <c r="T36" i="24" s="1"/>
  <c r="M36" i="24"/>
  <c r="U36" i="24" s="1"/>
  <c r="R37" i="24"/>
  <c r="S37" i="24"/>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Y27" i="24"/>
  <c r="Y28" i="24"/>
  <c r="Y29" i="24"/>
  <c r="I30" i="24"/>
  <c r="Y30" i="24" s="1"/>
  <c r="I31" i="24"/>
  <c r="I32" i="24"/>
  <c r="Y32" i="24" s="1"/>
  <c r="I33" i="24"/>
  <c r="I34" i="24"/>
  <c r="I36" i="24"/>
  <c r="Y36" i="24" s="1"/>
  <c r="I37" i="24"/>
  <c r="I38" i="24"/>
  <c r="I40" i="24"/>
  <c r="I41" i="24"/>
  <c r="Y41" i="24" s="1"/>
  <c r="I42" i="24"/>
  <c r="I43" i="24"/>
  <c r="I44" i="24"/>
  <c r="Y44" i="24" s="1"/>
  <c r="I45" i="24"/>
  <c r="I46" i="24"/>
  <c r="Y46" i="24" s="1"/>
  <c r="I47" i="24"/>
  <c r="I48" i="24"/>
  <c r="I49" i="24"/>
  <c r="Y49" i="24" s="1"/>
  <c r="I50" i="24"/>
  <c r="X50" i="24" s="1"/>
  <c r="I51" i="24"/>
  <c r="Y51" i="24" s="1"/>
  <c r="I52" i="24"/>
  <c r="Y52" i="24" s="1"/>
  <c r="I53" i="24"/>
  <c r="I54" i="24"/>
  <c r="Y54" i="24" s="1"/>
  <c r="I55" i="24"/>
  <c r="I56" i="24"/>
  <c r="I57" i="24"/>
  <c r="Y57" i="24" s="1"/>
  <c r="I58" i="24"/>
  <c r="Y58" i="24" s="1"/>
  <c r="I59" i="24"/>
  <c r="Y59" i="24" s="1"/>
  <c r="I60" i="24"/>
  <c r="Y60" i="24" s="1"/>
  <c r="I61" i="24"/>
  <c r="I62" i="24"/>
  <c r="Y62" i="24" s="1"/>
  <c r="I63" i="24"/>
  <c r="I64" i="24"/>
  <c r="I65" i="24"/>
  <c r="Y65" i="24" s="1"/>
  <c r="I66" i="24"/>
  <c r="I67" i="24"/>
  <c r="I68" i="24"/>
  <c r="Y68" i="24" s="1"/>
  <c r="I69" i="24"/>
  <c r="I70" i="24"/>
  <c r="Y70" i="24" s="1"/>
  <c r="I71" i="24"/>
  <c r="I72" i="24"/>
  <c r="I73" i="24"/>
  <c r="Y73" i="24" s="1"/>
  <c r="I74" i="24"/>
  <c r="Y74" i="24" s="1"/>
  <c r="I75" i="24"/>
  <c r="Y75" i="24" s="1"/>
  <c r="I76" i="24"/>
  <c r="Y76" i="24" s="1"/>
  <c r="I77" i="24"/>
  <c r="I78" i="24"/>
  <c r="Y78" i="24" s="1"/>
  <c r="I79" i="24"/>
  <c r="I80" i="24"/>
  <c r="I81" i="24"/>
  <c r="W81" i="24" s="1"/>
  <c r="I82" i="24"/>
  <c r="I83" i="24"/>
  <c r="X83" i="24" s="1"/>
  <c r="I84" i="24"/>
  <c r="I85" i="24"/>
  <c r="I86" i="24"/>
  <c r="I87" i="24"/>
  <c r="I88" i="24"/>
  <c r="I89" i="24"/>
  <c r="I90" i="24"/>
  <c r="W90" i="24" s="1"/>
  <c r="I91" i="24"/>
  <c r="X91" i="24" s="1"/>
  <c r="I92" i="24"/>
  <c r="X92" i="24" s="1"/>
  <c r="I93" i="24"/>
  <c r="X93" i="24" s="1"/>
  <c r="I94" i="24"/>
  <c r="Y94" i="24" s="1"/>
  <c r="I95" i="24"/>
  <c r="I96" i="24"/>
  <c r="I97" i="24"/>
  <c r="I98" i="24"/>
  <c r="I99" i="24"/>
  <c r="I100" i="24"/>
  <c r="W100" i="24" s="1"/>
  <c r="I101" i="24"/>
  <c r="I102" i="24"/>
  <c r="I103" i="24"/>
  <c r="I104" i="24"/>
  <c r="I105" i="24"/>
  <c r="I106" i="24"/>
  <c r="V106" i="24" s="1"/>
  <c r="I107" i="24"/>
  <c r="X107" i="24" s="1"/>
  <c r="I108" i="24"/>
  <c r="I109" i="24"/>
  <c r="I110" i="24"/>
  <c r="I111" i="24"/>
  <c r="I112" i="24"/>
  <c r="I113" i="24"/>
  <c r="I114" i="24"/>
  <c r="V114" i="24" s="1"/>
  <c r="I115" i="24"/>
  <c r="I116" i="24"/>
  <c r="I117" i="24"/>
  <c r="I118" i="24"/>
  <c r="I119" i="24"/>
  <c r="I120" i="24"/>
  <c r="I121" i="24"/>
  <c r="Y121" i="24" s="1"/>
  <c r="I122" i="24"/>
  <c r="V122" i="24" s="1"/>
  <c r="I123" i="24"/>
  <c r="I124" i="24"/>
  <c r="I125" i="24"/>
  <c r="I126" i="24"/>
  <c r="I127" i="24"/>
  <c r="I128" i="24"/>
  <c r="I129" i="24"/>
  <c r="I130" i="24"/>
  <c r="Y130" i="24" s="1"/>
  <c r="I131" i="24"/>
  <c r="Y131" i="24" s="1"/>
  <c r="I132" i="24"/>
  <c r="I133" i="24"/>
  <c r="I134" i="24"/>
  <c r="I135" i="24"/>
  <c r="I136" i="24"/>
  <c r="I137" i="24"/>
  <c r="I138" i="24"/>
  <c r="I139" i="24"/>
  <c r="Y139" i="24" s="1"/>
  <c r="I140" i="24"/>
  <c r="I141" i="24"/>
  <c r="I142" i="24"/>
  <c r="I143" i="24"/>
  <c r="I144" i="24"/>
  <c r="I145" i="24"/>
  <c r="I146" i="24"/>
  <c r="V146" i="24" s="1"/>
  <c r="I147" i="24"/>
  <c r="Y147" i="24" s="1"/>
  <c r="I148" i="24"/>
  <c r="I149" i="24"/>
  <c r="I150" i="24"/>
  <c r="I151" i="24"/>
  <c r="I152" i="24"/>
  <c r="I153" i="24"/>
  <c r="I154" i="24"/>
  <c r="Y154" i="24" s="1"/>
  <c r="I155" i="24"/>
  <c r="Y155" i="24" s="1"/>
  <c r="I156" i="24"/>
  <c r="I157" i="24"/>
  <c r="I158" i="24"/>
  <c r="I159" i="24"/>
  <c r="I160" i="24"/>
  <c r="I161" i="24"/>
  <c r="I162" i="24"/>
  <c r="W162" i="24" s="1"/>
  <c r="I163" i="24"/>
  <c r="I164" i="24"/>
  <c r="I165" i="24"/>
  <c r="I166" i="24"/>
  <c r="I167" i="24"/>
  <c r="I168" i="24"/>
  <c r="I169" i="24"/>
  <c r="I170" i="24"/>
  <c r="W170" i="24" s="1"/>
  <c r="I171" i="24"/>
  <c r="W171" i="24" s="1"/>
  <c r="I172" i="24"/>
  <c r="I173" i="24"/>
  <c r="I174" i="24"/>
  <c r="I175" i="24"/>
  <c r="I176" i="24"/>
  <c r="I177" i="24"/>
  <c r="I178" i="24"/>
  <c r="I179" i="24"/>
  <c r="W179" i="24" s="1"/>
  <c r="I180" i="24"/>
  <c r="I181" i="24"/>
  <c r="I182" i="24"/>
  <c r="I183" i="24"/>
  <c r="I184" i="24"/>
  <c r="I185" i="24"/>
  <c r="V185" i="24" s="1"/>
  <c r="I186" i="24"/>
  <c r="I187" i="24"/>
  <c r="X187" i="24" s="1"/>
  <c r="I188" i="24"/>
  <c r="I189" i="24"/>
  <c r="I190" i="24"/>
  <c r="I191" i="24"/>
  <c r="I192" i="24"/>
  <c r="I193" i="24"/>
  <c r="I194" i="24"/>
  <c r="I195" i="24"/>
  <c r="X195" i="24" s="1"/>
  <c r="I196" i="24"/>
  <c r="I197" i="24"/>
  <c r="I198" i="24"/>
  <c r="I199" i="24"/>
  <c r="I200" i="24"/>
  <c r="I201" i="24"/>
  <c r="I202" i="24"/>
  <c r="X202" i="24" s="1"/>
  <c r="I203" i="24"/>
  <c r="V203" i="24" s="1"/>
  <c r="I204" i="24"/>
  <c r="I205" i="24"/>
  <c r="I206" i="24"/>
  <c r="I207" i="24"/>
  <c r="I208" i="24"/>
  <c r="I209" i="24"/>
  <c r="I210" i="24"/>
  <c r="X210" i="24" s="1"/>
  <c r="I211" i="24"/>
  <c r="V211" i="24" s="1"/>
  <c r="I212" i="24"/>
  <c r="I213" i="24"/>
  <c r="I214" i="24"/>
  <c r="I215" i="24"/>
  <c r="I216" i="24"/>
  <c r="I217" i="24"/>
  <c r="I218" i="24"/>
  <c r="X218" i="24" s="1"/>
  <c r="I219" i="24"/>
  <c r="V219" i="24" s="1"/>
  <c r="I220" i="24"/>
  <c r="I221" i="24"/>
  <c r="I222" i="24"/>
  <c r="I223" i="24"/>
  <c r="I224" i="24"/>
  <c r="W224" i="24" s="1"/>
  <c r="I225" i="24"/>
  <c r="I226" i="24"/>
  <c r="X226" i="24" s="1"/>
  <c r="I227" i="24"/>
  <c r="I228" i="24"/>
  <c r="I229" i="24"/>
  <c r="I230" i="24"/>
  <c r="I231" i="24"/>
  <c r="I232" i="24"/>
  <c r="I233" i="24"/>
  <c r="I234" i="24"/>
  <c r="I235" i="24"/>
  <c r="I236" i="24"/>
  <c r="I237" i="24"/>
  <c r="I238" i="24"/>
  <c r="I239" i="24"/>
  <c r="I240" i="24"/>
  <c r="I241" i="24"/>
  <c r="I242" i="24"/>
  <c r="Y242" i="24" s="1"/>
  <c r="I14" i="24"/>
  <c r="Y14" i="24" s="1"/>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H38" i="24"/>
  <c r="G38" i="24"/>
  <c r="F38" i="24"/>
  <c r="E38" i="24"/>
  <c r="D38" i="24"/>
  <c r="C38" i="24"/>
  <c r="H37" i="24"/>
  <c r="G37" i="24"/>
  <c r="F37" i="24"/>
  <c r="E37" i="24"/>
  <c r="D37" i="24"/>
  <c r="H36" i="24"/>
  <c r="H34" i="24"/>
  <c r="G34" i="24"/>
  <c r="F34" i="24"/>
  <c r="E34" i="24"/>
  <c r="D34" i="24"/>
  <c r="C34" i="24"/>
  <c r="H33" i="24"/>
  <c r="G33" i="24"/>
  <c r="F33" i="24"/>
  <c r="E33" i="24"/>
  <c r="D33" i="24"/>
  <c r="C33" i="24"/>
  <c r="H32" i="24"/>
  <c r="G32" i="24"/>
  <c r="F32" i="24"/>
  <c r="E32" i="24"/>
  <c r="D32" i="24"/>
  <c r="C32" i="24"/>
  <c r="H31" i="24"/>
  <c r="G31" i="24"/>
  <c r="F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D24" i="24"/>
  <c r="C24" i="24"/>
  <c r="H23" i="24"/>
  <c r="G23" i="24"/>
  <c r="F23" i="24"/>
  <c r="D23" i="24"/>
  <c r="C23" i="24"/>
  <c r="H22" i="24"/>
  <c r="G22" i="24"/>
  <c r="F22" i="24"/>
  <c r="D22" i="24"/>
  <c r="C22" i="24"/>
  <c r="H21" i="24"/>
  <c r="G21" i="24"/>
  <c r="F21" i="24"/>
  <c r="D21" i="24"/>
  <c r="C21" i="24"/>
  <c r="H20" i="24"/>
  <c r="G20" i="24"/>
  <c r="F20" i="24"/>
  <c r="E20" i="24"/>
  <c r="D20" i="24"/>
  <c r="C20" i="24"/>
  <c r="H19" i="24"/>
  <c r="G19" i="24"/>
  <c r="F19" i="24"/>
  <c r="D19" i="24"/>
  <c r="C19" i="24"/>
  <c r="H18" i="24"/>
  <c r="G18" i="24"/>
  <c r="F18" i="24"/>
  <c r="D18" i="24"/>
  <c r="C18" i="24"/>
  <c r="H17" i="24"/>
  <c r="G17" i="24"/>
  <c r="F17" i="24"/>
  <c r="D17" i="24"/>
  <c r="C17" i="24"/>
  <c r="H16" i="24"/>
  <c r="G16" i="24"/>
  <c r="F16" i="24"/>
  <c r="D16" i="24"/>
  <c r="C16" i="24"/>
  <c r="H15" i="24"/>
  <c r="G15" i="24"/>
  <c r="F15" i="24"/>
  <c r="E15" i="24"/>
  <c r="D15" i="24"/>
  <c r="C15" i="24"/>
  <c r="H14" i="24"/>
  <c r="G14" i="24"/>
  <c r="E14" i="24"/>
  <c r="D14" i="24"/>
  <c r="C14" i="24"/>
  <c r="C21" i="12"/>
  <c r="D21" i="12"/>
  <c r="E21" i="12"/>
  <c r="C22" i="12"/>
  <c r="D22" i="12"/>
  <c r="E22" i="12"/>
  <c r="C23" i="12"/>
  <c r="D23" i="12"/>
  <c r="E23" i="12"/>
  <c r="C24" i="12"/>
  <c r="D24" i="12"/>
  <c r="E24" i="12"/>
  <c r="C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D35" i="12"/>
  <c r="E35" i="12"/>
  <c r="C36" i="12"/>
  <c r="D36" i="12"/>
  <c r="E36" i="12"/>
  <c r="C37" i="12"/>
  <c r="D37" i="12"/>
  <c r="E37" i="12"/>
  <c r="C38" i="12"/>
  <c r="D38" i="12"/>
  <c r="E38" i="12"/>
  <c r="C39" i="12"/>
  <c r="D39" i="12"/>
  <c r="E39" i="12"/>
  <c r="C40" i="12"/>
  <c r="D40" i="12"/>
  <c r="E40" i="12"/>
  <c r="C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D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E20" i="12"/>
  <c r="D20" i="12"/>
  <c r="C20" i="1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270" i="22"/>
  <c r="O270" i="22"/>
  <c r="N270" i="22"/>
  <c r="K270" i="22"/>
  <c r="J270" i="22"/>
  <c r="I270" i="22"/>
  <c r="H270" i="22"/>
  <c r="G270" i="22"/>
  <c r="F270" i="22"/>
  <c r="E270" i="22"/>
  <c r="D270" i="22"/>
  <c r="C270" i="22"/>
  <c r="B270" i="22"/>
  <c r="P269" i="22"/>
  <c r="O269" i="22"/>
  <c r="N269" i="22"/>
  <c r="K269" i="22"/>
  <c r="J269" i="22"/>
  <c r="I269" i="22"/>
  <c r="H269" i="22"/>
  <c r="G269" i="22"/>
  <c r="F269" i="22"/>
  <c r="E269" i="22"/>
  <c r="D269" i="22"/>
  <c r="C269" i="22"/>
  <c r="B269" i="22"/>
  <c r="P268" i="22"/>
  <c r="O268" i="22"/>
  <c r="N268" i="22"/>
  <c r="K268" i="22"/>
  <c r="J268" i="22"/>
  <c r="I268" i="22"/>
  <c r="H268" i="22"/>
  <c r="G268" i="22"/>
  <c r="F268" i="22"/>
  <c r="E268" i="22"/>
  <c r="D268" i="22"/>
  <c r="C268" i="22"/>
  <c r="B268" i="22"/>
  <c r="P267" i="22"/>
  <c r="O267" i="22"/>
  <c r="N267" i="22"/>
  <c r="K267" i="22"/>
  <c r="J267" i="22"/>
  <c r="I267" i="22"/>
  <c r="H267" i="22"/>
  <c r="G267" i="22"/>
  <c r="F267" i="22"/>
  <c r="E267" i="22"/>
  <c r="D267" i="22"/>
  <c r="C267" i="22"/>
  <c r="B267" i="22"/>
  <c r="P266" i="22"/>
  <c r="O266" i="22"/>
  <c r="N266" i="22"/>
  <c r="K266" i="22"/>
  <c r="J266" i="22"/>
  <c r="I266" i="22"/>
  <c r="H266" i="22"/>
  <c r="G266" i="22"/>
  <c r="F266" i="22"/>
  <c r="E266" i="22"/>
  <c r="D266" i="22"/>
  <c r="C266" i="22"/>
  <c r="B266" i="22"/>
  <c r="P265" i="22"/>
  <c r="O265" i="22"/>
  <c r="N265" i="22"/>
  <c r="K265" i="22"/>
  <c r="J265" i="22"/>
  <c r="I265" i="22"/>
  <c r="H265" i="22"/>
  <c r="G265" i="22"/>
  <c r="F265" i="22"/>
  <c r="E265" i="22"/>
  <c r="D265" i="22"/>
  <c r="C265" i="22"/>
  <c r="B265" i="22"/>
  <c r="P264" i="22"/>
  <c r="O264" i="22"/>
  <c r="N264" i="22"/>
  <c r="K264" i="22"/>
  <c r="J264" i="22"/>
  <c r="I264" i="22"/>
  <c r="H264" i="22"/>
  <c r="G264" i="22"/>
  <c r="F264" i="22"/>
  <c r="E264" i="22"/>
  <c r="D264" i="22"/>
  <c r="C264" i="22"/>
  <c r="B264"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P239" i="22"/>
  <c r="O239" i="22"/>
  <c r="N239" i="22"/>
  <c r="K239" i="22"/>
  <c r="J239" i="22"/>
  <c r="I239" i="22"/>
  <c r="H239" i="22"/>
  <c r="G239" i="22"/>
  <c r="F239" i="22"/>
  <c r="E239" i="22"/>
  <c r="D239" i="22"/>
  <c r="C239" i="22"/>
  <c r="B239" i="22"/>
  <c r="P238" i="22"/>
  <c r="O238" i="22"/>
  <c r="N238" i="22"/>
  <c r="K238" i="22"/>
  <c r="J238" i="22"/>
  <c r="I238" i="22"/>
  <c r="H238" i="22"/>
  <c r="G238" i="22"/>
  <c r="F238" i="22"/>
  <c r="E238" i="22"/>
  <c r="D238" i="22"/>
  <c r="C238" i="22"/>
  <c r="B238" i="22"/>
  <c r="P237" i="22"/>
  <c r="O237" i="22"/>
  <c r="N237" i="22"/>
  <c r="K237" i="22"/>
  <c r="J237" i="22"/>
  <c r="I237" i="22"/>
  <c r="H237" i="22"/>
  <c r="G237" i="22"/>
  <c r="F237" i="22"/>
  <c r="E237" i="22"/>
  <c r="D237" i="22"/>
  <c r="C237" i="22"/>
  <c r="B237" i="22"/>
  <c r="P236" i="22"/>
  <c r="O236" i="22"/>
  <c r="N236" i="22"/>
  <c r="K236" i="22"/>
  <c r="J236" i="22"/>
  <c r="I236" i="22"/>
  <c r="H236" i="22"/>
  <c r="G236" i="22"/>
  <c r="F236" i="22"/>
  <c r="E236" i="22"/>
  <c r="D236" i="22"/>
  <c r="C236" i="22"/>
  <c r="B236" i="22"/>
  <c r="P235" i="22"/>
  <c r="O235" i="22"/>
  <c r="N235" i="22"/>
  <c r="K235" i="22"/>
  <c r="J235" i="22"/>
  <c r="I235" i="22"/>
  <c r="H235" i="22"/>
  <c r="G235" i="22"/>
  <c r="F235" i="22"/>
  <c r="E235" i="22"/>
  <c r="D235" i="22"/>
  <c r="C235" i="22"/>
  <c r="B235" i="22"/>
  <c r="P234" i="22"/>
  <c r="O234" i="22"/>
  <c r="N234" i="22"/>
  <c r="K234" i="22"/>
  <c r="J234" i="22"/>
  <c r="I234" i="22"/>
  <c r="H234" i="22"/>
  <c r="G234" i="22"/>
  <c r="F234" i="22"/>
  <c r="E234" i="22"/>
  <c r="D234" i="22"/>
  <c r="C234" i="22"/>
  <c r="B234" i="22"/>
  <c r="P233" i="22"/>
  <c r="O233" i="22"/>
  <c r="N233" i="22"/>
  <c r="K233" i="22"/>
  <c r="J233" i="22"/>
  <c r="I233" i="22"/>
  <c r="H233" i="22"/>
  <c r="G233" i="22"/>
  <c r="F233" i="22"/>
  <c r="E233" i="22"/>
  <c r="D233" i="22"/>
  <c r="C233" i="22"/>
  <c r="B233" i="22"/>
  <c r="P232" i="22"/>
  <c r="O232" i="22"/>
  <c r="N232" i="22"/>
  <c r="K232" i="22"/>
  <c r="J232" i="22"/>
  <c r="I232" i="22"/>
  <c r="H232" i="22"/>
  <c r="G232" i="22"/>
  <c r="F232" i="22"/>
  <c r="E232" i="22"/>
  <c r="D232" i="22"/>
  <c r="C232" i="22"/>
  <c r="B232" i="22"/>
  <c r="P231" i="22"/>
  <c r="O231" i="22"/>
  <c r="N231" i="22"/>
  <c r="K231" i="22"/>
  <c r="J231" i="22"/>
  <c r="I231" i="22"/>
  <c r="H231" i="22"/>
  <c r="G231" i="22"/>
  <c r="F231" i="22"/>
  <c r="E231" i="22"/>
  <c r="D231" i="22"/>
  <c r="C231" i="22"/>
  <c r="B231" i="22"/>
  <c r="P230" i="22"/>
  <c r="O230" i="22"/>
  <c r="N230" i="22"/>
  <c r="K230" i="22"/>
  <c r="J230" i="22"/>
  <c r="I230" i="22"/>
  <c r="H230" i="22"/>
  <c r="G230" i="22"/>
  <c r="F230" i="22"/>
  <c r="E230" i="22"/>
  <c r="D230" i="22"/>
  <c r="C230" i="22"/>
  <c r="B230" i="22"/>
  <c r="P229" i="22"/>
  <c r="O229" i="22"/>
  <c r="N229" i="22"/>
  <c r="K229" i="22"/>
  <c r="J229" i="22"/>
  <c r="I229" i="22"/>
  <c r="H229" i="22"/>
  <c r="G229" i="22"/>
  <c r="F229" i="22"/>
  <c r="E229" i="22"/>
  <c r="D229" i="22"/>
  <c r="C229" i="22"/>
  <c r="B229" i="22"/>
  <c r="P228" i="22"/>
  <c r="O228" i="22"/>
  <c r="N228" i="22"/>
  <c r="K228" i="22"/>
  <c r="J228" i="22"/>
  <c r="I228" i="22"/>
  <c r="H228" i="22"/>
  <c r="G228" i="22"/>
  <c r="F228" i="22"/>
  <c r="E228" i="22"/>
  <c r="D228" i="22"/>
  <c r="C228" i="22"/>
  <c r="B228" i="22"/>
  <c r="P227" i="22"/>
  <c r="O227" i="22"/>
  <c r="N227" i="22"/>
  <c r="K227" i="22"/>
  <c r="J227" i="22"/>
  <c r="I227" i="22"/>
  <c r="H227" i="22"/>
  <c r="G227" i="22"/>
  <c r="F227" i="22"/>
  <c r="E227" i="22"/>
  <c r="D227" i="22"/>
  <c r="C227" i="22"/>
  <c r="B227" i="22"/>
  <c r="P226" i="22"/>
  <c r="O226" i="22"/>
  <c r="N226" i="22"/>
  <c r="K226" i="22"/>
  <c r="J226" i="22"/>
  <c r="I226" i="22"/>
  <c r="H226" i="22"/>
  <c r="G226" i="22"/>
  <c r="F226" i="22"/>
  <c r="E226" i="22"/>
  <c r="D226" i="22"/>
  <c r="C226" i="22"/>
  <c r="B226" i="22"/>
  <c r="P225" i="22"/>
  <c r="O225" i="22"/>
  <c r="N225" i="22"/>
  <c r="K225" i="22"/>
  <c r="J225" i="22"/>
  <c r="I225" i="22"/>
  <c r="H225" i="22"/>
  <c r="G225" i="22"/>
  <c r="F225" i="22"/>
  <c r="E225" i="22"/>
  <c r="D225" i="22"/>
  <c r="C225" i="22"/>
  <c r="B225" i="22"/>
  <c r="P224" i="22"/>
  <c r="O224" i="22"/>
  <c r="N224" i="22"/>
  <c r="K224" i="22"/>
  <c r="J224" i="22"/>
  <c r="I224" i="22"/>
  <c r="H224" i="22"/>
  <c r="G224" i="22"/>
  <c r="F224" i="22"/>
  <c r="E224" i="22"/>
  <c r="D224" i="22"/>
  <c r="C224" i="22"/>
  <c r="B224" i="22"/>
  <c r="P223" i="22"/>
  <c r="O223" i="22"/>
  <c r="N223" i="22"/>
  <c r="K223" i="22"/>
  <c r="J223" i="22"/>
  <c r="I223" i="22"/>
  <c r="H223" i="22"/>
  <c r="G223" i="22"/>
  <c r="F223" i="22"/>
  <c r="E223" i="22"/>
  <c r="D223" i="22"/>
  <c r="C223" i="22"/>
  <c r="B223" i="22"/>
  <c r="P222" i="22"/>
  <c r="O222" i="22"/>
  <c r="N222" i="22"/>
  <c r="K222" i="22"/>
  <c r="J222" i="22"/>
  <c r="I222" i="22"/>
  <c r="H222" i="22"/>
  <c r="G222" i="22"/>
  <c r="F222" i="22"/>
  <c r="E222" i="22"/>
  <c r="D222" i="22"/>
  <c r="C222" i="22"/>
  <c r="B222" i="22"/>
  <c r="P221" i="22"/>
  <c r="O221" i="22"/>
  <c r="N221" i="22"/>
  <c r="K221" i="22"/>
  <c r="J221" i="22"/>
  <c r="I221" i="22"/>
  <c r="H221" i="22"/>
  <c r="G221" i="22"/>
  <c r="F221" i="22"/>
  <c r="E221" i="22"/>
  <c r="D221" i="22"/>
  <c r="C221" i="22"/>
  <c r="B221" i="22"/>
  <c r="P220" i="22"/>
  <c r="O220" i="22"/>
  <c r="N220" i="22"/>
  <c r="K220" i="22"/>
  <c r="J220" i="22"/>
  <c r="I220" i="22"/>
  <c r="H220" i="22"/>
  <c r="G220" i="22"/>
  <c r="F220" i="22"/>
  <c r="E220" i="22"/>
  <c r="D220" i="22"/>
  <c r="C220" i="22"/>
  <c r="B220" i="22"/>
  <c r="P219" i="22"/>
  <c r="O219" i="22"/>
  <c r="N219" i="22"/>
  <c r="K219" i="22"/>
  <c r="J219" i="22"/>
  <c r="I219" i="22"/>
  <c r="H219" i="22"/>
  <c r="G219" i="22"/>
  <c r="F219" i="22"/>
  <c r="E219" i="22"/>
  <c r="D219" i="22"/>
  <c r="C219" i="22"/>
  <c r="B219" i="22"/>
  <c r="P218" i="22"/>
  <c r="O218" i="22"/>
  <c r="N218" i="22"/>
  <c r="K218" i="22"/>
  <c r="J218" i="22"/>
  <c r="I218" i="22"/>
  <c r="H218" i="22"/>
  <c r="G218" i="22"/>
  <c r="F218" i="22"/>
  <c r="E218" i="22"/>
  <c r="D218" i="22"/>
  <c r="C218" i="22"/>
  <c r="B218" i="22"/>
  <c r="P217" i="22"/>
  <c r="O217" i="22"/>
  <c r="N217" i="22"/>
  <c r="K217" i="22"/>
  <c r="J217" i="22"/>
  <c r="I217" i="22"/>
  <c r="H217" i="22"/>
  <c r="G217" i="22"/>
  <c r="F217" i="22"/>
  <c r="E217" i="22"/>
  <c r="D217" i="22"/>
  <c r="C217" i="22"/>
  <c r="B217" i="22"/>
  <c r="P216" i="22"/>
  <c r="O216" i="22"/>
  <c r="N216" i="22"/>
  <c r="K216" i="22"/>
  <c r="J216" i="22"/>
  <c r="I216" i="22"/>
  <c r="H216" i="22"/>
  <c r="G216" i="22"/>
  <c r="F216" i="22"/>
  <c r="E216" i="22"/>
  <c r="D216" i="22"/>
  <c r="C216" i="22"/>
  <c r="B216" i="22"/>
  <c r="P215" i="22"/>
  <c r="O215" i="22"/>
  <c r="N215" i="22"/>
  <c r="K215" i="22"/>
  <c r="J215" i="22"/>
  <c r="I215" i="22"/>
  <c r="H215" i="22"/>
  <c r="G215" i="22"/>
  <c r="F215" i="22"/>
  <c r="E215" i="22"/>
  <c r="D215" i="22"/>
  <c r="C215" i="22"/>
  <c r="B215" i="22"/>
  <c r="P214" i="22"/>
  <c r="O214" i="22"/>
  <c r="N214" i="22"/>
  <c r="K214" i="22"/>
  <c r="J214" i="22"/>
  <c r="I214" i="22"/>
  <c r="H214" i="22"/>
  <c r="G214" i="22"/>
  <c r="F214" i="22"/>
  <c r="E214" i="22"/>
  <c r="D214" i="22"/>
  <c r="C214" i="22"/>
  <c r="B214" i="22"/>
  <c r="P213" i="22"/>
  <c r="O213" i="22"/>
  <c r="N213" i="22"/>
  <c r="K213" i="22"/>
  <c r="J213" i="22"/>
  <c r="I213" i="22"/>
  <c r="H213" i="22"/>
  <c r="G213" i="22"/>
  <c r="F213" i="22"/>
  <c r="E213" i="22"/>
  <c r="D213" i="22"/>
  <c r="C213" i="22"/>
  <c r="B213" i="22"/>
  <c r="P212" i="22"/>
  <c r="O212" i="22"/>
  <c r="N212" i="22"/>
  <c r="K212" i="22"/>
  <c r="J212" i="22"/>
  <c r="I212" i="22"/>
  <c r="H212" i="22"/>
  <c r="G212" i="22"/>
  <c r="F212" i="22"/>
  <c r="E212" i="22"/>
  <c r="D212" i="22"/>
  <c r="C212" i="22"/>
  <c r="B212" i="22"/>
  <c r="P211" i="22"/>
  <c r="O211" i="22"/>
  <c r="N211" i="22"/>
  <c r="K211" i="22"/>
  <c r="J211" i="22"/>
  <c r="I211" i="22"/>
  <c r="H211" i="22"/>
  <c r="G211" i="22"/>
  <c r="F211" i="22"/>
  <c r="E211" i="22"/>
  <c r="D211" i="22"/>
  <c r="C211" i="22"/>
  <c r="B211" i="22"/>
  <c r="P210" i="22"/>
  <c r="O210" i="22"/>
  <c r="N210" i="22"/>
  <c r="K210" i="22"/>
  <c r="J210" i="22"/>
  <c r="I210" i="22"/>
  <c r="H210" i="22"/>
  <c r="G210" i="22"/>
  <c r="F210" i="22"/>
  <c r="E210" i="22"/>
  <c r="D210" i="22"/>
  <c r="C210" i="22"/>
  <c r="B210" i="22"/>
  <c r="P209" i="22"/>
  <c r="O209" i="22"/>
  <c r="N209" i="22"/>
  <c r="K209" i="22"/>
  <c r="J209" i="22"/>
  <c r="I209" i="22"/>
  <c r="H209" i="22"/>
  <c r="G209" i="22"/>
  <c r="F209" i="22"/>
  <c r="E209" i="22"/>
  <c r="D209" i="22"/>
  <c r="C209" i="22"/>
  <c r="B209" i="22"/>
  <c r="P208" i="22"/>
  <c r="O208" i="22"/>
  <c r="N208" i="22"/>
  <c r="K208" i="22"/>
  <c r="J208" i="22"/>
  <c r="I208" i="22"/>
  <c r="H208" i="22"/>
  <c r="G208" i="22"/>
  <c r="F208" i="22"/>
  <c r="E208" i="22"/>
  <c r="D208" i="22"/>
  <c r="C208" i="22"/>
  <c r="B208" i="22"/>
  <c r="P207" i="22"/>
  <c r="O207" i="22"/>
  <c r="N207" i="22"/>
  <c r="K207" i="22"/>
  <c r="J207" i="22"/>
  <c r="I207" i="22"/>
  <c r="H207" i="22"/>
  <c r="G207" i="22"/>
  <c r="F207" i="22"/>
  <c r="E207" i="22"/>
  <c r="D207" i="22"/>
  <c r="C207" i="22"/>
  <c r="B207" i="22"/>
  <c r="P206" i="22"/>
  <c r="O206" i="22"/>
  <c r="N206" i="22"/>
  <c r="K206" i="22"/>
  <c r="J206" i="22"/>
  <c r="I206" i="22"/>
  <c r="H206" i="22"/>
  <c r="G206" i="22"/>
  <c r="F206" i="22"/>
  <c r="E206" i="22"/>
  <c r="D206" i="22"/>
  <c r="C206" i="22"/>
  <c r="B206" i="22"/>
  <c r="P205" i="22"/>
  <c r="O205" i="22"/>
  <c r="N205" i="22"/>
  <c r="K205" i="22"/>
  <c r="J205" i="22"/>
  <c r="I205" i="22"/>
  <c r="H205" i="22"/>
  <c r="G205" i="22"/>
  <c r="F205" i="22"/>
  <c r="E205" i="22"/>
  <c r="D205" i="22"/>
  <c r="C205" i="22"/>
  <c r="B205" i="22"/>
  <c r="P204" i="22"/>
  <c r="O204" i="22"/>
  <c r="N204" i="22"/>
  <c r="K204" i="22"/>
  <c r="J204" i="22"/>
  <c r="I204" i="22"/>
  <c r="H204" i="22"/>
  <c r="G204" i="22"/>
  <c r="F204" i="22"/>
  <c r="E204" i="22"/>
  <c r="D204" i="22"/>
  <c r="C204" i="22"/>
  <c r="B204" i="22"/>
  <c r="P203" i="22"/>
  <c r="O203" i="22"/>
  <c r="N203" i="22"/>
  <c r="K203" i="22"/>
  <c r="J203" i="22"/>
  <c r="I203" i="22"/>
  <c r="H203" i="22"/>
  <c r="G203" i="22"/>
  <c r="F203" i="22"/>
  <c r="E203" i="22"/>
  <c r="D203" i="22"/>
  <c r="C203" i="22"/>
  <c r="B203" i="22"/>
  <c r="P202" i="22"/>
  <c r="O202" i="22"/>
  <c r="N202" i="22"/>
  <c r="K202" i="22"/>
  <c r="J202" i="22"/>
  <c r="I202" i="22"/>
  <c r="H202" i="22"/>
  <c r="G202" i="22"/>
  <c r="F202" i="22"/>
  <c r="E202" i="22"/>
  <c r="D202" i="22"/>
  <c r="C202" i="22"/>
  <c r="B202" i="22"/>
  <c r="P201" i="22"/>
  <c r="O201" i="22"/>
  <c r="N201" i="22"/>
  <c r="K201" i="22"/>
  <c r="J201" i="22"/>
  <c r="I201" i="22"/>
  <c r="H201" i="22"/>
  <c r="G201" i="22"/>
  <c r="F201" i="22"/>
  <c r="E201" i="22"/>
  <c r="D201" i="22"/>
  <c r="C201" i="22"/>
  <c r="B201" i="22"/>
  <c r="P200" i="22"/>
  <c r="O200" i="22"/>
  <c r="N200" i="22"/>
  <c r="K200" i="22"/>
  <c r="J200" i="22"/>
  <c r="I200" i="22"/>
  <c r="H200" i="22"/>
  <c r="G200" i="22"/>
  <c r="F200" i="22"/>
  <c r="E200" i="22"/>
  <c r="D200" i="22"/>
  <c r="C200" i="22"/>
  <c r="B200" i="22"/>
  <c r="P199" i="22"/>
  <c r="O199" i="22"/>
  <c r="N199" i="22"/>
  <c r="K199" i="22"/>
  <c r="J199" i="22"/>
  <c r="I199" i="22"/>
  <c r="H199" i="22"/>
  <c r="G199" i="22"/>
  <c r="F199" i="22"/>
  <c r="E199" i="22"/>
  <c r="D199" i="22"/>
  <c r="C199" i="22"/>
  <c r="B199" i="22"/>
  <c r="P198" i="22"/>
  <c r="O198" i="22"/>
  <c r="N198" i="22"/>
  <c r="K198" i="22"/>
  <c r="J198" i="22"/>
  <c r="I198" i="22"/>
  <c r="H198" i="22"/>
  <c r="G198" i="22"/>
  <c r="F198" i="22"/>
  <c r="E198" i="22"/>
  <c r="D198" i="22"/>
  <c r="C198" i="22"/>
  <c r="B198" i="22"/>
  <c r="P197" i="22"/>
  <c r="O197" i="22"/>
  <c r="N197" i="22"/>
  <c r="K197" i="22"/>
  <c r="J197" i="22"/>
  <c r="I197" i="22"/>
  <c r="H197" i="22"/>
  <c r="G197" i="22"/>
  <c r="F197" i="22"/>
  <c r="E197" i="22"/>
  <c r="D197" i="22"/>
  <c r="C197" i="22"/>
  <c r="B197" i="22"/>
  <c r="P196" i="22"/>
  <c r="O196" i="22"/>
  <c r="N196" i="22"/>
  <c r="K196" i="22"/>
  <c r="J196" i="22"/>
  <c r="I196" i="22"/>
  <c r="H196" i="22"/>
  <c r="G196" i="22"/>
  <c r="F196" i="22"/>
  <c r="E196" i="22"/>
  <c r="D196" i="22"/>
  <c r="C196" i="22"/>
  <c r="B196" i="22"/>
  <c r="P195" i="22"/>
  <c r="O195" i="22"/>
  <c r="N195" i="22"/>
  <c r="K195" i="22"/>
  <c r="J195" i="22"/>
  <c r="I195" i="22"/>
  <c r="H195" i="22"/>
  <c r="G195" i="22"/>
  <c r="F195" i="22"/>
  <c r="E195" i="22"/>
  <c r="D195" i="22"/>
  <c r="C195" i="22"/>
  <c r="B195" i="22"/>
  <c r="P194" i="22"/>
  <c r="O194" i="22"/>
  <c r="N194" i="22"/>
  <c r="K194" i="22"/>
  <c r="J194" i="22"/>
  <c r="I194" i="22"/>
  <c r="H194" i="22"/>
  <c r="G194" i="22"/>
  <c r="F194" i="22"/>
  <c r="E194" i="22"/>
  <c r="D194" i="22"/>
  <c r="C194" i="22"/>
  <c r="B194" i="22"/>
  <c r="P193" i="22"/>
  <c r="O193" i="22"/>
  <c r="N193" i="22"/>
  <c r="K193" i="22"/>
  <c r="J193" i="22"/>
  <c r="I193" i="22"/>
  <c r="H193" i="22"/>
  <c r="G193" i="22"/>
  <c r="F193" i="22"/>
  <c r="E193" i="22"/>
  <c r="D193" i="22"/>
  <c r="C193" i="22"/>
  <c r="B193" i="22"/>
  <c r="P192" i="22"/>
  <c r="O192" i="22"/>
  <c r="N192" i="22"/>
  <c r="K192" i="22"/>
  <c r="J192" i="22"/>
  <c r="I192" i="22"/>
  <c r="H192" i="22"/>
  <c r="G192" i="22"/>
  <c r="F192" i="22"/>
  <c r="E192" i="22"/>
  <c r="D192" i="22"/>
  <c r="C192" i="22"/>
  <c r="B192" i="22"/>
  <c r="P191" i="22"/>
  <c r="O191" i="22"/>
  <c r="N191" i="22"/>
  <c r="K191" i="22"/>
  <c r="J191" i="22"/>
  <c r="I191" i="22"/>
  <c r="H191" i="22"/>
  <c r="G191" i="22"/>
  <c r="F191" i="22"/>
  <c r="E191" i="22"/>
  <c r="D191" i="22"/>
  <c r="C191" i="22"/>
  <c r="B191" i="22"/>
  <c r="P190" i="22"/>
  <c r="O190" i="22"/>
  <c r="N190" i="22"/>
  <c r="K190" i="22"/>
  <c r="J190" i="22"/>
  <c r="I190" i="22"/>
  <c r="H190" i="22"/>
  <c r="G190" i="22"/>
  <c r="F190" i="22"/>
  <c r="E190" i="22"/>
  <c r="D190" i="22"/>
  <c r="C190" i="22"/>
  <c r="B190" i="22"/>
  <c r="P189" i="22"/>
  <c r="O189" i="22"/>
  <c r="N189" i="22"/>
  <c r="K189" i="22"/>
  <c r="J189" i="22"/>
  <c r="I189" i="22"/>
  <c r="H189" i="22"/>
  <c r="G189" i="22"/>
  <c r="F189" i="22"/>
  <c r="E189" i="22"/>
  <c r="D189" i="22"/>
  <c r="C189" i="22"/>
  <c r="B189" i="22"/>
  <c r="P188" i="22"/>
  <c r="O188" i="22"/>
  <c r="N188" i="22"/>
  <c r="K188" i="22"/>
  <c r="J188" i="22"/>
  <c r="I188" i="22"/>
  <c r="H188" i="22"/>
  <c r="G188" i="22"/>
  <c r="F188" i="22"/>
  <c r="E188" i="22"/>
  <c r="D188" i="22"/>
  <c r="C188" i="22"/>
  <c r="B188" i="22"/>
  <c r="P187" i="22"/>
  <c r="O187" i="22"/>
  <c r="N187" i="22"/>
  <c r="K187" i="22"/>
  <c r="J187" i="22"/>
  <c r="I187" i="22"/>
  <c r="H187" i="22"/>
  <c r="G187" i="22"/>
  <c r="F187" i="22"/>
  <c r="E187" i="22"/>
  <c r="D187" i="22"/>
  <c r="C187" i="22"/>
  <c r="B187" i="22"/>
  <c r="P186" i="22"/>
  <c r="O186" i="22"/>
  <c r="N186" i="22"/>
  <c r="K186" i="22"/>
  <c r="J186" i="22"/>
  <c r="I186" i="22"/>
  <c r="H186" i="22"/>
  <c r="G186" i="22"/>
  <c r="F186" i="22"/>
  <c r="E186" i="22"/>
  <c r="D186" i="22"/>
  <c r="C186" i="22"/>
  <c r="B186" i="22"/>
  <c r="P185" i="22"/>
  <c r="O185" i="22"/>
  <c r="N185" i="22"/>
  <c r="K185" i="22"/>
  <c r="J185" i="22"/>
  <c r="I185" i="22"/>
  <c r="H185" i="22"/>
  <c r="G185" i="22"/>
  <c r="F185" i="22"/>
  <c r="E185" i="22"/>
  <c r="D185" i="22"/>
  <c r="C185" i="22"/>
  <c r="B185" i="22"/>
  <c r="P184" i="22"/>
  <c r="O184" i="22"/>
  <c r="N184" i="22"/>
  <c r="K184" i="22"/>
  <c r="J184" i="22"/>
  <c r="I184" i="22"/>
  <c r="H184" i="22"/>
  <c r="G184" i="22"/>
  <c r="F184" i="22"/>
  <c r="E184" i="22"/>
  <c r="D184" i="22"/>
  <c r="C184" i="22"/>
  <c r="B184" i="22"/>
  <c r="P183" i="22"/>
  <c r="O183" i="22"/>
  <c r="N183" i="22"/>
  <c r="K183" i="22"/>
  <c r="J183" i="22"/>
  <c r="I183" i="22"/>
  <c r="H183" i="22"/>
  <c r="G183" i="22"/>
  <c r="F183" i="22"/>
  <c r="E183" i="22"/>
  <c r="D183" i="22"/>
  <c r="C183" i="22"/>
  <c r="B183" i="22"/>
  <c r="P182" i="22"/>
  <c r="O182" i="22"/>
  <c r="N182" i="22"/>
  <c r="K182" i="22"/>
  <c r="J182" i="22"/>
  <c r="I182" i="22"/>
  <c r="H182" i="22"/>
  <c r="G182" i="22"/>
  <c r="F182" i="22"/>
  <c r="E182" i="22"/>
  <c r="D182" i="22"/>
  <c r="C182" i="22"/>
  <c r="B182" i="22"/>
  <c r="P181" i="22"/>
  <c r="O181" i="22"/>
  <c r="N181" i="22"/>
  <c r="K181" i="22"/>
  <c r="J181" i="22"/>
  <c r="I181" i="22"/>
  <c r="H181" i="22"/>
  <c r="G181" i="22"/>
  <c r="F181" i="22"/>
  <c r="E181" i="22"/>
  <c r="D181" i="22"/>
  <c r="C181" i="22"/>
  <c r="B181" i="22"/>
  <c r="P180" i="22"/>
  <c r="O180" i="22"/>
  <c r="N180" i="22"/>
  <c r="K180" i="22"/>
  <c r="J180" i="22"/>
  <c r="I180" i="22"/>
  <c r="H180" i="22"/>
  <c r="G180" i="22"/>
  <c r="F180" i="22"/>
  <c r="E180" i="22"/>
  <c r="D180" i="22"/>
  <c r="C180" i="22"/>
  <c r="B180" i="22"/>
  <c r="P179" i="22"/>
  <c r="O179" i="22"/>
  <c r="N179" i="22"/>
  <c r="K179" i="22"/>
  <c r="J179" i="22"/>
  <c r="I179" i="22"/>
  <c r="H179" i="22"/>
  <c r="G179" i="22"/>
  <c r="F179" i="22"/>
  <c r="E179" i="22"/>
  <c r="D179" i="22"/>
  <c r="C179" i="22"/>
  <c r="B179" i="22"/>
  <c r="P178" i="22"/>
  <c r="O178" i="22"/>
  <c r="N178" i="22"/>
  <c r="K178" i="22"/>
  <c r="J178" i="22"/>
  <c r="I178" i="22"/>
  <c r="H178" i="22"/>
  <c r="G178" i="22"/>
  <c r="F178" i="22"/>
  <c r="E178" i="22"/>
  <c r="D178" i="22"/>
  <c r="C178" i="22"/>
  <c r="B178" i="22"/>
  <c r="P177" i="22"/>
  <c r="O177" i="22"/>
  <c r="N177" i="22"/>
  <c r="K177" i="22"/>
  <c r="J177" i="22"/>
  <c r="I177" i="22"/>
  <c r="H177" i="22"/>
  <c r="G177" i="22"/>
  <c r="F177" i="22"/>
  <c r="E177" i="22"/>
  <c r="D177" i="22"/>
  <c r="C177" i="22"/>
  <c r="B177" i="22"/>
  <c r="P176" i="22"/>
  <c r="O176" i="22"/>
  <c r="N176" i="22"/>
  <c r="K176" i="22"/>
  <c r="J176" i="22"/>
  <c r="I176" i="22"/>
  <c r="H176" i="22"/>
  <c r="G176" i="22"/>
  <c r="F176" i="22"/>
  <c r="E176" i="22"/>
  <c r="D176" i="22"/>
  <c r="C176" i="22"/>
  <c r="B176" i="22"/>
  <c r="P175" i="22"/>
  <c r="O175" i="22"/>
  <c r="N175" i="22"/>
  <c r="K175" i="22"/>
  <c r="J175" i="22"/>
  <c r="I175" i="22"/>
  <c r="H175" i="22"/>
  <c r="G175" i="22"/>
  <c r="F175" i="22"/>
  <c r="E175" i="22"/>
  <c r="D175" i="22"/>
  <c r="C175" i="22"/>
  <c r="B175" i="22"/>
  <c r="P174" i="22"/>
  <c r="O174" i="22"/>
  <c r="N174" i="22"/>
  <c r="K174" i="22"/>
  <c r="J174" i="22"/>
  <c r="I174" i="22"/>
  <c r="H174" i="22"/>
  <c r="G174" i="22"/>
  <c r="F174" i="22"/>
  <c r="E174" i="22"/>
  <c r="D174" i="22"/>
  <c r="C174" i="22"/>
  <c r="B174" i="22"/>
  <c r="P173" i="22"/>
  <c r="O173" i="22"/>
  <c r="N173" i="22"/>
  <c r="K173" i="22"/>
  <c r="J173" i="22"/>
  <c r="I173" i="22"/>
  <c r="H173" i="22"/>
  <c r="G173" i="22"/>
  <c r="F173" i="22"/>
  <c r="E173" i="22"/>
  <c r="D173" i="22"/>
  <c r="C173" i="22"/>
  <c r="B173" i="22"/>
  <c r="P172" i="22"/>
  <c r="O172" i="22"/>
  <c r="N172" i="22"/>
  <c r="K172" i="22"/>
  <c r="J172" i="22"/>
  <c r="I172" i="22"/>
  <c r="H172" i="22"/>
  <c r="G172" i="22"/>
  <c r="F172" i="22"/>
  <c r="E172" i="22"/>
  <c r="D172" i="22"/>
  <c r="C172" i="22"/>
  <c r="B172" i="22"/>
  <c r="P171" i="22"/>
  <c r="O171" i="22"/>
  <c r="N171" i="22"/>
  <c r="K171" i="22"/>
  <c r="J171" i="22"/>
  <c r="I171" i="22"/>
  <c r="H171" i="22"/>
  <c r="G171" i="22"/>
  <c r="F171" i="22"/>
  <c r="E171" i="22"/>
  <c r="D171" i="22"/>
  <c r="C171" i="22"/>
  <c r="B171" i="22"/>
  <c r="P170" i="22"/>
  <c r="O170" i="22"/>
  <c r="N170" i="22"/>
  <c r="K170" i="22"/>
  <c r="J170" i="22"/>
  <c r="I170" i="22"/>
  <c r="H170" i="22"/>
  <c r="G170" i="22"/>
  <c r="F170" i="22"/>
  <c r="E170" i="22"/>
  <c r="D170" i="22"/>
  <c r="C170" i="22"/>
  <c r="B170" i="22"/>
  <c r="P169" i="22"/>
  <c r="O169" i="22"/>
  <c r="N169" i="22"/>
  <c r="K169" i="22"/>
  <c r="J169" i="22"/>
  <c r="I169" i="22"/>
  <c r="H169" i="22"/>
  <c r="G169" i="22"/>
  <c r="F169" i="22"/>
  <c r="E169" i="22"/>
  <c r="D169" i="22"/>
  <c r="C169" i="22"/>
  <c r="B169" i="22"/>
  <c r="P168" i="22"/>
  <c r="O168" i="22"/>
  <c r="N168" i="22"/>
  <c r="K168" i="22"/>
  <c r="J168" i="22"/>
  <c r="I168" i="22"/>
  <c r="H168" i="22"/>
  <c r="G168" i="22"/>
  <c r="F168" i="22"/>
  <c r="E168" i="22"/>
  <c r="D168" i="22"/>
  <c r="C168" i="22"/>
  <c r="B168" i="22"/>
  <c r="P167" i="22"/>
  <c r="O167" i="22"/>
  <c r="N167" i="22"/>
  <c r="K167" i="22"/>
  <c r="J167" i="22"/>
  <c r="I167" i="22"/>
  <c r="H167" i="22"/>
  <c r="G167" i="22"/>
  <c r="F167" i="22"/>
  <c r="E167" i="22"/>
  <c r="D167" i="22"/>
  <c r="C167" i="22"/>
  <c r="B167" i="22"/>
  <c r="P166" i="22"/>
  <c r="O166" i="22"/>
  <c r="N166" i="22"/>
  <c r="K166" i="22"/>
  <c r="J166" i="22"/>
  <c r="I166" i="22"/>
  <c r="H166" i="22"/>
  <c r="G166" i="22"/>
  <c r="F166" i="22"/>
  <c r="E166" i="22"/>
  <c r="D166" i="22"/>
  <c r="C166" i="22"/>
  <c r="B166" i="22"/>
  <c r="P165" i="22"/>
  <c r="O165" i="22"/>
  <c r="N165" i="22"/>
  <c r="K165" i="22"/>
  <c r="J165" i="22"/>
  <c r="I165" i="22"/>
  <c r="H165" i="22"/>
  <c r="G165" i="22"/>
  <c r="F165" i="22"/>
  <c r="E165" i="22"/>
  <c r="D165" i="22"/>
  <c r="C165" i="22"/>
  <c r="B165" i="22"/>
  <c r="P164" i="22"/>
  <c r="O164" i="22"/>
  <c r="N164" i="22"/>
  <c r="K164" i="22"/>
  <c r="J164" i="22"/>
  <c r="I164" i="22"/>
  <c r="H164" i="22"/>
  <c r="G164" i="22"/>
  <c r="F164" i="22"/>
  <c r="E164" i="22"/>
  <c r="D164" i="22"/>
  <c r="C164" i="22"/>
  <c r="B164" i="22"/>
  <c r="P163" i="22"/>
  <c r="O163" i="22"/>
  <c r="N163" i="22"/>
  <c r="K163" i="22"/>
  <c r="J163" i="22"/>
  <c r="I163" i="22"/>
  <c r="H163" i="22"/>
  <c r="G163" i="22"/>
  <c r="F163" i="22"/>
  <c r="E163" i="22"/>
  <c r="D163" i="22"/>
  <c r="C163" i="22"/>
  <c r="B163" i="22"/>
  <c r="P162" i="22"/>
  <c r="O162" i="22"/>
  <c r="N162" i="22"/>
  <c r="K162" i="22"/>
  <c r="J162" i="22"/>
  <c r="I162" i="22"/>
  <c r="H162" i="22"/>
  <c r="G162" i="22"/>
  <c r="F162" i="22"/>
  <c r="E162" i="22"/>
  <c r="D162" i="22"/>
  <c r="C162" i="22"/>
  <c r="B162" i="22"/>
  <c r="P161" i="22"/>
  <c r="O161" i="22"/>
  <c r="N161" i="22"/>
  <c r="K161" i="22"/>
  <c r="J161" i="22"/>
  <c r="I161" i="22"/>
  <c r="H161" i="22"/>
  <c r="G161" i="22"/>
  <c r="F161" i="22"/>
  <c r="E161" i="22"/>
  <c r="D161" i="22"/>
  <c r="C161" i="22"/>
  <c r="B161" i="22"/>
  <c r="P160" i="22"/>
  <c r="O160" i="22"/>
  <c r="N160" i="22"/>
  <c r="K160" i="22"/>
  <c r="J160" i="22"/>
  <c r="I160" i="22"/>
  <c r="H160" i="22"/>
  <c r="G160" i="22"/>
  <c r="F160" i="22"/>
  <c r="E160" i="22"/>
  <c r="D160" i="22"/>
  <c r="C160" i="22"/>
  <c r="B160" i="22"/>
  <c r="P159" i="22"/>
  <c r="O159" i="22"/>
  <c r="N159" i="22"/>
  <c r="K159" i="22"/>
  <c r="J159" i="22"/>
  <c r="I159" i="22"/>
  <c r="H159" i="22"/>
  <c r="G159" i="22"/>
  <c r="F159" i="22"/>
  <c r="E159" i="22"/>
  <c r="D159" i="22"/>
  <c r="C159" i="22"/>
  <c r="B159" i="22"/>
  <c r="P158" i="22"/>
  <c r="O158" i="22"/>
  <c r="N158" i="22"/>
  <c r="K158" i="22"/>
  <c r="J158" i="22"/>
  <c r="I158" i="22"/>
  <c r="H158" i="22"/>
  <c r="G158" i="22"/>
  <c r="F158" i="22"/>
  <c r="E158" i="22"/>
  <c r="D158" i="22"/>
  <c r="C158" i="22"/>
  <c r="B158" i="22"/>
  <c r="P157" i="22"/>
  <c r="O157" i="22"/>
  <c r="N157" i="22"/>
  <c r="K157" i="22"/>
  <c r="J157" i="22"/>
  <c r="I157" i="22"/>
  <c r="H157" i="22"/>
  <c r="G157" i="22"/>
  <c r="F157" i="22"/>
  <c r="E157" i="22"/>
  <c r="D157" i="22"/>
  <c r="C157" i="22"/>
  <c r="B157" i="22"/>
  <c r="P156" i="22"/>
  <c r="O156" i="22"/>
  <c r="N156" i="22"/>
  <c r="K156" i="22"/>
  <c r="J156" i="22"/>
  <c r="I156" i="22"/>
  <c r="H156" i="22"/>
  <c r="G156" i="22"/>
  <c r="F156" i="22"/>
  <c r="E156" i="22"/>
  <c r="D156" i="22"/>
  <c r="C156" i="22"/>
  <c r="B156" i="22"/>
  <c r="P155" i="22"/>
  <c r="O155" i="22"/>
  <c r="N155" i="22"/>
  <c r="K155" i="22"/>
  <c r="J155" i="22"/>
  <c r="I155" i="22"/>
  <c r="H155" i="22"/>
  <c r="G155" i="22"/>
  <c r="F155" i="22"/>
  <c r="E155" i="22"/>
  <c r="D155" i="22"/>
  <c r="C155" i="22"/>
  <c r="B155" i="22"/>
  <c r="P154" i="22"/>
  <c r="O154" i="22"/>
  <c r="N154" i="22"/>
  <c r="K154" i="22"/>
  <c r="J154" i="22"/>
  <c r="I154" i="22"/>
  <c r="H154" i="22"/>
  <c r="G154" i="22"/>
  <c r="F154" i="22"/>
  <c r="E154" i="22"/>
  <c r="D154" i="22"/>
  <c r="C154" i="22"/>
  <c r="B154" i="22"/>
  <c r="P153" i="22"/>
  <c r="O153" i="22"/>
  <c r="N153" i="22"/>
  <c r="K153" i="22"/>
  <c r="J153" i="22"/>
  <c r="I153" i="22"/>
  <c r="H153" i="22"/>
  <c r="G153" i="22"/>
  <c r="F153" i="22"/>
  <c r="E153" i="22"/>
  <c r="D153" i="22"/>
  <c r="C153" i="22"/>
  <c r="B153" i="22"/>
  <c r="P152" i="22"/>
  <c r="O152" i="22"/>
  <c r="N152" i="22"/>
  <c r="K152" i="22"/>
  <c r="J152" i="22"/>
  <c r="I152" i="22"/>
  <c r="H152" i="22"/>
  <c r="G152" i="22"/>
  <c r="F152" i="22"/>
  <c r="E152" i="22"/>
  <c r="D152" i="22"/>
  <c r="C152" i="22"/>
  <c r="B152" i="22"/>
  <c r="P151" i="22"/>
  <c r="O151" i="22"/>
  <c r="N151" i="22"/>
  <c r="K151" i="22"/>
  <c r="J151" i="22"/>
  <c r="I151" i="22"/>
  <c r="H151" i="22"/>
  <c r="G151" i="22"/>
  <c r="F151" i="22"/>
  <c r="E151" i="22"/>
  <c r="D151" i="22"/>
  <c r="C151" i="22"/>
  <c r="B151" i="22"/>
  <c r="P150" i="22"/>
  <c r="O150" i="22"/>
  <c r="N150" i="22"/>
  <c r="K150" i="22"/>
  <c r="J150" i="22"/>
  <c r="I150" i="22"/>
  <c r="H150" i="22"/>
  <c r="G150" i="22"/>
  <c r="F150" i="22"/>
  <c r="E150" i="22"/>
  <c r="D150" i="22"/>
  <c r="C150" i="22"/>
  <c r="B150" i="22"/>
  <c r="P149" i="22"/>
  <c r="O149" i="22"/>
  <c r="N149" i="22"/>
  <c r="K149" i="22"/>
  <c r="J149" i="22"/>
  <c r="I149" i="22"/>
  <c r="H149" i="22"/>
  <c r="G149" i="22"/>
  <c r="F149" i="22"/>
  <c r="E149" i="22"/>
  <c r="D149" i="22"/>
  <c r="C149" i="22"/>
  <c r="B149" i="2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I46" i="22"/>
  <c r="H46" i="22"/>
  <c r="G46" i="22"/>
  <c r="F46" i="22"/>
  <c r="E46" i="22"/>
  <c r="D46" i="22"/>
  <c r="C46" i="22"/>
  <c r="B46" i="22"/>
  <c r="P45" i="22"/>
  <c r="O45" i="22"/>
  <c r="N45" i="22"/>
  <c r="M45" i="22"/>
  <c r="L45" i="22"/>
  <c r="K45" i="22"/>
  <c r="J45" i="22"/>
  <c r="I45" i="22"/>
  <c r="H45" i="22"/>
  <c r="G45" i="22"/>
  <c r="F45" i="22"/>
  <c r="E45" i="22"/>
  <c r="D45" i="22"/>
  <c r="C45" i="22"/>
  <c r="B45" i="22"/>
  <c r="H24" i="12"/>
  <c r="I24" i="12"/>
  <c r="H25" i="12"/>
  <c r="I25" i="12"/>
  <c r="H26" i="12"/>
  <c r="I26" i="12"/>
  <c r="H27" i="12"/>
  <c r="I27" i="12"/>
  <c r="H28" i="12"/>
  <c r="I28" i="12"/>
  <c r="H29" i="12"/>
  <c r="I29" i="12"/>
  <c r="H30" i="12"/>
  <c r="I30" i="12"/>
  <c r="I31" i="12"/>
  <c r="H32" i="12"/>
  <c r="I32" i="12"/>
  <c r="H33" i="12"/>
  <c r="I33" i="12"/>
  <c r="H34" i="12"/>
  <c r="I34" i="12"/>
  <c r="H35" i="12"/>
  <c r="I35" i="12"/>
  <c r="H36" i="12"/>
  <c r="I36" i="12"/>
  <c r="H37" i="12"/>
  <c r="I37" i="12"/>
  <c r="H38" i="12"/>
  <c r="I38" i="12"/>
  <c r="H39" i="12"/>
  <c r="I39" i="12"/>
  <c r="H40" i="12"/>
  <c r="I40"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I67" i="12"/>
  <c r="H68" i="12"/>
  <c r="I68" i="12"/>
  <c r="H69" i="12"/>
  <c r="I69" i="12"/>
  <c r="H70" i="12"/>
  <c r="I70" i="12"/>
  <c r="H71" i="12"/>
  <c r="I71" i="12"/>
  <c r="H72" i="12"/>
  <c r="I72" i="12"/>
  <c r="H73" i="12"/>
  <c r="I73" i="12"/>
  <c r="H74" i="12"/>
  <c r="I74" i="12"/>
  <c r="H75" i="12"/>
  <c r="I75" i="12"/>
  <c r="H76" i="12"/>
  <c r="I76" i="12"/>
  <c r="H77" i="12"/>
  <c r="I77" i="12"/>
  <c r="H78" i="12"/>
  <c r="I78" i="12"/>
  <c r="H79" i="12"/>
  <c r="I79" i="12"/>
  <c r="H80" i="12"/>
  <c r="I80" i="12"/>
  <c r="H81" i="12"/>
  <c r="I81" i="12"/>
  <c r="H82" i="12"/>
  <c r="I82" i="12"/>
  <c r="H83" i="12"/>
  <c r="I83" i="12"/>
  <c r="H84" i="12"/>
  <c r="I84" i="12"/>
  <c r="H85" i="12"/>
  <c r="I85" i="12"/>
  <c r="H86" i="12"/>
  <c r="I86" i="12"/>
  <c r="H87" i="12"/>
  <c r="I87" i="12"/>
  <c r="H88" i="12"/>
  <c r="I88" i="12"/>
  <c r="H89" i="12"/>
  <c r="I89" i="12"/>
  <c r="H90" i="12"/>
  <c r="I90" i="12"/>
  <c r="H91" i="12"/>
  <c r="I91" i="12"/>
  <c r="H92" i="12"/>
  <c r="I92" i="12"/>
  <c r="H93" i="12"/>
  <c r="I93" i="12"/>
  <c r="H94" i="12"/>
  <c r="I94" i="12"/>
  <c r="H116" i="12"/>
  <c r="I116" i="12"/>
  <c r="H117" i="12"/>
  <c r="I117"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X127" i="24" l="1"/>
  <c r="V127" i="24"/>
  <c r="W127" i="24"/>
  <c r="Y127" i="24"/>
  <c r="W128" i="24"/>
  <c r="X128" i="24"/>
  <c r="Y128" i="24"/>
  <c r="V128" i="24"/>
  <c r="Y129" i="24"/>
  <c r="V129" i="24"/>
  <c r="X129" i="24"/>
  <c r="W129" i="24"/>
  <c r="X132" i="24"/>
  <c r="W132" i="24"/>
  <c r="V132" i="24"/>
  <c r="Y134" i="24"/>
  <c r="X134" i="24"/>
  <c r="W134" i="24"/>
  <c r="X135" i="24"/>
  <c r="W135" i="24"/>
  <c r="V135" i="24"/>
  <c r="Y135" i="24"/>
  <c r="V136" i="24"/>
  <c r="X136" i="24"/>
  <c r="Y136" i="24"/>
  <c r="W136" i="24"/>
  <c r="W137" i="24"/>
  <c r="V137" i="24"/>
  <c r="X137" i="24"/>
  <c r="Y137" i="24"/>
  <c r="Y138" i="24"/>
  <c r="V138" i="24"/>
  <c r="X124" i="24"/>
  <c r="W124" i="24"/>
  <c r="V124" i="24"/>
  <c r="Y126" i="24"/>
  <c r="W126" i="24"/>
  <c r="X126" i="24"/>
  <c r="Y241" i="24"/>
  <c r="V241" i="24"/>
  <c r="Y102" i="24"/>
  <c r="W102" i="24"/>
  <c r="X102" i="24"/>
  <c r="Y103" i="24"/>
  <c r="W103" i="24"/>
  <c r="V103" i="24"/>
  <c r="X103" i="24"/>
  <c r="W104" i="24"/>
  <c r="X104" i="24"/>
  <c r="Y104" i="24"/>
  <c r="V104" i="24"/>
  <c r="X105" i="24"/>
  <c r="V105" i="24"/>
  <c r="W105" i="24"/>
  <c r="Y105" i="24"/>
  <c r="W110" i="24"/>
  <c r="X110" i="24"/>
  <c r="Y110" i="24"/>
  <c r="W111" i="24"/>
  <c r="V111" i="24"/>
  <c r="X111" i="24"/>
  <c r="Y111" i="24"/>
  <c r="Y112" i="24"/>
  <c r="W112" i="24"/>
  <c r="X112" i="24"/>
  <c r="V112" i="24"/>
  <c r="W113" i="24"/>
  <c r="V113" i="24"/>
  <c r="X113" i="24"/>
  <c r="Y113" i="24"/>
  <c r="V116" i="24"/>
  <c r="W116" i="24"/>
  <c r="X116" i="24"/>
  <c r="X118" i="24"/>
  <c r="W118" i="24"/>
  <c r="Y118" i="24"/>
  <c r="W119" i="24"/>
  <c r="Y119" i="24"/>
  <c r="X119" i="24"/>
  <c r="V119" i="24"/>
  <c r="W120" i="24"/>
  <c r="X120" i="24"/>
  <c r="Y120" i="24"/>
  <c r="V120" i="24"/>
  <c r="W121" i="24"/>
  <c r="V121" i="24"/>
  <c r="X121" i="24"/>
  <c r="W140" i="24"/>
  <c r="V140" i="24"/>
  <c r="X140" i="24"/>
  <c r="X142" i="24"/>
  <c r="Y142" i="24"/>
  <c r="W142" i="24"/>
  <c r="Y143" i="24"/>
  <c r="W143" i="24"/>
  <c r="V143" i="24"/>
  <c r="X143" i="24"/>
  <c r="Y144" i="24"/>
  <c r="X144" i="24"/>
  <c r="W144" i="24"/>
  <c r="V144" i="24"/>
  <c r="Y145" i="24"/>
  <c r="X145" i="24"/>
  <c r="V145" i="24"/>
  <c r="W145" i="24"/>
  <c r="V148" i="24"/>
  <c r="W148" i="24"/>
  <c r="X148" i="24"/>
  <c r="X150" i="24"/>
  <c r="Y150" i="24"/>
  <c r="X151" i="24"/>
  <c r="W151" i="24"/>
  <c r="Y151" i="24"/>
  <c r="V151" i="24"/>
  <c r="W152" i="24"/>
  <c r="X152" i="24"/>
  <c r="Y152" i="24"/>
  <c r="V152" i="24"/>
  <c r="W153" i="24"/>
  <c r="V153" i="24"/>
  <c r="X153" i="24"/>
  <c r="Y153" i="24"/>
  <c r="V156" i="24"/>
  <c r="W156" i="24"/>
  <c r="X156" i="24"/>
  <c r="Y158" i="24"/>
  <c r="V158" i="24"/>
  <c r="W159" i="24"/>
  <c r="X159" i="24"/>
  <c r="Y160" i="24"/>
  <c r="W160" i="24"/>
  <c r="Y161" i="24"/>
  <c r="W161" i="24"/>
  <c r="X161" i="24"/>
  <c r="W164" i="24"/>
  <c r="X164" i="24"/>
  <c r="Y164" i="24"/>
  <c r="Y165" i="24"/>
  <c r="W165" i="24"/>
  <c r="V165" i="24"/>
  <c r="X165" i="24"/>
  <c r="X166" i="24"/>
  <c r="W166" i="24"/>
  <c r="V166" i="24"/>
  <c r="Y166" i="24"/>
  <c r="Y167" i="24"/>
  <c r="X167" i="24"/>
  <c r="W167" i="24"/>
  <c r="X168" i="24"/>
  <c r="W168" i="24"/>
  <c r="Y168" i="24"/>
  <c r="Y169" i="24"/>
  <c r="X169" i="24"/>
  <c r="W169" i="24"/>
  <c r="Y172" i="24"/>
  <c r="W172" i="24"/>
  <c r="X172" i="24"/>
  <c r="Y173" i="24"/>
  <c r="V173" i="24"/>
  <c r="X173" i="24"/>
  <c r="W173" i="24"/>
  <c r="V174" i="24"/>
  <c r="W174" i="24"/>
  <c r="X174" i="24"/>
  <c r="Y174" i="24"/>
  <c r="X175" i="24"/>
  <c r="W175" i="24"/>
  <c r="Y175" i="24"/>
  <c r="W176" i="24"/>
  <c r="X176" i="24"/>
  <c r="Y176" i="24"/>
  <c r="X177" i="24"/>
  <c r="Y177" i="24"/>
  <c r="W177" i="24"/>
  <c r="X181" i="24"/>
  <c r="Y181" i="24"/>
  <c r="W181" i="24"/>
  <c r="V181" i="24"/>
  <c r="W182" i="24"/>
  <c r="V182" i="24"/>
  <c r="X182" i="24"/>
  <c r="Y182" i="24"/>
  <c r="X183" i="24"/>
  <c r="V183" i="24"/>
  <c r="Y183" i="24"/>
  <c r="W184" i="24"/>
  <c r="V184" i="24"/>
  <c r="X184" i="24"/>
  <c r="Y184" i="24"/>
  <c r="V189" i="24"/>
  <c r="W189" i="24"/>
  <c r="Y189" i="24"/>
  <c r="X189" i="24"/>
  <c r="X190" i="24"/>
  <c r="V190" i="24"/>
  <c r="W190" i="24"/>
  <c r="Y190" i="24"/>
  <c r="V191" i="24"/>
  <c r="X191" i="24"/>
  <c r="Y191" i="24"/>
  <c r="W192" i="24"/>
  <c r="X192" i="24"/>
  <c r="V192" i="24"/>
  <c r="Y192" i="24"/>
  <c r="X193" i="24"/>
  <c r="Y193" i="24"/>
  <c r="V193" i="24"/>
  <c r="X197" i="24"/>
  <c r="V197" i="24"/>
  <c r="W197" i="24"/>
  <c r="Y197" i="24"/>
  <c r="V198" i="24"/>
  <c r="W198" i="24"/>
  <c r="X198" i="24"/>
  <c r="Y198" i="24"/>
  <c r="V199" i="24"/>
  <c r="W199" i="24"/>
  <c r="X199" i="24"/>
  <c r="Y199" i="24"/>
  <c r="X200" i="24"/>
  <c r="Y200" i="24"/>
  <c r="V200" i="24"/>
  <c r="W200" i="24"/>
  <c r="V201" i="24"/>
  <c r="Y201" i="24"/>
  <c r="X201" i="24"/>
  <c r="X205" i="24"/>
  <c r="Y205" i="24"/>
  <c r="W205" i="24"/>
  <c r="V205" i="24"/>
  <c r="X206" i="24"/>
  <c r="W206" i="24"/>
  <c r="Y206" i="24"/>
  <c r="V206" i="24"/>
  <c r="Y207" i="24"/>
  <c r="X207" i="24"/>
  <c r="V207" i="24"/>
  <c r="W207" i="24"/>
  <c r="V208" i="24"/>
  <c r="X208" i="24"/>
  <c r="Y208" i="24"/>
  <c r="W208" i="24"/>
  <c r="Y209" i="24"/>
  <c r="V209" i="24"/>
  <c r="X209" i="24"/>
  <c r="V213" i="24"/>
  <c r="X213" i="24"/>
  <c r="W213" i="24"/>
  <c r="Y213" i="24"/>
  <c r="Y214" i="24"/>
  <c r="X214" i="24"/>
  <c r="W214" i="24"/>
  <c r="V214" i="24"/>
  <c r="W215" i="24"/>
  <c r="V215" i="24"/>
  <c r="X215" i="24"/>
  <c r="Y215" i="24"/>
  <c r="Y216" i="24"/>
  <c r="X216" i="24"/>
  <c r="W216" i="24"/>
  <c r="V216" i="24"/>
  <c r="V217" i="24"/>
  <c r="X217" i="24"/>
  <c r="Y217" i="24"/>
  <c r="Y221" i="24"/>
  <c r="W221" i="24"/>
  <c r="X221" i="24"/>
  <c r="V221" i="24"/>
  <c r="V222" i="24"/>
  <c r="W222" i="24"/>
  <c r="X222" i="24"/>
  <c r="Y222" i="24"/>
  <c r="V223" i="24"/>
  <c r="X223" i="24"/>
  <c r="Y223" i="24"/>
  <c r="W223" i="24"/>
  <c r="Y225" i="24"/>
  <c r="V225" i="24"/>
  <c r="X225" i="24"/>
  <c r="V227" i="24"/>
  <c r="X227" i="24"/>
  <c r="X229" i="24"/>
  <c r="V229" i="24"/>
  <c r="W229" i="24"/>
  <c r="Y229" i="24"/>
  <c r="Y230" i="24"/>
  <c r="V230" i="24"/>
  <c r="X230" i="24"/>
  <c r="W230" i="24"/>
  <c r="X231" i="24"/>
  <c r="V231" i="24"/>
  <c r="W231" i="24"/>
  <c r="Y231" i="24"/>
  <c r="V232" i="24"/>
  <c r="X232" i="24"/>
  <c r="Y232" i="24"/>
  <c r="W232" i="24"/>
  <c r="X233" i="24"/>
  <c r="Y233" i="24"/>
  <c r="V233" i="24"/>
  <c r="Y234" i="24"/>
  <c r="X234" i="24"/>
  <c r="X235" i="24"/>
  <c r="V235" i="24"/>
  <c r="X237" i="24"/>
  <c r="W237" i="24"/>
  <c r="V237" i="24"/>
  <c r="Y238" i="24"/>
  <c r="W238" i="24"/>
  <c r="X238" i="24"/>
  <c r="Y239" i="24"/>
  <c r="V239" i="24"/>
  <c r="X239" i="24"/>
  <c r="Y240" i="24"/>
  <c r="V240" i="24"/>
  <c r="W240" i="24"/>
  <c r="W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7" i="24"/>
  <c r="W37" i="24"/>
  <c r="V37" i="24"/>
  <c r="W38" i="24"/>
  <c r="V38" i="24"/>
  <c r="V39" i="24"/>
  <c r="Y39" i="24"/>
  <c r="X39" i="24"/>
  <c r="W39" i="24"/>
  <c r="V40" i="24"/>
  <c r="W40" i="24"/>
  <c r="X40" i="24"/>
  <c r="Y40" i="24"/>
  <c r="V42" i="24"/>
  <c r="Y42" i="24"/>
  <c r="X42" i="24"/>
  <c r="V43" i="24"/>
  <c r="Y43" i="24"/>
  <c r="V45" i="24"/>
  <c r="W45" i="24"/>
  <c r="X45" i="24"/>
  <c r="Y45" i="24"/>
  <c r="Y47" i="24"/>
  <c r="V47" i="24"/>
  <c r="W47" i="24"/>
  <c r="X47" i="24"/>
  <c r="W48" i="24"/>
  <c r="V48" i="24"/>
  <c r="Y48" i="24"/>
  <c r="X48" i="24"/>
  <c r="Y53" i="24"/>
  <c r="X53" i="24"/>
  <c r="V53" i="24"/>
  <c r="W53" i="24"/>
  <c r="Y55" i="24"/>
  <c r="X55" i="24"/>
  <c r="W55" i="24"/>
  <c r="V55" i="24"/>
  <c r="Y56" i="24"/>
  <c r="X56" i="24"/>
  <c r="W56" i="24"/>
  <c r="V56" i="24"/>
  <c r="V61" i="24"/>
  <c r="W61" i="24"/>
  <c r="X61" i="24"/>
  <c r="Y61" i="24"/>
  <c r="X63" i="24"/>
  <c r="Y63" i="24"/>
  <c r="V64" i="24"/>
  <c r="W64" i="24"/>
  <c r="X64" i="24"/>
  <c r="Y64" i="24"/>
  <c r="V66" i="24"/>
  <c r="X66" i="24"/>
  <c r="Y66" i="24"/>
  <c r="V67" i="24"/>
  <c r="Y67" i="24"/>
  <c r="W69" i="24"/>
  <c r="Y69" i="24"/>
  <c r="X69" i="24"/>
  <c r="V69" i="24"/>
  <c r="Y71" i="24"/>
  <c r="X71" i="24"/>
  <c r="W72" i="24"/>
  <c r="V72" i="24"/>
  <c r="X72" i="24"/>
  <c r="Y72" i="24"/>
  <c r="Y77" i="24"/>
  <c r="V77" i="24"/>
  <c r="W77" i="24"/>
  <c r="X77" i="24"/>
  <c r="Y79" i="24"/>
  <c r="X79" i="24"/>
  <c r="V80" i="24"/>
  <c r="W80" i="24"/>
  <c r="Y80" i="24"/>
  <c r="X80" i="24"/>
  <c r="V82" i="24"/>
  <c r="Y82" i="24"/>
  <c r="V87" i="24"/>
  <c r="W87" i="24"/>
  <c r="X87" i="24"/>
  <c r="Y87" i="24"/>
  <c r="X88" i="24"/>
  <c r="V88" i="24"/>
  <c r="W88" i="24"/>
  <c r="Y88" i="24"/>
  <c r="W89" i="24"/>
  <c r="V89" i="24"/>
  <c r="X89" i="24"/>
  <c r="Y89" i="24"/>
  <c r="V95" i="24"/>
  <c r="W95" i="24"/>
  <c r="X95" i="24"/>
  <c r="Y95" i="24"/>
  <c r="V96" i="24"/>
  <c r="W96" i="24"/>
  <c r="X96" i="24"/>
  <c r="Y96" i="24"/>
  <c r="X97" i="24"/>
  <c r="V97" i="24"/>
  <c r="Y97" i="24"/>
  <c r="W97" i="24"/>
  <c r="V224" i="24"/>
  <c r="Y224" i="24"/>
  <c r="X224" i="24"/>
  <c r="X219" i="24"/>
  <c r="Y20" i="24"/>
  <c r="W42" i="24"/>
  <c r="W43" i="24"/>
  <c r="Y50" i="24"/>
  <c r="W66" i="24"/>
  <c r="W67" i="24"/>
  <c r="Y146" i="24"/>
  <c r="V28" i="24"/>
  <c r="V29" i="24"/>
  <c r="X37" i="24"/>
  <c r="Y38" i="24"/>
  <c r="V58" i="24"/>
  <c r="V59" i="24"/>
  <c r="V74" i="24"/>
  <c r="V75" i="24"/>
  <c r="V154" i="24"/>
  <c r="X211" i="24"/>
  <c r="Y226" i="24"/>
  <c r="W28" i="24"/>
  <c r="W29" i="24"/>
  <c r="W58" i="24"/>
  <c r="W59" i="24"/>
  <c r="W74" i="24"/>
  <c r="W75" i="24"/>
  <c r="X203" i="24"/>
  <c r="Y218" i="24"/>
  <c r="V20" i="24"/>
  <c r="V21" i="24"/>
  <c r="X28" i="24"/>
  <c r="V50" i="24"/>
  <c r="V51" i="24"/>
  <c r="X58" i="24"/>
  <c r="X74" i="24"/>
  <c r="V90" i="24"/>
  <c r="V130" i="24"/>
  <c r="Y210" i="24"/>
  <c r="W20" i="24"/>
  <c r="W21" i="24"/>
  <c r="W50" i="24"/>
  <c r="W51" i="24"/>
  <c r="V83" i="24"/>
  <c r="Y90" i="24"/>
  <c r="Y202" i="24"/>
  <c r="Y98" i="24"/>
  <c r="W98" i="24"/>
  <c r="X98" i="24"/>
  <c r="V108" i="24"/>
  <c r="Y108" i="24"/>
  <c r="X108" i="24"/>
  <c r="Y117" i="24"/>
  <c r="X117" i="24"/>
  <c r="V117" i="24"/>
  <c r="W117" i="24"/>
  <c r="Y133" i="24"/>
  <c r="X133" i="24"/>
  <c r="W133" i="24"/>
  <c r="V133" i="24"/>
  <c r="V163" i="24"/>
  <c r="Y163" i="24"/>
  <c r="X163" i="24"/>
  <c r="V171" i="24"/>
  <c r="Y171" i="24"/>
  <c r="X171" i="24"/>
  <c r="V16" i="24"/>
  <c r="V24" i="24"/>
  <c r="V32" i="24"/>
  <c r="V46" i="24"/>
  <c r="V54" i="24"/>
  <c r="V62" i="24"/>
  <c r="V70" i="24"/>
  <c r="V78" i="24"/>
  <c r="Y106" i="24"/>
  <c r="W106" i="24"/>
  <c r="X106" i="24"/>
  <c r="W16" i="24"/>
  <c r="V19" i="24"/>
  <c r="X21" i="24"/>
  <c r="W24" i="24"/>
  <c r="V27" i="24"/>
  <c r="X29" i="24"/>
  <c r="W32" i="24"/>
  <c r="V36" i="24"/>
  <c r="X38" i="24"/>
  <c r="V41" i="24"/>
  <c r="X43" i="24"/>
  <c r="W46" i="24"/>
  <c r="V49" i="24"/>
  <c r="X51" i="24"/>
  <c r="W54" i="24"/>
  <c r="V57" i="24"/>
  <c r="X59" i="24"/>
  <c r="W62" i="24"/>
  <c r="V65" i="24"/>
  <c r="X67" i="24"/>
  <c r="W70" i="24"/>
  <c r="V73" i="24"/>
  <c r="X75" i="24"/>
  <c r="W78" i="24"/>
  <c r="V81" i="24"/>
  <c r="Y115" i="24"/>
  <c r="X115" i="24"/>
  <c r="W115" i="24"/>
  <c r="V115" i="24"/>
  <c r="V14" i="24"/>
  <c r="X16" i="24"/>
  <c r="W19" i="24"/>
  <c r="V22" i="24"/>
  <c r="X24" i="24"/>
  <c r="W27" i="24"/>
  <c r="V30" i="24"/>
  <c r="X32" i="24"/>
  <c r="W36" i="24"/>
  <c r="W41" i="24"/>
  <c r="V44" i="24"/>
  <c r="X46" i="24"/>
  <c r="W49" i="24"/>
  <c r="V52" i="24"/>
  <c r="X54" i="24"/>
  <c r="W57" i="24"/>
  <c r="V60" i="24"/>
  <c r="X62" i="24"/>
  <c r="W65" i="24"/>
  <c r="V68" i="24"/>
  <c r="X70" i="24"/>
  <c r="W73" i="24"/>
  <c r="V76" i="24"/>
  <c r="X78" i="24"/>
  <c r="X81" i="24"/>
  <c r="W82" i="24"/>
  <c r="Y114" i="24"/>
  <c r="W114" i="24"/>
  <c r="X114" i="24"/>
  <c r="Y123" i="24"/>
  <c r="X123" i="24"/>
  <c r="W123" i="24"/>
  <c r="V123" i="24"/>
  <c r="Y157" i="24"/>
  <c r="X157" i="24"/>
  <c r="W157" i="24"/>
  <c r="V157" i="24"/>
  <c r="Y125" i="24"/>
  <c r="X125" i="24"/>
  <c r="W125" i="24"/>
  <c r="V125" i="24"/>
  <c r="W14" i="24"/>
  <c r="X19" i="24"/>
  <c r="W22" i="24"/>
  <c r="X27" i="24"/>
  <c r="W30" i="24"/>
  <c r="X36" i="24"/>
  <c r="X41" i="24"/>
  <c r="W44" i="24"/>
  <c r="X49" i="24"/>
  <c r="W52" i="24"/>
  <c r="X57" i="24"/>
  <c r="W60" i="24"/>
  <c r="V63" i="24"/>
  <c r="X65" i="24"/>
  <c r="W68" i="24"/>
  <c r="V71" i="24"/>
  <c r="X73" i="24"/>
  <c r="W76" i="24"/>
  <c r="V79" i="24"/>
  <c r="Y81" i="24"/>
  <c r="X82" i="24"/>
  <c r="Y83" i="24"/>
  <c r="W83" i="24"/>
  <c r="Y101" i="24"/>
  <c r="X101" i="24"/>
  <c r="V101" i="24"/>
  <c r="W101" i="24"/>
  <c r="Y122" i="24"/>
  <c r="W122" i="24"/>
  <c r="X122" i="24"/>
  <c r="V187" i="24"/>
  <c r="Y187" i="24"/>
  <c r="W187" i="24"/>
  <c r="Y107" i="24"/>
  <c r="W107" i="24"/>
  <c r="V107" i="24"/>
  <c r="Y196" i="24"/>
  <c r="X196" i="24"/>
  <c r="W196" i="24"/>
  <c r="V196" i="24"/>
  <c r="X14" i="24"/>
  <c r="X22" i="24"/>
  <c r="X30" i="24"/>
  <c r="X44" i="24"/>
  <c r="X52" i="24"/>
  <c r="X60" i="24"/>
  <c r="W63" i="24"/>
  <c r="X68" i="24"/>
  <c r="W71" i="24"/>
  <c r="X76" i="24"/>
  <c r="W79" i="24"/>
  <c r="V84" i="24"/>
  <c r="Y84" i="24"/>
  <c r="W84" i="24"/>
  <c r="Y85" i="24"/>
  <c r="V85" i="24"/>
  <c r="W85" i="24"/>
  <c r="X86" i="24"/>
  <c r="V86" i="24"/>
  <c r="W86" i="24"/>
  <c r="V100" i="24"/>
  <c r="Y100" i="24"/>
  <c r="X100" i="24"/>
  <c r="Y149" i="24"/>
  <c r="X149" i="24"/>
  <c r="W149" i="24"/>
  <c r="V149" i="24"/>
  <c r="X84" i="24"/>
  <c r="X85" i="24"/>
  <c r="Y86" i="24"/>
  <c r="X90" i="24"/>
  <c r="Y91" i="24"/>
  <c r="W91" i="24"/>
  <c r="V91" i="24"/>
  <c r="V92" i="24"/>
  <c r="Y92" i="24"/>
  <c r="W92" i="24"/>
  <c r="Y93" i="24"/>
  <c r="V93" i="24"/>
  <c r="W93" i="24"/>
  <c r="X94" i="24"/>
  <c r="V94" i="24"/>
  <c r="W94" i="24"/>
  <c r="V98" i="24"/>
  <c r="Y99" i="24"/>
  <c r="W99" i="24"/>
  <c r="V99" i="24"/>
  <c r="X99" i="24"/>
  <c r="W108" i="24"/>
  <c r="Y109" i="24"/>
  <c r="X109" i="24"/>
  <c r="V109" i="24"/>
  <c r="W109" i="24"/>
  <c r="Y141" i="24"/>
  <c r="X141" i="24"/>
  <c r="W141" i="24"/>
  <c r="V141" i="24"/>
  <c r="W163" i="24"/>
  <c r="Y162" i="24"/>
  <c r="V162" i="24"/>
  <c r="Y170" i="24"/>
  <c r="V170" i="24"/>
  <c r="Y178" i="24"/>
  <c r="W178" i="24"/>
  <c r="V178" i="24"/>
  <c r="X178" i="24"/>
  <c r="Y188" i="24"/>
  <c r="X188" i="24"/>
  <c r="V188" i="24"/>
  <c r="W188" i="24"/>
  <c r="Y116" i="24"/>
  <c r="Y124" i="24"/>
  <c r="W130" i="24"/>
  <c r="Y132" i="24"/>
  <c r="W138" i="24"/>
  <c r="Y140" i="24"/>
  <c r="W146" i="24"/>
  <c r="Y148" i="24"/>
  <c r="W154" i="24"/>
  <c r="Y156" i="24"/>
  <c r="X162" i="24"/>
  <c r="V164" i="24"/>
  <c r="X170" i="24"/>
  <c r="V172" i="24"/>
  <c r="Y186" i="24"/>
  <c r="W186" i="24"/>
  <c r="V186" i="24"/>
  <c r="X186" i="24"/>
  <c r="Y204" i="24"/>
  <c r="X204" i="24"/>
  <c r="W204" i="24"/>
  <c r="V204" i="24"/>
  <c r="X130" i="24"/>
  <c r="X138" i="24"/>
  <c r="X146" i="24"/>
  <c r="X154" i="24"/>
  <c r="Y185" i="24"/>
  <c r="W185" i="24"/>
  <c r="X185" i="24"/>
  <c r="V195" i="24"/>
  <c r="Y195" i="24"/>
  <c r="W195" i="24"/>
  <c r="Y212" i="24"/>
  <c r="X212" i="24"/>
  <c r="W212" i="24"/>
  <c r="V212" i="24"/>
  <c r="V131" i="24"/>
  <c r="V139" i="24"/>
  <c r="V147" i="24"/>
  <c r="V155" i="24"/>
  <c r="W158" i="24"/>
  <c r="Y194" i="24"/>
  <c r="W194" i="24"/>
  <c r="V194" i="24"/>
  <c r="X194" i="24"/>
  <c r="Y220" i="24"/>
  <c r="X220" i="24"/>
  <c r="W220" i="24"/>
  <c r="V220" i="24"/>
  <c r="V102" i="24"/>
  <c r="V110" i="24"/>
  <c r="V118" i="24"/>
  <c r="V126" i="24"/>
  <c r="W131" i="24"/>
  <c r="V134" i="24"/>
  <c r="W139" i="24"/>
  <c r="V142" i="24"/>
  <c r="W147" i="24"/>
  <c r="V150" i="24"/>
  <c r="W155" i="24"/>
  <c r="X158" i="24"/>
  <c r="V159" i="24"/>
  <c r="V167" i="24"/>
  <c r="V175" i="24"/>
  <c r="Y228" i="24"/>
  <c r="X228" i="24"/>
  <c r="W228" i="24"/>
  <c r="V228" i="24"/>
  <c r="X131" i="24"/>
  <c r="X139" i="24"/>
  <c r="X147" i="24"/>
  <c r="W150" i="24"/>
  <c r="X155" i="24"/>
  <c r="V160" i="24"/>
  <c r="V168" i="24"/>
  <c r="V176" i="24"/>
  <c r="Y180" i="24"/>
  <c r="X180" i="24"/>
  <c r="V180" i="24"/>
  <c r="W180" i="24"/>
  <c r="Y236" i="24"/>
  <c r="X236" i="24"/>
  <c r="W236" i="24"/>
  <c r="V236" i="24"/>
  <c r="Y159" i="24"/>
  <c r="X160" i="24"/>
  <c r="V161" i="24"/>
  <c r="V169" i="24"/>
  <c r="V177" i="24"/>
  <c r="V179" i="24"/>
  <c r="Y179" i="24"/>
  <c r="X179" i="24"/>
  <c r="W203" i="24"/>
  <c r="W211" i="24"/>
  <c r="W219" i="24"/>
  <c r="W227" i="24"/>
  <c r="W235" i="24"/>
  <c r="Y237" i="24"/>
  <c r="V238" i="24"/>
  <c r="X240" i="24"/>
  <c r="W193" i="24"/>
  <c r="W201" i="24"/>
  <c r="Y203" i="24"/>
  <c r="W209" i="24"/>
  <c r="Y211" i="24"/>
  <c r="W217" i="24"/>
  <c r="Y219" i="24"/>
  <c r="W225" i="24"/>
  <c r="Y227" i="24"/>
  <c r="W233" i="24"/>
  <c r="Y235" i="24"/>
  <c r="W241" i="24"/>
  <c r="X241" i="24"/>
  <c r="W183" i="24"/>
  <c r="W191" i="24"/>
  <c r="V202" i="24"/>
  <c r="V210" i="24"/>
  <c r="V218" i="24"/>
  <c r="V226" i="24"/>
  <c r="V234" i="24"/>
  <c r="W239" i="24"/>
  <c r="V242" i="24"/>
  <c r="W202" i="24"/>
  <c r="W210" i="24"/>
  <c r="W218" i="24"/>
  <c r="W226" i="24"/>
  <c r="W234" i="24"/>
  <c r="W242" i="24"/>
  <c r="X242" i="24"/>
  <c r="I95" i="12" l="1"/>
  <c r="H95" i="12"/>
  <c r="H96" i="12"/>
  <c r="I96" i="12"/>
  <c r="H103" i="12"/>
  <c r="I103" i="12"/>
  <c r="H104" i="12"/>
  <c r="I104" i="12"/>
  <c r="H106" i="12"/>
  <c r="I106" i="12"/>
  <c r="H107" i="12"/>
  <c r="I107" i="12"/>
  <c r="H108" i="12"/>
  <c r="I108" i="12"/>
  <c r="H244" i="12"/>
  <c r="I244" i="12"/>
  <c r="H245" i="12"/>
  <c r="I245" i="12"/>
  <c r="H246" i="12"/>
  <c r="I246" i="12"/>
  <c r="H247" i="12"/>
  <c r="I247" i="12"/>
  <c r="H20" i="12"/>
  <c r="I20" i="12"/>
  <c r="H21" i="12"/>
  <c r="I21" i="12"/>
  <c r="H22" i="12"/>
  <c r="I22" i="12"/>
  <c r="H23" i="12"/>
  <c r="I23" i="12"/>
  <c r="H97" i="12"/>
  <c r="I97" i="12"/>
  <c r="H98" i="12"/>
  <c r="I98" i="12"/>
  <c r="H99" i="12"/>
  <c r="I99" i="12"/>
  <c r="H100" i="12"/>
  <c r="I100" i="12"/>
  <c r="H101" i="12"/>
  <c r="I101" i="12"/>
  <c r="H102" i="12"/>
  <c r="I102" i="12"/>
  <c r="H105" i="12"/>
  <c r="I105" i="12"/>
  <c r="H109" i="12"/>
  <c r="I109" i="12"/>
  <c r="H110" i="12"/>
  <c r="I110" i="12"/>
  <c r="H111" i="12"/>
  <c r="I111" i="12"/>
  <c r="H112" i="12"/>
  <c r="I112" i="12"/>
  <c r="H113" i="12"/>
  <c r="I113" i="12"/>
  <c r="H114" i="12"/>
  <c r="I114" i="12"/>
  <c r="H115" i="12"/>
  <c r="I115" i="12"/>
  <c r="H241" i="12"/>
  <c r="I241" i="12"/>
  <c r="H242" i="12"/>
  <c r="I242" i="12"/>
  <c r="H243" i="12"/>
  <c r="I243" i="12"/>
  <c r="H248" i="12"/>
  <c r="I248" i="12"/>
</calcChain>
</file>

<file path=xl/sharedStrings.xml><?xml version="1.0" encoding="utf-8"?>
<sst xmlns="http://schemas.openxmlformats.org/spreadsheetml/2006/main" count="1598" uniqueCount="899">
  <si>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</si>
  <si>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</si>
  <si>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</si>
  <si>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</si>
  <si>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</si>
  <si>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</si>
  <si>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</si>
  <si>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</si>
  <si>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</si>
  <si>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</si>
  <si>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</si>
  <si>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</si>
  <si>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</si>
  <si>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</si>
  <si>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</si>
  <si>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</si>
  <si>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</si>
  <si>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</si>
  <si>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</si>
  <si>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</si>
  <si>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</si>
  <si>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</si>
  <si>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</si>
  <si>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</si>
  <si>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</si>
  <si>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</si>
  <si>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</si>
  <si>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</si>
  <si>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</si>
  <si>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</si>
  <si>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</si>
  <si>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</si>
  <si>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</si>
  <si>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</si>
  <si>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</si>
  <si>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</si>
  <si>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</si>
  <si>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</si>
  <si>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</si>
  <si>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</si>
  <si>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</si>
  <si>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</si>
  <si>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</si>
  <si>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</si>
  <si>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</si>
  <si>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</si>
  <si>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</si>
  <si>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</si>
  <si>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</si>
  <si>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</si>
  <si>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</si>
  <si>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</si>
  <si>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</si>
  <si>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</si>
  <si>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</si>
  <si>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</si>
  <si>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</si>
  <si>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</si>
  <si>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</si>
  <si>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</si>
  <si>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</si>
  <si>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</si>
  <si>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</si>
  <si>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</si>
  <si>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</si>
  <si>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</si>
  <si>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</si>
  <si>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</si>
  <si>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</si>
  <si>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</si>
  <si>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</si>
  <si>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</si>
  <si>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</si>
  <si>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</si>
  <si>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</si>
  <si>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</si>
  <si>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</si>
  <si>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</si>
  <si>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</si>
  <si>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</si>
  <si>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</si>
  <si>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</si>
  <si>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</si>
  <si>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</si>
  <si>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</si>
  <si>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</si>
  <si>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</si>
  <si>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</si>
  <si>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</si>
  <si>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</si>
  <si>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</si>
  <si>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</si>
  <si>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</si>
  <si>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</si>
  <si>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</si>
  <si>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</si>
  <si>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</si>
  <si>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</si>
  <si>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</si>
  <si>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</si>
  <si>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</si>
  <si>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</si>
  <si>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</si>
  <si>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</si>
  <si>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</si>
  <si>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</si>
  <si>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</si>
  <si>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</si>
  <si>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</si>
  <si>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</si>
  <si>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</si>
  <si>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</si>
  <si>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</si>
  <si>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</si>
  <si>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</si>
  <si>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</si>
  <si>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</si>
  <si>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</si>
  <si>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</si>
  <si>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</si>
  <si>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</si>
  <si>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</si>
  <si>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</si>
  <si>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</si>
  <si>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</si>
  <si>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</si>
  <si>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</si>
  <si>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</si>
  <si>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</si>
  <si>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</si>
  <si>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</si>
  <si>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</si>
  <si>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</si>
  <si>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</si>
  <si>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</si>
  <si>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</si>
  <si>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</si>
  <si>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</si>
  <si>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</si>
  <si>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</si>
  <si>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</si>
  <si>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</si>
  <si>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</si>
  <si>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</si>
  <si>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</si>
  <si>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</si>
  <si>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</si>
  <si>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</si>
  <si>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</si>
  <si>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</si>
  <si>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</si>
  <si>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</si>
  <si>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</si>
  <si>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</si>
  <si>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</si>
  <si>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</si>
  <si>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</si>
  <si>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</si>
  <si>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</si>
  <si>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</si>
  <si>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</si>
  <si>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</si>
  <si>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</si>
  <si>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</si>
  <si>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</si>
  <si>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</si>
  <si>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</si>
  <si>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</si>
  <si>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</si>
  <si>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</si>
  <si>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</si>
  <si>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</si>
  <si>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</si>
  <si>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</si>
  <si>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</si>
  <si>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</si>
  <si>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</si>
  <si>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</si>
  <si>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</si>
  <si>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</si>
  <si>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</si>
  <si>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</si>
  <si>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</si>
  <si>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</si>
  <si>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</si>
  <si>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</si>
  <si>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</si>
  <si>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</si>
  <si>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</si>
  <si>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</si>
  <si>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</si>
  <si>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</si>
  <si>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</si>
  <si>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</si>
  <si>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</si>
  <si>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</si>
  <si>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</si>
  <si>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</si>
  <si>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</si>
  <si>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</si>
  <si>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</si>
  <si>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</si>
  <si>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</si>
  <si>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</si>
  <si>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</si>
  <si>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</si>
  <si>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</si>
  <si>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</si>
  <si>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</si>
  <si>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</si>
  <si>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</si>
  <si>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</si>
  <si>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</si>
  <si>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</si>
  <si>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</si>
  <si>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</si>
  <si>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</si>
  <si>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</si>
  <si>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</si>
  <si>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</si>
  <si>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PAESEB: De enero a diciembre 2026 se realizarán XXX acciones</t>
  </si>
  <si>
    <t>PAESEB: Se realizaron un total de XXX acciones  en 2025</t>
  </si>
  <si>
    <t>FIN</t>
  </si>
  <si>
    <t>Calidad</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</si>
  <si>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</si>
  <si>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</si>
  <si>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</si>
  <si>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</si>
  <si>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</si>
  <si>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</si>
  <si>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</si>
  <si>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</si>
  <si>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</si>
  <si>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</si>
  <si>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</si>
  <si>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</si>
  <si>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</si>
  <si>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</si>
  <si>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</si>
  <si>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</si>
  <si>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</si>
  <si>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</si>
  <si>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</si>
  <si>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</si>
  <si>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</si>
  <si>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</si>
  <si>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</si>
  <si>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</si>
  <si>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</si>
  <si>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</si>
  <si>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</si>
  <si>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</si>
  <si>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</si>
  <si>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</si>
  <si>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</si>
  <si>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</si>
  <si>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</si>
  <si>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</si>
  <si>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</si>
  <si>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</si>
  <si>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</si>
  <si>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</si>
  <si>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</si>
  <si>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</si>
  <si>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</si>
  <si>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</si>
  <si>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</si>
  <si>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</si>
  <si>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</si>
  <si>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</si>
  <si>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</si>
  <si>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</si>
  <si>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</si>
  <si>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</si>
  <si>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</si>
  <si>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</si>
  <si>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</si>
  <si>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</si>
  <si>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</si>
  <si>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</si>
  <si>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</si>
  <si>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</si>
  <si>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</si>
  <si>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</si>
  <si>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</si>
  <si>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</si>
  <si>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</si>
  <si>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</si>
  <si>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</si>
  <si>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</si>
  <si>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</si>
  <si>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</si>
  <si>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</si>
  <si>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</si>
  <si>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</si>
  <si>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</si>
  <si>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</si>
  <si>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</si>
  <si>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</si>
  <si>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</si>
  <si>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</si>
  <si>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</si>
  <si>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</si>
  <si>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2. MEDIO AMBIENTE Y DESARROLLO SOSTENIBLE</t>
  </si>
  <si>
    <t>(NOMBRE DEL PROGRAMA)</t>
  </si>
  <si>
    <t>(NOMBRE DE LA DEPENDENCIA)</t>
  </si>
  <si>
    <t>NOMBRE DEL PROGRAMA</t>
  </si>
  <si>
    <t>NOMBRE DE LA DEPENDENCIA</t>
  </si>
  <si>
    <t>Gobierno</t>
  </si>
  <si>
    <t>Promover un desarrollo urbano ordenado y sostenible, conservando los recursos naturales y mejorando la calidad de vida de sus habitantes presentes y futuros.</t>
  </si>
  <si>
    <t>MIR 2025 - 2027
(NOMBRE DE LA DEPENDENCIA)</t>
  </si>
  <si>
    <t>El Índice de Medio Ambiente y Desarrollo Sostenible mide el progreso en: Preservación Ambiental, Gestión de Residuos y la Dimensión Económica del Desarrollo.</t>
  </si>
  <si>
    <t>A diciembre de 2027 se cuenta con la información actualizada de los 9 indicadores que integran el Indice.</t>
  </si>
  <si>
    <t>LÍNEA BASE
TRIANUAL</t>
  </si>
  <si>
    <t>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t>
  </si>
  <si>
    <t>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t>
  </si>
  <si>
    <t xml:space="preserve">PPAA: Porcentaje de Acciones de Protección y Mitigación del Deterioro Ambiental Realizadas.
</t>
  </si>
  <si>
    <t>Este indicador nos permite conocer el número de actividades que la Dirección General de Ecologia lleva a cabo para el cuidado del medio ambiente.
Permite conocer el grado de avance en la implementación de acciones de protección, conservación y mitigación del deterioro ambiental realizadas por la Dirección General de Ecología, respecto a las acciones programadas para el periodo, orientadas a preservar el equilibrio ecológico y la biodiversidad del municipio de Benito Juárez</t>
  </si>
  <si>
    <t>Trimestral</t>
  </si>
  <si>
    <t>UNIDAD DE MEDIDA DEL INDICADOR: 
Porcentaje
UNIDAD DE MEDIDA DE LAS VARIABLES: 
acciones</t>
  </si>
  <si>
    <t>PPAA: De enero 2026 a diciembre 2027 se realizarán 130,000 acciones de Protección y Mitigación del Deterioro Ambiental.
Meta absoluta: 13,336
Meta relativa : 9.30%</t>
  </si>
  <si>
    <t xml:space="preserve">PPAA: 143,336 acciones realizadas como línea base de enero 2024 a diciembre 2025
2024: 61,070 acciones   
2025: 82,266 acciones
Total: 143,336 acciones </t>
  </si>
  <si>
    <t>Nombre del Documento:  Reporte de actividades realizadas.
Nombre de quien genera la información:
Dirección General de ecología / Dirección de Manejo de Recursos Naturasles / Dirección de planeacion y plotica ambietal
Periodicidad: Trimestral
Liga de la página donde se ubica la informacion o ubicación fisica:
Lefort: mbj/dge/dppa007/2025</t>
  </si>
  <si>
    <t>Que las áreas de la Direccion General de Ecología cumplen en tiempo y forma con los procesos establacidos.
Las dependencias y actores involucrados colaboran en la implementación de acciones para la protección y conservación del medio ambiente</t>
  </si>
  <si>
    <t>ODS 11  Meta 11.7 Para 2030, proporcionar acceso universal a zonas verdes y espacios públicos seguros, inclusivos y accesibles, en particular para las mujeres y los niños, las personas de edad y las personas con discapacidad. Indicador 91</t>
  </si>
  <si>
    <t>Dirección General de Ecología</t>
  </si>
  <si>
    <t xml:space="preserve">Componente
</t>
  </si>
  <si>
    <t>- Existen las condiciones climatologicas favorables
- Participación Ciudadana
- Coordinación interinstitucional</t>
  </si>
  <si>
    <t xml:space="preserve">ODS 15: VIDA DE ECOSISTEMAS TERRESTRES
META 15.1: Garantizar la conservación, restauración y uso sostenible de los ecosistemas terrestres y de agua dulce.
INDICADORES RELACIONADOS: 
15.1.1, 15.1.2
META 15.2: Promover la gestión sostenible de todos los tipos de bosques y detener la deforestación.
INDICADORES RELACIONADOS:
15.2.1
META 15.5: Reducir la degradación de habitats naturales y proteger la biodiversidad. </t>
  </si>
  <si>
    <t>Dirección de Manejo Recursos Naturales</t>
  </si>
  <si>
    <t>Eficiencia</t>
  </si>
  <si>
    <t>PDAUE:  De enero 2026 a Diciembre 2027 se realizaran  600 acciones.
Meta absoluta: 83
Meta relativa : 12.15%</t>
  </si>
  <si>
    <t>PDAUE: Del 01 de enero del 2024 al 31 de diciembre del 2025 se realizaron 683 acciones.
2024: 282
2025: 401
Total: 683</t>
  </si>
  <si>
    <t>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t>
  </si>
  <si>
    <t>- La ciudadania acude a solicitar y tramitar su Dictamen.
- Se mantiene en operación vigente los sistemas de gestión ciudadana (DAC, Audiencias Públicas, Comités, Marchas, Caminatas y similares)                                              - Se mantiene la demanda de trámites en materia de arbolado urbano.</t>
  </si>
  <si>
    <t>ODS 11: CIUDADES Y COMUNIDADES SOSTENIBLE
META 11.7:Proporcionar acceso universal a zonas verdes y espacio públicos seguros,minclusivos y accesibles.
INDICADOR 11.7.1: Proporción de superficie usrbana dedicada a espacios publicos abiertos para uso de todos.</t>
  </si>
  <si>
    <t xml:space="preserve">actividad
</t>
  </si>
  <si>
    <t xml:space="preserve">UNIDAD DE MEDIDA DEL INDICADOR:
Porcentaje 
UNIDAD DE MEDIDA DE LA VARIABLE:
Permisos de Poda, trasplante o Derribo de Arbolado
</t>
  </si>
  <si>
    <t>De enero de 2026 a diciembre de 2027 se proyecta la emisión de:
600 permisos en total (suma de los tres tipos)
Meta anual estimada: 360
Meta relativa: 90% de atención de solicitudes</t>
  </si>
  <si>
    <t>PPPE: Del 01 de enero del 2024 al 31 de Diciembre del 2025 se han emitido: 689 permisos
Poda: 304
Derribo: 315
Trasplante: 70</t>
  </si>
  <si>
    <t>- La ciudadanía solicita los permisos de poda, derribo y trasplante conforme a la normatividad aplicable.
- Se mantiene la demanda de trámites en materia de arbolado urbano.
- No existen cambios normativos que restrinjan la emisión de permisos.
- Se cuenta con suficiencia operativa para atender las solicitudes.</t>
  </si>
  <si>
    <t>ODS 11: CIUDADES Y COMUNIDADES SOSTENIBLE
META 11.7:Proporcionar acceso universal a zonas verdes y espacio públicos seguros,minclusivos y accesibles.
INDICADOR 11.7.1: Proporción de superficie usrbana dedicada a espacios publicos abiertos para uso de todo</t>
  </si>
  <si>
    <t xml:space="preserve">Actividad </t>
  </si>
  <si>
    <t>UNIDAD DE MEDIDA DEL INDICADOR:
Porcentaje
UNIDAD DE MEDIDA DE LA VARIABLE:
Acciones realizadas (Patrullajes, Nidos, Capacitaciones)</t>
  </si>
  <si>
    <t>PAPTM: De enero 2026 a diciembre 2027 se realizaran 11,400 acciones.
Meta absoluta: 945
Meta relativa : 3.81 %</t>
  </si>
  <si>
    <t>PAPTM: Del 01 de enero del 2024 al 31 diciembre del 2025 se realizaron 1,965 acciones.
2024: 869
2025: 1096
Total: 1,965</t>
  </si>
  <si>
    <t>- Condiciones climáticas adecuadas durante la temporada
- Presencia de tortugas en niveles similares a años anteriores
- Coordinación con el sector Hotelero y autoridades                                                                                             - Suficiencia operativa  para atención de hembras                                                                                                 - Dinámica de Playa (Existencia de zona de arenales o duna costera para desove de hembras)</t>
  </si>
  <si>
    <t>ODS 14: VIDA SUBMARINA
META 14.2: Gestionar y propteger de manera sostenible los ecosistemas marinos y costeros para evitar impactos adversos importantes.
INDICADOR 14.2.1: Proporción de zonas económicas exclusivas gestionadas mediante enfoques ecositémicos.</t>
  </si>
  <si>
    <t>UNIDAD DE MEDIDA DEL INDICADOR:
Porcentaje
UNIDAD DE MEDIDA DE LA VARIABLE:
Actividades realizadas (Recorridos y pláticas)</t>
  </si>
  <si>
    <t>UNIDAD DE MEDIDA DEL INDICADOR:
Porcentaje
UNIDAD DE MEDIDA DE LA VARIABLE:
Actividades realizadas (Eventos y Arboles plantadas)</t>
  </si>
  <si>
    <t>PJRR: Del 01 de enero del 2024 al 31 de diciembre del 2025 se realizaron 57 acciones.
2024: 15
2025: 24
Total: 39</t>
  </si>
  <si>
    <t>- Existe participacion de la ciudadania para realizar las jornadas
- Existe disponibilidad de plantas y material orgánico necesario para arborizar en vivero
- Condiciones climáticas adecuadas para realizar la jornada</t>
  </si>
  <si>
    <t>ODS 11: CIUDADES Y COMUNIDADES SOSTENIBLE
META 11.7:Proporcionar acceso universal a zonas verdes y espacio públicos seguros,minclusivos y accesibles.
INDICADOR 11.7.1: Proporción de superficie usrbana dedicada a espacios publicos abiertos para uso de todos. 
REVISAR ODS 15
Meta 15.1: Restauración de ecosistemas
Meta 15.5: Protección de biodiversidad</t>
  </si>
  <si>
    <t>Dirección de Planeación y Política Ambiental</t>
  </si>
  <si>
    <t>INDICADOR: 
PJSCHR:Jornadas de Saneamiento de cenotes y humedales realizadas.
VARIABLES:
JR: Jornadas realizadas
JP: Jornadas programadas.
MÉTODO DE CÁLCULO:
JPSCHR=(JR/JP)*100</t>
  </si>
  <si>
    <t>UNIDAD DE MEDIDA DEL INDICADOR:
Porcentaje
UNIDAD DE MEDIDA DE LA VARIABLE:
Jornadas de saneamiento.</t>
  </si>
  <si>
    <t>PJSCHR: De enero 2026 a diciembre 2027 se realizaran 50 acciones.
Meta absoluta: 5
Meta relativa : 9.09%</t>
  </si>
  <si>
    <t>PJSCHR: Del 01 de enero del 2024 al 31 de diciembre del 2025, se realizaron 55 acciones.
2024: 25
2025: 30
Total: 55</t>
  </si>
  <si>
    <t>ODS 6: AGUA LIMPIA Y SANEAMIENTO
Meta 6.3: Mejora de la calidad del agua mediante la reducción de contaminantes
Meta 6.5: Gestión integrada de los recursos hídricos
Meta 6.6: Protección y restauración de ecosistemas relacionados con el agua
ODS 13: ACCIÓN POR EL CLIMA
Meta 13.1: Fortalecimiento de la resiliencia y adaptación al cambio climático
Meta 13.2: Integración de medidas climáticas en políticas públicas
Meta 13.3: Educación y sensibilización sobre cambio climático.
ODS 15: ECOSISTEMAS TERRESTRES
15.1: Conservación de ecosistemas
15.5: Protección de biodiversidad</t>
  </si>
  <si>
    <t>Dirección de Áreas Naturales Protegidas</t>
  </si>
  <si>
    <t>Existen Areas Naturales Protegidas</t>
  </si>
  <si>
    <t>2.2.1.1.2.1. Recorridos en Áreas Naturales Protegidas para visitantes y población en general</t>
  </si>
  <si>
    <t>INDICADOR: 
PRGR:Porcentaje de  recocorridos realizados.
VARIABLES:
TRR: Total de recorridos realizados.
TRP: Total de recorridos programados.
MÉTODO DE CÁLCULO:
PRGR=(TRR/TRP)*100</t>
  </si>
  <si>
    <t>ODS 15: VIDA DE ECOSISTEMAS TERRESTRES
META 15.1:Garantizar la conservación, restauración y uso sostenible de los ecosistemas terrestre, incluidas las areas forestales, humedales y otras tierras.
META 15.5: Reducir la pérdida de biodiversidad y proteger las especies en peligro.</t>
  </si>
  <si>
    <t>2.2.1.1.2.2. Impartición de pláticas de educación y sensibilización ambiental en Áreas Naturales Protegidas dirigidas a la comunidad y visitantes</t>
  </si>
  <si>
    <t xml:space="preserve">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
</t>
  </si>
  <si>
    <t>Dirección de Normatividad y Evaluación Ambiental</t>
  </si>
  <si>
    <t>PCDE: Del 01 de enero del 2024 a diciembre del 2025, se realizo 1 acción.
2024: 0
2025: 1
Total: 1</t>
  </si>
  <si>
    <t>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t>
  </si>
  <si>
    <t>Coordinación de Inspección y Vigilancia</t>
  </si>
  <si>
    <t>ODS 12: PRODUCCIÓN Y CONSUMO RESPONSABLE
META 12.5: Reducir la generación de desechos mediante actividades de prevención reducción, reciclado y reutilización.
ODS 13: ACCIÓN POR EL CLIMA
META 13.2: Integrar medidas relativas al cambioi climatico en políticas, estrategias y planes.</t>
  </si>
  <si>
    <t>ODS 13: ACCIÓN POR EL CLIMA
META 13.2: Integrar medidas relativas al cambioi climatico en políticas, estrategias y planes.</t>
  </si>
  <si>
    <t>Dirección de Manejo de Recursos Naturales</t>
  </si>
  <si>
    <t>Coordinación Jurídica</t>
  </si>
  <si>
    <t>INDICADOR: 
PPAF: Porcentaje de procedimientos administrativos finalizados.
VARIABLES:
NPAF: Número de procedimientos adminstrativos finalizados.
TPAI: Total de procedimientos administrativos iniciados.
MÉTODO DE CÁLCULO:
PPAF=(NPAF/TPAI)*100</t>
  </si>
  <si>
    <t>inicio al procedimiento administrativo con  el  emplazamiento.                                                                                                                                                                                                            notificacion (10 dias) y termino otorgado (10 dias)                                                                                                                                                                                                                                                        acuerdo  de notificacion por estrados                                                                                                                                                                                                                                                                acuerdo por el cual se fija fecha para alegatos.                                                                                                                                                                                                                                              notificacion (10 dias) y termino otorgado (5 dias)                                                                                                                                                                                                     acuerdo  de notificacion por estrados                                                                                                                                                                                                                                                                                               audiencia de alegatos.                                                                                                                                                                                                                                                                                           resolución al procedimiento juridico en materia ambiental.</t>
  </si>
  <si>
    <r>
      <rPr>
        <sz val="13"/>
        <color theme="1"/>
        <rFont val="Calibri"/>
        <family val="2"/>
      </rPr>
      <t xml:space="preserve">2.2.1.1.4. </t>
    </r>
    <r>
      <rPr>
        <b/>
        <sz val="13"/>
        <color theme="1"/>
        <rFont val="Calibri"/>
        <family val="2"/>
      </rPr>
      <t>Fortalecimiento de la cultura ambiental en el municipio de Benito Juárez.</t>
    </r>
  </si>
  <si>
    <t>PADR:
Porcentaje de acciones de divulgación y educación ambiental realizadas.</t>
  </si>
  <si>
    <t>PADR: De enero 2026 a diciembre 2027 se realizaran  856 actividades.
Meta absoluta: 3
Meta relativa : 0.35%</t>
  </si>
  <si>
    <t>Las acciones de difusión de programas para el cuidado del medio ambiente y buenas prácticas se relacionan de manera directa con las:
ODS 12: PRODUCCIÓN Y CONSUMO RESPONSABLE
ODS 13: ACCIÓN POR EL CLIMA
Ya que estos incluyen metas explícitas sobre sensibilización, educación ambiental y adopción de prácticas sostenibles.
También se vinculan de forma complementaria con los ODS 14 y 15, dependiendo del tema ambiental difundido.</t>
  </si>
  <si>
    <t>Dirección de Divulgación y Educación Ambiental</t>
  </si>
  <si>
    <t>- Participación ciudadana
- Existencia de mercado de reciclaje
- Coordinación con acopiadores
- Infraestructura logística</t>
  </si>
  <si>
    <t xml:space="preserve">ODS 12: PRODUCCIÓN Y CONSUMO RESPONSABLE
META 12.5: Reducir la generación de desechos mediante actividades de prevención reducción, reciclado y reutilización.
</t>
  </si>
  <si>
    <t xml:space="preserve">ODS 12: PRODUCCIÓN Y CONSUMO RESPONSABLE
META 12.8: Garantizar que las personas tengan información y sensibilización sobre el desarrollo sostenible y estilos de vida en armonia con la naturaleza.
INDICADOR 12.8.1: Medidas adoptadas para integrar educación para el desarrollo sostenible.
</t>
  </si>
  <si>
    <t>ODS 13:  ACCIÓN POR EL CLIMA
META 13.2: Integrar medidas de mitigación y adaptación en políticas y planes.
INDICADOR 13.2.1: Politicas y estrategias de mitigación y adaptación.</t>
  </si>
  <si>
    <t>POTE:
Porcentaje de Opiniones Tecnicas emitidas.</t>
  </si>
  <si>
    <t>Mide el porcentaje de solicitudes de opinión técnica en materia ambiental que son atendidas por la autoridad municipal respecto al total de solicitudes recibidas, como indicador de la capacidad de respuesta institucional.</t>
  </si>
  <si>
    <t>INDICADOR: 
POTE:Porcentaje de Opiniones Técnocas emitidas.
VARIABLES:
OTE: Opiniones técnicas emitidas.
SR: Solicitudes recibidas.
MÉTODO DE CÁLCULO:
POTE=(OTE/SR)*100</t>
  </si>
  <si>
    <t>UNIDAD DE MEDIDA DEL INDICADOR:
Porcentaje
UNIDAD DE MEDIDA DE LA VARIABLE:
Solicitudes de Opinión Técnica</t>
  </si>
  <si>
    <t>Nombre del Documento:  
Reporte de actividades realizadas.
Nombre de quien genera la información:
Dirección General de Ecología / Dirección de planeación y política ambietal
Peridiocidad:
Trimestral
Liga de la página donde se ubica la información o ubicación fisica: 
Lefort: mbj/dge/dppa007/2025</t>
  </si>
  <si>
    <t>- Las autoridades estatales y federales solicitan opinión técnica
- Se cuenta con información suficiente de los proyectos
- Existe capacidad técnica y personal suficiente para atender las solicitudes</t>
  </si>
  <si>
    <t>PACR: De enero 2026 a diciembre 2027 se realizaran 23,410 acciones,
Meta absoluta: 10,685
Meta relativa : 31.33%</t>
  </si>
  <si>
    <t>PACR:  Del 01 de enero 2024 al 31 de diciembre 2025, se realizaron 34,095 acciones.
2024: 14,378
2025: 19,717
Total: 34,095</t>
  </si>
  <si>
    <t>ODS 15: VIDA DE ECOSISTEMAS TERRESTRES
META 15.7: Reducir la presión sobre la biodiversidad por especies invasoras o domesticas fuera de control.
INDICADOR 17.7.1: Control de especies domesticas o callegeras contribuye a la protección de especies nativas.
ODS 16: PAZ E INSTITUCIONES SOLIDAS
 META 16.6.1: Desarroolar instituciones eficcaces, responsables y transparentes.
INDICADOR 16.6.1: Programas comunitarios de bienestar animal con seguimiento y cumplimiento normativo.</t>
  </si>
  <si>
    <t>Dirección de Protección y Bienestar Animal</t>
  </si>
  <si>
    <t>PAPR: De enero 2026 a diciembre 2027 se realizaran 400 acciones.
Meta absoluta: 95
Meta relativa: 19.19%</t>
  </si>
  <si>
    <t>PAPR: Del 01 de enero 2024 al 31 de diciembre 2025, se realizaron 495 acciones.
2024: 238
2025: 257
Total: 495</t>
  </si>
  <si>
    <t xml:space="preserve">2.2.1.1.3.1. Emisión de Constancia potencial de desarrollo de predios. </t>
  </si>
  <si>
    <t>3.2.1.1.3.2. Elaboración de Constancias de Factibilidad Ambiental de Proyectos</t>
  </si>
  <si>
    <t>2.2.1.1.3.3. Emisión de Anuencia Ambiental de Obra Civil y Actividades.</t>
  </si>
  <si>
    <t xml:space="preserve">2.2.1.1.3.8. Procedimientos administrativos en materia ambiental.
</t>
  </si>
  <si>
    <t>2.2.1.3.9..Emisión de opiniones técnicas en materia ambiental sobre manifestaciones de impacto ambiental solicitadas por autoridades estatales y federales</t>
  </si>
  <si>
    <t xml:space="preserve">PPAA: 61,070 acciones realizadas como línea base de enero 2024 a diciembre 2024
</t>
  </si>
  <si>
    <t xml:space="preserve">PAPRN: del 01 de enero del 2024 al 31 de diciembre del 2024 se realizaron 1,496 acciones
</t>
  </si>
  <si>
    <t xml:space="preserve">PDAUE: Del 01 de enero del 2024 al 31 de diciembre del 2024 se realizaron 282 acciones.
</t>
  </si>
  <si>
    <t xml:space="preserve">PPPE: Del 01 de enero del 2024 al 31 de Diciembre del 2024 se han emitido: 304 permisos
</t>
  </si>
  <si>
    <t xml:space="preserve">PAPTM: Del 01 de enero del 2024 al 31 diciembre del 2024 se realizaron 869 acciones.
</t>
  </si>
  <si>
    <t xml:space="preserve">PAPCA: Del 01 de enero del 2024 al 31 de diciembre del 2024 se realizaron 11 acciones.
</t>
  </si>
  <si>
    <t xml:space="preserve">PJRR: Del 01 de enero del 2024 al 31 de diciembre del 2024 se realizaron 15 acciones.
</t>
  </si>
  <si>
    <t xml:space="preserve">PJSCHR: Del 01 de enero del 2024 al 31 de diciembre del 2024, se realizaron 25 acciones.
</t>
  </si>
  <si>
    <t xml:space="preserve">PACR:  Del 01 de enero del 2024 al 31 de  diciembre del 2024, se realizaron 340 acciones.
</t>
  </si>
  <si>
    <t xml:space="preserve">PRGR: Del 01 de enero del 2024 al 31 de diciembre del 2024, se realizaron 140 acciones.
</t>
  </si>
  <si>
    <t xml:space="preserve">PPECR: Del 01 de enero del 2024 al 31 de diciembre del 2024, se realizaron 200 acciones.
</t>
  </si>
  <si>
    <t xml:space="preserve">PPEE: Del 01 de enero del 2024 al 31 de diciembre del 2024 se realizaron  297 acciones.
</t>
  </si>
  <si>
    <t>PCDE: De enero 2026 a diciembre 2026 se realizaran 4 acciones.
Meta absoluta: 7
Meta relativa : 700%</t>
  </si>
  <si>
    <t xml:space="preserve">PCDE: Del 01 de enero del 2024 a diciembre del 2024, no se realizaron acciones 
</t>
  </si>
  <si>
    <t xml:space="preserve">PFEE: Del 01 de enero del 2024 al 31 de diciembre del 2024, se realizaron 30 acciones.
</t>
  </si>
  <si>
    <t xml:space="preserve">PAAE:  Del 01 de enero del 2024 al 31 de diciembre del 2024, se realizaron 283  acciones. 
</t>
  </si>
  <si>
    <t xml:space="preserve">PPOE: Del 01 de enero del 2024 al 31 de diciembre del 2024, se realizaron 2167 acciones. 
</t>
  </si>
  <si>
    <t>PVVR: De enero 2026 a diciembre 2026 se realizaran  3,500 acciones
Meta absoluta: 2,275
Meta relativa : 48.14%</t>
  </si>
  <si>
    <t xml:space="preserve">PDCA: Del 01 de enero del 2024 al 31 de diciembre del 2024, se realizaron 287 acciones.
</t>
  </si>
  <si>
    <t xml:space="preserve">PPJF: Del 01  de enero del 2024 al 31 de diciembre del 2024, se realizaron 360  acciones.
                                                                                                                                                                                                                                                                                                                </t>
  </si>
  <si>
    <t>PJSCHR: De enero 2026 a diciembre 2026 se realizaran 30 acciones.
Meta absoluta: 13
Meta relativa : 27.65%</t>
  </si>
  <si>
    <t xml:space="preserve">PJSCUR: Del 01 de enero del 2024 al 31 de diciembre del 2024, se realizaron no se realizaron acciones.
</t>
  </si>
  <si>
    <t xml:space="preserve">PJRR: Del 01 de enero del 2024 al 31 de diciembre del 2024, se realizaron 22  acciones.
</t>
  </si>
  <si>
    <t xml:space="preserve">PJRR:  Del 01 de enero del 2024 al 31 de diciembre del 2024, se ralizaron 45 acciones.
</t>
  </si>
  <si>
    <t xml:space="preserve">PAVR: Del 01 de enero 2024 al 31 de diciembre 2024,  se realizaron  12,480 acciones.
</t>
  </si>
  <si>
    <t xml:space="preserve">PAVR: Del 01 de enero 2024 al 31 de diciembre 2024,  se realizaron  12,480  acciones.
</t>
  </si>
  <si>
    <t xml:space="preserve">PAVR: Del 01 de enero 2024 al 31 de diciembre 2024,  se realizaron  7,224 acciones.
</t>
  </si>
  <si>
    <r>
      <t>PAAR: De enero 2026 a diciembre 2026 se realizaran 2,000 acciones</t>
    </r>
    <r>
      <rPr>
        <b/>
        <sz val="13"/>
        <color theme="1"/>
        <rFont val="Calibri"/>
        <family val="2"/>
      </rPr>
      <t xml:space="preserve">
</t>
    </r>
    <r>
      <rPr>
        <sz val="13"/>
        <color theme="1"/>
        <rFont val="Calibri"/>
        <family val="2"/>
      </rPr>
      <t xml:space="preserve">
Meta absoluta: 4,023
Meta relativa : 10,315.38</t>
    </r>
  </si>
  <si>
    <t>PPAA: De enero 2026 a diciembre 2026 se realizarán 65,000 acciones de Protección y Mitigación del Deterioro Ambiental.
Meta absoluta: 3,930
Meta relativa : 6.43%</t>
  </si>
  <si>
    <t>PPTE: De enero 2026 a diciembre 2026 se realizaran  1,500 acciones.
Meta absoluta: 4
Meta relativa : 0.26%</t>
  </si>
  <si>
    <t>PDAUE:  De enero 2026 a Diciembre 2026 se realizaran  300 acciones.
Meta absoluta: 18
Meta relativa : 6.38%</t>
  </si>
  <si>
    <t>De enero de 2026 a diciembre de 2026 se proyecta la emisión de: 300 permisos en total (suma de los tres tipos)
Meta absoluta: 4
Meta relativa: 1.31%</t>
  </si>
  <si>
    <t>De enero 2026 a diciembre 2026 se realizaran 500 acciones.
Meta absoluta: 369
Meta relativa : 42.46%</t>
  </si>
  <si>
    <t>De enero 2026 a diciembre 2026 se realizaran 35 acciones.
Meta absoluta: 24
Meta relativa : 218.18%</t>
  </si>
  <si>
    <t xml:space="preserve">PJSCHR: De enero 2026 a diciembre 2026 se realizaran 25 acciones.
Meta absoluta: 0
Meta relativa : </t>
  </si>
  <si>
    <t>PPEE: De enero 2026 a diciembre 2026 se realizaran 250 acciones.
Meta absoluta:  47
Meta relativa : 15.82%</t>
  </si>
  <si>
    <t>PFEE: De enero 2026 a diciembre 2026 se realizaran 16 acciones.
Meta absoluta: 14
Meta relativa : 46.66%</t>
  </si>
  <si>
    <t>PAAE: De enero 2026 a diciembre 2026 se realizaran 242 acciones.
Meta absoluta:  41
Meta relativa : 14.48</t>
  </si>
  <si>
    <t>PPOE: De enero 2026 a diciembre 2026 se realizaran  3,500 acciones,  
Meta absoluta: 1,333
Meta relativa :  61.51</t>
  </si>
  <si>
    <t>PVVR: De enero 2026 a diciembre 2026 se realizaran  500 acciones
Meta absoluta: 213
Meta relativa : 74.21%</t>
  </si>
  <si>
    <t>PPJF: De enero 2026 a diciembre 2026 se realizaran 165 acciones
Meta absoluta : 195
Meta relativa : 54.16%</t>
  </si>
  <si>
    <t xml:space="preserve">PADR: Del 01 de enero del 2024 al 31 de diciembre del 2024, se realizaron 363  acciones.
</t>
  </si>
  <si>
    <t>PADR: De enero 2026 a diciembre 2026 se realizaran  115 actividades.
Meta absoluta: 248
Meta relativa : 68.31%</t>
  </si>
  <si>
    <t>PJRR: De enero 2026 a diciembre 2026 se realizaran 23 acciones
Meta absoluta: 1
Meta relativa : 4.54%</t>
  </si>
  <si>
    <t>PJRR: De enero 2026 a diciembre 2026 se realizaran  90 acciones.
Meta absoluta:  45
Meta relativa : 100%</t>
  </si>
  <si>
    <t>PAVR: De enero 2026 a diciembre 2026 se realizaran 31,600 acciones.
Meta absoluta: 19,120
Meta relativa : 153.20%</t>
  </si>
  <si>
    <t>PAVR: De enero 2026 a diciembre 2026 se realizaran 800 acciones.
Meta absoluta: 11,680
Meta relativa : 93.58%</t>
  </si>
  <si>
    <t>PAVR: De enero 2026 a diciembre 2026 se realizaran 2,800 acciones.
Meta absoluta: 9,680
Meta relativa : 77.56%</t>
  </si>
  <si>
    <t>PAVR: De enero 2026 a diciembre 2026 se realizaran 2,800 acciones.
Meta absoluta: 4,424
Meta relativa : 61.24%</t>
  </si>
  <si>
    <t>Justificación Trimestral: Este indicador tiene como meta anual realizar 1,500 Medidas de conservación, restauración y protección de los ecosistemas y biodiversidad en el municipio de Benito Juárez implementadas.; En este trimestre se logro llegar al total de las 375  de 375 programado. El porcentaje alcanzado fue de 100%, derivado de la atención oportuna respuesta y resoluciones de cada solicitud</t>
  </si>
  <si>
    <t>Justificación Trimestral: Este indicador tiene como meta anual realizar 300 Emisiónes de Dictamenes de afectación de arbolado; En este trimestre se logro llegar al total de las 72  de 75 programado. El porcentaje alcanzado fue de 96%, derivado de la atención oportuna respuesta y resoluciones de cada solicitud</t>
  </si>
  <si>
    <t>Justificación Trimestral: Este indicador tiene como meta anual realizar 300 Emisiónes de permisos en materia de arbolado urbano (poda, derribo y trasplante) para dar cumplimiento a la normatividad ambiental   , En este trimestre se logro llegar al total de las 75 de 75 programado. El porcentaje alcanzado fue de 100%, derivado de la atención oportuna respuesta y resoluciones de cada solicitud</t>
  </si>
  <si>
    <t>Justificación Trimestral: Este indicador tiene como meta anual realizar 500 Ejecución de acciones de protección, monitoreo y resguardo de tortugas marinas en zonas costeras , En este trimestre se logro llegar al total de las 125 de 125 programado. El porcentaje alcanzado fue de 100%, derivado de la atención oportuna respuesta y resoluciones de cada solicitud</t>
  </si>
  <si>
    <t>Justificación Trimestral: Este indicador tiene como meta anual realizar 0 Ejecución de acciones de protección del cangrejo azul durante sus periodos de migración y desove en la zona costera  , En este trimestre se logro llegar al total de las 0    de 0 programado. El porcentaje alcanzado fue de 100%, derivado de la atención oportuna respuesta y resoluciones de cada solicitud</t>
  </si>
  <si>
    <t>Justificación Trimestral: Este indicador tiene como meta anual realizar 2000 Arborizaciónes urbanas mediante la plantación de especies vegetales nativas en espacios públicos , En este trimestre se logro llegar al total de las 500 de 500 programado. El porcentaje alcanzado fue de100 %, derivado de la atención oportuna respuesta y resoluciones de cada solicitud</t>
  </si>
  <si>
    <t>Justificación Trimestral: Este indicador tiene como meta anual realizar 25 jornadas de manejo integral de cenotes y humedales urbanos  , En este trimestre se logro llegar al total de las 7 de 7 programado. El porcentaje alcanzado fue de100 %, derivado de la atención oportuna respuesta y resoluciones de cada solicitud</t>
  </si>
  <si>
    <t>Justificación Trimestral: Este indicador tiene como meta anual realizar 250 Acciones de conservación del las Áreas Naturales Protegidas del municipio implementadas , En este trimestre se logro llegar al total de las 62 de 62 programado. El porcentaje alcanzado fue de 100%, derivado de la atención oportuna respuesta y resoluciones de cada solicitud</t>
  </si>
  <si>
    <t>Justificación Trimestral: Este indicador tiene como meta anual realizar 120 Recorridos en Áreas Naturales Protegidas para visitantes y población en general  , En este trimestre se logro llegar al total de las 27 de 30 programado. El porcentaje alcanzado fue de 90%, derivado de la atención oportuna respuesta y resoluciones de cada solicitud</t>
  </si>
  <si>
    <t>Justificación Trimestral: Este indicador tiene como meta anual realizar 150 Impartición de pláticas de educación y sensibilización ambiental en Áreas Naturales Protegidas   , En este trimestre se logro llegar al total de las 38 de 38 programado. El porcentaje alcanzado fue de 100%, derivado de la atención oportuna respuesta y resoluciones de cada solicitud</t>
  </si>
  <si>
    <t>Justificación Trimestral: Este indicador tiene como meta anual realizar 250 regulaciónes, inspección y cumplimiento de la normatividad mediante la emisión de instrumentos administrativos, la verificación de actividades reguladas y la atención de denuncias ambientales, con el fin de prevenir, controlar y reducir impactos negativos al medio ambiente. , En este trimestre se logro llegar al total de las 63 de 63 programado. El porcentaje alcanzado fue de 100%, derivado de la atención oportuna respuesta y resoluciones de cada solicitud</t>
  </si>
  <si>
    <t>Justificación Trimestral: Este indicador tiene como meta anual realizar 4 Emisiónes de Constancia potencial de desarrollo de predios, En este trimestre se logro llegar al total de las 1 de 1 programado. El porcentaje alcanzado fue de100 %, derivado de la atención oportuna respuesta y resoluciones de cada solicitud</t>
  </si>
  <si>
    <t>Justificación Trimestral: Este indicador tiene como meta anual realizar 15 Elaboraciónes de Constancias de Factibilidad Ambiental de Proyectos , En este trimestre se logro llegar al total de las 0 de 0 programado. El porcentaje alcanzado fue de100 %, derivado de la atención oportuna respuesta y resoluciones de cada solicitud</t>
  </si>
  <si>
    <t>Justificación Trimestral: Este indicador tiene como meta anual realizar 242 Emisiónes de Anuencia Ambiental de Obra Civil y Actividades. , En este trimestre se logro llegar al total de las 53 de 60 programado. El porcentaje alcanzado fue de 88.33%, derivado de la atención oportuna respuesta y resoluciones de cada solicitud</t>
  </si>
  <si>
    <t>Justificación Trimestral: Este indicador tiene como meta anual realizar 3500 Permisos de Operación a los establecimientos comerciales , En este trimestre se logro llegar al total de las 841 de 875 programado. El porcentaje alcanzado fue de96.11 %, derivado de la atención oportuna respuesta y resoluciones de cada solicitud</t>
  </si>
  <si>
    <t>Justificación Trimestral: Este indicador tiene como meta anual realizar 3500 Realizar visitas de verificación en campo previo al otorgamiento de permisos ambientales, a fin de evaluar las condiciones del sitio y establecer condicionantes ambientales obligatorias. , En este trimestre se logro llegar al total de las 0 de 0 programado. El porcentaje alcanzado fue de 100%, derivado de la atención oportuna respuesta y resoluciones de cada solicitud</t>
  </si>
  <si>
    <t>Justificación Trimestral: Este indicador tiene como meta anual realizar 500 Atención a  las denuncias ambientales. , En este trimestre se logro llegar al total de las 115 de 125 programado. El porcentaje alcanzado fue de 92%, derivado de la atención oportuna respuesta y resoluciones de cada solicitud</t>
  </si>
  <si>
    <t xml:space="preserve">Justificación Trimestral: Este indicador tiene como meta anual realizar 165 procedimientos administrativos ; En este trimestre se logro llegar al total de 25  visitas  de 41  que fueron programados . El porcentaje alcanzado fue de 60.98% derivadoque en este trimestre solo fueron programads esas </t>
  </si>
  <si>
    <t xml:space="preserve">Justificación Trimestral: Este indicador tiene como meta anual realizar 3500 visitas de inspección ; En este trimestre se logro llegar al total de 516  visitas  de 875  que fueron programados . El porcentaje alcanzado fue de 58.97% derivadoque en este trimestre solo fueron programads esas </t>
  </si>
  <si>
    <t>Justificación Trimestral: Este indicador tiene como meta anual realizar 30 Emisión de opiniones técnicas , En este trimestre se logro llegar al total de las 7 de 7 programado. El porcentaje alcanzado fue de 100%, derivado de la atención oportuna respuesta y resoluciones de cada solicitud</t>
  </si>
  <si>
    <t>Justificación Trimestral: Este indicador tiene como meta anual realizar 30 Fortalecimiento de la cultura ambiental en el municipio de Benito Juárez. , En este trimestre se logro llegar al total de las 7 de 7 programado. El porcentaje alcanzado fue de 100%, derivado de la atención oportuna respuesta y resoluciones de cada solicitud</t>
  </si>
  <si>
    <t>Justificación Trimestral: Este indicador tiene como meta anual realizar 90  Implementar el Programa de Educación Ambiental mediante pláticas, talleres y actividades de sensibilización , En este trimestre se logro llegar al total de las 22 de 22 programado. El porcentaje alcanzado fue de 100%, derivado de la atención oportuna respuesta y resoluciones de cada solicitud</t>
  </si>
  <si>
    <t>Justificación Trimestral: Este indicador tiene como meta anual realizar 31600 Acciones para  la protección y el bienestar animal , En este trimestre se logro llegar al total de las 7,423 de 7,900 programado. El porcentaje alcanzado fue de 93.96%, derivado de la atención oportuna respuesta y resoluciones de cada solicitud</t>
  </si>
  <si>
    <t>Justificación Trimestral: Este indicador tiene como meta anual realizar 800 acciones para la protección animal dentro del territorio municipal. , En este trimestre se logro llegar al total de las 190 de 200 programado. El porcentaje alcanzado fue de 95%, derivado de la atención oportuna respuesta y resoluciones de cada solicitud</t>
  </si>
  <si>
    <t>Justificación Trimestral: Este indicador tiene como meta anual realizar 2800 Atención, seguimiento y  conclusión a las denuncias en materia de protección y el bienestar animal. , En este trimestre se logro llegar al total de las 681 de 700 programado. El porcentaje alcanzado fue de 97.29%, derivado de la atención oportuna respuesta y resoluciones de cada solicitud</t>
  </si>
  <si>
    <t>Justificación Trimestral: Este indicador tiene como meta anual realizar 2800 acciones para mantener la salud y bienestar de los animales  , En este trimestre se logro llegar al total de las 6,552 de 7,00 programado. El porcentaje alcanzado fue de 93.60%, derivado de la atención oportuna respuesta y resoluciones de cada solicitud</t>
  </si>
  <si>
    <t>Justificación Trimestral: Este indicador tiene como meta anual realizar 1,500 Medidas de conservación, restauración y protección de los ecosistemas y biodiversidad en el municipio de Benito Juárez implementadas.; En este trimestre se logro llegar al total de las 375  de 375 programado. El porcentaje alcanzado fue de 100%, derivado de la atención oportuna respuesta y resoluciones de cada solicitud    
Justificación Anual: Durante el ejercicio, el porcentaje alcanzado fue del 25% ya que, de los 375 programado, se realizó los 375 atenciones. Lo anterior, derivado de Medidas de conservación, restauración y protección de los ecosistemas y biodiversidad.</t>
  </si>
  <si>
    <t xml:space="preserve">Justificación Trimestral: Este indicador tiene como meta anual realizar 300 Emisiónes de Dictamenes de afectación de arbolado; En este trimestre se logro llegar al total de las 72  de 75 programado. El porcentaje alcanzado fue de 96%, derivado de la atención oportuna respuesta y resoluciones de cada solicitud.
Justificación Anual: Durante el ejercicio, el porcentaje alcanzado fue del 24% ya que, de los 75 programado, se realizó los 72 atenciones. Lo anterior, derivado de Emisiónes de Dictamenes de afectación de arbolado     </t>
  </si>
  <si>
    <t>Justificación Trimestral: Este indicador tiene como meta anual realizar 300 Emisiónes de permisos en materia de arbolado urbano (poda, derribo y trasplante) para dar cumplimiento a la normatividad ambiental   , En este trimestre se logro llegar al total de las 75 de 75 programado. El porcentaje alcanzado fue de 100%, derivado de la atención oportuna respuesta y resoluciones de cada solicitud
Justificación Anual: Durante el ejercicio, el porcentaje alcanzado fue del 25% ya que, de los 75 programado, se realizó los 75 atenciones. Lo anterior, derivado de Emisiónes de permisos en materia de arbolado urbano (poda, derribo y trasplante)</t>
  </si>
  <si>
    <t xml:space="preserve">Justificación Trimestral: Este indicador tiene como meta anual realizar 500 Ejecución de acciones de protección, monitoreo y resguardo de tortugas marinas en zonas costeras , En este trimestre se logro llegar al total de las 125 de 125 programado. El porcentaje alcanzado fue de 100%, derivado de la atención oportuna respuesta y resoluciones de cada solicitud.
Justificación Anual: Durante el ejercicio, el porcentaje alcanzado fue del 2.50% ya que, de los 125 programado, se realizó los 125 atenciones. Lo anterior, derivado de Ejecuciónes de acciones de protección, monitoreo y resguardo de tortugas marinas en zonas costeras
</t>
  </si>
  <si>
    <t>Justificación Trimestral: Este indicador tiene como meta anual realizar 0 Ejecución de acciones de protección del cangrejo azul durante sus periodos de migración y desove en la zona costera  , En este trimestre se logro llegar al total de las 0    de 0 programado. El porcentaje alcanzado fue de 100%, derivado de la atención oportuna respuesta y resoluciones de cada solicitud
Justificación Anual: Durante el ejercicio, el porcentaje alcanzado fue del 0% ya que, de los 0 programado, se realizó los 0 atenciones. Lo anterior, derivado que no es temporada del cangrejo azul donde exista la migración y desove en la zona costera</t>
  </si>
  <si>
    <t xml:space="preserve">Justificación Trimestral: Este indicador tiene como meta anual realizar 2000 Arborizaciónes urbanas mediante la plantación de especies vegetales nativas en espacios públicos , En este trimestre se logro llegar al total de las 500 de 500 programado. El porcentaje alcanzado fue de100 %, derivado de la atención oportuna respuesta y resoluciones de cada solicitud
Justificación Anual: Durante el ejercicio, el porcentaje alcanzado fue del 25% ya que, de los 500 programado, se realizó los 500 atenciones. Lo anterior, derivado de  Arborizaciónes urbanas 
</t>
  </si>
  <si>
    <t xml:space="preserve">Justificación Trimestral: Este indicador tiene como meta anual realizar 25 jornadas de manejo integral de cenotes y humedales urbanos  , En este trimestre se logro llegar al total de las 7 de 7 programado. El porcentaje alcanzado fue de100 %, derivado de la atención oportuna respuesta y resoluciones de cada solicitud
Justificación Anual: Durante el ejercicio, el porcentaje alcanzado fue del 28% ya que, de los 7 programado, se realizó los 7 atenciones. Lo anterior, derivado de jornadas de manejo integral de cenotes y humedales
</t>
  </si>
  <si>
    <t>Justificación Trimestral: Este indicador tiene como meta anual realizar 250 Acciones de conservación del las Áreas Naturales Protegidas del municipio implementadas , En este trimestre se logro llegar al total de las 62 de 62 programado. El porcentaje alcanzado fue de 100%, derivado de la atención oportuna respuesta y resoluciones de cada solicitud
Justificación Anual: Durante el ejercicio, el porcentaje alcanzado fue del 24.80% ya que, de los 62 programado, se realizó los 62 atenciones. Lo anterior, derivado de Acciones de conservación del las Áreas Naturales Protegidas</t>
  </si>
  <si>
    <t>Justificación Trimestral: Este indicador tiene como meta anual realizar 120 Recorridos en Áreas Naturales Protegidas para visitantes y población en general  , En este trimestre se logro llegar al total de las 27 de 30 programado. El porcentaje alcanzado fue de 90%, derivado de la atención oportuna respuesta y resoluciones de cada solicitud
Justificación Anual: Durante el ejercicio, el porcentaje alcanzado fue del 22.50% ya que, de los 30 programado, se realizó los 27 atenciones. Lo anterior, derivado de Recorridos en Áreas Naturales Protegidas.</t>
  </si>
  <si>
    <t>Justificación Trimestral: Este indicador tiene como meta anual realizar 150 Impartición de pláticas de educación y sensibilización ambiental en Áreas Naturales Protegidas   , En este trimestre se logro llegar al total de las 38 de 38 programado. El porcentaje alcanzado fue de 100%, derivado de la atención oportuna respuesta y resoluciones de cada solicitud
Justificación Anual: Durante el ejercicio, el porcentaje alcanzado fue del 25.33% ya que, de los 38 programado, se realizó los 38 atenciones. Lo anterior, derivado de  Impartición de pláticas de educación y sensibilización ambiental en Áreas Naturales Protegidas</t>
  </si>
  <si>
    <t>Justificación Trimestral: Este indicador tiene como meta anual realizar 250 regulaciónes, inspección y cumplimiento de la normatividad mediante la emisión de instrumentos administrativos, la verificación de actividades reguladas y la atención de denuncias ambientales, con el fin de prevenir, controlar y reducir impactos negativos al medio ambiente. , En este trimestre se logro llegar al total de las 63 de 63 programado. El porcentaje alcanzado fue de 100%, derivado de la atención oportuna respuesta y resoluciones de cada solicitud
Justificación Anual: Durante el ejercicio, el porcentaje alcanzado fue del 25.20% ya que, de los 63 programado, se realizó los 63 atenciones. Lo anterior, derivado de  regulaciónes, inspección y cumplimiento de la normatividad</t>
  </si>
  <si>
    <t>Justificación Trimestral: Este indicador tiene como meta anual realizar 4 Emisiónes de Constancia potencial de desarrollo de predios, En este trimestre se logro llegar al total de las 1 de 1 programado. El porcentaje alcanzado fue de100 %, derivado de la atención oportuna respuesta y resoluciones de cada solicitud
Justificación Anual: Durante el ejercicio, el porcentaje alcanzado fue del 25% ya que, de los 1 programado, se realizó los 1 atenciones. Lo anterior, derivado de Emisiónes de Constancia potencial de desarrollo de predios,</t>
  </si>
  <si>
    <t>Justificación Trimestral: Este indicador tiene como meta anual realizar 15 Elaboraciónes de Constancias de Factibilidad Ambiental de Proyectos , En este trimestre se logro llegar al total de las 0 de 0 programado. El porcentaje alcanzado fue de100 %, derivado de la atención oportuna respuesta y resoluciones de cada solicitud
Justificación Anual: Durante el ejercicio, el porcentaje alcanzado fue del 0% ya que, de los 0 programado, se realizó los 0 atenciones. Lo anterior, derivado de que por experiencia en años anteriores durante este trimestre no se ingresan solicitudes.</t>
  </si>
  <si>
    <t>Justificación Trimestral: Este indicador tiene como meta anual realizar 242 Emisiónes de Anuencia Ambiental de Obra Civil y Actividades. , En este trimestre se logro llegar al total de las 53 de 60 programado. El porcentaje alcanzado fue de 88.33%, derivado de la atención oportuna respuesta y resoluciones de cada solicitud
Justificación Anual: Durante el ejercicio, el porcentaje alcanzado fue del 21.90% ya que, de los 60 programado, se realizó los 53 atenciones. Lo anterior, derivado de Emisiónes de Anuencia Ambiental de Obra Civil y Actividades</t>
  </si>
  <si>
    <t>Justificación Trimestral: Este indicador tiene como meta anual realizar 3500 Permisos de Operación a los establecimientos comerciales , En este trimestre se logro llegar al total de las 841 de 875 programado. El porcentaje alcanzado fue de96.11 %, derivado de la atención oportuna respuesta y resoluciones de cada solicitud
Justificación Anual: Durante el ejercicio, el porcentaje alcanzado fue del 24.03% ya que, de los 875 programado, se realizó los 841 atenciones. Lo anterior, derivado de Permisos de Operación a los establecimientos comerciales</t>
  </si>
  <si>
    <t>Justificación Trimestral: Este indicador tiene como meta anual realizar 3500 visitas de inspección ; En este trimestre se logro llegar al total de 516  visitas  de 875  que fueron programados . El porcentaje alcanzado fue de 58.97% derivadoque en este trimestre solo fueron programads esas 
Justificación Anual: Durante el ejercicio, el porcentaje alcanzado fue del 14.74% ya que, de los 875 programado, se realizó los 516 atenciones. Lo anterior, derivado de  visitas de inspección.</t>
  </si>
  <si>
    <t>Justificación Trimestral: Este indicador tiene como meta anual realizar 3500 Realizar visitas de verificación en campo previo al otorgamiento de permisos ambientales, a fin de evaluar las condiciones del sitio y establecer condicionantes ambientales obligatorias. , En este trimestre se logro llegar al total de las 0 de 0 programado. El porcentaje alcanzado fue de 100%, derivado de la atención oportuna respuesta y resoluciones de cada solicitud
Justificación Anual: Durante el ejercicio, el porcentaje alcanzado fue del 0% ya que, de los 0 programado, se realizó los 0 atenciones. Lo anterior, derivado de que es un nuevo componente que se integro este año</t>
  </si>
  <si>
    <t>Justificación Trimestral: Este indicador tiene como meta anual realizar 500 Atención a  las denuncias ambientales. , En este trimestre se logro llegar al total de las 115 de 125 programado. El porcentaje alcanzado fue de 92%, derivado de la atención oportuna respuesta y resoluciones de cada solicitud
Justificación Anual: Durante el ejercicio, el porcentaje alcanzado fue del 23% ya que, de los 125 programado, se realizó los 115 atenciones. Lo anterior, derivado de Atención a  las denuncias ambientales.</t>
  </si>
  <si>
    <t>Justificación Trimestral: Este indicador tiene como meta anual realizar 165 procedimientos administrativos ; En este trimestre se logro llegar al total de 25  visitas  de 41  que fueron programados . El porcentaje alcanzado fue de 60.98% derivadoque en este trimestre solo fueron programads esas 
Justificación Anual: Durante el ejercicio, el porcentaje alcanzado fue del 15.15%% ya que, de los 41 programado, se realizó los 25 atenciones. Lo anterior, derivado de procedimientos administrativos</t>
  </si>
  <si>
    <t>Justificación Trimestral: Este indicador tiene como meta anual realizar 30 Emisión de opiniones técnicas , En este trimestre se logro llegar al total de las 7 de 7 programado. El porcentaje alcanzado fue de 100%, derivado de la atención oportuna respuesta y resoluciones de cada solicitud
Justificación Anual: Durante el ejercicio, el porcentaje alcanzado fue del 23.33% ya que, de los 7 programado, se realizó los 7 atenciones. Lo anterior, derivado de misión de opiniones técnicas</t>
  </si>
  <si>
    <t xml:space="preserve">Justificación Trimestral: Este indicador tiene como meta anual realizar 30 Fortalecimiento de la cultura ambiental en el municipio de Benito Juárez. , En este trimestre se logro llegar al total de las 7 de 7 programado. El porcentaje alcanzado fue de 100%, derivado de la atención oportuna respuesta y resoluciones de cada solicitud
Justificación Anual: Durante el ejercicio, el porcentaje alcanzado fue del 6.09% ya que, de los 7 programado, se realizó los 7 atenciones. Lo anterior, derivado de  Fortalecimiento de la cultura ambiental </t>
  </si>
  <si>
    <t>Justificación Trimestral: Este indicador tiene como meta anual realizar 23 Implementación jornadas de acopio de residuos sólidos urbanos , En este trimestre se logro llegar al total de las 6 de 6 programado. El porcentaje alcanzado fue de 100%, derivado de la atención oportuna respuesta y resoluciones de cada solicitud</t>
  </si>
  <si>
    <t xml:space="preserve">Justificación Trimestral: Este indicador tiene como meta anual realizar 23 Implementación jornadas de acopio de residuos sólidos urbanos , En este trimestre se logro llegar al total de las 6    de 6 programado. El porcentaje alcanzado fue de 100%, derivado de la atención oportuna respuesta y resoluciones de cada solicitud
Justificación Anual: Durante el ejercicio, el porcentaje alcanzado fue del 26.09% ya que, de los 6 programado, se realizó los 6 atenciones. Lo anterior, derivado de </t>
  </si>
  <si>
    <t>Justificación Trimestral: Este indicador tiene como meta anual realizar 90  Implementar el Programa de Educación Ambiental mediante pláticas, talleres y actividades de sensibilización , En este trimestre se logro llegar al total de las 22 de 22 programado. El porcentaje alcanzado fue de 100%, derivado de la atención oportuna respuesta y resoluciones de cada solicitud
Justificación Anual: Durante el ejercicio, el porcentaje alcanzado fue del 24.44% ya que, de los 22 programado, se realizó los 22 atenciones. Lo anterior, derivado de pláticas, talleres y actividades de sensibilización</t>
  </si>
  <si>
    <t xml:space="preserve">Justificación Trimestral: Este indicador tiene como meta anual realizar 31600 Acciones para  la protección y el bienestar animal , En este trimestre se logro llegar al total de las 7,423 de 7,900 programado. El porcentaje alcanzado fue de 93.96%, derivado de la atención oportuna respuesta y resoluciones de cada solicitud
Justificación Anual: Durante el ejercicio, el porcentaje alcanzado fue del 23.49% ya que, de los 7900 programado, se realizó los 7423 atenciones. Lo anterior, derivado de  Acciones para  la protección y el bienestar animal </t>
  </si>
  <si>
    <t xml:space="preserve">Justificación Trimestral: Este indicador tiene como meta anual realizar 800 acciones para la protección animal dentro del territorio municipal. , En este trimestre se logro llegar al total de las 190 de 200 programado. El porcentaje alcanzado fue de 95%, derivado de la atención oportuna respuesta y resoluciones de cada solicitud
Justificación Anual: Durante el ejercicio, el porcentaje alcanzado fue del 23.75% ya que, de los 200 programado, se realizó los 190 atenciones. Lo anterior, derivado de </t>
  </si>
  <si>
    <t>Justificación Trimestral: Este indicador tiene como meta anual realizar 2800 Atención, seguimiento y  conclusión a las denuncias en materia de protección y el bienestar animal. , En este trimestre se logro llegar al total de las 681 de 700 programado. El porcentaje alcanzado fue de 97.29%, derivado de la atención oportuna respuesta y resoluciones de cada solicitud
Justificación Anual: Durante el ejercicio, el porcentaje alcanzado fue del 25% ya que, de los 75 programado, se realizó los 75 atenciones. Lo anterior, derivado de acciones para la protección anima</t>
  </si>
  <si>
    <t>Justificación Trimestral: Este indicador tiene como meta anual realizar 2800 acciones para mantener la salud y bienestar de los animales  , En este trimestre se logro llegar al total de las 6,552 de 7,00 programado. El porcentaje alcanzado fue de 93.60%, derivado de la atención oportuna respuesta y resoluciones de cada solicitud
Justificación Anual: Durante el ejercicio, el porcentaje alcanzado fue del 234% ya que, de los 7000 programado, se realizó los 6552 atenciones. Lo anterior, derivado de mantener la salud y bienestar de los animales</t>
  </si>
  <si>
    <t>PAPCA: De enero 2026 a diciembre 2027 se realizaran 72 acciones. 
Meta absoluta: 49
Meta relativa : 213.04</t>
  </si>
  <si>
    <t xml:space="preserve">ODS 15: VIDA DE ECOSISTEMAS TERRESTRES
META 15.1:Garantizar la conservación, restauración y uso sostenible de los ecosistemas terrestre, incluidas las areas forestales, humedales y otras tierras.
META 15.5: Reducir la pérdida de biodiversidad y proteger las especies en peligro.
ODS 16: PAZ, JUSTICIA E INSTITUCIONES SOLIDAS
META 16.6: Desarrollar instituciones eficaces, responsables y transparentes a todos los niveles.
</t>
  </si>
  <si>
    <t>ODS 14: VIDA SUBMARINA
META 14.2: Gestionar y proteger de manera sostenible los ecosistemas marinos y costeros para evitar impactos adversos importantes.
INDICADOR 14.2.1: Proporción de zonas económicas exclusivas gestionadas mediante enfoques ecositémicos. 
REVISAR ODS 15 
Meta 15.1 Garantizar la conservación, restauración y uso sostenible de los ecosistemas terrestres y los ecosistemas interiores de agua dulce, incluidos los humedales</t>
  </si>
  <si>
    <t>2.2.1.1.1.4. Ejecución de actividades de protección del cangrejo azul durante sus periodos de migración y desove en la zona costera del municipio de Benito Juárez</t>
  </si>
  <si>
    <t>2.2.1.1.1.2. Emisión de permisos en materia de arbolado urbano, para dar cumplimiento a la normatividad ambiental aplicable en el municipio de Benito Juárez.</t>
  </si>
  <si>
    <t>si</t>
  </si>
  <si>
    <t>no</t>
  </si>
  <si>
    <t>2.2.1.1.3.4. Elaboración de Permisos de Operación a los establecimientos comerciales y/o de servicios</t>
  </si>
  <si>
    <t>2.2.1.1.3.7 Atención a  las denuncias ambientales.</t>
  </si>
  <si>
    <t>2.2.1.1.3.5. visitas de inspección ambiental.</t>
  </si>
  <si>
    <t>PACR: De enero 2026 a diciembre 2026 se realizaran 250 acciones.
Meta absoluta: 90
Meta relativa : 26.47%</t>
  </si>
  <si>
    <r>
      <t xml:space="preserve">PRGR: De enero 2026 a diciembre 2026 se realizaran 120 acciones.
Meta absoluta: 20
</t>
    </r>
    <r>
      <rPr>
        <b/>
        <sz val="13"/>
        <color theme="1"/>
        <rFont val="Calibri"/>
        <family val="2"/>
      </rPr>
      <t>Meta relativa : 14.28</t>
    </r>
    <r>
      <rPr>
        <sz val="13"/>
        <color theme="1"/>
        <rFont val="Calibri"/>
        <family val="2"/>
      </rPr>
      <t>%</t>
    </r>
  </si>
  <si>
    <r>
      <t xml:space="preserve">PPECR: De enero 2026 a diciembre 2026 se realizaran 150 acciones.
Meta absoluta: 50
</t>
    </r>
    <r>
      <rPr>
        <b/>
        <sz val="13"/>
        <color theme="1"/>
        <rFont val="Calibri"/>
        <family val="2"/>
      </rPr>
      <t>Meta relativa : 25%</t>
    </r>
  </si>
  <si>
    <t xml:space="preserve">PVVR:  Del 01 de enero del 2024 al 31  de diciembre del 2024, se realizaron 2,749 acciones.
</t>
  </si>
  <si>
    <t>actividad</t>
  </si>
  <si>
    <t>Mide el grado de cumplimiento en la emisión de dictámenes de afectación de arbolado urbano en el municipio de Benito Juárez, comparando los dictámenes emitidos respecto a los programados en el periodo.</t>
  </si>
  <si>
    <t>UNIDAD DE MEDIDA DEL INDICADOR:
Porcentaje.
UNIDAD DE MEDIDA DE LA VARIABLE:
 (Dictamenes de Afectación de Arbolado Urbano)</t>
  </si>
  <si>
    <t>PDAAUE
Porcentaje de dictámenes de arbolado urbano emitidos
Variables
DSR: Dictámenes solicitados
DAE: Dictámenes emitidos
MÉTODO DE CÁLCULO
PDAAUE=(DAE / DSR) * 100</t>
  </si>
  <si>
    <t>INDICADOR: 
PE:Permisos emitidos.
VARIABLES:
PS: Permisos Solicitados.
TPE: Total de Permisos Emitidos.
MÉTODO DE CÁLCULO:
PE=(TPE/PS)*100</t>
  </si>
  <si>
    <t>PPAUE: 
Porcentaje de solicitudes de permisos de arbolado urbano atendidas</t>
  </si>
  <si>
    <t>Mide el porcentaje de solicitudes de permisos de poda, derribo o trasplante de arbolado urbano que son atendidas mediante la emisión de permisos, respecto del total de solicitudes recibidas en el periodo.</t>
  </si>
  <si>
    <t xml:space="preserve">PAPTMR:
Porcentaje de actividades de protección de tortuga marina realizadas respecto a las programadas
</t>
  </si>
  <si>
    <t>Mide el porcentaje de actividades de protección, monitoreo y resguardo de tortugas marinas realizadas en el periodo, respecto del total de actividades programadas.</t>
  </si>
  <si>
    <t>PAPCA:
Porcentaje de actividades de protección del cangrejo azul realizadas respecto a las programadas</t>
  </si>
  <si>
    <t>Mide el porcentaje de actividades de protección del cangrejo azul realizadas durante el periodo, respecto del total de actividades programadas.</t>
  </si>
  <si>
    <t xml:space="preserve">INDICADOR: 
PAPTM: Porcentaje de Actividades de Protección Realizadas.
VARIABLES:
NAR:Numero de Actividades Realizadas.               
TAP: Total de actividades programadas.
MÉTODO DE CÁLCULO:
PAPTM=(NAR/TAP)*100
</t>
  </si>
  <si>
    <t>INDICADOR: 
PAPCA: Porcentaje de actividades de protección del cangrejo azul realizadas.
VARIABLES:
AR: Actividades realizadas
AP: Actividades programadas
MÉTODO DE CÁLCULO:
PAPCA = (AR / AP) × 100</t>
  </si>
  <si>
    <t>PAPCA: Del 01 de enero del 2024 al 31 de diciembre del 2025 se realizaron 30 acciones.
2024: 11
2025: 12
Total: 23</t>
  </si>
  <si>
    <t>Condiciones climatológicas favorables durante la temporada
                                                                                                                                                                                                                                                                Coincidencia de la temporada de migración con el periodo operativo
                                                                                                                                                                                                                                                                Disponibilidad de personal
                                                                                                                                                                                                                                                                Coordinación con actores locales</t>
  </si>
  <si>
    <t>PAAR:
Porcentaje de actividades de arborización urbana realizadas respecto a las programadas.</t>
  </si>
  <si>
    <t>Mide el porcentaje de actividades de arborización urbana realizadas en el periodo, respecto del total de actividades programadas.</t>
  </si>
  <si>
    <t>INDICADOR: 
PAAR: Porcentaje de Actividades de arborización realizadas.
VARIABLES:
AR:Actividades realizadas
AP:Actividades programadas
MÉTODO DE CÁLCULO:
PAAR = (AR / AP) × 100</t>
  </si>
  <si>
    <t xml:space="preserve">PJSCHR: Porcentaje de jornadas de manejo integral de cenotes y humedales realizadas respecto a las programadas
</t>
  </si>
  <si>
    <t xml:space="preserve">
Mide el porcentaje de jornadas de manejo integral de cenotes y humedales realizadas en el periodo, respecto del total de jornadas programadas. (saneamiento, monitoreo, educación, reforestación e infraestructura)</t>
  </si>
  <si>
    <t>2.2.1.1.1.Ecosistemas urbanos y costeros del municipio de Benito Juárez atendidos mediante acciones de conservación, restauración y protección</t>
  </si>
  <si>
    <t>Mide el porcentaje de ecosistemas prioritarios del municipio que reciben acciones de conservación, restauración y protección en el periodo, respecto del total de ecosistemas programados a atender.</t>
  </si>
  <si>
    <t>PEA:
Porcentaje de ecosistemas atendidos con acciones de conservación, restauración y protección</t>
  </si>
  <si>
    <t xml:space="preserve">INDICADOR:
PEA: Porcentaje de ecosistemas atendidos
VARIABLES:
EA = Ecosistemas atendidos
EP = Ecosistemas programados
MÉTODO DE CÁLCULO:
PEA = (EA / EP) × 100
</t>
  </si>
  <si>
    <t>UNIDAD DE MEDIDA DEL INDICADOR
Porcentaje 
UNIDAD DE MEDIDA DE LA VARIABLE:
Ecosistemas</t>
  </si>
  <si>
    <t>PEA: De enero 2026 a diciembre 2027 se realizaran  3,422 acciones.
Meta absoluta: 57
Meta relativa : 1.63%</t>
  </si>
  <si>
    <t xml:space="preserve">PEA: del 01 de enero del 2024 al 31 de diciembre del 2025 se realizaron 3,479 ecosistemas atendidos
2024: 1,496
2025:  1,983
Total: 3,479
</t>
  </si>
  <si>
    <t>2.2.1.1.2. Áreas Naturales Protegidas del municipio de Benito Juárez atendidas mediante acciones de conservación, manejo y uso público sostenible</t>
  </si>
  <si>
    <t>PACR:
Porcentaje de Áreas Naturales Protegidas atendidas con acciones de conservación y manejo</t>
  </si>
  <si>
    <t>Mide el porcentaje de Áreas Naturales Protegidas del municipio que reciben acciones de conservación, manejo y uso público en el periodo, respecto del total de áreas programadas a atender.</t>
  </si>
  <si>
    <t>INDICADOR:                           
PANP: Porcentaje de áreas naturales protegidas
VARIABLES:
ANPA:Áreas Naturales Protegidas atendidas
ANPP: Áreas Naturales Protegidas programadas
MÉTODO DE CÁLCULO:
PANP = (ANPA / ANPP) × 100</t>
  </si>
  <si>
    <t>UNIDAD DE MEDIDA DEL INDICADOR:
Porcentaje 
UNIDAD DE MEDIDA DE LA VARIABLE:
Áreas naturales protegidas</t>
  </si>
  <si>
    <t>eficacia</t>
  </si>
  <si>
    <t>PANP:  Del 01 de enero del 2024 al 31 de  diciembre del 2025, se realizaron 617 acciones.
2024: 340
2025: 277
Total: 617</t>
  </si>
  <si>
    <t>PANP: De enero 2026 a diciembre 2027 se realizaran 538 acciones.
Meta absoluta: 79
Meta relativa : 12.80</t>
  </si>
  <si>
    <t>PRGR: Del 01 de enero del 2024 al 31 de diciembre del 2025, se realizaron 284 acciones.
2024: 140
2025: 144
Total: 284</t>
  </si>
  <si>
    <t>Condiciones climáticas permiten la realización de recorridos
Disponibilidad de personal operativo
Acceso a las Áreas Naturales Protegidas</t>
  </si>
  <si>
    <t>UNIDAD DE MEDIDA DEL INDICADOR:
 Porcentaje 
UNIDAD DE MEDIDA DE LA VARIABLE:
Recorridos</t>
  </si>
  <si>
    <t>PPECR:
Porcentaje de pláticas de educación y sensibilización ambiental en Áreas Naturales Protegidas realizadas respecto a las programadas</t>
  </si>
  <si>
    <t>Mide el porcentaje de pláticas de educación y sensibilización ambiental en Áreas Naturales Protegidas realizadas en el periodo, respecto del total de pláticas programadas.</t>
  </si>
  <si>
    <t>INDICADOR: 
PPECR: Porcentaje de pláticas de educación y cultura realizadas.
VARIABLES:
PR: Pláticas realizadas.
PP: Pláticas programadas.
MÉTODO DE CÁLCULO:
PPECR=(PR/PP*100</t>
  </si>
  <si>
    <t>UNIDAD DE MEDIDA DEL INDICADOR:
Porcentaje 
UNIDAD DE MEDIDA DE LA VARIABLE:
(Pláticas)</t>
  </si>
  <si>
    <t>Disponibilidad de personal capacitado
Participación de la población y visitantes
Acceso a las Áreas Naturales Protegidas
Condiciones operativas para realizar las actividades</t>
  </si>
  <si>
    <t>PRGR:
Porcentaje de recorridos integrales de atención en Áreas Naturales Protegidas realizados respecto a los programados</t>
  </si>
  <si>
    <t>Mide el porcentaje de recorridos integrales realizados en Áreas Naturales Protegidas, los cuales incluyen acciones de vigilancia, limpieza, atención a fauna y orientación a visitantes, respecto del total programado.</t>
  </si>
  <si>
    <t xml:space="preserve">2.2.1.1.3. Normatividad ambiental aplicada mediante la regulación de establecimientos, desarrollos y predios del municipio de Benito Juárez
</t>
  </si>
  <si>
    <t xml:space="preserve">
PER: Porcentaje de establecimientos, desarrollos y predios atendidos mediante acciones de regulación ambiental</t>
  </si>
  <si>
    <t>Mide el porcentaje de establecimientos, desarrollos y predios que reciben atención mediante acciones de regulación ambiental —incluyendo permisos, inspecciones, verificaciones, atención de denuncias y opiniones técnicas— respecto del total programado a atender en el periodo.</t>
  </si>
  <si>
    <t>UNIDAD DE MEDIDA DEL INDICADOR:
Porcentaje 
UNIDAD DE MEDIDA DE LA VARIABLE:
Unidades reguladas (establecimientos, desarrollos y predios)</t>
  </si>
  <si>
    <t xml:space="preserve">
INDICADOR:
PER: Porcentaje de establecimientos, desarrollos y predios atendidos mediante acciones de regulación ambiental
VARIABLES: 
EA Establecimientos, desarrollos y predios atendidos
EP Total programado a atender
 MÉTODO DE CÁLCULO
PER = (EA / EP) × 100</t>
  </si>
  <si>
    <t>La ciudadanía y desarrolladores solicitan y atienden trámites ambientales
Existe capacidad operativa para realizar inspecciones y verificaciones
No hay cambios normativos que limiten la regulación ambiental</t>
  </si>
  <si>
    <t>PER: De enero 2026 a diciembre 2027 se realizaran 576 unidades atendidas 
Meta absoluta:  4
Meta relativa : 0.68%</t>
  </si>
  <si>
    <t xml:space="preserve">PER: Del 01 de enero del 2022 al 31 de diciembre del 2024 se realizaron  580 unidades atendidas.
2024: 297
2025: 283
Total: 580
</t>
  </si>
  <si>
    <t>PCDE:
Porcentaje de constancias de potencial de desarrollo de predios emitidas respecto a las solicitadas</t>
  </si>
  <si>
    <t>Mide el porcentaje de constancias de potencial de desarrollo de predios emitidas en el periodo, respecto del total de solicitudes recibidas.</t>
  </si>
  <si>
    <t>INDICADOR:
PCDE: Porcentaje de Constancias de potencial de desarrollo emitidas.
VARIABLES: 
NCE:Constancias emitidas
NCS :Constancias solicitadas
MÉTODO DE CÁLCULO:
PCDE=(NCE/NCS)*100</t>
  </si>
  <si>
    <t>La ciudadanía y desarrolladores solicitan constancias
Existe capacidad técnica para emitir dictámenes
No hay cambios normativos que limiten su emisión</t>
  </si>
  <si>
    <t>UNIDAD DE MEDIDA DEL INDICADOR:
Porcentaje  
UNIDAD DE MEDIDA DE LA VARIABLE:
Constancias</t>
  </si>
  <si>
    <t>PCFAE:
Porcentaje de constancias de factibilidad ambiental de proyectos emitidas respecto a las solicitadas</t>
  </si>
  <si>
    <t>Mide el porcentaje de constancias de factibilidad ambiental de proyectos emitidas en el periodo, respecto del total de solicitudes recibidas.</t>
  </si>
  <si>
    <t>INDICADOR:
PCFAE: Porcentaje de constancias de factibilidad ambiental emitidas
VARIABLES:
NFE : Número de factibilidades emitidas
NFS :Número de factibilidades solicitadas
MÉTODO DE CÁLCULO:
PCFAE = (NFE / NFS) × 100</t>
  </si>
  <si>
    <t>Los expedientes ingresados cumplen con requisitos para dictaminación
Existe capacidad técnica para emitir factibilidades
No hay cambios normativos que limiten la emisión</t>
  </si>
  <si>
    <t>UNIDAD DE MEDIDA DEL INDICADOR:
Porcentaje 
UNIDAD DE MEDIDA DE LA VARIABLE:
constancias de factibilidad</t>
  </si>
  <si>
    <t>PCFAE: De enero 2026 a diciembre 2027 se realizaran 33 constancias.
Meta absoluta: 16
Meta relativa : -32.65%</t>
  </si>
  <si>
    <t>PCDE: De enero 2026 a diciembre 2027 se realizaran 8 constancias.
Meta absoluta: 7
Meta relativa : 700%</t>
  </si>
  <si>
    <t>PCFAE: Del 01 de enero del 2024 al 31 de diciembre del 2025, se realizaron 49 constancias.
2024: 30
2025: 19
Total: 49</t>
  </si>
  <si>
    <t>PAAE:
Porcentaje de anuencias ambientales de obra civil y actividades emitidas respecto a las solicitadas</t>
  </si>
  <si>
    <t>Mide el porcentaje de anuencias ambientales de obra civil y actividades emitidas en el periodo, respecto del total de solicitudes recibidas.</t>
  </si>
  <si>
    <t>UNIDAD DE MEDIDA DEL INDICADOR:
Porcentaje  
UNIDAD DE MEDIDA DE LA VARIABLE:
Anuencias ambientales</t>
  </si>
  <si>
    <t>PAAE: De enero 2026 a diciembre 2027 se realizaran 484 anuencias.
Meta absoluta:  62
Meta relativa : -11.35%</t>
  </si>
  <si>
    <t>PAAE:  Del 01 de enero del 2024 al 31 de diciembre del 2025, se realizaron:
2024: 283
2025: 263
Total: 546</t>
  </si>
  <si>
    <t>La ciudadanía y desarrolladores solicitan anuencias ambientales
Existe capacidad técnica para su análisis y emisión
No hay cambios normativos que limiten su emisión</t>
  </si>
  <si>
    <t>INDICADOR:
PAAE: Porcentaje de  Anuencias Ambientales de Obra Civil y actividades emitidas.
VARIABLES:
NAE:Anuencias emitidas
NAS: Anuencias solicitadas
PAAE = (NAE / NAS) × 100</t>
  </si>
  <si>
    <t>PPOE:
Porcentaje de permisos de operación ambiental emitidos respecto a los solicitados</t>
  </si>
  <si>
    <t>Mide el porcentaje de permisos de operación ambiental emitidos a establecimientos comerciales y de servicios en el periodo, respecto del total de solicitudes recibidas, con el fin de regular su actividad conforme a la normatividad ambiental aplicable.</t>
  </si>
  <si>
    <t xml:space="preserve">UNIDAD DE MEDIDA DEL INDICADOR:
Porcentaje  
UNIDAD DE MEDIDA DE LA VARIABLE:
permisos de operación </t>
  </si>
  <si>
    <t>PPOE: De enero 2026 a diciembre 2027 se realizaran  7,000 permisos  
Meta absoluta: 1,575
Meta relativa :  29.03%</t>
  </si>
  <si>
    <t>PPOE: Del 01 de enero del 2024 al 31 de diciembre del 2025, se realizaron 5,425 permisos.
2024: 2,167
2025: 3,258
Total: 5,425</t>
  </si>
  <si>
    <t>Las solicitudes ingresan completas
Existe capacidad operativa para su atención
No se presentan rezagos administrativos significativos</t>
  </si>
  <si>
    <t xml:space="preserve">INDICADOR:
PPOE= Porcentaje de permisos de operación ambientales emitidos.
VARIABLES:
NPOE= Número de permisos de operación emitidos.     
TPOS= Total de permisos de operación solicitados.
MÉTODO DE CÁLCULO:
PPOE=(NPOE/TPOS)*100  </t>
  </si>
  <si>
    <t>PVIA:
Porcentaje de visitas de inspección ambiental realizadas respecto a las programadas</t>
  </si>
  <si>
    <t>Mide el porcentaje de visitas de inspección ambiental realizadas en el periodo, respecto del total programado, con el fin de supervisar el cumplimiento de la normatividad vigente y verificar condicionantes de permisos.</t>
  </si>
  <si>
    <t>UNIDAD DE MEDIDA DEL INDICADOR:
Porcentaje 
UNIDAD DE MEDIDA DE LA VARIABLE:
Visitas de inspección ambiental</t>
  </si>
  <si>
    <t>Los establecimientos se encuentran en operación o en proceso de obra
Las denuncias ciudadanas son procedentes
No existen impedimentos legales, sociales o de seguridad para realizar las visitas</t>
  </si>
  <si>
    <t>PVIA: De enero 2026 a diciembre 2027 se realizaran  7,000 visitas
Meta absoluta: 2,275
Meta relativa : 48.14%</t>
  </si>
  <si>
    <t>PVIA:  Del 01 de enero del 2024 al 31  de dicieembre del 2025, se realizaron 4,725 visitas-
2024: 2,749
2025: 1,976
Total: 4,725</t>
  </si>
  <si>
    <t>PVIA: Porcentaje de Visitas de inspección ambiental realizadas. 
 VARIABLES:
NVIA: Número de visitas de  inspección ambientales realizadas.
TVIA: Total de visitas de inspección ambientales programadas.
MÉTODO DE CÁLCULO:
PVIA=(NVIA/TVIA)*100</t>
  </si>
  <si>
    <t>2.2.1.1.3.6 Realización de visitas de verificación en campo para la evaluación previa al otorgamiento de permisos ambientales</t>
  </si>
  <si>
    <t>Mide el porcentaje de visitas de verificación en campo realizadas para la evaluación previa al otorgamiento de permisos ambientales, respecto del total programado en el periodo.</t>
  </si>
  <si>
    <t>PVVP:
Porcentaje de visitas de verificación en campo realizadas respecto a las programadas</t>
  </si>
  <si>
    <t>PVVP: Porcentaje de visitas de verificación en campo realizadas respecto a las programadas
VARIABLES:
NVVP:Visitas de verificación realizadas
TVVP:Visitas de verificación programadas
MÉTODO DE CÁLCULO:
PVVP = (NVVP / TVVP) × 100</t>
  </si>
  <si>
    <t>UNIDAD DE MEDIDA DEL INDICADOR:
Porcentaje 
UNIDAD DE MEDIDA DE LA VARIABLE:
Visitas de verificación</t>
  </si>
  <si>
    <t>Los solicitantes permiten el acceso al sitio
Existe capacidad operativa para realizar visitas
No existen restricciones legales o de seguridad para su ejecución</t>
  </si>
  <si>
    <t>NA
(Actividad de nueva incorporación en la MIR, sin registros previos)</t>
  </si>
  <si>
    <t>PVVP: De enero 2026 a diciembre 2027 se realizaran  7,000 visitas.
Meta absoluta: 2,275
Meta relativa : 48.14%</t>
  </si>
  <si>
    <t>PDCA:
Porcentaje de denuncias ambientales atendidas respecto a las recibidas</t>
  </si>
  <si>
    <t>Mide el porcentaje de denuncias ambientales atendidas en el periodo, respecto del total de denuncias recibidas, con el fin de dar seguimiento a posibles afectaciones al medio ambiente.</t>
  </si>
  <si>
    <t>PDCA: De enero 2026 a diciembre 2027 se realizaran 1,000 denuncias
Meta absoluta : 208
Meta relativa : 26.26%</t>
  </si>
  <si>
    <t>PDCA: Del 01 de enero del 2024 al 31 de diciembre del 2025, se realizaron 792 denuncias.
2024:287
2025: 505
Total: 792</t>
  </si>
  <si>
    <t>La ciudadanía presenta denuncias ambientales
Existen elementos suficientes para su atención
No hay impedimentos legales o de seguridad para su seguimiento</t>
  </si>
  <si>
    <t>INDICADOR: 
PDCA:Porcentaje de  Denuncias ciudadanas atendidas.
VARIABLES:
NDCA: Número de denuncias ciudadanas atendidas.
TDCR: Total de denuncias ciudadanas recibidas.
MÉTODO DE CÁLCULO:
PDCA=(NDCA/TDCR)*100</t>
  </si>
  <si>
    <t>UNIDAD DE MEDIDA DEL INDICADOR:
Porcentaje 
UNIDAD DE MEDIDA DE LA VARIABLE:
Denuncias ambientales</t>
  </si>
  <si>
    <t>PPAF:
Porcentaje de procedimientos administrativos en materia ambiental finalizados respecto a los iniciados</t>
  </si>
  <si>
    <t>Mide el porcentaje de procedimientos administrativos en materia ambiental que concluyen en el periodo, respecto del total de procedimientos iniciados, con el fin de dar seguimiento y resolución a infracciones derivadas de inspecciones o denuncias.</t>
  </si>
  <si>
    <t>UNIDAD DE MEDIDA DEL INDICADOR:
Porcentaje 
UNIDAD DE MEDIDA DE LA VARIABLE:
Procedimientos administrativos</t>
  </si>
  <si>
    <t>PPJF: De enero 2026 a diciembre 2027 se realizaran 330 procedimientos
Meta absoluta : 255
Meta relativa : -43.58%</t>
  </si>
  <si>
    <t>POTE: Porcentaje de opiniones técnicas en materia ambiental emitidas respecto a las solicitadas</t>
  </si>
  <si>
    <t>Mide el porcentaje de solicitudes de opinión técnica en materia ambiental atendidas en el periodo, respecto del total de solicitudes recibidas.</t>
  </si>
  <si>
    <t>INDICADOR: 
POTE:Porcentaje de Opiniones Técnicas emitidas.
VARIABLES:
OTE: Opiniones técnicas emitidas.
SR: Solicitudes recibidas.
MÉTODO DE CÁLCULO:
POTE=(OTE/SR)*100</t>
  </si>
  <si>
    <t>POTE: De enero 2026 a diciembre 2027 se realizaran 60 opiniones técnicas
Meta absoluta: 13
Meta relativa : 27.65%</t>
  </si>
  <si>
    <t>POTE: Del 01 de enero del 2024 al 31 de diciembre del 2025, se realizaron 47 opiniones técnicas
2024: 0
2025: 47
Total: 47</t>
  </si>
  <si>
    <t>UNIDAD DE MEDIDA DEL INDICADOR:
Porcentaje
UNIDAD DE MEDIDA DE LA VARIABLE:
 Opiniones Técnicas</t>
  </si>
  <si>
    <t>Mide el porcentaje de acciones de educación y difusión ambiental realizadas en el periodo, respecto del total programado, con el fin de fortalecer la cultura ambiental en la población del municipio.</t>
  </si>
  <si>
    <t>2.2.1.1.4. cultura ambiental en el municipio de Benito Juárez fortalecida</t>
  </si>
  <si>
    <t>PADR: Porcentaje de acciones de educación y difusión ambiental realizadas respecto a las programadas</t>
  </si>
  <si>
    <t>INDICADOR: 
PADR: Porcentaje de acciones de difusión realizadas .
VARIABLES:
TAR: Total de acciones realizadas.
TAP: Total de acciones programadas.
MÉTODO DE CÁLCULO:
PADR = (TAR / TAP) × 100</t>
  </si>
  <si>
    <t>UNIDAD DE MEDIDA DEL INDICADOR:
Porcentaje
UNIDAD DE MEDIDA DE LA VARIABLE:
Acciones de educación ambiental</t>
  </si>
  <si>
    <t>PADR: Del 01 de enero del 2024 al 31 de diciembre del 2025, se realizaron  853 acciones.
2024: 363 
2025: 490
Total: 853</t>
  </si>
  <si>
    <t>Existe participación ciudadana en las actividades
Se cuenta con condiciones operativas para su ejecución
No existen factores externos que limiten su implementación</t>
  </si>
  <si>
    <t>INDICADOR: 
PJRR: Porcentaje de Jornadas Reciclatón realizadas.
VARIABLES:
JR: Jornadas realizadas.
JP: Jornadas programadas.
MÉTODO DE CÁLCULO:
PJRR=(JR/JP)*100</t>
  </si>
  <si>
    <t xml:space="preserve">UNIDAD DE MEDIDA DEL INDICADOR:
Porcentaje
UNIDAD DE MEDIDA DE LA VARIABLE:
Jornadas </t>
  </si>
  <si>
    <t>PJRR: De enero 2026 a diciembre 2027 se realizaran 46 jornadas
Meta absoluta: 1
Meta relativa : 2.22%</t>
  </si>
  <si>
    <t>PJRR: Del 01 de enero del 2024 al 31 de diciembre del 2025, se realizaron  jornadas
2024: 22
2025: 23
Total: 45</t>
  </si>
  <si>
    <t>2.2.1.1.4.1 Realización de jornadas de acopio de residuos solidos urbanos (Reciclatón)</t>
  </si>
  <si>
    <t>Mide el porcentaje de jornadas de acopio de residuos solidos urbanos (Reciclatón) realizadas en el periodo, respecto del total programado, con el fin de fomentar el reciclaje y la participación ciudadana en el manejo adecuado de residuos.</t>
  </si>
  <si>
    <t>PJRR: Porcentaje de jornadas de acopio de residuos sólidos urbanos (Reciclatón) realizadas respecto a las programadas</t>
  </si>
  <si>
    <t>2.2.1.1.4.2 Impartición de pláticas y talleres en materia de educación ambiental</t>
  </si>
  <si>
    <t>Mide el porcentaje de pláticas y talleres de educación ambiental realizados en el periodo, respecto del total programado, con el fin de fortalecer la cultura ambiental en la población del municipio.</t>
  </si>
  <si>
    <t xml:space="preserve">UNIDAD DE MEDIDA DEL INDICADOR:
Porcentaje 
UNIDAD DE MEDIDA DE LA VARIABLE:
pláticas y talleres  </t>
  </si>
  <si>
    <t>PTR De enero 2026 a diciembre 2027 se realizaran  180 acciones.
Meta absoluta:  27
Meta relativa : 13.04%</t>
  </si>
  <si>
    <t>PTR:  Del 01 de enero del 2024 al 31 de diciembre del 2025, se ralizaron 207 acciones.
2024: 45 
2025: 162
Total: 207</t>
  </si>
  <si>
    <t>Existe participación ciudadana en las actividades
Se cuenta con espacios y recursos para su implementación
No existen factores externos que limiten su ejecución</t>
  </si>
  <si>
    <t>PTR: Porcentaje de pláticas y talleres de educación ambiental realizados respecto a los programados</t>
  </si>
  <si>
    <t>2.2.1.1.5. Servicios de protección y bienestar animal otorgados en el municipio de Benito Juárez</t>
  </si>
  <si>
    <t>PACR: Porcentaje de acciones de protección y bienestar animal realizadas respecto a las programadas</t>
  </si>
  <si>
    <t>Mide el porcentaje de acciones de protección y bienestar animal realizadas en el periodo, respecto del total programado, incluyendo atención veterinaria, control poblacional, atención de denuncias y promoción de la adopción responsable.</t>
  </si>
  <si>
    <t>INDICADOR:                           
PACR: Porcentaje de acciones para el cuidado realizadas.
VARIABLES:
NAR:  Número de actividades realizadas.
TAP:  Total de actividades programadas.
MÉTODO DE CÁLCULO:
PACR=(NAR/TAP)*100</t>
  </si>
  <si>
    <t>UNIDAD DE MEDIDA DEL INDICADOR:
Porcentaje 
UNIDAD DE MEDIDA DE LA VARIABLE:
Acciones de bienestar animal</t>
  </si>
  <si>
    <t>La ciudadanía solicita y utiliza los servicios de bienestar animal
Existe capacidad operativa para brindar atención
No hay restricciones sanitarias o presupuestales</t>
  </si>
  <si>
    <t xml:space="preserve"> 2.2.1.1.5.1 Realización de acciones de atención y protección animal en el municipio</t>
  </si>
  <si>
    <t>PAPR: Porcentaje de acciones de protección y bienestar animal realizadas respecto a las programadas</t>
  </si>
  <si>
    <t>Mide el porcentaje de acciones de protección y bienestar animal realizadas en el periodo, respecto del total programado, incluyendo atención veterinaria básica, rescate, adopción y seguimiento de casos, con el fin de mejorar las condiciones de bienestar animal en el municipio.</t>
  </si>
  <si>
    <t xml:space="preserve">UNIDAD DE MEDIDA DEL INDICADOR:
Porcentaje 
UNIDAD DE MEDIDA DE LA VARIABLE:
Acciones de protección animal </t>
  </si>
  <si>
    <t>La ciudadanía solicita y participa en las acciones de protección animal
Existe capacidad operativa para su ejecución
No existen restricciones sanitarias o presupuestales</t>
  </si>
  <si>
    <t>INDICADOR: 
PAPR:Porcentaje de acciones de protección y bienestar animal realizadas.
VARIABLES:
APR: Acciones de protección realizadas
APP: Acciones de protección programadas
MÉTODO DE CÁLCULO:
PAPR = (APR / APP) × 100</t>
  </si>
  <si>
    <t>Participación ciudadana
No hay fuentes externas constantes de contaminación
Coordinación interinstitucional
Existen Condiciones climatológicas favorables</t>
  </si>
  <si>
    <t>Nombre del Documento:  Reporte de actividades realizadas de la Dirección General de Ecología.
Nombre de quien genera la información:
Dirección General de ecología / Dirección de Manejo de Recursos Naturales 
Periodicidad:
Trimestral
Liga de la página donde se ubica la informacion o ubicación fisica:
Lefort: mbj/dge/dmrn007/2026; mbj/dge/dppa007/2026.</t>
  </si>
  <si>
    <t>ODS 15: VIDA DE ECOSISTEMAS TERRESTRES
META 15.7: Reducir la presión sobre la biodiversidad por especies invasoras o domesticas fuera de control.
ODS 16: PAZ E INSTITUCIONES SOLIDAS
 META 16.6.1: Desarroolar instituciones eficcaces, responsables y transparentes.
INDICADOR 16.6.1: Programas comunitarios de bienestar animal con seguimiento y cumplimiento normativo.</t>
  </si>
  <si>
    <t>2.2.1.1.5.2 Atención, seguimiento y conclusión de denuncias en materia de protección y bienestar animal</t>
  </si>
  <si>
    <t>PDCA: Porcentaje de denuncias en materia de protección y bienestar animal atendidas respecto a las recibidas</t>
  </si>
  <si>
    <t>Mide el porcentaje de denuncias en materia de protección y bienestar animal atendidas en el periodo, respecto del total de denuncias recibidas, con el fin de prevenir el maltrato animal y salvaguardar la integridad de los animales en el municipio.</t>
  </si>
  <si>
    <t>PDCA:  Del 01 de enero 2024 al 31 de diciembre 2025, se atendieron 7,594 denuncias 
2024: 1,660
2025: 5,934
Total:  7,594</t>
  </si>
  <si>
    <t>PDCA: De enero 2026 a diciembre 2027 se realizaran 2,960 denuncias.
Meta absoluta: 4,634
Meta relativa : 61.02%</t>
  </si>
  <si>
    <t>La ciudadanía presenta denuncias en materia de bienestar animal
Existen elementos suficientes para su atención
No hay impedimentos legales o de seguridad para su seguimiento</t>
  </si>
  <si>
    <t>UNIDAD DE MEDIDA DEL INDICADOR:
Porcentaje 
UNIDAD DE MEDIDA DE LA VARIABLE:
Denuncias de bienestar animal</t>
  </si>
  <si>
    <t>ODS 15: VIDA DE ECOSISTEMAS TERRESTRES
META 15.7: Reducir la presión sobre la biodiversidad por especies invasoras o domésticas fuera de control.
ODS 16: PAZ E INSTITUCIONES SOLIDAS
 META 16.6.1: Desarrollar instituciones eficcaces, responsables y transparentes.
INDICADOR 16.6.1: Programas comunitarios de bienestar animal con seguimiento y cumplimiento normativo.</t>
  </si>
  <si>
    <t>2.2.1.1.5.3 Prestación de servicios de atención veterinaria a animales en el municipio</t>
  </si>
  <si>
    <t>PAVR: Porcentaje de atenciones veterinarias realizadas respecto a las programadas</t>
  </si>
  <si>
    <t>Mide el porcentaje de atenciones veterinarias realizadas en el periodo, respecto del total programado, con el fin de mejorar la salud y bienestar de los animales en el municipio.</t>
  </si>
  <si>
    <t>INDICADOR: 
PAVR: Porcentgaje de atenciones veterinarias realizadas.
VARIABLES:
AVR: Atenciones veterinarias realizadas
AVP: Atenciones veterinarias programadas
MÉTODO DE CÁLCULO:
PAVR = (AVR / AVP) × 100</t>
  </si>
  <si>
    <t xml:space="preserve">UNIDAD DE MEDIDA DEL INDICADOR:
Porcentaje
UNIDAD DE MEDIDA DE LA VARIABLE:
 Atenciones veterinarias </t>
  </si>
  <si>
    <t>PAVR: De enero 2025 a diciembre 2025 se realizaran 10,025 atenciones.
Meta absoluta: 18,616
Meta relativa : 64.99%</t>
  </si>
  <si>
    <t>PAVR: Del 01 de enero 2022 al 31 de diciembre 2024,  se realizaron  28,641 atenciones. 
2022: 7,224
2023: 8,937
2024:  12,480
total: 28,641</t>
  </si>
  <si>
    <t>La ciudadanía solicita servicios veterinarios
Se cuenta con insumos y personal médico suficiente
No existen restricciones sanitarias o presupuestales</t>
  </si>
  <si>
    <t>PAAR: De enero 2026 a diciembre 2027 se realizaran 4,062 acciones
Meta absoluta: 4,023
Meta relativa : 10,315.38</t>
  </si>
  <si>
    <t>PRGR: De enero 2026 a diciembre 2027 se realizaran 244 acciones.
Meta absoluta: 40
Meta relativa : 14.08</t>
  </si>
  <si>
    <t>PPECR: De enero 2026 a diciembre 2027 se realizaran 294 acciones.
Meta absoluta: 39
Meta relativa : 11.71</t>
  </si>
  <si>
    <t>PPECR: Del 01 de enero del 2024 al 31 de diciembre del 2025, se realizaron 333 acciones.
2024: 200
2025: 133
Total: 333</t>
  </si>
  <si>
    <t xml:space="preserve">PPJF: Del 01  de enero del 2024 al 31 de diciembre del 2025, se realizaron 585  procedimientos
NPAF
2024: 182
2025: 137
Total: 319       
TPAI
2024: 178
2025: 88
Total:   266                                                                                                                                                                                                                                                                                                                  </t>
  </si>
  <si>
    <t>INDICADOR: 
PTR:Porcentaje de Platicas y Talleres realizadas.
VARIABLES:
PTR: Pláticas y talleres realizadas
PTP: Pláticas y talleres programadas
MÉTODO DE CÁLCULO:
PTR=(PTRR/PTP)*100</t>
  </si>
  <si>
    <t>INDICADOR: 
PDCA:denuncias en materia de protección y bienestar animal atendidas.
VARIABLES:
DR: Denuncias recibidas
DA: Denuncias atendidas
MÉTODO DE CÁLCULO:
PDCA = (DAA / DRA) × 100</t>
  </si>
  <si>
    <t xml:space="preserve">
PDAAUE:
Porcentaje de dictámenes de afectación de arbolado urbano emitidos respecto a los solicitados</t>
  </si>
  <si>
    <t xml:space="preserve">2.2.1.1.1.1. Emisión dictámenes de afectación de arbolado urbano.
</t>
  </si>
  <si>
    <t>Secrettar</t>
  </si>
  <si>
    <t>2.2.1.1.1.5. Arborización urbana mediante la plantación de especies vegetales nativas en espacios públicos del municipio de Benito Juárez.</t>
  </si>
  <si>
    <t xml:space="preserve">2.2.1.1.1.3. Ejecución de acciones de protección, monitoreo y resguardo de tortugas marinas en zonas costeras del municipio de Benito Juárez.
</t>
  </si>
  <si>
    <t>2.2.1.1.1.6. Realización de jornadas de manejo integral de cenotes y humedales urbanos del municipio de Benito Juárez.</t>
  </si>
  <si>
    <t>2.2.1.3.9. Emisión de opiniones técnicas en materia ambiental.</t>
  </si>
  <si>
    <t>Nombre del Documento:  
Reporte de actividades realizadas.
Nombre de quien genera la información:
Dirección General de Ecología / Dirección de Protección y Bienestar Animal 
Periodicidad:
Trimestral
Liga de la página donde se ubica la informacion o ubicación fisica: 
Lefort: mbj/dge/dppa007/2026</t>
  </si>
  <si>
    <t>Nombre del Documento:  
Reporte de actividades realizadas.
Nombre de quien genera la información:
Dirección General de Ecología / Dirección de Protección y Bienestar Animal
Periodicidad:
Trimestral
Liga de la página donde se ubica la informacion o ubicación fisica: 
Lefort: mbj/dge/dppa007/2026</t>
  </si>
  <si>
    <t>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t>
  </si>
  <si>
    <t>Nombre del Documento:  Reporte de actividades realizadas.
Nombre de quien genera la información:
Dirección General de Ecología/ Dirección de Divulgación y Educación Ambiental
Periodicidad:
Trimestral
Liga de la página donde se ubica la informacion o ubicación fisica:
Lefort: mbj/dge/dppa007/2026</t>
  </si>
  <si>
    <t>Nombre del Documento:  Reporte de actividades realizadas.
Nombre de quien genera la información:
Dirección General de Ecología/ Dirección de Divulgación y Educación Ambiental
Periodicidad:
Trimestral
Liga de la página donde se ubica la información o ubicación fisica:
Lefort: mbj/dge/dppa007/2026</t>
  </si>
  <si>
    <t>Nombre del Documento:  
Reporte de actividades realizadas.
Nombre de quien genera la información:
Dirección General de Ecología / Dirección de planeación y política ambietal
Periodicidad:
Trimestral
Liga de la página donde se ubica la información o ubicación fisica: 
Lefort: mbj/dge/dppa007/2026</t>
  </si>
  <si>
    <t>Nombre del Documento:  Reporte de actividades realizadas.
Nombre de quien genera la información:
Coordinación Juridica 
Periodicidad:
Trimestral
Liga de la página donde se ubica la informacion o ubicación fisica:
Lefort: mbj/dge/dppa007/2026</t>
  </si>
  <si>
    <t>Nombre del Documento:  Reporte de actividades realizadas.
Nombre de quien genera la información:
Coordinación de Inspección y Vigilancia 
Periodicidad:
Trimestral
Liga de la página donde se ubica la información o ubicación fisica:
Lefort: mbj/dge/dppa007/2026</t>
  </si>
  <si>
    <t>Nombre del Documento:  Reporte de actividades realizadas.
Nombre de quien genera la información:
Coordinación de Inspección y Vigilancia 
Periodicidad:
Trimestral
Liga de la página donde se ubica la información o ubicación fisica:
Lefort: mbj/dge/dppa007/2026</t>
  </si>
  <si>
    <t>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t>
  </si>
  <si>
    <t>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t>
  </si>
  <si>
    <t>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t>
  </si>
  <si>
    <t>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t>
  </si>
  <si>
    <t>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t>
  </si>
  <si>
    <t>Nombre del Documento:  
Reporte de actividades realizadas.
Nombre de quien genera la información:
Dirección General de Ecología / Dirección de Planeación y Política Ambietal
Periodicidad:
Trimestral
Liga de la página donde se ubica la información o ubicación fisica: 
Lefort: mbj/dge/dppa007/2026</t>
  </si>
  <si>
    <t xml:space="preserve">Dirección General de Desarrollo Urbano </t>
  </si>
  <si>
    <t>2.1.1.1.6. Solicitudes ciudadanas en materia de Desarrollo Urbano vinculadas con programas de ordenamiento territorial atendidas.</t>
  </si>
  <si>
    <t>PSDU: Porcentaje de solicitudes ciudadanas de desarrollo urbano atendidas</t>
  </si>
  <si>
    <t>Este indicador permite conocer el número de acciones que se realizan para obtener un ordenamento territorial óptimo para la ciudadanía, lo que fortalece los espacios de esparcimiento social para generar una buena calidad de vida.</t>
  </si>
  <si>
    <t xml:space="preserve">METODO DE CALCULO
PSDU= (NSCA/NSCE)*100
VARIABLES
PSDU: Porcentaje de solicitudes ciudadanas de desarrollo urbano atendidas
NSCA: Número de solicitudes ciudadanas de desarrollo urbano atendidas.
NSCE: Número de solicitudes ciudadanas de desarrollo urbano estimadas. 
</t>
  </si>
  <si>
    <t>UNIDAD DE MEDIDA DEL INDICADOR:
Porcentaje
UNIDAD DE MEDIDA DE LA VARIABLE:
Solicitudes ciudadanas de desarrollo urbano</t>
  </si>
  <si>
    <t>PSDU: De enero 2026 a diciembre 2027 se estiman atender 1,400 solicitudes ciudadanas.
Meta absoluta: 112
Meta relativa: 8.69%</t>
  </si>
  <si>
    <t>PSDU:  De de enero 2024 a diciembre 2025, se realizaron 1,288 atenciones ciudadanas.
2024: 729
2025: 559
Total: 1,288</t>
  </si>
  <si>
    <t xml:space="preserve">Nombre del Documento:  
Carpetas con informes realizadas por cada de las reuniones realizadas, Licencias, Constancias de cada una de las Aréas; listas de asistencia y fotografías del evento.
Nombre de quien genera la información:
Dirección General de Desarrollo Urbano
Peridiocidad:
Trimestral
Liga de la página donde se ubica la informacion o ubicación fisica: 
Leforts con clave de expediente MBJ-SEDU-DGDU-001-2021; MBJ-SEDU-DGDU-002-2021 &amp; MBJ-SEDU-DGDU-003-2025                                                                                                                                   </t>
  </si>
  <si>
    <t>La ciudadanía acude a las oficinas de la Dirección General de Desarrollo Urbano a realizar sus solicitudes en materia de Desarrollo Urbano.</t>
  </si>
  <si>
    <t>2.1.1.1.6.1. Número de atenciones ciudadanas en plataformas digitales .</t>
  </si>
  <si>
    <t>PACCPD: Porcentaje de atenciones ciudadanas concluidas en plataformas digitales</t>
  </si>
  <si>
    <t>Este indicador permite conocer el numero de atenciones ciudadanas en materia de Desarrollo Urbana, concluidas.</t>
  </si>
  <si>
    <t xml:space="preserve">METODO DE CALCULO
PACCPD= (NADR/NADP)*100
VARIABLES
PACCPD: Porcentaje de atenciones ciudadanas concluidas en plataformas digitales.
NACC: Número de atenciones ciudadanas concluidas
NACP: Número de atenciones ciudadanas programadas 
</t>
  </si>
  <si>
    <t>UNIDAD DE MEDIDA DEL INDICADOR:
Porcentaje
UNIDAD DE MEDIDA DE LA VARIABLE:
Actividades directivas</t>
  </si>
  <si>
    <t xml:space="preserve">PACCPD: De enero 2026 a diciembre 2027 se estima atender y concluir  1,680 quejas ciudadanas en materia de Desarrollo Urbana.
Meta absoluta: 130
Meta relativa: 98.91% </t>
  </si>
  <si>
    <t xml:space="preserve">PACCPD:  De enero 2024 a diciembre 2025, se realizaron 1,550 atenciones ciudadas en materia de Desarrollo Urbano concluidas.
2024: 750
2025: 800
Total: 1550 </t>
  </si>
  <si>
    <t xml:space="preserve">Nombre del Documento:  
Quejas recibidas por medios electronicos y fisicos.   
Nombre de quien genera la información:
Dirección General de Desarrollo Urbano
Peridiocidad:
Trimestral
Liga de la página donde se ubica la informacion o ubicación fisica: 
Leforts con clave de expediente MBJ-SEDU-DGDU-001-2021; MBJ-SEDU-DGDU-002-2021 &amp; MBJ-SEDU-DGDU-003-2025                                                                                                                                  </t>
  </si>
  <si>
    <t>Se resuelven las quejas ciudadanas en materia de Desarrollo Urbano que ingresan a las plataformas digitales tales como SISEI, Ciudad Bienestar y Correo Electronico.</t>
  </si>
  <si>
    <t>Dirección de Imagen Urbana y Vía Pública</t>
  </si>
  <si>
    <t xml:space="preserve">2.1.1.1.7. Permisos de Utilización de Uso de Suelo para Operación Autorizados. </t>
  </si>
  <si>
    <t>PPUS: Porcentaje de Permisos de Uso de Suelo Autorizados.</t>
  </si>
  <si>
    <t xml:space="preserve">Este indicador permite conocer el número de las autorizaciones  correspondientes a las solicitudes hechas por la ciudadanía respecto al Uso de Suelo tanto para Operación como para Anuncios y Publicidad. </t>
  </si>
  <si>
    <t xml:space="preserve">
MÉTODO DE CÁLCULO
PPUS= (NUSA/NUSE)*100
VARIABLES
PPUS: Porcentaje de Permisos de Uso de suelo autorizados.
NUSA: Número de solicitudes de Uso de suelo autorizados.
NUSE: Número de solicitudes de Uso de suelo estimados
</t>
  </si>
  <si>
    <t>UNIDAD DE MEDIDA DEL INDICADOR:
Porcentaje
UNIDAD DE MEDIDA DE LA VARIABLE:
Permisos de uso de suelo para operación autorizados.</t>
  </si>
  <si>
    <t>PPUS: De enero 2026 a diciembre 2027 se estima autorizar  20,000 permisos de uso de suelo para operación.
Meta Absoluta: 2,700
Meta Relativa: 15.60%</t>
  </si>
  <si>
    <t>PPUS:  De enero 2022 a diciembre 2024, se autorizaron 17,300 permisos de Uso de Suelo para Operación.
2024: 8,242
2025: 9,058
TOTAL: 17,300</t>
  </si>
  <si>
    <t xml:space="preserve">Nombre del Documento:  
Expedientes de cada Permiso autorizados
Nombre de quien genera la información:
Dirección de Imagen Urbana y Vía  Pública
Peridiocidad:
Trimestral
Liga de la página donde se ubica la informacion o ubicación fisica: 
Archivo de la Dirección de Imagen Urbana y Vía Pública </t>
  </si>
  <si>
    <t xml:space="preserve">La ciudadanía acude a las oficinas de la Dirección General de Desarrollo Urbano a solicitar su permiso de Anuncio y Publicidad y por medio de la liga https://cancun-digital.mx/ solicita su permiso de Uso de Suelo para Operación. </t>
  </si>
  <si>
    <t xml:space="preserve">2.1.1.1.7.1. Recepción de solicitudes de Permisos de Uso de Suelo para Operación </t>
  </si>
  <si>
    <t>PSPS: Porcentaje de Solicitudes de Permisos de Uso de Suelo Recibidas.</t>
  </si>
  <si>
    <t>Este indicador permite conocer el número de recepciones de las solicitudes de permiso de utilización de uso de suelo para operación que la cuidadanía ingresa a Desarrollo Urbano.</t>
  </si>
  <si>
    <t xml:space="preserve">MÉTODO DE CÁLCULO
PSPS= (NSR/NSE)*100
VARIABLES
PSPS: Porcentaje de solicitudes de permiso de uso de suelo recibidas
NSR: Número de solicitudes recibidas
NSE: Número de solicitudes estimadas
</t>
  </si>
  <si>
    <t>UNIDAD DE MEDIDA DEL INDICADOR:
Porcentaje
UNIDAD DE MEDIDA DE LA VARIABLE:
Solicitudes de permisos de uso de suelo para operación.</t>
  </si>
  <si>
    <t>PSPS: De enero 2026 a diciembre 2027 se estiman realizar 24,000  solicitudes de permisos de uso de suelo para operación.
Meta Absoluta: 2,330
Meta Relativa:  8.84%</t>
  </si>
  <si>
    <t>PSPS: De enero 2024 a diciembre 2025, se recibieron 39,691 solicitudes de permisos de uso de suelo para operación.
2024: 18,020
2025:  8,310
TOTAL: 26,330</t>
  </si>
  <si>
    <t xml:space="preserve">Nombre del Documento:  
Expedientes de cada Permiso entregado
Nombre de quien genera la información:
Dirección de Imagen Urbana y Vía Pública
Peridiocidad:
Trimestral
Liga de la página donde se ubica la informacion o ubicación fisica: 
Archivo de la Dirección de Imagen Urbana y Vía Pública </t>
  </si>
  <si>
    <t>La ciudadaní ingresa a la plataforma en la siguiente liga https://cancun-digital.mx/ para solicitar su permiso de Uso de Suelo para Operación.</t>
  </si>
  <si>
    <t>2.1.1.1.7.2. Recepción de Solicitudes de Permisos para Publicidad y Anuncios.</t>
  </si>
  <si>
    <t>PSPA: Porcentaje de solicitudes de Permisos para Publicidad y Anuncios recibidas</t>
  </si>
  <si>
    <t>Este indicador permite conocer el número de recepciones de las solicitudes de permisos para publicidad y anuncios que la cudadanía ingresa a Desarrollo Urbano.</t>
  </si>
  <si>
    <t xml:space="preserve">MÉTODO DE CÁLCULO
PSPA= (NSR/NSE)*100
VARIABLES
PSPA: Porcentaje de solicitudes de Permisos para Publicidad y Anuncios recibidas
NSR: Número de solicitudes recibidas
NSE: Número de solicitudes estimadas
</t>
  </si>
  <si>
    <t>UNIDAD DE MEDIDA DEL INDICADOR:
Porcentaje
UNIDAD DE MEDIDA DE LA VARIABLE:
Solicitudes de Permisos para Publicidad y Anuncios</t>
  </si>
  <si>
    <t xml:space="preserve">PSPA: De enero 2026 a diciembre 2027 se estima recibir  10,000 solicitudes de Permisos para Publicidad y Anuncios.
Meta Absoluta: 1,737
Meta Relativa:  14.79% </t>
  </si>
  <si>
    <t xml:space="preserve">PSPA: De enero 2024 a diciembre 2025, se ingresaron 11,737 solicitudes de Permisos para Publicidad y Anuncios  .
2024: 4,689 
2025: 7,048 
TOTAL: 11,737 </t>
  </si>
  <si>
    <t xml:space="preserve">Nombre del Documento:  
Expedientes de cada Permiso autorizados.
Nombre de quien genera la información:
Dirección de Imagen Urbana y Vía  Pública.
Peridiocidad:
Trimestral.
Liga de la página donde se ubica la informacion o ubicación fisica: 
Archivo de la Dirección de Imagen Urbana y Vía Pública. </t>
  </si>
  <si>
    <t xml:space="preserve">La ciudadania acude a las oficinas de la Dirección General de Desarrollo Urbano a solicitar su permisos para Publicidad y Anuncios. </t>
  </si>
  <si>
    <t xml:space="preserve">Dirección de Planeación Urbana </t>
  </si>
  <si>
    <t>2.1.1.1.8.  Constancias de uso de suelo apegadas a la reglamentación vigente en el Estado y Municipio.</t>
  </si>
  <si>
    <t>PCUA: Porcentaje de constancias de uso de suelo autorizadas</t>
  </si>
  <si>
    <t>Este indicador permite conocer el número de constancias de usos de suelo para fusiones, subdivisiones, parcelaciones, re-lotificaciones, fraccionamientos, condominios, conjuntos urbanos o urbanizaciones emitidas para construccion que la ciudadanía solicita.</t>
  </si>
  <si>
    <t xml:space="preserve">
MÉTODO DE CÁLCULO
PCUA= (NSCR/NSCA)*100
VARIABLES
PCUA: Porcentaje de constancias de uso de suelo autorizadas.
NCA: Número de constancias autorizadas.
NCE: Número de constancias estimadas.</t>
  </si>
  <si>
    <t>UNIDAD DE MEDIDA DEL INDICADOR:
Porcentaje
UNIDAD DE MEDIDA DE LA VARIABLE:
Constancias de Uso de suelo</t>
  </si>
  <si>
    <t xml:space="preserve">PCUA: De enero 2026 a diciembre 2027 se estima autorizar 2,400 constancia de uso de suelo.
Meta absoluta:  411
Meta relativa : 14.62% </t>
  </si>
  <si>
    <t>PCUA: De enero 2024 a diciembre 2025, se autorizaron  constancias de uso de suelo.
2024: 1,646
2025: 1,165
TOTAL: 2,811</t>
  </si>
  <si>
    <t>Nombre del Documento:  
Expediente de Constancias autorizadas
Nombre de quien genera la información:
Dirección de Planeación Urbana
Peridiocidad:
Trimestral
Liga de la página donde se ubica la informacion o ubicación fisica: 
Archivo de la Dirección de Planeación Urbana</t>
  </si>
  <si>
    <t>La ciudadanía acuden a las oficinas de la Dirección General de Desarrollo Urbano a realizar su solicitud de constancia de uso de suelo</t>
  </si>
  <si>
    <t>Objetivo 11.
Lograr que las ciudades y los asentamientos humanos sean inclusivos, seguros, resilientes y sostenibles</t>
  </si>
  <si>
    <t xml:space="preserve">2.1.1.1.8.1. Revisión de solicitudes de Constancias de Uso de Suelo apegadas a la reglamentación vigente en el Estado y Municipio </t>
  </si>
  <si>
    <t>PSUS: Porcentaje de solicitudes de Constancias de Usos de Suelo revisadas</t>
  </si>
  <si>
    <t>Este indicador permite conocer el número de revisiones de las solicitudes de constancias de usos de suelo para fusiones, subdivisiones, parcelaciones, re-lotificaciones, fraccionamientos, condominios, conjuntos urbanos o urbanizaciones emitidas para construccion que la ciudadania solicita a la Direccion de Desarrollo Urbano para la obtencion de sus permisos correspondientes.</t>
  </si>
  <si>
    <t xml:space="preserve">MÉTODO DE CÁLCULO
PSUS= (NSCR/NSCE)*100
VARIABLES
PSUS: Porcentaje de solicitudes de Constancias de Usos de Suelo revisadas
NSCR: Número de solicitudes de constancias revisadas
NSCE: Número de solicitudes de constancias estimadas
</t>
  </si>
  <si>
    <t>UNIDAD DE MEDIDA DEL INDICADOR:
Porcentaje
UNIDAD DE MEDIDA DE LA VARIABLE:
Solicitudes de constancias de uso de suelo</t>
  </si>
  <si>
    <t xml:space="preserve">PSUS: De enero 2026 a diciembre 2027 se estiman revisar 2800 solicitudes de constancias de uso de suelo.
Meta Absoluta: 695
Meta Relativa: 19.88% </t>
  </si>
  <si>
    <t>PSUS:  De enero 2024 a diciembre 2025 se revisaron 6,658 solicitudes de uso de suelo.
2024: 1,978
2025: 1,517 
TOTAL: 3,495</t>
  </si>
  <si>
    <t>La ciudadanía cumple con los requisitos para realizar el tramite de constancias de uso de suelo</t>
  </si>
  <si>
    <t>Meta 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</si>
  <si>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2.1.1.1.8.2. Áreas de Donación a través del Convenio con la Cámara Nacional de la Industría de desarrollo y Promoción de Vivienda Delegación de Quintana Roo.</t>
  </si>
  <si>
    <t>PAD: Porcentaje de las Áreas de Donación.</t>
  </si>
  <si>
    <t>Es el indicador que representa la proporción del terreno total de un proyecto de fraccionamiento o desarrollo urbano que debe destinarse a áreas de uso común, tales como vialidades, parques, jardines, equipamiento urbano y espacios públicos. Su cálculo permite determinar la superficie que el promovente debe donar al municipio o autoridad competente, en cumplimiento con la normatividad urbana aplicable.</t>
  </si>
  <si>
    <t>MÉTODO DE CÁLCULO
PAD= (NSCR/NSCE)*100
VARIABLES
PAD: Porcentaje de las Areas de Donación.</t>
  </si>
  <si>
    <t>UNIDAD DE MEDIDA DEL INDICADOR:
Porcentaje
UNIDAD DE MEDIDA DE LA VARIABLE:
Áreas de Donación</t>
  </si>
  <si>
    <t xml:space="preserve">PAD: De enero 2026 a diciembre 2027 se estima gestionar 80 areas de donación para el municipio. 
Meta Absoluta: 4
Meta Relativa: 99.04% </t>
  </si>
  <si>
    <t xml:space="preserve">PAD: De enero 2024 a diciembre 205 se donaron 84 areas para el municipio.
2024:42
2025:42
Total: 84
</t>
  </si>
  <si>
    <t>Nombre del Documento:  
N/A
Nombre de quien genera la información:
Dirección de Planeación y Normatividad Urbana
Peridiocidad:
Trimestral
Liga de la página donde se ubica la informacion o ubicación fisica: 
Archivo de la Dirección de Planeación Urbana</t>
  </si>
  <si>
    <t xml:space="preserve">El Ayuntamiento asigna recursos para la operación y mantenimiento posteriores de las áreas recibidas. </t>
  </si>
  <si>
    <t>2.1.1.1.8.3. Programa Especial Urbano para la Revitalización del Espacio Público en el Municipio de Benito Juárez, Quintana Roo.</t>
  </si>
  <si>
    <t>PEPR: Porcentaje de Espacios Públicos recuperdados.</t>
  </si>
  <si>
    <t>Es un indicador que mide la proporción de áreas o espacios públicos que han sido rehabilitados, mejorados o reincorporados a su función social y comunitaria, en relación con el total de espacios públicos identificados. Este porcentaje permite evaluar el avance en las acciones de recuperación urbana, mantenimiento y aprovechamiento de zonas destinadas al uso público, contribuyendo al fortalecimiento del entorno urbano y la calidad de vida de la población.</t>
  </si>
  <si>
    <t>MÉTODO DE CÁLCULO
PEPR= (NSCR/NSCE)*100
VARIABLES
PERP: Porcentaje de Espacios Públicos recuperdados.</t>
  </si>
  <si>
    <t>UNIDAD DE MEDIDA DEL INDICADOR:
Porcentaje
UNIDAD DE MEDIDA DE LA VARIABLE:
Recuperación de Espacios Públicos.</t>
  </si>
  <si>
    <t xml:space="preserve">PERP: De enero 2026 a diciembre 2027 se estiman revisar más de 100 predios para patrimonio municipal de fraccionamientos.
Meta Absoluta: 58
Meta Relativa: 138.09% </t>
  </si>
  <si>
    <t>PERP: De enero 2024 a diciembre 2025 se recuperaron 42espacios publicos.
2024: 12
2025: 30
Total: 42</t>
  </si>
  <si>
    <t>Nombre del Documento:  
N/A
Nombre de quien genera la información:
Dirección de Planeación Urbana
Peridiocidad:
Trimestral
Liga de la página donde se ubica la informacion o ubicación fisica: 
Archivo de la Dirección de Planeación Urbana</t>
  </si>
  <si>
    <t>El Ayuntamiento asigna recursos para la operación y mantenimiento de los espacios recuperados. Coordinación interistitucional sostenida.</t>
  </si>
  <si>
    <t>Dirección de Normatividad de Obras Arquitectónicas y Civiles</t>
  </si>
  <si>
    <t>2.1.1.1.9. Licencias de construcción autorizadas.</t>
  </si>
  <si>
    <t>PLCA: Porcentaje de licencias de construcción autorizadas.</t>
  </si>
  <si>
    <t xml:space="preserve">Este indicador permite medir el número de licencias de construcción autorizadas por parte de la Secretaría </t>
  </si>
  <si>
    <t xml:space="preserve">
METODO DE CALCULO
PLCA= (NLA/NLE)*100
VARIABLES
PLCA: Porcentaje de licencias de construcción autorizadas
NLA: Número de licencias autorizadas
NLE: Número de licencias estimadas.
</t>
  </si>
  <si>
    <t>UNIDAD DE MEDIDA DEL INDICADOR:
Porcentaje
UNIDAD DE MEDIDA DE LA VARIABLE:
Licencias de construcción</t>
  </si>
  <si>
    <t>PLCA: De enero 2026 a diciembre 2027, se estiman autorizaran 4,400 licencias de construcción.
Meta Absoluta: 215
Meta Relativa: 5.13%</t>
  </si>
  <si>
    <t>PLCA: De enero 2024 a diciembre 2025 se autorizaron 4,185 licencias de construcción. 
2024: 2,174
2025: 2,011
TOTAL: 4,185</t>
  </si>
  <si>
    <t>Nombre del Documento:  
Expedientes de las licencias de construcción
Nombre de quien genera la información:
Dirección de Normatividad de Obras Arquitectónicas y Civiles
Peridiocidad:
Trimestral
Liga de la página donde se ubica la informacion o ubicación fisica: 
Archivo de la Dirección de Normatividad de Obras Arquitectonicas y Civiles</t>
  </si>
  <si>
    <t>La ciudadanía acude a las oficinas de la Dirección General de Desarrollo Urbano a realizar sus solicitudes de licencias de construccion</t>
  </si>
  <si>
    <t>Objetivo 11.
Lograr que las ciudades y los asentamientos humanos sean inclusivos, seguros, resilientes y sostenibles.</t>
  </si>
  <si>
    <t>2.1.1.1.9.1. Recepción de solicitudes de licencias de construcción.</t>
  </si>
  <si>
    <t>PLCR: Porcentaje de solicitudes de licencias de construcción recibidas</t>
  </si>
  <si>
    <t>Este indicador permite medir el número de solicitudes que  ingresan a la Direccion para la obtencion de sus permisos correspondientes.</t>
  </si>
  <si>
    <t xml:space="preserve">
MÉTODO DE CÁLCULO
PLCR= (NSCR/NSCE)*100
VARIABLES
PLCR: Porcentaje de solicitudes de licencias de construcción recibidas
NSCR: Número de solicitudes de licencias de construccion recibidas
NSCE: Número de solicitudes de licencias construccion estimadas
</t>
  </si>
  <si>
    <t>UNIDAD DE MEDIDA DEL INDICADOR:
Porcentaje
UNIDAD DE MEDIDA DE LA VARIABLE:
Solicitudes de licencias de construcción</t>
  </si>
  <si>
    <t xml:space="preserve">PLCR: De enero 2026 a diciembre 2027 se estiman recibir 5,000 solicitudes de licencias de construcción.
Meta Absoluta:  791
Meta Relativa: 18.79% </t>
  </si>
  <si>
    <t>PLCR: De enero 2024 a diciembre 2025, se  recibieron 4,209 solicitudes de licencias de construcción. 
2024: 2,113
2025: 2,096
TOTAL: 4,209</t>
  </si>
  <si>
    <t>Nombre del Documento:  
Expedientes de las licencias de construcción
Nombre de quien genera la información:
Dirección de Normatividad de Obras Arquitectónicas y Civiles
Peridiocidad:
Trimestral
Liga de la página donde se ubica la informacion o ubicación fisica: 
Archivo de la Dirección de Normatividad de Obras Arquitectónicas y Civiles</t>
  </si>
  <si>
    <t>La ciudadanía cumple con los requisitos para realizar el tramite de licencias de construcción</t>
  </si>
  <si>
    <t>Meta 11.3
Para 2030, aumentar la urbanización inclusiva y sostenible y la capacidad para una planificación y gestión participativas, integradas y sostenibles
de los asentamientos humanos en todos los países.</t>
  </si>
  <si>
    <t>2.1.1.1.9.2. Capacitación y actualización profesional de Peritos Responsables y Corresponsables.</t>
  </si>
  <si>
    <t>PCAP: Porcentaje de cursos de capacitación realizados conforme al programa anual</t>
  </si>
  <si>
    <t>Mide la eficiencia en la ejecución del programa anual de capacitación para Peritos Responsables y Corresponsables registrados ante el municipio.</t>
  </si>
  <si>
    <t>MÉTODO DE CÁLCULO
PCAP = (NCCR / NCCP) × 100
NCCR: Cursos realizados
NCCP: Cursos programados</t>
  </si>
  <si>
    <t xml:space="preserve">UNIDAD DE MEDIDA DEL INDICADOR:
Porcentaje
UNIDAD DE MEDIDA DE LA VARIABLE:
Cursos </t>
  </si>
  <si>
    <t>PCAP: De enero 2026 a diciembre 2027 se estima realizar 315 cursos de capacitación.
Meta Absoluta: 219
Meta Relativa: 228%</t>
  </si>
  <si>
    <t>PCAP: De enero 2024 a diciembre 2025, se realizaron 96 cursos de capacitaciones a Peritos Responsables de Obra.
2024: 48
2025: 48
Total: 96</t>
  </si>
  <si>
    <t>Programa anual de capacitación, registros de asistencia, constancias, informes CAPROC.</t>
  </si>
  <si>
    <t>Los colegios y la CAPROC mantienen colaboración activa para la planeación e impartición de cursos.</t>
  </si>
  <si>
    <t>2.1.1.1.9.3. Atención a trámites normativos.</t>
  </si>
  <si>
    <t>PRTT: Porcentaje de respuestas a trámites emitidas dentro del plazo reglamentario</t>
  </si>
  <si>
    <t>Mide la eficiencia en la atención oportuna de los trámites normativos revisados conforme a los tiempos establecidos en el Reglamento de Construcción del Municipio.</t>
  </si>
  <si>
    <t>MÉTODO DE CÁLCULO
PRTT = (TRP / TRI) × 100
TRP: Trámites respondidos en plazo
TRI: Trámites ingresados</t>
  </si>
  <si>
    <t>UNIDAD DE MEDIDA DEL INDICADOR:
Porcentaje
UNIDAD DE MEDIDA DE LA VARIABLE:
Tiempo de respuesta</t>
  </si>
  <si>
    <t xml:space="preserve">PRTT: De enero 2026 a diciembre 2027 se estima que se respondan 5000 trámites en plazo.
Meta Absoluta: 2088
Meta Relativa: 71.70%
</t>
  </si>
  <si>
    <t>PRTT: De enero 2024 a diciembre 2025 se atendieron en el plazo establecido 2912 trámites de Licencias. 
2024: 901
2025: 2011
Total: 2,912</t>
  </si>
  <si>
    <t>Sistema digital de control de expedientes NOAC (SISETRA) , reportes trimestrales y bitácoras de trámite.</t>
  </si>
  <si>
    <t>Se mantiene operativa la plataforma de gestión digital y suficiente personal técnico para la atención oportuna.</t>
  </si>
  <si>
    <t>2.1.1.1.9.4. Digitalización y seguimiento electrónico de expedientes</t>
  </si>
  <si>
    <t>PDGE: Porcentaje de expedientes digitalizados y cargados en el sistema</t>
  </si>
  <si>
    <t>Mide el avance en la digitalización de expedientes de trámites y dictámenes técnicos para mejorar la eficiencia administrativa y la trazabilidad.</t>
  </si>
  <si>
    <t>MÉTODO DE CÁLCULO
PDGE = (EDC / EDT) × 100
EDC: Expedientes digitalizados
EDT: Total de expedientes tramitados</t>
  </si>
  <si>
    <t>UNIDAD DE MEDIDA DEL INDICADOR:
Porcentaje
UNIDAD DE MEDIDA DE LA VARIABLE. Expedientes digitalizados</t>
  </si>
  <si>
    <t xml:space="preserve">PDGE: De enero 2026 a diciembre 2027 se estima digitalizar  4400 expedientes.
Meta Absoluta: 2,200
Meta Relativa:1 00%
</t>
  </si>
  <si>
    <t>PDGE: De enero 2024 a diciembre 2025 se digitalizaron 2200 expedientes.
2024: 1069
2025: 1131
Total: 2200</t>
  </si>
  <si>
    <t>Plataforma digital NOAC (SISETRA) , reportes técnicos de carga documental, bitácoras del sistema.</t>
  </si>
  <si>
    <t>Se garantiza la continuidad de la infraestructura digital y la capacitación del personal en el manejo de la plataforma.</t>
  </si>
  <si>
    <t>2.1.1.1.10. Verificación de anuncios y obras arquitectónicas realizadas.</t>
  </si>
  <si>
    <t>PAOV: Porcentaje de anuncios y obras arquitectónicas verificadas.</t>
  </si>
  <si>
    <t>Este indicador permite medir el número de anuncios y obras arquitectónicas verificadas e inspeccionadas que cuentan con permisos actualizados en la ciudad de Cancún.</t>
  </si>
  <si>
    <t xml:space="preserve">
MÉTODO DE CÁLCULO
PVR=(NIR/NIP)*100
VARIABLES
PAOV: Porcentaje de anuncios y obras arquitectónicas verificadas.
NIR: Número de inspecciones realizadas
NIP: Número de inspecciones programadas
</t>
  </si>
  <si>
    <t>UNIDAD DE MEDIDA DEL INDICADOR:
Porcentaje
UNIDAD DE MEDIDA DE LA VARIABLE:
Anuncios y obras arquitectónicas verificadas.</t>
  </si>
  <si>
    <t xml:space="preserve">PAOV: De enero 2026 a diciembre 2027 se estiman verificar 5600 anuncios y obras arquitectónicas.
Meta Absoluta: 762
Meta Relativa: 15.75% </t>
  </si>
  <si>
    <t>PAOV: De enero 2024 a diciembre 2025, se  verificaron 4,838  anuncios y obras arquitectónicas.
2024: 1,960
2025: 2,878
TOTAL: 4,838</t>
  </si>
  <si>
    <t>Nombre del Documento:  
Actas de Inspección,  Sellos de clausura, actas de retiro de sellos.
Nombre de quien genera la información:
Coordinación de Inspección y Vigilancia
Peridiocidad:
Trimestral
Liga de la página donde se ubica la informacion o ubicación fisica: 
Archivo de la Coordinación de Inspección y Vigilancia</t>
  </si>
  <si>
    <t>La ciudadania acude a las oficinas de la Dirección General de Desarrollo Urbano a solicitar verificaciones de anuncios y obras arquitectónicas.</t>
  </si>
  <si>
    <t>2.1.1.1.10.1. Inspección y Regularización de  Obras Arquitectónicas y Civiles Realizadas.</t>
  </si>
  <si>
    <t>PIOR: Porcentaje de inspecciones a obras arquitectónicas y civiles realizadas.</t>
  </si>
  <si>
    <t>Este indicador permite medir el número de inspecciones a obras realizadas que cuentan con permisos actualizados en la ciudad de Cancún.</t>
  </si>
  <si>
    <t xml:space="preserve">MÉTODO DE CÁLCULO:
PIOE= (NIOR/NIOE)*100
VARIABLES:
PIOR: Porcentaje de inspecciones a obras arquitectonicas y civiles realizadas.
NIOR: Número de inspecciones a obras arquitectonicas y civiles realizadas.
NIOE: Número de inspecciones a obras arquitectonicas y civiles estimadas.
</t>
  </si>
  <si>
    <t xml:space="preserve">UNIDAD DE MEDIDA DEL INDICADOR:
Porcentaje
UNIDAD DE MEDIDA DE LA VARIABLE:
Inspecciones a obras Arquitectónicas y Civiles </t>
  </si>
  <si>
    <t>PIOR: De enero 2026 a diciembre 2027 se estiman realizar 2,800 inspecciones a obras arquitectónicas y civiles.
Meta Absoluta: 46
 Meta Relativa: 98.65 %</t>
  </si>
  <si>
    <t>PIOR: De enero 2024 a diciembre 2025, se  realizaron 2,754 Inspecciones a obras arquitectónicas y civiles.
2024: 1,177
2025: 1,577
Total: 2,754</t>
  </si>
  <si>
    <t>Nombre del Documento:  
Actas de Inspección, Sellos de clausura, actas de retiro de sellos.
Nombre de quien genera la información:
Coordinación de Inspección y Vigilancia                                                   
Peridiocidad:
Trimestral
Liga de la página donde se ubica la informacion o ubicación fisica: 
Archivo de la Coordinación de Inspección y Vigilancia</t>
  </si>
  <si>
    <t>Existe un entorno climatologico adecuado para llevar a cabo las inspecciones a obras arquitectónicas y civiles.</t>
  </si>
  <si>
    <t>2.1.1.1.10.2. Inspección y Regularización  de Anuncios Realizados</t>
  </si>
  <si>
    <t>PIAR: Porcentaje de inspecciones a anuncios realizadas.</t>
  </si>
  <si>
    <t>Este indicador permite medir el número de anuncios que cuentan con permisos actualizados en la ciudad de Cancún.</t>
  </si>
  <si>
    <t xml:space="preserve">
MÉTODO DE CÁLCULO
PIAR= (NIAR/NIAE)*100
VARIABLES
PIAR: Porcentaje de inspecciones realizadas a anuncios
NIAR: Número de inspecciones a anuncios realizadas
NIAE: Número de inspecciones a anuncios estimadas
</t>
  </si>
  <si>
    <t>UNIDAD DE MEDIDA DEL INDICADOR:
Porcentaje
UNIDAD DE MEDIDA DE LA VARIABLE:
Inspecciones de anuncios</t>
  </si>
  <si>
    <t>PIAR: De enero 2026 a diciembre 2027 se estiman realizar 2,800 inspecciones de anuncios.
Meta Absoluta: 716
Meta Relativa: 34.35%</t>
  </si>
  <si>
    <t>PIAR: De enero 2024 a diciembre 2025, se  realizaron 2,084 inspecciones a obras arquitectónicas y civiles.
2024: 783
2025: 1,301
TOTAL: 2,084</t>
  </si>
  <si>
    <t>Existe un entorno climatológico adecuado para llevar a cabo las inspecciones a los anuncios.</t>
  </si>
  <si>
    <t>(Secretaría de Ecología y Desarrollo Urbano)</t>
  </si>
  <si>
    <t>Justificación Trimestral
En el trimestre evaluado se realizaron 16,250 acciones de protección y mitigación ambiental, conforme a lo programado. Esto representa el 25% de la meta anual, manteniendo una ejecución alineada sin desviaciones.
Justificación Anual
Al cierre del ejercicio se realizaron 65,000 acciones, cumpliendo con la meta anual. La ejecución fue consistente durante los cuatro trimestres, asegurando la atención programada en materia ambiental.</t>
  </si>
  <si>
    <t xml:space="preserve">Justificación Trimestral
En el trimestre evaluado se realizaron 16,250 acciones de protección y mitigación ambiental, conforme a lo programado. Esto representa el 25% de la meta anual, manteniendo una ejecución alineada sin desviaciones.
</t>
  </si>
  <si>
    <t>Justificación Trimestral
En el trimestre evaluado se realizaron 16,250 acciones de protección y mitigación ambiental, conforme a lo programado. Esto representa el 25% de la meta anual, manteniendo una ejecución alineada sin desviaciones.
Justificación Anual
Al cierre del ejercicio se realizaron 65,000 acciones, cumpliendo con la meta anual. La ejecución fue consistente durante los cuatro trimestres, asegurando la atención programada en materia ambiental.</t>
  </si>
  <si>
    <t>Justificación Trimestral:  
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al municipio.
Durante el primer trimestre de 2026, la meta alcanzada se mantiene en el mismo valor que la programada, debido a que los indicadores que conforman el índice presentan una periodicidad de actualización anual o superior, por lo que no registran variaciones en el periodo de medición trimestral. En este sentido, el comportamiento observado es consistente con la disponibilidad de información y la naturaleza de las fuentes utilizadas.</t>
  </si>
  <si>
    <t>E-PP 2.1 PROGRAMA DE DESARROLLO URBANO Y MEDIO AMBIENTE SUSTENTABLE</t>
  </si>
  <si>
    <t>PROGRAMA DE DESARROLLO URBANO Y MEDIO AMBIENTE SUSTENTABLE</t>
  </si>
  <si>
    <t>Secretaría Municipal de Ecología y Desarrollo Urbano</t>
  </si>
  <si>
    <t>NOMBRE DEL PROGRAMA:  PROGRAMA DE DESARROLLO URBANO Y MEDIO AMBIENTE SUSTENTABLE</t>
  </si>
  <si>
    <t>E-PP 2.1 ROGRAMA DE DESARROLLO URBANO Y MEDIO AMBIENTE SUSTENTABLE</t>
  </si>
  <si>
    <t>2.1.1.1</t>
  </si>
  <si>
    <t>2.1.1.1.1</t>
  </si>
  <si>
    <t>2.1.1.1.1.1 2.1.1.1.2</t>
  </si>
  <si>
    <t>E Considera actividades que realiza el sector público en forma directa, regular y continua, para satisfacer demandas y necesidades de la sociedad, en atención a los derechos fundamentales de la
población. Entre otras intervenciones con estas características, de forma enunciativa más no limitativa de los casos particulares que existan en los tres niveles de gobierno, se encuentran la prestación
de servicios educativos, recreación, deportivos, culturales, protección y atención a la salud, asistencia social, seguridad pública y ciudadana,
transporte público, legales, trámites y servicios básicos.</t>
  </si>
  <si>
    <t>Protección, conservación y regulación ambiental del municipio</t>
  </si>
  <si>
    <t>Dirección General de Ecología y Dirección General de Desarrollo Urbano</t>
  </si>
  <si>
    <t>2. Desarrollo Social</t>
  </si>
  <si>
    <t>2.1 Protección Ambiental</t>
  </si>
  <si>
    <t>2.1.5 Protección de la diversidad biológica y del paisaje</t>
  </si>
  <si>
    <t>Fortalecer la protección, conservación y restauración del medio ambiente en el municipio de Benito Juárez, mediante acciones de prevención, control y mitigación del deterioro ambiental, que contribuyan al equilibrio ecológico y la preservación de la biodiversidad.</t>
  </si>
  <si>
    <t>ODS 11 – Ciudades y comunidades sostenibles
Meta 11.3 De aquí a 2030, aumentar la urbanización inclusiva y sostenible y la capacidad para la planificación y la gestión participativas, integradas y sostenibles de los asentamientos humanos en todos los países.</t>
  </si>
  <si>
    <t>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t>
  </si>
  <si>
    <t>I_MED_AM_DES_SOS: Índice de Medio Ambiente y Desarrollo Sostenible.</t>
  </si>
  <si>
    <t xml:space="preserve">UNIDAD DE MEDIDA DEL INDICADOR: 
Porcentaje
</t>
  </si>
  <si>
    <t>META A DICIEMBRE 2027
I_MED_AM_DES_SOS: 72.87% a diciembre del 2027.</t>
  </si>
  <si>
    <t>Línea base del Indicador:
I_MED_AM_DES_SOS: 72.87% a diciembre del 2025</t>
  </si>
  <si>
    <t>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t>
  </si>
  <si>
    <r>
      <t xml:space="preserve">PPAA: (NPAA/NPAE)*100 
VARIABLES 
NAMAE: Número de Acciones de mitigación Ambientales realizadas 
NAMAE: Número de acciones de mitigación Ambientales </t>
    </r>
    <r>
      <rPr>
        <u/>
        <sz val="13"/>
        <color theme="0"/>
        <rFont val="Calibri"/>
        <family val="2"/>
      </rPr>
      <t>Estimadas</t>
    </r>
    <r>
      <rPr>
        <sz val="13"/>
        <color theme="0"/>
        <rFont val="Calibri"/>
        <family val="2"/>
      </rPr>
      <t xml:space="preserve"> (porgramadas)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</si>
</sst>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1"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sz val="13"/>
      <color theme="0"/>
      <name val="Calibri"/>
      <family val="2"/>
    </font>
    <font>
      <u/>
      <sz val="13"/>
      <color theme="0"/>
      <name val="Calibri"/>
      <family val="2"/>
    </font>
    <font>
      <sz val="11"/>
      <color theme="1"/>
      <name val="Arial"/>
      <family val="2"/>
    </font>
    <font>
      <b/>
      <sz val="11"/>
      <color theme="1"/>
      <name val="Arial"/>
      <family val="2"/>
    </font>
    <font>
      <b/>
      <sz val="11"/>
      <color theme="1"/>
      <name val="Aptos"/>
    </font>
    <font>
      <sz val="11"/>
      <name val="Calibri"/>
      <family val="2"/>
    </font>
    <font>
      <sz val="11"/>
      <color theme="1"/>
      <name val="Aptos"/>
    </font>
    <font>
      <sz val="14"/>
      <color rgb="FFFFFFFF"/>
      <name val="Aptos"/>
    </font>
    <font>
      <sz val="13"/>
      <color rgb="FFFFFFFF"/>
      <name val="Calibri"/>
      <family val="2"/>
    </font>
  </fonts>
  <fills count="50">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DB457E"/>
        <bgColor indexed="64"/>
      </patternFill>
    </fill>
    <fill>
      <patternFill patternType="solid">
        <fgColor rgb="FFFF0000"/>
        <bgColor indexed="64"/>
      </patternFill>
    </fill>
    <fill>
      <patternFill patternType="solid">
        <fgColor rgb="FFF2F2F4"/>
        <bgColor indexed="64"/>
      </patternFill>
    </fill>
    <fill>
      <patternFill patternType="solid">
        <fgColor rgb="FFEDEDED"/>
        <bgColor indexed="64"/>
      </patternFill>
    </fill>
    <fill>
      <patternFill patternType="solid">
        <fgColor rgb="FFFA1800"/>
        <bgColor indexed="64"/>
      </patternFill>
    </fill>
    <fill>
      <patternFill patternType="solid">
        <fgColor rgb="FF009F7A"/>
        <bgColor indexed="64"/>
      </patternFill>
    </fill>
    <fill>
      <patternFill patternType="solid">
        <fgColor rgb="FF00C495"/>
        <bgColor indexed="64"/>
      </patternFill>
    </fill>
    <fill>
      <patternFill patternType="solid">
        <fgColor rgb="FF009F7A"/>
        <bgColor rgb="FF000000"/>
      </patternFill>
    </fill>
    <fill>
      <patternFill patternType="solid">
        <fgColor rgb="FF00C495"/>
        <bgColor rgb="FF000000"/>
      </patternFill>
    </fill>
    <fill>
      <patternFill patternType="solid">
        <fgColor rgb="FF009F7A"/>
        <bgColor rgb="FF009F7A"/>
      </patternFill>
    </fill>
    <fill>
      <patternFill patternType="solid">
        <fgColor rgb="FF00C495"/>
        <bgColor rgb="FF00C495"/>
      </patternFill>
    </fill>
    <fill>
      <patternFill patternType="solid">
        <fgColor rgb="FFE8E8E8"/>
        <bgColor rgb="FFE8E8E8"/>
      </patternFill>
    </fill>
    <fill>
      <patternFill patternType="solid">
        <fgColor rgb="FFFFFF00"/>
        <bgColor indexed="64"/>
      </patternFill>
    </fill>
    <fill>
      <patternFill patternType="solid">
        <fgColor rgb="FFFFFF00"/>
        <bgColor rgb="FFF2F2F2"/>
      </patternFill>
    </fill>
    <fill>
      <patternFill patternType="solid">
        <fgColor theme="2"/>
        <bgColor indexed="64"/>
      </patternFill>
    </fill>
    <fill>
      <patternFill patternType="solid">
        <fgColor theme="0"/>
        <bgColor rgb="FFF2F2F2"/>
      </patternFill>
    </fill>
    <fill>
      <patternFill patternType="solid">
        <fgColor theme="2"/>
        <bgColor rgb="FFF2F2F2"/>
      </patternFill>
    </fill>
    <fill>
      <patternFill patternType="solid">
        <fgColor theme="2"/>
        <bgColor rgb="FFFFFF00"/>
      </patternFill>
    </fill>
    <fill>
      <patternFill patternType="solid">
        <fgColor theme="0" tint="-4.9989318521683403E-2"/>
        <bgColor rgb="FFF3F3F3"/>
      </patternFill>
    </fill>
    <fill>
      <patternFill patternType="solid">
        <fgColor theme="0" tint="-4.9989318521683403E-2"/>
        <bgColor rgb="FFE8E8E8"/>
      </patternFill>
    </fill>
    <fill>
      <patternFill patternType="solid">
        <fgColor theme="0" tint="-4.9989318521683403E-2"/>
        <bgColor rgb="FF00C495"/>
      </patternFill>
    </fill>
    <fill>
      <patternFill patternType="solid">
        <fgColor theme="0" tint="-4.9989318521683403E-2"/>
        <bgColor rgb="FFFFFF00"/>
      </patternFill>
    </fill>
    <fill>
      <patternFill patternType="solid">
        <fgColor theme="0" tint="-4.9989318521683403E-2"/>
        <bgColor rgb="FFFF0000"/>
      </patternFill>
    </fill>
    <fill>
      <patternFill patternType="solid">
        <fgColor theme="0" tint="-4.9989318521683403E-2"/>
        <bgColor theme="0"/>
      </patternFill>
    </fill>
    <fill>
      <patternFill patternType="solid">
        <fgColor rgb="FF00C495"/>
        <bgColor rgb="FFF2F2F2"/>
      </patternFill>
    </fill>
    <fill>
      <patternFill patternType="solid">
        <fgColor theme="0" tint="-4.9989318521683403E-2"/>
        <bgColor rgb="FFEFEFEF"/>
      </patternFill>
    </fill>
    <fill>
      <patternFill patternType="solid">
        <fgColor rgb="FF00C495"/>
        <bgColor rgb="FFFFFF00"/>
      </patternFill>
    </fill>
    <fill>
      <patternFill patternType="solid">
        <fgColor theme="0" tint="-4.9989318521683403E-2"/>
        <bgColor rgb="FFF2F2F2"/>
      </patternFill>
    </fill>
    <fill>
      <patternFill patternType="solid">
        <fgColor theme="0" tint="-4.9989318521683403E-2"/>
        <bgColor rgb="FFD0E0E3"/>
      </patternFill>
    </fill>
    <fill>
      <patternFill patternType="solid">
        <fgColor theme="0" tint="-4.9989318521683403E-2"/>
        <bgColor rgb="FFFF9900"/>
      </patternFill>
    </fill>
    <fill>
      <patternFill patternType="solid">
        <fgColor rgb="FF00C495"/>
        <bgColor rgb="FFE8E8E8"/>
      </patternFill>
    </fill>
    <fill>
      <patternFill patternType="solid">
        <fgColor rgb="FF009F7A"/>
        <bgColor rgb="FFE8E8E8"/>
      </patternFill>
    </fill>
    <fill>
      <patternFill patternType="solid">
        <fgColor rgb="FF009F7A"/>
        <bgColor rgb="FF00C495"/>
      </patternFill>
    </fill>
  </fills>
  <borders count="259">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dotted">
        <color indexed="64"/>
      </left>
      <right/>
      <top style="dotted">
        <color indexed="64"/>
      </top>
      <bottom style="thick">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dotted">
        <color indexed="64"/>
      </right>
      <top style="dotted">
        <color indexed="64"/>
      </top>
      <bottom style="thick">
        <color theme="1"/>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thin">
        <color rgb="FF000000"/>
      </left>
      <right style="thin">
        <color rgb="FF000000"/>
      </right>
      <top style="thin">
        <color rgb="FF000000"/>
      </top>
      <bottom style="thin">
        <color rgb="FF000000"/>
      </bottom>
      <diagonal/>
    </border>
    <border>
      <left style="dotted">
        <color rgb="FF000000"/>
      </left>
      <right/>
      <top style="dotted">
        <color rgb="FF000000"/>
      </top>
      <bottom style="dotted">
        <color rgb="FF000000"/>
      </bottom>
      <diagonal/>
    </border>
    <border>
      <left style="thick">
        <color theme="1"/>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thick">
        <color theme="1"/>
      </right>
      <top style="dotted">
        <color rgb="FF000000"/>
      </top>
      <bottom style="dotted">
        <color rgb="FF000000"/>
      </bottom>
      <diagonal/>
    </border>
    <border>
      <left style="thick">
        <color rgb="FF000000"/>
      </left>
      <right/>
      <top style="dotted">
        <color rgb="FF000000"/>
      </top>
      <bottom style="dotted">
        <color rgb="FF000000"/>
      </bottom>
      <diagonal/>
    </border>
    <border>
      <left/>
      <right style="thick">
        <color theme="1"/>
      </right>
      <top/>
      <bottom style="dotted">
        <color indexed="64"/>
      </bottom>
      <diagonal/>
    </border>
    <border>
      <left style="thick">
        <color theme="1"/>
      </left>
      <right style="dashed">
        <color theme="1"/>
      </right>
      <top style="thick">
        <color theme="1"/>
      </top>
      <bottom style="dashed">
        <color theme="1"/>
      </bottom>
      <diagonal/>
    </border>
    <border>
      <left style="dashed">
        <color theme="1"/>
      </left>
      <right style="dashed">
        <color theme="1"/>
      </right>
      <top style="thick">
        <color theme="1"/>
      </top>
      <bottom style="dashed">
        <color theme="1"/>
      </bottom>
      <diagonal/>
    </border>
    <border>
      <left style="dashed">
        <color theme="1"/>
      </left>
      <right style="thick">
        <color theme="1"/>
      </right>
      <top style="thick">
        <color theme="1"/>
      </top>
      <bottom style="dashed">
        <color theme="1"/>
      </bottom>
      <diagonal/>
    </border>
    <border>
      <left style="thick">
        <color theme="1"/>
      </left>
      <right style="dashed">
        <color theme="1"/>
      </right>
      <top style="dashed">
        <color theme="1"/>
      </top>
      <bottom style="dashed">
        <color theme="1"/>
      </bottom>
      <diagonal/>
    </border>
    <border>
      <left style="dashed">
        <color theme="1"/>
      </left>
      <right style="thick">
        <color theme="1"/>
      </right>
      <top style="dashed">
        <color theme="1"/>
      </top>
      <bottom style="dashed">
        <color theme="1"/>
      </bottom>
      <diagonal/>
    </border>
    <border>
      <left style="thick">
        <color theme="1"/>
      </left>
      <right style="dashed">
        <color theme="1"/>
      </right>
      <top style="dashed">
        <color theme="1"/>
      </top>
      <bottom style="thick">
        <color theme="1"/>
      </bottom>
      <diagonal/>
    </border>
    <border>
      <left style="dashed">
        <color theme="1"/>
      </left>
      <right style="dashed">
        <color theme="1"/>
      </right>
      <top style="dashed">
        <color theme="1"/>
      </top>
      <bottom style="thick">
        <color theme="1"/>
      </bottom>
      <diagonal/>
    </border>
    <border>
      <left style="dashed">
        <color theme="1"/>
      </left>
      <right style="thick">
        <color theme="1"/>
      </right>
      <top style="dashed">
        <color theme="1"/>
      </top>
      <bottom style="thick">
        <color theme="1"/>
      </bottom>
      <diagonal/>
    </border>
    <border>
      <left style="thin">
        <color indexed="64"/>
      </left>
      <right style="medium">
        <color indexed="64"/>
      </right>
      <top/>
      <bottom/>
      <diagonal/>
    </border>
    <border>
      <left style="medium">
        <color indexed="64"/>
      </left>
      <right style="thin">
        <color indexed="64"/>
      </right>
      <top/>
      <bottom/>
      <diagonal/>
    </border>
    <border>
      <left style="thick">
        <color theme="1"/>
      </left>
      <right style="dashed">
        <color theme="1"/>
      </right>
      <top style="dashed">
        <color theme="1"/>
      </top>
      <bottom/>
      <diagonal/>
    </border>
    <border>
      <left style="dashed">
        <color theme="1"/>
      </left>
      <right style="dashed">
        <color theme="1"/>
      </right>
      <top style="dashed">
        <color theme="1"/>
      </top>
      <bottom/>
      <diagonal/>
    </border>
    <border>
      <left style="dashed">
        <color theme="1"/>
      </left>
      <right style="thick">
        <color theme="1"/>
      </right>
      <top style="dashed">
        <color theme="1"/>
      </top>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1049">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9" xfId="0" applyFont="1" applyBorder="1" applyAlignment="1">
      <alignment horizontal="center" vertical="center" wrapText="1"/>
    </xf>
    <xf numFmtId="0" fontId="13" fillId="0" borderId="9" xfId="0" applyFont="1" applyBorder="1" applyAlignment="1">
      <alignment vertical="center" wrapText="1"/>
    </xf>
    <xf numFmtId="0" fontId="13" fillId="0" borderId="9"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5"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10" xfId="0" applyFont="1" applyFill="1" applyBorder="1" applyAlignment="1">
      <alignment horizontal="left" vertical="center" wrapText="1"/>
    </xf>
    <xf numFmtId="0" fontId="23" fillId="2" borderId="8" xfId="0" applyFont="1" applyFill="1" applyBorder="1" applyAlignment="1">
      <alignment horizontal="left" vertical="center" wrapText="1"/>
    </xf>
    <xf numFmtId="0" fontId="23" fillId="2" borderId="11"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24" fillId="5" borderId="10" xfId="0" applyFont="1" applyFill="1" applyBorder="1" applyAlignment="1">
      <alignment vertical="center" wrapText="1"/>
    </xf>
    <xf numFmtId="0" fontId="24" fillId="5" borderId="8" xfId="0" applyFont="1" applyFill="1" applyBorder="1" applyAlignment="1">
      <alignment vertical="center" wrapText="1"/>
    </xf>
    <xf numFmtId="0" fontId="24" fillId="5" borderId="11"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8" xfId="0" applyFont="1" applyFill="1" applyBorder="1" applyAlignment="1">
      <alignment horizontal="left" vertical="center" wrapText="1"/>
    </xf>
    <xf numFmtId="0" fontId="21" fillId="4" borderId="8" xfId="0" applyFont="1" applyFill="1" applyBorder="1" applyAlignment="1">
      <alignment vertical="center" wrapText="1"/>
    </xf>
    <xf numFmtId="0" fontId="21" fillId="4" borderId="8" xfId="0" applyFont="1" applyFill="1" applyBorder="1" applyAlignment="1">
      <alignment horizontal="center" vertical="center" wrapText="1"/>
    </xf>
    <xf numFmtId="49" fontId="20" fillId="4" borderId="8" xfId="0" applyNumberFormat="1" applyFont="1" applyFill="1" applyBorder="1" applyAlignment="1">
      <alignment horizontal="left" vertical="center" wrapText="1"/>
    </xf>
    <xf numFmtId="0" fontId="21" fillId="4" borderId="10" xfId="0" applyFont="1" applyFill="1" applyBorder="1" applyAlignment="1">
      <alignment horizontal="left" vertical="center" wrapText="1"/>
    </xf>
    <xf numFmtId="0" fontId="21" fillId="4" borderId="8" xfId="0" applyFont="1" applyFill="1" applyBorder="1" applyAlignment="1">
      <alignment horizontal="left" vertical="center" wrapText="1"/>
    </xf>
    <xf numFmtId="0" fontId="21" fillId="4" borderId="11" xfId="0" applyFont="1" applyFill="1" applyBorder="1" applyAlignment="1">
      <alignment horizontal="left" vertical="center" wrapText="1"/>
    </xf>
    <xf numFmtId="0" fontId="4" fillId="0" borderId="0" xfId="0" applyFont="1" applyAlignment="1">
      <alignment vertical="center" wrapText="1"/>
    </xf>
    <xf numFmtId="0" fontId="22" fillId="4" borderId="11" xfId="0" applyFont="1" applyFill="1" applyBorder="1" applyAlignment="1">
      <alignment horizontal="left" vertical="center" wrapText="1"/>
    </xf>
    <xf numFmtId="0" fontId="24" fillId="7" borderId="8" xfId="0" applyFont="1" applyFill="1" applyBorder="1" applyAlignment="1">
      <alignment horizontal="center" vertical="center" wrapText="1"/>
    </xf>
    <xf numFmtId="0" fontId="20" fillId="4" borderId="8" xfId="0" applyFont="1" applyFill="1" applyBorder="1" applyAlignment="1">
      <alignment horizontal="left" vertical="center" wrapText="1"/>
    </xf>
    <xf numFmtId="0" fontId="20" fillId="4" borderId="8" xfId="0" applyFont="1" applyFill="1" applyBorder="1" applyAlignment="1">
      <alignment horizontal="center" vertical="center" wrapText="1"/>
    </xf>
    <xf numFmtId="0" fontId="20" fillId="4" borderId="11" xfId="0" applyFont="1" applyFill="1" applyBorder="1" applyAlignment="1">
      <alignment horizontal="left" vertical="center" wrapText="1"/>
    </xf>
    <xf numFmtId="49" fontId="20" fillId="4" borderId="11" xfId="0" applyNumberFormat="1" applyFont="1" applyFill="1" applyBorder="1" applyAlignment="1">
      <alignment horizontal="left" vertical="center" wrapText="1"/>
    </xf>
    <xf numFmtId="0" fontId="22" fillId="4" borderId="18" xfId="0" applyFont="1" applyFill="1" applyBorder="1" applyAlignment="1">
      <alignment horizontal="center" vertical="center" wrapText="1"/>
    </xf>
    <xf numFmtId="0" fontId="21" fillId="4" borderId="18" xfId="0" applyFont="1" applyFill="1" applyBorder="1" applyAlignment="1">
      <alignment vertical="center" wrapText="1"/>
    </xf>
    <xf numFmtId="0" fontId="21" fillId="4" borderId="18" xfId="0" applyFont="1" applyFill="1" applyBorder="1" applyAlignment="1">
      <alignment horizontal="center" vertical="center" wrapText="1"/>
    </xf>
    <xf numFmtId="49" fontId="20" fillId="4" borderId="18" xfId="0" applyNumberFormat="1" applyFont="1" applyFill="1" applyBorder="1" applyAlignment="1">
      <alignment horizontal="left" vertical="center" wrapText="1"/>
    </xf>
    <xf numFmtId="0" fontId="20" fillId="4" borderId="12" xfId="0" applyFont="1" applyFill="1" applyBorder="1" applyAlignment="1">
      <alignment horizontal="left" vertical="center" wrapText="1"/>
    </xf>
    <xf numFmtId="0" fontId="20" fillId="4" borderId="13" xfId="0" applyFont="1" applyFill="1" applyBorder="1" applyAlignment="1">
      <alignment horizontal="left" vertical="center" wrapText="1"/>
    </xf>
    <xf numFmtId="0" fontId="4" fillId="0" borderId="0" xfId="0" applyFont="1" applyAlignment="1">
      <alignment horizontal="left" vertical="center" wrapText="1"/>
    </xf>
    <xf numFmtId="0" fontId="13" fillId="0" borderId="9"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4" fillId="0" borderId="26" xfId="0" applyFont="1" applyBorder="1" applyAlignment="1">
      <alignment vertical="center" wrapText="1"/>
    </xf>
    <xf numFmtId="0" fontId="26" fillId="0" borderId="0" xfId="0" applyFont="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10" fontId="28" fillId="12" borderId="62" xfId="0" applyNumberFormat="1" applyFont="1" applyFill="1" applyBorder="1" applyAlignment="1">
      <alignment horizontal="center" vertical="center" wrapText="1"/>
    </xf>
    <xf numFmtId="10" fontId="28" fillId="13" borderId="63" xfId="0" applyNumberFormat="1" applyFont="1" applyFill="1" applyBorder="1" applyAlignment="1">
      <alignment horizontal="center" vertical="center" wrapText="1"/>
    </xf>
    <xf numFmtId="10" fontId="28" fillId="12" borderId="64" xfId="0" applyNumberFormat="1" applyFont="1" applyFill="1" applyBorder="1" applyAlignment="1">
      <alignment horizontal="center" vertical="center" wrapText="1"/>
    </xf>
    <xf numFmtId="10" fontId="28" fillId="12" borderId="63" xfId="0" applyNumberFormat="1" applyFont="1" applyFill="1" applyBorder="1" applyAlignment="1">
      <alignment horizontal="center" vertical="center" wrapText="1"/>
    </xf>
    <xf numFmtId="0" fontId="27" fillId="10" borderId="8" xfId="0" applyFont="1" applyFill="1" applyBorder="1" applyAlignment="1">
      <alignment horizontal="center" vertical="center" wrapText="1"/>
    </xf>
    <xf numFmtId="10" fontId="27" fillId="10" borderId="66" xfId="2" applyNumberFormat="1" applyFont="1" applyFill="1" applyBorder="1" applyAlignment="1">
      <alignment horizontal="center" vertical="center" wrapText="1"/>
    </xf>
    <xf numFmtId="0" fontId="30" fillId="10" borderId="65" xfId="0" applyFont="1" applyFill="1" applyBorder="1" applyAlignment="1">
      <alignment horizontal="center" vertical="center" wrapText="1"/>
    </xf>
    <xf numFmtId="0" fontId="30" fillId="10" borderId="8" xfId="0" applyFont="1" applyFill="1" applyBorder="1" applyAlignment="1">
      <alignment horizontal="center" vertical="center" wrapText="1"/>
    </xf>
    <xf numFmtId="0" fontId="27" fillId="10" borderId="65" xfId="0" applyFont="1" applyFill="1" applyBorder="1" applyAlignment="1">
      <alignment horizontal="center" vertical="center" wrapText="1"/>
    </xf>
    <xf numFmtId="0" fontId="27" fillId="10" borderId="36" xfId="0" applyFont="1" applyFill="1" applyBorder="1" applyAlignment="1">
      <alignment horizontal="center" vertical="center" wrapText="1"/>
    </xf>
    <xf numFmtId="10" fontId="27" fillId="10" borderId="37" xfId="2" applyNumberFormat="1" applyFont="1" applyFill="1" applyBorder="1" applyAlignment="1">
      <alignment horizontal="center" vertical="center" wrapText="1"/>
    </xf>
    <xf numFmtId="0" fontId="21" fillId="10" borderId="8" xfId="0" applyFont="1" applyFill="1" applyBorder="1" applyAlignment="1">
      <alignment horizontal="justify" vertical="center" wrapText="1"/>
    </xf>
    <xf numFmtId="0" fontId="4" fillId="0" borderId="22"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7" xfId="0" applyFont="1" applyBorder="1" applyAlignment="1">
      <alignment horizontal="center" vertical="center" wrapText="1"/>
    </xf>
    <xf numFmtId="0" fontId="20" fillId="10" borderId="30" xfId="0" applyFont="1" applyFill="1" applyBorder="1" applyAlignment="1">
      <alignment horizontal="center" vertical="center" wrapText="1"/>
    </xf>
    <xf numFmtId="0" fontId="22" fillId="10" borderId="8" xfId="0" applyFont="1" applyFill="1" applyBorder="1" applyAlignment="1">
      <alignment horizontal="center" vertical="center" wrapText="1"/>
    </xf>
    <xf numFmtId="0" fontId="27" fillId="10" borderId="35" xfId="0" applyFont="1" applyFill="1" applyBorder="1" applyAlignment="1">
      <alignment horizontal="center" vertical="center" wrapText="1"/>
    </xf>
    <xf numFmtId="10" fontId="28" fillId="12" borderId="68" xfId="0" applyNumberFormat="1" applyFont="1" applyFill="1" applyBorder="1" applyAlignment="1">
      <alignment horizontal="center" vertical="center" wrapText="1"/>
    </xf>
    <xf numFmtId="10" fontId="28" fillId="13" borderId="69" xfId="0" applyNumberFormat="1" applyFont="1" applyFill="1" applyBorder="1" applyAlignment="1">
      <alignment horizontal="center" vertical="center" wrapText="1"/>
    </xf>
    <xf numFmtId="10" fontId="28" fillId="12" borderId="70" xfId="0" applyNumberFormat="1" applyFont="1" applyFill="1" applyBorder="1" applyAlignment="1">
      <alignment horizontal="center" vertical="center" wrapText="1"/>
    </xf>
    <xf numFmtId="10" fontId="28" fillId="12" borderId="69" xfId="0" applyNumberFormat="1" applyFont="1" applyFill="1" applyBorder="1" applyAlignment="1">
      <alignment horizontal="center" vertical="center" wrapText="1"/>
    </xf>
    <xf numFmtId="0" fontId="21" fillId="10" borderId="66" xfId="0" applyFont="1" applyFill="1" applyBorder="1" applyAlignment="1">
      <alignment horizontal="center" vertical="center" wrapText="1"/>
    </xf>
    <xf numFmtId="0" fontId="21" fillId="10" borderId="8" xfId="0" applyFont="1" applyFill="1" applyBorder="1" applyAlignment="1">
      <alignment horizontal="center" vertical="center" wrapText="1"/>
    </xf>
    <xf numFmtId="0" fontId="21" fillId="10" borderId="31" xfId="0" applyFont="1" applyFill="1" applyBorder="1" applyAlignment="1">
      <alignment horizontal="center" vertical="center" wrapText="1"/>
    </xf>
    <xf numFmtId="0" fontId="21" fillId="10" borderId="37" xfId="0" applyFont="1" applyFill="1" applyBorder="1" applyAlignment="1">
      <alignment horizontal="center" vertical="center" wrapText="1"/>
    </xf>
    <xf numFmtId="0" fontId="4" fillId="0" borderId="28" xfId="0" applyFont="1" applyBorder="1" applyAlignment="1">
      <alignment horizontal="center" vertical="center" wrapText="1"/>
    </xf>
    <xf numFmtId="0" fontId="28" fillId="4" borderId="61" xfId="0" applyFont="1" applyFill="1" applyBorder="1" applyAlignment="1">
      <alignment horizontal="center" vertical="center" wrapText="1"/>
    </xf>
    <xf numFmtId="0" fontId="28" fillId="4" borderId="21"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9" xfId="0" applyFont="1" applyBorder="1" applyAlignment="1">
      <alignment horizontal="center" vertical="center" wrapText="1"/>
    </xf>
    <xf numFmtId="0" fontId="9" fillId="0" borderId="9" xfId="0" applyFont="1" applyBorder="1" applyAlignment="1">
      <alignment horizontal="center" vertical="center" wrapText="1"/>
    </xf>
    <xf numFmtId="0" fontId="13" fillId="0" borderId="0" xfId="0" applyFont="1" applyAlignment="1">
      <alignment vertical="center" wrapText="1"/>
    </xf>
    <xf numFmtId="0" fontId="21" fillId="7" borderId="8"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24" fillId="10" borderId="11" xfId="0" applyFont="1" applyFill="1" applyBorder="1" applyAlignment="1">
      <alignment horizontal="left" vertical="center" wrapText="1"/>
    </xf>
    <xf numFmtId="0" fontId="21" fillId="10" borderId="11" xfId="0" applyFont="1" applyFill="1" applyBorder="1" applyAlignment="1">
      <alignment horizontal="justify" vertical="center" wrapText="1"/>
    </xf>
    <xf numFmtId="0" fontId="21" fillId="4" borderId="15"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20" fillId="4" borderId="18" xfId="0" applyFont="1" applyFill="1" applyBorder="1" applyAlignment="1">
      <alignment horizontal="center" vertical="center" wrapText="1"/>
    </xf>
    <xf numFmtId="0" fontId="5" fillId="0" borderId="0" xfId="0" applyFont="1" applyAlignment="1">
      <alignment horizontal="left" vertical="center" wrapText="1"/>
    </xf>
    <xf numFmtId="0" fontId="22" fillId="4" borderId="72"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21" fillId="4" borderId="36" xfId="0" applyFont="1" applyFill="1" applyBorder="1" applyAlignment="1">
      <alignment horizontal="left" vertical="center" wrapText="1"/>
    </xf>
    <xf numFmtId="0" fontId="21" fillId="4" borderId="73" xfId="0" applyFont="1" applyFill="1" applyBorder="1" applyAlignment="1">
      <alignment horizontal="left" vertical="center" wrapText="1"/>
    </xf>
    <xf numFmtId="0" fontId="21" fillId="4" borderId="74" xfId="0" applyFont="1" applyFill="1" applyBorder="1" applyAlignment="1">
      <alignment horizontal="left" vertical="center" wrapText="1"/>
    </xf>
    <xf numFmtId="0" fontId="23" fillId="2" borderId="75" xfId="0" applyFont="1" applyFill="1" applyBorder="1" applyAlignment="1">
      <alignment vertical="center" wrapText="1"/>
    </xf>
    <xf numFmtId="0" fontId="24" fillId="5" borderId="75" xfId="0" applyFont="1" applyFill="1" applyBorder="1" applyAlignment="1">
      <alignment vertical="center" wrapText="1"/>
    </xf>
    <xf numFmtId="0" fontId="21" fillId="4" borderId="75" xfId="0" applyFont="1" applyFill="1" applyBorder="1" applyAlignment="1">
      <alignment horizontal="lef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center" vertical="center" wrapText="1"/>
    </xf>
    <xf numFmtId="0" fontId="21" fillId="4" borderId="77" xfId="0" applyFont="1" applyFill="1" applyBorder="1" applyAlignment="1">
      <alignment vertical="center" wrapText="1"/>
    </xf>
    <xf numFmtId="0" fontId="23" fillId="2" borderId="77" xfId="0" applyFont="1" applyFill="1" applyBorder="1" applyAlignment="1">
      <alignment vertical="center" wrapText="1"/>
    </xf>
    <xf numFmtId="0" fontId="23" fillId="2" borderId="77" xfId="0" applyFont="1" applyFill="1" applyBorder="1" applyAlignment="1">
      <alignment horizontal="center" vertical="center" wrapText="1"/>
    </xf>
    <xf numFmtId="0" fontId="23" fillId="2" borderId="77" xfId="0" applyFont="1" applyFill="1" applyBorder="1" applyAlignment="1">
      <alignment horizontal="left" vertical="center" wrapText="1"/>
    </xf>
    <xf numFmtId="0" fontId="24" fillId="5" borderId="77" xfId="0" applyFont="1" applyFill="1" applyBorder="1" applyAlignment="1">
      <alignment horizontal="left" vertical="center" wrapText="1"/>
    </xf>
    <xf numFmtId="0" fontId="24" fillId="5" borderId="77" xfId="0" applyFont="1" applyFill="1" applyBorder="1" applyAlignment="1">
      <alignment horizontal="center" vertical="center" wrapText="1"/>
    </xf>
    <xf numFmtId="0" fontId="24" fillId="5" borderId="77" xfId="0" applyFont="1" applyFill="1" applyBorder="1" applyAlignment="1">
      <alignment horizontal="justify" vertical="center" wrapText="1"/>
    </xf>
    <xf numFmtId="9" fontId="24" fillId="5" borderId="77" xfId="1" applyNumberFormat="1" applyFont="1" applyFill="1" applyBorder="1" applyAlignment="1">
      <alignment horizontal="left" vertical="center" wrapText="1"/>
    </xf>
    <xf numFmtId="0" fontId="21" fillId="4" borderId="77" xfId="0" applyFont="1" applyFill="1" applyBorder="1" applyAlignment="1">
      <alignment horizontal="left" vertical="center" wrapText="1"/>
    </xf>
    <xf numFmtId="49" fontId="20" fillId="4" borderId="77" xfId="0" applyNumberFormat="1" applyFont="1" applyFill="1" applyBorder="1" applyAlignment="1">
      <alignment horizontal="left" vertical="center" wrapText="1"/>
    </xf>
    <xf numFmtId="0" fontId="21" fillId="4" borderId="78" xfId="0" applyFont="1" applyFill="1" applyBorder="1" applyAlignment="1">
      <alignment vertical="center" wrapText="1"/>
    </xf>
    <xf numFmtId="0" fontId="21" fillId="4" borderId="78" xfId="0" applyFont="1" applyFill="1" applyBorder="1" applyAlignment="1">
      <alignment horizontal="center" vertical="center" wrapText="1"/>
    </xf>
    <xf numFmtId="0" fontId="21" fillId="4" borderId="78" xfId="0" applyFont="1" applyFill="1" applyBorder="1" applyAlignment="1">
      <alignment horizontal="left" vertical="center" wrapText="1"/>
    </xf>
    <xf numFmtId="49" fontId="20" fillId="4" borderId="78" xfId="0" applyNumberFormat="1" applyFont="1" applyFill="1" applyBorder="1" applyAlignment="1">
      <alignment horizontal="left" vertical="center" wrapText="1"/>
    </xf>
    <xf numFmtId="0" fontId="19" fillId="4" borderId="79"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24" fillId="10" borderId="80" xfId="0" applyFont="1" applyFill="1" applyBorder="1" applyAlignment="1">
      <alignment horizontal="left" vertical="center" wrapText="1"/>
    </xf>
    <xf numFmtId="0" fontId="21" fillId="4" borderId="81" xfId="0" applyFont="1" applyFill="1" applyBorder="1" applyAlignment="1">
      <alignment horizontal="justify" vertical="center" wrapText="1"/>
    </xf>
    <xf numFmtId="0" fontId="21" fillId="4" borderId="81" xfId="0" applyFont="1" applyFill="1" applyBorder="1" applyAlignment="1">
      <alignment horizontal="center" vertical="center" wrapText="1"/>
    </xf>
    <xf numFmtId="10" fontId="21" fillId="4" borderId="81" xfId="0" applyNumberFormat="1" applyFont="1" applyFill="1" applyBorder="1" applyAlignment="1">
      <alignment vertical="center" wrapText="1"/>
    </xf>
    <xf numFmtId="0" fontId="21" fillId="4" borderId="81" xfId="0" applyFont="1" applyFill="1" applyBorder="1" applyAlignment="1">
      <alignment vertical="center" wrapText="1"/>
    </xf>
    <xf numFmtId="0" fontId="22" fillId="4" borderId="82" xfId="0" applyFont="1" applyFill="1" applyBorder="1" applyAlignment="1">
      <alignment vertical="center" wrapText="1"/>
    </xf>
    <xf numFmtId="0" fontId="22" fillId="4" borderId="21" xfId="0" applyFont="1" applyFill="1" applyBorder="1" applyAlignment="1">
      <alignment vertical="center" wrapText="1"/>
    </xf>
    <xf numFmtId="0" fontId="22" fillId="4" borderId="83" xfId="0" applyFont="1" applyFill="1" applyBorder="1" applyAlignment="1">
      <alignment vertical="center" wrapText="1"/>
    </xf>
    <xf numFmtId="0" fontId="4" fillId="0" borderId="23" xfId="0" applyFont="1" applyBorder="1" applyAlignment="1">
      <alignment horizontal="center" vertical="center" wrapText="1"/>
    </xf>
    <xf numFmtId="0" fontId="31" fillId="0" borderId="27" xfId="0" applyFont="1" applyBorder="1" applyAlignment="1">
      <alignment vertical="center" wrapText="1"/>
    </xf>
    <xf numFmtId="0" fontId="31" fillId="0" borderId="28" xfId="0" applyFont="1" applyBorder="1" applyAlignment="1">
      <alignment vertical="center" wrapText="1"/>
    </xf>
    <xf numFmtId="10" fontId="4" fillId="14" borderId="95" xfId="0" applyNumberFormat="1" applyFont="1" applyFill="1" applyBorder="1" applyAlignment="1">
      <alignment horizontal="center" vertical="center" wrapText="1"/>
    </xf>
    <xf numFmtId="10" fontId="4" fillId="14" borderId="96"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97" xfId="0" applyNumberFormat="1" applyFont="1" applyFill="1" applyBorder="1" applyAlignment="1">
      <alignment horizontal="center" vertical="center" wrapText="1"/>
    </xf>
    <xf numFmtId="10" fontId="4" fillId="14" borderId="99" xfId="0" applyNumberFormat="1" applyFont="1" applyFill="1" applyBorder="1" applyAlignment="1">
      <alignment horizontal="center" vertical="center" wrapText="1"/>
    </xf>
    <xf numFmtId="0" fontId="31" fillId="0" borderId="28" xfId="0" applyFont="1" applyBorder="1" applyAlignment="1">
      <alignment horizontal="center" vertical="center" wrapText="1"/>
    </xf>
    <xf numFmtId="0" fontId="35" fillId="0" borderId="0" xfId="0" applyFont="1" applyAlignment="1">
      <alignment vertical="center" wrapText="1"/>
    </xf>
    <xf numFmtId="0" fontId="5" fillId="10" borderId="101" xfId="0"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3" fontId="4" fillId="6" borderId="103" xfId="0" applyNumberFormat="1" applyFont="1" applyFill="1" applyBorder="1" applyAlignment="1">
      <alignment horizontal="center" vertical="center" wrapText="1"/>
    </xf>
    <xf numFmtId="3" fontId="4" fillId="6" borderId="78" xfId="0" applyNumberFormat="1" applyFont="1" applyFill="1" applyBorder="1" applyAlignment="1">
      <alignment horizontal="center" vertical="center" wrapText="1"/>
    </xf>
    <xf numFmtId="3" fontId="4" fillId="6" borderId="100" xfId="0" applyNumberFormat="1" applyFont="1" applyFill="1" applyBorder="1" applyAlignment="1">
      <alignment horizontal="center" vertical="center" wrapText="1"/>
    </xf>
    <xf numFmtId="10" fontId="4" fillId="14" borderId="98" xfId="0" applyNumberFormat="1" applyFont="1" applyFill="1" applyBorder="1" applyAlignment="1">
      <alignment horizontal="center" vertical="center" wrapText="1"/>
    </xf>
    <xf numFmtId="10" fontId="4" fillId="14" borderId="107" xfId="0" applyNumberFormat="1" applyFont="1" applyFill="1" applyBorder="1" applyAlignment="1">
      <alignment horizontal="center" vertical="center" wrapText="1"/>
    </xf>
    <xf numFmtId="10" fontId="4" fillId="14" borderId="58" xfId="0" applyNumberFormat="1" applyFont="1" applyFill="1" applyBorder="1" applyAlignment="1">
      <alignment horizontal="center" vertical="center" wrapText="1"/>
    </xf>
    <xf numFmtId="10" fontId="4" fillId="14" borderId="60" xfId="0" applyNumberFormat="1" applyFont="1" applyFill="1" applyBorder="1" applyAlignment="1">
      <alignment horizontal="center" vertical="center" wrapText="1"/>
    </xf>
    <xf numFmtId="10" fontId="4" fillId="14" borderId="87" xfId="0" applyNumberFormat="1" applyFont="1" applyFill="1" applyBorder="1" applyAlignment="1">
      <alignment horizontal="center" vertical="center" wrapText="1"/>
    </xf>
    <xf numFmtId="10" fontId="4" fillId="14" borderId="108" xfId="0" applyNumberFormat="1" applyFont="1" applyFill="1" applyBorder="1" applyAlignment="1">
      <alignment horizontal="center" vertical="center" wrapText="1"/>
    </xf>
    <xf numFmtId="10" fontId="4" fillId="14" borderId="59" xfId="0" applyNumberFormat="1" applyFont="1" applyFill="1" applyBorder="1" applyAlignment="1">
      <alignment horizontal="center" vertical="center" wrapText="1"/>
    </xf>
    <xf numFmtId="10" fontId="28" fillId="10" borderId="65" xfId="0" applyNumberFormat="1" applyFont="1" applyFill="1" applyBorder="1" applyAlignment="1">
      <alignment horizontal="center" vertical="center" wrapText="1"/>
    </xf>
    <xf numFmtId="10" fontId="28" fillId="10" borderId="8" xfId="0" applyNumberFormat="1" applyFont="1" applyFill="1" applyBorder="1" applyAlignment="1">
      <alignment horizontal="center" vertical="center" wrapText="1"/>
    </xf>
    <xf numFmtId="10" fontId="28" fillId="10" borderId="66" xfId="0" applyNumberFormat="1" applyFont="1" applyFill="1" applyBorder="1" applyAlignment="1">
      <alignment horizontal="center" vertical="center" wrapText="1"/>
    </xf>
    <xf numFmtId="10" fontId="28" fillId="10" borderId="35" xfId="0" applyNumberFormat="1" applyFont="1" applyFill="1" applyBorder="1" applyAlignment="1">
      <alignment horizontal="center" vertical="center" wrapText="1"/>
    </xf>
    <xf numFmtId="10" fontId="28" fillId="10" borderId="36" xfId="0" applyNumberFormat="1" applyFont="1" applyFill="1" applyBorder="1" applyAlignment="1">
      <alignment horizontal="center" vertical="center" wrapText="1"/>
    </xf>
    <xf numFmtId="10" fontId="28" fillId="10" borderId="37" xfId="0" applyNumberFormat="1" applyFont="1" applyFill="1" applyBorder="1" applyAlignment="1">
      <alignment horizontal="center" vertical="center" wrapText="1"/>
    </xf>
    <xf numFmtId="0" fontId="31" fillId="0" borderId="23" xfId="0" applyFont="1" applyBorder="1" applyAlignment="1">
      <alignment vertical="center" wrapText="1"/>
    </xf>
    <xf numFmtId="0" fontId="31" fillId="0" borderId="0" xfId="0" applyFont="1" applyAlignment="1">
      <alignment vertical="center" wrapText="1"/>
    </xf>
    <xf numFmtId="0" fontId="22" fillId="10" borderId="75" xfId="0" applyFont="1" applyFill="1" applyBorder="1" applyAlignment="1">
      <alignment horizontal="justify" vertical="center" wrapText="1"/>
    </xf>
    <xf numFmtId="0" fontId="22" fillId="10" borderId="80" xfId="0" applyFont="1" applyFill="1" applyBorder="1" applyAlignment="1">
      <alignment horizontal="justify" vertical="center" wrapText="1"/>
    </xf>
    <xf numFmtId="0" fontId="20" fillId="4" borderId="75" xfId="0" applyFont="1" applyFill="1" applyBorder="1" applyAlignment="1">
      <alignment horizontal="left" vertical="center" wrapText="1"/>
    </xf>
    <xf numFmtId="0" fontId="22" fillId="4" borderId="75" xfId="0" applyFont="1" applyFill="1" applyBorder="1" applyAlignment="1">
      <alignment horizontal="left" vertical="center" wrapText="1"/>
    </xf>
    <xf numFmtId="0" fontId="20" fillId="4" borderId="75" xfId="0" applyFont="1" applyFill="1" applyBorder="1" applyAlignment="1">
      <alignment horizontal="center" vertical="center" wrapText="1"/>
    </xf>
    <xf numFmtId="0" fontId="22" fillId="4" borderId="119" xfId="0" applyFont="1" applyFill="1" applyBorder="1" applyAlignment="1">
      <alignment horizontal="left" vertical="center" wrapText="1"/>
    </xf>
    <xf numFmtId="0" fontId="21" fillId="10" borderId="120" xfId="0" applyFont="1" applyFill="1" applyBorder="1" applyAlignment="1">
      <alignment horizontal="justify" vertical="center" wrapText="1"/>
    </xf>
    <xf numFmtId="0" fontId="20" fillId="4" borderId="120" xfId="0" applyFont="1" applyFill="1" applyBorder="1" applyAlignment="1">
      <alignment vertical="center" wrapText="1"/>
    </xf>
    <xf numFmtId="0" fontId="22" fillId="4" borderId="120" xfId="0" applyFont="1" applyFill="1" applyBorder="1" applyAlignment="1">
      <alignment vertical="center" wrapText="1"/>
    </xf>
    <xf numFmtId="0" fontId="20" fillId="4" borderId="121" xfId="0" applyFont="1" applyFill="1" applyBorder="1" applyAlignment="1">
      <alignment vertical="center" wrapText="1"/>
    </xf>
    <xf numFmtId="0" fontId="20" fillId="4" borderId="122" xfId="0" applyFont="1" applyFill="1" applyBorder="1" applyAlignment="1">
      <alignment horizontal="left" vertical="center" wrapText="1"/>
    </xf>
    <xf numFmtId="0" fontId="20" fillId="4" borderId="120" xfId="0" applyFont="1" applyFill="1" applyBorder="1" applyAlignment="1">
      <alignment horizontal="left" vertical="center" wrapText="1"/>
    </xf>
    <xf numFmtId="49" fontId="20" fillId="4" borderId="120" xfId="0" applyNumberFormat="1" applyFont="1" applyFill="1" applyBorder="1" applyAlignment="1">
      <alignment horizontal="left" vertical="center" wrapText="1"/>
    </xf>
    <xf numFmtId="0" fontId="22" fillId="4" borderId="120" xfId="0" applyFont="1" applyFill="1" applyBorder="1" applyAlignment="1">
      <alignment horizontal="left" vertical="center" wrapText="1"/>
    </xf>
    <xf numFmtId="0" fontId="20" fillId="4" borderId="123" xfId="0" applyFont="1" applyFill="1" applyBorder="1" applyAlignment="1">
      <alignment horizontal="left" vertical="center" wrapText="1"/>
    </xf>
    <xf numFmtId="0" fontId="22" fillId="4" borderId="124" xfId="0" applyFont="1" applyFill="1" applyBorder="1" applyAlignment="1">
      <alignment horizontal="center" vertical="center" wrapText="1"/>
    </xf>
    <xf numFmtId="0" fontId="22" fillId="4" borderId="125" xfId="0" applyFont="1" applyFill="1" applyBorder="1" applyAlignment="1">
      <alignment horizontal="center" vertical="center" wrapText="1"/>
    </xf>
    <xf numFmtId="0" fontId="22" fillId="10" borderId="125" xfId="0" applyFont="1" applyFill="1" applyBorder="1" applyAlignment="1">
      <alignment horizontal="left" vertical="center" wrapText="1"/>
    </xf>
    <xf numFmtId="0" fontId="21" fillId="4" borderId="125" xfId="0" applyFont="1" applyFill="1" applyBorder="1" applyAlignment="1">
      <alignment horizontal="left" vertical="center" wrapText="1"/>
    </xf>
    <xf numFmtId="0" fontId="21" fillId="4" borderId="125" xfId="0" applyFont="1" applyFill="1" applyBorder="1" applyAlignment="1">
      <alignment horizontal="center" vertical="center" wrapText="1"/>
    </xf>
    <xf numFmtId="0" fontId="21" fillId="4" borderId="126" xfId="0" applyFont="1" applyFill="1" applyBorder="1" applyAlignment="1">
      <alignment horizontal="left" vertical="center" wrapText="1"/>
    </xf>
    <xf numFmtId="0" fontId="21" fillId="4" borderId="16"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4" fillId="10" borderId="7"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8" xfId="0" applyFont="1" applyFill="1" applyBorder="1" applyAlignment="1">
      <alignment horizontal="left" vertical="center" wrapText="1"/>
    </xf>
    <xf numFmtId="0" fontId="20" fillId="10" borderId="35" xfId="0" applyFont="1" applyFill="1" applyBorder="1" applyAlignment="1">
      <alignment horizontal="center" vertical="center" wrapText="1"/>
    </xf>
    <xf numFmtId="0" fontId="24" fillId="10" borderId="36" xfId="0" applyFont="1" applyFill="1" applyBorder="1" applyAlignment="1">
      <alignment horizontal="left" vertical="center" wrapText="1"/>
    </xf>
    <xf numFmtId="0" fontId="23" fillId="10" borderId="89" xfId="0" applyFont="1" applyFill="1" applyBorder="1" applyAlignment="1">
      <alignment horizontal="center" vertical="center" wrapText="1"/>
    </xf>
    <xf numFmtId="0" fontId="20" fillId="10" borderId="89"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1" fillId="10" borderId="127" xfId="0" applyFont="1" applyFill="1" applyBorder="1" applyAlignment="1">
      <alignment horizontal="center" vertical="center" wrapText="1"/>
    </xf>
    <xf numFmtId="0" fontId="21" fillId="10" borderId="128" xfId="0" applyFont="1" applyFill="1" applyBorder="1" applyAlignment="1">
      <alignment horizontal="center" vertical="center" wrapText="1"/>
    </xf>
    <xf numFmtId="0" fontId="4" fillId="0" borderId="25" xfId="0" applyFont="1" applyBorder="1" applyAlignment="1">
      <alignment vertical="center" wrapText="1"/>
    </xf>
    <xf numFmtId="0" fontId="37" fillId="0" borderId="25" xfId="0" applyFont="1" applyBorder="1" applyAlignment="1">
      <alignment vertical="center" wrapText="1"/>
    </xf>
    <xf numFmtId="0" fontId="37" fillId="0" borderId="0" xfId="0" applyFont="1" applyAlignment="1">
      <alignment vertical="center" wrapText="1"/>
    </xf>
    <xf numFmtId="0" fontId="37" fillId="0" borderId="26" xfId="0" applyFont="1" applyBorder="1" applyAlignment="1">
      <alignment vertical="center" wrapText="1"/>
    </xf>
    <xf numFmtId="10" fontId="35" fillId="15" borderId="95" xfId="0" applyNumberFormat="1" applyFont="1" applyFill="1" applyBorder="1" applyAlignment="1">
      <alignment horizontal="center" vertical="center" wrapText="1"/>
    </xf>
    <xf numFmtId="10" fontId="35" fillId="15" borderId="96" xfId="0" applyNumberFormat="1" applyFont="1" applyFill="1" applyBorder="1" applyAlignment="1">
      <alignment horizontal="center" vertical="center" wrapText="1"/>
    </xf>
    <xf numFmtId="10" fontId="35" fillId="15" borderId="98" xfId="0" applyNumberFormat="1" applyFont="1" applyFill="1" applyBorder="1" applyAlignment="1">
      <alignment horizontal="center" vertical="center" wrapText="1"/>
    </xf>
    <xf numFmtId="0" fontId="28" fillId="10" borderId="65" xfId="0" applyFont="1" applyFill="1" applyBorder="1" applyAlignment="1">
      <alignment horizontal="center" vertical="center" wrapText="1"/>
    </xf>
    <xf numFmtId="0" fontId="28" fillId="10" borderId="8" xfId="0" applyFont="1" applyFill="1" applyBorder="1" applyAlignment="1">
      <alignment horizontal="center" vertical="center" wrapText="1"/>
    </xf>
    <xf numFmtId="10" fontId="28" fillId="10" borderId="66" xfId="2" applyNumberFormat="1" applyFont="1" applyFill="1" applyBorder="1" applyAlignment="1">
      <alignment horizontal="center" vertical="center" wrapText="1"/>
    </xf>
    <xf numFmtId="0" fontId="35" fillId="10" borderId="21" xfId="0" applyFont="1" applyFill="1" applyBorder="1" applyAlignment="1">
      <alignment horizontal="left" vertical="center" wrapText="1"/>
    </xf>
    <xf numFmtId="0" fontId="35" fillId="10" borderId="129" xfId="0" applyFont="1" applyFill="1" applyBorder="1" applyAlignment="1">
      <alignment horizontal="left" vertical="center" wrapText="1"/>
    </xf>
    <xf numFmtId="0" fontId="20" fillId="10" borderId="90"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1" fillId="10" borderId="131" xfId="0" applyFont="1" applyFill="1" applyBorder="1" applyAlignment="1">
      <alignment horizontal="center" vertical="center" wrapText="1"/>
    </xf>
    <xf numFmtId="0" fontId="5" fillId="10" borderId="132" xfId="0" applyFont="1" applyFill="1" applyBorder="1" applyAlignment="1">
      <alignment horizontal="center" vertical="center" wrapText="1"/>
    </xf>
    <xf numFmtId="0" fontId="5" fillId="0" borderId="91" xfId="0" applyFont="1" applyBorder="1" applyAlignment="1">
      <alignment horizontal="center" vertical="center" wrapText="1"/>
    </xf>
    <xf numFmtId="0" fontId="4" fillId="0" borderId="20" xfId="0" applyFont="1" applyBorder="1" applyAlignment="1">
      <alignment vertical="center" wrapText="1"/>
    </xf>
    <xf numFmtId="0" fontId="4" fillId="0" borderId="155" xfId="0" applyFont="1" applyBorder="1" applyAlignment="1">
      <alignment horizontal="center" vertical="center" wrapText="1"/>
    </xf>
    <xf numFmtId="0" fontId="17" fillId="0" borderId="156" xfId="0" applyFont="1" applyBorder="1" applyAlignment="1">
      <alignment vertical="center" wrapText="1"/>
    </xf>
    <xf numFmtId="0" fontId="4" fillId="0" borderId="157" xfId="0" applyFont="1" applyBorder="1" applyAlignment="1">
      <alignment vertical="center" wrapText="1"/>
    </xf>
    <xf numFmtId="0" fontId="4" fillId="0" borderId="158" xfId="0"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171"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44"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85"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96" xfId="4" applyFont="1" applyBorder="1" applyAlignment="1">
      <alignment horizontal="left" vertical="center" wrapText="1"/>
    </xf>
    <xf numFmtId="0" fontId="55" fillId="0" borderId="197" xfId="4" applyFont="1" applyBorder="1" applyAlignment="1">
      <alignment horizontal="left" vertical="center" wrapText="1"/>
    </xf>
    <xf numFmtId="0" fontId="55" fillId="0" borderId="191" xfId="4" applyFont="1" applyBorder="1" applyAlignment="1">
      <alignment horizontal="justify" vertical="center" wrapText="1"/>
    </xf>
    <xf numFmtId="0" fontId="55" fillId="0" borderId="192" xfId="4" applyFont="1" applyBorder="1" applyAlignment="1">
      <alignment horizontal="justify" vertical="center" wrapText="1"/>
    </xf>
    <xf numFmtId="0" fontId="55" fillId="0" borderId="196" xfId="4" applyFont="1" applyBorder="1" applyAlignment="1">
      <alignment horizontal="justify" vertical="center" wrapText="1"/>
    </xf>
    <xf numFmtId="0" fontId="55" fillId="0" borderId="197" xfId="4" applyFont="1" applyBorder="1" applyAlignment="1">
      <alignment horizontal="justify" vertical="center" wrapText="1"/>
    </xf>
    <xf numFmtId="0" fontId="62" fillId="0" borderId="196" xfId="4" applyFont="1" applyBorder="1" applyAlignment="1">
      <alignment horizontal="left" vertical="center" wrapText="1"/>
    </xf>
    <xf numFmtId="0" fontId="62" fillId="0" borderId="197" xfId="4" applyFont="1" applyBorder="1" applyAlignment="1">
      <alignment horizontal="left" vertical="center" wrapText="1"/>
    </xf>
    <xf numFmtId="0" fontId="55" fillId="0" borderId="199" xfId="4" applyFont="1" applyBorder="1" applyAlignment="1">
      <alignment horizontal="center" vertical="center" wrapText="1"/>
    </xf>
    <xf numFmtId="0" fontId="55" fillId="0" borderId="201" xfId="4" applyFont="1" applyBorder="1" applyAlignment="1">
      <alignment horizontal="center" vertical="center" wrapText="1"/>
    </xf>
    <xf numFmtId="0" fontId="55" fillId="0" borderId="203" xfId="4" applyFont="1" applyBorder="1" applyAlignment="1">
      <alignment horizontal="center" vertical="center" wrapText="1"/>
    </xf>
    <xf numFmtId="0" fontId="55" fillId="0" borderId="208" xfId="4" applyFont="1" applyBorder="1" applyAlignment="1">
      <alignment vertical="center" wrapText="1"/>
    </xf>
    <xf numFmtId="0" fontId="62" fillId="0" borderId="211" xfId="4" applyFont="1" applyBorder="1" applyAlignment="1">
      <alignment horizontal="left" vertical="center" wrapText="1"/>
    </xf>
    <xf numFmtId="0" fontId="55" fillId="0" borderId="211" xfId="4" applyFont="1" applyBorder="1" applyAlignment="1">
      <alignment horizontal="left" vertical="center" wrapText="1"/>
    </xf>
    <xf numFmtId="9" fontId="55" fillId="0" borderId="211" xfId="4" applyNumberFormat="1" applyFont="1" applyBorder="1" applyAlignment="1">
      <alignment horizontal="left" vertical="center" wrapText="1"/>
    </xf>
    <xf numFmtId="0" fontId="55" fillId="0" borderId="212" xfId="4" applyFont="1" applyBorder="1" applyAlignment="1">
      <alignment horizontal="left" vertical="center" wrapText="1"/>
    </xf>
    <xf numFmtId="9" fontId="55" fillId="0" borderId="213" xfId="4" applyNumberFormat="1" applyFont="1" applyBorder="1" applyAlignment="1">
      <alignment horizontal="left" vertical="center" wrapText="1"/>
    </xf>
    <xf numFmtId="9" fontId="55" fillId="0" borderId="215" xfId="4" applyNumberFormat="1" applyFont="1" applyBorder="1" applyAlignment="1">
      <alignment horizontal="left" vertical="center" wrapText="1"/>
    </xf>
    <xf numFmtId="9" fontId="55" fillId="0" borderId="217" xfId="4" applyNumberFormat="1" applyFont="1" applyBorder="1" applyAlignment="1">
      <alignment horizontal="left" vertical="center" wrapText="1"/>
    </xf>
    <xf numFmtId="0" fontId="55" fillId="0" borderId="219" xfId="4" applyFont="1" applyBorder="1" applyAlignment="1">
      <alignment horizontal="justify" vertical="center" wrapText="1"/>
    </xf>
    <xf numFmtId="0" fontId="55" fillId="0" borderId="221" xfId="4" applyFont="1" applyBorder="1" applyAlignment="1">
      <alignment horizontal="justify" vertical="center" wrapText="1"/>
    </xf>
    <xf numFmtId="9" fontId="55" fillId="0" borderId="222" xfId="4" applyNumberFormat="1" applyFont="1" applyBorder="1" applyAlignment="1">
      <alignment horizontal="left" vertical="center" wrapText="1"/>
    </xf>
    <xf numFmtId="0" fontId="38" fillId="16" borderId="68" xfId="0" applyFont="1" applyFill="1" applyBorder="1" applyAlignment="1">
      <alignment horizontal="center" vertical="center" wrapText="1"/>
    </xf>
    <xf numFmtId="0" fontId="5" fillId="16" borderId="69" xfId="0" applyFont="1" applyFill="1" applyBorder="1" applyAlignment="1">
      <alignment horizontal="center" vertical="center" wrapText="1"/>
    </xf>
    <xf numFmtId="0" fontId="38" fillId="16" borderId="69" xfId="0" applyFont="1" applyFill="1" applyBorder="1" applyAlignment="1">
      <alignment horizontal="center" vertical="center" wrapText="1"/>
    </xf>
    <xf numFmtId="0" fontId="5" fillId="16" borderId="70" xfId="0" applyFont="1" applyFill="1" applyBorder="1" applyAlignment="1">
      <alignment horizontal="center" vertical="center" wrapText="1"/>
    </xf>
    <xf numFmtId="0" fontId="22" fillId="17" borderId="75" xfId="0" applyFont="1" applyFill="1" applyBorder="1" applyAlignment="1">
      <alignment horizontal="justify" vertical="center" wrapText="1"/>
    </xf>
    <xf numFmtId="0" fontId="21" fillId="17" borderId="120" xfId="0" applyFont="1" applyFill="1" applyBorder="1" applyAlignment="1">
      <alignment horizontal="justify" vertical="center" wrapText="1"/>
    </xf>
    <xf numFmtId="0" fontId="21" fillId="17" borderId="8" xfId="0" applyFont="1" applyFill="1" applyBorder="1" applyAlignment="1">
      <alignment horizontal="justify" vertical="center" wrapText="1"/>
    </xf>
    <xf numFmtId="0" fontId="24" fillId="17" borderId="8" xfId="0" applyFont="1" applyFill="1" applyBorder="1" applyAlignment="1">
      <alignment horizontal="center" vertical="center" wrapText="1"/>
    </xf>
    <xf numFmtId="0" fontId="21" fillId="17" borderId="11" xfId="0" applyFont="1" applyFill="1" applyBorder="1" applyAlignment="1">
      <alignment horizontal="justify" vertical="center" wrapText="1"/>
    </xf>
    <xf numFmtId="0" fontId="22" fillId="17" borderId="8" xfId="0" applyFont="1" applyFill="1" applyBorder="1" applyAlignment="1">
      <alignment horizontal="center" vertical="center" wrapText="1"/>
    </xf>
    <xf numFmtId="0" fontId="21" fillId="17" borderId="8" xfId="0" applyFont="1" applyFill="1" applyBorder="1" applyAlignment="1">
      <alignment horizontal="center" vertical="center" wrapText="1"/>
    </xf>
    <xf numFmtId="0" fontId="21" fillId="17" borderId="11" xfId="0" applyFont="1" applyFill="1" applyBorder="1" applyAlignment="1">
      <alignment horizontal="left" vertical="center" wrapText="1"/>
    </xf>
    <xf numFmtId="0" fontId="20" fillId="17" borderId="11" xfId="0" applyFont="1" applyFill="1" applyBorder="1" applyAlignment="1">
      <alignment vertical="center" wrapText="1"/>
    </xf>
    <xf numFmtId="0" fontId="24" fillId="17" borderId="11" xfId="0" applyFont="1" applyFill="1" applyBorder="1" applyAlignment="1">
      <alignment horizontal="left" vertical="center" wrapText="1"/>
    </xf>
    <xf numFmtId="0" fontId="22" fillId="17" borderId="75" xfId="0" applyFont="1" applyFill="1" applyBorder="1" applyAlignment="1">
      <alignment horizontal="left" vertical="center" wrapText="1"/>
    </xf>
    <xf numFmtId="0" fontId="21" fillId="17" borderId="120" xfId="0" applyFont="1" applyFill="1" applyBorder="1" applyAlignment="1">
      <alignment horizontal="left" vertical="center" wrapText="1"/>
    </xf>
    <xf numFmtId="0" fontId="21" fillId="17" borderId="8" xfId="0" applyFont="1" applyFill="1" applyBorder="1" applyAlignment="1">
      <alignment horizontal="left" vertical="center" wrapText="1"/>
    </xf>
    <xf numFmtId="9" fontId="21" fillId="17" borderId="8" xfId="1" applyNumberFormat="1" applyFont="1" applyFill="1" applyBorder="1" applyAlignment="1">
      <alignment horizontal="left" vertical="center" wrapText="1"/>
    </xf>
    <xf numFmtId="0" fontId="20" fillId="17" borderId="120" xfId="0" applyFont="1" applyFill="1" applyBorder="1" applyAlignment="1">
      <alignment vertical="center" wrapText="1"/>
    </xf>
    <xf numFmtId="0" fontId="20" fillId="17" borderId="8" xfId="0" applyFont="1" applyFill="1" applyBorder="1" applyAlignment="1">
      <alignment vertical="center" wrapText="1"/>
    </xf>
    <xf numFmtId="0" fontId="38" fillId="4" borderId="68" xfId="0" applyFont="1" applyFill="1" applyBorder="1" applyAlignment="1">
      <alignment horizontal="center" vertical="center" wrapText="1"/>
    </xf>
    <xf numFmtId="0" fontId="38" fillId="4" borderId="69" xfId="0" applyFont="1" applyFill="1" applyBorder="1" applyAlignment="1">
      <alignment horizontal="center" vertical="center" wrapText="1"/>
    </xf>
    <xf numFmtId="0" fontId="5" fillId="10" borderId="65" xfId="0" applyFont="1" applyFill="1" applyBorder="1" applyAlignment="1">
      <alignment horizontal="left" vertical="center" wrapText="1"/>
    </xf>
    <xf numFmtId="0" fontId="5" fillId="10" borderId="8" xfId="0" applyFont="1" applyFill="1" applyBorder="1" applyAlignment="1">
      <alignment horizontal="left" vertical="center" wrapText="1"/>
    </xf>
    <xf numFmtId="0" fontId="5" fillId="10" borderId="66"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8"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27" fillId="0" borderId="65" xfId="4" applyFont="1" applyBorder="1" applyAlignment="1">
      <alignment vertical="center" wrapText="1"/>
    </xf>
    <xf numFmtId="0" fontId="27" fillId="0" borderId="8" xfId="4" applyFont="1" applyBorder="1" applyAlignment="1">
      <alignment vertical="center" wrapText="1"/>
    </xf>
    <xf numFmtId="0" fontId="30" fillId="0" borderId="8" xfId="4" applyFont="1" applyBorder="1" applyAlignment="1">
      <alignment horizontal="center" vertical="center" wrapText="1"/>
    </xf>
    <xf numFmtId="0" fontId="27" fillId="0" borderId="66" xfId="4" applyFont="1" applyBorder="1" applyAlignment="1">
      <alignment horizontal="left" vertical="center" wrapText="1"/>
    </xf>
    <xf numFmtId="0" fontId="30" fillId="0" borderId="66" xfId="4" applyFont="1" applyBorder="1" applyAlignment="1">
      <alignment horizontal="left" vertical="center" wrapText="1"/>
    </xf>
    <xf numFmtId="0" fontId="27" fillId="0" borderId="35" xfId="4" applyFont="1" applyBorder="1" applyAlignment="1">
      <alignment vertical="center" wrapText="1"/>
    </xf>
    <xf numFmtId="0" fontId="27" fillId="0" borderId="36" xfId="4" applyFont="1" applyBorder="1" applyAlignment="1">
      <alignment vertical="center" wrapText="1"/>
    </xf>
    <xf numFmtId="0" fontId="27" fillId="0" borderId="36" xfId="4" applyFont="1" applyBorder="1" applyAlignment="1">
      <alignment horizontal="justify" vertical="center" wrapText="1"/>
    </xf>
    <xf numFmtId="0" fontId="27" fillId="0" borderId="37" xfId="4" applyFont="1" applyBorder="1" applyAlignment="1">
      <alignment horizontal="justify" vertical="center" wrapText="1"/>
    </xf>
    <xf numFmtId="49" fontId="67" fillId="0" borderId="104" xfId="9" applyNumberFormat="1" applyFont="1" applyBorder="1" applyAlignment="1">
      <alignment horizontal="center" vertical="center" wrapText="1"/>
    </xf>
    <xf numFmtId="49" fontId="67" fillId="0" borderId="105" xfId="9" applyNumberFormat="1" applyFont="1" applyBorder="1" applyAlignment="1">
      <alignment horizontal="center" vertical="center" wrapText="1"/>
    </xf>
    <xf numFmtId="49" fontId="67" fillId="0" borderId="106" xfId="9" applyNumberFormat="1" applyFont="1" applyBorder="1" applyAlignment="1">
      <alignment horizontal="center" vertical="center" wrapText="1"/>
    </xf>
    <xf numFmtId="49" fontId="67" fillId="0" borderId="30" xfId="9" applyNumberFormat="1" applyFont="1" applyBorder="1" applyAlignment="1">
      <alignment vertical="center" wrapText="1"/>
    </xf>
    <xf numFmtId="49" fontId="67" fillId="0" borderId="7" xfId="9" applyNumberFormat="1" applyFont="1" applyBorder="1" applyAlignment="1">
      <alignment vertical="center" wrapText="1"/>
    </xf>
    <xf numFmtId="49" fontId="67" fillId="0" borderId="31" xfId="9" applyNumberFormat="1" applyFont="1" applyBorder="1" applyAlignment="1">
      <alignment vertical="center" wrapText="1"/>
    </xf>
    <xf numFmtId="49" fontId="67" fillId="0" borderId="65" xfId="9" applyNumberFormat="1" applyFont="1" applyBorder="1" applyAlignment="1">
      <alignment vertical="center" wrapText="1"/>
    </xf>
    <xf numFmtId="49" fontId="67" fillId="0" borderId="8" xfId="9" applyNumberFormat="1" applyFont="1" applyBorder="1" applyAlignment="1">
      <alignment vertical="center" wrapText="1"/>
    </xf>
    <xf numFmtId="49" fontId="67" fillId="0" borderId="66" xfId="9" applyNumberFormat="1" applyFont="1" applyBorder="1" applyAlignment="1">
      <alignment vertical="center" wrapText="1"/>
    </xf>
    <xf numFmtId="49" fontId="67" fillId="0" borderId="35" xfId="9" applyNumberFormat="1" applyFont="1" applyBorder="1" applyAlignment="1">
      <alignment vertical="center" wrapText="1"/>
    </xf>
    <xf numFmtId="49" fontId="67" fillId="0" borderId="36" xfId="9" applyNumberFormat="1" applyFont="1" applyBorder="1" applyAlignment="1">
      <alignment vertical="center" wrapText="1"/>
    </xf>
    <xf numFmtId="49" fontId="67" fillId="0" borderId="37" xfId="9" applyNumberFormat="1" applyFont="1" applyBorder="1" applyAlignment="1">
      <alignment vertical="center" wrapText="1"/>
    </xf>
    <xf numFmtId="49" fontId="67" fillId="0" borderId="61" xfId="9" applyNumberFormat="1" applyFont="1" applyBorder="1" applyAlignment="1">
      <alignment vertical="center" wrapText="1"/>
    </xf>
    <xf numFmtId="49" fontId="67" fillId="0" borderId="21" xfId="9" applyNumberFormat="1" applyFont="1" applyBorder="1" applyAlignment="1">
      <alignment vertical="center" wrapText="1"/>
    </xf>
    <xf numFmtId="49" fontId="67" fillId="0" borderId="129" xfId="9" applyNumberFormat="1" applyFont="1" applyBorder="1" applyAlignment="1">
      <alignment vertical="center" wrapText="1"/>
    </xf>
    <xf numFmtId="0" fontId="12" fillId="8" borderId="0" xfId="0" applyFont="1" applyFill="1" applyAlignment="1">
      <alignment vertical="center" wrapText="1"/>
    </xf>
    <xf numFmtId="0" fontId="35" fillId="10" borderId="10" xfId="0" applyFont="1" applyFill="1" applyBorder="1" applyAlignment="1">
      <alignment horizontal="left" vertical="center" wrapText="1"/>
    </xf>
    <xf numFmtId="0" fontId="35" fillId="10" borderId="8" xfId="0" applyFont="1" applyFill="1" applyBorder="1" applyAlignment="1">
      <alignment horizontal="left" vertical="center" wrapText="1"/>
    </xf>
    <xf numFmtId="0" fontId="35" fillId="10" borderId="66" xfId="0" applyFont="1" applyFill="1" applyBorder="1" applyAlignment="1">
      <alignment horizontal="left" vertical="center" wrapText="1"/>
    </xf>
    <xf numFmtId="0" fontId="5" fillId="10" borderId="110" xfId="0" applyFont="1" applyFill="1" applyBorder="1" applyAlignment="1">
      <alignment horizontal="left" vertical="center" wrapText="1"/>
    </xf>
    <xf numFmtId="0" fontId="5" fillId="10" borderId="111" xfId="0" applyFont="1" applyFill="1" applyBorder="1" applyAlignment="1">
      <alignment horizontal="left" vertical="center" wrapText="1"/>
    </xf>
    <xf numFmtId="0" fontId="5" fillId="5" borderId="69" xfId="0" applyFont="1" applyFill="1" applyBorder="1" applyAlignment="1">
      <alignment horizontal="center" vertical="center" wrapText="1"/>
    </xf>
    <xf numFmtId="0" fontId="5" fillId="5" borderId="70" xfId="0" applyFont="1" applyFill="1" applyBorder="1" applyAlignment="1">
      <alignment horizontal="center" vertical="center" wrapText="1"/>
    </xf>
    <xf numFmtId="0" fontId="38" fillId="5" borderId="69" xfId="0" applyFont="1" applyFill="1" applyBorder="1" applyAlignment="1">
      <alignment horizontal="center" vertical="center" wrapText="1"/>
    </xf>
    <xf numFmtId="0" fontId="38" fillId="5" borderId="70" xfId="0" applyFont="1" applyFill="1" applyBorder="1" applyAlignment="1">
      <alignment horizontal="center" vertical="center" wrapText="1"/>
    </xf>
    <xf numFmtId="0" fontId="38" fillId="5" borderId="224" xfId="0" applyFont="1" applyFill="1" applyBorder="1" applyAlignment="1">
      <alignment horizontal="center" vertical="center" wrapText="1"/>
    </xf>
    <xf numFmtId="0" fontId="12" fillId="8" borderId="0" xfId="0" applyFont="1" applyFill="1" applyAlignment="1">
      <alignment horizontal="center" vertical="center" wrapText="1"/>
    </xf>
    <xf numFmtId="0" fontId="22" fillId="4" borderId="8" xfId="5" applyFont="1" applyFill="1" applyBorder="1" applyAlignment="1">
      <alignment horizontal="center" vertical="center" wrapText="1"/>
    </xf>
    <xf numFmtId="0" fontId="21" fillId="4" borderId="66" xfId="5" applyFont="1" applyFill="1" applyBorder="1" applyAlignment="1">
      <alignment horizontal="justify" vertical="center" wrapText="1"/>
    </xf>
    <xf numFmtId="0" fontId="21" fillId="4" borderId="65" xfId="5" applyFont="1" applyFill="1" applyBorder="1" applyAlignment="1">
      <alignment horizontal="justify" vertical="center" wrapText="1"/>
    </xf>
    <xf numFmtId="0" fontId="21" fillId="4" borderId="8" xfId="5" applyFont="1" applyFill="1" applyBorder="1" applyAlignment="1">
      <alignment horizontal="justify" vertical="center" wrapText="1"/>
    </xf>
    <xf numFmtId="0" fontId="21" fillId="4" borderId="8" xfId="5" applyFont="1" applyFill="1" applyBorder="1" applyAlignment="1">
      <alignment horizontal="center" vertical="center" wrapText="1"/>
    </xf>
    <xf numFmtId="0" fontId="21" fillId="4" borderId="8" xfId="5" applyFont="1" applyFill="1" applyBorder="1" applyAlignment="1">
      <alignment horizontal="left" vertical="center" wrapText="1"/>
    </xf>
    <xf numFmtId="9" fontId="21" fillId="4" borderId="8" xfId="8" applyFont="1" applyFill="1" applyBorder="1" applyAlignment="1">
      <alignment horizontal="left" vertical="center" wrapText="1"/>
    </xf>
    <xf numFmtId="9" fontId="21" fillId="4" borderId="66" xfId="8" applyFont="1" applyFill="1" applyBorder="1" applyAlignment="1">
      <alignment horizontal="left" vertical="center" wrapText="1"/>
    </xf>
    <xf numFmtId="0" fontId="21" fillId="4" borderId="65" xfId="5" applyFont="1" applyFill="1" applyBorder="1" applyAlignment="1">
      <alignment vertical="center" wrapText="1"/>
    </xf>
    <xf numFmtId="0" fontId="21" fillId="4" borderId="75" xfId="5" applyFont="1" applyFill="1" applyBorder="1" applyAlignment="1">
      <alignment horizontal="justify" vertical="center" wrapText="1"/>
    </xf>
    <xf numFmtId="0" fontId="22" fillId="4" borderId="8" xfId="5" applyFont="1" applyFill="1" applyBorder="1" applyAlignment="1">
      <alignment horizontal="left" vertical="center" wrapText="1"/>
    </xf>
    <xf numFmtId="9" fontId="21" fillId="10" borderId="8" xfId="8" applyFont="1" applyFill="1" applyBorder="1" applyAlignment="1">
      <alignment horizontal="left" vertical="center" wrapText="1"/>
    </xf>
    <xf numFmtId="10" fontId="21" fillId="4" borderId="8" xfId="5" applyNumberFormat="1" applyFont="1" applyFill="1" applyBorder="1" applyAlignment="1">
      <alignment horizontal="left" vertical="center" wrapText="1"/>
    </xf>
    <xf numFmtId="10" fontId="21" fillId="4" borderId="66" xfId="5" applyNumberFormat="1" applyFont="1" applyFill="1" applyBorder="1" applyAlignment="1">
      <alignment horizontal="left" vertical="center" wrapText="1"/>
    </xf>
    <xf numFmtId="9" fontId="21" fillId="10" borderId="66" xfId="8" applyFont="1" applyFill="1" applyBorder="1" applyAlignment="1">
      <alignment horizontal="left" vertical="center" wrapText="1"/>
    </xf>
    <xf numFmtId="0" fontId="21" fillId="4" borderId="66" xfId="5" applyFont="1" applyFill="1" applyBorder="1" applyAlignment="1">
      <alignment horizontal="left" vertical="center" wrapText="1"/>
    </xf>
    <xf numFmtId="0" fontId="22" fillId="10" borderId="8" xfId="5" applyFont="1" applyFill="1" applyBorder="1" applyAlignment="1">
      <alignment horizontal="center" vertical="center" wrapText="1"/>
    </xf>
    <xf numFmtId="0" fontId="21" fillId="10" borderId="65" xfId="5" applyFont="1" applyFill="1" applyBorder="1" applyAlignment="1">
      <alignment horizontal="justify" vertical="center" wrapText="1"/>
    </xf>
    <xf numFmtId="0" fontId="24" fillId="4" borderId="65" xfId="5" applyFont="1" applyFill="1" applyBorder="1" applyAlignment="1">
      <alignment horizontal="justify" vertical="center" wrapText="1"/>
    </xf>
    <xf numFmtId="0" fontId="24" fillId="4" borderId="8" xfId="5" applyFont="1" applyFill="1" applyBorder="1" applyAlignment="1">
      <alignment horizontal="left" vertical="center" wrapText="1"/>
    </xf>
    <xf numFmtId="0" fontId="24" fillId="4" borderId="8" xfId="5" applyFont="1" applyFill="1" applyBorder="1" applyAlignment="1">
      <alignment horizontal="center" vertical="center" wrapText="1"/>
    </xf>
    <xf numFmtId="0" fontId="24" fillId="4" borderId="65" xfId="5" applyFont="1" applyFill="1" applyBorder="1" applyAlignment="1">
      <alignment vertical="center" wrapText="1"/>
    </xf>
    <xf numFmtId="0" fontId="21" fillId="19" borderId="8" xfId="5" applyFont="1" applyFill="1" applyBorder="1" applyAlignment="1">
      <alignment horizontal="left" vertical="center" wrapText="1"/>
    </xf>
    <xf numFmtId="0" fontId="21" fillId="20" borderId="65" xfId="5" applyFont="1" applyFill="1" applyBorder="1" applyAlignment="1">
      <alignment horizontal="justify" vertical="center" wrapText="1"/>
    </xf>
    <xf numFmtId="0" fontId="21" fillId="20" borderId="8" xfId="5" applyFont="1" applyFill="1" applyBorder="1" applyAlignment="1">
      <alignment horizontal="justify" vertical="center" wrapText="1"/>
    </xf>
    <xf numFmtId="0" fontId="21" fillId="20" borderId="8" xfId="5" applyFont="1" applyFill="1" applyBorder="1" applyAlignment="1">
      <alignment horizontal="center" vertical="center" wrapText="1"/>
    </xf>
    <xf numFmtId="0" fontId="21" fillId="10" borderId="8" xfId="5" applyFont="1" applyFill="1" applyBorder="1" applyAlignment="1">
      <alignment horizontal="left" vertical="center" wrapText="1"/>
    </xf>
    <xf numFmtId="0" fontId="21" fillId="20" borderId="8" xfId="5" applyFont="1" applyFill="1" applyBorder="1" applyAlignment="1">
      <alignment horizontal="left" vertical="center" wrapText="1"/>
    </xf>
    <xf numFmtId="0" fontId="21" fillId="20" borderId="65" xfId="5" applyFont="1" applyFill="1" applyBorder="1" applyAlignment="1">
      <alignment vertical="center" wrapText="1"/>
    </xf>
    <xf numFmtId="0" fontId="24" fillId="4" borderId="66" xfId="5" applyFont="1" applyFill="1" applyBorder="1" applyAlignment="1">
      <alignment horizontal="left" vertical="center" wrapText="1"/>
    </xf>
    <xf numFmtId="0" fontId="20" fillId="4" borderId="65" xfId="5" applyFont="1" applyFill="1" applyBorder="1" applyAlignment="1">
      <alignment horizontal="justify" vertical="center" wrapText="1"/>
    </xf>
    <xf numFmtId="0" fontId="21" fillId="10" borderId="8" xfId="5" applyFont="1" applyFill="1" applyBorder="1" applyAlignment="1">
      <alignment horizontal="justify" vertical="center" wrapText="1"/>
    </xf>
    <xf numFmtId="0" fontId="21" fillId="10" borderId="66" xfId="5" applyFont="1" applyFill="1" applyBorder="1" applyAlignment="1">
      <alignment horizontal="left" vertical="center" wrapText="1"/>
    </xf>
    <xf numFmtId="0" fontId="21" fillId="19" borderId="65" xfId="5" applyFont="1" applyFill="1" applyBorder="1" applyAlignment="1">
      <alignment horizontal="justify" vertical="center" wrapText="1"/>
    </xf>
    <xf numFmtId="0" fontId="21" fillId="19" borderId="8" xfId="5" applyFont="1" applyFill="1" applyBorder="1" applyAlignment="1">
      <alignment horizontal="justify" vertical="center" wrapText="1"/>
    </xf>
    <xf numFmtId="0" fontId="19" fillId="7" borderId="8" xfId="5" applyFont="1" applyFill="1" applyBorder="1" applyAlignment="1">
      <alignment horizontal="left" vertical="center" wrapText="1"/>
    </xf>
    <xf numFmtId="0" fontId="20" fillId="7" borderId="8" xfId="5" applyFont="1" applyFill="1" applyBorder="1" applyAlignment="1">
      <alignment horizontal="center" vertical="center" wrapText="1"/>
    </xf>
    <xf numFmtId="0" fontId="21" fillId="10" borderId="8" xfId="5" applyFont="1" applyFill="1" applyBorder="1" applyAlignment="1">
      <alignment horizontal="center" vertical="center" wrapText="1"/>
    </xf>
    <xf numFmtId="0" fontId="21" fillId="10" borderId="65" xfId="5" applyFont="1" applyFill="1" applyBorder="1" applyAlignment="1">
      <alignment vertical="center" wrapText="1"/>
    </xf>
    <xf numFmtId="0" fontId="22" fillId="10" borderId="36" xfId="5" applyFont="1" applyFill="1" applyBorder="1" applyAlignment="1">
      <alignment horizontal="center" vertical="center" wrapText="1"/>
    </xf>
    <xf numFmtId="0" fontId="21" fillId="4" borderId="35" xfId="5" applyFont="1" applyFill="1" applyBorder="1" applyAlignment="1">
      <alignment horizontal="justify" vertical="center" wrapText="1"/>
    </xf>
    <xf numFmtId="0" fontId="21" fillId="4" borderId="36" xfId="5" applyFont="1" applyFill="1" applyBorder="1" applyAlignment="1">
      <alignment horizontal="justify" vertical="center" wrapText="1"/>
    </xf>
    <xf numFmtId="0" fontId="21" fillId="10" borderId="36" xfId="5" applyFont="1" applyFill="1" applyBorder="1" applyAlignment="1">
      <alignment horizontal="center" vertical="center" wrapText="1"/>
    </xf>
    <xf numFmtId="0" fontId="21" fillId="4" borderId="36" xfId="5" applyFont="1" applyFill="1" applyBorder="1" applyAlignment="1">
      <alignment horizontal="center" vertical="center" wrapText="1"/>
    </xf>
    <xf numFmtId="0" fontId="21" fillId="4" borderId="36" xfId="5" applyFont="1" applyFill="1" applyBorder="1" applyAlignment="1">
      <alignment horizontal="left" vertical="center" wrapText="1"/>
    </xf>
    <xf numFmtId="9" fontId="21" fillId="4" borderId="36" xfId="8" applyFont="1" applyFill="1" applyBorder="1" applyAlignment="1">
      <alignment horizontal="left" vertical="center" wrapText="1"/>
    </xf>
    <xf numFmtId="0" fontId="21" fillId="10" borderId="37" xfId="5" applyFont="1" applyFill="1" applyBorder="1" applyAlignment="1">
      <alignment horizontal="left" vertical="center" wrapText="1"/>
    </xf>
    <xf numFmtId="0" fontId="21" fillId="4" borderId="35" xfId="5" applyFont="1" applyFill="1" applyBorder="1" applyAlignment="1">
      <alignment vertical="center" wrapText="1"/>
    </xf>
    <xf numFmtId="0" fontId="71" fillId="0" borderId="0" xfId="0" applyFont="1" applyAlignment="1">
      <alignment horizontal="left" vertical="center" wrapText="1"/>
    </xf>
    <xf numFmtId="0" fontId="35" fillId="0" borderId="0" xfId="0" applyFont="1" applyAlignment="1">
      <alignment horizontal="center" vertical="center" wrapText="1"/>
    </xf>
    <xf numFmtId="0" fontId="22" fillId="4" borderId="120" xfId="5" applyFont="1" applyFill="1" applyBorder="1" applyAlignment="1">
      <alignment horizontal="center" vertical="center" wrapText="1"/>
    </xf>
    <xf numFmtId="0" fontId="22" fillId="10" borderId="120" xfId="5" applyFont="1" applyFill="1" applyBorder="1" applyAlignment="1">
      <alignment horizontal="center" vertical="center" wrapText="1"/>
    </xf>
    <xf numFmtId="0" fontId="22" fillId="10" borderId="230" xfId="0" applyFont="1" applyFill="1" applyBorder="1" applyAlignment="1">
      <alignment horizontal="center" vertical="center" wrapText="1"/>
    </xf>
    <xf numFmtId="0" fontId="20" fillId="7" borderId="230" xfId="0" applyFont="1" applyFill="1" applyBorder="1" applyAlignment="1">
      <alignment horizontal="center" vertical="center" wrapText="1"/>
    </xf>
    <xf numFmtId="0" fontId="22" fillId="10" borderId="120" xfId="0" applyFont="1" applyFill="1" applyBorder="1" applyAlignment="1">
      <alignment horizontal="center" vertical="center" wrapText="1"/>
    </xf>
    <xf numFmtId="0" fontId="22" fillId="10" borderId="231" xfId="0" applyFont="1" applyFill="1" applyBorder="1" applyAlignment="1">
      <alignment horizontal="center" vertical="center" wrapText="1"/>
    </xf>
    <xf numFmtId="0" fontId="22" fillId="10" borderId="232" xfId="0" applyFont="1" applyFill="1" applyBorder="1" applyAlignment="1">
      <alignment horizontal="center" vertical="center" wrapText="1"/>
    </xf>
    <xf numFmtId="0" fontId="20" fillId="7" borderId="120" xfId="5" applyFont="1" applyFill="1" applyBorder="1" applyAlignment="1">
      <alignment horizontal="center" vertical="center" wrapText="1"/>
    </xf>
    <xf numFmtId="0" fontId="20" fillId="8" borderId="120" xfId="5" applyFont="1" applyFill="1" applyBorder="1" applyAlignment="1">
      <alignment horizontal="center" vertical="center" wrapText="1"/>
    </xf>
    <xf numFmtId="0" fontId="22" fillId="10" borderId="233" xfId="5" applyFont="1" applyFill="1" applyBorder="1" applyAlignment="1">
      <alignment horizontal="center" vertical="center" wrapText="1"/>
    </xf>
    <xf numFmtId="0" fontId="22" fillId="17" borderId="230" xfId="0" applyFont="1" applyFill="1" applyBorder="1" applyAlignment="1">
      <alignment horizontal="center" vertical="center" wrapText="1"/>
    </xf>
    <xf numFmtId="0" fontId="21" fillId="17" borderId="230" xfId="0" applyFont="1" applyFill="1" applyBorder="1" applyAlignment="1">
      <alignment horizontal="center" vertical="center" wrapText="1"/>
    </xf>
    <xf numFmtId="0" fontId="21" fillId="4" borderId="230" xfId="0" applyFont="1" applyFill="1" applyBorder="1" applyAlignment="1">
      <alignment horizontal="center" vertical="center" wrapText="1"/>
    </xf>
    <xf numFmtId="0" fontId="21" fillId="4" borderId="234" xfId="0" applyFont="1" applyFill="1" applyBorder="1" applyAlignment="1">
      <alignment horizontal="center" vertical="center" wrapText="1"/>
    </xf>
    <xf numFmtId="0" fontId="21" fillId="4" borderId="65" xfId="5" applyFont="1" applyFill="1" applyBorder="1" applyAlignment="1">
      <alignment horizontal="left" vertical="center" wrapText="1"/>
    </xf>
    <xf numFmtId="0" fontId="20" fillId="8" borderId="8" xfId="5" applyFont="1" applyFill="1" applyBorder="1" applyAlignment="1">
      <alignment horizontal="center" vertical="center" wrapText="1"/>
    </xf>
    <xf numFmtId="0" fontId="22" fillId="4" borderId="75" xfId="5" applyFont="1" applyFill="1" applyBorder="1" applyAlignment="1">
      <alignment horizontal="justify" vertical="center" wrapText="1"/>
    </xf>
    <xf numFmtId="0" fontId="22" fillId="10" borderId="75" xfId="5" applyFont="1" applyFill="1" applyBorder="1" applyAlignment="1">
      <alignment horizontal="justify" vertical="center" wrapText="1"/>
    </xf>
    <xf numFmtId="0" fontId="22" fillId="20" borderId="75" xfId="5" applyFont="1" applyFill="1" applyBorder="1" applyAlignment="1">
      <alignment horizontal="justify" vertical="center" wrapText="1"/>
    </xf>
    <xf numFmtId="0" fontId="22" fillId="4" borderId="75" xfId="5" applyFont="1" applyFill="1" applyBorder="1" applyAlignment="1">
      <alignment horizontal="center" vertical="center" wrapText="1"/>
    </xf>
    <xf numFmtId="0" fontId="22" fillId="4" borderId="76" xfId="5" applyFont="1" applyFill="1" applyBorder="1" applyAlignment="1">
      <alignment horizontal="justify" vertical="center" wrapText="1"/>
    </xf>
    <xf numFmtId="0" fontId="21" fillId="10" borderId="65" xfId="0" applyFont="1" applyFill="1" applyBorder="1" applyAlignment="1">
      <alignment horizontal="justify" vertical="center" wrapText="1"/>
    </xf>
    <xf numFmtId="0" fontId="21" fillId="10" borderId="66" xfId="0" applyFont="1" applyFill="1" applyBorder="1" applyAlignment="1">
      <alignment horizontal="justify" vertical="center" wrapText="1"/>
    </xf>
    <xf numFmtId="0" fontId="21" fillId="4" borderId="235" xfId="5" applyFont="1" applyFill="1" applyBorder="1" applyAlignment="1">
      <alignment horizontal="justify" vertical="center" wrapText="1"/>
    </xf>
    <xf numFmtId="0" fontId="21" fillId="10" borderId="235" xfId="5" applyFont="1" applyFill="1" applyBorder="1" applyAlignment="1">
      <alignment horizontal="left" vertical="center" wrapText="1"/>
    </xf>
    <xf numFmtId="0" fontId="22" fillId="10" borderId="235" xfId="0" applyFont="1" applyFill="1" applyBorder="1" applyAlignment="1">
      <alignment horizontal="left" vertical="center" wrapText="1"/>
    </xf>
    <xf numFmtId="0" fontId="24" fillId="4" borderId="235" xfId="5" applyFont="1" applyFill="1" applyBorder="1" applyAlignment="1">
      <alignment vertical="center" wrapText="1"/>
    </xf>
    <xf numFmtId="0" fontId="24" fillId="10" borderId="235" xfId="0" applyFont="1" applyFill="1" applyBorder="1" applyAlignment="1">
      <alignment horizontal="left" vertical="center" wrapText="1"/>
    </xf>
    <xf numFmtId="0" fontId="21" fillId="10" borderId="235" xfId="0" applyFont="1" applyFill="1" applyBorder="1" applyAlignment="1">
      <alignment horizontal="justify" vertical="center" wrapText="1"/>
    </xf>
    <xf numFmtId="0" fontId="21" fillId="10" borderId="235" xfId="5" applyFont="1" applyFill="1" applyBorder="1" applyAlignment="1">
      <alignment horizontal="justify" vertical="center" wrapText="1"/>
    </xf>
    <xf numFmtId="0" fontId="24" fillId="10" borderId="235" xfId="0" applyFont="1" applyFill="1" applyBorder="1" applyAlignment="1">
      <alignment vertical="center" wrapText="1"/>
    </xf>
    <xf numFmtId="0" fontId="21" fillId="19" borderId="235" xfId="5" applyFont="1" applyFill="1" applyBorder="1" applyAlignment="1">
      <alignment horizontal="justify" vertical="center" wrapText="1"/>
    </xf>
    <xf numFmtId="0" fontId="21" fillId="4" borderId="236" xfId="5" applyFont="1" applyFill="1" applyBorder="1" applyAlignment="1">
      <alignment horizontal="justify" vertical="center" wrapText="1"/>
    </xf>
    <xf numFmtId="0" fontId="21" fillId="10" borderId="66" xfId="5" applyFont="1" applyFill="1" applyBorder="1" applyAlignment="1">
      <alignment horizontal="justify" vertical="center" wrapText="1"/>
    </xf>
    <xf numFmtId="0" fontId="21" fillId="19" borderId="66" xfId="5" applyFont="1" applyFill="1" applyBorder="1" applyAlignment="1">
      <alignment horizontal="justify" vertical="center" wrapText="1"/>
    </xf>
    <xf numFmtId="0" fontId="21" fillId="4" borderId="37" xfId="5" applyFont="1" applyFill="1" applyBorder="1" applyAlignment="1">
      <alignment horizontal="justify" vertical="center" wrapText="1"/>
    </xf>
    <xf numFmtId="0" fontId="5" fillId="21" borderId="57" xfId="0" applyFont="1" applyFill="1" applyBorder="1" applyAlignment="1">
      <alignment horizontal="center" vertical="center" wrapText="1"/>
    </xf>
    <xf numFmtId="0" fontId="5" fillId="21" borderId="58" xfId="0" applyFont="1" applyFill="1" applyBorder="1" applyAlignment="1">
      <alignment horizontal="center" vertical="center" wrapText="1"/>
    </xf>
    <xf numFmtId="0" fontId="5" fillId="21" borderId="59" xfId="0" applyFont="1" applyFill="1" applyBorder="1" applyAlignment="1">
      <alignment horizontal="center" vertical="center" wrapText="1"/>
    </xf>
    <xf numFmtId="0" fontId="5" fillId="21" borderId="60" xfId="0" applyFont="1" applyFill="1" applyBorder="1" applyAlignment="1">
      <alignment horizontal="center" vertical="center" wrapText="1"/>
    </xf>
    <xf numFmtId="0" fontId="16" fillId="21" borderId="114" xfId="0" applyFont="1" applyFill="1" applyBorder="1" applyAlignment="1">
      <alignment horizontal="center" vertical="center" wrapText="1"/>
    </xf>
    <xf numFmtId="0" fontId="37" fillId="18" borderId="226" xfId="0" applyFont="1" applyFill="1" applyBorder="1" applyAlignment="1">
      <alignment horizontal="center" vertical="center" wrapText="1"/>
    </xf>
    <xf numFmtId="0" fontId="64" fillId="22" borderId="96" xfId="4" applyFont="1" applyFill="1" applyBorder="1" applyAlignment="1">
      <alignment horizontal="center" vertical="center" wrapText="1"/>
    </xf>
    <xf numFmtId="0" fontId="64" fillId="22" borderId="69" xfId="4" applyFont="1" applyFill="1" applyBorder="1" applyAlignment="1">
      <alignment horizontal="center" vertical="center" wrapText="1"/>
    </xf>
    <xf numFmtId="0" fontId="55" fillId="22" borderId="198" xfId="4" applyFont="1" applyFill="1" applyBorder="1" applyAlignment="1">
      <alignment horizontal="center" vertical="center" wrapText="1"/>
    </xf>
    <xf numFmtId="0" fontId="55" fillId="22" borderId="211" xfId="4" applyFont="1" applyFill="1" applyBorder="1" applyAlignment="1">
      <alignment horizontal="left" vertical="center" wrapText="1"/>
    </xf>
    <xf numFmtId="0" fontId="55" fillId="22" borderId="197" xfId="4" applyFont="1" applyFill="1" applyBorder="1" applyAlignment="1">
      <alignment horizontal="center" vertical="center" wrapText="1"/>
    </xf>
    <xf numFmtId="0" fontId="55" fillId="22" borderId="196" xfId="4" applyFont="1" applyFill="1" applyBorder="1" applyAlignment="1">
      <alignment horizontal="left" vertical="center" wrapText="1"/>
    </xf>
    <xf numFmtId="0" fontId="55" fillId="22" borderId="197" xfId="4" applyFont="1" applyFill="1" applyBorder="1" applyAlignment="1">
      <alignment horizontal="left" vertical="center" wrapText="1"/>
    </xf>
    <xf numFmtId="9" fontId="55" fillId="22" borderId="211" xfId="4" applyNumberFormat="1" applyFont="1" applyFill="1" applyBorder="1" applyAlignment="1">
      <alignment horizontal="left" vertical="center" wrapText="1"/>
    </xf>
    <xf numFmtId="0" fontId="8" fillId="22" borderId="91" xfId="4" applyFont="1" applyFill="1" applyBorder="1" applyAlignment="1">
      <alignment horizontal="center" vertical="center" wrapText="1"/>
    </xf>
    <xf numFmtId="0" fontId="27" fillId="23" borderId="30" xfId="4" applyFont="1" applyFill="1" applyBorder="1" applyAlignment="1">
      <alignment horizontal="center" vertical="center" wrapText="1"/>
    </xf>
    <xf numFmtId="0" fontId="40" fillId="23" borderId="7" xfId="4" applyFont="1" applyFill="1" applyBorder="1" applyAlignment="1">
      <alignment horizontal="center" vertical="center" wrapText="1"/>
    </xf>
    <xf numFmtId="0" fontId="27" fillId="23" borderId="31" xfId="4" applyFont="1" applyFill="1" applyBorder="1" applyAlignment="1">
      <alignment horizontal="center" vertical="center" wrapText="1"/>
    </xf>
    <xf numFmtId="0" fontId="40" fillId="22" borderId="65" xfId="4" applyFont="1" applyFill="1" applyBorder="1" applyAlignment="1">
      <alignment vertical="center" wrapText="1"/>
    </xf>
    <xf numFmtId="0" fontId="40" fillId="22" borderId="8" xfId="4" applyFont="1" applyFill="1" applyBorder="1" applyAlignment="1">
      <alignment vertical="center" wrapText="1"/>
    </xf>
    <xf numFmtId="0" fontId="40" fillId="22" borderId="8" xfId="4" applyFont="1" applyFill="1" applyBorder="1" applyAlignment="1">
      <alignment horizontal="center" vertical="center" wrapText="1"/>
    </xf>
    <xf numFmtId="0" fontId="40" fillId="22" borderId="66" xfId="4" applyFont="1" applyFill="1" applyBorder="1" applyAlignment="1">
      <alignment vertical="center" wrapText="1"/>
    </xf>
    <xf numFmtId="0" fontId="27" fillId="23" borderId="65" xfId="4" applyFont="1" applyFill="1" applyBorder="1" applyAlignment="1">
      <alignment vertical="center" wrapText="1"/>
    </xf>
    <xf numFmtId="0" fontId="40" fillId="23" borderId="8" xfId="4" applyFont="1" applyFill="1" applyBorder="1" applyAlignment="1">
      <alignment vertical="center" wrapText="1"/>
    </xf>
    <xf numFmtId="0" fontId="22" fillId="23" borderId="75" xfId="0" applyFont="1" applyFill="1" applyBorder="1" applyAlignment="1">
      <alignment horizontal="justify" vertical="center" wrapText="1"/>
    </xf>
    <xf numFmtId="0" fontId="40" fillId="23" borderId="8" xfId="4" applyFont="1" applyFill="1" applyBorder="1" applyAlignment="1">
      <alignment horizontal="center" vertical="center" wrapText="1"/>
    </xf>
    <xf numFmtId="0" fontId="27" fillId="23" borderId="66" xfId="4" applyFont="1" applyFill="1" applyBorder="1" applyAlignment="1">
      <alignment horizontal="center" vertical="center" wrapText="1"/>
    </xf>
    <xf numFmtId="0" fontId="29" fillId="23" borderId="65" xfId="4" applyFont="1" applyFill="1" applyBorder="1" applyAlignment="1">
      <alignment vertical="center" wrapText="1"/>
    </xf>
    <xf numFmtId="0" fontId="29" fillId="23" borderId="66" xfId="4" applyFont="1" applyFill="1" applyBorder="1" applyAlignment="1">
      <alignment horizontal="center" vertical="center" wrapText="1"/>
    </xf>
    <xf numFmtId="0" fontId="22" fillId="23" borderId="120" xfId="5" applyFont="1" applyFill="1" applyBorder="1" applyAlignment="1">
      <alignment horizontal="center" vertical="center" wrapText="1"/>
    </xf>
    <xf numFmtId="0" fontId="20" fillId="23" borderId="8" xfId="5" applyFont="1" applyFill="1" applyBorder="1" applyAlignment="1">
      <alignment horizontal="center" vertical="center" wrapText="1"/>
    </xf>
    <xf numFmtId="0" fontId="24" fillId="23" borderId="65" xfId="5" applyFont="1" applyFill="1" applyBorder="1" applyAlignment="1">
      <alignment horizontal="justify" vertical="center" wrapText="1"/>
    </xf>
    <xf numFmtId="0" fontId="24" fillId="23" borderId="8" xfId="5" applyFont="1" applyFill="1" applyBorder="1" applyAlignment="1">
      <alignment horizontal="center" vertical="center" wrapText="1"/>
    </xf>
    <xf numFmtId="0" fontId="24" fillId="23" borderId="8" xfId="5" applyFont="1" applyFill="1" applyBorder="1" applyAlignment="1">
      <alignment horizontal="left" vertical="center" wrapText="1"/>
    </xf>
    <xf numFmtId="0" fontId="21" fillId="23" borderId="66" xfId="5" applyFont="1" applyFill="1" applyBorder="1" applyAlignment="1">
      <alignment horizontal="left" vertical="center" wrapText="1"/>
    </xf>
    <xf numFmtId="0" fontId="24" fillId="23" borderId="65" xfId="5" applyFont="1" applyFill="1" applyBorder="1" applyAlignment="1">
      <alignment vertical="center" wrapText="1"/>
    </xf>
    <xf numFmtId="0" fontId="21" fillId="23" borderId="75" xfId="5" applyFont="1" applyFill="1" applyBorder="1" applyAlignment="1">
      <alignment horizontal="justify" vertical="center" wrapText="1"/>
    </xf>
    <xf numFmtId="0" fontId="21" fillId="23" borderId="65" xfId="5" applyFont="1" applyFill="1" applyBorder="1" applyAlignment="1">
      <alignment horizontal="justify" vertical="center" wrapText="1"/>
    </xf>
    <xf numFmtId="0" fontId="21" fillId="23" borderId="8" xfId="5" applyFont="1" applyFill="1" applyBorder="1" applyAlignment="1">
      <alignment horizontal="justify" vertical="center" wrapText="1"/>
    </xf>
    <xf numFmtId="0" fontId="21" fillId="23" borderId="8" xfId="5" applyFont="1" applyFill="1" applyBorder="1" applyAlignment="1">
      <alignment horizontal="center" vertical="center" wrapText="1"/>
    </xf>
    <xf numFmtId="0" fontId="21" fillId="23" borderId="8" xfId="5" applyFont="1" applyFill="1" applyBorder="1" applyAlignment="1">
      <alignment horizontal="left" vertical="center" wrapText="1"/>
    </xf>
    <xf numFmtId="9" fontId="21" fillId="23" borderId="8" xfId="8" applyFont="1" applyFill="1" applyBorder="1" applyAlignment="1">
      <alignment horizontal="left" vertical="center" wrapText="1"/>
    </xf>
    <xf numFmtId="9" fontId="21" fillId="23" borderId="66" xfId="8" applyFont="1" applyFill="1" applyBorder="1" applyAlignment="1">
      <alignment horizontal="left" vertical="center" wrapText="1"/>
    </xf>
    <xf numFmtId="0" fontId="21" fillId="23" borderId="65" xfId="5" applyFont="1" applyFill="1" applyBorder="1" applyAlignment="1">
      <alignment vertical="center" wrapText="1"/>
    </xf>
    <xf numFmtId="0" fontId="21" fillId="23" borderId="66" xfId="5" applyFont="1" applyFill="1" applyBorder="1" applyAlignment="1">
      <alignment horizontal="justify" vertical="center" wrapText="1"/>
    </xf>
    <xf numFmtId="0" fontId="21" fillId="23" borderId="235" xfId="5" applyFont="1" applyFill="1" applyBorder="1" applyAlignment="1">
      <alignment horizontal="left" vertical="center" wrapText="1"/>
    </xf>
    <xf numFmtId="0" fontId="22" fillId="23" borderId="75" xfId="5" applyFont="1" applyFill="1" applyBorder="1" applyAlignment="1">
      <alignment horizontal="justify" vertical="center" wrapText="1"/>
    </xf>
    <xf numFmtId="0" fontId="22" fillId="23" borderId="8" xfId="5" applyFont="1" applyFill="1" applyBorder="1" applyAlignment="1">
      <alignment horizontal="center" vertical="center" wrapText="1"/>
    </xf>
    <xf numFmtId="0" fontId="21" fillId="23" borderId="235" xfId="5" applyFont="1" applyFill="1" applyBorder="1" applyAlignment="1">
      <alignment horizontal="justify" vertical="center" wrapText="1"/>
    </xf>
    <xf numFmtId="0" fontId="24" fillId="23" borderId="66" xfId="5" applyFont="1" applyFill="1" applyBorder="1" applyAlignment="1">
      <alignment horizontal="left" vertical="center" wrapText="1"/>
    </xf>
    <xf numFmtId="0" fontId="21" fillId="23" borderId="65" xfId="5" applyFont="1" applyFill="1" applyBorder="1" applyAlignment="1">
      <alignment horizontal="left" vertical="center" wrapText="1"/>
    </xf>
    <xf numFmtId="0" fontId="20" fillId="25" borderId="120" xfId="5" applyFont="1" applyFill="1" applyBorder="1" applyAlignment="1">
      <alignment horizontal="center" vertical="center" wrapText="1"/>
    </xf>
    <xf numFmtId="0" fontId="20" fillId="25" borderId="8" xfId="5" applyFont="1" applyFill="1" applyBorder="1" applyAlignment="1">
      <alignment horizontal="center" vertical="center" wrapText="1"/>
    </xf>
    <xf numFmtId="0" fontId="15" fillId="22" borderId="114" xfId="0" applyFont="1" applyFill="1" applyBorder="1" applyAlignment="1">
      <alignment horizontal="center" vertical="center" wrapText="1"/>
    </xf>
    <xf numFmtId="0" fontId="16" fillId="22" borderId="114" xfId="0" applyFont="1" applyFill="1" applyBorder="1" applyAlignment="1">
      <alignment horizontal="center" vertical="center" wrapText="1"/>
    </xf>
    <xf numFmtId="0" fontId="23" fillId="22" borderId="15" xfId="0" applyFont="1" applyFill="1" applyBorder="1" applyAlignment="1">
      <alignment horizontal="center" vertical="center" wrapText="1"/>
    </xf>
    <xf numFmtId="0" fontId="23" fillId="22" borderId="8" xfId="0" applyFont="1" applyFill="1" applyBorder="1" applyAlignment="1">
      <alignment horizontal="center" vertical="center" wrapText="1"/>
    </xf>
    <xf numFmtId="0" fontId="23" fillId="22" borderId="8" xfId="0" applyFont="1" applyFill="1" applyBorder="1" applyAlignment="1">
      <alignment horizontal="left" vertical="center" wrapText="1"/>
    </xf>
    <xf numFmtId="0" fontId="23" fillId="22" borderId="16" xfId="0" applyFont="1" applyFill="1" applyBorder="1" applyAlignment="1">
      <alignment horizontal="left" vertical="center" wrapText="1"/>
    </xf>
    <xf numFmtId="0" fontId="22" fillId="23" borderId="15" xfId="0" applyFont="1" applyFill="1" applyBorder="1" applyAlignment="1">
      <alignment horizontal="center" vertical="center" wrapText="1"/>
    </xf>
    <xf numFmtId="0" fontId="22" fillId="23" borderId="8" xfId="0" applyFont="1" applyFill="1" applyBorder="1" applyAlignment="1">
      <alignment horizontal="center" vertical="center" wrapText="1"/>
    </xf>
    <xf numFmtId="0" fontId="22" fillId="23" borderId="8" xfId="0" applyFont="1" applyFill="1" applyBorder="1" applyAlignment="1">
      <alignment horizontal="left" vertical="center" wrapText="1"/>
    </xf>
    <xf numFmtId="0" fontId="21" fillId="23" borderId="8" xfId="0" applyFont="1" applyFill="1" applyBorder="1" applyAlignment="1">
      <alignment horizontal="left" vertical="center" wrapText="1"/>
    </xf>
    <xf numFmtId="0" fontId="21" fillId="23" borderId="8" xfId="0" applyFont="1" applyFill="1" applyBorder="1" applyAlignment="1">
      <alignment horizontal="center" vertical="center" wrapText="1"/>
    </xf>
    <xf numFmtId="0" fontId="21" fillId="23" borderId="16" xfId="0" applyFont="1" applyFill="1" applyBorder="1" applyAlignment="1">
      <alignment horizontal="left" vertical="center" wrapText="1"/>
    </xf>
    <xf numFmtId="0" fontId="21" fillId="23" borderId="15" xfId="0" applyFont="1" applyFill="1" applyBorder="1" applyAlignment="1">
      <alignment horizontal="center" vertical="center" wrapText="1"/>
    </xf>
    <xf numFmtId="0" fontId="23" fillId="22" borderId="65" xfId="0" applyFont="1" applyFill="1" applyBorder="1" applyAlignment="1">
      <alignment horizontal="center" vertical="center" wrapText="1"/>
    </xf>
    <xf numFmtId="0" fontId="40" fillId="22" borderId="65" xfId="0" applyFont="1" applyFill="1" applyBorder="1" applyAlignment="1">
      <alignment horizontal="center" vertical="center" wrapText="1"/>
    </xf>
    <xf numFmtId="0" fontId="40" fillId="22" borderId="8" xfId="0" applyFont="1" applyFill="1" applyBorder="1" applyAlignment="1">
      <alignment horizontal="center" vertical="center" wrapText="1"/>
    </xf>
    <xf numFmtId="10" fontId="40" fillId="22" borderId="66" xfId="2" applyNumberFormat="1" applyFont="1" applyFill="1" applyBorder="1" applyAlignment="1">
      <alignment horizontal="center" vertical="center" wrapText="1"/>
    </xf>
    <xf numFmtId="0" fontId="20" fillId="23" borderId="65" xfId="0" applyFont="1" applyFill="1" applyBorder="1" applyAlignment="1">
      <alignment horizontal="center" vertical="center" wrapText="1"/>
    </xf>
    <xf numFmtId="0" fontId="24" fillId="23" borderId="8" xfId="0" applyFont="1" applyFill="1" applyBorder="1" applyAlignment="1">
      <alignment horizontal="left" vertical="center" wrapText="1"/>
    </xf>
    <xf numFmtId="0" fontId="27" fillId="23" borderId="65" xfId="0" applyFont="1" applyFill="1" applyBorder="1" applyAlignment="1">
      <alignment horizontal="center" vertical="center" wrapText="1"/>
    </xf>
    <xf numFmtId="0" fontId="27" fillId="23" borderId="8" xfId="0" applyFont="1" applyFill="1" applyBorder="1" applyAlignment="1">
      <alignment horizontal="center" vertical="center" wrapText="1"/>
    </xf>
    <xf numFmtId="10" fontId="27" fillId="23" borderId="66" xfId="2" applyNumberFormat="1" applyFont="1" applyFill="1" applyBorder="1" applyAlignment="1">
      <alignment horizontal="center" vertical="center" wrapText="1"/>
    </xf>
    <xf numFmtId="0" fontId="30" fillId="23" borderId="65" xfId="0" applyFont="1" applyFill="1" applyBorder="1" applyAlignment="1">
      <alignment horizontal="center" vertical="center" wrapText="1"/>
    </xf>
    <xf numFmtId="0" fontId="30" fillId="23" borderId="8" xfId="0" applyFont="1" applyFill="1" applyBorder="1" applyAlignment="1">
      <alignment horizontal="center" vertical="center" wrapText="1"/>
    </xf>
    <xf numFmtId="0" fontId="34" fillId="23" borderId="65" xfId="0" applyFont="1" applyFill="1" applyBorder="1" applyAlignment="1">
      <alignment horizontal="center" vertical="center" wrapText="1"/>
    </xf>
    <xf numFmtId="0" fontId="34" fillId="23" borderId="8" xfId="0" applyFont="1" applyFill="1" applyBorder="1" applyAlignment="1">
      <alignment horizontal="center" vertical="center" wrapText="1"/>
    </xf>
    <xf numFmtId="0" fontId="31" fillId="22" borderId="0" xfId="0" applyFont="1" applyFill="1" applyAlignment="1">
      <alignment vertical="center" wrapText="1"/>
    </xf>
    <xf numFmtId="0" fontId="35" fillId="22" borderId="92" xfId="0" applyFont="1" applyFill="1" applyBorder="1" applyAlignment="1">
      <alignment horizontal="center" vertical="center" wrapText="1"/>
    </xf>
    <xf numFmtId="0" fontId="35" fillId="22" borderId="93" xfId="0" applyFont="1" applyFill="1" applyBorder="1" applyAlignment="1">
      <alignment horizontal="center" vertical="center" wrapText="1"/>
    </xf>
    <xf numFmtId="0" fontId="35" fillId="22" borderId="94" xfId="0" applyFont="1" applyFill="1" applyBorder="1" applyAlignment="1">
      <alignment horizontal="center" vertical="center" wrapText="1"/>
    </xf>
    <xf numFmtId="0" fontId="37" fillId="24" borderId="167" xfId="0" applyFont="1" applyFill="1" applyBorder="1" applyAlignment="1">
      <alignment horizontal="center" vertical="center" wrapText="1"/>
    </xf>
    <xf numFmtId="0" fontId="23" fillId="22" borderId="89" xfId="0" applyFont="1" applyFill="1" applyBorder="1" applyAlignment="1">
      <alignment horizontal="center" vertical="center" wrapText="1"/>
    </xf>
    <xf numFmtId="0" fontId="23" fillId="22" borderId="66" xfId="0" applyFont="1" applyFill="1" applyBorder="1" applyAlignment="1">
      <alignment horizontal="center" vertical="center" wrapText="1"/>
    </xf>
    <xf numFmtId="0" fontId="20" fillId="23" borderId="89" xfId="0" applyFont="1" applyFill="1" applyBorder="1" applyAlignment="1">
      <alignment horizontal="center" vertical="center" wrapText="1"/>
    </xf>
    <xf numFmtId="0" fontId="24" fillId="23" borderId="8" xfId="0" applyFont="1" applyFill="1" applyBorder="1" applyAlignment="1">
      <alignment horizontal="center" vertical="center" wrapText="1"/>
    </xf>
    <xf numFmtId="0" fontId="21" fillId="23" borderId="66" xfId="0" applyFont="1" applyFill="1" applyBorder="1" applyAlignment="1">
      <alignment horizontal="center" vertical="center" wrapText="1"/>
    </xf>
    <xf numFmtId="0" fontId="23" fillId="22" borderId="110" xfId="0" applyFont="1" applyFill="1" applyBorder="1" applyAlignment="1">
      <alignment horizontal="left" vertical="center" wrapText="1"/>
    </xf>
    <xf numFmtId="0" fontId="23" fillId="22" borderId="237" xfId="0" applyFont="1" applyFill="1" applyBorder="1" applyAlignment="1">
      <alignment horizontal="center" vertical="center" wrapText="1"/>
    </xf>
    <xf numFmtId="0" fontId="24" fillId="10" borderId="110" xfId="0" applyFont="1" applyFill="1" applyBorder="1" applyAlignment="1">
      <alignment horizontal="left" vertical="center" wrapText="1"/>
    </xf>
    <xf numFmtId="0" fontId="21" fillId="10" borderId="237" xfId="0" applyFont="1" applyFill="1" applyBorder="1" applyAlignment="1">
      <alignment horizontal="center" vertical="center" wrapText="1"/>
    </xf>
    <xf numFmtId="0" fontId="24" fillId="10" borderId="21" xfId="0" applyFont="1" applyFill="1" applyBorder="1" applyAlignment="1">
      <alignment horizontal="left" vertical="center" wrapText="1"/>
    </xf>
    <xf numFmtId="0" fontId="21" fillId="10" borderId="238" xfId="0" applyFont="1" applyFill="1" applyBorder="1" applyAlignment="1">
      <alignment horizontal="center" vertical="center" wrapText="1"/>
    </xf>
    <xf numFmtId="3" fontId="35" fillId="10" borderId="77" xfId="0" applyNumberFormat="1" applyFont="1" applyFill="1" applyBorder="1" applyAlignment="1">
      <alignment horizontal="center" vertical="center" wrapText="1"/>
    </xf>
    <xf numFmtId="3" fontId="35" fillId="10" borderId="97" xfId="0" applyNumberFormat="1" applyFont="1" applyFill="1" applyBorder="1" applyAlignment="1">
      <alignment horizontal="center" vertical="center" wrapText="1"/>
    </xf>
    <xf numFmtId="3" fontId="4" fillId="10" borderId="102" xfId="0" applyNumberFormat="1" applyFont="1" applyFill="1" applyBorder="1" applyAlignment="1">
      <alignment horizontal="center" vertical="center" wrapText="1"/>
    </xf>
    <xf numFmtId="3" fontId="4" fillId="10" borderId="77" xfId="0" applyNumberFormat="1" applyFont="1" applyFill="1" applyBorder="1" applyAlignment="1">
      <alignment horizontal="center" vertical="center" wrapText="1"/>
    </xf>
    <xf numFmtId="3" fontId="4" fillId="10" borderId="97" xfId="0" applyNumberFormat="1" applyFont="1" applyFill="1" applyBorder="1" applyAlignment="1">
      <alignment horizontal="center" vertical="center" wrapText="1"/>
    </xf>
    <xf numFmtId="3" fontId="4" fillId="10" borderId="103" xfId="0" applyNumberFormat="1" applyFont="1" applyFill="1" applyBorder="1" applyAlignment="1">
      <alignment horizontal="center" vertical="center" wrapText="1"/>
    </xf>
    <xf numFmtId="3" fontId="4" fillId="10" borderId="78" xfId="0" applyNumberFormat="1" applyFont="1" applyFill="1" applyBorder="1" applyAlignment="1">
      <alignment horizontal="center" vertical="center" wrapText="1"/>
    </xf>
    <xf numFmtId="3" fontId="4" fillId="10" borderId="100" xfId="0" applyNumberFormat="1" applyFont="1" applyFill="1" applyBorder="1" applyAlignment="1">
      <alignment horizontal="center" vertical="center" wrapText="1"/>
    </xf>
    <xf numFmtId="0" fontId="23" fillId="26" borderId="242" xfId="0" applyFont="1" applyFill="1" applyBorder="1" applyAlignment="1">
      <alignment horizontal="left" vertical="center" wrapText="1"/>
    </xf>
    <xf numFmtId="0" fontId="23" fillId="26" borderId="243" xfId="0" applyFont="1" applyFill="1" applyBorder="1" applyAlignment="1">
      <alignment horizontal="left" vertical="center" wrapText="1"/>
    </xf>
    <xf numFmtId="0" fontId="21" fillId="27" borderId="241" xfId="0" applyFont="1" applyFill="1" applyBorder="1" applyAlignment="1">
      <alignment horizontal="left" vertical="center" wrapText="1"/>
    </xf>
    <xf numFmtId="0" fontId="21" fillId="27" borderId="242" xfId="0" applyFont="1" applyFill="1" applyBorder="1" applyAlignment="1">
      <alignment horizontal="left" vertical="center" wrapText="1"/>
    </xf>
    <xf numFmtId="0" fontId="21" fillId="27" borderId="243" xfId="0" applyFont="1" applyFill="1" applyBorder="1" applyAlignment="1">
      <alignment horizontal="left" vertical="center" wrapText="1"/>
    </xf>
    <xf numFmtId="0" fontId="21" fillId="14" borderId="242" xfId="0" applyFont="1" applyFill="1" applyBorder="1" applyAlignment="1">
      <alignment horizontal="left" vertical="center" wrapText="1"/>
    </xf>
    <xf numFmtId="0" fontId="21" fillId="14" borderId="243" xfId="0" applyFont="1" applyFill="1" applyBorder="1" applyAlignment="1">
      <alignment horizontal="left" vertical="center" wrapText="1"/>
    </xf>
    <xf numFmtId="0" fontId="21" fillId="28" borderId="242" xfId="0" applyFont="1" applyFill="1" applyBorder="1" applyAlignment="1">
      <alignment horizontal="left" vertical="center" wrapText="1"/>
    </xf>
    <xf numFmtId="0" fontId="21" fillId="28" borderId="243" xfId="0" applyFont="1" applyFill="1" applyBorder="1" applyAlignment="1">
      <alignment horizontal="left" vertical="center" wrapText="1"/>
    </xf>
    <xf numFmtId="0" fontId="75" fillId="27" borderId="239" xfId="0" applyFont="1" applyFill="1" applyBorder="1" applyAlignment="1">
      <alignment horizontal="center" vertical="center" wrapText="1"/>
    </xf>
    <xf numFmtId="0" fontId="28" fillId="12" borderId="62" xfId="0" applyFont="1" applyFill="1" applyBorder="1" applyAlignment="1">
      <alignment horizontal="center" vertical="center" wrapText="1"/>
    </xf>
    <xf numFmtId="0" fontId="28" fillId="13" borderId="63" xfId="0" applyFont="1" applyFill="1" applyBorder="1" applyAlignment="1">
      <alignment horizontal="center" vertical="center" wrapText="1"/>
    </xf>
    <xf numFmtId="0" fontId="28" fillId="12" borderId="64" xfId="0" applyFont="1" applyFill="1" applyBorder="1" applyAlignment="1">
      <alignment horizontal="center" vertical="center" wrapText="1"/>
    </xf>
    <xf numFmtId="0" fontId="28" fillId="12" borderId="63" xfId="0" applyFont="1" applyFill="1" applyBorder="1" applyAlignment="1">
      <alignment horizontal="center" vertical="center" wrapText="1"/>
    </xf>
    <xf numFmtId="0" fontId="4" fillId="29" borderId="0" xfId="0" applyFont="1" applyFill="1" applyAlignment="1">
      <alignment vertical="center" wrapText="1"/>
    </xf>
    <xf numFmtId="0" fontId="20" fillId="4" borderId="65" xfId="0" applyFont="1" applyFill="1" applyBorder="1" applyAlignment="1">
      <alignment horizontal="center" vertical="center" wrapText="1"/>
    </xf>
    <xf numFmtId="0" fontId="24" fillId="4" borderId="8" xfId="0" applyFont="1" applyFill="1" applyBorder="1" applyAlignment="1">
      <alignment horizontal="left" vertical="center" wrapText="1"/>
    </xf>
    <xf numFmtId="0" fontId="27" fillId="4" borderId="65" xfId="0" applyFont="1" applyFill="1" applyBorder="1" applyAlignment="1">
      <alignment horizontal="center" vertical="center" wrapText="1"/>
    </xf>
    <xf numFmtId="0" fontId="27" fillId="4" borderId="8" xfId="0" applyFont="1" applyFill="1" applyBorder="1" applyAlignment="1">
      <alignment horizontal="center" vertical="center" wrapText="1"/>
    </xf>
    <xf numFmtId="10" fontId="27" fillId="4" borderId="66" xfId="2" applyNumberFormat="1" applyFont="1" applyFill="1" applyBorder="1" applyAlignment="1">
      <alignment horizontal="center" vertical="center" wrapText="1"/>
    </xf>
    <xf numFmtId="0" fontId="28" fillId="4" borderId="62" xfId="0" applyFont="1" applyFill="1" applyBorder="1" applyAlignment="1">
      <alignment horizontal="center" vertical="center" wrapText="1"/>
    </xf>
    <xf numFmtId="0" fontId="28" fillId="4" borderId="63" xfId="0" applyFont="1" applyFill="1" applyBorder="1" applyAlignment="1">
      <alignment horizontal="center" vertical="center" wrapText="1"/>
    </xf>
    <xf numFmtId="0" fontId="28" fillId="4" borderId="64" xfId="0" applyFont="1" applyFill="1" applyBorder="1" applyAlignment="1">
      <alignment horizontal="center" vertical="center" wrapText="1"/>
    </xf>
    <xf numFmtId="0" fontId="4" fillId="4" borderId="0" xfId="0" applyFont="1" applyFill="1" applyAlignment="1">
      <alignment vertical="center" wrapText="1"/>
    </xf>
    <xf numFmtId="0" fontId="21" fillId="23" borderId="128" xfId="0" applyFont="1" applyFill="1" applyBorder="1" applyAlignment="1">
      <alignment horizontal="center" vertical="center" wrapText="1"/>
    </xf>
    <xf numFmtId="0" fontId="20" fillId="31" borderId="89" xfId="0" applyFont="1" applyFill="1" applyBorder="1" applyAlignment="1">
      <alignment horizontal="center" vertical="center" wrapText="1"/>
    </xf>
    <xf numFmtId="0" fontId="24" fillId="31" borderId="8" xfId="0" applyFont="1" applyFill="1" applyBorder="1" applyAlignment="1">
      <alignment horizontal="center" vertical="center" wrapText="1"/>
    </xf>
    <xf numFmtId="0" fontId="24" fillId="31" borderId="8" xfId="0" applyFont="1" applyFill="1" applyBorder="1" applyAlignment="1">
      <alignment horizontal="left" vertical="center" wrapText="1"/>
    </xf>
    <xf numFmtId="0" fontId="21" fillId="31" borderId="8" xfId="0" applyFont="1" applyFill="1" applyBorder="1" applyAlignment="1">
      <alignment horizontal="center" vertical="center" wrapText="1"/>
    </xf>
    <xf numFmtId="0" fontId="21" fillId="31" borderId="66" xfId="0" applyFont="1" applyFill="1" applyBorder="1" applyAlignment="1">
      <alignment horizontal="center" vertical="center" wrapText="1"/>
    </xf>
    <xf numFmtId="0" fontId="20" fillId="22" borderId="89" xfId="0" applyFont="1" applyFill="1" applyBorder="1" applyAlignment="1">
      <alignment horizontal="center" vertical="center" wrapText="1"/>
    </xf>
    <xf numFmtId="0" fontId="24" fillId="22" borderId="8" xfId="0" applyFont="1" applyFill="1" applyBorder="1" applyAlignment="1">
      <alignment horizontal="center" vertical="center" wrapText="1"/>
    </xf>
    <xf numFmtId="0" fontId="24" fillId="22" borderId="8" xfId="0" applyFont="1" applyFill="1" applyBorder="1" applyAlignment="1">
      <alignment horizontal="left" vertical="center" wrapText="1"/>
    </xf>
    <xf numFmtId="0" fontId="24" fillId="22" borderId="21" xfId="0" applyFont="1" applyFill="1" applyBorder="1" applyAlignment="1">
      <alignment horizontal="left" vertical="center" wrapText="1"/>
    </xf>
    <xf numFmtId="0" fontId="21" fillId="22" borderId="238" xfId="0" applyFont="1" applyFill="1" applyBorder="1" applyAlignment="1">
      <alignment horizontal="center" vertical="center" wrapText="1"/>
    </xf>
    <xf numFmtId="0" fontId="21" fillId="22" borderId="66" xfId="0" applyFont="1" applyFill="1" applyBorder="1" applyAlignment="1">
      <alignment horizontal="center" vertical="center" wrapText="1"/>
    </xf>
    <xf numFmtId="0" fontId="20" fillId="31" borderId="65" xfId="0" applyFont="1" applyFill="1" applyBorder="1" applyAlignment="1">
      <alignment horizontal="center" vertical="center" wrapText="1"/>
    </xf>
    <xf numFmtId="0" fontId="27" fillId="31" borderId="65" xfId="0" applyFont="1" applyFill="1" applyBorder="1" applyAlignment="1">
      <alignment horizontal="center" vertical="center" wrapText="1"/>
    </xf>
    <xf numFmtId="0" fontId="27" fillId="31" borderId="8" xfId="0" applyFont="1" applyFill="1" applyBorder="1" applyAlignment="1">
      <alignment horizontal="center" vertical="center" wrapText="1"/>
    </xf>
    <xf numFmtId="10" fontId="27" fillId="31" borderId="66" xfId="2" applyNumberFormat="1" applyFont="1" applyFill="1" applyBorder="1" applyAlignment="1">
      <alignment horizontal="center" vertical="center" wrapText="1"/>
    </xf>
    <xf numFmtId="0" fontId="20" fillId="22" borderId="65" xfId="0" applyFont="1" applyFill="1" applyBorder="1" applyAlignment="1">
      <alignment horizontal="center" vertical="center" wrapText="1"/>
    </xf>
    <xf numFmtId="0" fontId="27" fillId="22" borderId="65" xfId="0" applyFont="1" applyFill="1" applyBorder="1" applyAlignment="1">
      <alignment horizontal="center" vertical="center" wrapText="1"/>
    </xf>
    <xf numFmtId="0" fontId="27" fillId="22" borderId="8" xfId="0" applyFont="1" applyFill="1" applyBorder="1" applyAlignment="1">
      <alignment horizontal="center" vertical="center" wrapText="1"/>
    </xf>
    <xf numFmtId="10" fontId="27" fillId="22" borderId="66" xfId="2" applyNumberFormat="1" applyFont="1" applyFill="1" applyBorder="1" applyAlignment="1">
      <alignment horizontal="center" vertical="center" wrapText="1"/>
    </xf>
    <xf numFmtId="0" fontId="21" fillId="33" borderId="243" xfId="0" applyFont="1" applyFill="1" applyBorder="1" applyAlignment="1">
      <alignment horizontal="left" vertical="center" wrapText="1"/>
    </xf>
    <xf numFmtId="0" fontId="4" fillId="23" borderId="0" xfId="0" applyFont="1" applyFill="1" applyAlignment="1">
      <alignment horizontal="center" vertical="center" wrapText="1"/>
    </xf>
    <xf numFmtId="0" fontId="4" fillId="6" borderId="0" xfId="0" applyFont="1" applyFill="1" applyAlignment="1">
      <alignment horizontal="center" vertical="center" wrapText="1"/>
    </xf>
    <xf numFmtId="0" fontId="21" fillId="6" borderId="8" xfId="0" applyFont="1" applyFill="1" applyBorder="1" applyAlignment="1">
      <alignment horizontal="center" vertical="center" wrapText="1"/>
    </xf>
    <xf numFmtId="0" fontId="18" fillId="4" borderId="0" xfId="0" applyFont="1" applyFill="1" applyAlignment="1">
      <alignment horizontal="left" vertical="center" wrapText="1"/>
    </xf>
    <xf numFmtId="0" fontId="21" fillId="35" borderId="242" xfId="0" applyFont="1" applyFill="1" applyBorder="1" applyAlignment="1">
      <alignment horizontal="left" vertical="center" wrapText="1"/>
    </xf>
    <xf numFmtId="0" fontId="21" fillId="35" borderId="243" xfId="0" applyFont="1" applyFill="1" applyBorder="1" applyAlignment="1">
      <alignment horizontal="left" vertical="center" wrapText="1"/>
    </xf>
    <xf numFmtId="0" fontId="4" fillId="4" borderId="0" xfId="0" applyFont="1" applyFill="1" applyAlignment="1">
      <alignment horizontal="center" vertical="center" wrapText="1"/>
    </xf>
    <xf numFmtId="0" fontId="4" fillId="22" borderId="0" xfId="0" applyFont="1" applyFill="1" applyAlignment="1">
      <alignment horizontal="center" vertical="center" wrapText="1"/>
    </xf>
    <xf numFmtId="0" fontId="4" fillId="6" borderId="0" xfId="0" applyFont="1" applyFill="1" applyAlignment="1">
      <alignment vertical="center" wrapText="1"/>
    </xf>
    <xf numFmtId="0" fontId="4" fillId="31" borderId="0" xfId="0" applyFont="1" applyFill="1" applyAlignment="1">
      <alignment horizontal="center" vertical="center" wrapText="1"/>
    </xf>
    <xf numFmtId="0" fontId="21" fillId="31" borderId="15" xfId="0" applyFont="1" applyFill="1" applyBorder="1" applyAlignment="1">
      <alignment horizontal="center" vertical="center" wrapText="1"/>
    </xf>
    <xf numFmtId="0" fontId="21" fillId="31" borderId="8" xfId="0" applyFont="1" applyFill="1" applyBorder="1" applyAlignment="1">
      <alignment horizontal="left" vertical="center" wrapText="1"/>
    </xf>
    <xf numFmtId="0" fontId="9" fillId="34" borderId="242" xfId="0" applyFont="1" applyFill="1" applyBorder="1" applyAlignment="1">
      <alignment horizontal="left" vertical="center" wrapText="1"/>
    </xf>
    <xf numFmtId="0" fontId="21" fillId="31" borderId="16" xfId="0" applyFont="1" applyFill="1" applyBorder="1" applyAlignment="1">
      <alignment horizontal="left" vertical="center" wrapText="1"/>
    </xf>
    <xf numFmtId="0" fontId="21" fillId="36" borderId="243" xfId="0" applyFont="1" applyFill="1" applyBorder="1" applyAlignment="1">
      <alignment horizontal="left" vertical="center" wrapText="1"/>
    </xf>
    <xf numFmtId="0" fontId="21" fillId="37" borderId="242" xfId="0" applyFont="1" applyFill="1" applyBorder="1" applyAlignment="1">
      <alignment horizontal="left" vertical="center" wrapText="1"/>
    </xf>
    <xf numFmtId="0" fontId="21" fillId="37" borderId="243" xfId="0" applyFont="1" applyFill="1" applyBorder="1" applyAlignment="1">
      <alignment horizontal="left" vertical="center" wrapText="1"/>
    </xf>
    <xf numFmtId="0" fontId="9" fillId="38" borderId="242" xfId="0" applyFont="1" applyFill="1" applyBorder="1" applyAlignment="1">
      <alignment horizontal="left" vertical="center" wrapText="1"/>
    </xf>
    <xf numFmtId="0" fontId="21" fillId="39" borderId="242" xfId="0" applyFont="1" applyFill="1" applyBorder="1" applyAlignment="1">
      <alignment horizontal="left" vertical="center" wrapText="1"/>
    </xf>
    <xf numFmtId="0" fontId="21" fillId="40" borderId="243" xfId="0" applyFont="1" applyFill="1" applyBorder="1" applyAlignment="1">
      <alignment horizontal="left" vertical="center" wrapText="1"/>
    </xf>
    <xf numFmtId="3" fontId="77" fillId="10" borderId="102" xfId="0" applyNumberFormat="1" applyFont="1" applyFill="1" applyBorder="1" applyAlignment="1">
      <alignment horizontal="center" vertical="center" wrapText="1"/>
    </xf>
    <xf numFmtId="0" fontId="5" fillId="10" borderId="109" xfId="0" applyFont="1" applyFill="1" applyBorder="1" applyAlignment="1">
      <alignment horizontal="center" vertical="center" wrapText="1"/>
    </xf>
    <xf numFmtId="0" fontId="5" fillId="10" borderId="130" xfId="0" applyFont="1" applyFill="1" applyBorder="1" applyAlignment="1">
      <alignment horizontal="left" vertical="center" wrapText="1"/>
    </xf>
    <xf numFmtId="0" fontId="24" fillId="6" borderId="8" xfId="0" applyFont="1" applyFill="1" applyBorder="1" applyAlignment="1">
      <alignment horizontal="left" vertical="center" wrapText="1"/>
    </xf>
    <xf numFmtId="0" fontId="20" fillId="6" borderId="89" xfId="0" applyFont="1" applyFill="1" applyBorder="1" applyAlignment="1">
      <alignment horizontal="center" vertical="center" wrapText="1"/>
    </xf>
    <xf numFmtId="0" fontId="24" fillId="6" borderId="8" xfId="0" applyFont="1" applyFill="1" applyBorder="1" applyAlignment="1">
      <alignment horizontal="center" vertical="center" wrapText="1"/>
    </xf>
    <xf numFmtId="0" fontId="21" fillId="6" borderId="66" xfId="0" applyFont="1" applyFill="1" applyBorder="1" applyAlignment="1">
      <alignment horizontal="center" vertical="center" wrapText="1"/>
    </xf>
    <xf numFmtId="0" fontId="5" fillId="6" borderId="101" xfId="0" applyFont="1" applyFill="1" applyBorder="1" applyAlignment="1">
      <alignment horizontal="center" vertical="center" wrapText="1"/>
    </xf>
    <xf numFmtId="10" fontId="4" fillId="32" borderId="95" xfId="0" applyNumberFormat="1" applyFont="1" applyFill="1" applyBorder="1" applyAlignment="1">
      <alignment horizontal="center" vertical="center" wrapText="1"/>
    </xf>
    <xf numFmtId="10" fontId="4" fillId="32" borderId="96" xfId="0" applyNumberFormat="1" applyFont="1" applyFill="1" applyBorder="1" applyAlignment="1">
      <alignment horizontal="center" vertical="center" wrapText="1"/>
    </xf>
    <xf numFmtId="10" fontId="4" fillId="32" borderId="98" xfId="0" applyNumberFormat="1" applyFont="1" applyFill="1" applyBorder="1" applyAlignment="1">
      <alignment horizontal="center" vertical="center" wrapText="1"/>
    </xf>
    <xf numFmtId="10" fontId="4" fillId="32" borderId="99" xfId="0" applyNumberFormat="1" applyFont="1" applyFill="1" applyBorder="1" applyAlignment="1">
      <alignment horizontal="center" vertical="center" wrapText="1"/>
    </xf>
    <xf numFmtId="10" fontId="4" fillId="32" borderId="108" xfId="0" applyNumberFormat="1" applyFont="1" applyFill="1" applyBorder="1" applyAlignment="1">
      <alignment horizontal="center" vertical="center" wrapText="1"/>
    </xf>
    <xf numFmtId="0" fontId="5" fillId="6" borderId="65" xfId="0" applyFont="1" applyFill="1" applyBorder="1" applyAlignment="1">
      <alignment horizontal="left" vertical="center" wrapText="1"/>
    </xf>
    <xf numFmtId="0" fontId="5" fillId="6" borderId="8" xfId="0" applyFont="1" applyFill="1" applyBorder="1" applyAlignment="1">
      <alignment horizontal="left" vertical="center" wrapText="1"/>
    </xf>
    <xf numFmtId="0" fontId="5" fillId="6" borderId="66" xfId="0" applyFont="1" applyFill="1" applyBorder="1" applyAlignment="1">
      <alignment horizontal="left" vertical="center" wrapText="1"/>
    </xf>
    <xf numFmtId="0" fontId="24" fillId="23" borderId="21" xfId="0" applyFont="1" applyFill="1" applyBorder="1" applyAlignment="1">
      <alignment horizontal="left" vertical="center" wrapText="1"/>
    </xf>
    <xf numFmtId="0" fontId="21" fillId="23" borderId="238" xfId="0" applyFont="1" applyFill="1" applyBorder="1" applyAlignment="1">
      <alignment horizontal="center" vertical="center" wrapText="1"/>
    </xf>
    <xf numFmtId="0" fontId="5" fillId="23" borderId="101" xfId="0" applyFont="1" applyFill="1" applyBorder="1" applyAlignment="1">
      <alignment horizontal="center" vertical="center" wrapText="1"/>
    </xf>
    <xf numFmtId="3" fontId="4" fillId="23" borderId="102" xfId="0" applyNumberFormat="1" applyFont="1" applyFill="1" applyBorder="1" applyAlignment="1">
      <alignment horizontal="center" vertical="center" wrapText="1"/>
    </xf>
    <xf numFmtId="3" fontId="4" fillId="23" borderId="77" xfId="0" applyNumberFormat="1" applyFont="1" applyFill="1" applyBorder="1" applyAlignment="1">
      <alignment horizontal="center" vertical="center" wrapText="1"/>
    </xf>
    <xf numFmtId="3" fontId="4" fillId="23" borderId="97" xfId="0" applyNumberFormat="1" applyFont="1" applyFill="1" applyBorder="1" applyAlignment="1">
      <alignment horizontal="center" vertical="center" wrapText="1"/>
    </xf>
    <xf numFmtId="10" fontId="4" fillId="41" borderId="95" xfId="0" applyNumberFormat="1" applyFont="1" applyFill="1" applyBorder="1" applyAlignment="1">
      <alignment horizontal="center" vertical="center" wrapText="1"/>
    </xf>
    <xf numFmtId="10" fontId="4" fillId="41" borderId="96" xfId="0" applyNumberFormat="1" applyFont="1" applyFill="1" applyBorder="1" applyAlignment="1">
      <alignment horizontal="center" vertical="center" wrapText="1"/>
    </xf>
    <xf numFmtId="10" fontId="4" fillId="41" borderId="98" xfId="0" applyNumberFormat="1" applyFont="1" applyFill="1" applyBorder="1" applyAlignment="1">
      <alignment horizontal="center" vertical="center" wrapText="1"/>
    </xf>
    <xf numFmtId="10" fontId="4" fillId="41" borderId="99" xfId="0" applyNumberFormat="1" applyFont="1" applyFill="1" applyBorder="1" applyAlignment="1">
      <alignment horizontal="center" vertical="center" wrapText="1"/>
    </xf>
    <xf numFmtId="10" fontId="4" fillId="41" borderId="108" xfId="0" applyNumberFormat="1" applyFont="1" applyFill="1" applyBorder="1" applyAlignment="1">
      <alignment horizontal="center" vertical="center" wrapText="1"/>
    </xf>
    <xf numFmtId="0" fontId="5" fillId="23" borderId="8" xfId="0" applyFont="1" applyFill="1" applyBorder="1" applyAlignment="1">
      <alignment horizontal="left" vertical="center" wrapText="1"/>
    </xf>
    <xf numFmtId="0" fontId="5" fillId="23" borderId="66" xfId="0" applyFont="1" applyFill="1" applyBorder="1" applyAlignment="1">
      <alignment horizontal="left" vertical="center" wrapText="1"/>
    </xf>
    <xf numFmtId="0" fontId="4" fillId="23" borderId="0" xfId="0" applyFont="1" applyFill="1" applyAlignment="1">
      <alignment vertical="center" wrapText="1"/>
    </xf>
    <xf numFmtId="0" fontId="22" fillId="42" borderId="240" xfId="0" applyFont="1" applyFill="1" applyBorder="1" applyAlignment="1">
      <alignment horizontal="left" vertical="center" wrapText="1"/>
    </xf>
    <xf numFmtId="0" fontId="5" fillId="4" borderId="65" xfId="0" applyFont="1" applyFill="1" applyBorder="1" applyAlignment="1">
      <alignment horizontal="left" vertical="center" wrapText="1"/>
    </xf>
    <xf numFmtId="0" fontId="21" fillId="29" borderId="8" xfId="0" applyFont="1" applyFill="1" applyBorder="1" applyAlignment="1">
      <alignment horizontal="left" vertical="center" wrapText="1"/>
    </xf>
    <xf numFmtId="3" fontId="4" fillId="29" borderId="77" xfId="0" applyNumberFormat="1" applyFont="1" applyFill="1" applyBorder="1" applyAlignment="1">
      <alignment horizontal="center" vertical="center" wrapText="1"/>
    </xf>
    <xf numFmtId="3" fontId="4" fillId="29" borderId="97" xfId="0" applyNumberFormat="1" applyFont="1" applyFill="1" applyBorder="1" applyAlignment="1">
      <alignment horizontal="center" vertical="center" wrapText="1"/>
    </xf>
    <xf numFmtId="10" fontId="4" fillId="30" borderId="95" xfId="0" applyNumberFormat="1" applyFont="1" applyFill="1" applyBorder="1" applyAlignment="1">
      <alignment horizontal="center" vertical="center" wrapText="1"/>
    </xf>
    <xf numFmtId="10" fontId="4" fillId="30" borderId="96" xfId="0" applyNumberFormat="1" applyFont="1" applyFill="1" applyBorder="1" applyAlignment="1">
      <alignment horizontal="center" vertical="center" wrapText="1"/>
    </xf>
    <xf numFmtId="10" fontId="4" fillId="30" borderId="98" xfId="0" applyNumberFormat="1" applyFont="1" applyFill="1" applyBorder="1" applyAlignment="1">
      <alignment horizontal="center" vertical="center" wrapText="1"/>
    </xf>
    <xf numFmtId="0" fontId="5" fillId="29" borderId="8" xfId="0" applyFont="1" applyFill="1" applyBorder="1" applyAlignment="1">
      <alignment horizontal="left" vertical="center" wrapText="1"/>
    </xf>
    <xf numFmtId="0" fontId="5" fillId="29" borderId="66" xfId="0" applyFont="1" applyFill="1" applyBorder="1" applyAlignment="1">
      <alignment horizontal="left" vertical="center" wrapText="1"/>
    </xf>
    <xf numFmtId="0" fontId="4" fillId="10" borderId="0" xfId="0" applyFont="1" applyFill="1" applyAlignment="1">
      <alignment horizontal="center" vertical="center" wrapText="1"/>
    </xf>
    <xf numFmtId="0" fontId="21" fillId="44" borderId="242" xfId="0" applyFont="1" applyFill="1" applyBorder="1" applyAlignment="1">
      <alignment horizontal="left" vertical="center" wrapText="1"/>
    </xf>
    <xf numFmtId="0" fontId="74" fillId="36" borderId="244" xfId="0" applyFont="1" applyFill="1" applyBorder="1" applyAlignment="1">
      <alignment horizontal="left" vertical="center" wrapText="1"/>
    </xf>
    <xf numFmtId="0" fontId="76" fillId="36" borderId="242" xfId="0" applyFont="1" applyFill="1" applyBorder="1" applyAlignment="1">
      <alignment horizontal="center" vertical="center" wrapText="1"/>
    </xf>
    <xf numFmtId="0" fontId="21" fillId="42" borderId="241" xfId="0" applyFont="1" applyFill="1" applyBorder="1" applyAlignment="1">
      <alignment horizontal="left" vertical="center" wrapText="1"/>
    </xf>
    <xf numFmtId="0" fontId="21" fillId="42" borderId="242" xfId="0" applyFont="1" applyFill="1" applyBorder="1" applyAlignment="1">
      <alignment horizontal="left" vertical="center" wrapText="1"/>
    </xf>
    <xf numFmtId="0" fontId="21" fillId="42" borderId="242" xfId="0" applyFont="1" applyFill="1" applyBorder="1" applyAlignment="1">
      <alignment horizontal="center" vertical="center" wrapText="1"/>
    </xf>
    <xf numFmtId="0" fontId="21" fillId="44" borderId="242" xfId="0" applyFont="1" applyFill="1" applyBorder="1" applyAlignment="1">
      <alignment horizontal="center" vertical="center" wrapText="1"/>
    </xf>
    <xf numFmtId="0" fontId="21" fillId="44" borderId="243" xfId="0" applyFont="1" applyFill="1" applyBorder="1" applyAlignment="1">
      <alignment horizontal="left" vertical="center" wrapText="1"/>
    </xf>
    <xf numFmtId="0" fontId="21" fillId="44" borderId="241" xfId="0" applyFont="1" applyFill="1" applyBorder="1" applyAlignment="1">
      <alignment horizontal="left" vertical="center" wrapText="1"/>
    </xf>
    <xf numFmtId="0" fontId="21" fillId="38" borderId="242" xfId="0" applyFont="1" applyFill="1" applyBorder="1" applyAlignment="1">
      <alignment horizontal="left" vertical="center" wrapText="1"/>
    </xf>
    <xf numFmtId="0" fontId="21" fillId="41" borderId="242" xfId="0" applyFont="1" applyFill="1" applyBorder="1" applyAlignment="1">
      <alignment horizontal="left" vertical="center" wrapText="1"/>
    </xf>
    <xf numFmtId="0" fontId="21" fillId="41" borderId="243" xfId="0" applyFont="1" applyFill="1" applyBorder="1" applyAlignment="1">
      <alignment horizontal="left" vertical="center" wrapText="1"/>
    </xf>
    <xf numFmtId="0" fontId="18" fillId="23" borderId="0" xfId="0" applyFont="1" applyFill="1" applyAlignment="1">
      <alignment horizontal="left" vertical="center" wrapText="1"/>
    </xf>
    <xf numFmtId="0" fontId="22" fillId="4" borderId="21" xfId="0" applyFont="1" applyFill="1" applyBorder="1" applyAlignment="1">
      <alignment horizontal="center" vertical="center" wrapText="1"/>
    </xf>
    <xf numFmtId="0" fontId="21" fillId="10" borderId="61" xfId="0" applyFont="1" applyFill="1" applyBorder="1" applyAlignment="1">
      <alignment horizontal="justify" vertical="center" wrapText="1"/>
    </xf>
    <xf numFmtId="0" fontId="21" fillId="10" borderId="21" xfId="0" applyFont="1" applyFill="1" applyBorder="1" applyAlignment="1">
      <alignment horizontal="justify" vertical="center" wrapText="1"/>
    </xf>
    <xf numFmtId="0" fontId="21" fillId="10" borderId="21" xfId="0" applyFont="1" applyFill="1" applyBorder="1" applyAlignment="1">
      <alignment horizontal="center" vertical="center" wrapText="1"/>
    </xf>
    <xf numFmtId="0" fontId="21" fillId="10" borderId="129" xfId="0" applyFont="1" applyFill="1" applyBorder="1" applyAlignment="1">
      <alignment horizontal="justify" vertical="center" wrapText="1"/>
    </xf>
    <xf numFmtId="0" fontId="21" fillId="10" borderId="77" xfId="0" applyFont="1" applyFill="1" applyBorder="1" applyAlignment="1">
      <alignment horizontal="justify" vertical="center" wrapText="1"/>
    </xf>
    <xf numFmtId="0" fontId="21" fillId="10" borderId="77" xfId="0" applyFont="1" applyFill="1" applyBorder="1" applyAlignment="1">
      <alignment horizontal="center" vertical="center" wrapText="1"/>
    </xf>
    <xf numFmtId="0" fontId="21" fillId="4" borderId="77" xfId="5" applyFont="1" applyFill="1" applyBorder="1" applyAlignment="1">
      <alignment horizontal="center" vertical="center" wrapText="1"/>
    </xf>
    <xf numFmtId="0" fontId="21" fillId="4" borderId="250" xfId="5" applyFont="1" applyFill="1" applyBorder="1" applyAlignment="1">
      <alignment horizontal="justify" vertical="center" wrapText="1"/>
    </xf>
    <xf numFmtId="0" fontId="21" fillId="46" borderId="250" xfId="0" applyFont="1" applyFill="1" applyBorder="1" applyAlignment="1">
      <alignment horizontal="left" vertical="center" wrapText="1"/>
    </xf>
    <xf numFmtId="0" fontId="21" fillId="38" borderId="250" xfId="0" applyFont="1" applyFill="1" applyBorder="1" applyAlignment="1">
      <alignment horizontal="left" vertical="center" wrapText="1"/>
    </xf>
    <xf numFmtId="0" fontId="21" fillId="45" borderId="77" xfId="0" applyFont="1" applyFill="1" applyBorder="1" applyAlignment="1">
      <alignment horizontal="left" vertical="center" wrapText="1"/>
    </xf>
    <xf numFmtId="0" fontId="9" fillId="38" borderId="77" xfId="0" applyFont="1" applyFill="1" applyBorder="1" applyAlignment="1">
      <alignment horizontal="left" vertical="center" wrapText="1"/>
    </xf>
    <xf numFmtId="0" fontId="74" fillId="36" borderId="249" xfId="0" applyFont="1" applyFill="1" applyBorder="1" applyAlignment="1">
      <alignment horizontal="left" vertical="center" wrapText="1"/>
    </xf>
    <xf numFmtId="0" fontId="74" fillId="36" borderId="77" xfId="0" applyFont="1" applyFill="1" applyBorder="1" applyAlignment="1">
      <alignment horizontal="center" vertical="center" wrapText="1"/>
    </xf>
    <xf numFmtId="0" fontId="21" fillId="44" borderId="77" xfId="0" applyFont="1" applyFill="1" applyBorder="1" applyAlignment="1">
      <alignment horizontal="left" vertical="center" wrapText="1"/>
    </xf>
    <xf numFmtId="0" fontId="21" fillId="44" borderId="77" xfId="0" applyFont="1" applyFill="1" applyBorder="1" applyAlignment="1">
      <alignment horizontal="center" vertical="center" wrapText="1"/>
    </xf>
    <xf numFmtId="0" fontId="21" fillId="39" borderId="77" xfId="0" applyFont="1" applyFill="1" applyBorder="1" applyAlignment="1">
      <alignment horizontal="left" vertical="center" wrapText="1"/>
    </xf>
    <xf numFmtId="0" fontId="21" fillId="40" borderId="77" xfId="0" applyFont="1" applyFill="1" applyBorder="1" applyAlignment="1">
      <alignment horizontal="left" vertical="center" wrapText="1"/>
    </xf>
    <xf numFmtId="0" fontId="74" fillId="44" borderId="249" xfId="0" applyFont="1" applyFill="1" applyBorder="1" applyAlignment="1">
      <alignment horizontal="left" vertical="center" wrapText="1"/>
    </xf>
    <xf numFmtId="0" fontId="74" fillId="44" borderId="77" xfId="0" applyFont="1" applyFill="1" applyBorder="1" applyAlignment="1">
      <alignment horizontal="center" vertical="center" wrapText="1"/>
    </xf>
    <xf numFmtId="0" fontId="21" fillId="44" borderId="250" xfId="0" applyFont="1" applyFill="1" applyBorder="1" applyAlignment="1">
      <alignment horizontal="left" vertical="center" wrapText="1"/>
    </xf>
    <xf numFmtId="0" fontId="21" fillId="36" borderId="77" xfId="0" applyFont="1" applyFill="1" applyBorder="1" applyAlignment="1">
      <alignment horizontal="left" vertical="center" wrapText="1"/>
    </xf>
    <xf numFmtId="0" fontId="21" fillId="36" borderId="77" xfId="0" applyFont="1" applyFill="1" applyBorder="1" applyAlignment="1">
      <alignment horizontal="center" vertical="center" wrapText="1"/>
    </xf>
    <xf numFmtId="0" fontId="21" fillId="36" borderId="250" xfId="0" applyFont="1" applyFill="1" applyBorder="1" applyAlignment="1">
      <alignment horizontal="left" vertical="center" wrapText="1"/>
    </xf>
    <xf numFmtId="2" fontId="21" fillId="36" borderId="77" xfId="0" applyNumberFormat="1" applyFont="1" applyFill="1" applyBorder="1" applyAlignment="1">
      <alignment horizontal="left" vertical="center" wrapText="1"/>
    </xf>
    <xf numFmtId="0" fontId="21" fillId="35" borderId="77" xfId="0" applyFont="1" applyFill="1" applyBorder="1" applyAlignment="1">
      <alignment horizontal="left" vertical="center" wrapText="1"/>
    </xf>
    <xf numFmtId="0" fontId="21" fillId="38" borderId="77" xfId="0" applyFont="1" applyFill="1" applyBorder="1" applyAlignment="1">
      <alignment horizontal="left" vertical="center" wrapText="1"/>
    </xf>
    <xf numFmtId="0" fontId="78" fillId="36" borderId="77" xfId="0" applyFont="1" applyFill="1" applyBorder="1" applyAlignment="1">
      <alignment horizontal="center" vertical="center" wrapText="1"/>
    </xf>
    <xf numFmtId="0" fontId="9" fillId="44" borderId="77" xfId="0" applyFont="1" applyFill="1" applyBorder="1" applyAlignment="1">
      <alignment horizontal="left" vertical="center" wrapText="1"/>
    </xf>
    <xf numFmtId="0" fontId="21" fillId="42" borderId="77" xfId="0" applyFont="1" applyFill="1" applyBorder="1" applyAlignment="1">
      <alignment horizontal="left" vertical="center" wrapText="1"/>
    </xf>
    <xf numFmtId="0" fontId="21" fillId="42" borderId="77" xfId="0" applyFont="1" applyFill="1" applyBorder="1" applyAlignment="1">
      <alignment horizontal="center" vertical="center" wrapText="1"/>
    </xf>
    <xf numFmtId="0" fontId="27" fillId="0" borderId="35" xfId="0" applyFont="1" applyBorder="1" applyAlignment="1">
      <alignment horizontal="center" vertical="center" wrapText="1"/>
    </xf>
    <xf numFmtId="0" fontId="27" fillId="0" borderId="110" xfId="0" applyFont="1" applyBorder="1" applyAlignment="1">
      <alignment horizontal="center" vertical="center" wrapText="1"/>
    </xf>
    <xf numFmtId="0" fontId="28" fillId="12" borderId="98" xfId="0" applyFont="1" applyFill="1" applyBorder="1" applyAlignment="1">
      <alignment horizontal="center" vertical="center" wrapText="1"/>
    </xf>
    <xf numFmtId="0" fontId="28" fillId="13" borderId="58" xfId="0" applyFont="1" applyFill="1" applyBorder="1" applyAlignment="1">
      <alignment horizontal="center" vertical="center" wrapText="1"/>
    </xf>
    <xf numFmtId="0" fontId="28" fillId="12" borderId="254" xfId="0" applyFont="1" applyFill="1" applyBorder="1" applyAlignment="1">
      <alignment horizontal="center" vertical="center" wrapText="1"/>
    </xf>
    <xf numFmtId="0" fontId="28" fillId="12" borderId="255" xfId="0" applyFont="1" applyFill="1" applyBorder="1" applyAlignment="1">
      <alignment horizontal="center" vertical="center" wrapText="1"/>
    </xf>
    <xf numFmtId="0" fontId="28" fillId="12" borderId="58" xfId="0" applyFont="1" applyFill="1" applyBorder="1" applyAlignment="1">
      <alignment horizontal="center" vertical="center" wrapText="1"/>
    </xf>
    <xf numFmtId="0" fontId="28" fillId="12" borderId="175" xfId="0" applyFont="1" applyFill="1" applyBorder="1" applyAlignment="1">
      <alignment horizontal="center" vertical="center" wrapText="1"/>
    </xf>
    <xf numFmtId="0" fontId="28" fillId="13" borderId="175" xfId="0" applyFont="1" applyFill="1" applyBorder="1" applyAlignment="1">
      <alignment horizontal="center" vertical="center" wrapText="1"/>
    </xf>
    <xf numFmtId="0" fontId="28" fillId="12" borderId="60" xfId="0" applyFont="1" applyFill="1" applyBorder="1" applyAlignment="1">
      <alignment horizontal="center" vertical="center" wrapText="1"/>
    </xf>
    <xf numFmtId="0" fontId="5" fillId="10" borderId="61" xfId="0" applyFont="1" applyFill="1" applyBorder="1" applyAlignment="1">
      <alignment horizontal="left" vertical="center" wrapText="1"/>
    </xf>
    <xf numFmtId="10" fontId="4" fillId="6" borderId="102" xfId="2" applyNumberFormat="1" applyFont="1" applyFill="1" applyBorder="1" applyAlignment="1">
      <alignment horizontal="center" vertical="center" wrapText="1"/>
    </xf>
    <xf numFmtId="10" fontId="4" fillId="6" borderId="77" xfId="2" applyNumberFormat="1" applyFont="1" applyFill="1" applyBorder="1" applyAlignment="1">
      <alignment horizontal="center" vertical="center" wrapText="1"/>
    </xf>
    <xf numFmtId="10" fontId="4" fillId="6" borderId="97" xfId="2" applyNumberFormat="1" applyFont="1" applyFill="1" applyBorder="1" applyAlignment="1">
      <alignment horizontal="center" vertical="center" wrapText="1"/>
    </xf>
    <xf numFmtId="10" fontId="5" fillId="10" borderId="101" xfId="2" applyNumberFormat="1" applyFont="1" applyFill="1" applyBorder="1" applyAlignment="1">
      <alignment horizontal="center" vertical="center" wrapText="1"/>
    </xf>
    <xf numFmtId="0" fontId="22" fillId="4" borderId="89" xfId="0" applyFont="1" applyFill="1" applyBorder="1" applyAlignment="1">
      <alignment horizontal="center" vertical="center" wrapText="1"/>
    </xf>
    <xf numFmtId="0" fontId="21" fillId="4" borderId="128" xfId="0" applyFont="1" applyFill="1" applyBorder="1" applyAlignment="1">
      <alignment horizontal="center" vertical="center" wrapText="1"/>
    </xf>
    <xf numFmtId="0" fontId="21" fillId="4" borderId="66" xfId="0" applyFont="1" applyFill="1" applyBorder="1" applyAlignment="1">
      <alignment horizontal="center" vertical="center" wrapText="1"/>
    </xf>
    <xf numFmtId="0" fontId="5" fillId="4" borderId="101" xfId="0" applyFont="1" applyFill="1" applyBorder="1" applyAlignment="1">
      <alignment horizontal="center" vertical="center" wrapText="1"/>
    </xf>
    <xf numFmtId="3" fontId="4" fillId="4" borderId="102" xfId="0" applyNumberFormat="1" applyFont="1" applyFill="1" applyBorder="1" applyAlignment="1">
      <alignment horizontal="center" vertical="center" wrapText="1"/>
    </xf>
    <xf numFmtId="3" fontId="4" fillId="4" borderId="77" xfId="0" applyNumberFormat="1" applyFont="1" applyFill="1" applyBorder="1" applyAlignment="1">
      <alignment horizontal="center" vertical="center" wrapText="1"/>
    </xf>
    <xf numFmtId="3" fontId="4" fillId="4" borderId="97" xfId="0" applyNumberFormat="1" applyFont="1" applyFill="1" applyBorder="1" applyAlignment="1">
      <alignment horizontal="center" vertical="center" wrapText="1"/>
    </xf>
    <xf numFmtId="10" fontId="4" fillId="44" borderId="99" xfId="0" applyNumberFormat="1" applyFont="1" applyFill="1" applyBorder="1" applyAlignment="1">
      <alignment horizontal="center" vertical="center" wrapText="1"/>
    </xf>
    <xf numFmtId="10" fontId="4" fillId="44" borderId="96" xfId="0" applyNumberFormat="1" applyFont="1" applyFill="1" applyBorder="1" applyAlignment="1">
      <alignment horizontal="center" vertical="center" wrapText="1"/>
    </xf>
    <xf numFmtId="10" fontId="4" fillId="44" borderId="108" xfId="0" applyNumberFormat="1" applyFont="1" applyFill="1" applyBorder="1" applyAlignment="1">
      <alignment horizontal="center" vertical="center" wrapText="1"/>
    </xf>
    <xf numFmtId="0" fontId="20" fillId="4" borderId="89" xfId="0" applyFont="1" applyFill="1" applyBorder="1" applyAlignment="1">
      <alignment horizontal="center" vertical="center" wrapText="1"/>
    </xf>
    <xf numFmtId="0" fontId="24" fillId="4" borderId="8" xfId="0" applyFont="1" applyFill="1" applyBorder="1" applyAlignment="1">
      <alignment horizontal="center" vertical="center" wrapText="1"/>
    </xf>
    <xf numFmtId="0" fontId="21" fillId="22" borderId="128" xfId="0" applyFont="1" applyFill="1" applyBorder="1" applyAlignment="1">
      <alignment horizontal="center" vertical="center" wrapText="1"/>
    </xf>
    <xf numFmtId="0" fontId="79" fillId="26" borderId="249" xfId="0" applyFont="1" applyFill="1" applyBorder="1" applyAlignment="1">
      <alignment horizontal="left" vertical="center" wrapText="1"/>
    </xf>
    <xf numFmtId="0" fontId="80" fillId="26" borderId="77" xfId="0" applyFont="1" applyFill="1" applyBorder="1" applyAlignment="1">
      <alignment horizontal="center" vertical="center" wrapText="1"/>
    </xf>
    <xf numFmtId="0" fontId="72" fillId="26" borderId="77" xfId="0" applyFont="1" applyFill="1" applyBorder="1" applyAlignment="1">
      <alignment horizontal="left" vertical="center" wrapText="1"/>
    </xf>
    <xf numFmtId="0" fontId="80" fillId="26" borderId="77" xfId="0" applyFont="1" applyFill="1" applyBorder="1" applyAlignment="1">
      <alignment horizontal="left" vertical="center" wrapText="1"/>
    </xf>
    <xf numFmtId="0" fontId="72" fillId="26" borderId="77" xfId="0" applyFont="1" applyFill="1" applyBorder="1" applyAlignment="1">
      <alignment horizontal="center" vertical="center" wrapText="1"/>
    </xf>
    <xf numFmtId="0" fontId="72" fillId="26" borderId="250" xfId="0" applyFont="1" applyFill="1" applyBorder="1" applyAlignment="1">
      <alignment horizontal="left" vertical="center" wrapText="1"/>
    </xf>
    <xf numFmtId="0" fontId="74" fillId="27" borderId="249" xfId="0" applyFont="1" applyFill="1" applyBorder="1" applyAlignment="1">
      <alignment horizontal="left" vertical="center" wrapText="1"/>
    </xf>
    <xf numFmtId="0" fontId="21" fillId="27" borderId="77" xfId="0" applyFont="1" applyFill="1" applyBorder="1" applyAlignment="1">
      <alignment horizontal="center" vertical="center" wrapText="1"/>
    </xf>
    <xf numFmtId="0" fontId="21" fillId="27" borderId="77" xfId="0" applyFont="1" applyFill="1" applyBorder="1" applyAlignment="1">
      <alignment horizontal="left" vertical="center" wrapText="1"/>
    </xf>
    <xf numFmtId="0" fontId="28" fillId="27" borderId="77" xfId="0" applyFont="1" applyFill="1" applyBorder="1" applyAlignment="1">
      <alignment horizontal="center" vertical="center" wrapText="1"/>
    </xf>
    <xf numFmtId="0" fontId="21" fillId="27" borderId="250" xfId="0" applyFont="1" applyFill="1" applyBorder="1" applyAlignment="1">
      <alignment vertical="center" wrapText="1"/>
    </xf>
    <xf numFmtId="0" fontId="78" fillId="27" borderId="77" xfId="0" applyFont="1" applyFill="1" applyBorder="1" applyAlignment="1">
      <alignment horizontal="center" vertical="center" wrapText="1"/>
    </xf>
    <xf numFmtId="0" fontId="21" fillId="43" borderId="77" xfId="0" applyFont="1" applyFill="1" applyBorder="1" applyAlignment="1">
      <alignment horizontal="left" vertical="center" wrapText="1"/>
    </xf>
    <xf numFmtId="0" fontId="21" fillId="41" borderId="77" xfId="0" applyFont="1" applyFill="1" applyBorder="1" applyAlignment="1">
      <alignment horizontal="left" vertical="center" wrapText="1"/>
    </xf>
    <xf numFmtId="0" fontId="21" fillId="27" borderId="250" xfId="0" applyFont="1" applyFill="1" applyBorder="1" applyAlignment="1">
      <alignment horizontal="left" vertical="center" wrapText="1"/>
    </xf>
    <xf numFmtId="0" fontId="21" fillId="43" borderId="77" xfId="0" applyFont="1" applyFill="1" applyBorder="1" applyAlignment="1">
      <alignment horizontal="left" wrapText="1"/>
    </xf>
    <xf numFmtId="0" fontId="74" fillId="47" borderId="249" xfId="0" applyFont="1" applyFill="1" applyBorder="1" applyAlignment="1">
      <alignment horizontal="left" vertical="center" wrapText="1"/>
    </xf>
    <xf numFmtId="0" fontId="74" fillId="27" borderId="77" xfId="0" applyFont="1" applyFill="1" applyBorder="1" applyAlignment="1">
      <alignment horizontal="center" vertical="center" wrapText="1"/>
    </xf>
    <xf numFmtId="0" fontId="74" fillId="48" borderId="249" xfId="0" applyFont="1" applyFill="1" applyBorder="1" applyAlignment="1">
      <alignment horizontal="left" vertical="center" wrapText="1"/>
    </xf>
    <xf numFmtId="0" fontId="74" fillId="49" borderId="77" xfId="0" applyFont="1" applyFill="1" applyBorder="1" applyAlignment="1">
      <alignment horizontal="center" vertical="center" wrapText="1"/>
    </xf>
    <xf numFmtId="0" fontId="21" fillId="49" borderId="77" xfId="0" applyFont="1" applyFill="1" applyBorder="1" applyAlignment="1">
      <alignment horizontal="left" vertical="center" wrapText="1"/>
    </xf>
    <xf numFmtId="0" fontId="21" fillId="49" borderId="77" xfId="0" applyFont="1" applyFill="1" applyBorder="1" applyAlignment="1">
      <alignment horizontal="center" vertical="center" wrapText="1"/>
    </xf>
    <xf numFmtId="0" fontId="21" fillId="49" borderId="250" xfId="0" applyFont="1" applyFill="1" applyBorder="1" applyAlignment="1">
      <alignment vertical="center" wrapText="1"/>
    </xf>
    <xf numFmtId="0" fontId="22" fillId="10" borderId="21" xfId="0" applyFont="1" applyFill="1" applyBorder="1" applyAlignment="1">
      <alignment horizontal="center" vertical="center" wrapText="1"/>
    </xf>
    <xf numFmtId="0" fontId="22" fillId="10" borderId="245" xfId="0" applyFont="1" applyFill="1" applyBorder="1" applyAlignment="1">
      <alignment horizontal="left" vertical="center" wrapText="1"/>
    </xf>
    <xf numFmtId="0" fontId="15" fillId="22" borderId="257" xfId="0" applyFont="1" applyFill="1" applyBorder="1" applyAlignment="1">
      <alignment horizontal="center" vertical="center" wrapText="1"/>
    </xf>
    <xf numFmtId="0" fontId="16" fillId="22" borderId="257" xfId="0" applyFont="1" applyFill="1" applyBorder="1" applyAlignment="1">
      <alignment horizontal="center" vertical="center" wrapText="1"/>
    </xf>
    <xf numFmtId="0" fontId="70" fillId="4" borderId="246" xfId="5" applyFont="1" applyFill="1" applyBorder="1" applyAlignment="1">
      <alignment horizontal="center" vertical="center" wrapText="1"/>
    </xf>
    <xf numFmtId="0" fontId="70" fillId="10" borderId="247" xfId="5" applyFont="1" applyFill="1" applyBorder="1" applyAlignment="1">
      <alignment horizontal="center" vertical="center" wrapText="1"/>
    </xf>
    <xf numFmtId="0" fontId="21" fillId="10" borderId="247" xfId="0" applyFont="1" applyFill="1" applyBorder="1" applyAlignment="1">
      <alignment horizontal="justify" vertical="center" wrapText="1"/>
    </xf>
    <xf numFmtId="0" fontId="21" fillId="10" borderId="247" xfId="0" applyFont="1" applyFill="1" applyBorder="1" applyAlignment="1">
      <alignment horizontal="left" vertical="center" wrapText="1"/>
    </xf>
    <xf numFmtId="0" fontId="70" fillId="10" borderId="247" xfId="0" applyFont="1" applyFill="1" applyBorder="1" applyAlignment="1">
      <alignment horizontal="justify" vertical="center" wrapText="1"/>
    </xf>
    <xf numFmtId="0" fontId="21" fillId="10" borderId="247" xfId="0" applyFont="1" applyFill="1" applyBorder="1" applyAlignment="1">
      <alignment horizontal="center" vertical="center" wrapText="1"/>
    </xf>
    <xf numFmtId="0" fontId="21" fillId="4" borderId="247" xfId="0" applyFont="1" applyFill="1" applyBorder="1" applyAlignment="1">
      <alignment horizontal="center" vertical="center" wrapText="1"/>
    </xf>
    <xf numFmtId="0" fontId="21" fillId="4" borderId="247" xfId="5" applyFont="1" applyFill="1" applyBorder="1" applyAlignment="1">
      <alignment horizontal="center" vertical="center" wrapText="1"/>
    </xf>
    <xf numFmtId="10" fontId="21" fillId="10" borderId="247" xfId="0" applyNumberFormat="1" applyFont="1" applyFill="1" applyBorder="1" applyAlignment="1">
      <alignment horizontal="left" vertical="center" wrapText="1"/>
    </xf>
    <xf numFmtId="0" fontId="21" fillId="4" borderId="247" xfId="0" applyFont="1" applyFill="1" applyBorder="1" applyAlignment="1">
      <alignment vertical="center" wrapText="1"/>
    </xf>
    <xf numFmtId="0" fontId="70" fillId="4" borderId="247" xfId="0" applyFont="1" applyFill="1" applyBorder="1" applyAlignment="1">
      <alignment vertical="center" wrapText="1"/>
    </xf>
    <xf numFmtId="0" fontId="21" fillId="10" borderId="247" xfId="0" applyFont="1" applyFill="1" applyBorder="1" applyAlignment="1">
      <alignment vertical="center" wrapText="1"/>
    </xf>
    <xf numFmtId="0" fontId="21" fillId="4" borderId="248" xfId="5" applyFont="1" applyFill="1" applyBorder="1" applyAlignment="1">
      <alignment horizontal="justify" vertical="center" wrapText="1"/>
    </xf>
    <xf numFmtId="0" fontId="21" fillId="23" borderId="249" xfId="5" applyFont="1" applyFill="1" applyBorder="1" applyAlignment="1">
      <alignment horizontal="center" vertical="center" wrapText="1"/>
    </xf>
    <xf numFmtId="0" fontId="21" fillId="23" borderId="77" xfId="5" applyFont="1" applyFill="1" applyBorder="1" applyAlignment="1">
      <alignment horizontal="center" vertical="center" wrapText="1"/>
    </xf>
    <xf numFmtId="0" fontId="21" fillId="23" borderId="77" xfId="5" applyFont="1" applyFill="1" applyBorder="1" applyAlignment="1">
      <alignment horizontal="justify" vertical="center" wrapText="1"/>
    </xf>
    <xf numFmtId="0" fontId="21" fillId="23" borderId="77" xfId="5" applyFont="1" applyFill="1" applyBorder="1" applyAlignment="1">
      <alignment horizontal="left" vertical="center" wrapText="1"/>
    </xf>
    <xf numFmtId="9" fontId="21" fillId="23" borderId="77" xfId="8" applyFont="1" applyFill="1" applyBorder="1" applyAlignment="1">
      <alignment horizontal="left" vertical="center" wrapText="1"/>
    </xf>
    <xf numFmtId="0" fontId="21" fillId="23" borderId="77" xfId="5" applyFont="1" applyFill="1" applyBorder="1" applyAlignment="1">
      <alignment vertical="center" wrapText="1"/>
    </xf>
    <xf numFmtId="0" fontId="21" fillId="23" borderId="250" xfId="5" applyFont="1" applyFill="1" applyBorder="1" applyAlignment="1">
      <alignment horizontal="justify" vertical="center" wrapText="1"/>
    </xf>
    <xf numFmtId="0" fontId="21" fillId="4" borderId="249" xfId="5" applyFont="1" applyFill="1" applyBorder="1" applyAlignment="1">
      <alignment horizontal="center" vertical="center" wrapText="1"/>
    </xf>
    <xf numFmtId="0" fontId="21" fillId="4" borderId="77" xfId="5" applyFont="1" applyFill="1" applyBorder="1" applyAlignment="1">
      <alignment horizontal="justify" vertical="center" wrapText="1"/>
    </xf>
    <xf numFmtId="0" fontId="21" fillId="4" borderId="77" xfId="5" applyFont="1" applyFill="1" applyBorder="1" applyAlignment="1">
      <alignment horizontal="left" vertical="center" wrapText="1"/>
    </xf>
    <xf numFmtId="9" fontId="21" fillId="4" borderId="77" xfId="8" applyFont="1" applyFill="1" applyBorder="1" applyAlignment="1">
      <alignment horizontal="left" vertical="center" wrapText="1"/>
    </xf>
    <xf numFmtId="0" fontId="21" fillId="4" borderId="77" xfId="5" applyFont="1" applyFill="1" applyBorder="1" applyAlignment="1">
      <alignment vertical="center" wrapText="1"/>
    </xf>
    <xf numFmtId="0" fontId="21" fillId="10" borderId="249" xfId="0" applyFont="1" applyFill="1" applyBorder="1" applyAlignment="1">
      <alignment horizontal="center" vertical="center" wrapText="1"/>
    </xf>
    <xf numFmtId="0" fontId="21" fillId="10" borderId="250" xfId="0" applyFont="1" applyFill="1" applyBorder="1" applyAlignment="1">
      <alignment horizontal="left" vertical="center" wrapText="1"/>
    </xf>
    <xf numFmtId="0" fontId="21" fillId="4" borderId="250" xfId="5" applyFont="1" applyFill="1" applyBorder="1" applyAlignment="1">
      <alignment horizontal="left" vertical="center" wrapText="1"/>
    </xf>
    <xf numFmtId="9" fontId="21" fillId="10" borderId="77" xfId="8" applyFont="1" applyFill="1" applyBorder="1" applyAlignment="1">
      <alignment horizontal="left" vertical="center" wrapText="1"/>
    </xf>
    <xf numFmtId="0" fontId="24" fillId="23" borderId="77" xfId="5" applyFont="1" applyFill="1" applyBorder="1" applyAlignment="1">
      <alignment horizontal="center" vertical="center" wrapText="1"/>
    </xf>
    <xf numFmtId="0" fontId="21" fillId="10" borderId="251" xfId="0" applyFont="1" applyFill="1" applyBorder="1" applyAlignment="1">
      <alignment horizontal="center" vertical="center" wrapText="1"/>
    </xf>
    <xf numFmtId="0" fontId="21" fillId="4" borderId="252" xfId="0" applyFont="1" applyFill="1" applyBorder="1" applyAlignment="1">
      <alignment horizontal="center" vertical="center" wrapText="1"/>
    </xf>
    <xf numFmtId="0" fontId="21" fillId="10" borderId="252" xfId="0" applyFont="1" applyFill="1" applyBorder="1" applyAlignment="1">
      <alignment horizontal="justify" vertical="center" wrapText="1"/>
    </xf>
    <xf numFmtId="0" fontId="21" fillId="10" borderId="252" xfId="0" applyFont="1" applyFill="1" applyBorder="1" applyAlignment="1">
      <alignment horizontal="center" vertical="center" wrapText="1"/>
    </xf>
    <xf numFmtId="0" fontId="21" fillId="10" borderId="253" xfId="0" applyFont="1" applyFill="1" applyBorder="1" applyAlignment="1">
      <alignment horizontal="left"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74" xfId="3" applyFont="1" applyBorder="1" applyAlignment="1">
      <alignment horizontal="left" vertical="top" wrapText="1"/>
    </xf>
    <xf numFmtId="0" fontId="49" fillId="22" borderId="147" xfId="3" applyFont="1" applyFill="1" applyBorder="1" applyAlignment="1">
      <alignment horizontal="center" vertical="center"/>
    </xf>
    <xf numFmtId="0" fontId="49" fillId="22" borderId="175" xfId="3" applyFont="1" applyFill="1" applyBorder="1" applyAlignment="1">
      <alignment horizontal="center" vertical="center"/>
    </xf>
    <xf numFmtId="0" fontId="49" fillId="22" borderId="63" xfId="3" applyFont="1" applyFill="1" applyBorder="1" applyAlignment="1">
      <alignment horizontal="center" vertical="center"/>
    </xf>
    <xf numFmtId="0" fontId="46" fillId="0" borderId="176" xfId="3" applyFont="1" applyBorder="1" applyAlignment="1">
      <alignment horizontal="left" vertical="top" wrapText="1"/>
    </xf>
    <xf numFmtId="0" fontId="49" fillId="22" borderId="147" xfId="3" applyFont="1" applyFill="1" applyBorder="1" applyAlignment="1">
      <alignment horizontal="center" vertical="center" wrapText="1"/>
    </xf>
    <xf numFmtId="0" fontId="49" fillId="22" borderId="175" xfId="3" applyFont="1" applyFill="1" applyBorder="1" applyAlignment="1">
      <alignment horizontal="center" vertical="center" wrapText="1"/>
    </xf>
    <xf numFmtId="0" fontId="49" fillId="22" borderId="63" xfId="3" applyFont="1" applyFill="1" applyBorder="1" applyAlignment="1">
      <alignment horizontal="center" vertical="center" wrapText="1"/>
    </xf>
    <xf numFmtId="0" fontId="53" fillId="0" borderId="177" xfId="3" applyFont="1" applyBorder="1" applyAlignment="1">
      <alignment horizontal="center" vertical="center" wrapText="1"/>
    </xf>
    <xf numFmtId="0" fontId="53" fillId="0" borderId="178" xfId="3" applyFont="1" applyBorder="1" applyAlignment="1">
      <alignment horizontal="center" vertical="center" wrapText="1"/>
    </xf>
    <xf numFmtId="0" fontId="53" fillId="0" borderId="179" xfId="3" applyFont="1" applyBorder="1" applyAlignment="1">
      <alignment horizontal="center" vertical="center" wrapText="1"/>
    </xf>
    <xf numFmtId="0" fontId="53" fillId="0" borderId="180" xfId="3" applyFont="1" applyBorder="1" applyAlignment="1">
      <alignment horizontal="center" vertical="center" wrapText="1"/>
    </xf>
    <xf numFmtId="0" fontId="53" fillId="0" borderId="0" xfId="3" applyFont="1" applyAlignment="1">
      <alignment horizontal="center" vertical="center" wrapText="1"/>
    </xf>
    <xf numFmtId="0" fontId="53" fillId="0" borderId="181" xfId="3" applyFont="1" applyBorder="1" applyAlignment="1">
      <alignment horizontal="center" vertical="center" wrapText="1"/>
    </xf>
    <xf numFmtId="0" fontId="53" fillId="0" borderId="182" xfId="3" applyFont="1" applyBorder="1" applyAlignment="1">
      <alignment horizontal="center" vertical="center" wrapText="1"/>
    </xf>
    <xf numFmtId="0" fontId="53" fillId="0" borderId="183" xfId="3" applyFont="1" applyBorder="1" applyAlignment="1">
      <alignment horizontal="center" vertical="center" wrapText="1"/>
    </xf>
    <xf numFmtId="0" fontId="53" fillId="0" borderId="184" xfId="3" applyFont="1" applyBorder="1" applyAlignment="1">
      <alignment horizontal="center" vertical="center" wrapText="1"/>
    </xf>
    <xf numFmtId="0" fontId="49" fillId="22" borderId="186" xfId="3" applyFont="1" applyFill="1" applyBorder="1" applyAlignment="1">
      <alignment horizontal="center" vertical="center" wrapText="1"/>
    </xf>
    <xf numFmtId="0" fontId="49" fillId="22" borderId="0" xfId="3" applyFont="1" applyFill="1" applyAlignment="1">
      <alignment horizontal="center" vertical="center" wrapText="1"/>
    </xf>
    <xf numFmtId="0" fontId="46" fillId="0" borderId="176" xfId="3" applyFont="1" applyBorder="1" applyAlignment="1">
      <alignment vertical="top" wrapText="1"/>
    </xf>
    <xf numFmtId="0" fontId="46" fillId="0" borderId="0" xfId="3" applyFont="1" applyAlignment="1">
      <alignment vertical="top" wrapText="1"/>
    </xf>
    <xf numFmtId="0" fontId="49" fillId="22" borderId="96" xfId="3" applyFont="1" applyFill="1" applyBorder="1" applyAlignment="1">
      <alignment horizontal="center" vertical="center" wrapText="1"/>
    </xf>
    <xf numFmtId="0" fontId="56" fillId="0" borderId="0" xfId="3" applyFont="1" applyAlignment="1">
      <alignment horizontal="center" vertical="top" wrapText="1"/>
    </xf>
    <xf numFmtId="0" fontId="64" fillId="22" borderId="108" xfId="4" applyFont="1" applyFill="1" applyBorder="1" applyAlignment="1">
      <alignment horizontal="center" vertical="center" wrapText="1"/>
    </xf>
    <xf numFmtId="0" fontId="64" fillId="22" borderId="228" xfId="4" applyFont="1" applyFill="1" applyBorder="1" applyAlignment="1">
      <alignment horizontal="center" vertical="center" wrapText="1"/>
    </xf>
    <xf numFmtId="0" fontId="64" fillId="22" borderId="188" xfId="4" applyFont="1" applyFill="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194" xfId="4" applyFont="1" applyBorder="1" applyAlignment="1">
      <alignment horizontal="center" vertical="center" wrapText="1"/>
    </xf>
    <xf numFmtId="0" fontId="55" fillId="0" borderId="189" xfId="4" applyFont="1" applyBorder="1" applyAlignment="1">
      <alignment horizontal="center" vertical="center" wrapText="1"/>
    </xf>
    <xf numFmtId="0" fontId="55" fillId="0" borderId="191" xfId="4" applyFont="1" applyBorder="1" applyAlignment="1">
      <alignment horizontal="center" vertical="center" wrapText="1"/>
    </xf>
    <xf numFmtId="0" fontId="55" fillId="0" borderId="210" xfId="4" applyFont="1" applyBorder="1" applyAlignment="1">
      <alignment horizontal="center" vertical="center" wrapText="1"/>
    </xf>
    <xf numFmtId="0" fontId="55" fillId="0" borderId="153" xfId="4" applyFont="1" applyBorder="1" applyAlignment="1">
      <alignment horizontal="center" vertical="center" wrapText="1"/>
    </xf>
    <xf numFmtId="0" fontId="55" fillId="0" borderId="209" xfId="4" applyFont="1" applyBorder="1" applyAlignment="1">
      <alignment horizontal="center" vertical="center" wrapText="1"/>
    </xf>
    <xf numFmtId="0" fontId="55" fillId="0" borderId="195" xfId="4" applyFont="1" applyBorder="1" applyAlignment="1">
      <alignment horizontal="center" vertical="center" wrapText="1"/>
    </xf>
    <xf numFmtId="0" fontId="55" fillId="0" borderId="190" xfId="4" applyFont="1" applyBorder="1" applyAlignment="1">
      <alignment horizontal="center" vertical="center" wrapText="1"/>
    </xf>
    <xf numFmtId="0" fontId="55" fillId="0" borderId="193" xfId="4" applyFont="1" applyBorder="1" applyAlignment="1">
      <alignment horizontal="center" vertical="center" wrapText="1"/>
    </xf>
    <xf numFmtId="0" fontId="55" fillId="22" borderId="210" xfId="4" applyFont="1" applyFill="1" applyBorder="1" applyAlignment="1">
      <alignment horizontal="center" vertical="center" wrapText="1"/>
    </xf>
    <xf numFmtId="0" fontId="55" fillId="22" borderId="153" xfId="4" applyFont="1" applyFill="1" applyBorder="1" applyAlignment="1">
      <alignment horizontal="center" vertical="center" wrapText="1"/>
    </xf>
    <xf numFmtId="0" fontId="55" fillId="22" borderId="209" xfId="4" applyFont="1" applyFill="1" applyBorder="1" applyAlignment="1">
      <alignment horizontal="center" vertical="center" wrapText="1"/>
    </xf>
    <xf numFmtId="0" fontId="55" fillId="22" borderId="195" xfId="4" applyFont="1" applyFill="1" applyBorder="1" applyAlignment="1">
      <alignment horizontal="center" vertical="center" wrapText="1"/>
    </xf>
    <xf numFmtId="0" fontId="55" fillId="22" borderId="190" xfId="4" applyFont="1" applyFill="1" applyBorder="1" applyAlignment="1">
      <alignment horizontal="center" vertical="center" wrapText="1"/>
    </xf>
    <xf numFmtId="0" fontId="55" fillId="22" borderId="193" xfId="4" applyFont="1" applyFill="1" applyBorder="1" applyAlignment="1">
      <alignment horizontal="center" vertical="center" wrapText="1"/>
    </xf>
    <xf numFmtId="0" fontId="64" fillId="22" borderId="204" xfId="4" applyFont="1" applyFill="1" applyBorder="1" applyAlignment="1">
      <alignment horizontal="center" vertical="center" wrapText="1"/>
    </xf>
    <xf numFmtId="0" fontId="64" fillId="22" borderId="153" xfId="4" applyFont="1" applyFill="1" applyBorder="1" applyAlignment="1">
      <alignment horizontal="center" vertical="center" wrapText="1"/>
    </xf>
    <xf numFmtId="0" fontId="64" fillId="22" borderId="154" xfId="4" applyFont="1" applyFill="1" applyBorder="1" applyAlignment="1">
      <alignment horizontal="center" vertical="center" wrapText="1"/>
    </xf>
    <xf numFmtId="0" fontId="64" fillId="22" borderId="44" xfId="4" applyFont="1" applyFill="1" applyBorder="1" applyAlignment="1">
      <alignment horizontal="center" vertical="center" wrapText="1"/>
    </xf>
    <xf numFmtId="0" fontId="64" fillId="22" borderId="206" xfId="4" applyFont="1" applyFill="1" applyBorder="1" applyAlignment="1">
      <alignment horizontal="center" vertical="center" wrapText="1"/>
    </xf>
    <xf numFmtId="0" fontId="64" fillId="22" borderId="56" xfId="4" applyFont="1" applyFill="1" applyBorder="1" applyAlignment="1">
      <alignment horizontal="center" vertical="center" wrapText="1"/>
    </xf>
    <xf numFmtId="0" fontId="6" fillId="22" borderId="0" xfId="0" applyFont="1" applyFill="1" applyAlignment="1">
      <alignment horizontal="center" vertical="center" wrapText="1"/>
    </xf>
    <xf numFmtId="0" fontId="64" fillId="22" borderId="205" xfId="4" applyFont="1" applyFill="1" applyBorder="1" applyAlignment="1">
      <alignment horizontal="center" vertical="center" wrapText="1"/>
    </xf>
    <xf numFmtId="0" fontId="64" fillId="22" borderId="187" xfId="4" applyFont="1" applyFill="1" applyBorder="1" applyAlignment="1">
      <alignment horizontal="center" vertical="center" wrapText="1"/>
    </xf>
    <xf numFmtId="0" fontId="64" fillId="22" borderId="207" xfId="4" applyFont="1" applyFill="1" applyBorder="1" applyAlignment="1">
      <alignment horizontal="center" vertical="center" wrapText="1"/>
    </xf>
    <xf numFmtId="0" fontId="64" fillId="22" borderId="148" xfId="4" applyFont="1" applyFill="1" applyBorder="1" applyAlignment="1">
      <alignment horizontal="center" vertical="center" wrapText="1"/>
    </xf>
    <xf numFmtId="0" fontId="64" fillId="22" borderId="150" xfId="4" applyFont="1" applyFill="1" applyBorder="1" applyAlignment="1">
      <alignment horizontal="center" vertical="center" wrapText="1"/>
    </xf>
    <xf numFmtId="0" fontId="64" fillId="22" borderId="168" xfId="4" applyFont="1" applyFill="1" applyBorder="1" applyAlignment="1">
      <alignment horizontal="center" vertical="center" wrapText="1"/>
    </xf>
    <xf numFmtId="0" fontId="62" fillId="0" borderId="153" xfId="4" applyFont="1" applyBorder="1" applyAlignment="1">
      <alignment horizontal="center" vertical="center" wrapText="1"/>
    </xf>
    <xf numFmtId="0" fontId="62" fillId="0" borderId="209" xfId="4" applyFont="1" applyBorder="1" applyAlignment="1">
      <alignment horizontal="center" vertical="center" wrapText="1"/>
    </xf>
    <xf numFmtId="0" fontId="64" fillId="22" borderId="229" xfId="4" applyFont="1" applyFill="1" applyBorder="1" applyAlignment="1">
      <alignment horizontal="center" vertical="center" wrapText="1"/>
    </xf>
    <xf numFmtId="0" fontId="64" fillId="22" borderId="23" xfId="4" applyFont="1" applyFill="1" applyBorder="1" applyAlignment="1">
      <alignment horizontal="center" vertical="center" wrapText="1"/>
    </xf>
    <xf numFmtId="0" fontId="62" fillId="22" borderId="194" xfId="4" applyFont="1" applyFill="1" applyBorder="1" applyAlignment="1">
      <alignment horizontal="center" vertical="center" wrapText="1"/>
    </xf>
    <xf numFmtId="0" fontId="62" fillId="22" borderId="189" xfId="4" applyFont="1" applyFill="1" applyBorder="1" applyAlignment="1">
      <alignment horizontal="center" vertical="center" wrapText="1"/>
    </xf>
    <xf numFmtId="0" fontId="62" fillId="22" borderId="191" xfId="4" applyFont="1" applyFill="1" applyBorder="1" applyAlignment="1">
      <alignment horizontal="center" vertical="center" wrapText="1"/>
    </xf>
    <xf numFmtId="0" fontId="62" fillId="0" borderId="189" xfId="4" applyFont="1" applyBorder="1" applyAlignment="1">
      <alignment horizontal="center" vertical="center" wrapText="1"/>
    </xf>
    <xf numFmtId="0" fontId="62" fillId="0" borderId="191" xfId="4" applyFont="1" applyBorder="1" applyAlignment="1">
      <alignment horizontal="center" vertical="center" wrapText="1"/>
    </xf>
    <xf numFmtId="0" fontId="62" fillId="0" borderId="194" xfId="4" applyFont="1" applyBorder="1" applyAlignment="1">
      <alignment horizontal="center" vertical="center" wrapText="1"/>
    </xf>
    <xf numFmtId="0" fontId="55" fillId="0" borderId="200" xfId="4" applyFont="1" applyBorder="1" applyAlignment="1">
      <alignment horizontal="center" vertical="center" wrapText="1"/>
    </xf>
    <xf numFmtId="0" fontId="55" fillId="0" borderId="202" xfId="4" applyFont="1" applyBorder="1" applyAlignment="1">
      <alignment horizontal="center" vertical="center" wrapText="1"/>
    </xf>
    <xf numFmtId="0" fontId="55" fillId="0" borderId="219" xfId="4" applyFont="1" applyBorder="1" applyAlignment="1">
      <alignment horizontal="center" vertical="center" wrapText="1"/>
    </xf>
    <xf numFmtId="0" fontId="55" fillId="0" borderId="214" xfId="4" applyFont="1" applyBorder="1" applyAlignment="1">
      <alignment horizontal="center" vertical="center" wrapText="1"/>
    </xf>
    <xf numFmtId="0" fontId="55" fillId="0" borderId="216" xfId="4" applyFont="1" applyBorder="1" applyAlignment="1">
      <alignment horizontal="center" vertical="center" wrapText="1"/>
    </xf>
    <xf numFmtId="0" fontId="55" fillId="0" borderId="218" xfId="4" applyFont="1" applyBorder="1" applyAlignment="1">
      <alignment horizontal="center" vertical="center" wrapText="1"/>
    </xf>
    <xf numFmtId="0" fontId="61" fillId="0" borderId="0" xfId="4" applyFont="1" applyAlignment="1">
      <alignment horizontal="center" vertical="center"/>
    </xf>
    <xf numFmtId="0" fontId="55" fillId="0" borderId="220" xfId="4" applyFont="1" applyBorder="1" applyAlignment="1">
      <alignment horizontal="center" vertical="center" wrapText="1"/>
    </xf>
    <xf numFmtId="0" fontId="8" fillId="22" borderId="136" xfId="4" applyFont="1" applyFill="1" applyBorder="1" applyAlignment="1">
      <alignment horizontal="center" vertical="center" wrapText="1"/>
    </xf>
    <xf numFmtId="0" fontId="8" fillId="22" borderId="167" xfId="4" applyFont="1" applyFill="1" applyBorder="1" applyAlignment="1">
      <alignment horizontal="center" vertical="center" wrapText="1"/>
    </xf>
    <xf numFmtId="0" fontId="4" fillId="0" borderId="0" xfId="4" applyFont="1" applyAlignment="1">
      <alignment horizontal="center" vertical="center" wrapText="1"/>
    </xf>
    <xf numFmtId="0" fontId="8" fillId="22" borderId="22" xfId="4" applyFont="1" applyFill="1" applyBorder="1" applyAlignment="1">
      <alignment horizontal="center" vertical="center" wrapText="1"/>
    </xf>
    <xf numFmtId="0" fontId="8" fillId="22" borderId="24" xfId="4" applyFont="1" applyFill="1" applyBorder="1" applyAlignment="1">
      <alignment horizontal="center" vertical="center" wrapText="1"/>
    </xf>
    <xf numFmtId="0" fontId="8" fillId="22" borderId="136" xfId="4" applyFont="1" applyFill="1" applyBorder="1" applyAlignment="1">
      <alignment horizontal="center" vertical="center"/>
    </xf>
    <xf numFmtId="0" fontId="8" fillId="22" borderId="167" xfId="4" applyFont="1" applyFill="1" applyBorder="1" applyAlignment="1">
      <alignment horizontal="center" vertical="center"/>
    </xf>
    <xf numFmtId="0" fontId="69" fillId="0" borderId="0" xfId="4" applyFont="1" applyAlignment="1">
      <alignment horizontal="left" vertical="top" wrapText="1"/>
    </xf>
    <xf numFmtId="49" fontId="37" fillId="22" borderId="22" xfId="9" applyNumberFormat="1" applyFont="1" applyFill="1" applyBorder="1" applyAlignment="1">
      <alignment horizontal="center" vertical="center" wrapText="1"/>
    </xf>
    <xf numFmtId="49" fontId="37" fillId="22" borderId="23" xfId="9" applyNumberFormat="1" applyFont="1" applyFill="1" applyBorder="1" applyAlignment="1">
      <alignment horizontal="center" vertical="center" wrapText="1"/>
    </xf>
    <xf numFmtId="49" fontId="37" fillId="22" borderId="24"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0"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4" xfId="0" applyFont="1" applyFill="1" applyBorder="1" applyAlignment="1">
      <alignment horizontal="center" vertical="center" wrapText="1"/>
    </xf>
    <xf numFmtId="0" fontId="8" fillId="2" borderId="87" xfId="0" applyFont="1" applyFill="1" applyBorder="1" applyAlignment="1">
      <alignment horizontal="center" vertical="center" wrapText="1"/>
    </xf>
    <xf numFmtId="0" fontId="8" fillId="3" borderId="85" xfId="0" applyFont="1" applyFill="1" applyBorder="1" applyAlignment="1">
      <alignment horizontal="center" vertical="center" wrapText="1"/>
    </xf>
    <xf numFmtId="0" fontId="8" fillId="3" borderId="58" xfId="0" applyFont="1" applyFill="1" applyBorder="1" applyAlignment="1">
      <alignment horizontal="center" vertical="center" wrapText="1"/>
    </xf>
    <xf numFmtId="0" fontId="8" fillId="2" borderId="85"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68" fillId="2" borderId="86" xfId="0" applyFont="1" applyFill="1" applyBorder="1" applyAlignment="1">
      <alignment horizontal="center" vertical="center" wrapText="1"/>
    </xf>
    <xf numFmtId="0" fontId="68" fillId="2" borderId="60"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8" fillId="2" borderId="69" xfId="0" applyFont="1" applyFill="1" applyBorder="1" applyAlignment="1">
      <alignment horizontal="center" vertical="center" wrapText="1"/>
    </xf>
    <xf numFmtId="0" fontId="12" fillId="8" borderId="0" xfId="0" applyFont="1" applyFill="1" applyAlignment="1">
      <alignment vertical="center" wrapText="1"/>
    </xf>
    <xf numFmtId="0" fontId="14" fillId="22" borderId="0" xfId="0" applyFont="1" applyFill="1" applyAlignment="1">
      <alignment horizontal="center" vertical="center" wrapText="1"/>
    </xf>
    <xf numFmtId="0" fontId="11" fillId="9" borderId="0" xfId="0" applyFont="1" applyFill="1" applyAlignment="1">
      <alignment horizontal="center" vertical="center" wrapText="1"/>
    </xf>
    <xf numFmtId="0" fontId="8" fillId="24" borderId="0" xfId="0" applyFont="1" applyFill="1" applyAlignment="1">
      <alignment horizontal="center" vertical="center" wrapText="1"/>
    </xf>
    <xf numFmtId="0" fontId="8" fillId="22" borderId="0" xfId="0" applyFont="1" applyFill="1" applyAlignment="1">
      <alignment horizontal="center" vertical="center" wrapText="1"/>
    </xf>
    <xf numFmtId="0" fontId="12" fillId="8" borderId="0" xfId="0" applyFont="1" applyFill="1" applyAlignment="1">
      <alignment vertical="center"/>
    </xf>
    <xf numFmtId="0" fontId="15" fillId="22" borderId="248" xfId="0" applyFont="1" applyFill="1" applyBorder="1" applyAlignment="1">
      <alignment horizontal="center" vertical="center" wrapText="1"/>
    </xf>
    <xf numFmtId="0" fontId="16" fillId="22" borderId="258" xfId="0" applyFont="1" applyFill="1" applyBorder="1" applyAlignment="1">
      <alignment horizontal="center" vertical="center" wrapText="1"/>
    </xf>
    <xf numFmtId="0" fontId="15" fillId="22" borderId="246" xfId="0" applyFont="1" applyFill="1" applyBorder="1" applyAlignment="1">
      <alignment horizontal="center" vertical="center" wrapText="1"/>
    </xf>
    <xf numFmtId="0" fontId="15" fillId="22" borderId="256" xfId="0" applyFont="1" applyFill="1" applyBorder="1" applyAlignment="1">
      <alignment horizontal="center" vertical="center" wrapText="1"/>
    </xf>
    <xf numFmtId="0" fontId="15" fillId="22" borderId="247" xfId="0" applyFont="1" applyFill="1" applyBorder="1" applyAlignment="1">
      <alignment horizontal="center" vertical="center" wrapText="1"/>
    </xf>
    <xf numFmtId="0" fontId="15" fillId="22" borderId="257" xfId="0" applyFont="1" applyFill="1" applyBorder="1" applyAlignment="1">
      <alignment horizontal="center" vertical="center" wrapText="1"/>
    </xf>
    <xf numFmtId="0" fontId="16" fillId="22" borderId="247" xfId="0" applyFont="1" applyFill="1" applyBorder="1" applyAlignment="1">
      <alignment horizontal="center" vertical="center" wrapText="1"/>
    </xf>
    <xf numFmtId="0" fontId="16" fillId="22" borderId="257" xfId="0" applyFont="1" applyFill="1" applyBorder="1" applyAlignment="1">
      <alignment horizontal="center" vertical="center" wrapText="1"/>
    </xf>
    <xf numFmtId="0" fontId="12" fillId="8" borderId="0" xfId="0" applyFont="1" applyFill="1" applyAlignment="1">
      <alignment horizontal="center" vertical="center" wrapText="1"/>
    </xf>
    <xf numFmtId="0" fontId="15" fillId="22" borderId="14"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5" fillId="22" borderId="1" xfId="0" applyFont="1" applyFill="1" applyBorder="1" applyAlignment="1">
      <alignment horizontal="center" vertical="center" wrapText="1"/>
    </xf>
    <xf numFmtId="0" fontId="15" fillId="22" borderId="113" xfId="0" applyFont="1" applyFill="1" applyBorder="1" applyAlignment="1">
      <alignment horizontal="center" vertical="center" wrapText="1"/>
    </xf>
    <xf numFmtId="0" fontId="15" fillId="22" borderId="2" xfId="0" applyFont="1" applyFill="1" applyBorder="1" applyAlignment="1">
      <alignment horizontal="center" vertical="center" wrapText="1"/>
    </xf>
    <xf numFmtId="0" fontId="15" fillId="22" borderId="3" xfId="0" applyFont="1" applyFill="1" applyBorder="1" applyAlignment="1">
      <alignment horizontal="center" vertical="center" wrapText="1"/>
    </xf>
    <xf numFmtId="0" fontId="15" fillId="22" borderId="71" xfId="0" applyFont="1" applyFill="1" applyBorder="1" applyAlignment="1">
      <alignment horizontal="center" vertical="center" wrapText="1"/>
    </xf>
    <xf numFmtId="0" fontId="16" fillId="22" borderId="5" xfId="0" applyFont="1" applyFill="1" applyBorder="1" applyAlignment="1">
      <alignment horizontal="center" vertical="center" wrapText="1"/>
    </xf>
    <xf numFmtId="0" fontId="16" fillId="22" borderId="115" xfId="0" applyFont="1" applyFill="1" applyBorder="1" applyAlignment="1">
      <alignment horizontal="center" vertical="center" wrapText="1"/>
    </xf>
    <xf numFmtId="0" fontId="16" fillId="22" borderId="4" xfId="0" applyFont="1" applyFill="1" applyBorder="1" applyAlignment="1">
      <alignment horizontal="center" vertical="center" wrapText="1"/>
    </xf>
    <xf numFmtId="0" fontId="16" fillId="22" borderId="116" xfId="0" applyFont="1" applyFill="1" applyBorder="1" applyAlignment="1">
      <alignment horizontal="center" vertical="center" wrapText="1"/>
    </xf>
    <xf numFmtId="0" fontId="15" fillId="22" borderId="117" xfId="0" applyFont="1" applyFill="1" applyBorder="1" applyAlignment="1">
      <alignment horizontal="center" vertical="center" wrapText="1"/>
    </xf>
    <xf numFmtId="0" fontId="16" fillId="22" borderId="118" xfId="0" applyFont="1" applyFill="1" applyBorder="1" applyAlignment="1">
      <alignment horizontal="center" vertical="center" wrapText="1"/>
    </xf>
    <xf numFmtId="0" fontId="31" fillId="22" borderId="23" xfId="0" applyFont="1" applyFill="1" applyBorder="1" applyAlignment="1">
      <alignment horizontal="center" vertical="center" wrapText="1"/>
    </xf>
    <xf numFmtId="0" fontId="31" fillId="22" borderId="0" xfId="0" applyFont="1" applyFill="1" applyAlignment="1">
      <alignment horizontal="center" vertical="center" wrapText="1"/>
    </xf>
    <xf numFmtId="0" fontId="5" fillId="0" borderId="38" xfId="0" applyFont="1" applyBorder="1" applyAlignment="1">
      <alignment horizontal="center" vertical="center" wrapText="1"/>
    </xf>
    <xf numFmtId="0" fontId="5" fillId="0" borderId="51" xfId="0" applyFont="1" applyBorder="1" applyAlignment="1">
      <alignment horizontal="center" vertical="center" wrapText="1"/>
    </xf>
    <xf numFmtId="0" fontId="5" fillId="21" borderId="39" xfId="0" applyFont="1" applyFill="1" applyBorder="1" applyAlignment="1">
      <alignment horizontal="center" vertical="center" wrapText="1"/>
    </xf>
    <xf numFmtId="0" fontId="5" fillId="21" borderId="52" xfId="0" applyFont="1" applyFill="1" applyBorder="1" applyAlignment="1">
      <alignment horizontal="center" vertical="center" wrapText="1"/>
    </xf>
    <xf numFmtId="0" fontId="5" fillId="21" borderId="40" xfId="0" applyFont="1" applyFill="1" applyBorder="1" applyAlignment="1">
      <alignment horizontal="center" vertical="center" wrapText="1"/>
    </xf>
    <xf numFmtId="0" fontId="5" fillId="21" borderId="53"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9" xfId="0" applyFont="1" applyBorder="1" applyAlignment="1">
      <alignment horizontal="center" vertical="center" wrapText="1"/>
    </xf>
    <xf numFmtId="0" fontId="5" fillId="12" borderId="45"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31" fillId="22" borderId="22" xfId="0" applyFont="1" applyFill="1" applyBorder="1" applyAlignment="1">
      <alignment horizontal="center" vertical="center" wrapText="1"/>
    </xf>
    <xf numFmtId="0" fontId="31" fillId="22" borderId="24" xfId="0" applyFont="1" applyFill="1" applyBorder="1" applyAlignment="1">
      <alignment horizontal="center" vertical="center" wrapText="1"/>
    </xf>
    <xf numFmtId="0" fontId="31" fillId="22" borderId="25" xfId="0" applyFont="1" applyFill="1" applyBorder="1" applyAlignment="1">
      <alignment horizontal="center" vertical="center" wrapText="1"/>
    </xf>
    <xf numFmtId="0" fontId="31" fillId="22" borderId="26" xfId="0" applyFont="1" applyFill="1" applyBorder="1" applyAlignment="1">
      <alignment horizontal="center" vertical="center" wrapText="1"/>
    </xf>
    <xf numFmtId="0" fontId="31" fillId="22" borderId="27" xfId="0" applyFont="1" applyFill="1" applyBorder="1" applyAlignment="1">
      <alignment horizontal="center" vertical="center" wrapText="1"/>
    </xf>
    <xf numFmtId="0" fontId="31" fillId="22" borderId="28" xfId="0" applyFont="1" applyFill="1" applyBorder="1" applyAlignment="1">
      <alignment horizontal="center" vertical="center" wrapText="1"/>
    </xf>
    <xf numFmtId="0" fontId="31" fillId="22" borderId="29" xfId="0" applyFont="1" applyFill="1" applyBorder="1" applyAlignment="1">
      <alignment horizontal="center" vertical="center" wrapText="1"/>
    </xf>
    <xf numFmtId="0" fontId="8" fillId="24" borderId="32" xfId="0" applyFont="1" applyFill="1" applyBorder="1" applyAlignment="1">
      <alignment horizontal="center" vertical="center" wrapText="1"/>
    </xf>
    <xf numFmtId="0" fontId="8" fillId="24" borderId="33" xfId="0" applyFont="1" applyFill="1" applyBorder="1" applyAlignment="1">
      <alignment horizontal="center" vertical="center" wrapText="1"/>
    </xf>
    <xf numFmtId="0" fontId="8" fillId="24" borderId="34" xfId="0" applyFont="1" applyFill="1" applyBorder="1" applyAlignment="1">
      <alignment horizontal="center" vertical="center" wrapText="1"/>
    </xf>
    <xf numFmtId="0" fontId="11" fillId="11" borderId="32" xfId="0" applyFont="1" applyFill="1" applyBorder="1" applyAlignment="1">
      <alignment horizontal="center" vertical="center" wrapText="1"/>
    </xf>
    <xf numFmtId="0" fontId="11" fillId="11" borderId="33" xfId="0" applyFont="1" applyFill="1" applyBorder="1" applyAlignment="1">
      <alignment horizontal="center" vertical="center" wrapText="1"/>
    </xf>
    <xf numFmtId="0" fontId="11" fillId="11" borderId="34" xfId="0" applyFont="1" applyFill="1" applyBorder="1" applyAlignment="1">
      <alignment horizontal="center" vertical="center" wrapText="1"/>
    </xf>
    <xf numFmtId="0" fontId="5" fillId="13" borderId="48" xfId="0" applyFont="1" applyFill="1" applyBorder="1" applyAlignment="1">
      <alignment horizontal="center" vertical="center" wrapText="1"/>
    </xf>
    <xf numFmtId="0" fontId="5" fillId="13" borderId="46"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5" fillId="21" borderId="44" xfId="0" applyFont="1" applyFill="1" applyBorder="1" applyAlignment="1">
      <alignment horizontal="center" vertical="center" wrapText="1"/>
    </xf>
    <xf numFmtId="0" fontId="5" fillId="21" borderId="56"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21" borderId="42" xfId="0" applyFont="1" applyFill="1" applyBorder="1" applyAlignment="1">
      <alignment horizontal="center" vertical="center" wrapText="1"/>
    </xf>
    <xf numFmtId="0" fontId="5" fillId="21" borderId="55" xfId="0" applyFont="1" applyFill="1" applyBorder="1" applyAlignment="1">
      <alignment horizontal="center" vertical="center" wrapText="1"/>
    </xf>
    <xf numFmtId="0" fontId="5" fillId="21" borderId="43" xfId="0" applyFont="1" applyFill="1" applyBorder="1" applyAlignment="1">
      <alignment horizontal="center" vertical="center" wrapText="1"/>
    </xf>
    <xf numFmtId="0" fontId="5" fillId="21" borderId="6" xfId="0" applyFont="1" applyFill="1" applyBorder="1" applyAlignment="1">
      <alignment horizontal="center" vertical="center" wrapText="1"/>
    </xf>
    <xf numFmtId="2" fontId="8" fillId="22" borderId="225" xfId="0" applyNumberFormat="1" applyFont="1" applyFill="1" applyBorder="1" applyAlignment="1">
      <alignment horizontal="center" vertical="center" wrapText="1"/>
    </xf>
    <xf numFmtId="2" fontId="8" fillId="22" borderId="223" xfId="0" applyNumberFormat="1" applyFont="1" applyFill="1" applyBorder="1" applyAlignment="1">
      <alignment horizontal="center" vertical="center" wrapText="1"/>
    </xf>
    <xf numFmtId="0" fontId="8" fillId="22" borderId="22" xfId="0" applyFont="1" applyFill="1" applyBorder="1" applyAlignment="1">
      <alignment horizontal="center" vertical="center" wrapText="1"/>
    </xf>
    <xf numFmtId="0" fontId="8" fillId="22" borderId="23" xfId="0" applyFont="1" applyFill="1" applyBorder="1" applyAlignment="1">
      <alignment horizontal="center" vertical="center" wrapText="1"/>
    </xf>
    <xf numFmtId="0" fontId="8" fillId="24" borderId="226" xfId="0" applyFont="1" applyFill="1" applyBorder="1" applyAlignment="1">
      <alignment horizontal="center" vertical="center" wrapText="1"/>
    </xf>
    <xf numFmtId="0" fontId="8" fillId="22" borderId="226" xfId="0" applyFont="1" applyFill="1" applyBorder="1" applyAlignment="1">
      <alignment horizontal="center" vertical="center" wrapText="1"/>
    </xf>
    <xf numFmtId="0" fontId="8" fillId="22" borderId="227" xfId="0" applyFont="1" applyFill="1" applyBorder="1" applyAlignment="1">
      <alignment horizontal="center" vertical="center" wrapText="1"/>
    </xf>
    <xf numFmtId="0" fontId="5" fillId="0" borderId="139" xfId="0" applyFont="1" applyBorder="1" applyAlignment="1">
      <alignment horizontal="center" vertical="center" wrapText="1"/>
    </xf>
    <xf numFmtId="0" fontId="5" fillId="0" borderId="165" xfId="0" applyFont="1" applyBorder="1" applyAlignment="1">
      <alignment horizontal="center" vertical="center" wrapText="1"/>
    </xf>
    <xf numFmtId="0" fontId="4" fillId="0" borderId="140" xfId="0" applyFont="1" applyBorder="1" applyAlignment="1">
      <alignment horizontal="center" vertical="center" wrapText="1"/>
    </xf>
    <xf numFmtId="0" fontId="4" fillId="0" borderId="167" xfId="0" applyFont="1" applyBorder="1" applyAlignment="1">
      <alignment horizontal="center" vertical="center" wrapText="1"/>
    </xf>
    <xf numFmtId="10" fontId="4" fillId="0" borderId="146" xfId="0" applyNumberFormat="1" applyFont="1" applyBorder="1" applyAlignment="1">
      <alignment horizontal="center" vertical="center" wrapText="1"/>
    </xf>
    <xf numFmtId="10" fontId="4" fillId="0" borderId="68" xfId="0" applyNumberFormat="1" applyFont="1" applyBorder="1" applyAlignment="1">
      <alignment horizontal="center" vertical="center" wrapText="1"/>
    </xf>
    <xf numFmtId="10" fontId="4" fillId="0" borderId="147" xfId="0" applyNumberFormat="1" applyFont="1" applyBorder="1" applyAlignment="1">
      <alignment horizontal="center" vertical="center" wrapText="1"/>
    </xf>
    <xf numFmtId="10" fontId="4" fillId="0" borderId="69" xfId="0" applyNumberFormat="1" applyFont="1" applyBorder="1" applyAlignment="1">
      <alignment horizontal="center" vertical="center" wrapText="1"/>
    </xf>
    <xf numFmtId="0" fontId="5" fillId="0" borderId="151" xfId="0" applyFont="1" applyBorder="1" applyAlignment="1">
      <alignment horizontal="center" vertical="center" wrapText="1"/>
    </xf>
    <xf numFmtId="0" fontId="5" fillId="0" borderId="168" xfId="0" applyFont="1" applyBorder="1" applyAlignment="1">
      <alignment horizontal="center" vertical="center" wrapText="1"/>
    </xf>
    <xf numFmtId="0" fontId="4" fillId="0" borderId="137" xfId="0" applyFont="1" applyBorder="1" applyAlignment="1">
      <alignment horizontal="center" vertical="center" wrapText="1"/>
    </xf>
    <xf numFmtId="10" fontId="4" fillId="0" borderId="62"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0" fontId="5" fillId="0" borderId="149" xfId="0" applyFont="1" applyBorder="1" applyAlignment="1">
      <alignment horizontal="center" vertical="center" wrapText="1"/>
    </xf>
    <xf numFmtId="0" fontId="21" fillId="0" borderId="142" xfId="0" applyFont="1" applyBorder="1" applyAlignment="1">
      <alignment horizontal="center" vertical="center"/>
    </xf>
    <xf numFmtId="0" fontId="21" fillId="0" borderId="143" xfId="0" applyFont="1" applyBorder="1" applyAlignment="1">
      <alignment horizontal="center" vertical="center"/>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144" xfId="0" applyFont="1" applyBorder="1" applyAlignment="1">
      <alignment horizontal="center" vertical="center" wrapText="1"/>
    </xf>
    <xf numFmtId="0" fontId="21" fillId="0" borderId="67" xfId="0" applyFont="1" applyBorder="1" applyAlignment="1">
      <alignment horizontal="center" vertical="center"/>
    </xf>
    <xf numFmtId="0" fontId="5" fillId="0" borderId="151" xfId="0" applyFont="1" applyBorder="1" applyAlignment="1">
      <alignment horizontal="left" vertical="center" wrapText="1"/>
    </xf>
    <xf numFmtId="0" fontId="5" fillId="0" borderId="149" xfId="0" applyFont="1" applyBorder="1" applyAlignment="1">
      <alignment horizontal="left" vertical="center" wrapText="1"/>
    </xf>
    <xf numFmtId="0" fontId="5" fillId="0" borderId="138" xfId="0" applyFont="1" applyBorder="1" applyAlignment="1">
      <alignment horizontal="center" vertical="center" wrapText="1"/>
    </xf>
    <xf numFmtId="0" fontId="5" fillId="0" borderId="136" xfId="0" applyFont="1" applyBorder="1" applyAlignment="1">
      <alignment horizontal="center" vertical="center" wrapText="1"/>
    </xf>
    <xf numFmtId="0" fontId="5" fillId="0" borderId="137" xfId="0" applyFont="1" applyBorder="1" applyAlignment="1">
      <alignment horizontal="center" vertical="center" wrapText="1"/>
    </xf>
    <xf numFmtId="0" fontId="5" fillId="0" borderId="148" xfId="0" applyFont="1" applyBorder="1" applyAlignment="1">
      <alignment horizontal="center" vertical="center" wrapText="1"/>
    </xf>
    <xf numFmtId="0" fontId="5" fillId="0" borderId="150" xfId="0" applyFont="1" applyBorder="1" applyAlignment="1">
      <alignment horizontal="center" vertical="center" wrapText="1"/>
    </xf>
    <xf numFmtId="0" fontId="34" fillId="18" borderId="152" xfId="0" applyFont="1" applyFill="1" applyBorder="1" applyAlignment="1">
      <alignment horizontal="center" vertical="center" wrapText="1"/>
    </xf>
    <xf numFmtId="0" fontId="34" fillId="18" borderId="153" xfId="0" applyFont="1" applyFill="1" applyBorder="1" applyAlignment="1">
      <alignment horizontal="center" vertical="center" wrapText="1"/>
    </xf>
    <xf numFmtId="0" fontId="34" fillId="18" borderId="154" xfId="0" applyFont="1" applyFill="1" applyBorder="1" applyAlignment="1">
      <alignment horizontal="center" vertical="center" wrapText="1"/>
    </xf>
    <xf numFmtId="0" fontId="5" fillId="0" borderId="91" xfId="0" applyFont="1" applyBorder="1" applyAlignment="1">
      <alignment horizontal="center" vertical="center" wrapText="1"/>
    </xf>
    <xf numFmtId="0" fontId="5" fillId="18" borderId="91" xfId="0" applyFont="1" applyFill="1" applyBorder="1" applyAlignment="1">
      <alignment horizontal="center" vertical="center" wrapText="1"/>
    </xf>
    <xf numFmtId="0" fontId="21" fillId="0" borderId="141" xfId="0" applyFont="1" applyBorder="1" applyAlignment="1">
      <alignment horizontal="center" vertical="center"/>
    </xf>
    <xf numFmtId="0" fontId="21" fillId="0" borderId="7" xfId="0" applyFont="1" applyBorder="1" applyAlignment="1">
      <alignment horizontal="left" vertical="center" wrapText="1"/>
    </xf>
    <xf numFmtId="0" fontId="21" fillId="0" borderId="7" xfId="0" applyFont="1" applyBorder="1" applyAlignment="1">
      <alignment horizontal="center" vertical="center" wrapText="1"/>
    </xf>
    <xf numFmtId="0" fontId="21" fillId="0" borderId="31" xfId="0" applyFont="1" applyBorder="1" applyAlignment="1">
      <alignment horizontal="center" vertical="center" wrapText="1"/>
    </xf>
    <xf numFmtId="0" fontId="5" fillId="0" borderId="133" xfId="0" applyFont="1" applyBorder="1" applyAlignment="1">
      <alignment horizontal="center" vertical="center" wrapText="1"/>
    </xf>
    <xf numFmtId="0" fontId="5" fillId="0" borderId="135" xfId="0" applyFont="1" applyBorder="1" applyAlignment="1">
      <alignment horizontal="center" vertical="center" wrapText="1"/>
    </xf>
    <xf numFmtId="0" fontId="5" fillId="0" borderId="134" xfId="0" applyFont="1" applyBorder="1" applyAlignment="1">
      <alignment horizontal="center" vertical="center" wrapText="1"/>
    </xf>
    <xf numFmtId="2" fontId="13" fillId="0" borderId="134" xfId="0" applyNumberFormat="1" applyFont="1" applyBorder="1" applyAlignment="1">
      <alignment horizontal="center" vertical="center" wrapText="1"/>
    </xf>
    <xf numFmtId="0" fontId="17" fillId="0" borderId="156" xfId="0" applyFont="1" applyBorder="1" applyAlignment="1">
      <alignment horizontal="center" vertical="center" wrapText="1"/>
    </xf>
    <xf numFmtId="0" fontId="41" fillId="6" borderId="159" xfId="0" applyFont="1" applyFill="1" applyBorder="1" applyAlignment="1">
      <alignment horizontal="center" vertical="center"/>
    </xf>
    <xf numFmtId="0" fontId="41" fillId="6" borderId="160" xfId="0" applyFont="1" applyFill="1" applyBorder="1" applyAlignment="1">
      <alignment horizontal="center" vertical="center"/>
    </xf>
    <xf numFmtId="0" fontId="41" fillId="6" borderId="161" xfId="0" applyFont="1" applyFill="1" applyBorder="1" applyAlignment="1">
      <alignment horizontal="center" vertical="center"/>
    </xf>
    <xf numFmtId="0" fontId="41" fillId="18" borderId="162" xfId="0" applyFont="1" applyFill="1" applyBorder="1" applyAlignment="1">
      <alignment horizontal="left" vertical="center"/>
    </xf>
    <xf numFmtId="0" fontId="41" fillId="18" borderId="160" xfId="0" applyFont="1" applyFill="1" applyBorder="1" applyAlignment="1">
      <alignment horizontal="left" vertical="center"/>
    </xf>
    <xf numFmtId="0" fontId="41" fillId="18" borderId="163" xfId="0" applyFont="1" applyFill="1" applyBorder="1" applyAlignment="1">
      <alignment horizontal="left" vertical="center"/>
    </xf>
    <xf numFmtId="0" fontId="34" fillId="16" borderId="152" xfId="0" applyFont="1" applyFill="1" applyBorder="1" applyAlignment="1">
      <alignment horizontal="center" vertical="center" wrapText="1"/>
    </xf>
    <xf numFmtId="0" fontId="34" fillId="16" borderId="153" xfId="0" applyFont="1" applyFill="1" applyBorder="1" applyAlignment="1">
      <alignment horizontal="center" vertical="center" wrapText="1"/>
    </xf>
    <xf numFmtId="0" fontId="34" fillId="16" borderId="154" xfId="0" applyFont="1" applyFill="1" applyBorder="1" applyAlignment="1">
      <alignment horizontal="center" vertical="center" wrapText="1"/>
    </xf>
    <xf numFmtId="0" fontId="5" fillId="16" borderId="91" xfId="0" applyFont="1" applyFill="1" applyBorder="1" applyAlignment="1">
      <alignment horizontal="center" vertical="center" wrapText="1"/>
    </xf>
    <xf numFmtId="0" fontId="41" fillId="16" borderId="162" xfId="0" applyFont="1" applyFill="1" applyBorder="1" applyAlignment="1">
      <alignment horizontal="left" vertical="center"/>
    </xf>
    <xf numFmtId="0" fontId="41" fillId="16" borderId="160" xfId="0" applyFont="1" applyFill="1" applyBorder="1" applyAlignment="1">
      <alignment horizontal="left" vertical="center"/>
    </xf>
    <xf numFmtId="0" fontId="41" fillId="16" borderId="163" xfId="0" applyFont="1" applyFill="1" applyBorder="1" applyAlignment="1">
      <alignment horizontal="left" vertical="center"/>
    </xf>
    <xf numFmtId="2" fontId="5" fillId="0" borderId="139" xfId="0" applyNumberFormat="1" applyFont="1" applyBorder="1" applyAlignment="1">
      <alignment horizontal="center" vertical="center" wrapText="1"/>
    </xf>
    <xf numFmtId="0" fontId="17" fillId="0" borderId="28" xfId="0" applyFont="1" applyBorder="1" applyAlignment="1">
      <alignment horizontal="center" vertical="center" wrapText="1"/>
    </xf>
    <xf numFmtId="0" fontId="34" fillId="0" borderId="152" xfId="0" applyFont="1" applyBorder="1" applyAlignment="1">
      <alignment horizontal="center" vertical="center" wrapText="1"/>
    </xf>
    <xf numFmtId="0" fontId="34" fillId="0" borderId="153" xfId="0" applyFont="1" applyBorder="1" applyAlignment="1">
      <alignment horizontal="center" vertical="center" wrapText="1"/>
    </xf>
    <xf numFmtId="0" fontId="34" fillId="0" borderId="154" xfId="0" applyFont="1" applyBorder="1" applyAlignment="1">
      <alignment horizontal="center" vertical="center" wrapText="1"/>
    </xf>
    <xf numFmtId="0" fontId="41" fillId="6" borderId="162" xfId="0" applyFont="1" applyFill="1" applyBorder="1" applyAlignment="1">
      <alignment horizontal="left" vertical="center"/>
    </xf>
    <xf numFmtId="0" fontId="41" fillId="6" borderId="160" xfId="0" applyFont="1" applyFill="1" applyBorder="1" applyAlignment="1">
      <alignment horizontal="left" vertical="center"/>
    </xf>
    <xf numFmtId="0" fontId="41" fillId="6" borderId="163" xfId="0" applyFont="1" applyFill="1" applyBorder="1" applyAlignment="1">
      <alignment horizontal="left" vertical="center"/>
    </xf>
    <xf numFmtId="0" fontId="5" fillId="0" borderId="169"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170" xfId="0" applyFont="1" applyBorder="1" applyAlignment="1">
      <alignment horizontal="center" vertical="center" wrapText="1"/>
    </xf>
    <xf numFmtId="0" fontId="4" fillId="0" borderId="145" xfId="0" applyFont="1" applyBorder="1" applyAlignment="1">
      <alignment horizontal="center" vertical="center" wrapText="1"/>
    </xf>
    <xf numFmtId="10" fontId="4" fillId="0" borderId="172" xfId="0" applyNumberFormat="1" applyFont="1" applyBorder="1" applyAlignment="1">
      <alignment horizontal="center" vertical="center" wrapText="1"/>
    </xf>
    <xf numFmtId="10" fontId="4" fillId="0" borderId="173" xfId="0" applyNumberFormat="1" applyFont="1" applyBorder="1" applyAlignment="1">
      <alignment horizontal="center" vertical="center" wrapText="1"/>
    </xf>
    <xf numFmtId="0" fontId="5" fillId="0" borderId="164"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F7A"/>
      <color rgb="FF00C495"/>
      <color rgb="FFF2F2F2"/>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worksheet" Target="worksheets/sheet17.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'11. SEGUIMIENTO 2026'!$I$11:$I$12</c:f>
              <c:strCache>
                <c:ptCount val="2"/>
                <c:pt idx="0">
                  <c:v>AVANCE EN CUMPLIMIENTO DE METAS TRIMESTRAL Y ANUAL ACUMULADO 2026</c:v>
                </c:pt>
                <c:pt idx="1">
                  <c:v>META PROGRAMADA 2026</c:v>
                </c:pt>
              </c:strCache>
            </c:strRef>
          </c:tx>
          <c:spPr>
            <a:solidFill>
              <a:schemeClr val="accent1"/>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2026'!$I$13:$I$242</c:f>
              <c:numCache>
                <c:formatCode>0.00%</c:formatCode>
                <c:ptCount val="47"/>
                <c:pt idx="0" formatCode="General">
                  <c:v>0</c:v>
                </c:pt>
                <c:pt idx="1">
                  <c:v>0.2429</c:v>
                </c:pt>
                <c:pt idx="2" formatCode="General">
                  <c:v>65000</c:v>
                </c:pt>
                <c:pt idx="3" formatCode="General">
                  <c:v>1500</c:v>
                </c:pt>
                <c:pt idx="4" formatCode="General">
                  <c:v>300</c:v>
                </c:pt>
                <c:pt idx="5" formatCode="General">
                  <c:v>300</c:v>
                </c:pt>
                <c:pt idx="6" formatCode="General">
                  <c:v>5000</c:v>
                </c:pt>
                <c:pt idx="7" formatCode="General">
                  <c:v>35</c:v>
                </c:pt>
                <c:pt idx="8" formatCode="General">
                  <c:v>2000</c:v>
                </c:pt>
                <c:pt idx="9" formatCode="General">
                  <c:v>25</c:v>
                </c:pt>
                <c:pt idx="10" formatCode="General">
                  <c:v>250</c:v>
                </c:pt>
                <c:pt idx="11" formatCode="General">
                  <c:v>120</c:v>
                </c:pt>
                <c:pt idx="12" formatCode="General">
                  <c:v>150</c:v>
                </c:pt>
                <c:pt idx="13" formatCode="General">
                  <c:v>250</c:v>
                </c:pt>
                <c:pt idx="14" formatCode="General">
                  <c:v>4</c:v>
                </c:pt>
                <c:pt idx="15" formatCode="General">
                  <c:v>15</c:v>
                </c:pt>
                <c:pt idx="16" formatCode="General">
                  <c:v>242</c:v>
                </c:pt>
                <c:pt idx="17" formatCode="General">
                  <c:v>3500</c:v>
                </c:pt>
                <c:pt idx="18" formatCode="General">
                  <c:v>3500</c:v>
                </c:pt>
                <c:pt idx="19" formatCode="General">
                  <c:v>3500</c:v>
                </c:pt>
                <c:pt idx="20" formatCode="General">
                  <c:v>500</c:v>
                </c:pt>
                <c:pt idx="21" formatCode="General">
                  <c:v>165</c:v>
                </c:pt>
                <c:pt idx="22" formatCode="General">
                  <c:v>30</c:v>
                </c:pt>
                <c:pt idx="23" formatCode="General">
                  <c:v>30</c:v>
                </c:pt>
                <c:pt idx="24" formatCode="General">
                  <c:v>23</c:v>
                </c:pt>
                <c:pt idx="25" formatCode="General">
                  <c:v>90</c:v>
                </c:pt>
                <c:pt idx="26" formatCode="General">
                  <c:v>31600</c:v>
                </c:pt>
                <c:pt idx="27" formatCode="General">
                  <c:v>800</c:v>
                </c:pt>
                <c:pt idx="28" formatCode="General">
                  <c:v>2800</c:v>
                </c:pt>
                <c:pt idx="29" formatCode="General">
                  <c:v>2800</c:v>
                </c:pt>
                <c:pt idx="30" formatCode="General">
                  <c:v>600</c:v>
                </c:pt>
                <c:pt idx="31" formatCode="General">
                  <c:v>840</c:v>
                </c:pt>
                <c:pt idx="32" formatCode="General">
                  <c:v>10000</c:v>
                </c:pt>
                <c:pt idx="33" formatCode="General">
                  <c:v>25000</c:v>
                </c:pt>
                <c:pt idx="34" formatCode="General">
                  <c:v>5000</c:v>
                </c:pt>
                <c:pt idx="35" formatCode="General">
                  <c:v>1200</c:v>
                </c:pt>
                <c:pt idx="36" formatCode="General">
                  <c:v>1400</c:v>
                </c:pt>
                <c:pt idx="37" formatCode="General">
                  <c:v>40</c:v>
                </c:pt>
                <c:pt idx="38" formatCode="General">
                  <c:v>50</c:v>
                </c:pt>
                <c:pt idx="39" formatCode="General">
                  <c:v>2200</c:v>
                </c:pt>
                <c:pt idx="40" formatCode="General">
                  <c:v>2500</c:v>
                </c:pt>
                <c:pt idx="41" formatCode="General">
                  <c:v>48</c:v>
                </c:pt>
                <c:pt idx="42" formatCode="General">
                  <c:v>2500</c:v>
                </c:pt>
                <c:pt idx="43" formatCode="General">
                  <c:v>2200</c:v>
                </c:pt>
                <c:pt idx="44" formatCode="General">
                  <c:v>2800</c:v>
                </c:pt>
                <c:pt idx="45" formatCode="General">
                  <c:v>1400</c:v>
                </c:pt>
                <c:pt idx="46" formatCode="General">
                  <c:v>1400</c:v>
                </c:pt>
              </c:numCache>
            </c:numRef>
          </c:val>
          <c:extLst>
            <c:ext xmlns:c16="http://schemas.microsoft.com/office/drawing/2014/chart" uri="{C3380CC4-5D6E-409C-BE32-E72D297353CC}">
              <c16:uniqueId val="{00000000-4A1F-4786-8D0C-39BCDE16A8ED}"/>
            </c:ext>
          </c:extLst>
        </c:ser>
        <c:ser>
          <c:idx val="1"/>
          <c:order val="1"/>
          <c:tx>
            <c:strRef>
              <c:f>'11. SEGUIMIENTO 2026'!$J$11:$J$12</c:f>
              <c:strCache>
                <c:ptCount val="2"/>
                <c:pt idx="0">
                  <c:v>AVANCE EN CUMPLIMIENTO DE METAS TRIMESTRAL Y ANUAL ACUMULADO 2026</c:v>
                </c:pt>
                <c:pt idx="1">
                  <c:v>META PROGRAMADA 2026</c:v>
                </c:pt>
              </c:strCache>
            </c:strRef>
          </c:tx>
          <c:spPr>
            <a:solidFill>
              <a:schemeClr val="accent2"/>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2026'!$J$13:$J$242</c:f>
              <c:numCache>
                <c:formatCode>0.00%</c:formatCode>
                <c:ptCount val="47"/>
                <c:pt idx="0" formatCode="General">
                  <c:v>0</c:v>
                </c:pt>
                <c:pt idx="1">
                  <c:v>6.0699999999999997E-2</c:v>
                </c:pt>
                <c:pt idx="2" formatCode="#,##0">
                  <c:v>16250</c:v>
                </c:pt>
                <c:pt idx="3" formatCode="#,##0">
                  <c:v>375</c:v>
                </c:pt>
                <c:pt idx="4" formatCode="#,##0">
                  <c:v>75</c:v>
                </c:pt>
                <c:pt idx="5" formatCode="#,##0">
                  <c:v>75</c:v>
                </c:pt>
                <c:pt idx="6" formatCode="#,##0">
                  <c:v>125</c:v>
                </c:pt>
                <c:pt idx="7" formatCode="#,##0">
                  <c:v>0</c:v>
                </c:pt>
                <c:pt idx="8" formatCode="#,##0">
                  <c:v>500</c:v>
                </c:pt>
                <c:pt idx="9" formatCode="#,##0">
                  <c:v>7</c:v>
                </c:pt>
                <c:pt idx="10" formatCode="#,##0">
                  <c:v>62</c:v>
                </c:pt>
                <c:pt idx="11" formatCode="#,##0">
                  <c:v>30</c:v>
                </c:pt>
                <c:pt idx="12" formatCode="#,##0">
                  <c:v>38</c:v>
                </c:pt>
                <c:pt idx="13" formatCode="#,##0">
                  <c:v>63</c:v>
                </c:pt>
                <c:pt idx="14" formatCode="#,##0">
                  <c:v>1</c:v>
                </c:pt>
                <c:pt idx="15" formatCode="#,##0">
                  <c:v>0</c:v>
                </c:pt>
                <c:pt idx="16" formatCode="#,##0">
                  <c:v>60</c:v>
                </c:pt>
                <c:pt idx="17" formatCode="#,##0">
                  <c:v>875</c:v>
                </c:pt>
                <c:pt idx="18" formatCode="#,##0">
                  <c:v>875</c:v>
                </c:pt>
                <c:pt idx="19" formatCode="#,##0">
                  <c:v>0</c:v>
                </c:pt>
                <c:pt idx="20" formatCode="#,##0">
                  <c:v>125</c:v>
                </c:pt>
                <c:pt idx="21" formatCode="#,##0">
                  <c:v>41</c:v>
                </c:pt>
                <c:pt idx="22" formatCode="#,##0">
                  <c:v>7</c:v>
                </c:pt>
                <c:pt idx="23" formatCode="#,##0">
                  <c:v>7</c:v>
                </c:pt>
                <c:pt idx="24" formatCode="#,##0">
                  <c:v>6</c:v>
                </c:pt>
                <c:pt idx="25" formatCode="#,##0">
                  <c:v>22</c:v>
                </c:pt>
                <c:pt idx="26" formatCode="#,##0">
                  <c:v>7900</c:v>
                </c:pt>
                <c:pt idx="27" formatCode="#,##0">
                  <c:v>200</c:v>
                </c:pt>
                <c:pt idx="28" formatCode="#,##0">
                  <c:v>700</c:v>
                </c:pt>
                <c:pt idx="29" formatCode="#,##0">
                  <c:v>7000</c:v>
                </c:pt>
                <c:pt idx="30" formatCode="#,##0">
                  <c:v>150</c:v>
                </c:pt>
                <c:pt idx="31" formatCode="#,##0">
                  <c:v>210</c:v>
                </c:pt>
                <c:pt idx="32" formatCode="#,##0">
                  <c:v>2500</c:v>
                </c:pt>
                <c:pt idx="33" formatCode="#,##0">
                  <c:v>10000</c:v>
                </c:pt>
                <c:pt idx="34" formatCode="#,##0">
                  <c:v>1250</c:v>
                </c:pt>
                <c:pt idx="35" formatCode="#,##0">
                  <c:v>300</c:v>
                </c:pt>
                <c:pt idx="36" formatCode="#,##0">
                  <c:v>350</c:v>
                </c:pt>
                <c:pt idx="37" formatCode="#,##0">
                  <c:v>10</c:v>
                </c:pt>
                <c:pt idx="38" formatCode="#,##0">
                  <c:v>13</c:v>
                </c:pt>
                <c:pt idx="39" formatCode="#,##0">
                  <c:v>550</c:v>
                </c:pt>
                <c:pt idx="40" formatCode="#,##0">
                  <c:v>625</c:v>
                </c:pt>
                <c:pt idx="41" formatCode="#,##0">
                  <c:v>12</c:v>
                </c:pt>
                <c:pt idx="42" formatCode="#,##0">
                  <c:v>625</c:v>
                </c:pt>
                <c:pt idx="43" formatCode="#,##0">
                  <c:v>625</c:v>
                </c:pt>
                <c:pt idx="44" formatCode="#,##0">
                  <c:v>700</c:v>
                </c:pt>
                <c:pt idx="45" formatCode="#,##0">
                  <c:v>350</c:v>
                </c:pt>
                <c:pt idx="46" formatCode="#,##0">
                  <c:v>350</c:v>
                </c:pt>
              </c:numCache>
            </c:numRef>
          </c:val>
          <c:extLst>
            <c:ext xmlns:c16="http://schemas.microsoft.com/office/drawing/2014/chart" uri="{C3380CC4-5D6E-409C-BE32-E72D297353CC}">
              <c16:uniqueId val="{00000001-4A1F-4786-8D0C-39BCDE16A8ED}"/>
            </c:ext>
          </c:extLst>
        </c:ser>
        <c:ser>
          <c:idx val="2"/>
          <c:order val="2"/>
          <c:tx>
            <c:strRef>
              <c:f>'11. SEGUIMIENTO 2026'!$K$11:$K$12</c:f>
              <c:strCache>
                <c:ptCount val="2"/>
                <c:pt idx="0">
                  <c:v>AVANCE EN CUMPLIMIENTO DE METAS TRIMESTRAL Y ANUAL ACUMULADO 2026</c:v>
                </c:pt>
                <c:pt idx="1">
                  <c:v>META PROGRAMADA 2026</c:v>
                </c:pt>
              </c:strCache>
            </c:strRef>
          </c:tx>
          <c:spPr>
            <a:solidFill>
              <a:schemeClr val="accent3"/>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2026'!$K$13:$K$242</c:f>
              <c:numCache>
                <c:formatCode>0.00%</c:formatCode>
                <c:ptCount val="47"/>
                <c:pt idx="0" formatCode="General">
                  <c:v>0</c:v>
                </c:pt>
                <c:pt idx="1">
                  <c:v>6.0699999999999997E-2</c:v>
                </c:pt>
                <c:pt idx="2" formatCode="#,##0">
                  <c:v>16250</c:v>
                </c:pt>
                <c:pt idx="3" formatCode="#,##0">
                  <c:v>375</c:v>
                </c:pt>
                <c:pt idx="4" formatCode="#,##0">
                  <c:v>75</c:v>
                </c:pt>
                <c:pt idx="5" formatCode="#,##0">
                  <c:v>75</c:v>
                </c:pt>
                <c:pt idx="6" formatCode="#,##0">
                  <c:v>125</c:v>
                </c:pt>
                <c:pt idx="7" formatCode="#,##0">
                  <c:v>0</c:v>
                </c:pt>
                <c:pt idx="8" formatCode="#,##0">
                  <c:v>500</c:v>
                </c:pt>
                <c:pt idx="9" formatCode="#,##0">
                  <c:v>5</c:v>
                </c:pt>
                <c:pt idx="10" formatCode="#,##0">
                  <c:v>63</c:v>
                </c:pt>
                <c:pt idx="11" formatCode="#,##0">
                  <c:v>30</c:v>
                </c:pt>
                <c:pt idx="12" formatCode="#,##0">
                  <c:v>37</c:v>
                </c:pt>
                <c:pt idx="13" formatCode="#,##0">
                  <c:v>62</c:v>
                </c:pt>
                <c:pt idx="14" formatCode="#,##0">
                  <c:v>1</c:v>
                </c:pt>
                <c:pt idx="15" formatCode="#,##0">
                  <c:v>5</c:v>
                </c:pt>
                <c:pt idx="16" formatCode="#,##0">
                  <c:v>61</c:v>
                </c:pt>
                <c:pt idx="17" formatCode="#,##0">
                  <c:v>875</c:v>
                </c:pt>
                <c:pt idx="18" formatCode="#,##0">
                  <c:v>875</c:v>
                </c:pt>
                <c:pt idx="19" formatCode="#,##0">
                  <c:v>875</c:v>
                </c:pt>
                <c:pt idx="20" formatCode="#,##0">
                  <c:v>125</c:v>
                </c:pt>
                <c:pt idx="21" formatCode="#,##0">
                  <c:v>42</c:v>
                </c:pt>
                <c:pt idx="22" formatCode="#,##0">
                  <c:v>8</c:v>
                </c:pt>
                <c:pt idx="23" formatCode="#,##0">
                  <c:v>8</c:v>
                </c:pt>
                <c:pt idx="24" formatCode="#,##0">
                  <c:v>5</c:v>
                </c:pt>
                <c:pt idx="25" formatCode="#,##0">
                  <c:v>23</c:v>
                </c:pt>
                <c:pt idx="26" formatCode="#,##0">
                  <c:v>7900</c:v>
                </c:pt>
                <c:pt idx="27" formatCode="#,##0">
                  <c:v>200</c:v>
                </c:pt>
                <c:pt idx="28" formatCode="#,##0">
                  <c:v>700</c:v>
                </c:pt>
                <c:pt idx="29" formatCode="#,##0">
                  <c:v>7000</c:v>
                </c:pt>
                <c:pt idx="30" formatCode="#,##0">
                  <c:v>150</c:v>
                </c:pt>
                <c:pt idx="31" formatCode="#,##0">
                  <c:v>210</c:v>
                </c:pt>
                <c:pt idx="32" formatCode="#,##0">
                  <c:v>2500</c:v>
                </c:pt>
                <c:pt idx="33" formatCode="#,##0">
                  <c:v>5000</c:v>
                </c:pt>
                <c:pt idx="34" formatCode="#,##0">
                  <c:v>1250</c:v>
                </c:pt>
                <c:pt idx="35" formatCode="#,##0">
                  <c:v>300</c:v>
                </c:pt>
                <c:pt idx="36" formatCode="#,##0">
                  <c:v>350</c:v>
                </c:pt>
                <c:pt idx="37" formatCode="#,##0">
                  <c:v>10</c:v>
                </c:pt>
                <c:pt idx="38" formatCode="#,##0">
                  <c:v>13</c:v>
                </c:pt>
                <c:pt idx="39" formatCode="#,##0">
                  <c:v>550</c:v>
                </c:pt>
                <c:pt idx="40" formatCode="#,##0">
                  <c:v>625</c:v>
                </c:pt>
                <c:pt idx="41" formatCode="#,##0">
                  <c:v>12</c:v>
                </c:pt>
                <c:pt idx="42" formatCode="#,##0">
                  <c:v>625</c:v>
                </c:pt>
                <c:pt idx="43" formatCode="#,##0">
                  <c:v>625</c:v>
                </c:pt>
                <c:pt idx="44" formatCode="#,##0">
                  <c:v>700</c:v>
                </c:pt>
                <c:pt idx="45" formatCode="#,##0">
                  <c:v>350</c:v>
                </c:pt>
                <c:pt idx="46" formatCode="#,##0">
                  <c:v>350</c:v>
                </c:pt>
              </c:numCache>
            </c:numRef>
          </c:val>
          <c:extLst>
            <c:ext xmlns:c16="http://schemas.microsoft.com/office/drawing/2014/chart" uri="{C3380CC4-5D6E-409C-BE32-E72D297353CC}">
              <c16:uniqueId val="{00000002-4A1F-4786-8D0C-39BCDE16A8ED}"/>
            </c:ext>
          </c:extLst>
        </c:ser>
        <c:ser>
          <c:idx val="3"/>
          <c:order val="3"/>
          <c:tx>
            <c:strRef>
              <c:f>'11. SEGUIMIENTO 2026'!$L$11:$L$12</c:f>
              <c:strCache>
                <c:ptCount val="2"/>
                <c:pt idx="0">
                  <c:v>AVANCE EN CUMPLIMIENTO DE METAS TRIMESTRAL Y ANUAL ACUMULADO 2026</c:v>
                </c:pt>
                <c:pt idx="1">
                  <c:v>META PROGRAMADA 2026</c:v>
                </c:pt>
              </c:strCache>
            </c:strRef>
          </c:tx>
          <c:spPr>
            <a:solidFill>
              <a:schemeClr val="accent4"/>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2026'!$L$13:$L$242</c:f>
              <c:numCache>
                <c:formatCode>0.00%</c:formatCode>
                <c:ptCount val="47"/>
                <c:pt idx="0" formatCode="General">
                  <c:v>0</c:v>
                </c:pt>
                <c:pt idx="1">
                  <c:v>6.0699999999999997E-2</c:v>
                </c:pt>
                <c:pt idx="2" formatCode="#,##0">
                  <c:v>16250</c:v>
                </c:pt>
                <c:pt idx="3" formatCode="#,##0">
                  <c:v>375</c:v>
                </c:pt>
                <c:pt idx="4" formatCode="#,##0">
                  <c:v>75</c:v>
                </c:pt>
                <c:pt idx="5" formatCode="#,##0">
                  <c:v>75</c:v>
                </c:pt>
                <c:pt idx="6" formatCode="#,##0">
                  <c:v>125</c:v>
                </c:pt>
                <c:pt idx="7" formatCode="#,##0">
                  <c:v>35</c:v>
                </c:pt>
                <c:pt idx="8" formatCode="#,##0">
                  <c:v>500</c:v>
                </c:pt>
                <c:pt idx="9" formatCode="#,##0">
                  <c:v>6</c:v>
                </c:pt>
                <c:pt idx="10" formatCode="#,##0">
                  <c:v>63</c:v>
                </c:pt>
                <c:pt idx="11" formatCode="#,##0">
                  <c:v>30</c:v>
                </c:pt>
                <c:pt idx="12" formatCode="#,##0">
                  <c:v>38</c:v>
                </c:pt>
                <c:pt idx="13" formatCode="#,##0">
                  <c:v>62</c:v>
                </c:pt>
                <c:pt idx="14" formatCode="#,##0">
                  <c:v>1</c:v>
                </c:pt>
                <c:pt idx="15" formatCode="#,##0">
                  <c:v>5</c:v>
                </c:pt>
                <c:pt idx="16" formatCode="#,##0">
                  <c:v>60</c:v>
                </c:pt>
                <c:pt idx="17" formatCode="#,##0">
                  <c:v>875</c:v>
                </c:pt>
                <c:pt idx="18" formatCode="#,##0">
                  <c:v>875</c:v>
                </c:pt>
                <c:pt idx="19" formatCode="#,##0">
                  <c:v>875</c:v>
                </c:pt>
                <c:pt idx="20" formatCode="#,##0">
                  <c:v>125</c:v>
                </c:pt>
                <c:pt idx="21" formatCode="#,##0">
                  <c:v>41</c:v>
                </c:pt>
                <c:pt idx="22" formatCode="#,##0">
                  <c:v>7</c:v>
                </c:pt>
                <c:pt idx="23" formatCode="#,##0">
                  <c:v>7</c:v>
                </c:pt>
                <c:pt idx="24" formatCode="#,##0">
                  <c:v>6</c:v>
                </c:pt>
                <c:pt idx="25" formatCode="#,##0">
                  <c:v>22</c:v>
                </c:pt>
                <c:pt idx="26" formatCode="#,##0">
                  <c:v>7900</c:v>
                </c:pt>
                <c:pt idx="27" formatCode="#,##0">
                  <c:v>200</c:v>
                </c:pt>
                <c:pt idx="28" formatCode="#,##0">
                  <c:v>700</c:v>
                </c:pt>
                <c:pt idx="29" formatCode="#,##0">
                  <c:v>7000</c:v>
                </c:pt>
                <c:pt idx="30" formatCode="#,##0">
                  <c:v>150</c:v>
                </c:pt>
                <c:pt idx="31" formatCode="#,##0">
                  <c:v>210</c:v>
                </c:pt>
                <c:pt idx="32" formatCode="#,##0">
                  <c:v>2500</c:v>
                </c:pt>
                <c:pt idx="33" formatCode="#,##0">
                  <c:v>5000</c:v>
                </c:pt>
                <c:pt idx="34" formatCode="#,##0">
                  <c:v>1250</c:v>
                </c:pt>
                <c:pt idx="35" formatCode="#,##0">
                  <c:v>300</c:v>
                </c:pt>
                <c:pt idx="36" formatCode="#,##0">
                  <c:v>350</c:v>
                </c:pt>
                <c:pt idx="37" formatCode="#,##0">
                  <c:v>10</c:v>
                </c:pt>
                <c:pt idx="38" formatCode="#,##0">
                  <c:v>12</c:v>
                </c:pt>
                <c:pt idx="39" formatCode="#,##0">
                  <c:v>550</c:v>
                </c:pt>
                <c:pt idx="40" formatCode="#,##0">
                  <c:v>625</c:v>
                </c:pt>
                <c:pt idx="41" formatCode="#,##0">
                  <c:v>12</c:v>
                </c:pt>
                <c:pt idx="42" formatCode="#,##0">
                  <c:v>625</c:v>
                </c:pt>
                <c:pt idx="43" formatCode="#,##0">
                  <c:v>625</c:v>
                </c:pt>
                <c:pt idx="44" formatCode="#,##0">
                  <c:v>700</c:v>
                </c:pt>
                <c:pt idx="45" formatCode="#,##0">
                  <c:v>350</c:v>
                </c:pt>
                <c:pt idx="46" formatCode="#,##0">
                  <c:v>350</c:v>
                </c:pt>
              </c:numCache>
            </c:numRef>
          </c:val>
          <c:extLst>
            <c:ext xmlns:c16="http://schemas.microsoft.com/office/drawing/2014/chart" uri="{C3380CC4-5D6E-409C-BE32-E72D297353CC}">
              <c16:uniqueId val="{00000003-4A1F-4786-8D0C-39BCDE16A8ED}"/>
            </c:ext>
          </c:extLst>
        </c:ser>
        <c:ser>
          <c:idx val="4"/>
          <c:order val="4"/>
          <c:tx>
            <c:strRef>
              <c:f>'11. SEGUIMIENTO 2026'!$M$11:$M$12</c:f>
              <c:strCache>
                <c:ptCount val="2"/>
                <c:pt idx="0">
                  <c:v>AVANCE EN CUMPLIMIENTO DE METAS TRIMESTRAL Y ANUAL ACUMULADO 2026</c:v>
                </c:pt>
                <c:pt idx="1">
                  <c:v>META PROGRAMADA 2026</c:v>
                </c:pt>
              </c:strCache>
            </c:strRef>
          </c:tx>
          <c:spPr>
            <a:solidFill>
              <a:schemeClr val="accent5"/>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2026'!$M$13:$M$242</c:f>
              <c:numCache>
                <c:formatCode>0.00%</c:formatCode>
                <c:ptCount val="47"/>
                <c:pt idx="0" formatCode="General">
                  <c:v>0</c:v>
                </c:pt>
                <c:pt idx="1">
                  <c:v>6.08E-2</c:v>
                </c:pt>
                <c:pt idx="2" formatCode="#,##0">
                  <c:v>16250</c:v>
                </c:pt>
                <c:pt idx="3" formatCode="#,##0">
                  <c:v>375</c:v>
                </c:pt>
                <c:pt idx="4" formatCode="#,##0">
                  <c:v>75</c:v>
                </c:pt>
                <c:pt idx="5" formatCode="#,##0">
                  <c:v>75</c:v>
                </c:pt>
                <c:pt idx="6" formatCode="#,##0">
                  <c:v>125</c:v>
                </c:pt>
                <c:pt idx="7" formatCode="#,##0">
                  <c:v>0</c:v>
                </c:pt>
                <c:pt idx="8" formatCode="#,##0">
                  <c:v>500</c:v>
                </c:pt>
                <c:pt idx="9" formatCode="#,##0">
                  <c:v>7</c:v>
                </c:pt>
                <c:pt idx="10" formatCode="#,##0">
                  <c:v>62</c:v>
                </c:pt>
                <c:pt idx="11" formatCode="#,##0">
                  <c:v>30</c:v>
                </c:pt>
                <c:pt idx="12" formatCode="#,##0">
                  <c:v>37</c:v>
                </c:pt>
                <c:pt idx="13" formatCode="#,##0">
                  <c:v>63</c:v>
                </c:pt>
                <c:pt idx="14" formatCode="#,##0">
                  <c:v>1</c:v>
                </c:pt>
                <c:pt idx="15" formatCode="#,##0">
                  <c:v>5</c:v>
                </c:pt>
                <c:pt idx="16" formatCode="#,##0">
                  <c:v>61</c:v>
                </c:pt>
                <c:pt idx="17" formatCode="#,##0">
                  <c:v>875</c:v>
                </c:pt>
                <c:pt idx="18" formatCode="#,##0">
                  <c:v>875</c:v>
                </c:pt>
                <c:pt idx="19" formatCode="#,##0">
                  <c:v>875</c:v>
                </c:pt>
                <c:pt idx="20" formatCode="#,##0">
                  <c:v>125</c:v>
                </c:pt>
                <c:pt idx="21" formatCode="#,##0">
                  <c:v>41</c:v>
                </c:pt>
                <c:pt idx="22" formatCode="#,##0">
                  <c:v>8</c:v>
                </c:pt>
                <c:pt idx="23" formatCode="#,##0">
                  <c:v>8</c:v>
                </c:pt>
                <c:pt idx="24" formatCode="#,##0">
                  <c:v>6</c:v>
                </c:pt>
                <c:pt idx="25" formatCode="#,##0">
                  <c:v>23</c:v>
                </c:pt>
                <c:pt idx="26" formatCode="#,##0">
                  <c:v>7900</c:v>
                </c:pt>
                <c:pt idx="27" formatCode="#,##0">
                  <c:v>200</c:v>
                </c:pt>
                <c:pt idx="28" formatCode="#,##0">
                  <c:v>700</c:v>
                </c:pt>
                <c:pt idx="29" formatCode="#,##0">
                  <c:v>7000</c:v>
                </c:pt>
                <c:pt idx="30" formatCode="#,##0">
                  <c:v>150</c:v>
                </c:pt>
                <c:pt idx="31" formatCode="#,##0">
                  <c:v>210</c:v>
                </c:pt>
                <c:pt idx="32" formatCode="#,##0">
                  <c:v>2500</c:v>
                </c:pt>
                <c:pt idx="33" formatCode="#,##0">
                  <c:v>5000</c:v>
                </c:pt>
                <c:pt idx="34" formatCode="#,##0">
                  <c:v>1250</c:v>
                </c:pt>
                <c:pt idx="35" formatCode="#,##0">
                  <c:v>300</c:v>
                </c:pt>
                <c:pt idx="36" formatCode="#,##0">
                  <c:v>350</c:v>
                </c:pt>
                <c:pt idx="37" formatCode="#,##0">
                  <c:v>10</c:v>
                </c:pt>
                <c:pt idx="38" formatCode="#,##0">
                  <c:v>12</c:v>
                </c:pt>
                <c:pt idx="39" formatCode="#,##0">
                  <c:v>550</c:v>
                </c:pt>
                <c:pt idx="40" formatCode="#,##0">
                  <c:v>625</c:v>
                </c:pt>
                <c:pt idx="41" formatCode="#,##0">
                  <c:v>12</c:v>
                </c:pt>
                <c:pt idx="42" formatCode="#,##0">
                  <c:v>625</c:v>
                </c:pt>
                <c:pt idx="43" formatCode="#,##0">
                  <c:v>625</c:v>
                </c:pt>
                <c:pt idx="44" formatCode="#,##0">
                  <c:v>700</c:v>
                </c:pt>
                <c:pt idx="45" formatCode="#,##0">
                  <c:v>350</c:v>
                </c:pt>
                <c:pt idx="46" formatCode="#,##0">
                  <c:v>350</c:v>
                </c:pt>
              </c:numCache>
            </c:numRef>
          </c:val>
          <c:extLst>
            <c:ext xmlns:c16="http://schemas.microsoft.com/office/drawing/2014/chart" uri="{C3380CC4-5D6E-409C-BE32-E72D297353CC}">
              <c16:uniqueId val="{00000004-4A1F-4786-8D0C-39BCDE16A8ED}"/>
            </c:ext>
          </c:extLst>
        </c:ser>
        <c:ser>
          <c:idx val="5"/>
          <c:order val="5"/>
          <c:tx>
            <c:strRef>
              <c:f>'11. SEGUIMIENTO 2026'!$N$11:$N$12</c:f>
              <c:strCache>
                <c:ptCount val="2"/>
                <c:pt idx="0">
                  <c:v>AVANCE EN CUMPLIMIENTO DE METAS TRIMESTRAL Y ANUAL ACUMULADO 2026</c:v>
                </c:pt>
                <c:pt idx="1">
                  <c:v>META ALCANZADA 2026</c:v>
                </c:pt>
              </c:strCache>
            </c:strRef>
          </c:tx>
          <c:spPr>
            <a:solidFill>
              <a:schemeClr val="accent6"/>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2026'!$N$13:$N$242</c:f>
              <c:numCache>
                <c:formatCode>0.00%</c:formatCode>
                <c:ptCount val="47"/>
                <c:pt idx="0" formatCode="General">
                  <c:v>0</c:v>
                </c:pt>
                <c:pt idx="1">
                  <c:v>6.0699999999999997E-2</c:v>
                </c:pt>
                <c:pt idx="2" formatCode="#,##0">
                  <c:v>16250</c:v>
                </c:pt>
                <c:pt idx="3" formatCode="#,##0">
                  <c:v>375</c:v>
                </c:pt>
                <c:pt idx="4" formatCode="#,##0">
                  <c:v>72</c:v>
                </c:pt>
                <c:pt idx="5" formatCode="#,##0">
                  <c:v>75</c:v>
                </c:pt>
                <c:pt idx="6" formatCode="#,##0">
                  <c:v>125</c:v>
                </c:pt>
                <c:pt idx="7" formatCode="#,##0">
                  <c:v>0</c:v>
                </c:pt>
                <c:pt idx="8" formatCode="#,##0">
                  <c:v>500</c:v>
                </c:pt>
                <c:pt idx="9" formatCode="#,##0">
                  <c:v>7</c:v>
                </c:pt>
                <c:pt idx="10" formatCode="#,##0">
                  <c:v>62</c:v>
                </c:pt>
                <c:pt idx="11" formatCode="#,##0">
                  <c:v>27</c:v>
                </c:pt>
                <c:pt idx="12" formatCode="#,##0">
                  <c:v>38</c:v>
                </c:pt>
                <c:pt idx="13" formatCode="#,##0">
                  <c:v>63</c:v>
                </c:pt>
                <c:pt idx="14" formatCode="#,##0">
                  <c:v>1</c:v>
                </c:pt>
                <c:pt idx="15" formatCode="#,##0">
                  <c:v>0</c:v>
                </c:pt>
                <c:pt idx="16" formatCode="#,##0">
                  <c:v>53</c:v>
                </c:pt>
                <c:pt idx="17" formatCode="#,##0">
                  <c:v>841</c:v>
                </c:pt>
                <c:pt idx="18" formatCode="#,##0">
                  <c:v>516</c:v>
                </c:pt>
                <c:pt idx="19" formatCode="#,##0">
                  <c:v>0</c:v>
                </c:pt>
                <c:pt idx="20" formatCode="#,##0">
                  <c:v>115</c:v>
                </c:pt>
                <c:pt idx="21" formatCode="#,##0">
                  <c:v>25</c:v>
                </c:pt>
                <c:pt idx="22" formatCode="#,##0">
                  <c:v>7</c:v>
                </c:pt>
                <c:pt idx="23" formatCode="#,##0">
                  <c:v>7</c:v>
                </c:pt>
                <c:pt idx="24" formatCode="#,##0">
                  <c:v>6</c:v>
                </c:pt>
                <c:pt idx="25" formatCode="#,##0">
                  <c:v>22</c:v>
                </c:pt>
                <c:pt idx="26" formatCode="#,##0">
                  <c:v>7423</c:v>
                </c:pt>
                <c:pt idx="27" formatCode="#,##0">
                  <c:v>190</c:v>
                </c:pt>
                <c:pt idx="28" formatCode="#,##0">
                  <c:v>681</c:v>
                </c:pt>
                <c:pt idx="29" formatCode="#,##0">
                  <c:v>6552</c:v>
                </c:pt>
                <c:pt idx="30" formatCode="#,##0">
                  <c:v>100</c:v>
                </c:pt>
                <c:pt idx="31" formatCode="#,##0">
                  <c:v>175</c:v>
                </c:pt>
                <c:pt idx="32" formatCode="#,##0">
                  <c:v>10332</c:v>
                </c:pt>
                <c:pt idx="33" formatCode="#,##0">
                  <c:v>10119</c:v>
                </c:pt>
                <c:pt idx="34" formatCode="#,##0">
                  <c:v>1387</c:v>
                </c:pt>
                <c:pt idx="35" formatCode="#,##0">
                  <c:v>221</c:v>
                </c:pt>
                <c:pt idx="36" formatCode="#,##0">
                  <c:v>355</c:v>
                </c:pt>
                <c:pt idx="37" formatCode="#,##0">
                  <c:v>0</c:v>
                </c:pt>
                <c:pt idx="38" formatCode="#,##0">
                  <c:v>0</c:v>
                </c:pt>
                <c:pt idx="39" formatCode="#,##0">
                  <c:v>404</c:v>
                </c:pt>
                <c:pt idx="40" formatCode="#,##0">
                  <c:v>500</c:v>
                </c:pt>
                <c:pt idx="41" formatCode="#,##0">
                  <c:v>12</c:v>
                </c:pt>
                <c:pt idx="42" formatCode="#,##0">
                  <c:v>588</c:v>
                </c:pt>
                <c:pt idx="43" formatCode="#,##0">
                  <c:v>588</c:v>
                </c:pt>
                <c:pt idx="44" formatCode="#,##0">
                  <c:v>420</c:v>
                </c:pt>
                <c:pt idx="45" formatCode="#,##0">
                  <c:v>220</c:v>
                </c:pt>
                <c:pt idx="46" formatCode="#,##0">
                  <c:v>200</c:v>
                </c:pt>
              </c:numCache>
            </c:numRef>
          </c:val>
          <c:extLst>
            <c:ext xmlns:c16="http://schemas.microsoft.com/office/drawing/2014/chart" uri="{C3380CC4-5D6E-409C-BE32-E72D297353CC}">
              <c16:uniqueId val="{00000005-4A1F-4786-8D0C-39BCDE16A8ED}"/>
            </c:ext>
          </c:extLst>
        </c:ser>
        <c:ser>
          <c:idx val="6"/>
          <c:order val="6"/>
          <c:tx>
            <c:strRef>
              <c:f>'11. SEGUIMIENTO 2026'!$O$11:$O$12</c:f>
              <c:strCache>
                <c:ptCount val="2"/>
                <c:pt idx="0">
                  <c:v>AVANCE EN CUMPLIMIENTO DE METAS TRIMESTRAL Y ANUAL ACUMULADO 2026</c:v>
                </c:pt>
                <c:pt idx="1">
                  <c:v>META ALCANZADA 2026</c:v>
                </c:pt>
              </c:strCache>
            </c:strRef>
          </c:tx>
          <c:spPr>
            <a:solidFill>
              <a:schemeClr val="accent1">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2026'!$O$13:$O$242</c:f>
            </c:numRef>
          </c:val>
          <c:extLst>
            <c:ext xmlns:c16="http://schemas.microsoft.com/office/drawing/2014/chart" uri="{C3380CC4-5D6E-409C-BE32-E72D297353CC}">
              <c16:uniqueId val="{00000006-4A1F-4786-8D0C-39BCDE16A8ED}"/>
            </c:ext>
          </c:extLst>
        </c:ser>
        <c:ser>
          <c:idx val="7"/>
          <c:order val="7"/>
          <c:tx>
            <c:strRef>
              <c:f>'11. SEGUIMIENTO 2026'!$P$11:$P$12</c:f>
              <c:strCache>
                <c:ptCount val="2"/>
                <c:pt idx="0">
                  <c:v>AVANCE EN CUMPLIMIENTO DE METAS TRIMESTRAL Y ANUAL ACUMULADO 2026</c:v>
                </c:pt>
                <c:pt idx="1">
                  <c:v>META ALCANZADA 2026</c:v>
                </c:pt>
              </c:strCache>
            </c:strRef>
          </c:tx>
          <c:spPr>
            <a:solidFill>
              <a:schemeClr val="accent2">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2026'!$P$13:$P$242</c:f>
            </c:numRef>
          </c:val>
          <c:extLst>
            <c:ext xmlns:c16="http://schemas.microsoft.com/office/drawing/2014/chart" uri="{C3380CC4-5D6E-409C-BE32-E72D297353CC}">
              <c16:uniqueId val="{00000007-4A1F-4786-8D0C-39BCDE16A8ED}"/>
            </c:ext>
          </c:extLst>
        </c:ser>
        <c:ser>
          <c:idx val="8"/>
          <c:order val="8"/>
          <c:tx>
            <c:strRef>
              <c:f>'11. SEGUIMIENTO 2026'!$Q$11:$Q$12</c:f>
              <c:strCache>
                <c:ptCount val="2"/>
                <c:pt idx="0">
                  <c:v>AVANCE EN CUMPLIMIENTO DE METAS TRIMESTRAL Y ANUAL ACUMULADO 2026</c:v>
                </c:pt>
                <c:pt idx="1">
                  <c:v>META ALCANZADA 2026</c:v>
                </c:pt>
              </c:strCache>
            </c:strRef>
          </c:tx>
          <c:spPr>
            <a:solidFill>
              <a:schemeClr val="accent3">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2026'!$Q$13:$Q$242</c:f>
            </c:numRef>
          </c:val>
          <c:extLst>
            <c:ext xmlns:c16="http://schemas.microsoft.com/office/drawing/2014/chart" uri="{C3380CC4-5D6E-409C-BE32-E72D297353CC}">
              <c16:uniqueId val="{00000008-4A1F-4786-8D0C-39BCDE16A8ED}"/>
            </c:ext>
          </c:extLst>
        </c:ser>
        <c:ser>
          <c:idx val="9"/>
          <c:order val="9"/>
          <c:tx>
            <c:strRef>
              <c:f>'11. SEGUIMIENTO 2026'!$R$11:$R$12</c:f>
              <c:strCache>
                <c:ptCount val="2"/>
                <c:pt idx="0">
                  <c:v>AVANCE EN CUMPLIMIENTO DE METAS TRIMESTRAL Y ANUAL ACUMULADO 2026</c:v>
                </c:pt>
                <c:pt idx="1">
                  <c:v>PORCENTAJE DE AVANCE TRIMESTRAL 2026</c:v>
                </c:pt>
              </c:strCache>
            </c:strRef>
          </c:tx>
          <c:spPr>
            <a:solidFill>
              <a:schemeClr val="accent4">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2026'!$R$13:$R$242</c:f>
              <c:numCache>
                <c:formatCode>0.00%</c:formatCode>
                <c:ptCount val="47"/>
                <c:pt idx="0" formatCode="General">
                  <c:v>0</c:v>
                </c:pt>
                <c:pt idx="1">
                  <c:v>1</c:v>
                </c:pt>
                <c:pt idx="2">
                  <c:v>1</c:v>
                </c:pt>
                <c:pt idx="3">
                  <c:v>1</c:v>
                </c:pt>
                <c:pt idx="4">
                  <c:v>0.96</c:v>
                </c:pt>
                <c:pt idx="5">
                  <c:v>1</c:v>
                </c:pt>
                <c:pt idx="6">
                  <c:v>1</c:v>
                </c:pt>
                <c:pt idx="7">
                  <c:v>0</c:v>
                </c:pt>
                <c:pt idx="8">
                  <c:v>1</c:v>
                </c:pt>
                <c:pt idx="9">
                  <c:v>1</c:v>
                </c:pt>
                <c:pt idx="10">
                  <c:v>1</c:v>
                </c:pt>
                <c:pt idx="11">
                  <c:v>0.9</c:v>
                </c:pt>
                <c:pt idx="12">
                  <c:v>1</c:v>
                </c:pt>
                <c:pt idx="13">
                  <c:v>1</c:v>
                </c:pt>
                <c:pt idx="14">
                  <c:v>1</c:v>
                </c:pt>
                <c:pt idx="15">
                  <c:v>0</c:v>
                </c:pt>
                <c:pt idx="16">
                  <c:v>0.8833333333333333</c:v>
                </c:pt>
                <c:pt idx="17">
                  <c:v>0.96114285714285719</c:v>
                </c:pt>
                <c:pt idx="18">
                  <c:v>0.58971428571428575</c:v>
                </c:pt>
                <c:pt idx="19">
                  <c:v>0</c:v>
                </c:pt>
                <c:pt idx="20">
                  <c:v>0.92</c:v>
                </c:pt>
                <c:pt idx="21">
                  <c:v>0.6097560975609756</c:v>
                </c:pt>
                <c:pt idx="22">
                  <c:v>1</c:v>
                </c:pt>
                <c:pt idx="23">
                  <c:v>1</c:v>
                </c:pt>
                <c:pt idx="24">
                  <c:v>1</c:v>
                </c:pt>
                <c:pt idx="25">
                  <c:v>1</c:v>
                </c:pt>
                <c:pt idx="26">
                  <c:v>0.939620253164557</c:v>
                </c:pt>
                <c:pt idx="27">
                  <c:v>0.95</c:v>
                </c:pt>
                <c:pt idx="28">
                  <c:v>0.97285714285714286</c:v>
                </c:pt>
                <c:pt idx="29">
                  <c:v>0.93600000000000005</c:v>
                </c:pt>
                <c:pt idx="30">
                  <c:v>0.66666666666666663</c:v>
                </c:pt>
                <c:pt idx="31">
                  <c:v>0.83333333333333337</c:v>
                </c:pt>
                <c:pt idx="32">
                  <c:v>4.1327999999999996</c:v>
                </c:pt>
                <c:pt idx="33">
                  <c:v>1.0119</c:v>
                </c:pt>
                <c:pt idx="34">
                  <c:v>1.1095999999999999</c:v>
                </c:pt>
                <c:pt idx="35">
                  <c:v>0.73666666666666669</c:v>
                </c:pt>
                <c:pt idx="36">
                  <c:v>1.0142857142857142</c:v>
                </c:pt>
                <c:pt idx="37">
                  <c:v>0</c:v>
                </c:pt>
                <c:pt idx="38">
                  <c:v>0</c:v>
                </c:pt>
                <c:pt idx="39">
                  <c:v>0.7345454545454545</c:v>
                </c:pt>
                <c:pt idx="40">
                  <c:v>0.8</c:v>
                </c:pt>
                <c:pt idx="41">
                  <c:v>1</c:v>
                </c:pt>
                <c:pt idx="42">
                  <c:v>0.94079999999999997</c:v>
                </c:pt>
                <c:pt idx="43">
                  <c:v>0.94079999999999997</c:v>
                </c:pt>
                <c:pt idx="44">
                  <c:v>0.6</c:v>
                </c:pt>
                <c:pt idx="45">
                  <c:v>0.62857142857142856</c:v>
                </c:pt>
                <c:pt idx="46">
                  <c:v>0.5714285714285714</c:v>
                </c:pt>
              </c:numCache>
            </c:numRef>
          </c:val>
          <c:extLst>
            <c:ext xmlns:c16="http://schemas.microsoft.com/office/drawing/2014/chart" uri="{C3380CC4-5D6E-409C-BE32-E72D297353CC}">
              <c16:uniqueId val="{00000009-4A1F-4786-8D0C-39BCDE16A8ED}"/>
            </c:ext>
          </c:extLst>
        </c:ser>
        <c:ser>
          <c:idx val="10"/>
          <c:order val="10"/>
          <c:tx>
            <c:strRef>
              <c:f>'11. SEGUIMIENTO 2026'!$S$11:$S$12</c:f>
              <c:strCache>
                <c:ptCount val="2"/>
                <c:pt idx="0">
                  <c:v>AVANCE EN CUMPLIMIENTO DE METAS TRIMESTRAL Y ANUAL ACUMULADO 2026</c:v>
                </c:pt>
                <c:pt idx="1">
                  <c:v>PORCENTAJE DE AVANCE TRIMESTRAL 2026</c:v>
                </c:pt>
              </c:strCache>
            </c:strRef>
          </c:tx>
          <c:spPr>
            <a:solidFill>
              <a:schemeClr val="accent5">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2026'!$S$13:$S$242</c:f>
            </c:numRef>
          </c:val>
          <c:extLst>
            <c:ext xmlns:c16="http://schemas.microsoft.com/office/drawing/2014/chart" uri="{C3380CC4-5D6E-409C-BE32-E72D297353CC}">
              <c16:uniqueId val="{0000000A-4A1F-4786-8D0C-39BCDE16A8ED}"/>
            </c:ext>
          </c:extLst>
        </c:ser>
        <c:ser>
          <c:idx val="11"/>
          <c:order val="11"/>
          <c:tx>
            <c:strRef>
              <c:f>'11. SEGUIMIENTO 2026'!$T$11:$T$12</c:f>
              <c:strCache>
                <c:ptCount val="2"/>
                <c:pt idx="0">
                  <c:v>AVANCE EN CUMPLIMIENTO DE METAS TRIMESTRAL Y ANUAL ACUMULADO 2026</c:v>
                </c:pt>
                <c:pt idx="1">
                  <c:v>PORCENTAJE DE AVANCE TRIMESTRAL 2026</c:v>
                </c:pt>
              </c:strCache>
            </c:strRef>
          </c:tx>
          <c:spPr>
            <a:solidFill>
              <a:schemeClr val="accent6">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2026'!$T$13:$T$242</c:f>
            </c:numRef>
          </c:val>
          <c:extLst>
            <c:ext xmlns:c16="http://schemas.microsoft.com/office/drawing/2014/chart" uri="{C3380CC4-5D6E-409C-BE32-E72D297353CC}">
              <c16:uniqueId val="{0000000B-4A1F-4786-8D0C-39BCDE16A8ED}"/>
            </c:ext>
          </c:extLst>
        </c:ser>
        <c:ser>
          <c:idx val="12"/>
          <c:order val="12"/>
          <c:tx>
            <c:strRef>
              <c:f>'11. SEGUIMIENTO 2026'!$U$11:$U$12</c:f>
              <c:strCache>
                <c:ptCount val="2"/>
                <c:pt idx="0">
                  <c:v>AVANCE EN CUMPLIMIENTO DE METAS TRIMESTRAL Y ANUAL ACUMULADO 2026</c:v>
                </c:pt>
                <c:pt idx="1">
                  <c:v>PORCENTAJE DE AVANCE TRIMESTRAL 2026</c:v>
                </c:pt>
              </c:strCache>
            </c:strRef>
          </c:tx>
          <c:spPr>
            <a:solidFill>
              <a:schemeClr val="accent1">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2026'!$U$13:$U$242</c:f>
            </c:numRef>
          </c:val>
          <c:extLst>
            <c:ext xmlns:c16="http://schemas.microsoft.com/office/drawing/2014/chart" uri="{C3380CC4-5D6E-409C-BE32-E72D297353CC}">
              <c16:uniqueId val="{0000000C-4A1F-4786-8D0C-39BCDE16A8ED}"/>
            </c:ext>
          </c:extLst>
        </c:ser>
        <c:ser>
          <c:idx val="13"/>
          <c:order val="13"/>
          <c:tx>
            <c:strRef>
              <c:f>'11. SEGUIMIENTO 2026'!$V$11:$V$12</c:f>
              <c:strCache>
                <c:ptCount val="2"/>
                <c:pt idx="0">
                  <c:v>AVANCE EN CUMPLIMIENTO DE METAS TRIMESTRAL Y ANUAL ACUMULADO 2026</c:v>
                </c:pt>
                <c:pt idx="1">
                  <c:v>PORCENTAJE DE AVANCE TRIMESTRAL ACUMULADO 2026</c:v>
                </c:pt>
              </c:strCache>
            </c:strRef>
          </c:tx>
          <c:spPr>
            <a:solidFill>
              <a:schemeClr val="accent2">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2026'!$V$13:$V$242</c:f>
              <c:numCache>
                <c:formatCode>0.00%</c:formatCode>
                <c:ptCount val="47"/>
                <c:pt idx="0" formatCode="General">
                  <c:v>0</c:v>
                </c:pt>
                <c:pt idx="1">
                  <c:v>0.24989707698641414</c:v>
                </c:pt>
                <c:pt idx="2">
                  <c:v>0.25</c:v>
                </c:pt>
                <c:pt idx="3">
                  <c:v>0.25</c:v>
                </c:pt>
                <c:pt idx="4">
                  <c:v>0.24</c:v>
                </c:pt>
                <c:pt idx="5">
                  <c:v>0.25</c:v>
                </c:pt>
                <c:pt idx="6">
                  <c:v>2.5000000000000001E-2</c:v>
                </c:pt>
                <c:pt idx="7">
                  <c:v>0</c:v>
                </c:pt>
                <c:pt idx="8">
                  <c:v>0.25</c:v>
                </c:pt>
                <c:pt idx="9">
                  <c:v>0.28000000000000003</c:v>
                </c:pt>
                <c:pt idx="10">
                  <c:v>0.248</c:v>
                </c:pt>
                <c:pt idx="11">
                  <c:v>0.22500000000000001</c:v>
                </c:pt>
                <c:pt idx="12">
                  <c:v>0.25333333333333335</c:v>
                </c:pt>
                <c:pt idx="13">
                  <c:v>0.252</c:v>
                </c:pt>
                <c:pt idx="14">
                  <c:v>0.25</c:v>
                </c:pt>
                <c:pt idx="15">
                  <c:v>0</c:v>
                </c:pt>
                <c:pt idx="16">
                  <c:v>0.21900826446280991</c:v>
                </c:pt>
                <c:pt idx="17">
                  <c:v>0.2402857142857143</c:v>
                </c:pt>
                <c:pt idx="18">
                  <c:v>0.14742857142857144</c:v>
                </c:pt>
                <c:pt idx="19">
                  <c:v>0</c:v>
                </c:pt>
                <c:pt idx="20">
                  <c:v>0.23</c:v>
                </c:pt>
                <c:pt idx="21">
                  <c:v>0.15151515151515152</c:v>
                </c:pt>
                <c:pt idx="22">
                  <c:v>0.23333333333333334</c:v>
                </c:pt>
                <c:pt idx="23">
                  <c:v>0.23333333333333334</c:v>
                </c:pt>
                <c:pt idx="24">
                  <c:v>0.2608695652173913</c:v>
                </c:pt>
                <c:pt idx="25">
                  <c:v>0.24444444444444444</c:v>
                </c:pt>
                <c:pt idx="26">
                  <c:v>0.23490506329113925</c:v>
                </c:pt>
                <c:pt idx="27">
                  <c:v>0.23749999999999999</c:v>
                </c:pt>
                <c:pt idx="28">
                  <c:v>0.24321428571428572</c:v>
                </c:pt>
                <c:pt idx="29">
                  <c:v>2.34</c:v>
                </c:pt>
                <c:pt idx="30">
                  <c:v>0.16666666666666666</c:v>
                </c:pt>
                <c:pt idx="31">
                  <c:v>0.20833333333333334</c:v>
                </c:pt>
                <c:pt idx="32">
                  <c:v>1.0331999999999999</c:v>
                </c:pt>
                <c:pt idx="33">
                  <c:v>0.40476000000000001</c:v>
                </c:pt>
                <c:pt idx="34">
                  <c:v>0.27739999999999998</c:v>
                </c:pt>
                <c:pt idx="35">
                  <c:v>0.18416666666666667</c:v>
                </c:pt>
                <c:pt idx="36">
                  <c:v>0.25357142857142856</c:v>
                </c:pt>
                <c:pt idx="37">
                  <c:v>0</c:v>
                </c:pt>
                <c:pt idx="38">
                  <c:v>0</c:v>
                </c:pt>
                <c:pt idx="39">
                  <c:v>0.18363636363636363</c:v>
                </c:pt>
                <c:pt idx="40">
                  <c:v>0.2</c:v>
                </c:pt>
                <c:pt idx="41">
                  <c:v>0.25</c:v>
                </c:pt>
                <c:pt idx="42">
                  <c:v>0.23519999999999999</c:v>
                </c:pt>
                <c:pt idx="43">
                  <c:v>0.26727272727272727</c:v>
                </c:pt>
                <c:pt idx="44">
                  <c:v>0.15</c:v>
                </c:pt>
                <c:pt idx="45">
                  <c:v>0.15714285714285714</c:v>
                </c:pt>
                <c:pt idx="46">
                  <c:v>0.14285714285714285</c:v>
                </c:pt>
              </c:numCache>
            </c:numRef>
          </c:val>
          <c:extLst>
            <c:ext xmlns:c16="http://schemas.microsoft.com/office/drawing/2014/chart" uri="{C3380CC4-5D6E-409C-BE32-E72D297353CC}">
              <c16:uniqueId val="{0000000D-4A1F-4786-8D0C-39BCDE16A8ED}"/>
            </c:ext>
          </c:extLst>
        </c:ser>
        <c:ser>
          <c:idx val="14"/>
          <c:order val="14"/>
          <c:tx>
            <c:strRef>
              <c:f>'11. SEGUIMIENTO 2026'!$W$11:$W$12</c:f>
              <c:strCache>
                <c:ptCount val="2"/>
                <c:pt idx="0">
                  <c:v>AVANCE EN CUMPLIMIENTO DE METAS TRIMESTRAL Y ANUAL ACUMULADO 2026</c:v>
                </c:pt>
                <c:pt idx="1">
                  <c:v>PORCENTAJE DE AVANCE TRIMESTRAL ACUMULADO 2026</c:v>
                </c:pt>
              </c:strCache>
            </c:strRef>
          </c:tx>
          <c:spPr>
            <a:solidFill>
              <a:schemeClr val="accent3">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2026'!$W$13:$W$242</c:f>
            </c:numRef>
          </c:val>
          <c:extLst>
            <c:ext xmlns:c16="http://schemas.microsoft.com/office/drawing/2014/chart" uri="{C3380CC4-5D6E-409C-BE32-E72D297353CC}">
              <c16:uniqueId val="{0000000E-4A1F-4786-8D0C-39BCDE16A8ED}"/>
            </c:ext>
          </c:extLst>
        </c:ser>
        <c:ser>
          <c:idx val="15"/>
          <c:order val="15"/>
          <c:tx>
            <c:strRef>
              <c:f>'11. SEGUIMIENTO 2026'!$X$11:$X$12</c:f>
              <c:strCache>
                <c:ptCount val="2"/>
                <c:pt idx="0">
                  <c:v>AVANCE EN CUMPLIMIENTO DE METAS TRIMESTRAL Y ANUAL ACUMULADO 2026</c:v>
                </c:pt>
                <c:pt idx="1">
                  <c:v>PORCENTAJE DE AVANCE TRIMESTRAL ACUMULADO 2026</c:v>
                </c:pt>
              </c:strCache>
            </c:strRef>
          </c:tx>
          <c:spPr>
            <a:solidFill>
              <a:schemeClr val="accent4">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2026'!$X$13:$X$242</c:f>
            </c:numRef>
          </c:val>
          <c:extLst>
            <c:ext xmlns:c16="http://schemas.microsoft.com/office/drawing/2014/chart" uri="{C3380CC4-5D6E-409C-BE32-E72D297353CC}">
              <c16:uniqueId val="{0000000F-4A1F-4786-8D0C-39BCDE16A8ED}"/>
            </c:ext>
          </c:extLst>
        </c:ser>
        <c:ser>
          <c:idx val="16"/>
          <c:order val="16"/>
          <c:tx>
            <c:strRef>
              <c:f>'11. SEGUIMIENTO 2026'!$Y$11:$Y$12</c:f>
              <c:strCache>
                <c:ptCount val="2"/>
                <c:pt idx="0">
                  <c:v>AVANCE EN CUMPLIMIENTO DE METAS TRIMESTRAL Y ANUAL ACUMULADO 2026</c:v>
                </c:pt>
                <c:pt idx="1">
                  <c:v>PORCENTAJE DE AVANCE TRIMESTRAL ACUMULADO 2026</c:v>
                </c:pt>
              </c:strCache>
            </c:strRef>
          </c:tx>
          <c:spPr>
            <a:solidFill>
              <a:schemeClr val="accent5">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2026'!$Y$13:$Y$242</c:f>
            </c:numRef>
          </c:val>
          <c:extLst>
            <c:ext xmlns:c16="http://schemas.microsoft.com/office/drawing/2014/chart" uri="{C3380CC4-5D6E-409C-BE32-E72D297353CC}">
              <c16:uniqueId val="{00000010-4A1F-4786-8D0C-39BCDE16A8ED}"/>
            </c:ext>
          </c:extLst>
        </c:ser>
        <c:ser>
          <c:idx val="17"/>
          <c:order val="17"/>
          <c:tx>
            <c:strRef>
              <c:f>'11. SEGUIMIENTO 2026'!$Z$11:$Z$12</c:f>
              <c:strCache>
                <c:ptCount val="2"/>
                <c:pt idx="0">
                  <c:v>AVANCE EN CUMPLIMIENTO DE METAS TRIMESTRAL Y ANUAL ACUMULADO 2026</c:v>
                </c:pt>
                <c:pt idx="1">
                  <c:v>PORCENTAJE DE AVANCE TRIMESTRAL ACUMULADO 2026</c:v>
                </c:pt>
              </c:strCache>
            </c:strRef>
          </c:tx>
          <c:spPr>
            <a:solidFill>
              <a:schemeClr val="accent6">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2026'!$Z$13:$Z$242</c:f>
              <c:numCache>
                <c:formatCode>General</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11-4A1F-4786-8D0C-39BCDE16A8ED}"/>
            </c:ext>
          </c:extLst>
        </c:ser>
        <c:ser>
          <c:idx val="18"/>
          <c:order val="18"/>
          <c:tx>
            <c:strRef>
              <c:f>'11. SEGUIMIENTO 2026'!$AA$11:$AA$12</c:f>
              <c:strCache>
                <c:ptCount val="2"/>
                <c:pt idx="0">
                  <c:v>AVANCE EN CUMPLIMIENTO DE METAS TRIMESTRAL Y ANUAL ACUMULADO 2026</c:v>
                </c:pt>
                <c:pt idx="1">
                  <c:v>PORCENTAJE DE AVANCE TRIMESTRAL ACUMULADO 2026</c:v>
                </c:pt>
              </c:strCache>
            </c:strRef>
          </c:tx>
          <c:spPr>
            <a:solidFill>
              <a:schemeClr val="accent1">
                <a:lumMod val="8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2026'!$AA$13:$AA$242</c:f>
            </c:numRef>
          </c:val>
          <c:extLst>
            <c:ext xmlns:c16="http://schemas.microsoft.com/office/drawing/2014/chart" uri="{C3380CC4-5D6E-409C-BE32-E72D297353CC}">
              <c16:uniqueId val="{00000012-4A1F-4786-8D0C-39BCDE16A8ED}"/>
            </c:ext>
          </c:extLst>
        </c:ser>
        <c:ser>
          <c:idx val="19"/>
          <c:order val="19"/>
          <c:tx>
            <c:strRef>
              <c:f>'11. SEGUIMIENTO 2026'!$AB$11:$AB$12</c:f>
              <c:strCache>
                <c:ptCount val="2"/>
                <c:pt idx="0">
                  <c:v>AVANCE EN CUMPLIMIENTO DE METAS TRIMESTRAL Y ANUAL ACUMULADO 2026</c:v>
                </c:pt>
                <c:pt idx="1">
                  <c:v>PORCENTAJE DE AVANCE TRIMESTRAL ACUMULADO 2026</c:v>
                </c:pt>
              </c:strCache>
            </c:strRef>
          </c:tx>
          <c:spPr>
            <a:solidFill>
              <a:schemeClr val="accent2">
                <a:lumMod val="8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2026'!$AB$13:$AB$242</c:f>
            </c:numRef>
          </c:val>
          <c:extLst>
            <c:ext xmlns:c16="http://schemas.microsoft.com/office/drawing/2014/chart" uri="{C3380CC4-5D6E-409C-BE32-E72D297353CC}">
              <c16:uniqueId val="{00000013-4A1F-4786-8D0C-39BCDE16A8ED}"/>
            </c:ext>
          </c:extLst>
        </c:ser>
        <c:ser>
          <c:idx val="20"/>
          <c:order val="20"/>
          <c:tx>
            <c:strRef>
              <c:f>'11. SEGUIMIENTO 2026'!$AC$11:$AC$12</c:f>
              <c:strCache>
                <c:ptCount val="2"/>
                <c:pt idx="0">
                  <c:v>AVANCE EN CUMPLIMIENTO DE METAS TRIMESTRAL Y ANUAL ACUMULADO 2026</c:v>
                </c:pt>
                <c:pt idx="1">
                  <c:v>PORCENTAJE DE AVANCE TRIMESTRAL ACUMULADO 2026</c:v>
                </c:pt>
              </c:strCache>
            </c:strRef>
          </c:tx>
          <c:spPr>
            <a:solidFill>
              <a:schemeClr val="accent3">
                <a:lumMod val="8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2026'!$AC$13:$AC$242</c:f>
            </c:numRef>
          </c:val>
          <c:extLst>
            <c:ext xmlns:c16="http://schemas.microsoft.com/office/drawing/2014/chart" uri="{C3380CC4-5D6E-409C-BE32-E72D297353CC}">
              <c16:uniqueId val="{00000014-4A1F-4786-8D0C-39BCDE16A8ED}"/>
            </c:ext>
          </c:extLst>
        </c:ser>
        <c:dLbls>
          <c:showLegendKey val="0"/>
          <c:showVal val="0"/>
          <c:showCatName val="0"/>
          <c:showSerName val="0"/>
          <c:showPercent val="0"/>
          <c:showBubbleSize val="0"/>
        </c:dLbls>
        <c:gapWidth val="219"/>
        <c:overlap val="-27"/>
        <c:axId val="268343263"/>
        <c:axId val="813231263"/>
      </c:barChart>
      <c:catAx>
        <c:axId val="26834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13231263"/>
        <c:crosses val="autoZero"/>
        <c:auto val="1"/>
        <c:lblAlgn val="ctr"/>
        <c:lblOffset val="100"/>
        <c:noMultiLvlLbl val="0"/>
      </c:catAx>
      <c:valAx>
        <c:axId val="8132312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68343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06236EA-686F-47D8-8196-2B6B4B6C1AF1}">
  <sheetPr/>
  <sheetViews>
    <sheetView zoomScale="7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2.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76468" y="493140"/>
          <a:ext cx="6112431" cy="1370431"/>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1673" y="5396335"/>
          <a:ext cx="11195769" cy="2735200"/>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74009" y="3972908"/>
          <a:ext cx="7016598" cy="4207406"/>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5266956" y="5432155"/>
          <a:ext cx="4036722" cy="27547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992584" y="4116399"/>
          <a:ext cx="12549863" cy="4089195"/>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2245" y="11140546"/>
          <a:ext cx="14614902" cy="5073902"/>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841740" y="11140545"/>
          <a:ext cx="14583089" cy="5073902"/>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849214" y="11140546"/>
          <a:ext cx="7086543" cy="5073906"/>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132022</xdr:colOff>
      <xdr:row>4</xdr:row>
      <xdr:rowOff>66010</xdr:rowOff>
    </xdr:from>
    <xdr:to>
      <xdr:col>2</xdr:col>
      <xdr:colOff>995918</xdr:colOff>
      <xdr:row>9</xdr:row>
      <xdr:rowOff>54459</xdr:rowOff>
    </xdr:to>
    <xdr:pic>
      <xdr:nvPicPr>
        <xdr:cNvPr id="3" name="Imagen 2">
          <a:extLst>
            <a:ext uri="{FF2B5EF4-FFF2-40B4-BE49-F238E27FC236}">
              <a16:creationId xmlns:a16="http://schemas.microsoft.com/office/drawing/2014/main" id="{759B639B-A598-4FCF-BE33-D94ADAC19931}"/>
            </a:ext>
          </a:extLst>
        </xdr:cNvPr>
        <xdr:cNvPicPr>
          <a:picLocks noChangeAspect="1"/>
        </xdr:cNvPicPr>
      </xdr:nvPicPr>
      <xdr:blipFill>
        <a:blip xmlns:r="http://schemas.openxmlformats.org/officeDocument/2006/relationships" r:embed="rId1"/>
        <a:stretch>
          <a:fillRect/>
        </a:stretch>
      </xdr:blipFill>
      <xdr:spPr>
        <a:xfrm>
          <a:off x="1660452" y="830225"/>
          <a:ext cx="863896" cy="13618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absoluteAnchor>
    <xdr:pos x="0" y="0"/>
    <xdr:ext cx="8660694" cy="6279444"/>
    <xdr:graphicFrame macro="">
      <xdr:nvGraphicFramePr>
        <xdr:cNvPr id="2" name="Gráfico 1">
          <a:extLst>
            <a:ext uri="{FF2B5EF4-FFF2-40B4-BE49-F238E27FC236}">
              <a16:creationId xmlns:a16="http://schemas.microsoft.com/office/drawing/2014/main" id="{7609BA41-99EC-43A9-822E-61FAE836CB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twoCellAnchor editAs="oneCell">
    <xdr:from>
      <xdr:col>2</xdr:col>
      <xdr:colOff>1060330</xdr:colOff>
      <xdr:row>4</xdr:row>
      <xdr:rowOff>53916</xdr:rowOff>
    </xdr:from>
    <xdr:to>
      <xdr:col>3</xdr:col>
      <xdr:colOff>521179</xdr:colOff>
      <xdr:row>9</xdr:row>
      <xdr:rowOff>18079</xdr:rowOff>
    </xdr:to>
    <xdr:pic>
      <xdr:nvPicPr>
        <xdr:cNvPr id="3" name="Imagen 2">
          <a:extLst>
            <a:ext uri="{FF2B5EF4-FFF2-40B4-BE49-F238E27FC236}">
              <a16:creationId xmlns:a16="http://schemas.microsoft.com/office/drawing/2014/main" id="{B5772E20-F57E-45F9-B7EC-8FC594657DBF}"/>
            </a:ext>
          </a:extLst>
        </xdr:cNvPr>
        <xdr:cNvPicPr>
          <a:picLocks noChangeAspect="1"/>
        </xdr:cNvPicPr>
      </xdr:nvPicPr>
      <xdr:blipFill>
        <a:blip xmlns:r="http://schemas.openxmlformats.org/officeDocument/2006/relationships" r:embed="rId1"/>
        <a:stretch>
          <a:fillRect/>
        </a:stretch>
      </xdr:blipFill>
      <xdr:spPr>
        <a:xfrm>
          <a:off x="2584330" y="825441"/>
          <a:ext cx="1061049" cy="16310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72283" y="494395"/>
          <a:ext cx="5379354"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179487" y="5533214"/>
          <a:ext cx="11259814" cy="2787942"/>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715868" y="4050347"/>
          <a:ext cx="7046736" cy="4319588"/>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440252" y="5570289"/>
          <a:ext cx="4076907" cy="2806212"/>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2064581" y="4203465"/>
          <a:ext cx="12644464" cy="4191750"/>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00059" y="11404258"/>
          <a:ext cx="14697783" cy="5111574"/>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908714" y="11404257"/>
          <a:ext cx="14663458" cy="5111574"/>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3002836" y="11404258"/>
          <a:ext cx="7268178" cy="5111578"/>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75501" y="501367"/>
          <a:ext cx="5370773"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188605" y="5499426"/>
          <a:ext cx="11218517" cy="2842646"/>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683689" y="4030503"/>
          <a:ext cx="7015630" cy="4360348"/>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5291156" y="5543474"/>
          <a:ext cx="4022202" cy="2853943"/>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2001296" y="4184158"/>
          <a:ext cx="12567770" cy="4238323"/>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09177" y="11439655"/>
          <a:ext cx="14642006" cy="5320738"/>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857228" y="11439654"/>
          <a:ext cx="14593737" cy="5320738"/>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876802" y="11439655"/>
          <a:ext cx="7181294" cy="5320742"/>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326572</xdr:colOff>
      <xdr:row>2</xdr:row>
      <xdr:rowOff>190499</xdr:rowOff>
    </xdr:from>
    <xdr:to>
      <xdr:col>1</xdr:col>
      <xdr:colOff>1442166</xdr:colOff>
      <xdr:row>7</xdr:row>
      <xdr:rowOff>85491</xdr:rowOff>
    </xdr:to>
    <xdr:pic>
      <xdr:nvPicPr>
        <xdr:cNvPr id="2" name="Imagen 1">
          <a:extLst>
            <a:ext uri="{FF2B5EF4-FFF2-40B4-BE49-F238E27FC236}">
              <a16:creationId xmlns:a16="http://schemas.microsoft.com/office/drawing/2014/main" id="{4422010E-CBB3-4C74-BC27-B03E33773014}"/>
            </a:ext>
          </a:extLst>
        </xdr:cNvPr>
        <xdr:cNvPicPr>
          <a:picLocks noChangeAspect="1"/>
        </xdr:cNvPicPr>
      </xdr:nvPicPr>
      <xdr:blipFill>
        <a:blip xmlns:r="http://schemas.openxmlformats.org/officeDocument/2006/relationships" r:embed="rId1"/>
        <a:stretch>
          <a:fillRect/>
        </a:stretch>
      </xdr:blipFill>
      <xdr:spPr>
        <a:xfrm>
          <a:off x="775608" y="557892"/>
          <a:ext cx="1115594" cy="17183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238125</xdr:colOff>
      <xdr:row>3</xdr:row>
      <xdr:rowOff>107156</xdr:rowOff>
    </xdr:from>
    <xdr:to>
      <xdr:col>1</xdr:col>
      <xdr:colOff>1353719</xdr:colOff>
      <xdr:row>8</xdr:row>
      <xdr:rowOff>27661</xdr:rowOff>
    </xdr:to>
    <xdr:pic>
      <xdr:nvPicPr>
        <xdr:cNvPr id="2" name="Imagen 1">
          <a:extLst>
            <a:ext uri="{FF2B5EF4-FFF2-40B4-BE49-F238E27FC236}">
              <a16:creationId xmlns:a16="http://schemas.microsoft.com/office/drawing/2014/main" id="{02D11400-0F3E-4A0F-A8B9-52D2A607BF79}"/>
            </a:ext>
          </a:extLst>
        </xdr:cNvPr>
        <xdr:cNvPicPr>
          <a:picLocks noChangeAspect="1"/>
        </xdr:cNvPicPr>
      </xdr:nvPicPr>
      <xdr:blipFill>
        <a:blip xmlns:r="http://schemas.openxmlformats.org/officeDocument/2006/relationships" r:embed="rId1"/>
        <a:stretch>
          <a:fillRect/>
        </a:stretch>
      </xdr:blipFill>
      <xdr:spPr>
        <a:xfrm>
          <a:off x="690563" y="678656"/>
          <a:ext cx="1115594" cy="17183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74706</xdr:colOff>
      <xdr:row>3</xdr:row>
      <xdr:rowOff>261471</xdr:rowOff>
    </xdr:from>
    <xdr:to>
      <xdr:col>1</xdr:col>
      <xdr:colOff>1190300</xdr:colOff>
      <xdr:row>6</xdr:row>
      <xdr:rowOff>224232</xdr:rowOff>
    </xdr:to>
    <xdr:pic>
      <xdr:nvPicPr>
        <xdr:cNvPr id="2" name="Imagen 1">
          <a:extLst>
            <a:ext uri="{FF2B5EF4-FFF2-40B4-BE49-F238E27FC236}">
              <a16:creationId xmlns:a16="http://schemas.microsoft.com/office/drawing/2014/main" id="{E4F7A665-248C-42F5-AFED-62F3F3A0DC98}"/>
            </a:ext>
          </a:extLst>
        </xdr:cNvPr>
        <xdr:cNvPicPr>
          <a:picLocks noChangeAspect="1"/>
        </xdr:cNvPicPr>
      </xdr:nvPicPr>
      <xdr:blipFill>
        <a:blip xmlns:r="http://schemas.openxmlformats.org/officeDocument/2006/relationships" r:embed="rId1"/>
        <a:stretch>
          <a:fillRect/>
        </a:stretch>
      </xdr:blipFill>
      <xdr:spPr>
        <a:xfrm>
          <a:off x="522941" y="821765"/>
          <a:ext cx="1115594" cy="17183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1238249</xdr:colOff>
      <xdr:row>274</xdr:row>
      <xdr:rowOff>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3019424" y="81578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274</xdr:row>
      <xdr:rowOff>127000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277</xdr:row>
      <xdr:rowOff>126541</xdr:rowOff>
    </xdr:from>
    <xdr:ext cx="7969251" cy="781240"/>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5673050" y="82327291"/>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1</xdr:col>
      <xdr:colOff>232318</xdr:colOff>
      <xdr:row>3</xdr:row>
      <xdr:rowOff>69696</xdr:rowOff>
    </xdr:from>
    <xdr:to>
      <xdr:col>1</xdr:col>
      <xdr:colOff>1347912</xdr:colOff>
      <xdr:row>6</xdr:row>
      <xdr:rowOff>115362</xdr:rowOff>
    </xdr:to>
    <xdr:pic>
      <xdr:nvPicPr>
        <xdr:cNvPr id="2" name="Imagen 1">
          <a:extLst>
            <a:ext uri="{FF2B5EF4-FFF2-40B4-BE49-F238E27FC236}">
              <a16:creationId xmlns:a16="http://schemas.microsoft.com/office/drawing/2014/main" id="{9A004E27-E8E7-4484-9502-0EECA223F73C}"/>
            </a:ext>
          </a:extLst>
        </xdr:cNvPr>
        <xdr:cNvPicPr>
          <a:picLocks noChangeAspect="1"/>
        </xdr:cNvPicPr>
      </xdr:nvPicPr>
      <xdr:blipFill>
        <a:blip xmlns:r="http://schemas.openxmlformats.org/officeDocument/2006/relationships" r:embed="rId1"/>
        <a:stretch>
          <a:fillRect/>
        </a:stretch>
      </xdr:blipFill>
      <xdr:spPr>
        <a:xfrm>
          <a:off x="2021159" y="627257"/>
          <a:ext cx="1115594" cy="1718349"/>
        </a:xfrm>
        <a:prstGeom prst="rect">
          <a:avLst/>
        </a:prstGeom>
      </xdr:spPr>
    </xdr:pic>
    <xdr:clientData/>
  </xdr:twoCellAnchor>
  <xdr:twoCellAnchor editAs="oneCell">
    <xdr:from>
      <xdr:col>8</xdr:col>
      <xdr:colOff>81366</xdr:colOff>
      <xdr:row>45</xdr:row>
      <xdr:rowOff>592666</xdr:rowOff>
    </xdr:from>
    <xdr:to>
      <xdr:col>8</xdr:col>
      <xdr:colOff>3779553</xdr:colOff>
      <xdr:row>45</xdr:row>
      <xdr:rowOff>3438292</xdr:rowOff>
    </xdr:to>
    <xdr:pic>
      <xdr:nvPicPr>
        <xdr:cNvPr id="7" name="Imagen 6">
          <a:extLst>
            <a:ext uri="{FF2B5EF4-FFF2-40B4-BE49-F238E27FC236}">
              <a16:creationId xmlns:a16="http://schemas.microsoft.com/office/drawing/2014/main" id="{88B8CE4B-3A07-41BB-838D-184E51A47BA0}"/>
            </a:ext>
          </a:extLst>
        </xdr:cNvPr>
        <xdr:cNvPicPr>
          <a:picLocks noChangeAspect="1"/>
        </xdr:cNvPicPr>
      </xdr:nvPicPr>
      <xdr:blipFill rotWithShape="1">
        <a:blip xmlns:r="http://schemas.openxmlformats.org/officeDocument/2006/relationships" r:embed="rId2"/>
        <a:srcRect b="2712"/>
        <a:stretch/>
      </xdr:blipFill>
      <xdr:spPr>
        <a:xfrm>
          <a:off x="18555633" y="18762133"/>
          <a:ext cx="3698187" cy="2845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273</xdr:row>
      <xdr:rowOff>111125</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274</xdr:row>
      <xdr:rowOff>127000</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277</xdr:row>
      <xdr:rowOff>126541</xdr:rowOff>
    </xdr:from>
    <xdr:ext cx="7969251" cy="781240"/>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oneCellAnchor>
    <xdr:from>
      <xdr:col>1</xdr:col>
      <xdr:colOff>119062</xdr:colOff>
      <xdr:row>2</xdr:row>
      <xdr:rowOff>119063</xdr:rowOff>
    </xdr:from>
    <xdr:ext cx="1063893" cy="1705666"/>
    <xdr:pic>
      <xdr:nvPicPr>
        <xdr:cNvPr id="6" name="Imagen 5">
          <a:extLst>
            <a:ext uri="{FF2B5EF4-FFF2-40B4-BE49-F238E27FC236}">
              <a16:creationId xmlns:a16="http://schemas.microsoft.com/office/drawing/2014/main" id="{0AF878F5-D6CF-41EE-B9AA-3922DDA09FD7}"/>
            </a:ext>
          </a:extLst>
        </xdr:cNvPr>
        <xdr:cNvPicPr>
          <a:picLocks noChangeAspect="1"/>
        </xdr:cNvPicPr>
      </xdr:nvPicPr>
      <xdr:blipFill>
        <a:blip xmlns:r="http://schemas.openxmlformats.org/officeDocument/2006/relationships" r:embed="rId2"/>
        <a:stretch>
          <a:fillRect/>
        </a:stretch>
      </xdr:blipFill>
      <xdr:spPr>
        <a:xfrm>
          <a:off x="1905000" y="500063"/>
          <a:ext cx="1063893" cy="1705666"/>
        </a:xfrm>
        <a:prstGeom prst="rect">
          <a:avLst/>
        </a:prstGeom>
      </xdr:spPr>
    </xdr:pic>
    <xdr:clientData/>
  </xdr:oneCellAnchor>
  <xdr:twoCellAnchor editAs="oneCell">
    <xdr:from>
      <xdr:col>1</xdr:col>
      <xdr:colOff>91336</xdr:colOff>
      <xdr:row>2</xdr:row>
      <xdr:rowOff>169624</xdr:rowOff>
    </xdr:from>
    <xdr:to>
      <xdr:col>1</xdr:col>
      <xdr:colOff>1206930</xdr:colOff>
      <xdr:row>7</xdr:row>
      <xdr:rowOff>74308</xdr:rowOff>
    </xdr:to>
    <xdr:pic>
      <xdr:nvPicPr>
        <xdr:cNvPr id="7" name="Imagen 6">
          <a:extLst>
            <a:ext uri="{FF2B5EF4-FFF2-40B4-BE49-F238E27FC236}">
              <a16:creationId xmlns:a16="http://schemas.microsoft.com/office/drawing/2014/main" id="{A620C0A1-1BE3-49F0-9DC1-43E75E4E8957}"/>
            </a:ext>
          </a:extLst>
        </xdr:cNvPr>
        <xdr:cNvPicPr>
          <a:picLocks noChangeAspect="1"/>
        </xdr:cNvPicPr>
      </xdr:nvPicPr>
      <xdr:blipFill>
        <a:blip xmlns:r="http://schemas.openxmlformats.org/officeDocument/2006/relationships" r:embed="rId3"/>
        <a:stretch>
          <a:fillRect/>
        </a:stretch>
      </xdr:blipFill>
      <xdr:spPr>
        <a:xfrm>
          <a:off x="1872511" y="550624"/>
          <a:ext cx="1115594" cy="169538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topLeftCell="A6" zoomScale="41" zoomScaleNormal="41" workbookViewId="0">
      <selection activeCell="Q61" sqref="Q61"/>
    </sheetView>
  </sheetViews>
  <sheetFormatPr baseColWidth="10" defaultColWidth="9.1640625" defaultRowHeight="12.5" x14ac:dyDescent="0.25"/>
  <cols>
    <col min="1" max="1" width="3.6640625" style="236" customWidth="1"/>
    <col min="2" max="2" width="25.33203125" style="236" customWidth="1"/>
    <col min="3" max="3" width="3.6640625" style="236" customWidth="1"/>
    <col min="4" max="6" width="11.1640625" style="236" customWidth="1"/>
    <col min="7" max="7" width="66.33203125" style="236" customWidth="1"/>
    <col min="8" max="16" width="11.1640625" style="236" customWidth="1"/>
    <col min="17" max="17" width="28.1640625" style="236" customWidth="1"/>
    <col min="18" max="33" width="11.1640625" style="236" customWidth="1"/>
    <col min="34" max="16384" width="9.1640625" style="236"/>
  </cols>
  <sheetData>
    <row r="1" spans="1:55" ht="13.5" customHeight="1" x14ac:dyDescent="0.45">
      <c r="B1" s="237"/>
      <c r="C1" s="238"/>
      <c r="D1" s="239"/>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row>
    <row r="2" spans="1:55" ht="103.5" customHeight="1" x14ac:dyDescent="0.25">
      <c r="A2" s="791" t="s">
        <v>136</v>
      </c>
      <c r="B2" s="791"/>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c r="AI2" s="791"/>
      <c r="AJ2" s="791"/>
      <c r="AK2" s="791"/>
      <c r="AL2" s="791"/>
      <c r="AM2" s="791"/>
      <c r="AN2" s="791"/>
      <c r="AO2" s="791"/>
      <c r="AP2" s="791"/>
      <c r="AR2" s="792" t="s">
        <v>137</v>
      </c>
      <c r="AS2" s="792"/>
      <c r="AT2" s="792"/>
      <c r="AU2" s="792"/>
      <c r="AV2" s="792"/>
      <c r="AW2" s="792"/>
      <c r="AX2" s="792"/>
      <c r="AY2" s="792"/>
      <c r="AZ2" s="792"/>
      <c r="BA2" s="792"/>
      <c r="BB2" s="792"/>
      <c r="BC2" s="792"/>
    </row>
    <row r="3" spans="1:55" ht="13.5" customHeight="1" x14ac:dyDescent="0.45">
      <c r="B3" s="238"/>
      <c r="C3" s="238"/>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R3" s="792"/>
      <c r="AS3" s="792"/>
      <c r="AT3" s="792"/>
      <c r="AU3" s="792"/>
      <c r="AV3" s="792"/>
      <c r="AW3" s="792"/>
      <c r="AX3" s="792"/>
      <c r="AY3" s="792"/>
      <c r="AZ3" s="792"/>
      <c r="BA3" s="792"/>
      <c r="BB3" s="792"/>
      <c r="BC3" s="792"/>
    </row>
    <row r="4" spans="1:55" ht="25" customHeight="1" x14ac:dyDescent="0.45">
      <c r="B4" s="238"/>
      <c r="C4" s="238"/>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R4" s="792"/>
      <c r="AS4" s="792"/>
      <c r="AT4" s="792"/>
      <c r="AU4" s="792"/>
      <c r="AV4" s="792"/>
      <c r="AW4" s="792"/>
      <c r="AX4" s="792"/>
      <c r="AY4" s="792"/>
      <c r="AZ4" s="792"/>
      <c r="BA4" s="792"/>
      <c r="BB4" s="792"/>
      <c r="BC4" s="792"/>
    </row>
    <row r="5" spans="1:55" s="241" customFormat="1" ht="20" x14ac:dyDescent="0.3">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R5" s="792"/>
      <c r="AS5" s="792"/>
      <c r="AT5" s="792"/>
      <c r="AU5" s="792"/>
      <c r="AV5" s="792"/>
      <c r="AW5" s="792"/>
      <c r="AX5" s="792"/>
      <c r="AY5" s="792"/>
      <c r="AZ5" s="792"/>
      <c r="BA5" s="792"/>
      <c r="BB5" s="792"/>
      <c r="BC5" s="792"/>
    </row>
    <row r="6" spans="1:55" s="241" customFormat="1" ht="20" x14ac:dyDescent="0.3">
      <c r="B6" s="242"/>
      <c r="C6" s="242"/>
      <c r="D6" s="242"/>
      <c r="E6" s="242"/>
      <c r="F6" s="242"/>
      <c r="G6" s="242"/>
      <c r="H6" s="242"/>
      <c r="I6" s="242"/>
      <c r="J6" s="242"/>
      <c r="K6" s="242"/>
      <c r="L6" s="242"/>
      <c r="M6" s="242"/>
      <c r="N6" s="242"/>
      <c r="O6" s="242"/>
      <c r="P6" s="242"/>
      <c r="Q6" s="242"/>
      <c r="R6" s="242"/>
      <c r="T6" s="242"/>
      <c r="U6" s="242"/>
      <c r="V6" s="242"/>
      <c r="W6" s="242"/>
      <c r="X6" s="242"/>
      <c r="Y6" s="242"/>
      <c r="Z6" s="242"/>
      <c r="AA6" s="242"/>
      <c r="AB6" s="242"/>
      <c r="AC6" s="242"/>
      <c r="AD6" s="242"/>
      <c r="AE6" s="242"/>
      <c r="AF6" s="242"/>
      <c r="AG6" s="242"/>
      <c r="AR6" s="792"/>
      <c r="AS6" s="792"/>
      <c r="AT6" s="792"/>
      <c r="AU6" s="792"/>
      <c r="AV6" s="792"/>
      <c r="AW6" s="792"/>
      <c r="AX6" s="792"/>
      <c r="AY6" s="792"/>
      <c r="AZ6" s="792"/>
      <c r="BA6" s="792"/>
      <c r="BB6" s="792"/>
      <c r="BC6" s="792"/>
    </row>
    <row r="7" spans="1:55" s="241" customFormat="1" ht="20" x14ac:dyDescent="0.3">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R7" s="792"/>
      <c r="AS7" s="792"/>
      <c r="AT7" s="792"/>
      <c r="AU7" s="792"/>
      <c r="AV7" s="792"/>
      <c r="AW7" s="792"/>
      <c r="AX7" s="792"/>
      <c r="AY7" s="792"/>
      <c r="AZ7" s="792"/>
      <c r="BA7" s="792"/>
      <c r="BB7" s="792"/>
      <c r="BC7" s="792"/>
    </row>
    <row r="8" spans="1:55" s="241" customFormat="1" ht="20.5" thickBot="1" x14ac:dyDescent="0.35">
      <c r="B8" s="242"/>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R8" s="792"/>
      <c r="AS8" s="792"/>
      <c r="AT8" s="792"/>
      <c r="AU8" s="792"/>
      <c r="AV8" s="792"/>
      <c r="AW8" s="792"/>
      <c r="AX8" s="792"/>
      <c r="AY8" s="792"/>
      <c r="AZ8" s="792"/>
      <c r="BA8" s="792"/>
      <c r="BB8" s="792"/>
      <c r="BC8" s="792"/>
    </row>
    <row r="9" spans="1:55" s="241" customFormat="1" ht="20" x14ac:dyDescent="0.3">
      <c r="B9" s="242"/>
      <c r="C9" s="242"/>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4"/>
      <c r="AI9" s="244"/>
      <c r="AJ9" s="244"/>
      <c r="AK9" s="244"/>
      <c r="AL9" s="244"/>
      <c r="AM9" s="244"/>
      <c r="AN9" s="244"/>
      <c r="AO9" s="244"/>
      <c r="AP9" s="244"/>
      <c r="AQ9" s="244"/>
      <c r="AR9" s="793" t="s">
        <v>138</v>
      </c>
      <c r="AS9" s="793"/>
      <c r="AT9" s="793"/>
      <c r="AU9" s="793"/>
      <c r="AV9" s="793"/>
      <c r="AW9" s="793"/>
      <c r="AX9" s="793"/>
      <c r="AY9" s="793"/>
      <c r="AZ9" s="793"/>
      <c r="BA9" s="793"/>
      <c r="BB9" s="793"/>
      <c r="BC9" s="793"/>
    </row>
    <row r="10" spans="1:55" s="241" customFormat="1" ht="20" x14ac:dyDescent="0.3">
      <c r="B10" s="242"/>
      <c r="C10" s="242"/>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4"/>
      <c r="AI10" s="244"/>
      <c r="AJ10" s="244"/>
      <c r="AK10" s="244"/>
      <c r="AL10" s="244"/>
      <c r="AM10" s="244"/>
      <c r="AN10" s="244"/>
      <c r="AO10" s="244"/>
      <c r="AP10" s="244"/>
      <c r="AQ10" s="244"/>
      <c r="AR10" s="792"/>
      <c r="AS10" s="792"/>
      <c r="AT10" s="792"/>
      <c r="AU10" s="792"/>
      <c r="AV10" s="792"/>
      <c r="AW10" s="792"/>
      <c r="AX10" s="792"/>
      <c r="AY10" s="792"/>
      <c r="AZ10" s="792"/>
      <c r="BA10" s="792"/>
      <c r="BB10" s="792"/>
      <c r="BC10" s="792"/>
    </row>
    <row r="11" spans="1:55" s="241" customFormat="1" ht="20" x14ac:dyDescent="0.3">
      <c r="B11" s="242"/>
      <c r="C11" s="242"/>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4"/>
      <c r="AI11" s="244"/>
      <c r="AJ11" s="244"/>
      <c r="AK11" s="244"/>
      <c r="AL11" s="244"/>
      <c r="AM11" s="244"/>
      <c r="AN11" s="244"/>
      <c r="AO11" s="244"/>
      <c r="AP11" s="244"/>
      <c r="AQ11" s="244"/>
      <c r="AR11" s="792"/>
      <c r="AS11" s="792"/>
      <c r="AT11" s="792"/>
      <c r="AU11" s="792"/>
      <c r="AV11" s="792"/>
      <c r="AW11" s="792"/>
      <c r="AX11" s="792"/>
      <c r="AY11" s="792"/>
      <c r="AZ11" s="792"/>
      <c r="BA11" s="792"/>
      <c r="BB11" s="792"/>
      <c r="BC11" s="792"/>
    </row>
    <row r="12" spans="1:55" s="241" customFormat="1" ht="20" x14ac:dyDescent="0.3">
      <c r="B12" s="242"/>
      <c r="C12" s="242"/>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4"/>
      <c r="AI12" s="244"/>
      <c r="AJ12" s="244"/>
      <c r="AK12" s="244"/>
      <c r="AL12" s="244"/>
      <c r="AM12" s="244"/>
      <c r="AN12" s="244"/>
      <c r="AO12" s="244"/>
      <c r="AP12" s="244"/>
      <c r="AQ12" s="244"/>
      <c r="AR12" s="792"/>
      <c r="AS12" s="792"/>
      <c r="AT12" s="792"/>
      <c r="AU12" s="792"/>
      <c r="AV12" s="792"/>
      <c r="AW12" s="792"/>
      <c r="AX12" s="792"/>
      <c r="AY12" s="792"/>
      <c r="AZ12" s="792"/>
      <c r="BA12" s="792"/>
      <c r="BB12" s="792"/>
      <c r="BC12" s="792"/>
    </row>
    <row r="13" spans="1:55" s="241" customFormat="1" ht="21" customHeight="1" x14ac:dyDescent="0.3">
      <c r="B13" s="242"/>
      <c r="C13" s="242"/>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4"/>
      <c r="AI13" s="244"/>
      <c r="AJ13" s="244"/>
      <c r="AK13" s="244"/>
      <c r="AL13" s="244"/>
      <c r="AM13" s="244"/>
      <c r="AN13" s="244"/>
      <c r="AO13" s="244"/>
      <c r="AP13" s="244"/>
      <c r="AQ13" s="244"/>
      <c r="AR13" s="792"/>
      <c r="AS13" s="792"/>
      <c r="AT13" s="792"/>
      <c r="AU13" s="792"/>
      <c r="AV13" s="792"/>
      <c r="AW13" s="792"/>
      <c r="AX13" s="792"/>
      <c r="AY13" s="792"/>
      <c r="AZ13" s="792"/>
      <c r="BA13" s="792"/>
      <c r="BB13" s="792"/>
      <c r="BC13" s="792"/>
    </row>
    <row r="14" spans="1:55" s="241" customFormat="1" ht="20" x14ac:dyDescent="0.3">
      <c r="B14" s="242"/>
      <c r="C14" s="242"/>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4"/>
      <c r="AI14" s="244"/>
      <c r="AJ14" s="244"/>
      <c r="AK14" s="244"/>
      <c r="AL14" s="244"/>
      <c r="AM14" s="244"/>
      <c r="AN14" s="244"/>
      <c r="AO14" s="244"/>
      <c r="AP14" s="244"/>
      <c r="AQ14" s="244"/>
      <c r="AR14" s="792"/>
      <c r="AS14" s="792"/>
      <c r="AT14" s="792"/>
      <c r="AU14" s="792"/>
      <c r="AV14" s="792"/>
      <c r="AW14" s="792"/>
      <c r="AX14" s="792"/>
      <c r="AY14" s="792"/>
      <c r="AZ14" s="792"/>
      <c r="BA14" s="792"/>
      <c r="BB14" s="792"/>
      <c r="BC14" s="792"/>
    </row>
    <row r="15" spans="1:55" s="241" customFormat="1" ht="20" x14ac:dyDescent="0.3">
      <c r="B15" s="242"/>
      <c r="C15" s="242"/>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4"/>
      <c r="AI15" s="244"/>
      <c r="AJ15" s="244"/>
      <c r="AK15" s="244"/>
      <c r="AL15" s="244"/>
      <c r="AM15" s="244"/>
      <c r="AN15" s="244"/>
      <c r="AO15" s="244"/>
      <c r="AP15" s="244"/>
      <c r="AQ15" s="244"/>
      <c r="AR15" s="792"/>
      <c r="AS15" s="792"/>
      <c r="AT15" s="792"/>
      <c r="AU15" s="792"/>
      <c r="AV15" s="792"/>
      <c r="AW15" s="792"/>
      <c r="AX15" s="792"/>
      <c r="AY15" s="792"/>
      <c r="AZ15" s="792"/>
      <c r="BA15" s="792"/>
      <c r="BB15" s="792"/>
      <c r="BC15" s="792"/>
    </row>
    <row r="16" spans="1:55" s="241" customFormat="1" ht="20" x14ac:dyDescent="0.3">
      <c r="B16" s="242"/>
      <c r="C16" s="242"/>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4"/>
      <c r="AI16" s="244"/>
      <c r="AJ16" s="244"/>
      <c r="AK16" s="244"/>
      <c r="AL16" s="244"/>
      <c r="AM16" s="244"/>
      <c r="AN16" s="244"/>
      <c r="AO16" s="244"/>
      <c r="AP16" s="244"/>
      <c r="AQ16" s="244"/>
      <c r="AR16" s="792"/>
      <c r="AS16" s="792"/>
      <c r="AT16" s="792"/>
      <c r="AU16" s="792"/>
      <c r="AV16" s="792"/>
      <c r="AW16" s="792"/>
      <c r="AX16" s="792"/>
      <c r="AY16" s="792"/>
      <c r="AZ16" s="792"/>
      <c r="BA16" s="792"/>
      <c r="BB16" s="792"/>
      <c r="BC16" s="792"/>
    </row>
    <row r="17" spans="2:55" s="241" customFormat="1" ht="20" x14ac:dyDescent="0.3">
      <c r="B17" s="242"/>
      <c r="C17" s="242"/>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4"/>
      <c r="AI17" s="244"/>
      <c r="AJ17" s="244"/>
      <c r="AK17" s="244"/>
      <c r="AL17" s="244"/>
      <c r="AM17" s="244"/>
      <c r="AN17" s="244"/>
      <c r="AO17" s="244"/>
      <c r="AP17" s="244"/>
      <c r="AQ17" s="244"/>
      <c r="AR17" s="792"/>
      <c r="AS17" s="792"/>
      <c r="AT17" s="792"/>
      <c r="AU17" s="792"/>
      <c r="AV17" s="792"/>
      <c r="AW17" s="792"/>
      <c r="AX17" s="792"/>
      <c r="AY17" s="792"/>
      <c r="AZ17" s="792"/>
      <c r="BA17" s="792"/>
      <c r="BB17" s="792"/>
      <c r="BC17" s="792"/>
    </row>
    <row r="18" spans="2:55" ht="13.5" customHeight="1" x14ac:dyDescent="0.25">
      <c r="AR18" s="792"/>
      <c r="AS18" s="792"/>
      <c r="AT18" s="792"/>
      <c r="AU18" s="792"/>
      <c r="AV18" s="792"/>
      <c r="AW18" s="792"/>
      <c r="AX18" s="792"/>
      <c r="AY18" s="792"/>
      <c r="AZ18" s="792"/>
      <c r="BA18" s="792"/>
      <c r="BB18" s="792"/>
      <c r="BC18" s="792"/>
    </row>
    <row r="19" spans="2:55" ht="13.5" customHeight="1" x14ac:dyDescent="0.25">
      <c r="B19" s="794" t="s">
        <v>139</v>
      </c>
      <c r="D19" s="245"/>
      <c r="E19" s="246"/>
      <c r="G19" s="245"/>
      <c r="H19" s="246"/>
      <c r="J19" s="245"/>
      <c r="K19" s="246"/>
      <c r="M19" s="245"/>
      <c r="N19" s="246"/>
      <c r="AR19" s="792"/>
      <c r="AS19" s="792"/>
      <c r="AT19" s="792"/>
      <c r="AU19" s="792"/>
      <c r="AV19" s="792"/>
      <c r="AW19" s="792"/>
      <c r="AX19" s="792"/>
      <c r="AY19" s="792"/>
      <c r="AZ19" s="792"/>
      <c r="BA19" s="792"/>
      <c r="BB19" s="792"/>
      <c r="BC19" s="792"/>
    </row>
    <row r="20" spans="2:55" ht="13.5" customHeight="1" x14ac:dyDescent="0.25">
      <c r="B20" s="795"/>
      <c r="D20" s="246"/>
      <c r="E20" s="246"/>
      <c r="G20" s="246"/>
      <c r="H20" s="246"/>
      <c r="J20" s="246"/>
      <c r="K20" s="246"/>
      <c r="M20" s="246"/>
      <c r="N20" s="246"/>
      <c r="AR20" s="792"/>
      <c r="AS20" s="792"/>
      <c r="AT20" s="792"/>
      <c r="AU20" s="792"/>
      <c r="AV20" s="792"/>
      <c r="AW20" s="792"/>
      <c r="AX20" s="792"/>
      <c r="AY20" s="792"/>
      <c r="AZ20" s="792"/>
      <c r="BA20" s="792"/>
      <c r="BB20" s="792"/>
      <c r="BC20" s="792"/>
    </row>
    <row r="21" spans="2:55" ht="13.5" customHeight="1" x14ac:dyDescent="0.25">
      <c r="B21" s="795"/>
      <c r="D21" s="246"/>
      <c r="E21" s="246"/>
      <c r="G21" s="246"/>
      <c r="H21" s="246"/>
      <c r="J21" s="246"/>
      <c r="K21" s="246"/>
      <c r="M21" s="246"/>
      <c r="N21" s="246"/>
      <c r="AR21" s="792"/>
      <c r="AS21" s="792"/>
      <c r="AT21" s="792"/>
      <c r="AU21" s="792"/>
      <c r="AV21" s="792"/>
      <c r="AW21" s="792"/>
      <c r="AX21" s="792"/>
      <c r="AY21" s="792"/>
      <c r="AZ21" s="792"/>
      <c r="BA21" s="792"/>
      <c r="BB21" s="792"/>
      <c r="BC21" s="792"/>
    </row>
    <row r="22" spans="2:55" ht="13.5" customHeight="1" x14ac:dyDescent="0.25">
      <c r="B22" s="795"/>
      <c r="D22" s="246"/>
      <c r="E22" s="246"/>
      <c r="G22" s="246"/>
      <c r="H22" s="246"/>
      <c r="J22" s="246"/>
      <c r="K22" s="246"/>
      <c r="M22" s="246"/>
      <c r="N22" s="246"/>
      <c r="AR22" s="792"/>
      <c r="AS22" s="792"/>
      <c r="AT22" s="792"/>
      <c r="AU22" s="792"/>
      <c r="AV22" s="792"/>
      <c r="AW22" s="792"/>
      <c r="AX22" s="792"/>
      <c r="AY22" s="792"/>
      <c r="AZ22" s="792"/>
      <c r="BA22" s="792"/>
      <c r="BB22" s="792"/>
      <c r="BC22" s="792"/>
    </row>
    <row r="23" spans="2:55" ht="13.5" customHeight="1" x14ac:dyDescent="0.25">
      <c r="B23" s="795"/>
      <c r="D23" s="246"/>
      <c r="E23" s="246"/>
      <c r="G23" s="246"/>
      <c r="H23" s="246"/>
      <c r="J23" s="246"/>
      <c r="K23" s="246"/>
      <c r="M23" s="246"/>
      <c r="N23" s="246"/>
      <c r="AR23" s="792"/>
      <c r="AS23" s="792"/>
      <c r="AT23" s="792"/>
      <c r="AU23" s="792"/>
      <c r="AV23" s="792"/>
      <c r="AW23" s="792"/>
      <c r="AX23" s="792"/>
      <c r="AY23" s="792"/>
      <c r="AZ23" s="792"/>
      <c r="BA23" s="792"/>
      <c r="BB23" s="792"/>
      <c r="BC23" s="792"/>
    </row>
    <row r="24" spans="2:55" ht="13.5" customHeight="1" x14ac:dyDescent="0.25">
      <c r="B24" s="795"/>
      <c r="AR24" s="792"/>
      <c r="AS24" s="792"/>
      <c r="AT24" s="792"/>
      <c r="AU24" s="792"/>
      <c r="AV24" s="792"/>
      <c r="AW24" s="792"/>
      <c r="AX24" s="792"/>
      <c r="AY24" s="792"/>
      <c r="AZ24" s="792"/>
      <c r="BA24" s="792"/>
      <c r="BB24" s="792"/>
      <c r="BC24" s="792"/>
    </row>
    <row r="25" spans="2:55" ht="13.5" customHeight="1" x14ac:dyDescent="0.25">
      <c r="B25" s="795"/>
      <c r="D25" s="245"/>
      <c r="E25" s="246"/>
      <c r="G25" s="247"/>
      <c r="H25" s="246"/>
      <c r="J25" s="246"/>
      <c r="K25" s="246"/>
      <c r="M25" s="245"/>
      <c r="N25" s="246"/>
      <c r="AR25" s="792"/>
      <c r="AS25" s="792"/>
      <c r="AT25" s="792"/>
      <c r="AU25" s="792"/>
      <c r="AV25" s="792"/>
      <c r="AW25" s="792"/>
      <c r="AX25" s="792"/>
      <c r="AY25" s="792"/>
      <c r="AZ25" s="792"/>
      <c r="BA25" s="792"/>
      <c r="BB25" s="792"/>
      <c r="BC25" s="792"/>
    </row>
    <row r="26" spans="2:55" ht="13.5" customHeight="1" x14ac:dyDescent="0.25">
      <c r="B26" s="795"/>
      <c r="D26" s="246"/>
      <c r="E26" s="248"/>
      <c r="F26" s="248"/>
      <c r="G26" s="249"/>
      <c r="H26" s="249"/>
      <c r="I26" s="249"/>
      <c r="J26" s="248"/>
      <c r="K26" s="249"/>
      <c r="L26" s="248"/>
      <c r="M26" s="250"/>
      <c r="N26" s="250"/>
      <c r="AR26" s="792"/>
      <c r="AS26" s="792"/>
      <c r="AT26" s="792"/>
      <c r="AU26" s="792"/>
      <c r="AV26" s="792"/>
      <c r="AW26" s="792"/>
      <c r="AX26" s="792"/>
      <c r="AY26" s="792"/>
      <c r="AZ26" s="792"/>
      <c r="BA26" s="792"/>
      <c r="BB26" s="792"/>
      <c r="BC26" s="792"/>
    </row>
    <row r="27" spans="2:55" ht="13.5" customHeight="1" thickBot="1" x14ac:dyDescent="0.3">
      <c r="B27" s="796"/>
      <c r="D27" s="246"/>
      <c r="E27" s="248"/>
      <c r="F27" s="248"/>
      <c r="G27" s="251"/>
      <c r="H27" s="249"/>
      <c r="I27" s="249"/>
      <c r="J27" s="248"/>
      <c r="K27" s="249"/>
      <c r="L27" s="248"/>
      <c r="M27" s="250"/>
      <c r="N27" s="250"/>
      <c r="AR27" s="252"/>
      <c r="AS27" s="252"/>
      <c r="AT27" s="252"/>
      <c r="AU27" s="252"/>
      <c r="AV27" s="252"/>
      <c r="AW27" s="252"/>
      <c r="AX27" s="252"/>
      <c r="AY27" s="252"/>
      <c r="AZ27" s="252"/>
      <c r="BA27" s="252"/>
      <c r="BB27" s="252"/>
      <c r="BC27" s="252"/>
    </row>
    <row r="28" spans="2:55" ht="21" customHeight="1" x14ac:dyDescent="0.25">
      <c r="B28" s="243"/>
      <c r="D28" s="246"/>
      <c r="E28" s="253"/>
      <c r="F28" s="253"/>
      <c r="G28" s="249"/>
      <c r="H28" s="249"/>
      <c r="I28" s="249"/>
      <c r="J28" s="248"/>
      <c r="K28" s="249"/>
      <c r="L28" s="248"/>
      <c r="M28" s="250"/>
      <c r="N28" s="250"/>
      <c r="AR28" s="797" t="s">
        <v>140</v>
      </c>
      <c r="AS28" s="797"/>
      <c r="AT28" s="797"/>
      <c r="AU28" s="797"/>
      <c r="AV28" s="797"/>
      <c r="AW28" s="797"/>
      <c r="AX28" s="797"/>
      <c r="AY28" s="797"/>
      <c r="AZ28" s="797"/>
      <c r="BA28" s="797"/>
      <c r="BB28" s="797"/>
      <c r="BC28" s="797"/>
    </row>
    <row r="29" spans="2:55" ht="20" x14ac:dyDescent="0.25">
      <c r="B29" s="243"/>
      <c r="D29" s="246"/>
      <c r="E29" s="253"/>
      <c r="F29" s="253"/>
      <c r="G29" s="249"/>
      <c r="H29" s="249"/>
      <c r="I29" s="249"/>
      <c r="J29" s="248"/>
      <c r="K29" s="249"/>
      <c r="L29" s="248"/>
      <c r="M29" s="250"/>
      <c r="N29" s="250"/>
      <c r="AR29" s="792"/>
      <c r="AS29" s="792"/>
      <c r="AT29" s="792"/>
      <c r="AU29" s="792"/>
      <c r="AV29" s="792"/>
      <c r="AW29" s="792"/>
      <c r="AX29" s="792"/>
      <c r="AY29" s="792"/>
      <c r="AZ29" s="792"/>
      <c r="BA29" s="792"/>
      <c r="BB29" s="792"/>
      <c r="BC29" s="792"/>
    </row>
    <row r="30" spans="2:55" ht="20" x14ac:dyDescent="0.25">
      <c r="B30" s="243"/>
      <c r="D30" s="246"/>
      <c r="E30" s="253"/>
      <c r="F30" s="253"/>
      <c r="G30" s="249"/>
      <c r="H30" s="249"/>
      <c r="I30" s="249"/>
      <c r="J30" s="248"/>
      <c r="K30" s="249"/>
      <c r="L30" s="248"/>
      <c r="M30" s="250"/>
      <c r="N30" s="250"/>
      <c r="AR30" s="792"/>
      <c r="AS30" s="792"/>
      <c r="AT30" s="792"/>
      <c r="AU30" s="792"/>
      <c r="AV30" s="792"/>
      <c r="AW30" s="792"/>
      <c r="AX30" s="792"/>
      <c r="AY30" s="792"/>
      <c r="AZ30" s="792"/>
      <c r="BA30" s="792"/>
      <c r="BB30" s="792"/>
      <c r="BC30" s="792"/>
    </row>
    <row r="31" spans="2:55" ht="20" x14ac:dyDescent="0.25">
      <c r="B31" s="243"/>
      <c r="D31" s="246"/>
      <c r="E31" s="248"/>
      <c r="F31" s="248"/>
      <c r="G31" s="254"/>
      <c r="H31" s="249"/>
      <c r="I31" s="249"/>
      <c r="J31" s="249"/>
      <c r="K31" s="249"/>
      <c r="L31" s="254"/>
      <c r="M31" s="255"/>
      <c r="N31" s="250"/>
      <c r="AR31" s="792"/>
      <c r="AS31" s="792"/>
      <c r="AT31" s="792"/>
      <c r="AU31" s="792"/>
      <c r="AV31" s="792"/>
      <c r="AW31" s="792"/>
      <c r="AX31" s="792"/>
      <c r="AY31" s="792"/>
      <c r="AZ31" s="792"/>
      <c r="BA31" s="792"/>
      <c r="BB31" s="792"/>
      <c r="BC31" s="792"/>
    </row>
    <row r="32" spans="2:55" ht="20.5" thickBot="1" x14ac:dyDescent="0.45">
      <c r="B32" s="256"/>
      <c r="AR32" s="792"/>
      <c r="AS32" s="792"/>
      <c r="AT32" s="792"/>
      <c r="AU32" s="792"/>
      <c r="AV32" s="792"/>
      <c r="AW32" s="792"/>
      <c r="AX32" s="792"/>
      <c r="AY32" s="792"/>
      <c r="AZ32" s="792"/>
      <c r="BA32" s="792"/>
      <c r="BB32" s="792"/>
      <c r="BC32" s="792"/>
    </row>
    <row r="33" spans="2:55" ht="18.75" customHeight="1" x14ac:dyDescent="0.25">
      <c r="B33" s="798" t="s">
        <v>141</v>
      </c>
      <c r="D33" s="801"/>
      <c r="E33" s="802"/>
      <c r="F33" s="802"/>
      <c r="G33" s="802"/>
      <c r="H33" s="802"/>
      <c r="I33" s="802"/>
      <c r="J33" s="802"/>
      <c r="K33" s="802"/>
      <c r="L33" s="802"/>
      <c r="M33" s="802"/>
      <c r="N33" s="802"/>
      <c r="O33" s="802"/>
      <c r="P33" s="802"/>
      <c r="Q33" s="802"/>
      <c r="R33" s="802"/>
      <c r="S33" s="802"/>
      <c r="T33" s="802"/>
      <c r="U33" s="802"/>
      <c r="V33" s="802"/>
      <c r="W33" s="802"/>
      <c r="X33" s="802"/>
      <c r="Y33" s="802"/>
      <c r="Z33" s="802"/>
      <c r="AA33" s="802"/>
      <c r="AB33" s="802"/>
      <c r="AC33" s="802"/>
      <c r="AD33" s="802"/>
      <c r="AE33" s="802"/>
      <c r="AF33" s="802"/>
      <c r="AG33" s="802"/>
      <c r="AH33" s="802"/>
      <c r="AI33" s="802"/>
      <c r="AJ33" s="802"/>
      <c r="AK33" s="802"/>
      <c r="AL33" s="802"/>
      <c r="AM33" s="802"/>
      <c r="AN33" s="802"/>
      <c r="AO33" s="802"/>
      <c r="AP33" s="803"/>
      <c r="AR33" s="792"/>
      <c r="AS33" s="792"/>
      <c r="AT33" s="792"/>
      <c r="AU33" s="792"/>
      <c r="AV33" s="792"/>
      <c r="AW33" s="792"/>
      <c r="AX33" s="792"/>
      <c r="AY33" s="792"/>
      <c r="AZ33" s="792"/>
      <c r="BA33" s="792"/>
      <c r="BB33" s="792"/>
      <c r="BC33" s="792"/>
    </row>
    <row r="34" spans="2:55" ht="18.75" customHeight="1" x14ac:dyDescent="0.25">
      <c r="B34" s="799"/>
      <c r="D34" s="804"/>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805"/>
      <c r="AM34" s="805"/>
      <c r="AN34" s="805"/>
      <c r="AO34" s="805"/>
      <c r="AP34" s="806"/>
      <c r="AR34" s="792"/>
      <c r="AS34" s="792"/>
      <c r="AT34" s="792"/>
      <c r="AU34" s="792"/>
      <c r="AV34" s="792"/>
      <c r="AW34" s="792"/>
      <c r="AX34" s="792"/>
      <c r="AY34" s="792"/>
      <c r="AZ34" s="792"/>
      <c r="BA34" s="792"/>
      <c r="BB34" s="792"/>
      <c r="BC34" s="792"/>
    </row>
    <row r="35" spans="2:55" ht="18.75" customHeight="1" x14ac:dyDescent="0.25">
      <c r="B35" s="799"/>
      <c r="D35" s="804"/>
      <c r="E35" s="805"/>
      <c r="F35" s="805"/>
      <c r="G35" s="805"/>
      <c r="H35" s="805"/>
      <c r="I35" s="805"/>
      <c r="J35" s="805"/>
      <c r="K35" s="805"/>
      <c r="L35" s="805"/>
      <c r="M35" s="805"/>
      <c r="N35" s="805"/>
      <c r="O35" s="805"/>
      <c r="P35" s="805"/>
      <c r="Q35" s="805"/>
      <c r="R35" s="805"/>
      <c r="S35" s="805"/>
      <c r="T35" s="805"/>
      <c r="U35" s="805"/>
      <c r="V35" s="805"/>
      <c r="W35" s="805"/>
      <c r="X35" s="805"/>
      <c r="Y35" s="805"/>
      <c r="Z35" s="805"/>
      <c r="AA35" s="805"/>
      <c r="AB35" s="805"/>
      <c r="AC35" s="805"/>
      <c r="AD35" s="805"/>
      <c r="AE35" s="805"/>
      <c r="AF35" s="805"/>
      <c r="AG35" s="805"/>
      <c r="AH35" s="805"/>
      <c r="AI35" s="805"/>
      <c r="AJ35" s="805"/>
      <c r="AK35" s="805"/>
      <c r="AL35" s="805"/>
      <c r="AM35" s="805"/>
      <c r="AN35" s="805"/>
      <c r="AO35" s="805"/>
      <c r="AP35" s="806"/>
      <c r="AR35" s="792"/>
      <c r="AS35" s="792"/>
      <c r="AT35" s="792"/>
      <c r="AU35" s="792"/>
      <c r="AV35" s="792"/>
      <c r="AW35" s="792"/>
      <c r="AX35" s="792"/>
      <c r="AY35" s="792"/>
      <c r="AZ35" s="792"/>
      <c r="BA35" s="792"/>
      <c r="BB35" s="792"/>
      <c r="BC35" s="792"/>
    </row>
    <row r="36" spans="2:55" ht="18.75" customHeight="1" x14ac:dyDescent="0.25">
      <c r="B36" s="799"/>
      <c r="D36" s="804"/>
      <c r="E36" s="805"/>
      <c r="F36" s="805"/>
      <c r="G36" s="805"/>
      <c r="H36" s="805"/>
      <c r="I36" s="805"/>
      <c r="J36" s="805"/>
      <c r="K36" s="805"/>
      <c r="L36" s="805"/>
      <c r="M36" s="805"/>
      <c r="N36" s="805"/>
      <c r="O36" s="805"/>
      <c r="P36" s="805"/>
      <c r="Q36" s="805"/>
      <c r="R36" s="805"/>
      <c r="S36" s="805"/>
      <c r="T36" s="805"/>
      <c r="U36" s="805"/>
      <c r="V36" s="805"/>
      <c r="W36" s="805"/>
      <c r="X36" s="805"/>
      <c r="Y36" s="805"/>
      <c r="Z36" s="805"/>
      <c r="AA36" s="805"/>
      <c r="AB36" s="805"/>
      <c r="AC36" s="805"/>
      <c r="AD36" s="805"/>
      <c r="AE36" s="805"/>
      <c r="AF36" s="805"/>
      <c r="AG36" s="805"/>
      <c r="AH36" s="805"/>
      <c r="AI36" s="805"/>
      <c r="AJ36" s="805"/>
      <c r="AK36" s="805"/>
      <c r="AL36" s="805"/>
      <c r="AM36" s="805"/>
      <c r="AN36" s="805"/>
      <c r="AO36" s="805"/>
      <c r="AP36" s="806"/>
      <c r="AR36" s="792"/>
      <c r="AS36" s="792"/>
      <c r="AT36" s="792"/>
      <c r="AU36" s="792"/>
      <c r="AV36" s="792"/>
      <c r="AW36" s="792"/>
      <c r="AX36" s="792"/>
      <c r="AY36" s="792"/>
      <c r="AZ36" s="792"/>
      <c r="BA36" s="792"/>
      <c r="BB36" s="792"/>
      <c r="BC36" s="792"/>
    </row>
    <row r="37" spans="2:55" ht="18.75" customHeight="1" x14ac:dyDescent="0.25">
      <c r="B37" s="799"/>
      <c r="D37" s="804"/>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c r="AG37" s="805"/>
      <c r="AH37" s="805"/>
      <c r="AI37" s="805"/>
      <c r="AJ37" s="805"/>
      <c r="AK37" s="805"/>
      <c r="AL37" s="805"/>
      <c r="AM37" s="805"/>
      <c r="AN37" s="805"/>
      <c r="AO37" s="805"/>
      <c r="AP37" s="806"/>
      <c r="AR37" s="792"/>
      <c r="AS37" s="792"/>
      <c r="AT37" s="792"/>
      <c r="AU37" s="792"/>
      <c r="AV37" s="792"/>
      <c r="AW37" s="792"/>
      <c r="AX37" s="792"/>
      <c r="AY37" s="792"/>
      <c r="AZ37" s="792"/>
      <c r="BA37" s="792"/>
      <c r="BB37" s="792"/>
      <c r="BC37" s="792"/>
    </row>
    <row r="38" spans="2:55" ht="18.75" customHeight="1" x14ac:dyDescent="0.25">
      <c r="B38" s="799"/>
      <c r="D38" s="804"/>
      <c r="E38" s="805"/>
      <c r="F38" s="805"/>
      <c r="G38" s="805"/>
      <c r="H38" s="805"/>
      <c r="I38" s="805"/>
      <c r="J38" s="805"/>
      <c r="K38" s="805"/>
      <c r="L38" s="805"/>
      <c r="M38" s="805"/>
      <c r="N38" s="805"/>
      <c r="O38" s="805"/>
      <c r="P38" s="805"/>
      <c r="Q38" s="805"/>
      <c r="R38" s="805"/>
      <c r="S38" s="805"/>
      <c r="T38" s="805"/>
      <c r="U38" s="805"/>
      <c r="V38" s="805"/>
      <c r="W38" s="805"/>
      <c r="X38" s="805"/>
      <c r="Y38" s="805"/>
      <c r="Z38" s="805"/>
      <c r="AA38" s="805"/>
      <c r="AB38" s="805"/>
      <c r="AC38" s="805"/>
      <c r="AD38" s="805"/>
      <c r="AE38" s="805"/>
      <c r="AF38" s="805"/>
      <c r="AG38" s="805"/>
      <c r="AH38" s="805"/>
      <c r="AI38" s="805"/>
      <c r="AJ38" s="805"/>
      <c r="AK38" s="805"/>
      <c r="AL38" s="805"/>
      <c r="AM38" s="805"/>
      <c r="AN38" s="805"/>
      <c r="AO38" s="805"/>
      <c r="AP38" s="806"/>
      <c r="AR38" s="792"/>
      <c r="AS38" s="792"/>
      <c r="AT38" s="792"/>
      <c r="AU38" s="792"/>
      <c r="AV38" s="792"/>
      <c r="AW38" s="792"/>
      <c r="AX38" s="792"/>
      <c r="AY38" s="792"/>
      <c r="AZ38" s="792"/>
      <c r="BA38" s="792"/>
      <c r="BB38" s="792"/>
      <c r="BC38" s="792"/>
    </row>
    <row r="39" spans="2:55" ht="18.75" customHeight="1" x14ac:dyDescent="0.25">
      <c r="B39" s="799"/>
      <c r="D39" s="804"/>
      <c r="E39" s="805"/>
      <c r="F39" s="805"/>
      <c r="G39" s="805"/>
      <c r="H39" s="805"/>
      <c r="I39" s="805"/>
      <c r="J39" s="805"/>
      <c r="K39" s="805"/>
      <c r="L39" s="805"/>
      <c r="M39" s="805"/>
      <c r="N39" s="805"/>
      <c r="O39" s="805"/>
      <c r="P39" s="805"/>
      <c r="Q39" s="805"/>
      <c r="R39" s="805"/>
      <c r="S39" s="805"/>
      <c r="T39" s="805"/>
      <c r="U39" s="805"/>
      <c r="V39" s="805"/>
      <c r="W39" s="805"/>
      <c r="X39" s="805"/>
      <c r="Y39" s="805"/>
      <c r="Z39" s="805"/>
      <c r="AA39" s="805"/>
      <c r="AB39" s="805"/>
      <c r="AC39" s="805"/>
      <c r="AD39" s="805"/>
      <c r="AE39" s="805"/>
      <c r="AF39" s="805"/>
      <c r="AG39" s="805"/>
      <c r="AH39" s="805"/>
      <c r="AI39" s="805"/>
      <c r="AJ39" s="805"/>
      <c r="AK39" s="805"/>
      <c r="AL39" s="805"/>
      <c r="AM39" s="805"/>
      <c r="AN39" s="805"/>
      <c r="AO39" s="805"/>
      <c r="AP39" s="806"/>
      <c r="AR39" s="792"/>
      <c r="AS39" s="792"/>
      <c r="AT39" s="792"/>
      <c r="AU39" s="792"/>
      <c r="AV39" s="792"/>
      <c r="AW39" s="792"/>
      <c r="AX39" s="792"/>
      <c r="AY39" s="792"/>
      <c r="AZ39" s="792"/>
      <c r="BA39" s="792"/>
      <c r="BB39" s="792"/>
      <c r="BC39" s="792"/>
    </row>
    <row r="40" spans="2:55" ht="18.75" customHeight="1" x14ac:dyDescent="0.25">
      <c r="B40" s="799"/>
      <c r="D40" s="804"/>
      <c r="E40" s="805"/>
      <c r="F40" s="805"/>
      <c r="G40" s="805"/>
      <c r="H40" s="805"/>
      <c r="I40" s="805"/>
      <c r="J40" s="805"/>
      <c r="K40" s="805"/>
      <c r="L40" s="805"/>
      <c r="M40" s="805"/>
      <c r="N40" s="805"/>
      <c r="O40" s="805"/>
      <c r="P40" s="805"/>
      <c r="Q40" s="805"/>
      <c r="R40" s="805"/>
      <c r="S40" s="805"/>
      <c r="T40" s="805"/>
      <c r="U40" s="805"/>
      <c r="V40" s="805"/>
      <c r="W40" s="805"/>
      <c r="X40" s="805"/>
      <c r="Y40" s="805"/>
      <c r="Z40" s="805"/>
      <c r="AA40" s="805"/>
      <c r="AB40" s="805"/>
      <c r="AC40" s="805"/>
      <c r="AD40" s="805"/>
      <c r="AE40" s="805"/>
      <c r="AF40" s="805"/>
      <c r="AG40" s="805"/>
      <c r="AH40" s="805"/>
      <c r="AI40" s="805"/>
      <c r="AJ40" s="805"/>
      <c r="AK40" s="805"/>
      <c r="AL40" s="805"/>
      <c r="AM40" s="805"/>
      <c r="AN40" s="805"/>
      <c r="AO40" s="805"/>
      <c r="AP40" s="806"/>
      <c r="AR40" s="792"/>
      <c r="AS40" s="792"/>
      <c r="AT40" s="792"/>
      <c r="AU40" s="792"/>
      <c r="AV40" s="792"/>
      <c r="AW40" s="792"/>
      <c r="AX40" s="792"/>
      <c r="AY40" s="792"/>
      <c r="AZ40" s="792"/>
      <c r="BA40" s="792"/>
      <c r="BB40" s="792"/>
      <c r="BC40" s="792"/>
    </row>
    <row r="41" spans="2:55" ht="18.75" customHeight="1" thickBot="1" x14ac:dyDescent="0.3">
      <c r="B41" s="800"/>
      <c r="D41" s="807"/>
      <c r="E41" s="808"/>
      <c r="F41" s="808"/>
      <c r="G41" s="808"/>
      <c r="H41" s="808"/>
      <c r="I41" s="808"/>
      <c r="J41" s="808"/>
      <c r="K41" s="808"/>
      <c r="L41" s="808"/>
      <c r="M41" s="808"/>
      <c r="N41" s="808"/>
      <c r="O41" s="808"/>
      <c r="P41" s="808"/>
      <c r="Q41" s="808"/>
      <c r="R41" s="808"/>
      <c r="S41" s="808"/>
      <c r="T41" s="808"/>
      <c r="U41" s="808"/>
      <c r="V41" s="808"/>
      <c r="W41" s="808"/>
      <c r="X41" s="808"/>
      <c r="Y41" s="808"/>
      <c r="Z41" s="808"/>
      <c r="AA41" s="808"/>
      <c r="AB41" s="808"/>
      <c r="AC41" s="808"/>
      <c r="AD41" s="808"/>
      <c r="AE41" s="808"/>
      <c r="AF41" s="808"/>
      <c r="AG41" s="808"/>
      <c r="AH41" s="808"/>
      <c r="AI41" s="808"/>
      <c r="AJ41" s="808"/>
      <c r="AK41" s="808"/>
      <c r="AL41" s="808"/>
      <c r="AM41" s="808"/>
      <c r="AN41" s="808"/>
      <c r="AO41" s="808"/>
      <c r="AP41" s="809"/>
      <c r="AR41" s="792"/>
      <c r="AS41" s="792"/>
      <c r="AT41" s="792"/>
      <c r="AU41" s="792"/>
      <c r="AV41" s="792"/>
      <c r="AW41" s="792"/>
      <c r="AX41" s="792"/>
      <c r="AY41" s="792"/>
      <c r="AZ41" s="792"/>
      <c r="BA41" s="792"/>
      <c r="BB41" s="792"/>
      <c r="BC41" s="792"/>
    </row>
    <row r="42" spans="2:55" ht="23" x14ac:dyDescent="0.25">
      <c r="B42" s="258"/>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R42" s="792"/>
      <c r="AS42" s="792"/>
      <c r="AT42" s="792"/>
      <c r="AU42" s="792"/>
      <c r="AV42" s="792"/>
      <c r="AW42" s="792"/>
      <c r="AX42" s="792"/>
      <c r="AY42" s="792"/>
      <c r="AZ42" s="792"/>
      <c r="BA42" s="792"/>
      <c r="BB42" s="792"/>
      <c r="BC42" s="792"/>
    </row>
    <row r="43" spans="2:55" ht="20" x14ac:dyDescent="0.4">
      <c r="B43" s="256"/>
      <c r="AR43" s="792"/>
      <c r="AS43" s="792"/>
      <c r="AT43" s="792"/>
      <c r="AU43" s="792"/>
      <c r="AV43" s="792"/>
      <c r="AW43" s="792"/>
      <c r="AX43" s="792"/>
      <c r="AY43" s="792"/>
      <c r="AZ43" s="792"/>
      <c r="BA43" s="792"/>
      <c r="BB43" s="792"/>
      <c r="BC43" s="792"/>
    </row>
    <row r="44" spans="2:55" ht="13.5" customHeight="1" x14ac:dyDescent="0.25">
      <c r="B44" s="798" t="s">
        <v>142</v>
      </c>
      <c r="D44" s="246"/>
      <c r="E44" s="246"/>
      <c r="F44" s="246"/>
      <c r="G44" s="246"/>
      <c r="H44" s="246"/>
      <c r="M44" s="246"/>
      <c r="N44" s="246"/>
      <c r="O44" s="246"/>
      <c r="P44" s="246"/>
      <c r="Q44" s="246"/>
      <c r="R44" s="246"/>
      <c r="S44" s="246"/>
      <c r="T44" s="246"/>
      <c r="U44" s="246"/>
      <c r="W44" s="245"/>
      <c r="X44" s="245"/>
      <c r="Y44" s="246"/>
      <c r="Z44" s="246"/>
      <c r="AA44" s="246"/>
      <c r="AB44" s="246"/>
      <c r="AC44" s="246"/>
      <c r="AD44" s="245"/>
      <c r="AE44" s="245"/>
      <c r="AR44" s="792"/>
      <c r="AS44" s="792"/>
      <c r="AT44" s="792"/>
      <c r="AU44" s="792"/>
      <c r="AV44" s="792"/>
      <c r="AW44" s="792"/>
      <c r="AX44" s="792"/>
      <c r="AY44" s="792"/>
      <c r="AZ44" s="792"/>
      <c r="BA44" s="792"/>
      <c r="BB44" s="792"/>
      <c r="BC44" s="792"/>
    </row>
    <row r="45" spans="2:55" ht="13.5" customHeight="1" x14ac:dyDescent="0.25">
      <c r="B45" s="799"/>
      <c r="D45" s="246"/>
      <c r="E45" s="246"/>
      <c r="F45" s="246"/>
      <c r="G45" s="246"/>
      <c r="H45" s="246"/>
      <c r="M45" s="246"/>
      <c r="N45" s="246"/>
      <c r="O45" s="246"/>
      <c r="P45" s="246"/>
      <c r="Q45" s="246"/>
      <c r="R45" s="246"/>
      <c r="S45" s="246"/>
      <c r="T45" s="246"/>
      <c r="U45" s="246"/>
      <c r="W45" s="245"/>
      <c r="X45" s="245"/>
      <c r="Y45" s="246"/>
      <c r="Z45" s="246"/>
      <c r="AA45" s="246"/>
      <c r="AB45" s="246"/>
      <c r="AC45" s="246"/>
      <c r="AD45" s="245"/>
      <c r="AE45" s="245"/>
      <c r="AR45" s="792"/>
      <c r="AS45" s="792"/>
      <c r="AT45" s="792"/>
      <c r="AU45" s="792"/>
      <c r="AV45" s="792"/>
      <c r="AW45" s="792"/>
      <c r="AX45" s="792"/>
      <c r="AY45" s="792"/>
      <c r="AZ45" s="792"/>
      <c r="BA45" s="792"/>
      <c r="BB45" s="792"/>
      <c r="BC45" s="792"/>
    </row>
    <row r="46" spans="2:55" ht="13.5" customHeight="1" thickBot="1" x14ac:dyDescent="0.3">
      <c r="B46" s="799"/>
      <c r="D46" s="246"/>
      <c r="E46" s="246"/>
      <c r="F46" s="246"/>
      <c r="G46" s="246"/>
      <c r="H46" s="246"/>
      <c r="M46" s="246"/>
      <c r="N46" s="246"/>
      <c r="O46" s="246"/>
      <c r="P46" s="246"/>
      <c r="Q46" s="246"/>
      <c r="R46" s="246"/>
      <c r="S46" s="246"/>
      <c r="T46" s="246"/>
      <c r="U46" s="246"/>
      <c r="W46" s="245"/>
      <c r="X46" s="245"/>
      <c r="Y46" s="246"/>
      <c r="Z46" s="246"/>
      <c r="AA46" s="246"/>
      <c r="AB46" s="246"/>
      <c r="AC46" s="246"/>
      <c r="AD46" s="245"/>
      <c r="AE46" s="245"/>
      <c r="AR46" s="260"/>
      <c r="AS46" s="260"/>
      <c r="AT46" s="260"/>
      <c r="AU46" s="260"/>
      <c r="AV46" s="260"/>
      <c r="AW46" s="260"/>
      <c r="AX46" s="260"/>
      <c r="AY46" s="260"/>
      <c r="AZ46" s="260"/>
      <c r="BA46" s="260"/>
      <c r="BB46" s="260"/>
      <c r="BC46" s="260"/>
    </row>
    <row r="47" spans="2:55" ht="13.5" customHeight="1" x14ac:dyDescent="0.25">
      <c r="B47" s="799"/>
      <c r="D47" s="246"/>
      <c r="E47" s="246"/>
      <c r="F47" s="246"/>
      <c r="G47" s="246"/>
      <c r="H47" s="246"/>
      <c r="M47" s="246"/>
      <c r="N47" s="246"/>
      <c r="O47" s="246"/>
      <c r="P47" s="246"/>
      <c r="Q47" s="246"/>
      <c r="R47" s="246"/>
      <c r="S47" s="246"/>
      <c r="T47" s="246"/>
      <c r="U47" s="246"/>
      <c r="W47" s="245"/>
      <c r="X47" s="245"/>
      <c r="Y47" s="246"/>
      <c r="Z47" s="246"/>
      <c r="AA47" s="246"/>
      <c r="AB47" s="246"/>
      <c r="AC47" s="246"/>
      <c r="AD47" s="245"/>
      <c r="AE47" s="245"/>
      <c r="AR47" s="797" t="s">
        <v>143</v>
      </c>
      <c r="AS47" s="797"/>
      <c r="AT47" s="797"/>
      <c r="AU47" s="797"/>
      <c r="AV47" s="797"/>
      <c r="AW47" s="797"/>
      <c r="AX47" s="797"/>
      <c r="AY47" s="797"/>
      <c r="AZ47" s="797"/>
      <c r="BA47" s="797"/>
      <c r="BB47" s="797"/>
      <c r="BC47" s="797"/>
    </row>
    <row r="48" spans="2:55" ht="13.5" customHeight="1" x14ac:dyDescent="0.25">
      <c r="B48" s="799"/>
      <c r="D48" s="246"/>
      <c r="E48" s="246"/>
      <c r="F48" s="246"/>
      <c r="G48" s="246"/>
      <c r="H48" s="246"/>
      <c r="M48" s="246"/>
      <c r="N48" s="246"/>
      <c r="O48" s="246"/>
      <c r="P48" s="246"/>
      <c r="Q48" s="246"/>
      <c r="R48" s="246"/>
      <c r="S48" s="246"/>
      <c r="T48" s="246"/>
      <c r="U48" s="246"/>
      <c r="W48" s="245"/>
      <c r="X48" s="245"/>
      <c r="Y48" s="246"/>
      <c r="Z48" s="246"/>
      <c r="AA48" s="246"/>
      <c r="AB48" s="246"/>
      <c r="AC48" s="246"/>
      <c r="AD48" s="245"/>
      <c r="AE48" s="245"/>
      <c r="AR48" s="792"/>
      <c r="AS48" s="792"/>
      <c r="AT48" s="792"/>
      <c r="AU48" s="792"/>
      <c r="AV48" s="792"/>
      <c r="AW48" s="792"/>
      <c r="AX48" s="792"/>
      <c r="AY48" s="792"/>
      <c r="AZ48" s="792"/>
      <c r="BA48" s="792"/>
      <c r="BB48" s="792"/>
      <c r="BC48" s="792"/>
    </row>
    <row r="49" spans="2:55" ht="13.5" customHeight="1" x14ac:dyDescent="0.25">
      <c r="B49" s="799"/>
      <c r="D49" s="246"/>
      <c r="E49" s="246"/>
      <c r="F49" s="246"/>
      <c r="G49" s="246"/>
      <c r="H49" s="246"/>
      <c r="AR49" s="792"/>
      <c r="AS49" s="792"/>
      <c r="AT49" s="792"/>
      <c r="AU49" s="792"/>
      <c r="AV49" s="792"/>
      <c r="AW49" s="792"/>
      <c r="AX49" s="792"/>
      <c r="AY49" s="792"/>
      <c r="AZ49" s="792"/>
      <c r="BA49" s="792"/>
      <c r="BB49" s="792"/>
      <c r="BC49" s="792"/>
    </row>
    <row r="50" spans="2:55" ht="13.5" customHeight="1" x14ac:dyDescent="0.25">
      <c r="B50" s="799"/>
      <c r="D50" s="246"/>
      <c r="E50" s="246"/>
      <c r="F50" s="246"/>
      <c r="G50" s="246"/>
      <c r="H50" s="246"/>
      <c r="J50" s="245"/>
      <c r="K50" s="246"/>
      <c r="M50" s="245"/>
      <c r="N50" s="246"/>
      <c r="AR50" s="792"/>
      <c r="AS50" s="792"/>
      <c r="AT50" s="792"/>
      <c r="AU50" s="792"/>
      <c r="AV50" s="792"/>
      <c r="AW50" s="792"/>
      <c r="AX50" s="792"/>
      <c r="AY50" s="792"/>
      <c r="AZ50" s="792"/>
      <c r="BA50" s="792"/>
      <c r="BB50" s="792"/>
      <c r="BC50" s="792"/>
    </row>
    <row r="51" spans="2:55" ht="13.5" customHeight="1" x14ac:dyDescent="0.25">
      <c r="B51" s="799"/>
      <c r="D51" s="246"/>
      <c r="E51" s="246"/>
      <c r="F51" s="246"/>
      <c r="G51" s="246"/>
      <c r="H51" s="246"/>
      <c r="J51" s="246"/>
      <c r="K51" s="246"/>
      <c r="M51" s="246"/>
      <c r="N51" s="246"/>
      <c r="AR51" s="792"/>
      <c r="AS51" s="792"/>
      <c r="AT51" s="792"/>
      <c r="AU51" s="792"/>
      <c r="AV51" s="792"/>
      <c r="AW51" s="792"/>
      <c r="AX51" s="792"/>
      <c r="AY51" s="792"/>
      <c r="AZ51" s="792"/>
      <c r="BA51" s="792"/>
      <c r="BB51" s="792"/>
      <c r="BC51" s="792"/>
    </row>
    <row r="52" spans="2:55" ht="13.5" customHeight="1" x14ac:dyDescent="0.25">
      <c r="B52" s="799"/>
      <c r="D52" s="246"/>
      <c r="E52" s="246"/>
      <c r="F52" s="246"/>
      <c r="G52" s="246"/>
      <c r="H52" s="246"/>
      <c r="J52" s="246"/>
      <c r="K52" s="246"/>
      <c r="M52" s="246"/>
      <c r="N52" s="246"/>
      <c r="AR52" s="792"/>
      <c r="AS52" s="792"/>
      <c r="AT52" s="792"/>
      <c r="AU52" s="792"/>
      <c r="AV52" s="792"/>
      <c r="AW52" s="792"/>
      <c r="AX52" s="792"/>
      <c r="AY52" s="792"/>
      <c r="AZ52" s="792"/>
      <c r="BA52" s="792"/>
      <c r="BB52" s="792"/>
      <c r="BC52" s="792"/>
    </row>
    <row r="53" spans="2:55" ht="13.5" customHeight="1" x14ac:dyDescent="0.25">
      <c r="B53" s="799"/>
      <c r="D53" s="246"/>
      <c r="E53" s="246"/>
      <c r="F53" s="246"/>
      <c r="G53" s="246"/>
      <c r="H53" s="246"/>
      <c r="J53" s="246"/>
      <c r="K53" s="246"/>
      <c r="M53" s="246"/>
      <c r="N53" s="246"/>
      <c r="AR53" s="792"/>
      <c r="AS53" s="792"/>
      <c r="AT53" s="792"/>
      <c r="AU53" s="792"/>
      <c r="AV53" s="792"/>
      <c r="AW53" s="792"/>
      <c r="AX53" s="792"/>
      <c r="AY53" s="792"/>
      <c r="AZ53" s="792"/>
      <c r="BA53" s="792"/>
      <c r="BB53" s="792"/>
      <c r="BC53" s="792"/>
    </row>
    <row r="54" spans="2:55" ht="13.5" customHeight="1" x14ac:dyDescent="0.25">
      <c r="B54" s="800"/>
      <c r="D54" s="246"/>
      <c r="E54" s="246"/>
      <c r="F54" s="246"/>
      <c r="G54" s="246"/>
      <c r="H54" s="246"/>
      <c r="J54" s="246"/>
      <c r="K54" s="246"/>
      <c r="M54" s="246"/>
      <c r="N54" s="246"/>
      <c r="AR54" s="792"/>
      <c r="AS54" s="792"/>
      <c r="AT54" s="792"/>
      <c r="AU54" s="792"/>
      <c r="AV54" s="792"/>
      <c r="AW54" s="792"/>
      <c r="AX54" s="792"/>
      <c r="AY54" s="792"/>
      <c r="AZ54" s="792"/>
      <c r="BA54" s="792"/>
      <c r="BB54" s="792"/>
      <c r="BC54" s="792"/>
    </row>
    <row r="55" spans="2:55" ht="13.5" customHeight="1" x14ac:dyDescent="0.4">
      <c r="B55" s="256"/>
      <c r="M55" s="245"/>
      <c r="AR55" s="792"/>
      <c r="AS55" s="792"/>
      <c r="AT55" s="792"/>
      <c r="AU55" s="792"/>
      <c r="AV55" s="792"/>
      <c r="AW55" s="792"/>
      <c r="AX55" s="792"/>
      <c r="AY55" s="792"/>
      <c r="AZ55" s="792"/>
      <c r="BA55" s="792"/>
      <c r="BB55" s="792"/>
      <c r="BC55" s="792"/>
    </row>
    <row r="56" spans="2:55" ht="13.5" customHeight="1" x14ac:dyDescent="0.25">
      <c r="B56" s="810" t="s">
        <v>144</v>
      </c>
      <c r="D56" s="245"/>
      <c r="E56" s="246"/>
      <c r="G56" s="245"/>
      <c r="H56" s="246"/>
      <c r="J56" s="245"/>
      <c r="K56" s="246"/>
      <c r="N56" s="246"/>
      <c r="AR56" s="792"/>
      <c r="AS56" s="792"/>
      <c r="AT56" s="792"/>
      <c r="AU56" s="792"/>
      <c r="AV56" s="792"/>
      <c r="AW56" s="792"/>
      <c r="AX56" s="792"/>
      <c r="AY56" s="792"/>
      <c r="AZ56" s="792"/>
      <c r="BA56" s="792"/>
      <c r="BB56" s="792"/>
      <c r="BC56" s="792"/>
    </row>
    <row r="57" spans="2:55" ht="13.5" customHeight="1" x14ac:dyDescent="0.25">
      <c r="B57" s="811"/>
      <c r="D57" s="246"/>
      <c r="E57" s="246"/>
      <c r="G57" s="246"/>
      <c r="H57" s="246"/>
      <c r="J57" s="246"/>
      <c r="K57" s="246"/>
      <c r="M57" s="246"/>
      <c r="N57" s="246"/>
      <c r="AR57" s="792"/>
      <c r="AS57" s="792"/>
      <c r="AT57" s="792"/>
      <c r="AU57" s="792"/>
      <c r="AV57" s="792"/>
      <c r="AW57" s="792"/>
      <c r="AX57" s="792"/>
      <c r="AY57" s="792"/>
      <c r="AZ57" s="792"/>
      <c r="BA57" s="792"/>
      <c r="BB57" s="792"/>
      <c r="BC57" s="792"/>
    </row>
    <row r="58" spans="2:55" ht="13.5" customHeight="1" x14ac:dyDescent="0.25">
      <c r="B58" s="811"/>
      <c r="D58" s="246"/>
      <c r="E58" s="246"/>
      <c r="F58" s="261"/>
      <c r="G58" s="246"/>
      <c r="H58" s="246"/>
      <c r="J58" s="246"/>
      <c r="K58" s="246"/>
      <c r="M58" s="246"/>
      <c r="N58" s="246"/>
      <c r="AR58" s="792"/>
      <c r="AS58" s="792"/>
      <c r="AT58" s="792"/>
      <c r="AU58" s="792"/>
      <c r="AV58" s="792"/>
      <c r="AW58" s="792"/>
      <c r="AX58" s="792"/>
      <c r="AY58" s="792"/>
      <c r="AZ58" s="792"/>
      <c r="BA58" s="792"/>
      <c r="BB58" s="792"/>
      <c r="BC58" s="792"/>
    </row>
    <row r="59" spans="2:55" ht="13.5" customHeight="1" x14ac:dyDescent="0.25">
      <c r="B59" s="811"/>
      <c r="D59" s="246"/>
      <c r="E59" s="246"/>
      <c r="G59" s="246"/>
      <c r="H59" s="246"/>
      <c r="J59" s="246"/>
      <c r="K59" s="246"/>
      <c r="M59" s="246"/>
      <c r="N59" s="246"/>
      <c r="AR59" s="792"/>
      <c r="AS59" s="792"/>
      <c r="AT59" s="792"/>
      <c r="AU59" s="792"/>
      <c r="AV59" s="792"/>
      <c r="AW59" s="792"/>
      <c r="AX59" s="792"/>
      <c r="AY59" s="792"/>
      <c r="AZ59" s="792"/>
      <c r="BA59" s="792"/>
      <c r="BB59" s="792"/>
      <c r="BC59" s="792"/>
    </row>
    <row r="60" spans="2:55" ht="13.5" customHeight="1" x14ac:dyDescent="0.25">
      <c r="B60" s="811"/>
      <c r="D60" s="246"/>
      <c r="E60" s="246"/>
      <c r="G60" s="246"/>
      <c r="H60" s="246"/>
      <c r="J60" s="246"/>
      <c r="K60" s="246"/>
      <c r="M60" s="246"/>
      <c r="N60" s="246"/>
      <c r="AR60" s="792"/>
      <c r="AS60" s="792"/>
      <c r="AT60" s="792"/>
      <c r="AU60" s="792"/>
      <c r="AV60" s="792"/>
      <c r="AW60" s="792"/>
      <c r="AX60" s="792"/>
      <c r="AY60" s="792"/>
      <c r="AZ60" s="792"/>
      <c r="BA60" s="792"/>
      <c r="BB60" s="792"/>
      <c r="BC60" s="792"/>
    </row>
    <row r="61" spans="2:55" ht="13.5" customHeight="1" x14ac:dyDescent="0.25">
      <c r="B61" s="811"/>
      <c r="AR61" s="792"/>
      <c r="AS61" s="792"/>
      <c r="AT61" s="792"/>
      <c r="AU61" s="792"/>
      <c r="AV61" s="792"/>
      <c r="AW61" s="792"/>
      <c r="AX61" s="792"/>
      <c r="AY61" s="792"/>
      <c r="AZ61" s="792"/>
      <c r="BA61" s="792"/>
      <c r="BB61" s="792"/>
      <c r="BC61" s="792"/>
    </row>
    <row r="62" spans="2:55" ht="13.5" customHeight="1" x14ac:dyDescent="0.25">
      <c r="B62" s="811"/>
      <c r="D62" s="245"/>
      <c r="E62" s="246"/>
      <c r="G62" s="245"/>
      <c r="H62" s="246"/>
      <c r="J62" s="245"/>
      <c r="K62" s="246"/>
      <c r="M62" s="245"/>
      <c r="N62" s="246"/>
      <c r="AR62" s="792"/>
      <c r="AS62" s="792"/>
      <c r="AT62" s="792"/>
      <c r="AU62" s="792"/>
      <c r="AV62" s="792"/>
      <c r="AW62" s="792"/>
      <c r="AX62" s="792"/>
      <c r="AY62" s="792"/>
      <c r="AZ62" s="792"/>
      <c r="BA62" s="792"/>
      <c r="BB62" s="792"/>
      <c r="BC62" s="792"/>
    </row>
    <row r="63" spans="2:55" ht="13.5" customHeight="1" x14ac:dyDescent="0.25">
      <c r="B63" s="811"/>
      <c r="D63" s="246"/>
      <c r="E63" s="246"/>
      <c r="G63" s="246"/>
      <c r="H63" s="246"/>
      <c r="J63" s="246"/>
      <c r="K63" s="246"/>
      <c r="M63" s="246"/>
      <c r="N63" s="246"/>
      <c r="AR63" s="792"/>
      <c r="AS63" s="792"/>
      <c r="AT63" s="792"/>
      <c r="AU63" s="792"/>
      <c r="AV63" s="792"/>
      <c r="AW63" s="792"/>
      <c r="AX63" s="792"/>
      <c r="AY63" s="792"/>
      <c r="AZ63" s="792"/>
      <c r="BA63" s="792"/>
      <c r="BB63" s="792"/>
      <c r="BC63" s="792"/>
    </row>
    <row r="64" spans="2:55" ht="13.5" customHeight="1" x14ac:dyDescent="0.25">
      <c r="B64" s="811"/>
      <c r="D64" s="246"/>
      <c r="E64" s="246"/>
      <c r="G64" s="246"/>
      <c r="H64" s="246"/>
      <c r="J64" s="246"/>
      <c r="K64" s="246"/>
      <c r="M64" s="246"/>
      <c r="N64" s="246"/>
      <c r="AR64" s="792"/>
      <c r="AS64" s="792"/>
      <c r="AT64" s="792"/>
      <c r="AU64" s="792"/>
      <c r="AV64" s="792"/>
      <c r="AW64" s="792"/>
      <c r="AX64" s="792"/>
      <c r="AY64" s="792"/>
      <c r="AZ64" s="792"/>
      <c r="BA64" s="792"/>
      <c r="BB64" s="792"/>
      <c r="BC64" s="792"/>
    </row>
    <row r="65" spans="2:55" ht="13.5" customHeight="1" x14ac:dyDescent="0.25">
      <c r="B65" s="811"/>
      <c r="D65" s="246"/>
      <c r="E65" s="246"/>
      <c r="G65" s="246"/>
      <c r="H65" s="246"/>
      <c r="J65" s="246"/>
      <c r="K65" s="246"/>
      <c r="M65" s="246"/>
      <c r="N65" s="246"/>
      <c r="AR65" s="792"/>
      <c r="AS65" s="792"/>
      <c r="AT65" s="792"/>
      <c r="AU65" s="792"/>
      <c r="AV65" s="792"/>
      <c r="AW65" s="792"/>
      <c r="AX65" s="792"/>
      <c r="AY65" s="792"/>
      <c r="AZ65" s="792"/>
      <c r="BA65" s="792"/>
      <c r="BB65" s="792"/>
      <c r="BC65" s="792"/>
    </row>
    <row r="66" spans="2:55" ht="13.5" customHeight="1" x14ac:dyDescent="0.25">
      <c r="B66" s="811"/>
      <c r="D66" s="246"/>
      <c r="E66" s="246"/>
      <c r="G66" s="246"/>
      <c r="H66" s="246"/>
      <c r="J66" s="246"/>
      <c r="K66" s="246"/>
      <c r="M66" s="246"/>
      <c r="N66" s="246"/>
      <c r="AR66" s="792"/>
      <c r="AS66" s="792"/>
      <c r="AT66" s="792"/>
      <c r="AU66" s="792"/>
      <c r="AV66" s="792"/>
      <c r="AW66" s="792"/>
      <c r="AX66" s="792"/>
      <c r="AY66" s="792"/>
      <c r="AZ66" s="792"/>
      <c r="BA66" s="792"/>
      <c r="BB66" s="792"/>
      <c r="BC66" s="792"/>
    </row>
    <row r="67" spans="2:55" ht="13.5" customHeight="1" x14ac:dyDescent="0.25">
      <c r="B67" s="811"/>
      <c r="AR67" s="792"/>
      <c r="AS67" s="792"/>
      <c r="AT67" s="792"/>
      <c r="AU67" s="792"/>
      <c r="AV67" s="792"/>
      <c r="AW67" s="792"/>
      <c r="AX67" s="792"/>
      <c r="AY67" s="792"/>
      <c r="AZ67" s="792"/>
      <c r="BA67" s="792"/>
      <c r="BB67" s="792"/>
      <c r="BC67" s="792"/>
    </row>
    <row r="68" spans="2:55" ht="13.5" customHeight="1" x14ac:dyDescent="0.25">
      <c r="B68" s="811"/>
      <c r="G68" s="248"/>
      <c r="H68" s="249"/>
      <c r="I68" s="249"/>
      <c r="J68" s="249"/>
      <c r="K68" s="249"/>
      <c r="L68" s="262"/>
      <c r="M68" s="255"/>
      <c r="AR68" s="792"/>
      <c r="AS68" s="792"/>
      <c r="AT68" s="792"/>
      <c r="AU68" s="792"/>
      <c r="AV68" s="792"/>
      <c r="AW68" s="792"/>
      <c r="AX68" s="792"/>
      <c r="AY68" s="792"/>
      <c r="AZ68" s="792"/>
      <c r="BA68" s="792"/>
      <c r="BB68" s="792"/>
      <c r="BC68" s="792"/>
    </row>
    <row r="69" spans="2:55" ht="13.5" customHeight="1" x14ac:dyDescent="0.25">
      <c r="B69" s="811"/>
      <c r="G69" s="253"/>
      <c r="H69" s="249"/>
      <c r="I69" s="249"/>
      <c r="J69" s="249"/>
      <c r="K69" s="249"/>
      <c r="L69" s="262"/>
      <c r="M69" s="255"/>
      <c r="AR69" s="792"/>
      <c r="AS69" s="792"/>
      <c r="AT69" s="792"/>
      <c r="AU69" s="792"/>
      <c r="AV69" s="792"/>
      <c r="AW69" s="792"/>
      <c r="AX69" s="792"/>
      <c r="AY69" s="792"/>
      <c r="AZ69" s="792"/>
      <c r="BA69" s="792"/>
      <c r="BB69" s="792"/>
      <c r="BC69" s="792"/>
    </row>
    <row r="70" spans="2:55" ht="13.5" customHeight="1" x14ac:dyDescent="0.25">
      <c r="B70" s="811"/>
      <c r="G70" s="253"/>
      <c r="H70" s="249"/>
      <c r="I70" s="249"/>
      <c r="J70" s="249"/>
      <c r="K70" s="249"/>
      <c r="L70" s="262"/>
      <c r="M70" s="255"/>
      <c r="AR70" s="792"/>
      <c r="AS70" s="792"/>
      <c r="AT70" s="792"/>
      <c r="AU70" s="792"/>
      <c r="AV70" s="792"/>
      <c r="AW70" s="792"/>
      <c r="AX70" s="792"/>
      <c r="AY70" s="792"/>
      <c r="AZ70" s="792"/>
      <c r="BA70" s="792"/>
      <c r="BB70" s="792"/>
      <c r="BC70" s="792"/>
    </row>
    <row r="71" spans="2:55" ht="13.5" customHeight="1" x14ac:dyDescent="0.25">
      <c r="B71" s="811"/>
      <c r="G71" s="261"/>
      <c r="AR71" s="792"/>
      <c r="AS71" s="792"/>
      <c r="AT71" s="792"/>
      <c r="AU71" s="792"/>
      <c r="AV71" s="792"/>
      <c r="AW71" s="792"/>
      <c r="AX71" s="792"/>
      <c r="AY71" s="792"/>
      <c r="AZ71" s="792"/>
      <c r="BA71" s="792"/>
      <c r="BB71" s="792"/>
      <c r="BC71" s="792"/>
    </row>
    <row r="72" spans="2:55" ht="13.5" customHeight="1" x14ac:dyDescent="0.25">
      <c r="B72" s="811"/>
      <c r="AR72" s="792"/>
      <c r="AS72" s="792"/>
      <c r="AT72" s="792"/>
      <c r="AU72" s="792"/>
      <c r="AV72" s="792"/>
      <c r="AW72" s="792"/>
      <c r="AX72" s="792"/>
      <c r="AY72" s="792"/>
      <c r="AZ72" s="792"/>
      <c r="BA72" s="792"/>
      <c r="BB72" s="792"/>
      <c r="BC72" s="792"/>
    </row>
    <row r="73" spans="2:55" ht="13.5" customHeight="1" x14ac:dyDescent="0.25">
      <c r="B73" s="811"/>
      <c r="AR73" s="252"/>
      <c r="AS73" s="252"/>
      <c r="AT73" s="252"/>
      <c r="AU73" s="252"/>
      <c r="AV73" s="252"/>
      <c r="AW73" s="252"/>
      <c r="AX73" s="252"/>
      <c r="AY73" s="252"/>
      <c r="AZ73" s="252"/>
      <c r="BA73" s="252"/>
      <c r="BB73" s="252"/>
      <c r="BC73" s="252"/>
    </row>
    <row r="74" spans="2:55" ht="13.5" customHeight="1" x14ac:dyDescent="0.25">
      <c r="B74" s="811"/>
      <c r="AR74" s="252"/>
      <c r="AS74" s="252"/>
      <c r="AT74" s="252"/>
      <c r="AU74" s="252"/>
      <c r="AV74" s="252"/>
      <c r="AW74" s="252"/>
      <c r="AX74" s="252"/>
      <c r="AY74" s="252"/>
      <c r="AZ74" s="252"/>
      <c r="BA74" s="252"/>
      <c r="BB74" s="252"/>
      <c r="BC74" s="252"/>
    </row>
    <row r="75" spans="2:55" ht="13.5" customHeight="1" x14ac:dyDescent="0.25">
      <c r="B75" s="811"/>
      <c r="AR75" s="252"/>
      <c r="AS75" s="252"/>
      <c r="AT75" s="252"/>
      <c r="AU75" s="252"/>
      <c r="AV75" s="252"/>
      <c r="AW75" s="252"/>
      <c r="AX75" s="252"/>
      <c r="AY75" s="252"/>
      <c r="AZ75" s="252"/>
      <c r="BA75" s="252"/>
      <c r="BB75" s="252"/>
      <c r="BC75" s="252"/>
    </row>
    <row r="76" spans="2:55" ht="13.5" customHeight="1" x14ac:dyDescent="0.25">
      <c r="B76" s="811"/>
      <c r="AR76" s="252"/>
      <c r="AS76" s="252"/>
      <c r="AT76" s="252"/>
      <c r="AU76" s="252"/>
      <c r="AV76" s="252"/>
      <c r="AW76" s="252"/>
      <c r="AX76" s="252"/>
      <c r="AY76" s="252"/>
      <c r="AZ76" s="252"/>
      <c r="BA76" s="252"/>
      <c r="BB76" s="252"/>
      <c r="BC76" s="252"/>
    </row>
    <row r="77" spans="2:55" ht="13.5" customHeight="1" x14ac:dyDescent="0.25">
      <c r="B77" s="811"/>
      <c r="AR77" s="252"/>
      <c r="AS77" s="252"/>
      <c r="AT77" s="252"/>
      <c r="AU77" s="252"/>
      <c r="AV77" s="252"/>
      <c r="AW77" s="252"/>
      <c r="AX77" s="252"/>
      <c r="AY77" s="252"/>
      <c r="AZ77" s="252"/>
      <c r="BA77" s="252"/>
      <c r="BB77" s="252"/>
      <c r="BC77" s="252"/>
    </row>
    <row r="78" spans="2:55" ht="13.5" customHeight="1" x14ac:dyDescent="0.25">
      <c r="B78" s="811"/>
      <c r="AR78" s="252"/>
      <c r="AS78" s="252"/>
      <c r="AT78" s="252"/>
      <c r="AU78" s="252"/>
      <c r="AV78" s="252"/>
      <c r="AW78" s="252"/>
      <c r="AX78" s="252"/>
      <c r="AY78" s="252"/>
      <c r="AZ78" s="252"/>
      <c r="BA78" s="252"/>
      <c r="BB78" s="252"/>
      <c r="BC78" s="252"/>
    </row>
    <row r="79" spans="2:55" ht="13.5" customHeight="1" x14ac:dyDescent="0.45">
      <c r="B79" s="811"/>
      <c r="C79" s="238"/>
      <c r="D79" s="239"/>
      <c r="E79" s="237"/>
      <c r="F79" s="239"/>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c r="AF79" s="237"/>
      <c r="AG79" s="237"/>
      <c r="AR79" s="252"/>
      <c r="AS79" s="252"/>
      <c r="AT79" s="252"/>
      <c r="AU79" s="252"/>
      <c r="AV79" s="252"/>
      <c r="AW79" s="252"/>
      <c r="AX79" s="252"/>
      <c r="AY79" s="252"/>
      <c r="AZ79" s="252"/>
      <c r="BA79" s="252"/>
      <c r="BB79" s="252"/>
      <c r="BC79" s="252"/>
    </row>
    <row r="80" spans="2:55" ht="13.5" customHeight="1" x14ac:dyDescent="0.45">
      <c r="B80" s="811"/>
      <c r="C80" s="238"/>
      <c r="D80" s="237"/>
      <c r="E80" s="237"/>
      <c r="F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R80" s="252"/>
      <c r="AS80" s="252"/>
      <c r="AT80" s="252"/>
      <c r="AU80" s="252"/>
      <c r="AV80" s="252"/>
      <c r="AW80" s="252"/>
      <c r="AX80" s="252"/>
      <c r="AY80" s="252"/>
      <c r="AZ80" s="252"/>
      <c r="BA80" s="252"/>
      <c r="BB80" s="252"/>
      <c r="BC80" s="252"/>
    </row>
    <row r="81" spans="2:55" ht="13.5" customHeight="1" x14ac:dyDescent="0.45">
      <c r="B81" s="811"/>
      <c r="C81" s="238"/>
      <c r="D81" s="237"/>
      <c r="E81" s="237"/>
      <c r="F81" s="239"/>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R81" s="252"/>
      <c r="AS81" s="252"/>
      <c r="AT81" s="252"/>
      <c r="AU81" s="252"/>
      <c r="AV81" s="252"/>
      <c r="AW81" s="252"/>
      <c r="AX81" s="252"/>
      <c r="AY81" s="252"/>
      <c r="AZ81" s="252"/>
      <c r="BA81" s="252"/>
      <c r="BB81" s="252"/>
      <c r="BC81" s="252"/>
    </row>
    <row r="82" spans="2:55" ht="13.5" customHeight="1" x14ac:dyDescent="0.45">
      <c r="B82" s="811"/>
      <c r="C82" s="238"/>
      <c r="D82" s="237"/>
      <c r="E82" s="237"/>
      <c r="F82" s="239"/>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R82" s="252"/>
      <c r="AS82" s="252"/>
      <c r="AT82" s="252"/>
      <c r="AU82" s="252"/>
      <c r="AV82" s="252"/>
      <c r="AW82" s="252"/>
      <c r="AX82" s="252"/>
      <c r="AY82" s="252"/>
      <c r="AZ82" s="252"/>
      <c r="BA82" s="252"/>
      <c r="BB82" s="252"/>
      <c r="BC82" s="252"/>
    </row>
    <row r="83" spans="2:55" ht="13.5" customHeight="1" x14ac:dyDescent="0.45">
      <c r="B83" s="811"/>
      <c r="C83" s="238"/>
      <c r="D83" s="237"/>
      <c r="E83" s="237"/>
      <c r="F83" s="239"/>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R83" s="252"/>
      <c r="AS83" s="252"/>
      <c r="AT83" s="252"/>
      <c r="AU83" s="252"/>
      <c r="AV83" s="252"/>
      <c r="AW83" s="252"/>
      <c r="AX83" s="252"/>
      <c r="AY83" s="252"/>
      <c r="AZ83" s="252"/>
      <c r="BA83" s="252"/>
      <c r="BB83" s="252"/>
      <c r="BC83" s="252"/>
    </row>
    <row r="84" spans="2:55" ht="13.5" customHeight="1" x14ac:dyDescent="0.45">
      <c r="B84" s="811"/>
      <c r="C84" s="238"/>
      <c r="D84" s="237"/>
      <c r="E84" s="237"/>
      <c r="F84" s="239"/>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c r="AR84" s="252"/>
      <c r="AS84" s="252"/>
      <c r="AT84" s="252"/>
      <c r="AU84" s="252"/>
      <c r="AV84" s="252"/>
      <c r="AW84" s="252"/>
      <c r="AX84" s="252"/>
      <c r="AY84" s="252"/>
      <c r="AZ84" s="252"/>
      <c r="BA84" s="252"/>
      <c r="BB84" s="252"/>
      <c r="BC84" s="252"/>
    </row>
    <row r="85" spans="2:55" ht="13.5" customHeight="1" x14ac:dyDescent="0.45">
      <c r="B85" s="811"/>
      <c r="C85" s="238"/>
      <c r="D85" s="237"/>
      <c r="E85" s="237"/>
      <c r="F85" s="239"/>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R85" s="252"/>
      <c r="AS85" s="252"/>
      <c r="AT85" s="252"/>
      <c r="AU85" s="252"/>
      <c r="AV85" s="252"/>
      <c r="AW85" s="252"/>
      <c r="AX85" s="252"/>
      <c r="AY85" s="252"/>
      <c r="AZ85" s="252"/>
      <c r="BA85" s="252"/>
      <c r="BB85" s="252"/>
      <c r="BC85" s="252"/>
    </row>
    <row r="86" spans="2:55" ht="13.5" customHeight="1" x14ac:dyDescent="0.45">
      <c r="B86" s="811"/>
      <c r="C86" s="238"/>
      <c r="D86" s="237"/>
      <c r="E86" s="237"/>
      <c r="F86" s="239"/>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c r="AR86" s="252"/>
      <c r="AS86" s="252"/>
      <c r="AT86" s="252"/>
      <c r="AU86" s="252"/>
      <c r="AV86" s="252"/>
      <c r="AW86" s="252"/>
      <c r="AX86" s="252"/>
      <c r="AY86" s="252"/>
      <c r="AZ86" s="252"/>
      <c r="BA86" s="252"/>
      <c r="BB86" s="252"/>
      <c r="BC86" s="252"/>
    </row>
    <row r="87" spans="2:55" ht="13.5" customHeight="1" x14ac:dyDescent="0.45">
      <c r="B87" s="811"/>
      <c r="C87" s="238"/>
      <c r="D87" s="237"/>
      <c r="E87" s="237"/>
      <c r="F87" s="239"/>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R87" s="252"/>
      <c r="AS87" s="252"/>
      <c r="AT87" s="252"/>
      <c r="AU87" s="252"/>
      <c r="AV87" s="252"/>
      <c r="AW87" s="252"/>
      <c r="AX87" s="252"/>
      <c r="AY87" s="252"/>
      <c r="AZ87" s="252"/>
      <c r="BA87" s="252"/>
      <c r="BB87" s="252"/>
      <c r="BC87" s="252"/>
    </row>
    <row r="88" spans="2:55" ht="13.5" customHeight="1" x14ac:dyDescent="0.45">
      <c r="B88" s="811"/>
      <c r="C88" s="238"/>
      <c r="D88" s="237"/>
      <c r="E88" s="237"/>
      <c r="F88" s="239"/>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c r="AE88" s="237"/>
      <c r="AF88" s="237"/>
      <c r="AG88" s="237"/>
      <c r="AR88" s="252"/>
      <c r="AS88" s="252"/>
      <c r="AT88" s="252"/>
      <c r="AU88" s="252"/>
      <c r="AV88" s="252"/>
      <c r="AW88" s="252"/>
      <c r="AX88" s="252"/>
      <c r="AY88" s="252"/>
      <c r="AZ88" s="252"/>
      <c r="BA88" s="252"/>
      <c r="BB88" s="252"/>
      <c r="BC88" s="252"/>
    </row>
    <row r="89" spans="2:55" ht="13.5" customHeight="1" x14ac:dyDescent="0.45">
      <c r="B89" s="811"/>
      <c r="C89" s="238"/>
      <c r="D89" s="237"/>
      <c r="E89" s="237"/>
      <c r="F89" s="239"/>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R89" s="252"/>
      <c r="AS89" s="252"/>
      <c r="AT89" s="252"/>
      <c r="AU89" s="252"/>
      <c r="AV89" s="252"/>
      <c r="AW89" s="252"/>
      <c r="AX89" s="252"/>
      <c r="AY89" s="252"/>
      <c r="AZ89" s="252"/>
      <c r="BA89" s="252"/>
      <c r="BB89" s="252"/>
      <c r="BC89" s="252"/>
    </row>
    <row r="90" spans="2:55" ht="13.5" customHeight="1" x14ac:dyDescent="0.45">
      <c r="B90" s="811"/>
      <c r="C90" s="238"/>
      <c r="D90" s="237"/>
      <c r="E90" s="237"/>
      <c r="F90" s="239"/>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R90" s="252"/>
      <c r="AS90" s="252"/>
      <c r="AT90" s="252"/>
      <c r="AU90" s="252"/>
      <c r="AV90" s="252"/>
      <c r="AW90" s="252"/>
      <c r="AX90" s="252"/>
      <c r="AY90" s="252"/>
      <c r="AZ90" s="252"/>
      <c r="BA90" s="252"/>
      <c r="BB90" s="252"/>
      <c r="BC90" s="252"/>
    </row>
    <row r="91" spans="2:55" ht="13.5" customHeight="1" x14ac:dyDescent="0.45">
      <c r="B91" s="811"/>
      <c r="C91" s="238"/>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R91" s="252"/>
      <c r="AS91" s="252"/>
      <c r="AT91" s="252"/>
      <c r="AU91" s="252"/>
      <c r="AV91" s="252"/>
      <c r="AW91" s="252"/>
      <c r="AX91" s="252"/>
      <c r="AY91" s="252"/>
      <c r="AZ91" s="252"/>
      <c r="BA91" s="252"/>
      <c r="BB91" s="252"/>
      <c r="BC91" s="252"/>
    </row>
    <row r="92" spans="2:55" ht="13.5" customHeight="1" x14ac:dyDescent="0.45">
      <c r="B92" s="811"/>
      <c r="C92" s="238"/>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R92" s="252"/>
      <c r="AS92" s="252"/>
      <c r="AT92" s="252"/>
      <c r="AU92" s="252"/>
      <c r="AV92" s="252"/>
      <c r="AW92" s="252"/>
      <c r="AX92" s="252"/>
      <c r="AY92" s="252"/>
      <c r="AZ92" s="252"/>
      <c r="BA92" s="252"/>
      <c r="BB92" s="252"/>
      <c r="BC92" s="252"/>
    </row>
    <row r="93" spans="2:55" ht="13.5" customHeight="1" x14ac:dyDescent="0.45">
      <c r="B93" s="811"/>
      <c r="C93" s="238"/>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R93" s="252"/>
      <c r="AS93" s="252"/>
      <c r="AT93" s="252"/>
      <c r="AU93" s="252"/>
      <c r="AV93" s="252"/>
      <c r="AW93" s="252"/>
      <c r="AX93" s="252"/>
      <c r="AY93" s="252"/>
      <c r="AZ93" s="252"/>
      <c r="BA93" s="252"/>
      <c r="BB93" s="252"/>
      <c r="BC93" s="252"/>
    </row>
    <row r="94" spans="2:55" ht="13.5" customHeight="1" x14ac:dyDescent="0.45">
      <c r="B94" s="811"/>
      <c r="C94" s="238"/>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R94" s="252"/>
      <c r="AS94" s="252"/>
      <c r="AT94" s="252"/>
      <c r="AU94" s="252"/>
      <c r="AV94" s="252"/>
      <c r="AW94" s="252"/>
      <c r="AX94" s="252"/>
      <c r="AY94" s="252"/>
      <c r="AZ94" s="252"/>
      <c r="BA94" s="252"/>
      <c r="BB94" s="252"/>
      <c r="BC94" s="252"/>
    </row>
    <row r="95" spans="2:55" ht="13.5" customHeight="1" x14ac:dyDescent="0.45">
      <c r="B95" s="811"/>
      <c r="C95" s="238"/>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c r="AR95" s="252"/>
      <c r="AS95" s="252"/>
      <c r="AT95" s="252"/>
      <c r="AU95" s="252"/>
      <c r="AV95" s="252"/>
      <c r="AW95" s="252"/>
      <c r="AX95" s="252"/>
      <c r="AY95" s="252"/>
      <c r="AZ95" s="252"/>
      <c r="BA95" s="252"/>
      <c r="BB95" s="252"/>
      <c r="BC95" s="252"/>
    </row>
    <row r="96" spans="2:55" ht="13.5" customHeight="1" x14ac:dyDescent="0.45">
      <c r="B96" s="811"/>
      <c r="C96" s="238"/>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R96" s="252"/>
      <c r="AS96" s="252"/>
      <c r="AT96" s="252"/>
      <c r="AU96" s="252"/>
      <c r="AV96" s="252"/>
      <c r="AW96" s="252"/>
      <c r="AX96" s="252"/>
      <c r="AY96" s="252"/>
      <c r="AZ96" s="252"/>
      <c r="BA96" s="252"/>
      <c r="BB96" s="252"/>
      <c r="BC96" s="252"/>
    </row>
    <row r="97" spans="2:55" ht="13.5" customHeight="1" x14ac:dyDescent="0.45">
      <c r="B97" s="811"/>
      <c r="C97" s="238"/>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c r="AR97" s="252"/>
      <c r="AS97" s="252"/>
      <c r="AT97" s="252"/>
      <c r="AU97" s="252"/>
      <c r="AV97" s="252"/>
      <c r="AW97" s="252"/>
      <c r="AX97" s="252"/>
      <c r="AY97" s="252"/>
      <c r="AZ97" s="252"/>
      <c r="BA97" s="252"/>
      <c r="BB97" s="252"/>
      <c r="BC97" s="252"/>
    </row>
    <row r="98" spans="2:55" ht="13.5" customHeight="1" x14ac:dyDescent="0.45">
      <c r="B98" s="811"/>
      <c r="C98" s="238"/>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c r="AR98" s="252"/>
      <c r="AS98" s="252"/>
      <c r="AT98" s="252"/>
      <c r="AU98" s="252"/>
      <c r="AV98" s="252"/>
      <c r="AW98" s="252"/>
      <c r="AX98" s="252"/>
      <c r="AY98" s="252"/>
      <c r="AZ98" s="252"/>
      <c r="BA98" s="252"/>
      <c r="BB98" s="252"/>
      <c r="BC98" s="252"/>
    </row>
    <row r="99" spans="2:55" ht="13.5" customHeight="1" x14ac:dyDescent="0.45">
      <c r="B99" s="811"/>
      <c r="C99" s="238"/>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R99" s="252"/>
      <c r="AS99" s="252"/>
      <c r="AT99" s="252"/>
      <c r="AU99" s="252"/>
      <c r="AV99" s="252"/>
      <c r="AW99" s="252"/>
      <c r="AX99" s="252"/>
      <c r="AY99" s="252"/>
      <c r="AZ99" s="252"/>
      <c r="BA99" s="252"/>
      <c r="BB99" s="252"/>
      <c r="BC99" s="252"/>
    </row>
    <row r="100" spans="2:55" ht="13.5" customHeight="1" x14ac:dyDescent="0.45">
      <c r="B100" s="811"/>
      <c r="C100" s="238"/>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R100" s="252"/>
      <c r="AS100" s="252"/>
      <c r="AT100" s="252"/>
      <c r="AU100" s="252"/>
      <c r="AV100" s="252"/>
      <c r="AW100" s="252"/>
      <c r="AX100" s="252"/>
      <c r="AY100" s="252"/>
      <c r="AZ100" s="252"/>
      <c r="BA100" s="252"/>
      <c r="BB100" s="252"/>
      <c r="BC100" s="252"/>
    </row>
    <row r="101" spans="2:55" ht="13.5" customHeight="1" x14ac:dyDescent="0.45">
      <c r="B101" s="811"/>
      <c r="C101" s="238"/>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R101" s="252"/>
      <c r="AS101" s="252"/>
      <c r="AT101" s="252"/>
      <c r="AU101" s="252"/>
      <c r="AV101" s="252"/>
      <c r="AW101" s="252"/>
      <c r="AX101" s="252"/>
      <c r="AY101" s="252"/>
      <c r="AZ101" s="252"/>
      <c r="BA101" s="252"/>
      <c r="BB101" s="252"/>
      <c r="BC101" s="252"/>
    </row>
    <row r="102" spans="2:55" ht="13.5" customHeight="1" x14ac:dyDescent="0.45">
      <c r="B102" s="811"/>
      <c r="C102" s="238"/>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R102" s="252"/>
      <c r="AS102" s="252"/>
      <c r="AT102" s="252"/>
      <c r="AU102" s="252"/>
      <c r="AV102" s="252"/>
      <c r="AW102" s="252"/>
      <c r="AX102" s="252"/>
      <c r="AY102" s="252"/>
      <c r="AZ102" s="252"/>
      <c r="BA102" s="252"/>
      <c r="BB102" s="252"/>
      <c r="BC102" s="252"/>
    </row>
    <row r="103" spans="2:55" ht="13.5" customHeight="1" x14ac:dyDescent="0.45">
      <c r="B103" s="811"/>
      <c r="C103" s="238"/>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R103" s="252"/>
      <c r="AS103" s="252"/>
      <c r="AT103" s="252"/>
      <c r="AU103" s="252"/>
      <c r="AV103" s="252"/>
      <c r="AW103" s="252"/>
      <c r="AX103" s="252"/>
      <c r="AY103" s="252"/>
      <c r="AZ103" s="252"/>
      <c r="BA103" s="252"/>
      <c r="BB103" s="252"/>
      <c r="BC103" s="252"/>
    </row>
    <row r="104" spans="2:55" ht="13.5" customHeight="1" x14ac:dyDescent="0.45">
      <c r="B104" s="811"/>
      <c r="C104" s="238"/>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R104" s="252"/>
      <c r="AS104" s="252"/>
      <c r="AT104" s="252"/>
      <c r="AU104" s="252"/>
      <c r="AV104" s="252"/>
      <c r="AW104" s="252"/>
      <c r="AX104" s="252"/>
      <c r="AY104" s="252"/>
      <c r="AZ104" s="252"/>
      <c r="BA104" s="252"/>
      <c r="BB104" s="252"/>
      <c r="BC104" s="252"/>
    </row>
    <row r="105" spans="2:55" ht="13.5" customHeight="1" x14ac:dyDescent="0.45">
      <c r="B105" s="811"/>
      <c r="C105" s="238"/>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R105" s="252"/>
      <c r="AS105" s="252"/>
      <c r="AT105" s="252"/>
      <c r="AU105" s="252"/>
      <c r="AV105" s="252"/>
      <c r="AW105" s="252"/>
      <c r="AX105" s="252"/>
      <c r="AY105" s="252"/>
      <c r="AZ105" s="252"/>
      <c r="BA105" s="252"/>
      <c r="BB105" s="252"/>
      <c r="BC105" s="252"/>
    </row>
    <row r="106" spans="2:55" ht="13.5" customHeight="1" x14ac:dyDescent="0.45">
      <c r="B106" s="811"/>
      <c r="C106" s="238"/>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R106" s="252"/>
      <c r="AS106" s="252"/>
      <c r="AT106" s="252"/>
      <c r="AU106" s="252"/>
      <c r="AV106" s="252"/>
      <c r="AW106" s="252"/>
      <c r="AX106" s="252"/>
      <c r="AY106" s="252"/>
      <c r="AZ106" s="252"/>
      <c r="BA106" s="252"/>
      <c r="BB106" s="252"/>
      <c r="BC106" s="252"/>
    </row>
    <row r="107" spans="2:55" ht="13.5" customHeight="1" x14ac:dyDescent="0.45">
      <c r="B107" s="811"/>
      <c r="C107" s="238"/>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R107" s="252"/>
      <c r="AS107" s="252"/>
      <c r="AT107" s="252"/>
      <c r="AU107" s="252"/>
      <c r="AV107" s="252"/>
      <c r="AW107" s="252"/>
      <c r="AX107" s="252"/>
      <c r="AY107" s="252"/>
      <c r="AZ107" s="252"/>
      <c r="BA107" s="252"/>
      <c r="BB107" s="252"/>
      <c r="BC107" s="252"/>
    </row>
    <row r="108" spans="2:55" ht="13.5" customHeight="1" x14ac:dyDescent="0.45">
      <c r="B108" s="811"/>
      <c r="C108" s="238"/>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R108" s="252"/>
      <c r="AS108" s="252"/>
      <c r="AT108" s="252"/>
      <c r="AU108" s="252"/>
      <c r="AV108" s="252"/>
      <c r="AW108" s="252"/>
      <c r="AX108" s="252"/>
      <c r="AY108" s="252"/>
      <c r="AZ108" s="252"/>
      <c r="BA108" s="252"/>
      <c r="BB108" s="252"/>
      <c r="BC108" s="252"/>
    </row>
    <row r="109" spans="2:55" ht="13.5" customHeight="1" x14ac:dyDescent="0.45">
      <c r="B109" s="811"/>
      <c r="C109" s="238"/>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R109" s="252"/>
      <c r="AS109" s="252"/>
      <c r="AT109" s="252"/>
      <c r="AU109" s="252"/>
      <c r="AV109" s="252"/>
      <c r="AW109" s="252"/>
      <c r="AX109" s="252"/>
      <c r="AY109" s="252"/>
      <c r="AZ109" s="252"/>
      <c r="BA109" s="252"/>
      <c r="BB109" s="252"/>
      <c r="BC109" s="252"/>
    </row>
    <row r="110" spans="2:55" ht="13.5" customHeight="1" x14ac:dyDescent="0.45">
      <c r="B110" s="811"/>
      <c r="C110" s="238"/>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c r="AR110" s="252"/>
      <c r="AS110" s="252"/>
      <c r="AT110" s="252"/>
      <c r="AU110" s="252"/>
      <c r="AV110" s="252"/>
      <c r="AW110" s="252"/>
      <c r="AX110" s="252"/>
      <c r="AY110" s="252"/>
      <c r="AZ110" s="252"/>
      <c r="BA110" s="252"/>
      <c r="BB110" s="252"/>
      <c r="BC110" s="252"/>
    </row>
    <row r="111" spans="2:55" ht="13.5" customHeight="1" x14ac:dyDescent="0.45">
      <c r="B111" s="811"/>
      <c r="C111" s="238"/>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c r="AR111" s="252"/>
      <c r="AS111" s="252"/>
      <c r="AT111" s="252"/>
      <c r="AU111" s="252"/>
      <c r="AV111" s="252"/>
      <c r="AW111" s="252"/>
      <c r="AX111" s="252"/>
      <c r="AY111" s="252"/>
      <c r="AZ111" s="252"/>
      <c r="BA111" s="252"/>
      <c r="BB111" s="252"/>
      <c r="BC111" s="252"/>
    </row>
    <row r="112" spans="2:55" ht="47.25" customHeight="1" x14ac:dyDescent="0.45">
      <c r="B112" s="811"/>
      <c r="C112" s="238"/>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c r="AR112" s="252"/>
      <c r="AS112" s="252"/>
      <c r="AT112" s="252"/>
      <c r="AU112" s="252"/>
      <c r="AV112" s="252"/>
      <c r="AW112" s="252"/>
      <c r="AX112" s="252"/>
      <c r="AY112" s="252"/>
      <c r="AZ112" s="252"/>
      <c r="BA112" s="252"/>
      <c r="BB112" s="252"/>
      <c r="BC112" s="252"/>
    </row>
    <row r="113" spans="2:55" ht="12.75" customHeight="1" x14ac:dyDescent="0.25">
      <c r="B113" s="811"/>
      <c r="AR113" s="252"/>
      <c r="AS113" s="252"/>
      <c r="AT113" s="252"/>
      <c r="AU113" s="252"/>
      <c r="AV113" s="252"/>
      <c r="AW113" s="252"/>
      <c r="AX113" s="252"/>
      <c r="AY113" s="252"/>
      <c r="AZ113" s="252"/>
      <c r="BA113" s="252"/>
      <c r="BB113" s="252"/>
      <c r="BC113" s="252"/>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248"/>
  <sheetViews>
    <sheetView topLeftCell="A13" zoomScale="67" zoomScaleNormal="55" workbookViewId="0">
      <selection activeCell="S21" sqref="S21"/>
    </sheetView>
  </sheetViews>
  <sheetFormatPr baseColWidth="10" defaultColWidth="11.33203125" defaultRowHeight="14.5" x14ac:dyDescent="0.3"/>
  <cols>
    <col min="1" max="2" width="11.33203125" style="36"/>
    <col min="3" max="3" width="15.6640625" style="1" customWidth="1"/>
    <col min="4" max="4" width="53.6640625" style="36" customWidth="1"/>
    <col min="5" max="5" width="33.6640625" style="36" customWidth="1"/>
    <col min="6" max="8" width="11.33203125" style="1"/>
    <col min="9" max="9" width="11.33203125" style="36"/>
    <col min="10" max="10" width="12.1640625" style="36" hidden="1" customWidth="1"/>
    <col min="11" max="12" width="12.1640625" style="36" bestFit="1" customWidth="1"/>
    <col min="13" max="13" width="11.1640625" style="36" hidden="1" customWidth="1"/>
    <col min="14" max="14" width="11.83203125" style="36" hidden="1" customWidth="1"/>
    <col min="15" max="16" width="11.1640625" style="36" hidden="1" customWidth="1"/>
    <col min="17" max="17" width="12.1640625" style="36" bestFit="1" customWidth="1"/>
    <col min="18" max="18" width="11.1640625" style="36" bestFit="1" customWidth="1"/>
    <col min="19" max="19" width="12.1640625" style="36" bestFit="1" customWidth="1"/>
    <col min="20" max="20" width="11.1640625" style="36" bestFit="1" customWidth="1"/>
    <col min="21" max="21" width="10.83203125" style="36" bestFit="1" customWidth="1"/>
    <col min="22" max="23" width="12" style="36" bestFit="1" customWidth="1"/>
    <col min="24" max="24" width="13.33203125" style="36" bestFit="1" customWidth="1"/>
    <col min="25" max="16384" width="11.33203125" style="36"/>
  </cols>
  <sheetData>
    <row r="4" spans="3:24" ht="15" thickBot="1" x14ac:dyDescent="0.35"/>
    <row r="5" spans="3:24" ht="15" customHeight="1" x14ac:dyDescent="0.3">
      <c r="C5" s="72"/>
      <c r="D5" s="924" t="s">
        <v>91</v>
      </c>
      <c r="E5" s="924"/>
      <c r="F5" s="924"/>
      <c r="G5" s="924"/>
      <c r="H5" s="924"/>
      <c r="I5" s="924"/>
      <c r="J5" s="924"/>
      <c r="K5" s="924"/>
      <c r="L5" s="54"/>
      <c r="M5" s="54"/>
      <c r="N5" s="54"/>
      <c r="O5" s="54"/>
      <c r="P5" s="54"/>
      <c r="Q5" s="54"/>
      <c r="R5" s="54"/>
      <c r="S5" s="54"/>
      <c r="T5" s="54"/>
      <c r="U5" s="54"/>
      <c r="V5" s="54"/>
      <c r="W5" s="54"/>
      <c r="X5" s="55"/>
    </row>
    <row r="6" spans="3:24" ht="15" customHeight="1" x14ac:dyDescent="0.3">
      <c r="C6" s="73"/>
      <c r="D6" s="925"/>
      <c r="E6" s="925"/>
      <c r="F6" s="925"/>
      <c r="G6" s="925"/>
      <c r="H6" s="925"/>
      <c r="I6" s="925"/>
      <c r="J6" s="925"/>
      <c r="K6" s="925"/>
      <c r="X6" s="56"/>
    </row>
    <row r="7" spans="3:24" ht="26.25" customHeight="1" x14ac:dyDescent="0.3">
      <c r="C7" s="73"/>
      <c r="D7" s="925" t="s">
        <v>303</v>
      </c>
      <c r="E7" s="925"/>
      <c r="F7" s="925"/>
      <c r="G7" s="925"/>
      <c r="H7" s="925"/>
      <c r="I7" s="925"/>
      <c r="J7" s="925"/>
      <c r="K7" s="925"/>
      <c r="L7" s="57"/>
      <c r="M7" s="57"/>
      <c r="N7" s="57"/>
      <c r="O7" s="57"/>
      <c r="X7" s="56"/>
    </row>
    <row r="8" spans="3:24" ht="26.25" customHeight="1" x14ac:dyDescent="0.3">
      <c r="C8" s="73"/>
      <c r="D8" s="925" t="s">
        <v>304</v>
      </c>
      <c r="E8" s="925"/>
      <c r="F8" s="925"/>
      <c r="G8" s="925"/>
      <c r="H8" s="925"/>
      <c r="I8" s="925"/>
      <c r="J8" s="925"/>
      <c r="K8" s="925"/>
      <c r="L8" s="57"/>
      <c r="M8" s="57"/>
      <c r="N8" s="57"/>
      <c r="O8" s="57"/>
      <c r="X8" s="56"/>
    </row>
    <row r="9" spans="3:24" ht="26.25" customHeight="1" x14ac:dyDescent="0.3">
      <c r="C9" s="73"/>
      <c r="D9" s="925" t="s">
        <v>305</v>
      </c>
      <c r="E9" s="925"/>
      <c r="F9" s="925"/>
      <c r="G9" s="925"/>
      <c r="H9" s="925"/>
      <c r="I9" s="925"/>
      <c r="J9" s="925"/>
      <c r="K9" s="925"/>
      <c r="X9" s="56"/>
    </row>
    <row r="10" spans="3:24" ht="15" thickBot="1" x14ac:dyDescent="0.35">
      <c r="C10" s="74"/>
      <c r="D10" s="58"/>
      <c r="E10" s="58"/>
      <c r="F10" s="86"/>
      <c r="G10" s="86"/>
      <c r="H10" s="86"/>
      <c r="I10" s="58"/>
      <c r="J10" s="58"/>
      <c r="K10" s="58"/>
      <c r="L10" s="58"/>
      <c r="M10" s="58"/>
      <c r="N10" s="58"/>
      <c r="O10" s="58"/>
      <c r="P10" s="58"/>
      <c r="Q10" s="58"/>
      <c r="R10" s="58"/>
      <c r="S10" s="58"/>
      <c r="T10" s="58"/>
      <c r="U10" s="58"/>
      <c r="V10" s="58"/>
      <c r="W10" s="58"/>
      <c r="X10" s="59"/>
    </row>
    <row r="11" spans="3:24" ht="15" customHeight="1" x14ac:dyDescent="0.3">
      <c r="C11" s="943" t="s">
        <v>245</v>
      </c>
      <c r="D11" s="924"/>
      <c r="E11" s="924"/>
      <c r="F11" s="924"/>
      <c r="G11" s="924"/>
      <c r="H11" s="924"/>
      <c r="I11" s="924"/>
      <c r="J11" s="924"/>
      <c r="K11" s="924"/>
      <c r="L11" s="924"/>
      <c r="M11" s="924"/>
      <c r="N11" s="924"/>
      <c r="O11" s="924"/>
      <c r="P11" s="924"/>
      <c r="Q11" s="924"/>
      <c r="R11" s="924"/>
      <c r="S11" s="924"/>
      <c r="T11" s="924"/>
      <c r="U11" s="924"/>
      <c r="V11" s="924"/>
      <c r="W11" s="924"/>
      <c r="X11" s="944"/>
    </row>
    <row r="12" spans="3:24" ht="15" customHeight="1" x14ac:dyDescent="0.3">
      <c r="C12" s="945"/>
      <c r="D12" s="925"/>
      <c r="E12" s="925"/>
      <c r="F12" s="925"/>
      <c r="G12" s="925"/>
      <c r="H12" s="925"/>
      <c r="I12" s="925"/>
      <c r="J12" s="925"/>
      <c r="K12" s="925"/>
      <c r="L12" s="925"/>
      <c r="M12" s="925"/>
      <c r="N12" s="925"/>
      <c r="O12" s="925"/>
      <c r="P12" s="925"/>
      <c r="Q12" s="925"/>
      <c r="R12" s="925"/>
      <c r="S12" s="925"/>
      <c r="T12" s="925"/>
      <c r="U12" s="925"/>
      <c r="V12" s="925"/>
      <c r="W12" s="925"/>
      <c r="X12" s="946"/>
    </row>
    <row r="13" spans="3:24" ht="15" customHeight="1" x14ac:dyDescent="0.3">
      <c r="C13" s="945"/>
      <c r="D13" s="925"/>
      <c r="E13" s="925"/>
      <c r="F13" s="925"/>
      <c r="G13" s="925"/>
      <c r="H13" s="925"/>
      <c r="I13" s="925"/>
      <c r="J13" s="925"/>
      <c r="K13" s="925"/>
      <c r="L13" s="925"/>
      <c r="M13" s="925"/>
      <c r="N13" s="925"/>
      <c r="O13" s="925"/>
      <c r="P13" s="925"/>
      <c r="Q13" s="925"/>
      <c r="R13" s="925"/>
      <c r="S13" s="925"/>
      <c r="T13" s="925"/>
      <c r="U13" s="925"/>
      <c r="V13" s="925"/>
      <c r="W13" s="925"/>
      <c r="X13" s="946"/>
    </row>
    <row r="14" spans="3:24" ht="15" customHeight="1" x14ac:dyDescent="0.3">
      <c r="C14" s="945"/>
      <c r="D14" s="925"/>
      <c r="E14" s="925"/>
      <c r="F14" s="925"/>
      <c r="G14" s="925"/>
      <c r="H14" s="925"/>
      <c r="I14" s="925"/>
      <c r="J14" s="925"/>
      <c r="K14" s="925"/>
      <c r="L14" s="925"/>
      <c r="M14" s="925"/>
      <c r="N14" s="925"/>
      <c r="O14" s="925"/>
      <c r="P14" s="925"/>
      <c r="Q14" s="925"/>
      <c r="R14" s="925"/>
      <c r="S14" s="925"/>
      <c r="T14" s="925"/>
      <c r="U14" s="925"/>
      <c r="V14" s="925"/>
      <c r="W14" s="925"/>
      <c r="X14" s="946"/>
    </row>
    <row r="15" spans="3:24" ht="15.75" customHeight="1" thickBot="1" x14ac:dyDescent="0.35">
      <c r="C15" s="947"/>
      <c r="D15" s="948"/>
      <c r="E15" s="948"/>
      <c r="F15" s="948"/>
      <c r="G15" s="948"/>
      <c r="H15" s="948"/>
      <c r="I15" s="948"/>
      <c r="J15" s="948"/>
      <c r="K15" s="948"/>
      <c r="L15" s="948"/>
      <c r="M15" s="948"/>
      <c r="N15" s="948"/>
      <c r="O15" s="948"/>
      <c r="P15" s="948"/>
      <c r="Q15" s="948"/>
      <c r="R15" s="948"/>
      <c r="S15" s="948"/>
      <c r="T15" s="948"/>
      <c r="U15" s="948"/>
      <c r="V15" s="948"/>
      <c r="W15" s="948"/>
      <c r="X15" s="949"/>
    </row>
    <row r="16" spans="3:24" ht="19.5" customHeight="1" thickBot="1" x14ac:dyDescent="0.35">
      <c r="C16" s="934" t="s">
        <v>246</v>
      </c>
      <c r="D16" s="935"/>
      <c r="E16" s="935"/>
      <c r="F16" s="935"/>
      <c r="G16" s="935"/>
      <c r="H16" s="935"/>
      <c r="I16" s="936"/>
      <c r="J16" s="950" t="s">
        <v>62</v>
      </c>
      <c r="K16" s="951"/>
      <c r="L16" s="951"/>
      <c r="M16" s="951"/>
      <c r="N16" s="951"/>
      <c r="O16" s="951"/>
      <c r="P16" s="951"/>
      <c r="Q16" s="951"/>
      <c r="R16" s="951"/>
      <c r="S16" s="951"/>
      <c r="T16" s="951"/>
      <c r="U16" s="951"/>
      <c r="V16" s="951"/>
      <c r="W16" s="951"/>
      <c r="X16" s="952"/>
    </row>
    <row r="17" spans="3:24" ht="19" thickBot="1" x14ac:dyDescent="0.35">
      <c r="C17" s="937"/>
      <c r="D17" s="938"/>
      <c r="E17" s="938"/>
      <c r="F17" s="938"/>
      <c r="G17" s="938"/>
      <c r="H17" s="938"/>
      <c r="I17" s="939"/>
      <c r="J17" s="953" t="s">
        <v>63</v>
      </c>
      <c r="K17" s="954"/>
      <c r="L17" s="955"/>
      <c r="M17" s="953" t="s">
        <v>64</v>
      </c>
      <c r="N17" s="954"/>
      <c r="O17" s="954"/>
      <c r="P17" s="954"/>
      <c r="Q17" s="954"/>
      <c r="R17" s="954"/>
      <c r="S17" s="954"/>
      <c r="T17" s="954"/>
      <c r="U17" s="954"/>
      <c r="V17" s="954"/>
      <c r="W17" s="954"/>
      <c r="X17" s="955"/>
    </row>
    <row r="18" spans="3:24" ht="30" customHeight="1" x14ac:dyDescent="0.3">
      <c r="C18" s="960" t="s">
        <v>75</v>
      </c>
      <c r="D18" s="926" t="s">
        <v>76</v>
      </c>
      <c r="E18" s="926" t="s">
        <v>1</v>
      </c>
      <c r="F18" s="928" t="s">
        <v>313</v>
      </c>
      <c r="G18" s="930" t="s">
        <v>65</v>
      </c>
      <c r="H18" s="932" t="s">
        <v>66</v>
      </c>
      <c r="I18" s="964" t="s">
        <v>67</v>
      </c>
      <c r="J18" s="966" t="s">
        <v>68</v>
      </c>
      <c r="K18" s="968" t="s">
        <v>69</v>
      </c>
      <c r="L18" s="962" t="s">
        <v>70</v>
      </c>
      <c r="M18" s="940">
        <v>2025</v>
      </c>
      <c r="N18" s="941"/>
      <c r="O18" s="941"/>
      <c r="P18" s="942"/>
      <c r="Q18" s="956">
        <v>2026</v>
      </c>
      <c r="R18" s="957"/>
      <c r="S18" s="957"/>
      <c r="T18" s="957"/>
      <c r="U18" s="958">
        <v>2027</v>
      </c>
      <c r="V18" s="958"/>
      <c r="W18" s="958"/>
      <c r="X18" s="959"/>
    </row>
    <row r="19" spans="3:24" ht="30" customHeight="1" thickBot="1" x14ac:dyDescent="0.35">
      <c r="C19" s="961"/>
      <c r="D19" s="927"/>
      <c r="E19" s="927"/>
      <c r="F19" s="929"/>
      <c r="G19" s="931"/>
      <c r="H19" s="933"/>
      <c r="I19" s="965"/>
      <c r="J19" s="967"/>
      <c r="K19" s="969"/>
      <c r="L19" s="963"/>
      <c r="M19" s="447" t="s">
        <v>71</v>
      </c>
      <c r="N19" s="448" t="s">
        <v>72</v>
      </c>
      <c r="O19" s="448" t="s">
        <v>73</v>
      </c>
      <c r="P19" s="448" t="s">
        <v>74</v>
      </c>
      <c r="Q19" s="448" t="s">
        <v>71</v>
      </c>
      <c r="R19" s="448" t="s">
        <v>72</v>
      </c>
      <c r="S19" s="448" t="s">
        <v>73</v>
      </c>
      <c r="T19" s="449" t="s">
        <v>74</v>
      </c>
      <c r="U19" s="448" t="s">
        <v>71</v>
      </c>
      <c r="V19" s="448" t="s">
        <v>72</v>
      </c>
      <c r="W19" s="448" t="s">
        <v>73</v>
      </c>
      <c r="X19" s="450" t="s">
        <v>74</v>
      </c>
    </row>
    <row r="20" spans="3:24" ht="225" customHeight="1" x14ac:dyDescent="0.3">
      <c r="C20" s="75" t="str">
        <f>IF(ISBLANK('5. Pp (3 años)'!C46),"",'5. Pp (3 años)'!C46)</f>
        <v>Fin</v>
      </c>
      <c r="D20" s="192"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20" s="192" t="str">
        <f>IF(ISBLANK('5. Pp (3 años)'!E46),"",'5. Pp (3 años)'!E46)</f>
        <v>I_MED_AM_DES_SOS: Índice de Medio Ambiente y Desarrollo Sostenible.</v>
      </c>
      <c r="F20" s="87">
        <v>72.87</v>
      </c>
      <c r="G20" s="88">
        <v>72.87</v>
      </c>
      <c r="H20" s="64">
        <f t="shared" ref="H20" si="0">G20-F20</f>
        <v>0</v>
      </c>
      <c r="I20" s="65">
        <f t="shared" ref="I20" si="1">(G20/F20)-1</f>
        <v>0</v>
      </c>
      <c r="J20" s="60">
        <v>0.2429</v>
      </c>
      <c r="K20" s="61">
        <v>0.2429</v>
      </c>
      <c r="L20" s="62">
        <v>0.2429</v>
      </c>
      <c r="M20" s="60">
        <v>6.0699999999999997E-2</v>
      </c>
      <c r="N20" s="63">
        <v>6.0699999999999997E-2</v>
      </c>
      <c r="O20" s="63">
        <v>6.0699999999999997E-2</v>
      </c>
      <c r="P20" s="63">
        <v>6.08E-2</v>
      </c>
      <c r="Q20" s="61">
        <v>6.0699999999999997E-2</v>
      </c>
      <c r="R20" s="61">
        <v>6.0699999999999997E-2</v>
      </c>
      <c r="S20" s="61">
        <v>6.0699999999999997E-2</v>
      </c>
      <c r="T20" s="61">
        <v>6.08E-2</v>
      </c>
      <c r="U20" s="63">
        <v>6.0699999999999997E-2</v>
      </c>
      <c r="V20" s="63">
        <v>6.0699999999999997E-2</v>
      </c>
      <c r="W20" s="63">
        <v>6.0699999999999997E-2</v>
      </c>
      <c r="X20" s="62">
        <v>6.08E-2</v>
      </c>
    </row>
    <row r="21" spans="3:24" ht="225" customHeight="1" x14ac:dyDescent="0.3">
      <c r="C21" s="513" t="str">
        <f>IF(ISBLANK('5. Pp (3 años)'!C47),"",'5. Pp (3 años)'!C47)</f>
        <v>Propósito</v>
      </c>
      <c r="D21" s="504" t="str">
        <f>IF(ISBLANK('5. Pp (3 años)'!D47),"",'5. Pp (3 años)'!D47)</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21" s="504" t="str">
        <f>IF(ISBLANK('5. Pp (3 años)'!E47),"",'5. Pp (3 años)'!E47)</f>
        <v xml:space="preserve">PPAA: Porcentaje de Acciones de Protección y Mitigación del Deterioro Ambiental Realizadas.
</v>
      </c>
      <c r="F21" s="514"/>
      <c r="G21" s="515"/>
      <c r="H21" s="515">
        <f t="shared" ref="H21" si="2">G21-F21</f>
        <v>0</v>
      </c>
      <c r="I21" s="516" t="e">
        <f t="shared" ref="I21" si="3">(G21/F21)-1</f>
        <v>#DIV/0!</v>
      </c>
      <c r="J21" s="560">
        <v>0.02</v>
      </c>
      <c r="K21" s="561">
        <v>65000</v>
      </c>
      <c r="L21" s="562">
        <v>65000</v>
      </c>
      <c r="M21" s="560"/>
      <c r="N21" s="563"/>
      <c r="O21" s="563"/>
      <c r="P21" s="563"/>
      <c r="Q21" s="561">
        <v>16250</v>
      </c>
      <c r="R21" s="561">
        <v>16250</v>
      </c>
      <c r="S21" s="561">
        <v>16250</v>
      </c>
      <c r="T21" s="561">
        <v>16250</v>
      </c>
      <c r="U21" s="563">
        <v>16250</v>
      </c>
      <c r="V21" s="563">
        <v>16250</v>
      </c>
      <c r="W21" s="563">
        <v>16250</v>
      </c>
      <c r="X21" s="563">
        <v>16250</v>
      </c>
    </row>
    <row r="22" spans="3:24" ht="225" customHeight="1" x14ac:dyDescent="0.3">
      <c r="C22" s="517" t="str">
        <f>IF(ISBLANK('5. Pp (3 años)'!C48),"",'5. Pp (3 años)'!C48)</f>
        <v xml:space="preserve">Componente
</v>
      </c>
      <c r="D22" s="518" t="str">
        <f>IF(ISBLANK('5. Pp (3 años)'!D48),"",'5. Pp (3 años)'!D48)</f>
        <v>2.2.1.1.1.Ecosistemas urbanos y costeros del municipio de Benito Juárez atendidos mediante acciones de conservación, restauración y protección</v>
      </c>
      <c r="E22" s="518" t="str">
        <f>IF(ISBLANK('5. Pp (3 años)'!E48),"",'5. Pp (3 años)'!E48)</f>
        <v>PEA:
Porcentaje de ecosistemas atendidos con acciones de conservación, restauración y protección</v>
      </c>
      <c r="F22" s="519">
        <v>3479</v>
      </c>
      <c r="G22" s="520">
        <v>3422</v>
      </c>
      <c r="H22" s="520">
        <f t="shared" ref="H22" si="4">G22-F22</f>
        <v>-57</v>
      </c>
      <c r="I22" s="521">
        <f t="shared" ref="I22" si="5">(G22/F22)-1</f>
        <v>-1.6384018396090827E-2</v>
      </c>
      <c r="J22" s="560"/>
      <c r="K22" s="561">
        <v>1500</v>
      </c>
      <c r="L22" s="562">
        <v>1500</v>
      </c>
      <c r="M22" s="560"/>
      <c r="N22" s="563"/>
      <c r="O22" s="563"/>
      <c r="P22" s="563"/>
      <c r="Q22" s="561">
        <v>375</v>
      </c>
      <c r="R22" s="561">
        <v>375</v>
      </c>
      <c r="S22" s="561">
        <v>375</v>
      </c>
      <c r="T22" s="561">
        <v>375</v>
      </c>
      <c r="U22" s="563">
        <v>375</v>
      </c>
      <c r="V22" s="563">
        <v>375</v>
      </c>
      <c r="W22" s="563">
        <v>375</v>
      </c>
      <c r="X22" s="562">
        <v>375</v>
      </c>
    </row>
    <row r="23" spans="3:24" ht="225" customHeight="1" x14ac:dyDescent="0.3">
      <c r="C23" s="193" t="str">
        <f>IF(ISBLANK('5. Pp (3 años)'!C49),"",'5. Pp (3 años)'!C49)</f>
        <v>actividad</v>
      </c>
      <c r="D23" s="194" t="str">
        <f>IF(ISBLANK('5. Pp (3 años)'!D49),"",'5. Pp (3 años)'!D49)</f>
        <v xml:space="preserve">2.2.1.1.1.1. Emisión dictámenes de afectación de arbolado urbano.
</v>
      </c>
      <c r="E23" s="194" t="str">
        <f>IF(ISBLANK('5. Pp (3 años)'!E49),"",'5. Pp (3 años)'!E49)</f>
        <v xml:space="preserve">
PDAAUE:
Porcentaje de dictámenes de afectación de arbolado urbano emitidos respecto a los solicitados</v>
      </c>
      <c r="F23" s="68">
        <v>683</v>
      </c>
      <c r="G23" s="64">
        <v>600</v>
      </c>
      <c r="H23" s="64">
        <f t="shared" ref="H23:H97" si="6">G23-F23</f>
        <v>-83</v>
      </c>
      <c r="I23" s="65">
        <f t="shared" ref="I23:I97" si="7">(G23/F23)-1</f>
        <v>-0.12152269399707172</v>
      </c>
      <c r="J23" s="560"/>
      <c r="K23" s="561">
        <v>300</v>
      </c>
      <c r="L23" s="562">
        <v>300</v>
      </c>
      <c r="M23" s="560"/>
      <c r="N23" s="563"/>
      <c r="O23" s="563"/>
      <c r="P23" s="563"/>
      <c r="Q23" s="561">
        <v>75</v>
      </c>
      <c r="R23" s="561">
        <v>75</v>
      </c>
      <c r="S23" s="561">
        <v>75</v>
      </c>
      <c r="T23" s="561">
        <v>75</v>
      </c>
      <c r="U23" s="563">
        <v>75</v>
      </c>
      <c r="V23" s="563">
        <v>75</v>
      </c>
      <c r="W23" s="563">
        <v>75</v>
      </c>
      <c r="X23" s="562">
        <v>75</v>
      </c>
    </row>
    <row r="24" spans="3:24" ht="225" customHeight="1" x14ac:dyDescent="0.3">
      <c r="C24" s="193" t="str">
        <f>IF(ISBLANK('5. Pp (3 años)'!C50),"",'5. Pp (3 años)'!C50)</f>
        <v xml:space="preserve">actividad
</v>
      </c>
      <c r="D24" s="194" t="str">
        <f>IF(ISBLANK('5. Pp (3 años)'!D50),"",'5. Pp (3 años)'!D50)</f>
        <v>2.2.1.1.1.2. Emisión de permisos en materia de arbolado urbano, para dar cumplimiento a la normatividad ambiental aplicable en el municipio de Benito Juárez.</v>
      </c>
      <c r="E24" s="194" t="str">
        <f>IF(ISBLANK('5. Pp (3 años)'!E50),"",'5. Pp (3 años)'!E50)</f>
        <v>PPAUE: 
Porcentaje de solicitudes de permisos de arbolado urbano atendidas</v>
      </c>
      <c r="F24" s="68">
        <v>689</v>
      </c>
      <c r="G24" s="64">
        <v>600</v>
      </c>
      <c r="H24" s="64">
        <f t="shared" ref="H24:H85" si="8">G24-F24</f>
        <v>-89</v>
      </c>
      <c r="I24" s="65">
        <f t="shared" ref="I24:I85" si="9">(G24/F24)-1</f>
        <v>-0.1291727140783745</v>
      </c>
      <c r="J24" s="560"/>
      <c r="K24" s="561">
        <v>300</v>
      </c>
      <c r="L24" s="562">
        <v>300</v>
      </c>
      <c r="M24" s="560"/>
      <c r="N24" s="563"/>
      <c r="O24" s="563"/>
      <c r="P24" s="563"/>
      <c r="Q24" s="561">
        <v>75</v>
      </c>
      <c r="R24" s="561">
        <v>75</v>
      </c>
      <c r="S24" s="561">
        <v>75</v>
      </c>
      <c r="T24" s="561">
        <v>75</v>
      </c>
      <c r="U24" s="563">
        <v>75</v>
      </c>
      <c r="V24" s="563">
        <v>75</v>
      </c>
      <c r="W24" s="563">
        <v>75</v>
      </c>
      <c r="X24" s="562">
        <v>75</v>
      </c>
    </row>
    <row r="25" spans="3:24" ht="225" customHeight="1" x14ac:dyDescent="0.3">
      <c r="C25" s="193" t="str">
        <f>IF(ISBLANK('5. Pp (3 años)'!C51),"",'5. Pp (3 años)'!C51)</f>
        <v xml:space="preserve">Actividad </v>
      </c>
      <c r="D25" s="194" t="str">
        <f>IF(ISBLANK('5. Pp (3 años)'!D51),"",'5. Pp (3 años)'!D51)</f>
        <v xml:space="preserve">2.2.1.1.1.3. Ejecución de acciones de protección, monitoreo y resguardo de tortugas marinas en zonas costeras del municipio de Benito Juárez.
</v>
      </c>
      <c r="E25" s="194" t="str">
        <f>IF(ISBLANK('5. Pp (3 años)'!E51),"",'5. Pp (3 años)'!E51)</f>
        <v xml:space="preserve">PAPTMR:
Porcentaje de actividades de protección de tortuga marina realizadas respecto a las programadas
</v>
      </c>
      <c r="F25" s="68">
        <v>1965</v>
      </c>
      <c r="G25" s="64">
        <v>11400</v>
      </c>
      <c r="H25" s="64">
        <f t="shared" si="8"/>
        <v>9435</v>
      </c>
      <c r="I25" s="65">
        <f t="shared" si="9"/>
        <v>4.8015267175572518</v>
      </c>
      <c r="J25" s="560"/>
      <c r="K25" s="561">
        <v>5000</v>
      </c>
      <c r="L25" s="562">
        <v>5000</v>
      </c>
      <c r="M25" s="560"/>
      <c r="N25" s="563"/>
      <c r="O25" s="563"/>
      <c r="P25" s="563"/>
      <c r="Q25" s="561">
        <v>125</v>
      </c>
      <c r="R25" s="561">
        <v>125</v>
      </c>
      <c r="S25" s="561">
        <v>125</v>
      </c>
      <c r="T25" s="561">
        <v>125</v>
      </c>
      <c r="U25" s="563">
        <v>125</v>
      </c>
      <c r="V25" s="563">
        <v>125</v>
      </c>
      <c r="W25" s="563">
        <v>125</v>
      </c>
      <c r="X25" s="562">
        <v>125</v>
      </c>
    </row>
    <row r="26" spans="3:24" ht="225" customHeight="1" x14ac:dyDescent="0.3">
      <c r="C26" s="193" t="str">
        <f>IF(ISBLANK('5. Pp (3 años)'!C52),"",'5. Pp (3 años)'!C52)</f>
        <v>Actividad</v>
      </c>
      <c r="D26" s="194" t="str">
        <f>IF(ISBLANK('5. Pp (3 años)'!D52),"",'5. Pp (3 años)'!D52)</f>
        <v>2.2.1.1.1.4. Ejecución de actividades de protección del cangrejo azul durante sus periodos de migración y desove en la zona costera del municipio de Benito Juárez</v>
      </c>
      <c r="E26" s="194" t="str">
        <f>IF(ISBLANK('5. Pp (3 años)'!E52),"",'5. Pp (3 años)'!E52)</f>
        <v>PAPCA:
Porcentaje de actividades de protección del cangrejo azul realizadas respecto a las programadas</v>
      </c>
      <c r="F26" s="68">
        <v>30</v>
      </c>
      <c r="G26" s="64">
        <v>72</v>
      </c>
      <c r="H26" s="64">
        <f t="shared" si="8"/>
        <v>42</v>
      </c>
      <c r="I26" s="65">
        <f t="shared" si="9"/>
        <v>1.4</v>
      </c>
      <c r="J26" s="560"/>
      <c r="K26" s="561">
        <v>35</v>
      </c>
      <c r="L26" s="562">
        <v>35</v>
      </c>
      <c r="M26" s="560"/>
      <c r="N26" s="563"/>
      <c r="O26" s="563"/>
      <c r="P26" s="563"/>
      <c r="Q26" s="561">
        <v>0</v>
      </c>
      <c r="R26" s="561">
        <v>0</v>
      </c>
      <c r="S26" s="561">
        <v>35</v>
      </c>
      <c r="T26" s="561">
        <v>0</v>
      </c>
      <c r="U26" s="563">
        <v>0</v>
      </c>
      <c r="V26" s="563">
        <v>0</v>
      </c>
      <c r="W26" s="563">
        <v>35</v>
      </c>
      <c r="X26" s="562">
        <v>0</v>
      </c>
    </row>
    <row r="27" spans="3:24" ht="225" customHeight="1" x14ac:dyDescent="0.3">
      <c r="C27" s="193" t="str">
        <f>IF(ISBLANK('5. Pp (3 años)'!C53),"",'5. Pp (3 años)'!C53)</f>
        <v xml:space="preserve">Actividad </v>
      </c>
      <c r="D27" s="194" t="str">
        <f>IF(ISBLANK('5. Pp (3 años)'!D53),"",'5. Pp (3 años)'!D53)</f>
        <v>2.2.1.1.1.5. Arborización urbana mediante la plantación de especies vegetales nativas en espacios públicos del municipio de Benito Juárez.</v>
      </c>
      <c r="E27" s="194" t="str">
        <f>IF(ISBLANK('5. Pp (3 años)'!E53),"",'5. Pp (3 años)'!E53)</f>
        <v>PAAR:
Porcentaje de actividades de arborización urbana realizadas respecto a las programadas.</v>
      </c>
      <c r="F27" s="68">
        <v>57</v>
      </c>
      <c r="G27" s="64">
        <v>4062</v>
      </c>
      <c r="H27" s="64">
        <f t="shared" si="8"/>
        <v>4005</v>
      </c>
      <c r="I27" s="65">
        <f t="shared" si="9"/>
        <v>70.263157894736835</v>
      </c>
      <c r="J27" s="560"/>
      <c r="K27" s="561">
        <v>2000</v>
      </c>
      <c r="L27" s="562">
        <v>2000</v>
      </c>
      <c r="M27" s="560"/>
      <c r="N27" s="563"/>
      <c r="O27" s="563"/>
      <c r="P27" s="563"/>
      <c r="Q27" s="561">
        <v>500</v>
      </c>
      <c r="R27" s="561">
        <v>500</v>
      </c>
      <c r="S27" s="561">
        <v>500</v>
      </c>
      <c r="T27" s="561">
        <v>500</v>
      </c>
      <c r="U27" s="563">
        <v>500</v>
      </c>
      <c r="V27" s="563">
        <v>500</v>
      </c>
      <c r="W27" s="563">
        <v>500</v>
      </c>
      <c r="X27" s="562">
        <v>500</v>
      </c>
    </row>
    <row r="28" spans="3:24" ht="225" customHeight="1" x14ac:dyDescent="0.3">
      <c r="C28" s="586" t="str">
        <f>IF(ISBLANK('5. Pp (3 años)'!C54),"",'5. Pp (3 años)'!C54)</f>
        <v>Actividad</v>
      </c>
      <c r="D28" s="577" t="str">
        <f>IF(ISBLANK('5. Pp (3 años)'!D54),"",'5. Pp (3 años)'!D54)</f>
        <v>2.2.1.1.1.6. Realización de jornadas de manejo integral de cenotes y humedales urbanos del municipio de Benito Juárez.</v>
      </c>
      <c r="E28" s="577" t="str">
        <f>IF(ISBLANK('5. Pp (3 años)'!E54),"",'5. Pp (3 años)'!E54)</f>
        <v xml:space="preserve">PJSCHR: Porcentaje de jornadas de manejo integral de cenotes y humedales realizadas respecto a las programadas
</v>
      </c>
      <c r="F28" s="587">
        <v>55</v>
      </c>
      <c r="G28" s="588">
        <v>50</v>
      </c>
      <c r="H28" s="588">
        <f t="shared" si="8"/>
        <v>-5</v>
      </c>
      <c r="I28" s="589">
        <f t="shared" si="9"/>
        <v>-9.0909090909090939E-2</v>
      </c>
      <c r="J28" s="560"/>
      <c r="K28" s="561">
        <v>25</v>
      </c>
      <c r="L28" s="562">
        <v>25</v>
      </c>
      <c r="M28" s="560"/>
      <c r="N28" s="563"/>
      <c r="O28" s="563"/>
      <c r="P28" s="563"/>
      <c r="Q28" s="561">
        <v>5</v>
      </c>
      <c r="R28" s="561">
        <v>7</v>
      </c>
      <c r="S28" s="561">
        <v>6</v>
      </c>
      <c r="T28" s="561">
        <v>7</v>
      </c>
      <c r="U28" s="563">
        <v>5</v>
      </c>
      <c r="V28" s="563">
        <v>7</v>
      </c>
      <c r="W28" s="563">
        <v>6</v>
      </c>
      <c r="X28" s="562">
        <v>7</v>
      </c>
    </row>
    <row r="29" spans="3:24" ht="225" customHeight="1" x14ac:dyDescent="0.3">
      <c r="C29" s="517" t="str">
        <f>IF(ISBLANK('5. Pp (3 años)'!C55),"",'5. Pp (3 años)'!C55)</f>
        <v>Componente</v>
      </c>
      <c r="D29" s="518" t="str">
        <f>IF(ISBLANK('5. Pp (3 años)'!D55),"",'5. Pp (3 años)'!D55)</f>
        <v>2.2.1.1.2. Áreas Naturales Protegidas del municipio de Benito Juárez atendidas mediante acciones de conservación, manejo y uso público sostenible</v>
      </c>
      <c r="E29" s="518" t="str">
        <f>IF(ISBLANK('5. Pp (3 años)'!E55),"",'5. Pp (3 años)'!E55)</f>
        <v>PACR:
Porcentaje de Áreas Naturales Protegidas atendidas con acciones de conservación y manejo</v>
      </c>
      <c r="F29" s="519">
        <v>616</v>
      </c>
      <c r="G29" s="520">
        <v>538</v>
      </c>
      <c r="H29" s="520">
        <f t="shared" si="8"/>
        <v>-78</v>
      </c>
      <c r="I29" s="521">
        <f t="shared" si="9"/>
        <v>-0.12662337662337664</v>
      </c>
      <c r="J29" s="560"/>
      <c r="K29" s="561">
        <v>250</v>
      </c>
      <c r="L29" s="562">
        <v>250</v>
      </c>
      <c r="M29" s="560"/>
      <c r="N29" s="563"/>
      <c r="O29" s="563"/>
      <c r="P29" s="563"/>
      <c r="Q29" s="561">
        <v>62</v>
      </c>
      <c r="R29" s="561">
        <v>63</v>
      </c>
      <c r="S29" s="561">
        <v>63</v>
      </c>
      <c r="T29" s="561">
        <v>62</v>
      </c>
      <c r="U29" s="563">
        <v>62</v>
      </c>
      <c r="V29" s="563">
        <v>63</v>
      </c>
      <c r="W29" s="563">
        <v>63</v>
      </c>
      <c r="X29" s="562">
        <v>62</v>
      </c>
    </row>
    <row r="30" spans="3:24" ht="225" customHeight="1" x14ac:dyDescent="0.3">
      <c r="C30" s="193" t="str">
        <f>IF(ISBLANK('5. Pp (3 años)'!C56),"",'5. Pp (3 años)'!C56)</f>
        <v>Actividad</v>
      </c>
      <c r="D30" s="194" t="str">
        <f>IF(ISBLANK('5. Pp (3 años)'!D56),"",'5. Pp (3 años)'!D56)</f>
        <v>2.2.1.1.2.1. Recorridos en Áreas Naturales Protegidas para visitantes y población en general</v>
      </c>
      <c r="E30" s="194" t="str">
        <f>IF(ISBLANK('5. Pp (3 años)'!E56),"",'5. Pp (3 años)'!E56)</f>
        <v>PRGR:
Porcentaje de recorridos integrales de atención en Áreas Naturales Protegidas realizados respecto a los programados</v>
      </c>
      <c r="F30" s="68">
        <v>285</v>
      </c>
      <c r="G30" s="64">
        <v>244</v>
      </c>
      <c r="H30" s="64">
        <f t="shared" si="8"/>
        <v>-41</v>
      </c>
      <c r="I30" s="65">
        <f t="shared" si="9"/>
        <v>-0.14385964912280702</v>
      </c>
      <c r="J30" s="560"/>
      <c r="K30" s="561">
        <v>120</v>
      </c>
      <c r="L30" s="562">
        <v>120</v>
      </c>
      <c r="M30" s="560"/>
      <c r="N30" s="563"/>
      <c r="O30" s="563"/>
      <c r="P30" s="563"/>
      <c r="Q30" s="561">
        <v>30</v>
      </c>
      <c r="R30" s="561">
        <v>30</v>
      </c>
      <c r="S30" s="561">
        <v>30</v>
      </c>
      <c r="T30" s="561">
        <v>30</v>
      </c>
      <c r="U30" s="563">
        <v>30</v>
      </c>
      <c r="V30" s="563">
        <v>30</v>
      </c>
      <c r="W30" s="563">
        <v>30</v>
      </c>
      <c r="X30" s="562">
        <v>30</v>
      </c>
    </row>
    <row r="31" spans="3:24" ht="225" customHeight="1" x14ac:dyDescent="0.3">
      <c r="C31" s="193" t="str">
        <f>IF(ISBLANK('5. Pp (3 años)'!C57),"",'5. Pp (3 años)'!C57)</f>
        <v>Actividad</v>
      </c>
      <c r="D31" s="194" t="str">
        <f>IF(ISBLANK('5. Pp (3 años)'!D57),"",'5. Pp (3 años)'!D57)</f>
        <v>2.2.1.1.2.2. Impartición de pláticas de educación y sensibilización ambiental en Áreas Naturales Protegidas dirigidas a la comunidad y visitantes</v>
      </c>
      <c r="E31" s="194" t="str">
        <f>IF(ISBLANK('5. Pp (3 años)'!E57),"",'5. Pp (3 años)'!E57)</f>
        <v>PPECR:
Porcentaje de pláticas de educación y sensibilización ambiental en Áreas Naturales Protegidas realizadas respecto a las programadas</v>
      </c>
      <c r="F31" s="68">
        <v>333</v>
      </c>
      <c r="G31" s="64">
        <v>294</v>
      </c>
      <c r="H31" s="64">
        <f t="shared" si="8"/>
        <v>-39</v>
      </c>
      <c r="I31" s="65">
        <f t="shared" si="9"/>
        <v>-0.11711711711711714</v>
      </c>
      <c r="J31" s="560"/>
      <c r="K31" s="561">
        <v>150</v>
      </c>
      <c r="L31" s="562">
        <v>150</v>
      </c>
      <c r="M31" s="560"/>
      <c r="N31" s="563"/>
      <c r="O31" s="563"/>
      <c r="P31" s="563"/>
      <c r="Q31" s="561">
        <v>38</v>
      </c>
      <c r="R31" s="561">
        <v>37</v>
      </c>
      <c r="S31" s="561">
        <v>38</v>
      </c>
      <c r="T31" s="561">
        <v>37</v>
      </c>
      <c r="U31" s="563">
        <v>38</v>
      </c>
      <c r="V31" s="563">
        <v>37</v>
      </c>
      <c r="W31" s="563">
        <v>38</v>
      </c>
      <c r="X31" s="562">
        <v>37</v>
      </c>
    </row>
    <row r="32" spans="3:24" ht="225" customHeight="1" x14ac:dyDescent="0.3">
      <c r="C32" s="517" t="str">
        <f>IF(ISBLANK('5. Pp (3 años)'!C58),"",'5. Pp (3 años)'!C58)</f>
        <v>Componente</v>
      </c>
      <c r="D32" s="518" t="str">
        <f>IF(ISBLANK('5. Pp (3 años)'!D58),"",'5. Pp (3 años)'!D58)</f>
        <v xml:space="preserve">2.2.1.1.3. Normatividad ambiental aplicada mediante la regulación de establecimientos, desarrollos y predios del municipio de Benito Juárez
</v>
      </c>
      <c r="E32" s="518" t="str">
        <f>IF(ISBLANK('5. Pp (3 años)'!E58),"",'5. Pp (3 años)'!E58)</f>
        <v xml:space="preserve">
PER: Porcentaje de establecimientos, desarrollos y predios atendidos mediante acciones de regulación ambiental</v>
      </c>
      <c r="F32" s="519">
        <v>580</v>
      </c>
      <c r="G32" s="520">
        <v>576</v>
      </c>
      <c r="H32" s="520">
        <f t="shared" si="8"/>
        <v>-4</v>
      </c>
      <c r="I32" s="521">
        <f t="shared" si="9"/>
        <v>-6.8965517241379448E-3</v>
      </c>
      <c r="J32" s="560"/>
      <c r="K32" s="561">
        <v>250</v>
      </c>
      <c r="L32" s="562">
        <v>250</v>
      </c>
      <c r="M32" s="560"/>
      <c r="N32" s="563"/>
      <c r="O32" s="563"/>
      <c r="P32" s="563"/>
      <c r="Q32" s="561">
        <v>62</v>
      </c>
      <c r="R32" s="561">
        <v>63</v>
      </c>
      <c r="S32" s="561">
        <v>62</v>
      </c>
      <c r="T32" s="561">
        <v>63</v>
      </c>
      <c r="U32" s="563">
        <v>62</v>
      </c>
      <c r="V32" s="563">
        <v>63</v>
      </c>
      <c r="W32" s="563">
        <v>62</v>
      </c>
      <c r="X32" s="562">
        <v>63</v>
      </c>
    </row>
    <row r="33" spans="3:24" ht="225" customHeight="1" x14ac:dyDescent="0.3">
      <c r="C33" s="193" t="str">
        <f>IF(ISBLANK('5. Pp (3 años)'!C59),"",'5. Pp (3 años)'!C59)</f>
        <v xml:space="preserve">Actividad </v>
      </c>
      <c r="D33" s="194" t="str">
        <f>IF(ISBLANK('5. Pp (3 años)'!D59),"",'5. Pp (3 años)'!D59)</f>
        <v xml:space="preserve">2.2.1.1.3.1. Emisión de Constancia potencial de desarrollo de predios. </v>
      </c>
      <c r="E33" s="194" t="str">
        <f>IF(ISBLANK('5. Pp (3 años)'!E59),"",'5. Pp (3 años)'!E59)</f>
        <v>PCDE:
Porcentaje de constancias de potencial de desarrollo de predios emitidas respecto a las solicitadas</v>
      </c>
      <c r="F33" s="68">
        <v>1</v>
      </c>
      <c r="G33" s="64">
        <v>8</v>
      </c>
      <c r="H33" s="64">
        <f t="shared" si="8"/>
        <v>7</v>
      </c>
      <c r="I33" s="65">
        <f t="shared" si="9"/>
        <v>7</v>
      </c>
      <c r="J33" s="560"/>
      <c r="K33" s="561">
        <v>4</v>
      </c>
      <c r="L33" s="562">
        <v>4</v>
      </c>
      <c r="M33" s="560"/>
      <c r="N33" s="563"/>
      <c r="O33" s="563"/>
      <c r="P33" s="563"/>
      <c r="Q33" s="561">
        <v>1</v>
      </c>
      <c r="R33" s="561">
        <v>1</v>
      </c>
      <c r="S33" s="561">
        <v>1</v>
      </c>
      <c r="T33" s="561">
        <v>1</v>
      </c>
      <c r="U33" s="563">
        <v>1</v>
      </c>
      <c r="V33" s="563">
        <v>1</v>
      </c>
      <c r="W33" s="563">
        <v>1</v>
      </c>
      <c r="X33" s="562">
        <v>1</v>
      </c>
    </row>
    <row r="34" spans="3:24" ht="225" customHeight="1" x14ac:dyDescent="0.3">
      <c r="C34" s="586" t="str">
        <f>IF(ISBLANK('5. Pp (3 años)'!C60),"",'5. Pp (3 años)'!C60)</f>
        <v>Actividad</v>
      </c>
      <c r="D34" s="577" t="str">
        <f>IF(ISBLANK('5. Pp (3 años)'!D60),"",'5. Pp (3 años)'!D60)</f>
        <v>3.2.1.1.3.2. Elaboración de Constancias de Factibilidad Ambiental de Proyectos</v>
      </c>
      <c r="E34" s="577" t="str">
        <f>IF(ISBLANK('5. Pp (3 años)'!E60),"",'5. Pp (3 años)'!E60)</f>
        <v>PCFAE:
Porcentaje de constancias de factibilidad ambiental de proyectos emitidas respecto a las solicitadas</v>
      </c>
      <c r="F34" s="68">
        <v>49</v>
      </c>
      <c r="G34" s="64">
        <v>33</v>
      </c>
      <c r="H34" s="588">
        <f t="shared" si="8"/>
        <v>-16</v>
      </c>
      <c r="I34" s="589">
        <f t="shared" si="9"/>
        <v>-0.32653061224489799</v>
      </c>
      <c r="J34" s="560"/>
      <c r="K34" s="561">
        <v>15</v>
      </c>
      <c r="L34" s="562">
        <v>15</v>
      </c>
      <c r="M34" s="560"/>
      <c r="N34" s="563"/>
      <c r="O34" s="563"/>
      <c r="P34" s="563"/>
      <c r="Q34" s="561">
        <v>0</v>
      </c>
      <c r="R34" s="561">
        <v>5</v>
      </c>
      <c r="S34" s="561">
        <v>5</v>
      </c>
      <c r="T34" s="561">
        <v>5</v>
      </c>
      <c r="U34" s="563">
        <v>0</v>
      </c>
      <c r="V34" s="563">
        <v>5</v>
      </c>
      <c r="W34" s="563">
        <v>5</v>
      </c>
      <c r="X34" s="562">
        <v>5</v>
      </c>
    </row>
    <row r="35" spans="3:24" ht="225" customHeight="1" x14ac:dyDescent="0.3">
      <c r="C35" s="193" t="str">
        <f>IF(ISBLANK('5. Pp (3 años)'!C61),"",'5. Pp (3 años)'!C61)</f>
        <v xml:space="preserve">Actividad </v>
      </c>
      <c r="D35" s="194" t="str">
        <f>IF(ISBLANK('5. Pp (3 años)'!D61),"",'5. Pp (3 años)'!D61)</f>
        <v>2.2.1.1.3.3. Emisión de Anuencia Ambiental de Obra Civil y Actividades.</v>
      </c>
      <c r="E35" s="194" t="str">
        <f>IF(ISBLANK('5. Pp (3 años)'!E61),"",'5. Pp (3 años)'!E61)</f>
        <v>PAAE:
Porcentaje de anuencias ambientales de obra civil y actividades emitidas respecto a las solicitadas</v>
      </c>
      <c r="F35" s="68">
        <v>546</v>
      </c>
      <c r="G35" s="64">
        <v>484</v>
      </c>
      <c r="H35" s="64">
        <f t="shared" si="8"/>
        <v>-62</v>
      </c>
      <c r="I35" s="65">
        <f t="shared" si="9"/>
        <v>-0.11355311355311359</v>
      </c>
      <c r="J35" s="560"/>
      <c r="K35" s="561">
        <v>242</v>
      </c>
      <c r="L35" s="562">
        <v>242</v>
      </c>
      <c r="M35" s="560"/>
      <c r="N35" s="563"/>
      <c r="O35" s="563"/>
      <c r="P35" s="563"/>
      <c r="Q35" s="561">
        <v>60</v>
      </c>
      <c r="R35" s="561">
        <v>61</v>
      </c>
      <c r="S35" s="561">
        <v>60</v>
      </c>
      <c r="T35" s="561">
        <v>61</v>
      </c>
      <c r="U35" s="563">
        <v>60</v>
      </c>
      <c r="V35" s="563">
        <v>61</v>
      </c>
      <c r="W35" s="563">
        <v>60</v>
      </c>
      <c r="X35" s="562">
        <v>61</v>
      </c>
    </row>
    <row r="36" spans="3:24" ht="225" customHeight="1" x14ac:dyDescent="0.3">
      <c r="C36" s="193" t="str">
        <f>IF(ISBLANK('5. Pp (3 años)'!C62),"",'5. Pp (3 años)'!C62)</f>
        <v>Actividad</v>
      </c>
      <c r="D36" s="194" t="str">
        <f>IF(ISBLANK('5. Pp (3 años)'!D62),"",'5. Pp (3 años)'!D62)</f>
        <v>2.2.1.1.3.4. Elaboración de Permisos de Operación a los establecimientos comerciales y/o de servicios</v>
      </c>
      <c r="E36" s="194" t="str">
        <f>IF(ISBLANK('5. Pp (3 años)'!E62),"",'5. Pp (3 años)'!E62)</f>
        <v>PPOE:
Porcentaje de permisos de operación ambiental emitidos respecto a los solicitados</v>
      </c>
      <c r="F36" s="68">
        <v>5425</v>
      </c>
      <c r="G36" s="64">
        <v>7000</v>
      </c>
      <c r="H36" s="64">
        <f t="shared" si="8"/>
        <v>1575</v>
      </c>
      <c r="I36" s="65">
        <f t="shared" si="9"/>
        <v>0.29032258064516125</v>
      </c>
      <c r="J36" s="560"/>
      <c r="K36" s="561">
        <v>3500</v>
      </c>
      <c r="L36" s="562">
        <v>3500</v>
      </c>
      <c r="M36" s="560"/>
      <c r="N36" s="563"/>
      <c r="O36" s="563"/>
      <c r="P36" s="563"/>
      <c r="Q36" s="561">
        <v>875</v>
      </c>
      <c r="R36" s="561">
        <v>875</v>
      </c>
      <c r="S36" s="561">
        <v>875</v>
      </c>
      <c r="T36" s="561">
        <v>875</v>
      </c>
      <c r="U36" s="563">
        <v>875</v>
      </c>
      <c r="V36" s="563">
        <v>875</v>
      </c>
      <c r="W36" s="563">
        <v>875</v>
      </c>
      <c r="X36" s="562">
        <v>875</v>
      </c>
    </row>
    <row r="37" spans="3:24" ht="225" customHeight="1" x14ac:dyDescent="0.3">
      <c r="C37" s="193" t="str">
        <f>IF(ISBLANK('5. Pp (3 años)'!C63),"",'5. Pp (3 años)'!C63)</f>
        <v>Actividad</v>
      </c>
      <c r="D37" s="194" t="str">
        <f>IF(ISBLANK('5. Pp (3 años)'!D63),"",'5. Pp (3 años)'!D63)</f>
        <v>2.2.1.1.3.5. visitas de inspección ambiental.</v>
      </c>
      <c r="E37" s="194" t="str">
        <f>IF(ISBLANK('5. Pp (3 años)'!E63),"",'5. Pp (3 años)'!E63)</f>
        <v>PVIA:
Porcentaje de visitas de inspección ambiental realizadas respecto a las programadas</v>
      </c>
      <c r="F37" s="68">
        <v>4725</v>
      </c>
      <c r="G37" s="64">
        <v>7000</v>
      </c>
      <c r="H37" s="64">
        <f t="shared" si="8"/>
        <v>2275</v>
      </c>
      <c r="I37" s="65">
        <f t="shared" si="9"/>
        <v>0.4814814814814814</v>
      </c>
      <c r="J37" s="560"/>
      <c r="K37" s="561">
        <v>3500</v>
      </c>
      <c r="L37" s="562">
        <v>3500</v>
      </c>
      <c r="M37" s="560"/>
      <c r="N37" s="563"/>
      <c r="O37" s="563"/>
      <c r="P37" s="563"/>
      <c r="Q37" s="561">
        <v>875</v>
      </c>
      <c r="R37" s="561">
        <v>875</v>
      </c>
      <c r="S37" s="561">
        <v>875</v>
      </c>
      <c r="T37" s="561">
        <v>875</v>
      </c>
      <c r="U37" s="563">
        <v>875</v>
      </c>
      <c r="V37" s="563">
        <v>875</v>
      </c>
      <c r="W37" s="563">
        <v>875</v>
      </c>
      <c r="X37" s="562">
        <v>875</v>
      </c>
    </row>
    <row r="38" spans="3:24" ht="225" customHeight="1" x14ac:dyDescent="0.3">
      <c r="C38" s="193" t="str">
        <f>IF(ISBLANK('5. Pp (3 años)'!C64),"",'5. Pp (3 años)'!C64)</f>
        <v>Actividad</v>
      </c>
      <c r="D38" s="194" t="str">
        <f>IF(ISBLANK('5. Pp (3 años)'!D64),"",'5. Pp (3 años)'!D64)</f>
        <v>2.2.1.1.3.6 Realización de visitas de verificación en campo para la evaluación previa al otorgamiento de permisos ambientales</v>
      </c>
      <c r="E38" s="194" t="str">
        <f>IF(ISBLANK('5. Pp (3 años)'!E64),"",'5. Pp (3 años)'!E64)</f>
        <v>PVVP:
Porcentaje de visitas de verificación en campo realizadas respecto a las programadas</v>
      </c>
      <c r="F38" s="587"/>
      <c r="G38" s="588">
        <v>7000</v>
      </c>
      <c r="H38" s="64">
        <f t="shared" si="8"/>
        <v>7000</v>
      </c>
      <c r="I38" s="65" t="e">
        <f t="shared" si="9"/>
        <v>#DIV/0!</v>
      </c>
      <c r="J38" s="560"/>
      <c r="K38" s="561">
        <v>3500</v>
      </c>
      <c r="L38" s="562">
        <v>3500</v>
      </c>
      <c r="M38" s="560"/>
      <c r="N38" s="563"/>
      <c r="O38" s="563"/>
      <c r="P38" s="563"/>
      <c r="Q38" s="561">
        <v>0</v>
      </c>
      <c r="R38" s="561">
        <v>875</v>
      </c>
      <c r="S38" s="561">
        <v>875</v>
      </c>
      <c r="T38" s="561">
        <v>875</v>
      </c>
      <c r="U38" s="563">
        <v>875</v>
      </c>
      <c r="V38" s="563">
        <v>875</v>
      </c>
      <c r="W38" s="563">
        <v>875</v>
      </c>
      <c r="X38" s="562">
        <v>875</v>
      </c>
    </row>
    <row r="39" spans="3:24" ht="225" customHeight="1" x14ac:dyDescent="0.3">
      <c r="C39" s="193" t="str">
        <f>IF(ISBLANK('5. Pp (3 años)'!C65),"",'5. Pp (3 años)'!C65)</f>
        <v>Actividad</v>
      </c>
      <c r="D39" s="194" t="str">
        <f>IF(ISBLANK('5. Pp (3 años)'!D65),"",'5. Pp (3 años)'!D65)</f>
        <v>2.2.1.1.3.7 Atención a  las denuncias ambientales.</v>
      </c>
      <c r="E39" s="194" t="str">
        <f>IF(ISBLANK('5. Pp (3 años)'!E65),"",'5. Pp (3 años)'!E65)</f>
        <v>PDCA:
Porcentaje de denuncias ambientales atendidas respecto a las recibidas</v>
      </c>
      <c r="F39" s="567">
        <v>1000</v>
      </c>
      <c r="G39" s="568">
        <v>792</v>
      </c>
      <c r="H39" s="64">
        <f t="shared" si="8"/>
        <v>-208</v>
      </c>
      <c r="I39" s="65">
        <f t="shared" si="9"/>
        <v>-0.20799999999999996</v>
      </c>
      <c r="J39" s="560"/>
      <c r="K39" s="561">
        <v>500</v>
      </c>
      <c r="L39" s="562">
        <v>500</v>
      </c>
      <c r="M39" s="560"/>
      <c r="N39" s="563"/>
      <c r="O39" s="563"/>
      <c r="P39" s="563"/>
      <c r="Q39" s="561">
        <v>125</v>
      </c>
      <c r="R39" s="561">
        <v>125</v>
      </c>
      <c r="S39" s="561">
        <v>125</v>
      </c>
      <c r="T39" s="561">
        <v>125</v>
      </c>
      <c r="U39" s="563">
        <v>125</v>
      </c>
      <c r="V39" s="563">
        <v>125</v>
      </c>
      <c r="W39" s="563">
        <v>125</v>
      </c>
      <c r="X39" s="562">
        <v>125</v>
      </c>
    </row>
    <row r="40" spans="3:24" s="573" customFormat="1" ht="225" customHeight="1" x14ac:dyDescent="0.3">
      <c r="C40" s="565" t="str">
        <f>IF(ISBLANK('5. Pp (3 años)'!C66),"",'5. Pp (3 años)'!C66)</f>
        <v>Actividad</v>
      </c>
      <c r="D40" s="566" t="str">
        <f>IF(ISBLANK('5. Pp (3 años)'!D66),"",'5. Pp (3 años)'!D66)</f>
        <v xml:space="preserve">2.2.1.1.3.8. Procedimientos administrativos en materia ambiental.
</v>
      </c>
      <c r="E40" s="566" t="str">
        <f>IF(ISBLANK('5. Pp (3 años)'!E66),"",'5. Pp (3 años)'!E66)</f>
        <v>PPAF:
Porcentaje de procedimientos administrativos en materia ambiental finalizados respecto a los iniciados</v>
      </c>
      <c r="F40" s="68">
        <v>585</v>
      </c>
      <c r="G40" s="64">
        <v>330</v>
      </c>
      <c r="H40" s="568">
        <f t="shared" si="8"/>
        <v>-255</v>
      </c>
      <c r="I40" s="569">
        <f t="shared" si="9"/>
        <v>-0.4358974358974359</v>
      </c>
      <c r="J40" s="570"/>
      <c r="K40" s="571">
        <v>165</v>
      </c>
      <c r="L40" s="572">
        <v>165</v>
      </c>
      <c r="M40" s="570"/>
      <c r="N40" s="571"/>
      <c r="O40" s="571"/>
      <c r="P40" s="571"/>
      <c r="Q40" s="571">
        <v>41</v>
      </c>
      <c r="R40" s="571">
        <v>42</v>
      </c>
      <c r="S40" s="571">
        <v>41</v>
      </c>
      <c r="T40" s="571">
        <v>41</v>
      </c>
      <c r="U40" s="571">
        <v>41</v>
      </c>
      <c r="V40" s="571">
        <v>42</v>
      </c>
      <c r="W40" s="571">
        <v>41</v>
      </c>
      <c r="X40" s="572">
        <v>41</v>
      </c>
    </row>
    <row r="41" spans="3:24" s="573" customFormat="1" ht="225" customHeight="1" x14ac:dyDescent="0.3">
      <c r="C41" s="565" t="s">
        <v>6</v>
      </c>
      <c r="D41" s="645" t="s">
        <v>401</v>
      </c>
      <c r="E41" s="659" t="s">
        <v>385</v>
      </c>
      <c r="F41" s="567">
        <v>47</v>
      </c>
      <c r="G41" s="568">
        <v>60</v>
      </c>
      <c r="H41" s="568">
        <f t="shared" ref="H41:H42" si="10">G41-F41</f>
        <v>13</v>
      </c>
      <c r="I41" s="569">
        <f t="shared" ref="I41:I42" si="11">(G41/F41)-1</f>
        <v>0.27659574468085113</v>
      </c>
      <c r="J41" s="570"/>
      <c r="K41" s="571">
        <v>30</v>
      </c>
      <c r="L41" s="572">
        <v>30</v>
      </c>
      <c r="M41" s="570"/>
      <c r="N41" s="571"/>
      <c r="O41" s="571"/>
      <c r="P41" s="571"/>
      <c r="Q41" s="571">
        <v>7</v>
      </c>
      <c r="R41" s="571">
        <v>8</v>
      </c>
      <c r="S41" s="571">
        <v>7</v>
      </c>
      <c r="T41" s="571">
        <v>8</v>
      </c>
      <c r="U41" s="571">
        <v>7</v>
      </c>
      <c r="V41" s="571">
        <v>8</v>
      </c>
      <c r="W41" s="571">
        <v>7</v>
      </c>
      <c r="X41" s="572">
        <v>8</v>
      </c>
    </row>
    <row r="42" spans="3:24" ht="225" customHeight="1" x14ac:dyDescent="0.3">
      <c r="C42" s="559" t="s">
        <v>5</v>
      </c>
      <c r="D42" s="552" t="s">
        <v>376</v>
      </c>
      <c r="E42" s="552" t="s">
        <v>377</v>
      </c>
      <c r="F42" s="519">
        <v>853</v>
      </c>
      <c r="G42" s="520">
        <v>856</v>
      </c>
      <c r="H42" s="520">
        <f t="shared" si="10"/>
        <v>3</v>
      </c>
      <c r="I42" s="521">
        <f t="shared" si="11"/>
        <v>3.5169988276670949E-3</v>
      </c>
      <c r="J42" s="560"/>
      <c r="K42" s="561">
        <v>115</v>
      </c>
      <c r="L42" s="562">
        <v>115</v>
      </c>
      <c r="M42" s="560"/>
      <c r="N42" s="563"/>
      <c r="O42" s="563"/>
      <c r="P42" s="563"/>
      <c r="Q42" s="561">
        <v>28</v>
      </c>
      <c r="R42" s="561">
        <v>29</v>
      </c>
      <c r="S42" s="561">
        <v>29</v>
      </c>
      <c r="T42" s="561">
        <v>29</v>
      </c>
      <c r="U42" s="563">
        <v>28</v>
      </c>
      <c r="V42" s="563">
        <v>29</v>
      </c>
      <c r="W42" s="563">
        <v>29</v>
      </c>
      <c r="X42" s="562">
        <v>29</v>
      </c>
    </row>
    <row r="43" spans="3:24" ht="225" customHeight="1" x14ac:dyDescent="0.3">
      <c r="C43" s="193" t="str">
        <f>IF(ISBLANK('5. Pp (3 años)'!C69),"",'5. Pp (3 años)'!C69)</f>
        <v>Actividad</v>
      </c>
      <c r="D43" s="194" t="str">
        <f>IF(ISBLANK('5. Pp (3 años)'!D69),"",'5. Pp (3 años)'!D69)</f>
        <v>2.2.1.1.4.1 Realización de jornadas de acopio de residuos solidos urbanos (Reciclatón)</v>
      </c>
      <c r="E43" s="194" t="str">
        <f>IF(ISBLANK('5. Pp (3 años)'!E69),"",'5. Pp (3 años)'!E69)</f>
        <v>PJRR: Porcentaje de jornadas de acopio de residuos sólidos urbanos (Reciclatón) realizadas respecto a las programadas</v>
      </c>
      <c r="F43" s="68">
        <v>45</v>
      </c>
      <c r="G43" s="64">
        <v>46</v>
      </c>
      <c r="H43" s="64">
        <f t="shared" si="8"/>
        <v>1</v>
      </c>
      <c r="I43" s="65">
        <f t="shared" si="9"/>
        <v>2.2222222222222143E-2</v>
      </c>
      <c r="J43" s="560"/>
      <c r="K43" s="561">
        <v>23</v>
      </c>
      <c r="L43" s="562">
        <v>23</v>
      </c>
      <c r="M43" s="560"/>
      <c r="N43" s="563"/>
      <c r="O43" s="563"/>
      <c r="P43" s="563"/>
      <c r="Q43" s="561">
        <v>5</v>
      </c>
      <c r="R43" s="561">
        <v>6</v>
      </c>
      <c r="S43" s="561">
        <v>6</v>
      </c>
      <c r="T43" s="561">
        <v>6</v>
      </c>
      <c r="U43" s="563">
        <v>5</v>
      </c>
      <c r="V43" s="563">
        <v>6</v>
      </c>
      <c r="W43" s="563">
        <v>6</v>
      </c>
      <c r="X43" s="562">
        <v>6</v>
      </c>
    </row>
    <row r="44" spans="3:24" ht="225" customHeight="1" x14ac:dyDescent="0.3">
      <c r="C44" s="193" t="str">
        <f>IF(ISBLANK('5. Pp (3 años)'!C70),"",'5. Pp (3 años)'!C70)</f>
        <v>Actividad</v>
      </c>
      <c r="D44" s="194" t="str">
        <f>IF(ISBLANK('5. Pp (3 años)'!D70),"",'5. Pp (3 años)'!D70)</f>
        <v>2.2.1.1.4.2 Impartición de pláticas y talleres en materia de educación ambiental</v>
      </c>
      <c r="E44" s="194" t="str">
        <f>IF(ISBLANK('5. Pp (3 años)'!E70),"",'5. Pp (3 años)'!E70)</f>
        <v>PTR: Porcentaje de pláticas y talleres de educación ambiental realizados respecto a los programados</v>
      </c>
      <c r="F44" s="68">
        <v>207</v>
      </c>
      <c r="G44" s="64">
        <v>180</v>
      </c>
      <c r="H44" s="64">
        <f t="shared" si="8"/>
        <v>-27</v>
      </c>
      <c r="I44" s="65">
        <f t="shared" si="9"/>
        <v>-0.13043478260869568</v>
      </c>
      <c r="J44" s="560"/>
      <c r="K44" s="561">
        <v>90</v>
      </c>
      <c r="L44" s="562">
        <v>90</v>
      </c>
      <c r="M44" s="560"/>
      <c r="N44" s="563"/>
      <c r="O44" s="563"/>
      <c r="P44" s="563"/>
      <c r="Q44" s="561">
        <v>22</v>
      </c>
      <c r="R44" s="561">
        <v>23</v>
      </c>
      <c r="S44" s="561">
        <v>22</v>
      </c>
      <c r="T44" s="561">
        <v>23</v>
      </c>
      <c r="U44" s="563">
        <v>22</v>
      </c>
      <c r="V44" s="563">
        <v>23</v>
      </c>
      <c r="W44" s="563">
        <v>22</v>
      </c>
      <c r="X44" s="562">
        <v>23</v>
      </c>
    </row>
    <row r="45" spans="3:24" ht="225" customHeight="1" x14ac:dyDescent="0.3">
      <c r="C45" s="590" t="str">
        <f>IF(ISBLANK('5. Pp (3 años)'!C71),"",'5. Pp (3 años)'!C71)</f>
        <v>Componente</v>
      </c>
      <c r="D45" s="582" t="str">
        <f>IF(ISBLANK('5. Pp (3 años)'!D71),"",'5. Pp (3 años)'!D71)</f>
        <v>2.2.1.1.5. Servicios de protección y bienestar animal otorgados en el municipio de Benito Juárez</v>
      </c>
      <c r="E45" s="582" t="str">
        <f>IF(ISBLANK('5. Pp (3 años)'!E71),"",'5. Pp (3 años)'!E71)</f>
        <v>PACR: Porcentaje de acciones de protección y bienestar animal realizadas respecto a las programadas</v>
      </c>
      <c r="F45" s="591">
        <v>34095</v>
      </c>
      <c r="G45" s="592">
        <v>23410</v>
      </c>
      <c r="H45" s="592">
        <f t="shared" si="8"/>
        <v>-10685</v>
      </c>
      <c r="I45" s="593">
        <f t="shared" si="9"/>
        <v>-0.31338905997946909</v>
      </c>
      <c r="J45" s="560"/>
      <c r="K45" s="561">
        <v>31600</v>
      </c>
      <c r="L45" s="562">
        <v>31600</v>
      </c>
      <c r="M45" s="560"/>
      <c r="N45" s="563"/>
      <c r="O45" s="563"/>
      <c r="P45" s="563"/>
      <c r="Q45" s="561">
        <v>7900</v>
      </c>
      <c r="R45" s="561">
        <v>7900</v>
      </c>
      <c r="S45" s="561">
        <v>7900</v>
      </c>
      <c r="T45" s="561">
        <v>7900</v>
      </c>
      <c r="U45" s="563">
        <v>7900</v>
      </c>
      <c r="V45" s="563">
        <v>7900</v>
      </c>
      <c r="W45" s="563">
        <v>7900</v>
      </c>
      <c r="X45" s="562">
        <v>7900</v>
      </c>
    </row>
    <row r="46" spans="3:24" ht="225" customHeight="1" x14ac:dyDescent="0.3">
      <c r="C46" s="193" t="str">
        <f>IF(ISBLANK('5. Pp (3 años)'!C72),"",'5. Pp (3 años)'!C72)</f>
        <v>Actividad</v>
      </c>
      <c r="D46" s="194" t="str">
        <f>IF(ISBLANK('5. Pp (3 años)'!D72),"",'5. Pp (3 años)'!D72)</f>
        <v xml:space="preserve"> 2.2.1.1.5.1 Realización de acciones de atención y protección animal en el municipio</v>
      </c>
      <c r="E46" s="194" t="str">
        <f>IF(ISBLANK('5. Pp (3 años)'!E72),"",'5. Pp (3 años)'!E72)</f>
        <v>PAPR: Porcentaje de acciones de protección y bienestar animal realizadas respecto a las programadas</v>
      </c>
      <c r="F46" s="68">
        <v>495</v>
      </c>
      <c r="G46" s="64">
        <v>400</v>
      </c>
      <c r="H46" s="64">
        <f t="shared" si="8"/>
        <v>-95</v>
      </c>
      <c r="I46" s="65">
        <f t="shared" si="9"/>
        <v>-0.19191919191919193</v>
      </c>
      <c r="J46" s="560"/>
      <c r="K46" s="561">
        <v>800</v>
      </c>
      <c r="L46" s="562">
        <v>800</v>
      </c>
      <c r="M46" s="560"/>
      <c r="N46" s="563"/>
      <c r="O46" s="563"/>
      <c r="P46" s="563"/>
      <c r="Q46" s="561">
        <v>200</v>
      </c>
      <c r="R46" s="561">
        <v>200</v>
      </c>
      <c r="S46" s="561">
        <v>200</v>
      </c>
      <c r="T46" s="561">
        <v>200</v>
      </c>
      <c r="U46" s="563">
        <v>200</v>
      </c>
      <c r="V46" s="563">
        <v>200</v>
      </c>
      <c r="W46" s="563">
        <v>200</v>
      </c>
      <c r="X46" s="562">
        <v>200</v>
      </c>
    </row>
    <row r="47" spans="3:24" ht="225" customHeight="1" x14ac:dyDescent="0.3">
      <c r="C47" s="193" t="str">
        <f>IF(ISBLANK('5. Pp (3 años)'!C73),"",'5. Pp (3 años)'!C73)</f>
        <v>Actividad</v>
      </c>
      <c r="D47" s="194" t="str">
        <f>IF(ISBLANK('5. Pp (3 años)'!D73),"",'5. Pp (3 años)'!D73)</f>
        <v>2.2.1.1.5.2 Atención, seguimiento y conclusión de denuncias en materia de protección y bienestar animal</v>
      </c>
      <c r="E47" s="194" t="str">
        <f>IF(ISBLANK('5. Pp (3 años)'!E73),"",'5. Pp (3 años)'!E73)</f>
        <v>PDCA: Porcentaje de denuncias en materia de protección y bienestar animal atendidas respecto a las recibidas</v>
      </c>
      <c r="F47" s="68">
        <v>7594</v>
      </c>
      <c r="G47" s="64">
        <v>2960</v>
      </c>
      <c r="H47" s="64">
        <f t="shared" si="8"/>
        <v>-4634</v>
      </c>
      <c r="I47" s="65">
        <f t="shared" si="9"/>
        <v>-0.61021859362654729</v>
      </c>
      <c r="J47" s="560"/>
      <c r="K47" s="561">
        <v>2800</v>
      </c>
      <c r="L47" s="562">
        <v>2800</v>
      </c>
      <c r="M47" s="560"/>
      <c r="N47" s="563"/>
      <c r="O47" s="563"/>
      <c r="P47" s="563"/>
      <c r="Q47" s="561">
        <v>700</v>
      </c>
      <c r="R47" s="561">
        <v>700</v>
      </c>
      <c r="S47" s="561">
        <v>700</v>
      </c>
      <c r="T47" s="561">
        <v>700</v>
      </c>
      <c r="U47" s="563">
        <v>700</v>
      </c>
      <c r="V47" s="563">
        <v>700</v>
      </c>
      <c r="W47" s="563">
        <v>700</v>
      </c>
      <c r="X47" s="562">
        <v>700</v>
      </c>
    </row>
    <row r="48" spans="3:24" ht="225" customHeight="1" x14ac:dyDescent="0.3">
      <c r="C48" s="193" t="str">
        <f>IF(ISBLANK('5. Pp (3 años)'!C74),"",'5. Pp (3 años)'!C74)</f>
        <v>Actividad</v>
      </c>
      <c r="D48" s="194" t="str">
        <f>IF(ISBLANK('5. Pp (3 años)'!D74),"",'5. Pp (3 años)'!D74)</f>
        <v>2.2.1.1.5.3 Prestación de servicios de atención veterinaria a animales en el municipio</v>
      </c>
      <c r="E48" s="194" t="str">
        <f>IF(ISBLANK('5. Pp (3 años)'!E74),"",'5. Pp (3 años)'!E74)</f>
        <v>PAVR: Porcentaje de atenciones veterinarias realizadas respecto a las programadas</v>
      </c>
      <c r="F48" s="68">
        <v>28641</v>
      </c>
      <c r="G48" s="64">
        <v>10025</v>
      </c>
      <c r="H48" s="64">
        <f t="shared" si="8"/>
        <v>-18616</v>
      </c>
      <c r="I48" s="65">
        <f t="shared" si="9"/>
        <v>-0.64997730526168773</v>
      </c>
      <c r="J48" s="560"/>
      <c r="K48" s="561">
        <v>2800</v>
      </c>
      <c r="L48" s="562">
        <v>2800</v>
      </c>
      <c r="M48" s="560"/>
      <c r="N48" s="563"/>
      <c r="O48" s="563"/>
      <c r="P48" s="563"/>
      <c r="Q48" s="561">
        <v>7000</v>
      </c>
      <c r="R48" s="561">
        <v>7000</v>
      </c>
      <c r="S48" s="561">
        <v>7000</v>
      </c>
      <c r="T48" s="561">
        <v>7000</v>
      </c>
      <c r="U48" s="563">
        <v>7000</v>
      </c>
      <c r="V48" s="563">
        <v>7000</v>
      </c>
      <c r="W48" s="563">
        <v>7000</v>
      </c>
      <c r="X48" s="562">
        <v>7000</v>
      </c>
    </row>
    <row r="49" spans="3:24" ht="225" customHeight="1" x14ac:dyDescent="0.3">
      <c r="C49" s="193" t="str">
        <f>IF(ISBLANK('5. Pp (3 años)'!C75),"",'5. Pp (3 años)'!C75)</f>
        <v>Componente</v>
      </c>
      <c r="D49" s="194" t="str">
        <f>IF(ISBLANK('5. Pp (3 años)'!D75),"",'5. Pp (3 años)'!D75)</f>
        <v>2.1.1.1.6. Solicitudes ciudadanas en materia de Desarrollo Urbano vinculadas con programas de ordenamiento territorial atendidas.</v>
      </c>
      <c r="E49" s="194" t="str">
        <f>IF(ISBLANK('5. Pp (3 años)'!E75),"",'5. Pp (3 años)'!E75)</f>
        <v>PSDU: Porcentaje de solicitudes ciudadanas de desarrollo urbano atendidas</v>
      </c>
      <c r="F49" s="519">
        <v>1288</v>
      </c>
      <c r="G49" s="520">
        <v>1400</v>
      </c>
      <c r="H49" s="64">
        <f t="shared" si="8"/>
        <v>112</v>
      </c>
      <c r="I49" s="65">
        <f t="shared" si="9"/>
        <v>8.6956521739130377E-2</v>
      </c>
      <c r="J49" s="560"/>
      <c r="K49" s="561">
        <v>600</v>
      </c>
      <c r="L49" s="562">
        <v>600</v>
      </c>
      <c r="M49" s="560"/>
      <c r="N49" s="563"/>
      <c r="O49" s="563"/>
      <c r="P49" s="563"/>
      <c r="Q49" s="561">
        <v>150</v>
      </c>
      <c r="R49" s="561">
        <v>150</v>
      </c>
      <c r="S49" s="561">
        <v>150</v>
      </c>
      <c r="T49" s="561">
        <v>150</v>
      </c>
      <c r="U49" s="563">
        <v>150</v>
      </c>
      <c r="V49" s="563">
        <v>150</v>
      </c>
      <c r="W49" s="563">
        <v>150</v>
      </c>
      <c r="X49" s="703">
        <v>150</v>
      </c>
    </row>
    <row r="50" spans="3:24" ht="225" customHeight="1" x14ac:dyDescent="0.3">
      <c r="C50" s="517" t="str">
        <f>IF(ISBLANK('5. Pp (3 años)'!C76),"",'5. Pp (3 años)'!C76)</f>
        <v>Actividad</v>
      </c>
      <c r="D50" s="518" t="str">
        <f>IF(ISBLANK('5. Pp (3 años)'!D76),"",'5. Pp (3 años)'!D76)</f>
        <v>2.1.1.1.6.1. Número de atenciones ciudadanas en plataformas digitales .</v>
      </c>
      <c r="E50" s="518" t="str">
        <f>IF(ISBLANK('5. Pp (3 años)'!E76),"",'5. Pp (3 años)'!E76)</f>
        <v>PACCPD: Porcentaje de atenciones ciudadanas concluidas en plataformas digitales</v>
      </c>
      <c r="F50" s="68">
        <v>1550</v>
      </c>
      <c r="G50" s="64">
        <v>1680</v>
      </c>
      <c r="H50" s="520">
        <f t="shared" si="8"/>
        <v>130</v>
      </c>
      <c r="I50" s="521">
        <f t="shared" si="9"/>
        <v>8.3870967741935587E-2</v>
      </c>
      <c r="J50" s="560"/>
      <c r="K50" s="561">
        <v>840</v>
      </c>
      <c r="L50" s="562">
        <v>840</v>
      </c>
      <c r="M50" s="560"/>
      <c r="N50" s="563"/>
      <c r="O50" s="563"/>
      <c r="P50" s="563"/>
      <c r="Q50" s="561">
        <v>210</v>
      </c>
      <c r="R50" s="561">
        <v>210</v>
      </c>
      <c r="S50" s="561">
        <v>210</v>
      </c>
      <c r="T50" s="561">
        <v>210</v>
      </c>
      <c r="U50" s="563">
        <v>210</v>
      </c>
      <c r="V50" s="563">
        <v>210</v>
      </c>
      <c r="W50" s="563">
        <v>210</v>
      </c>
      <c r="X50" s="703">
        <v>210</v>
      </c>
    </row>
    <row r="51" spans="3:24" ht="225" customHeight="1" x14ac:dyDescent="0.3">
      <c r="C51" s="193" t="str">
        <f>IF(ISBLANK('5. Pp (3 años)'!C77),"",'5. Pp (3 años)'!C77)</f>
        <v>Componente</v>
      </c>
      <c r="D51" s="194" t="str">
        <f>IF(ISBLANK('5. Pp (3 años)'!D77),"",'5. Pp (3 años)'!D77)</f>
        <v xml:space="preserve">2.1.1.1.7. Permisos de Utilización de Uso de Suelo para Operación Autorizados. </v>
      </c>
      <c r="E51" s="194" t="str">
        <f>IF(ISBLANK('5. Pp (3 años)'!E77),"",'5. Pp (3 años)'!E77)</f>
        <v>PPUS: Porcentaje de Permisos de Uso de Suelo Autorizados.</v>
      </c>
      <c r="F51" s="519">
        <v>17300</v>
      </c>
      <c r="G51" s="520">
        <v>20000</v>
      </c>
      <c r="H51" s="64">
        <f t="shared" si="8"/>
        <v>2700</v>
      </c>
      <c r="I51" s="65">
        <f t="shared" si="9"/>
        <v>0.1560693641618498</v>
      </c>
      <c r="J51" s="560"/>
      <c r="K51" s="561">
        <v>10000</v>
      </c>
      <c r="L51" s="562">
        <v>10000</v>
      </c>
      <c r="M51" s="560"/>
      <c r="N51" s="563"/>
      <c r="O51" s="563"/>
      <c r="P51" s="563"/>
      <c r="Q51" s="561">
        <v>2500</v>
      </c>
      <c r="R51" s="561">
        <v>2500</v>
      </c>
      <c r="S51" s="561">
        <v>2500</v>
      </c>
      <c r="T51" s="561">
        <v>2500</v>
      </c>
      <c r="U51" s="563">
        <v>2500</v>
      </c>
      <c r="V51" s="563">
        <v>2500</v>
      </c>
      <c r="W51" s="563">
        <v>2500</v>
      </c>
      <c r="X51" s="562">
        <v>2500</v>
      </c>
    </row>
    <row r="52" spans="3:24" ht="225" customHeight="1" x14ac:dyDescent="0.3">
      <c r="C52" s="193" t="str">
        <f>IF(ISBLANK('5. Pp (3 años)'!C78),"",'5. Pp (3 años)'!C78)</f>
        <v>Actividad</v>
      </c>
      <c r="D52" s="194" t="str">
        <f>IF(ISBLANK('5. Pp (3 años)'!D78),"",'5. Pp (3 años)'!D78)</f>
        <v xml:space="preserve">2.1.1.1.7.1. Recepción de solicitudes de Permisos de Uso de Suelo para Operación </v>
      </c>
      <c r="E52" s="194" t="str">
        <f>IF(ISBLANK('5. Pp (3 años)'!E78),"",'5. Pp (3 años)'!E78)</f>
        <v>PSPS: Porcentaje de Solicitudes de Permisos de Uso de Suelo Recibidas.</v>
      </c>
      <c r="F52" s="68">
        <v>26330</v>
      </c>
      <c r="G52" s="64">
        <v>24000</v>
      </c>
      <c r="H52" s="64">
        <f t="shared" si="8"/>
        <v>-2330</v>
      </c>
      <c r="I52" s="65">
        <f t="shared" si="9"/>
        <v>-8.8492214204329622E-2</v>
      </c>
      <c r="J52" s="560"/>
      <c r="K52" s="561">
        <v>25000</v>
      </c>
      <c r="L52" s="562">
        <v>12000</v>
      </c>
      <c r="M52" s="560"/>
      <c r="N52" s="563"/>
      <c r="O52" s="563"/>
      <c r="P52" s="563"/>
      <c r="Q52" s="561">
        <v>10000</v>
      </c>
      <c r="R52" s="561">
        <v>5000</v>
      </c>
      <c r="S52" s="561">
        <v>5000</v>
      </c>
      <c r="T52" s="561">
        <v>5000</v>
      </c>
      <c r="U52" s="563">
        <v>3000</v>
      </c>
      <c r="V52" s="563">
        <v>3000</v>
      </c>
      <c r="W52" s="563">
        <v>3000</v>
      </c>
      <c r="X52" s="562">
        <v>3000</v>
      </c>
    </row>
    <row r="53" spans="3:24" ht="225" customHeight="1" x14ac:dyDescent="0.3">
      <c r="C53" s="193" t="str">
        <f>IF(ISBLANK('5. Pp (3 años)'!C79),"",'5. Pp (3 años)'!C79)</f>
        <v>Actividad</v>
      </c>
      <c r="D53" s="194" t="str">
        <f>IF(ISBLANK('5. Pp (3 años)'!D79),"",'5. Pp (3 años)'!D79)</f>
        <v>2.1.1.1.7.2. Recepción de Solicitudes de Permisos para Publicidad y Anuncios.</v>
      </c>
      <c r="E53" s="194" t="str">
        <f>IF(ISBLANK('5. Pp (3 años)'!E79),"",'5. Pp (3 años)'!E79)</f>
        <v>PSPA: Porcentaje de solicitudes de Permisos para Publicidad y Anuncios recibidas</v>
      </c>
      <c r="F53" s="68">
        <v>11737</v>
      </c>
      <c r="G53" s="64">
        <v>10000</v>
      </c>
      <c r="H53" s="64">
        <f t="shared" si="8"/>
        <v>-1737</v>
      </c>
      <c r="I53" s="65">
        <f t="shared" si="9"/>
        <v>-0.14799352475078809</v>
      </c>
      <c r="J53" s="560"/>
      <c r="K53" s="561">
        <v>5000</v>
      </c>
      <c r="L53" s="562">
        <v>5000</v>
      </c>
      <c r="M53" s="560"/>
      <c r="N53" s="563"/>
      <c r="O53" s="563"/>
      <c r="P53" s="563"/>
      <c r="Q53" s="561">
        <v>1250</v>
      </c>
      <c r="R53" s="561">
        <v>1250</v>
      </c>
      <c r="S53" s="561">
        <v>1250</v>
      </c>
      <c r="T53" s="561">
        <v>1250</v>
      </c>
      <c r="U53" s="563">
        <v>1250</v>
      </c>
      <c r="V53" s="563">
        <v>1250</v>
      </c>
      <c r="W53" s="563">
        <v>1250</v>
      </c>
      <c r="X53" s="562">
        <v>1250</v>
      </c>
    </row>
    <row r="54" spans="3:24" ht="225" customHeight="1" x14ac:dyDescent="0.3">
      <c r="C54" s="193" t="str">
        <f>IF(ISBLANK('5. Pp (3 años)'!C80),"",'5. Pp (3 años)'!C80)</f>
        <v>Componente</v>
      </c>
      <c r="D54" s="194" t="str">
        <f>IF(ISBLANK('5. Pp (3 años)'!D80),"",'5. Pp (3 años)'!D80)</f>
        <v>2.1.1.1.8.  Constancias de uso de suelo apegadas a la reglamentación vigente en el Estado y Municipio.</v>
      </c>
      <c r="E54" s="194" t="str">
        <f>IF(ISBLANK('5. Pp (3 años)'!E80),"",'5. Pp (3 años)'!E80)</f>
        <v>PCUA: Porcentaje de constancias de uso de suelo autorizadas</v>
      </c>
      <c r="F54" s="519">
        <v>2811</v>
      </c>
      <c r="G54" s="520">
        <v>2400</v>
      </c>
      <c r="H54" s="64">
        <f t="shared" si="8"/>
        <v>-411</v>
      </c>
      <c r="I54" s="65">
        <f t="shared" si="9"/>
        <v>-0.14621131270010668</v>
      </c>
      <c r="J54" s="560"/>
      <c r="K54" s="561">
        <v>1200</v>
      </c>
      <c r="L54" s="562">
        <v>1200</v>
      </c>
      <c r="M54" s="560"/>
      <c r="N54" s="563"/>
      <c r="O54" s="563"/>
      <c r="P54" s="563"/>
      <c r="Q54" s="561">
        <v>300</v>
      </c>
      <c r="R54" s="561">
        <v>300</v>
      </c>
      <c r="S54" s="561">
        <v>300</v>
      </c>
      <c r="T54" s="561">
        <v>300</v>
      </c>
      <c r="U54" s="563">
        <v>300</v>
      </c>
      <c r="V54" s="563">
        <v>300</v>
      </c>
      <c r="W54" s="563">
        <v>300</v>
      </c>
      <c r="X54" s="562">
        <v>300</v>
      </c>
    </row>
    <row r="55" spans="3:24" ht="225" customHeight="1" x14ac:dyDescent="0.3">
      <c r="C55" s="193" t="str">
        <f>IF(ISBLANK('5. Pp (3 años)'!C81),"",'5. Pp (3 años)'!C81)</f>
        <v>Actividad</v>
      </c>
      <c r="D55" s="194" t="str">
        <f>IF(ISBLANK('5. Pp (3 años)'!D81),"",'5. Pp (3 años)'!D81)</f>
        <v xml:space="preserve">2.1.1.1.8.1. Revisión de solicitudes de Constancias de Uso de Suelo apegadas a la reglamentación vigente en el Estado y Municipio </v>
      </c>
      <c r="E55" s="194" t="str">
        <f>IF(ISBLANK('5. Pp (3 años)'!E81),"",'5. Pp (3 años)'!E81)</f>
        <v>PSUS: Porcentaje de solicitudes de Constancias de Usos de Suelo revisadas</v>
      </c>
      <c r="F55" s="68">
        <v>3495</v>
      </c>
      <c r="G55" s="64">
        <v>2800</v>
      </c>
      <c r="H55" s="64">
        <f t="shared" si="8"/>
        <v>-695</v>
      </c>
      <c r="I55" s="65">
        <f t="shared" si="9"/>
        <v>-0.19885550786838335</v>
      </c>
      <c r="J55" s="560"/>
      <c r="K55" s="561">
        <v>1400</v>
      </c>
      <c r="L55" s="562">
        <v>1400</v>
      </c>
      <c r="M55" s="560"/>
      <c r="N55" s="563"/>
      <c r="O55" s="563"/>
      <c r="P55" s="563"/>
      <c r="Q55" s="561">
        <v>350</v>
      </c>
      <c r="R55" s="561">
        <v>350</v>
      </c>
      <c r="S55" s="561">
        <v>350</v>
      </c>
      <c r="T55" s="561">
        <v>350</v>
      </c>
      <c r="U55" s="563">
        <v>350</v>
      </c>
      <c r="V55" s="563">
        <v>350</v>
      </c>
      <c r="W55" s="563">
        <v>350</v>
      </c>
      <c r="X55" s="562">
        <v>350</v>
      </c>
    </row>
    <row r="56" spans="3:24" ht="225" customHeight="1" x14ac:dyDescent="0.3">
      <c r="C56" s="517" t="str">
        <f>IF(ISBLANK('5. Pp (3 años)'!C82),"",'5. Pp (3 años)'!C82)</f>
        <v>Actividad</v>
      </c>
      <c r="D56" s="518" t="str">
        <f>IF(ISBLANK('5. Pp (3 años)'!D82),"",'5. Pp (3 años)'!D82)</f>
        <v>2.1.1.1.8.2. Áreas de Donación a través del Convenio con la Cámara Nacional de la Industría de desarrollo y Promoción de Vivienda Delegación de Quintana Roo.</v>
      </c>
      <c r="E56" s="518" t="str">
        <f>IF(ISBLANK('5. Pp (3 años)'!E82),"",'5. Pp (3 años)'!E82)</f>
        <v>PAD: Porcentaje de las Áreas de Donación.</v>
      </c>
      <c r="F56" s="68">
        <v>84</v>
      </c>
      <c r="G56" s="64">
        <v>80</v>
      </c>
      <c r="H56" s="520">
        <f t="shared" si="8"/>
        <v>-4</v>
      </c>
      <c r="I56" s="521">
        <f t="shared" si="9"/>
        <v>-4.7619047619047672E-2</v>
      </c>
      <c r="J56" s="560"/>
      <c r="K56" s="561">
        <v>40</v>
      </c>
      <c r="L56" s="562">
        <v>40</v>
      </c>
      <c r="M56" s="560"/>
      <c r="N56" s="563"/>
      <c r="O56" s="563"/>
      <c r="P56" s="563"/>
      <c r="Q56" s="561">
        <v>10</v>
      </c>
      <c r="R56" s="561">
        <v>10</v>
      </c>
      <c r="S56" s="561">
        <v>10</v>
      </c>
      <c r="T56" s="561">
        <v>10</v>
      </c>
      <c r="U56" s="563">
        <v>10</v>
      </c>
      <c r="V56" s="563">
        <v>10</v>
      </c>
      <c r="W56" s="563">
        <v>10</v>
      </c>
      <c r="X56" s="562">
        <v>10</v>
      </c>
    </row>
    <row r="57" spans="3:24" ht="225" customHeight="1" x14ac:dyDescent="0.3">
      <c r="C57" s="193" t="str">
        <f>IF(ISBLANK('5. Pp (3 años)'!C83),"",'5. Pp (3 años)'!C83)</f>
        <v>Actividad</v>
      </c>
      <c r="D57" s="194" t="str">
        <f>IF(ISBLANK('5. Pp (3 años)'!D83),"",'5. Pp (3 años)'!D83)</f>
        <v>2.1.1.1.8.3. Programa Especial Urbano para la Revitalización del Espacio Público en el Municipio de Benito Juárez, Quintana Roo.</v>
      </c>
      <c r="E57" s="194" t="str">
        <f>IF(ISBLANK('5. Pp (3 años)'!E83),"",'5. Pp (3 años)'!E83)</f>
        <v>PEPR: Porcentaje de Espacios Públicos recuperdados.</v>
      </c>
      <c r="F57" s="68">
        <v>42</v>
      </c>
      <c r="G57" s="64">
        <v>100</v>
      </c>
      <c r="H57" s="64">
        <f t="shared" si="8"/>
        <v>58</v>
      </c>
      <c r="I57" s="65">
        <f t="shared" si="9"/>
        <v>1.3809523809523809</v>
      </c>
      <c r="J57" s="560"/>
      <c r="K57" s="561">
        <v>50</v>
      </c>
      <c r="L57" s="562">
        <v>50</v>
      </c>
      <c r="M57" s="560"/>
      <c r="N57" s="563"/>
      <c r="O57" s="563"/>
      <c r="P57" s="563"/>
      <c r="Q57" s="561">
        <v>13</v>
      </c>
      <c r="R57" s="561">
        <v>13</v>
      </c>
      <c r="S57" s="561">
        <v>12</v>
      </c>
      <c r="T57" s="561">
        <v>12</v>
      </c>
      <c r="U57" s="563">
        <v>12</v>
      </c>
      <c r="V57" s="563">
        <v>12</v>
      </c>
      <c r="W57" s="563">
        <v>13</v>
      </c>
      <c r="X57" s="562">
        <v>13</v>
      </c>
    </row>
    <row r="58" spans="3:24" ht="225" customHeight="1" x14ac:dyDescent="0.3">
      <c r="C58" s="193" t="str">
        <f>IF(ISBLANK('5. Pp (3 años)'!C84),"",'5. Pp (3 años)'!C84)</f>
        <v>Componente</v>
      </c>
      <c r="D58" s="194" t="str">
        <f>IF(ISBLANK('5. Pp (3 años)'!D84),"",'5. Pp (3 años)'!D84)</f>
        <v>2.1.1.1.9. Licencias de construcción autorizadas.</v>
      </c>
      <c r="E58" s="194" t="str">
        <f>IF(ISBLANK('5. Pp (3 años)'!E84),"",'5. Pp (3 años)'!E84)</f>
        <v>PLCA: Porcentaje de licencias de construcción autorizadas.</v>
      </c>
      <c r="F58" s="519">
        <v>4185</v>
      </c>
      <c r="G58" s="520">
        <v>4400</v>
      </c>
      <c r="H58" s="64">
        <f t="shared" si="8"/>
        <v>215</v>
      </c>
      <c r="I58" s="65">
        <f t="shared" si="9"/>
        <v>5.1373954599761129E-2</v>
      </c>
      <c r="J58" s="560"/>
      <c r="K58" s="561">
        <v>2200</v>
      </c>
      <c r="L58" s="562">
        <v>2200</v>
      </c>
      <c r="M58" s="560"/>
      <c r="N58" s="563"/>
      <c r="O58" s="563"/>
      <c r="P58" s="563"/>
      <c r="Q58" s="561">
        <v>550</v>
      </c>
      <c r="R58" s="561">
        <v>550</v>
      </c>
      <c r="S58" s="561">
        <v>550</v>
      </c>
      <c r="T58" s="561">
        <v>550</v>
      </c>
      <c r="U58" s="563">
        <v>550</v>
      </c>
      <c r="V58" s="563">
        <v>550</v>
      </c>
      <c r="W58" s="563">
        <v>550</v>
      </c>
      <c r="X58" s="562">
        <v>550</v>
      </c>
    </row>
    <row r="59" spans="3:24" ht="225" customHeight="1" x14ac:dyDescent="0.3">
      <c r="C59" s="193" t="str">
        <f>IF(ISBLANK('5. Pp (3 años)'!C85),"",'5. Pp (3 años)'!C85)</f>
        <v>Actividad</v>
      </c>
      <c r="D59" s="194" t="str">
        <f>IF(ISBLANK('5. Pp (3 años)'!D85),"",'5. Pp (3 años)'!D85)</f>
        <v>2.1.1.1.9.1. Recepción de solicitudes de licencias de construcción.</v>
      </c>
      <c r="E59" s="194" t="str">
        <f>IF(ISBLANK('5. Pp (3 años)'!E85),"",'5. Pp (3 años)'!E85)</f>
        <v>PLCR: Porcentaje de solicitudes de licencias de construcción recibidas</v>
      </c>
      <c r="F59" s="68">
        <v>4209</v>
      </c>
      <c r="G59" s="64">
        <v>5000</v>
      </c>
      <c r="H59" s="64">
        <f t="shared" si="8"/>
        <v>791</v>
      </c>
      <c r="I59" s="65">
        <f t="shared" si="9"/>
        <v>0.18793062485150869</v>
      </c>
      <c r="J59" s="560"/>
      <c r="K59" s="561">
        <v>2500</v>
      </c>
      <c r="L59" s="562">
        <v>2500</v>
      </c>
      <c r="M59" s="560"/>
      <c r="N59" s="563"/>
      <c r="O59" s="563"/>
      <c r="P59" s="563"/>
      <c r="Q59" s="561">
        <v>625</v>
      </c>
      <c r="R59" s="561">
        <v>625</v>
      </c>
      <c r="S59" s="561">
        <v>625</v>
      </c>
      <c r="T59" s="561">
        <v>625</v>
      </c>
      <c r="U59" s="563">
        <v>625</v>
      </c>
      <c r="V59" s="563">
        <v>625</v>
      </c>
      <c r="W59" s="563">
        <v>625</v>
      </c>
      <c r="X59" s="562">
        <v>625</v>
      </c>
    </row>
    <row r="60" spans="3:24" ht="225" customHeight="1" x14ac:dyDescent="0.3">
      <c r="C60" s="193" t="str">
        <f>IF(ISBLANK('5. Pp (3 años)'!C86),"",'5. Pp (3 años)'!C86)</f>
        <v>Actividad</v>
      </c>
      <c r="D60" s="194" t="str">
        <f>IF(ISBLANK('5. Pp (3 años)'!D86),"",'5. Pp (3 años)'!D86)</f>
        <v>2.1.1.1.9.2. Capacitación y actualización profesional de Peritos Responsables y Corresponsables.</v>
      </c>
      <c r="E60" s="194" t="str">
        <f>IF(ISBLANK('5. Pp (3 años)'!E86),"",'5. Pp (3 años)'!E86)</f>
        <v>PCAP: Porcentaje de cursos de capacitación realizados conforme al programa anual</v>
      </c>
      <c r="F60" s="68">
        <v>96</v>
      </c>
      <c r="G60" s="64">
        <v>315</v>
      </c>
      <c r="H60" s="64">
        <f t="shared" si="8"/>
        <v>219</v>
      </c>
      <c r="I60" s="65">
        <f t="shared" si="9"/>
        <v>2.28125</v>
      </c>
      <c r="J60" s="560"/>
      <c r="K60" s="561">
        <v>48</v>
      </c>
      <c r="L60" s="562">
        <v>48</v>
      </c>
      <c r="M60" s="560"/>
      <c r="N60" s="563"/>
      <c r="O60" s="563"/>
      <c r="P60" s="563"/>
      <c r="Q60" s="561">
        <v>12</v>
      </c>
      <c r="R60" s="561">
        <v>12</v>
      </c>
      <c r="S60" s="561">
        <v>12</v>
      </c>
      <c r="T60" s="561">
        <v>12</v>
      </c>
      <c r="U60" s="563">
        <v>12</v>
      </c>
      <c r="V60" s="563">
        <v>12</v>
      </c>
      <c r="W60" s="563">
        <v>12</v>
      </c>
      <c r="X60" s="703">
        <v>12</v>
      </c>
    </row>
    <row r="61" spans="3:24" ht="225" customHeight="1" x14ac:dyDescent="0.3">
      <c r="C61" s="193" t="str">
        <f>IF(ISBLANK('5. Pp (3 años)'!C87),"",'5. Pp (3 años)'!C87)</f>
        <v>Actividad</v>
      </c>
      <c r="D61" s="194" t="str">
        <f>IF(ISBLANK('5. Pp (3 años)'!D87),"",'5. Pp (3 años)'!D87)</f>
        <v>2.1.1.1.9.3. Atención a trámites normativos.</v>
      </c>
      <c r="E61" s="194" t="str">
        <f>IF(ISBLANK('5. Pp (3 años)'!E87),"",'5. Pp (3 años)'!E87)</f>
        <v>PRTT: Porcentaje de respuestas a trámites emitidas dentro del plazo reglamentario</v>
      </c>
      <c r="F61" s="68">
        <v>2912</v>
      </c>
      <c r="G61" s="64">
        <v>5000</v>
      </c>
      <c r="H61" s="64">
        <f t="shared" si="8"/>
        <v>2088</v>
      </c>
      <c r="I61" s="65">
        <f t="shared" si="9"/>
        <v>0.71703296703296693</v>
      </c>
      <c r="J61" s="560"/>
      <c r="K61" s="561">
        <v>2500</v>
      </c>
      <c r="L61" s="562">
        <v>2500</v>
      </c>
      <c r="M61" s="560"/>
      <c r="N61" s="563"/>
      <c r="O61" s="563"/>
      <c r="P61" s="563"/>
      <c r="Q61" s="561">
        <v>625</v>
      </c>
      <c r="R61" s="561">
        <v>625</v>
      </c>
      <c r="S61" s="561">
        <v>625</v>
      </c>
      <c r="T61" s="561">
        <v>625</v>
      </c>
      <c r="U61" s="563">
        <v>625</v>
      </c>
      <c r="V61" s="563">
        <v>625</v>
      </c>
      <c r="W61" s="563">
        <v>625</v>
      </c>
      <c r="X61" s="562">
        <v>625</v>
      </c>
    </row>
    <row r="62" spans="3:24" ht="225" customHeight="1" x14ac:dyDescent="0.3">
      <c r="C62" s="517" t="str">
        <f>IF(ISBLANK('5. Pp (3 años)'!C88),"",'5. Pp (3 años)'!C88)</f>
        <v>Actividad</v>
      </c>
      <c r="D62" s="518" t="str">
        <f>IF(ISBLANK('5. Pp (3 años)'!D88),"",'5. Pp (3 años)'!D88)</f>
        <v>2.1.1.1.9.4. Digitalización y seguimiento electrónico de expedientes</v>
      </c>
      <c r="E62" s="518" t="str">
        <f>IF(ISBLANK('5. Pp (3 años)'!E88),"",'5. Pp (3 años)'!E88)</f>
        <v>PDGE: Porcentaje de expedientes digitalizados y cargados en el sistema</v>
      </c>
      <c r="F62" s="68">
        <v>2200</v>
      </c>
      <c r="G62" s="64">
        <v>4400</v>
      </c>
      <c r="H62" s="520">
        <f t="shared" si="8"/>
        <v>2200</v>
      </c>
      <c r="I62" s="521">
        <f t="shared" si="9"/>
        <v>1</v>
      </c>
      <c r="J62" s="560"/>
      <c r="K62" s="561">
        <v>2200</v>
      </c>
      <c r="L62" s="562">
        <v>2200</v>
      </c>
      <c r="M62" s="560"/>
      <c r="N62" s="563"/>
      <c r="O62" s="563"/>
      <c r="P62" s="563"/>
      <c r="Q62" s="561">
        <v>625</v>
      </c>
      <c r="R62" s="561">
        <v>625</v>
      </c>
      <c r="S62" s="561">
        <v>625</v>
      </c>
      <c r="T62" s="561">
        <v>625</v>
      </c>
      <c r="U62" s="563">
        <v>625</v>
      </c>
      <c r="V62" s="563">
        <v>625</v>
      </c>
      <c r="W62" s="563">
        <v>625</v>
      </c>
      <c r="X62" s="562">
        <v>625</v>
      </c>
    </row>
    <row r="63" spans="3:24" ht="225" customHeight="1" x14ac:dyDescent="0.3">
      <c r="C63" s="193" t="str">
        <f>IF(ISBLANK('5. Pp (3 años)'!C89),"",'5. Pp (3 años)'!C89)</f>
        <v>Componente</v>
      </c>
      <c r="D63" s="194" t="str">
        <f>IF(ISBLANK('5. Pp (3 años)'!D89),"",'5. Pp (3 años)'!D89)</f>
        <v>2.1.1.1.10. Verificación de anuncios y obras arquitectónicas realizadas.</v>
      </c>
      <c r="E63" s="194" t="str">
        <f>IF(ISBLANK('5. Pp (3 años)'!E89),"",'5. Pp (3 años)'!E89)</f>
        <v>PAOV: Porcentaje de anuncios y obras arquitectónicas verificadas.</v>
      </c>
      <c r="F63" s="519">
        <v>4838</v>
      </c>
      <c r="G63" s="520">
        <v>5600</v>
      </c>
      <c r="H63" s="64">
        <f t="shared" si="8"/>
        <v>762</v>
      </c>
      <c r="I63" s="65">
        <f t="shared" si="9"/>
        <v>0.15750310045473337</v>
      </c>
      <c r="J63" s="560"/>
      <c r="K63" s="561">
        <v>2800</v>
      </c>
      <c r="L63" s="562">
        <v>2800</v>
      </c>
      <c r="M63" s="560"/>
      <c r="N63" s="563"/>
      <c r="O63" s="563"/>
      <c r="P63" s="563"/>
      <c r="Q63" s="561">
        <v>700</v>
      </c>
      <c r="R63" s="561">
        <v>700</v>
      </c>
      <c r="S63" s="561">
        <v>700</v>
      </c>
      <c r="T63" s="561">
        <v>700</v>
      </c>
      <c r="U63" s="563">
        <v>700</v>
      </c>
      <c r="V63" s="563">
        <v>700</v>
      </c>
      <c r="W63" s="563">
        <v>700</v>
      </c>
      <c r="X63" s="562">
        <v>700</v>
      </c>
    </row>
    <row r="64" spans="3:24" ht="225" customHeight="1" x14ac:dyDescent="0.3">
      <c r="C64" s="193" t="str">
        <f>IF(ISBLANK('5. Pp (3 años)'!C90),"",'5. Pp (3 años)'!C90)</f>
        <v>Actividad</v>
      </c>
      <c r="D64" s="194" t="str">
        <f>IF(ISBLANK('5. Pp (3 años)'!D90),"",'5. Pp (3 años)'!D90)</f>
        <v>2.1.1.1.10.1. Inspección y Regularización de  Obras Arquitectónicas y Civiles Realizadas.</v>
      </c>
      <c r="E64" s="194" t="str">
        <f>IF(ISBLANK('5. Pp (3 años)'!E90),"",'5. Pp (3 años)'!E90)</f>
        <v>PIOR: Porcentaje de inspecciones a obras arquitectónicas y civiles realizadas.</v>
      </c>
      <c r="F64" s="68">
        <v>2754</v>
      </c>
      <c r="G64" s="64">
        <v>2800</v>
      </c>
      <c r="H64" s="64">
        <f t="shared" si="8"/>
        <v>46</v>
      </c>
      <c r="I64" s="65">
        <f t="shared" si="9"/>
        <v>1.6702977487291104E-2</v>
      </c>
      <c r="J64" s="560"/>
      <c r="K64" s="561">
        <v>1400</v>
      </c>
      <c r="L64" s="562">
        <v>1400</v>
      </c>
      <c r="M64" s="560"/>
      <c r="N64" s="563"/>
      <c r="O64" s="563"/>
      <c r="P64" s="563"/>
      <c r="Q64" s="561">
        <v>350</v>
      </c>
      <c r="R64" s="561">
        <v>350</v>
      </c>
      <c r="S64" s="561">
        <v>350</v>
      </c>
      <c r="T64" s="561">
        <v>350</v>
      </c>
      <c r="U64" s="563">
        <v>350</v>
      </c>
      <c r="V64" s="563">
        <v>350</v>
      </c>
      <c r="W64" s="563">
        <v>350</v>
      </c>
      <c r="X64" s="562">
        <v>350</v>
      </c>
    </row>
    <row r="65" spans="3:24" ht="225" customHeight="1" thickBot="1" x14ac:dyDescent="0.35">
      <c r="C65" s="193" t="str">
        <f>IF(ISBLANK('5. Pp (3 años)'!C91),"",'5. Pp (3 años)'!C91)</f>
        <v>Actividad</v>
      </c>
      <c r="D65" s="194" t="str">
        <f>IF(ISBLANK('5. Pp (3 años)'!D91),"",'5. Pp (3 años)'!D91)</f>
        <v>2.1.1.1.10.2. Inspección y Regularización  de Anuncios Realizados</v>
      </c>
      <c r="E65" s="194" t="str">
        <f>IF(ISBLANK('5. Pp (3 años)'!E91),"",'5. Pp (3 años)'!E91)</f>
        <v>PIAR: Porcentaje de inspecciones a anuncios realizadas.</v>
      </c>
      <c r="F65" s="701">
        <v>2084</v>
      </c>
      <c r="G65" s="702">
        <v>2800</v>
      </c>
      <c r="H65" s="64">
        <f t="shared" si="8"/>
        <v>716</v>
      </c>
      <c r="I65" s="65">
        <f t="shared" si="9"/>
        <v>0.34357005758157388</v>
      </c>
      <c r="J65" s="560"/>
      <c r="K65" s="704">
        <v>1400</v>
      </c>
      <c r="L65" s="705">
        <v>1400</v>
      </c>
      <c r="M65" s="706"/>
      <c r="N65" s="707"/>
      <c r="O65" s="708"/>
      <c r="P65" s="708"/>
      <c r="Q65" s="704">
        <v>350</v>
      </c>
      <c r="R65" s="709">
        <v>350</v>
      </c>
      <c r="S65" s="704">
        <v>350</v>
      </c>
      <c r="T65" s="704">
        <v>350</v>
      </c>
      <c r="U65" s="708">
        <v>350</v>
      </c>
      <c r="V65" s="707">
        <v>350</v>
      </c>
      <c r="W65" s="708">
        <v>350</v>
      </c>
      <c r="X65" s="710">
        <v>350</v>
      </c>
    </row>
    <row r="66" spans="3:24" ht="17" hidden="1" x14ac:dyDescent="0.3">
      <c r="C66" s="193" t="str">
        <f>IF(ISBLANK('5. Pp (3 años)'!C92),"",'5. Pp (3 años)'!C92)</f>
        <v/>
      </c>
      <c r="D66" s="194" t="str">
        <f>IF(ISBLANK('5. Pp (3 años)'!D92),"",'5. Pp (3 años)'!D92)</f>
        <v/>
      </c>
      <c r="E66" s="194" t="str">
        <f>IF(ISBLANK('5. Pp (3 años)'!E92),"",'5. Pp (3 años)'!E92)</f>
        <v/>
      </c>
      <c r="F66" s="68"/>
      <c r="G66" s="64"/>
      <c r="H66" s="64">
        <f t="shared" si="8"/>
        <v>0</v>
      </c>
      <c r="I66" s="65" t="e">
        <f t="shared" si="9"/>
        <v>#DIV/0!</v>
      </c>
      <c r="J66" s="560"/>
      <c r="K66" s="561"/>
      <c r="L66" s="562"/>
      <c r="M66" s="560"/>
      <c r="N66" s="563"/>
      <c r="O66" s="563"/>
      <c r="P66" s="563"/>
      <c r="Q66" s="561"/>
      <c r="R66" s="561"/>
      <c r="S66" s="561"/>
      <c r="T66" s="561"/>
      <c r="U66" s="563"/>
      <c r="V66" s="563"/>
      <c r="W66" s="563"/>
      <c r="X66" s="562"/>
    </row>
    <row r="67" spans="3:24" ht="17" hidden="1" x14ac:dyDescent="0.3">
      <c r="C67" s="193" t="str">
        <f>IF(ISBLANK('5. Pp (3 años)'!C93),"",'5. Pp (3 años)'!C93)</f>
        <v/>
      </c>
      <c r="D67" s="194" t="str">
        <f>IF(ISBLANK('5. Pp (3 años)'!D93),"",'5. Pp (3 años)'!D93)</f>
        <v/>
      </c>
      <c r="E67" s="194" t="str">
        <f>IF(ISBLANK('5. Pp (3 años)'!E93),"",'5. Pp (3 años)'!E93)</f>
        <v/>
      </c>
      <c r="F67" s="68"/>
      <c r="G67" s="64"/>
      <c r="H67" s="64">
        <f t="shared" si="8"/>
        <v>0</v>
      </c>
      <c r="I67" s="65" t="e">
        <f t="shared" si="9"/>
        <v>#DIV/0!</v>
      </c>
      <c r="J67" s="560"/>
      <c r="K67" s="561"/>
      <c r="L67" s="562"/>
      <c r="M67" s="560"/>
      <c r="N67" s="563"/>
      <c r="O67" s="563"/>
      <c r="P67" s="563"/>
      <c r="Q67" s="561"/>
      <c r="R67" s="561"/>
      <c r="S67" s="561"/>
      <c r="T67" s="561"/>
      <c r="U67" s="563"/>
      <c r="V67" s="563"/>
      <c r="W67" s="563"/>
      <c r="X67" s="562"/>
    </row>
    <row r="68" spans="3:24" ht="17" hidden="1" x14ac:dyDescent="0.3">
      <c r="C68" s="517" t="str">
        <f>IF(ISBLANK('5. Pp (3 años)'!C94),"",'5. Pp (3 años)'!C94)</f>
        <v/>
      </c>
      <c r="D68" s="518" t="str">
        <f>IF(ISBLANK('5. Pp (3 años)'!D94),"",'5. Pp (3 años)'!D94)</f>
        <v/>
      </c>
      <c r="E68" s="518" t="str">
        <f>IF(ISBLANK('5. Pp (3 años)'!E94),"",'5. Pp (3 años)'!E94)</f>
        <v/>
      </c>
      <c r="F68" s="519"/>
      <c r="G68" s="520"/>
      <c r="H68" s="520">
        <f t="shared" si="8"/>
        <v>0</v>
      </c>
      <c r="I68" s="521" t="e">
        <f t="shared" si="9"/>
        <v>#DIV/0!</v>
      </c>
      <c r="J68" s="560"/>
      <c r="K68" s="561"/>
      <c r="L68" s="562"/>
      <c r="M68" s="560"/>
      <c r="N68" s="563"/>
      <c r="O68" s="563"/>
      <c r="P68" s="563"/>
      <c r="Q68" s="561"/>
      <c r="R68" s="561"/>
      <c r="S68" s="561"/>
      <c r="T68" s="561"/>
      <c r="U68" s="563"/>
      <c r="V68" s="563"/>
      <c r="W68" s="563"/>
      <c r="X68" s="562"/>
    </row>
    <row r="69" spans="3:24" ht="17" hidden="1" x14ac:dyDescent="0.3">
      <c r="C69" s="193" t="str">
        <f>IF(ISBLANK('5. Pp (3 años)'!C95),"",'5. Pp (3 años)'!C95)</f>
        <v/>
      </c>
      <c r="D69" s="194" t="str">
        <f>IF(ISBLANK('5. Pp (3 años)'!D95),"",'5. Pp (3 años)'!D95)</f>
        <v/>
      </c>
      <c r="E69" s="194" t="str">
        <f>IF(ISBLANK('5. Pp (3 años)'!E95),"",'5. Pp (3 años)'!E95)</f>
        <v/>
      </c>
      <c r="F69" s="68"/>
      <c r="G69" s="64"/>
      <c r="H69" s="64">
        <f t="shared" si="8"/>
        <v>0</v>
      </c>
      <c r="I69" s="65" t="e">
        <f t="shared" si="9"/>
        <v>#DIV/0!</v>
      </c>
      <c r="J69" s="560"/>
      <c r="K69" s="561"/>
      <c r="L69" s="562"/>
      <c r="M69" s="560"/>
      <c r="N69" s="563"/>
      <c r="O69" s="563"/>
      <c r="P69" s="563"/>
      <c r="Q69" s="561"/>
      <c r="R69" s="561"/>
      <c r="S69" s="561"/>
      <c r="T69" s="561"/>
      <c r="U69" s="563"/>
      <c r="V69" s="563"/>
      <c r="W69" s="563"/>
      <c r="X69" s="562"/>
    </row>
    <row r="70" spans="3:24" ht="17" hidden="1" x14ac:dyDescent="0.3">
      <c r="C70" s="193" t="str">
        <f>IF(ISBLANK('5. Pp (3 años)'!C96),"",'5. Pp (3 años)'!C96)</f>
        <v/>
      </c>
      <c r="D70" s="194" t="str">
        <f>IF(ISBLANK('5. Pp (3 años)'!D96),"",'5. Pp (3 años)'!D96)</f>
        <v/>
      </c>
      <c r="E70" s="194" t="str">
        <f>IF(ISBLANK('5. Pp (3 años)'!E96),"",'5. Pp (3 años)'!E96)</f>
        <v/>
      </c>
      <c r="F70" s="68"/>
      <c r="G70" s="64"/>
      <c r="H70" s="64">
        <f t="shared" si="8"/>
        <v>0</v>
      </c>
      <c r="I70" s="65" t="e">
        <f t="shared" si="9"/>
        <v>#DIV/0!</v>
      </c>
      <c r="J70" s="560"/>
      <c r="K70" s="561"/>
      <c r="L70" s="562"/>
      <c r="M70" s="560"/>
      <c r="N70" s="563"/>
      <c r="O70" s="563"/>
      <c r="P70" s="563"/>
      <c r="Q70" s="561"/>
      <c r="R70" s="561"/>
      <c r="S70" s="561"/>
      <c r="T70" s="561"/>
      <c r="U70" s="563"/>
      <c r="V70" s="563"/>
      <c r="W70" s="563"/>
      <c r="X70" s="562"/>
    </row>
    <row r="71" spans="3:24" ht="17" hidden="1" x14ac:dyDescent="0.3">
      <c r="C71" s="193" t="str">
        <f>IF(ISBLANK('5. Pp (3 años)'!C97),"",'5. Pp (3 años)'!C97)</f>
        <v/>
      </c>
      <c r="D71" s="194" t="str">
        <f>IF(ISBLANK('5. Pp (3 años)'!D97),"",'5. Pp (3 años)'!D97)</f>
        <v/>
      </c>
      <c r="E71" s="194" t="str">
        <f>IF(ISBLANK('5. Pp (3 años)'!E97),"",'5. Pp (3 años)'!E97)</f>
        <v/>
      </c>
      <c r="F71" s="68"/>
      <c r="G71" s="64"/>
      <c r="H71" s="64">
        <f t="shared" si="8"/>
        <v>0</v>
      </c>
      <c r="I71" s="65" t="e">
        <f t="shared" si="9"/>
        <v>#DIV/0!</v>
      </c>
      <c r="J71" s="560"/>
      <c r="K71" s="561"/>
      <c r="L71" s="562"/>
      <c r="M71" s="560"/>
      <c r="N71" s="563"/>
      <c r="O71" s="563"/>
      <c r="P71" s="563"/>
      <c r="Q71" s="561"/>
      <c r="R71" s="561"/>
      <c r="S71" s="561"/>
      <c r="T71" s="561"/>
      <c r="U71" s="563"/>
      <c r="V71" s="563"/>
      <c r="W71" s="563"/>
      <c r="X71" s="562"/>
    </row>
    <row r="72" spans="3:24" ht="17" hidden="1" x14ac:dyDescent="0.3">
      <c r="C72" s="193" t="str">
        <f>IF(ISBLANK('5. Pp (3 años)'!C98),"",'5. Pp (3 años)'!C98)</f>
        <v/>
      </c>
      <c r="D72" s="194" t="str">
        <f>IF(ISBLANK('5. Pp (3 años)'!D98),"",'5. Pp (3 años)'!D98)</f>
        <v/>
      </c>
      <c r="E72" s="194" t="str">
        <f>IF(ISBLANK('5. Pp (3 años)'!E98),"",'5. Pp (3 años)'!E98)</f>
        <v/>
      </c>
      <c r="F72" s="68"/>
      <c r="G72" s="64"/>
      <c r="H72" s="64">
        <f t="shared" si="8"/>
        <v>0</v>
      </c>
      <c r="I72" s="65" t="e">
        <f t="shared" si="9"/>
        <v>#DIV/0!</v>
      </c>
      <c r="J72" s="560"/>
      <c r="K72" s="561"/>
      <c r="L72" s="562"/>
      <c r="M72" s="560"/>
      <c r="N72" s="563"/>
      <c r="O72" s="563"/>
      <c r="P72" s="563"/>
      <c r="Q72" s="561"/>
      <c r="R72" s="561"/>
      <c r="S72" s="561"/>
      <c r="T72" s="561"/>
      <c r="U72" s="563"/>
      <c r="V72" s="563"/>
      <c r="W72" s="563"/>
      <c r="X72" s="562"/>
    </row>
    <row r="73" spans="3:24" ht="17" hidden="1" x14ac:dyDescent="0.3">
      <c r="C73" s="193" t="str">
        <f>IF(ISBLANK('5. Pp (3 años)'!C99),"",'5. Pp (3 años)'!C99)</f>
        <v/>
      </c>
      <c r="D73" s="194" t="str">
        <f>IF(ISBLANK('5. Pp (3 años)'!D99),"",'5. Pp (3 años)'!D99)</f>
        <v/>
      </c>
      <c r="E73" s="194" t="str">
        <f>IF(ISBLANK('5. Pp (3 años)'!E99),"",'5. Pp (3 años)'!E99)</f>
        <v/>
      </c>
      <c r="F73" s="68"/>
      <c r="G73" s="64"/>
      <c r="H73" s="64">
        <f t="shared" si="8"/>
        <v>0</v>
      </c>
      <c r="I73" s="65" t="e">
        <f t="shared" si="9"/>
        <v>#DIV/0!</v>
      </c>
      <c r="J73" s="560"/>
      <c r="K73" s="561"/>
      <c r="L73" s="562"/>
      <c r="M73" s="560"/>
      <c r="N73" s="563"/>
      <c r="O73" s="563"/>
      <c r="P73" s="563"/>
      <c r="Q73" s="561"/>
      <c r="R73" s="561"/>
      <c r="S73" s="561"/>
      <c r="T73" s="561"/>
      <c r="U73" s="563"/>
      <c r="V73" s="563"/>
      <c r="W73" s="563"/>
      <c r="X73" s="562"/>
    </row>
    <row r="74" spans="3:24" ht="17" hidden="1" x14ac:dyDescent="0.3">
      <c r="C74" s="517" t="str">
        <f>IF(ISBLANK('5. Pp (3 años)'!C100),"",'5. Pp (3 años)'!C100)</f>
        <v/>
      </c>
      <c r="D74" s="518" t="str">
        <f>IF(ISBLANK('5. Pp (3 años)'!D100),"",'5. Pp (3 años)'!D100)</f>
        <v/>
      </c>
      <c r="E74" s="518" t="str">
        <f>IF(ISBLANK('5. Pp (3 años)'!E100),"",'5. Pp (3 años)'!E100)</f>
        <v/>
      </c>
      <c r="F74" s="519"/>
      <c r="G74" s="520"/>
      <c r="H74" s="520">
        <f t="shared" si="8"/>
        <v>0</v>
      </c>
      <c r="I74" s="521" t="e">
        <f t="shared" si="9"/>
        <v>#DIV/0!</v>
      </c>
      <c r="J74" s="560"/>
      <c r="K74" s="561"/>
      <c r="L74" s="562"/>
      <c r="M74" s="560"/>
      <c r="N74" s="563"/>
      <c r="O74" s="563"/>
      <c r="P74" s="563"/>
      <c r="Q74" s="561"/>
      <c r="R74" s="561"/>
      <c r="S74" s="561"/>
      <c r="T74" s="561"/>
      <c r="U74" s="563"/>
      <c r="V74" s="563"/>
      <c r="W74" s="563"/>
      <c r="X74" s="562"/>
    </row>
    <row r="75" spans="3:24" ht="17" hidden="1" x14ac:dyDescent="0.3">
      <c r="C75" s="193" t="str">
        <f>IF(ISBLANK('5. Pp (3 años)'!C101),"",'5. Pp (3 años)'!C101)</f>
        <v/>
      </c>
      <c r="D75" s="194" t="str">
        <f>IF(ISBLANK('5. Pp (3 años)'!D101),"",'5. Pp (3 años)'!D101)</f>
        <v/>
      </c>
      <c r="E75" s="194" t="str">
        <f>IF(ISBLANK('5. Pp (3 años)'!E101),"",'5. Pp (3 años)'!E101)</f>
        <v/>
      </c>
      <c r="F75" s="68"/>
      <c r="G75" s="64"/>
      <c r="H75" s="64">
        <f t="shared" si="8"/>
        <v>0</v>
      </c>
      <c r="I75" s="65" t="e">
        <f t="shared" si="9"/>
        <v>#DIV/0!</v>
      </c>
      <c r="J75" s="560"/>
      <c r="K75" s="561"/>
      <c r="L75" s="562"/>
      <c r="M75" s="560"/>
      <c r="N75" s="563"/>
      <c r="O75" s="563"/>
      <c r="P75" s="563"/>
      <c r="Q75" s="561"/>
      <c r="R75" s="561"/>
      <c r="S75" s="561"/>
      <c r="T75" s="561"/>
      <c r="U75" s="563"/>
      <c r="V75" s="563"/>
      <c r="W75" s="563"/>
      <c r="X75" s="562"/>
    </row>
    <row r="76" spans="3:24" ht="17" hidden="1" x14ac:dyDescent="0.3">
      <c r="C76" s="193" t="str">
        <f>IF(ISBLANK('5. Pp (3 años)'!C102),"",'5. Pp (3 años)'!C102)</f>
        <v/>
      </c>
      <c r="D76" s="194" t="str">
        <f>IF(ISBLANK('5. Pp (3 años)'!D102),"",'5. Pp (3 años)'!D102)</f>
        <v/>
      </c>
      <c r="E76" s="194" t="str">
        <f>IF(ISBLANK('5. Pp (3 años)'!E102),"",'5. Pp (3 años)'!E102)</f>
        <v/>
      </c>
      <c r="F76" s="68"/>
      <c r="G76" s="64"/>
      <c r="H76" s="64">
        <f t="shared" si="8"/>
        <v>0</v>
      </c>
      <c r="I76" s="65" t="e">
        <f t="shared" si="9"/>
        <v>#DIV/0!</v>
      </c>
      <c r="J76" s="560"/>
      <c r="K76" s="561"/>
      <c r="L76" s="562"/>
      <c r="M76" s="560"/>
      <c r="N76" s="563"/>
      <c r="O76" s="563"/>
      <c r="P76" s="563"/>
      <c r="Q76" s="561"/>
      <c r="R76" s="561"/>
      <c r="S76" s="561"/>
      <c r="T76" s="561"/>
      <c r="U76" s="563"/>
      <c r="V76" s="563"/>
      <c r="W76" s="563"/>
      <c r="X76" s="562"/>
    </row>
    <row r="77" spans="3:24" ht="17" hidden="1" x14ac:dyDescent="0.3">
      <c r="C77" s="193" t="str">
        <f>IF(ISBLANK('5. Pp (3 años)'!C103),"",'5. Pp (3 años)'!C103)</f>
        <v/>
      </c>
      <c r="D77" s="194" t="str">
        <f>IF(ISBLANK('5. Pp (3 años)'!D103),"",'5. Pp (3 años)'!D103)</f>
        <v/>
      </c>
      <c r="E77" s="194" t="str">
        <f>IF(ISBLANK('5. Pp (3 años)'!E103),"",'5. Pp (3 años)'!E103)</f>
        <v/>
      </c>
      <c r="F77" s="68"/>
      <c r="G77" s="64"/>
      <c r="H77" s="64">
        <f t="shared" si="8"/>
        <v>0</v>
      </c>
      <c r="I77" s="65" t="e">
        <f t="shared" si="9"/>
        <v>#DIV/0!</v>
      </c>
      <c r="J77" s="560"/>
      <c r="K77" s="561"/>
      <c r="L77" s="562"/>
      <c r="M77" s="560"/>
      <c r="N77" s="563"/>
      <c r="O77" s="563"/>
      <c r="P77" s="563"/>
      <c r="Q77" s="561"/>
      <c r="R77" s="561"/>
      <c r="S77" s="561"/>
      <c r="T77" s="561"/>
      <c r="U77" s="563"/>
      <c r="V77" s="563"/>
      <c r="W77" s="563"/>
      <c r="X77" s="562"/>
    </row>
    <row r="78" spans="3:24" ht="17" hidden="1" x14ac:dyDescent="0.3">
      <c r="C78" s="193" t="str">
        <f>IF(ISBLANK('5. Pp (3 años)'!C104),"",'5. Pp (3 años)'!C104)</f>
        <v/>
      </c>
      <c r="D78" s="194" t="str">
        <f>IF(ISBLANK('5. Pp (3 años)'!D104),"",'5. Pp (3 años)'!D104)</f>
        <v/>
      </c>
      <c r="E78" s="194" t="str">
        <f>IF(ISBLANK('5. Pp (3 años)'!E104),"",'5. Pp (3 años)'!E104)</f>
        <v/>
      </c>
      <c r="F78" s="68"/>
      <c r="G78" s="64"/>
      <c r="H78" s="64">
        <f t="shared" si="8"/>
        <v>0</v>
      </c>
      <c r="I78" s="65" t="e">
        <f t="shared" si="9"/>
        <v>#DIV/0!</v>
      </c>
      <c r="J78" s="560"/>
      <c r="K78" s="561"/>
      <c r="L78" s="562"/>
      <c r="M78" s="560"/>
      <c r="N78" s="563"/>
      <c r="O78" s="563"/>
      <c r="P78" s="563"/>
      <c r="Q78" s="561"/>
      <c r="R78" s="561"/>
      <c r="S78" s="561"/>
      <c r="T78" s="561"/>
      <c r="U78" s="563"/>
      <c r="V78" s="563"/>
      <c r="W78" s="563"/>
      <c r="X78" s="562"/>
    </row>
    <row r="79" spans="3:24" ht="17" hidden="1" x14ac:dyDescent="0.3">
      <c r="C79" s="193" t="str">
        <f>IF(ISBLANK('5. Pp (3 años)'!C105),"",'5. Pp (3 años)'!C105)</f>
        <v/>
      </c>
      <c r="D79" s="194" t="str">
        <f>IF(ISBLANK('5. Pp (3 años)'!D105),"",'5. Pp (3 años)'!D105)</f>
        <v/>
      </c>
      <c r="E79" s="194" t="str">
        <f>IF(ISBLANK('5. Pp (3 años)'!E105),"",'5. Pp (3 años)'!E105)</f>
        <v/>
      </c>
      <c r="F79" s="68"/>
      <c r="G79" s="64"/>
      <c r="H79" s="64">
        <f t="shared" si="8"/>
        <v>0</v>
      </c>
      <c r="I79" s="65" t="e">
        <f t="shared" si="9"/>
        <v>#DIV/0!</v>
      </c>
      <c r="J79" s="560"/>
      <c r="K79" s="561"/>
      <c r="L79" s="562"/>
      <c r="M79" s="560"/>
      <c r="N79" s="563"/>
      <c r="O79" s="563"/>
      <c r="P79" s="563"/>
      <c r="Q79" s="561"/>
      <c r="R79" s="561"/>
      <c r="S79" s="561"/>
      <c r="T79" s="561"/>
      <c r="U79" s="563"/>
      <c r="V79" s="563"/>
      <c r="W79" s="563"/>
      <c r="X79" s="562"/>
    </row>
    <row r="80" spans="3:24" ht="17" hidden="1" x14ac:dyDescent="0.3">
      <c r="C80" s="517" t="str">
        <f>IF(ISBLANK('5. Pp (3 años)'!C106),"",'5. Pp (3 años)'!C106)</f>
        <v/>
      </c>
      <c r="D80" s="518" t="str">
        <f>IF(ISBLANK('5. Pp (3 años)'!D106),"",'5. Pp (3 años)'!D106)</f>
        <v/>
      </c>
      <c r="E80" s="518" t="str">
        <f>IF(ISBLANK('5. Pp (3 años)'!E106),"",'5. Pp (3 años)'!E106)</f>
        <v/>
      </c>
      <c r="F80" s="519"/>
      <c r="G80" s="520"/>
      <c r="H80" s="520">
        <f t="shared" si="8"/>
        <v>0</v>
      </c>
      <c r="I80" s="521" t="e">
        <f t="shared" si="9"/>
        <v>#DIV/0!</v>
      </c>
      <c r="J80" s="560"/>
      <c r="K80" s="561"/>
      <c r="L80" s="562"/>
      <c r="M80" s="560"/>
      <c r="N80" s="563"/>
      <c r="O80" s="563"/>
      <c r="P80" s="563"/>
      <c r="Q80" s="561"/>
      <c r="R80" s="561"/>
      <c r="S80" s="561"/>
      <c r="T80" s="561"/>
      <c r="U80" s="563"/>
      <c r="V80" s="563"/>
      <c r="W80" s="563"/>
      <c r="X80" s="562"/>
    </row>
    <row r="81" spans="3:24" ht="17" hidden="1" x14ac:dyDescent="0.3">
      <c r="C81" s="193" t="str">
        <f>IF(ISBLANK('5. Pp (3 años)'!C107),"",'5. Pp (3 años)'!C107)</f>
        <v/>
      </c>
      <c r="D81" s="194" t="str">
        <f>IF(ISBLANK('5. Pp (3 años)'!D107),"",'5. Pp (3 años)'!D107)</f>
        <v/>
      </c>
      <c r="E81" s="194" t="str">
        <f>IF(ISBLANK('5. Pp (3 años)'!E107),"",'5. Pp (3 años)'!E107)</f>
        <v/>
      </c>
      <c r="F81" s="68"/>
      <c r="G81" s="64"/>
      <c r="H81" s="64">
        <f t="shared" si="8"/>
        <v>0</v>
      </c>
      <c r="I81" s="65" t="e">
        <f t="shared" si="9"/>
        <v>#DIV/0!</v>
      </c>
      <c r="J81" s="560"/>
      <c r="K81" s="561"/>
      <c r="L81" s="562"/>
      <c r="M81" s="560"/>
      <c r="N81" s="563"/>
      <c r="O81" s="563"/>
      <c r="P81" s="563"/>
      <c r="Q81" s="561"/>
      <c r="R81" s="561"/>
      <c r="S81" s="561"/>
      <c r="T81" s="561"/>
      <c r="U81" s="563"/>
      <c r="V81" s="563"/>
      <c r="W81" s="563"/>
      <c r="X81" s="562"/>
    </row>
    <row r="82" spans="3:24" ht="17" hidden="1" x14ac:dyDescent="0.3">
      <c r="C82" s="193" t="str">
        <f>IF(ISBLANK('5. Pp (3 años)'!C108),"",'5. Pp (3 años)'!C108)</f>
        <v/>
      </c>
      <c r="D82" s="194" t="str">
        <f>IF(ISBLANK('5. Pp (3 años)'!D108),"",'5. Pp (3 años)'!D108)</f>
        <v/>
      </c>
      <c r="E82" s="194" t="str">
        <f>IF(ISBLANK('5. Pp (3 años)'!E108),"",'5. Pp (3 años)'!E108)</f>
        <v/>
      </c>
      <c r="F82" s="68"/>
      <c r="G82" s="64"/>
      <c r="H82" s="64">
        <f t="shared" si="8"/>
        <v>0</v>
      </c>
      <c r="I82" s="65" t="e">
        <f t="shared" si="9"/>
        <v>#DIV/0!</v>
      </c>
      <c r="J82" s="560"/>
      <c r="K82" s="561"/>
      <c r="L82" s="562"/>
      <c r="M82" s="560"/>
      <c r="N82" s="563"/>
      <c r="O82" s="563"/>
      <c r="P82" s="563"/>
      <c r="Q82" s="561"/>
      <c r="R82" s="561"/>
      <c r="S82" s="561"/>
      <c r="T82" s="561"/>
      <c r="U82" s="563"/>
      <c r="V82" s="563"/>
      <c r="W82" s="563"/>
      <c r="X82" s="562"/>
    </row>
    <row r="83" spans="3:24" ht="17" hidden="1" x14ac:dyDescent="0.3">
      <c r="C83" s="193" t="str">
        <f>IF(ISBLANK('5. Pp (3 años)'!C109),"",'5. Pp (3 años)'!C109)</f>
        <v/>
      </c>
      <c r="D83" s="194" t="str">
        <f>IF(ISBLANK('5. Pp (3 años)'!D109),"",'5. Pp (3 años)'!D109)</f>
        <v/>
      </c>
      <c r="E83" s="194" t="str">
        <f>IF(ISBLANK('5. Pp (3 años)'!E109),"",'5. Pp (3 años)'!E109)</f>
        <v/>
      </c>
      <c r="F83" s="68"/>
      <c r="G83" s="64"/>
      <c r="H83" s="64">
        <f t="shared" si="8"/>
        <v>0</v>
      </c>
      <c r="I83" s="65" t="e">
        <f t="shared" si="9"/>
        <v>#DIV/0!</v>
      </c>
      <c r="J83" s="560"/>
      <c r="K83" s="561"/>
      <c r="L83" s="562"/>
      <c r="M83" s="560"/>
      <c r="N83" s="563"/>
      <c r="O83" s="563"/>
      <c r="P83" s="563"/>
      <c r="Q83" s="561"/>
      <c r="R83" s="561"/>
      <c r="S83" s="561"/>
      <c r="T83" s="561"/>
      <c r="U83" s="563"/>
      <c r="V83" s="563"/>
      <c r="W83" s="563"/>
      <c r="X83" s="562"/>
    </row>
    <row r="84" spans="3:24" ht="17" hidden="1" x14ac:dyDescent="0.3">
      <c r="C84" s="193" t="str">
        <f>IF(ISBLANK('5. Pp (3 años)'!C110),"",'5. Pp (3 años)'!C110)</f>
        <v/>
      </c>
      <c r="D84" s="194" t="str">
        <f>IF(ISBLANK('5. Pp (3 años)'!D110),"",'5. Pp (3 años)'!D110)</f>
        <v/>
      </c>
      <c r="E84" s="194" t="str">
        <f>IF(ISBLANK('5. Pp (3 años)'!E110),"",'5. Pp (3 años)'!E110)</f>
        <v/>
      </c>
      <c r="F84" s="68"/>
      <c r="G84" s="64"/>
      <c r="H84" s="64">
        <f t="shared" si="8"/>
        <v>0</v>
      </c>
      <c r="I84" s="65" t="e">
        <f t="shared" si="9"/>
        <v>#DIV/0!</v>
      </c>
      <c r="J84" s="560"/>
      <c r="K84" s="561"/>
      <c r="L84" s="562"/>
      <c r="M84" s="560"/>
      <c r="N84" s="563"/>
      <c r="O84" s="563"/>
      <c r="P84" s="563"/>
      <c r="Q84" s="561"/>
      <c r="R84" s="561"/>
      <c r="S84" s="561"/>
      <c r="T84" s="561"/>
      <c r="U84" s="563"/>
      <c r="V84" s="563"/>
      <c r="W84" s="563"/>
      <c r="X84" s="562"/>
    </row>
    <row r="85" spans="3:24" ht="17" hidden="1" x14ac:dyDescent="0.3">
      <c r="C85" s="193" t="str">
        <f>IF(ISBLANK('5. Pp (3 años)'!C111),"",'5. Pp (3 años)'!C111)</f>
        <v/>
      </c>
      <c r="D85" s="194" t="str">
        <f>IF(ISBLANK('5. Pp (3 años)'!D111),"",'5. Pp (3 años)'!D111)</f>
        <v/>
      </c>
      <c r="E85" s="194" t="str">
        <f>IF(ISBLANK('5. Pp (3 años)'!E111),"",'5. Pp (3 años)'!E111)</f>
        <v/>
      </c>
      <c r="F85" s="68"/>
      <c r="G85" s="64"/>
      <c r="H85" s="64">
        <f t="shared" si="8"/>
        <v>0</v>
      </c>
      <c r="I85" s="65" t="e">
        <f t="shared" si="9"/>
        <v>#DIV/0!</v>
      </c>
      <c r="J85" s="560"/>
      <c r="K85" s="561"/>
      <c r="L85" s="562"/>
      <c r="M85" s="560"/>
      <c r="N85" s="563"/>
      <c r="O85" s="563"/>
      <c r="P85" s="563"/>
      <c r="Q85" s="561"/>
      <c r="R85" s="561"/>
      <c r="S85" s="561"/>
      <c r="T85" s="561"/>
      <c r="U85" s="563"/>
      <c r="V85" s="563"/>
      <c r="W85" s="563"/>
      <c r="X85" s="562"/>
    </row>
    <row r="86" spans="3:24" ht="17" hidden="1" x14ac:dyDescent="0.3">
      <c r="C86" s="517" t="str">
        <f>IF(ISBLANK('5. Pp (3 años)'!C112),"",'5. Pp (3 años)'!C112)</f>
        <v/>
      </c>
      <c r="D86" s="518" t="str">
        <f>IF(ISBLANK('5. Pp (3 años)'!D112),"",'5. Pp (3 años)'!D112)</f>
        <v/>
      </c>
      <c r="E86" s="518" t="str">
        <f>IF(ISBLANK('5. Pp (3 años)'!E112),"",'5. Pp (3 años)'!E112)</f>
        <v/>
      </c>
      <c r="F86" s="519"/>
      <c r="G86" s="520"/>
      <c r="H86" s="520">
        <f t="shared" ref="H86:H94" si="12">G86-F86</f>
        <v>0</v>
      </c>
      <c r="I86" s="521" t="e">
        <f t="shared" ref="I86:I94" si="13">(G86/F86)-1</f>
        <v>#DIV/0!</v>
      </c>
      <c r="J86" s="560"/>
      <c r="K86" s="561"/>
      <c r="L86" s="562"/>
      <c r="M86" s="560"/>
      <c r="N86" s="563"/>
      <c r="O86" s="563"/>
      <c r="P86" s="563"/>
      <c r="Q86" s="561"/>
      <c r="R86" s="561"/>
      <c r="S86" s="561"/>
      <c r="T86" s="561"/>
      <c r="U86" s="563"/>
      <c r="V86" s="563"/>
      <c r="W86" s="563"/>
      <c r="X86" s="562"/>
    </row>
    <row r="87" spans="3:24" ht="17" hidden="1" x14ac:dyDescent="0.3">
      <c r="C87" s="193" t="str">
        <f>IF(ISBLANK('5. Pp (3 años)'!C113),"",'5. Pp (3 años)'!C113)</f>
        <v/>
      </c>
      <c r="D87" s="194" t="str">
        <f>IF(ISBLANK('5. Pp (3 años)'!D113),"",'5. Pp (3 años)'!D113)</f>
        <v/>
      </c>
      <c r="E87" s="194" t="str">
        <f>IF(ISBLANK('5. Pp (3 años)'!E113),"",'5. Pp (3 años)'!E113)</f>
        <v/>
      </c>
      <c r="F87" s="68"/>
      <c r="G87" s="64"/>
      <c r="H87" s="64">
        <f t="shared" si="12"/>
        <v>0</v>
      </c>
      <c r="I87" s="65" t="e">
        <f t="shared" si="13"/>
        <v>#DIV/0!</v>
      </c>
      <c r="J87" s="560"/>
      <c r="K87" s="561"/>
      <c r="L87" s="562"/>
      <c r="M87" s="560"/>
      <c r="N87" s="563"/>
      <c r="O87" s="563"/>
      <c r="P87" s="563"/>
      <c r="Q87" s="561"/>
      <c r="R87" s="561"/>
      <c r="S87" s="561"/>
      <c r="T87" s="561"/>
      <c r="U87" s="563"/>
      <c r="V87" s="563"/>
      <c r="W87" s="563"/>
      <c r="X87" s="562"/>
    </row>
    <row r="88" spans="3:24" ht="17" hidden="1" x14ac:dyDescent="0.3">
      <c r="C88" s="193" t="str">
        <f>IF(ISBLANK('5. Pp (3 años)'!C114),"",'5. Pp (3 años)'!C114)</f>
        <v/>
      </c>
      <c r="D88" s="194" t="str">
        <f>IF(ISBLANK('5. Pp (3 años)'!D114),"",'5. Pp (3 años)'!D114)</f>
        <v/>
      </c>
      <c r="E88" s="194" t="str">
        <f>IF(ISBLANK('5. Pp (3 años)'!E114),"",'5. Pp (3 años)'!E114)</f>
        <v/>
      </c>
      <c r="F88" s="68"/>
      <c r="G88" s="64"/>
      <c r="H88" s="64">
        <f t="shared" si="12"/>
        <v>0</v>
      </c>
      <c r="I88" s="65" t="e">
        <f t="shared" si="13"/>
        <v>#DIV/0!</v>
      </c>
      <c r="J88" s="560"/>
      <c r="K88" s="561"/>
      <c r="L88" s="562"/>
      <c r="M88" s="560"/>
      <c r="N88" s="563"/>
      <c r="O88" s="563"/>
      <c r="P88" s="563"/>
      <c r="Q88" s="561"/>
      <c r="R88" s="561"/>
      <c r="S88" s="561"/>
      <c r="T88" s="561"/>
      <c r="U88" s="563"/>
      <c r="V88" s="563"/>
      <c r="W88" s="563"/>
      <c r="X88" s="562"/>
    </row>
    <row r="89" spans="3:24" ht="17" hidden="1" x14ac:dyDescent="0.3">
      <c r="C89" s="193" t="str">
        <f>IF(ISBLANK('5. Pp (3 años)'!C115),"",'5. Pp (3 años)'!C115)</f>
        <v/>
      </c>
      <c r="D89" s="194" t="str">
        <f>IF(ISBLANK('5. Pp (3 años)'!D115),"",'5. Pp (3 años)'!D115)</f>
        <v/>
      </c>
      <c r="E89" s="194" t="str">
        <f>IF(ISBLANK('5. Pp (3 años)'!E115),"",'5. Pp (3 años)'!E115)</f>
        <v/>
      </c>
      <c r="F89" s="68"/>
      <c r="G89" s="64"/>
      <c r="H89" s="64">
        <f t="shared" si="12"/>
        <v>0</v>
      </c>
      <c r="I89" s="65" t="e">
        <f t="shared" si="13"/>
        <v>#DIV/0!</v>
      </c>
      <c r="J89" s="560"/>
      <c r="K89" s="561"/>
      <c r="L89" s="562"/>
      <c r="M89" s="560"/>
      <c r="N89" s="563"/>
      <c r="O89" s="563"/>
      <c r="P89" s="563"/>
      <c r="Q89" s="561"/>
      <c r="R89" s="561"/>
      <c r="S89" s="561"/>
      <c r="T89" s="561"/>
      <c r="U89" s="563"/>
      <c r="V89" s="563"/>
      <c r="W89" s="563"/>
      <c r="X89" s="562"/>
    </row>
    <row r="90" spans="3:24" ht="17" hidden="1" x14ac:dyDescent="0.3">
      <c r="C90" s="193" t="str">
        <f>IF(ISBLANK('5. Pp (3 años)'!C116),"",'5. Pp (3 años)'!C116)</f>
        <v/>
      </c>
      <c r="D90" s="194" t="str">
        <f>IF(ISBLANK('5. Pp (3 años)'!D116),"",'5. Pp (3 años)'!D116)</f>
        <v/>
      </c>
      <c r="E90" s="194" t="str">
        <f>IF(ISBLANK('5. Pp (3 años)'!E116),"",'5. Pp (3 años)'!E116)</f>
        <v/>
      </c>
      <c r="F90" s="68"/>
      <c r="G90" s="64"/>
      <c r="H90" s="64">
        <f t="shared" si="12"/>
        <v>0</v>
      </c>
      <c r="I90" s="65" t="e">
        <f t="shared" si="13"/>
        <v>#DIV/0!</v>
      </c>
      <c r="J90" s="560"/>
      <c r="K90" s="561"/>
      <c r="L90" s="562"/>
      <c r="M90" s="560"/>
      <c r="N90" s="563"/>
      <c r="O90" s="563"/>
      <c r="P90" s="563"/>
      <c r="Q90" s="561"/>
      <c r="R90" s="561"/>
      <c r="S90" s="561"/>
      <c r="T90" s="561"/>
      <c r="U90" s="563"/>
      <c r="V90" s="563"/>
      <c r="W90" s="563"/>
      <c r="X90" s="562"/>
    </row>
    <row r="91" spans="3:24" ht="17" hidden="1" x14ac:dyDescent="0.3">
      <c r="C91" s="193" t="str">
        <f>IF(ISBLANK('5. Pp (3 años)'!C117),"",'5. Pp (3 años)'!C117)</f>
        <v/>
      </c>
      <c r="D91" s="194" t="str">
        <f>IF(ISBLANK('5. Pp (3 años)'!D117),"",'5. Pp (3 años)'!D117)</f>
        <v/>
      </c>
      <c r="E91" s="194" t="str">
        <f>IF(ISBLANK('5. Pp (3 años)'!E117),"",'5. Pp (3 años)'!E117)</f>
        <v/>
      </c>
      <c r="F91" s="68"/>
      <c r="G91" s="64"/>
      <c r="H91" s="64">
        <f t="shared" si="12"/>
        <v>0</v>
      </c>
      <c r="I91" s="65" t="e">
        <f t="shared" si="13"/>
        <v>#DIV/0!</v>
      </c>
      <c r="J91" s="560"/>
      <c r="K91" s="561"/>
      <c r="L91" s="562"/>
      <c r="M91" s="560"/>
      <c r="N91" s="563"/>
      <c r="O91" s="563"/>
      <c r="P91" s="563"/>
      <c r="Q91" s="561"/>
      <c r="R91" s="561"/>
      <c r="S91" s="561"/>
      <c r="T91" s="561"/>
      <c r="U91" s="563"/>
      <c r="V91" s="563"/>
      <c r="W91" s="563"/>
      <c r="X91" s="562"/>
    </row>
    <row r="92" spans="3:24" ht="17" hidden="1" x14ac:dyDescent="0.3">
      <c r="C92" s="517" t="str">
        <f>IF(ISBLANK('5. Pp (3 años)'!C118),"",'5. Pp (3 años)'!C118)</f>
        <v/>
      </c>
      <c r="D92" s="518" t="str">
        <f>IF(ISBLANK('5. Pp (3 años)'!D118),"",'5. Pp (3 años)'!D118)</f>
        <v/>
      </c>
      <c r="E92" s="518" t="str">
        <f>IF(ISBLANK('5. Pp (3 años)'!E118),"",'5. Pp (3 años)'!E118)</f>
        <v/>
      </c>
      <c r="F92" s="519"/>
      <c r="G92" s="520"/>
      <c r="H92" s="520">
        <f t="shared" si="12"/>
        <v>0</v>
      </c>
      <c r="I92" s="521" t="e">
        <f t="shared" si="13"/>
        <v>#DIV/0!</v>
      </c>
      <c r="J92" s="560"/>
      <c r="K92" s="561"/>
      <c r="L92" s="562"/>
      <c r="M92" s="560"/>
      <c r="N92" s="563"/>
      <c r="O92" s="563"/>
      <c r="P92" s="563"/>
      <c r="Q92" s="561"/>
      <c r="R92" s="561"/>
      <c r="S92" s="561"/>
      <c r="T92" s="561"/>
      <c r="U92" s="563"/>
      <c r="V92" s="563"/>
      <c r="W92" s="563"/>
      <c r="X92" s="562"/>
    </row>
    <row r="93" spans="3:24" ht="17" hidden="1" x14ac:dyDescent="0.3">
      <c r="C93" s="193" t="str">
        <f>IF(ISBLANK('5. Pp (3 años)'!C119),"",'5. Pp (3 años)'!C119)</f>
        <v/>
      </c>
      <c r="D93" s="194" t="str">
        <f>IF(ISBLANK('5. Pp (3 años)'!D119),"",'5. Pp (3 años)'!D119)</f>
        <v/>
      </c>
      <c r="E93" s="194" t="str">
        <f>IF(ISBLANK('5. Pp (3 años)'!E119),"",'5. Pp (3 años)'!E119)</f>
        <v/>
      </c>
      <c r="F93" s="68"/>
      <c r="G93" s="64"/>
      <c r="H93" s="64">
        <f t="shared" si="12"/>
        <v>0</v>
      </c>
      <c r="I93" s="65" t="e">
        <f t="shared" si="13"/>
        <v>#DIV/0!</v>
      </c>
      <c r="J93" s="560"/>
      <c r="K93" s="561"/>
      <c r="L93" s="562"/>
      <c r="M93" s="560"/>
      <c r="N93" s="563"/>
      <c r="O93" s="563"/>
      <c r="P93" s="563"/>
      <c r="Q93" s="561"/>
      <c r="R93" s="561"/>
      <c r="S93" s="561"/>
      <c r="T93" s="561"/>
      <c r="U93" s="563"/>
      <c r="V93" s="563"/>
      <c r="W93" s="563"/>
      <c r="X93" s="562"/>
    </row>
    <row r="94" spans="3:24" ht="17" hidden="1" x14ac:dyDescent="0.3">
      <c r="C94" s="193" t="str">
        <f>IF(ISBLANK('5. Pp (3 años)'!C120),"",'5. Pp (3 años)'!C120)</f>
        <v/>
      </c>
      <c r="D94" s="194" t="str">
        <f>IF(ISBLANK('5. Pp (3 años)'!D120),"",'5. Pp (3 años)'!D120)</f>
        <v/>
      </c>
      <c r="E94" s="194" t="str">
        <f>IF(ISBLANK('5. Pp (3 años)'!E120),"",'5. Pp (3 años)'!E120)</f>
        <v/>
      </c>
      <c r="F94" s="68"/>
      <c r="G94" s="64"/>
      <c r="H94" s="64">
        <f t="shared" si="12"/>
        <v>0</v>
      </c>
      <c r="I94" s="65" t="e">
        <f t="shared" si="13"/>
        <v>#DIV/0!</v>
      </c>
      <c r="J94" s="560"/>
      <c r="K94" s="561"/>
      <c r="L94" s="562"/>
      <c r="M94" s="560"/>
      <c r="N94" s="563"/>
      <c r="O94" s="563"/>
      <c r="P94" s="563"/>
      <c r="Q94" s="561"/>
      <c r="R94" s="561"/>
      <c r="S94" s="561"/>
      <c r="T94" s="561"/>
      <c r="U94" s="563"/>
      <c r="V94" s="563"/>
      <c r="W94" s="563"/>
      <c r="X94" s="562"/>
    </row>
    <row r="95" spans="3:24" ht="17" hidden="1" x14ac:dyDescent="0.3">
      <c r="C95" s="193" t="str">
        <f>IF(ISBLANK('5. Pp (3 años)'!C121),"",'5. Pp (3 años)'!C121)</f>
        <v/>
      </c>
      <c r="D95" s="194" t="str">
        <f>IF(ISBLANK('5. Pp (3 años)'!D121),"",'5. Pp (3 años)'!D121)</f>
        <v/>
      </c>
      <c r="E95" s="194" t="str">
        <f>IF(ISBLANK('5. Pp (3 años)'!E121),"",'5. Pp (3 años)'!E121)</f>
        <v/>
      </c>
      <c r="F95" s="68"/>
      <c r="G95" s="64"/>
      <c r="H95" s="64">
        <f t="shared" si="6"/>
        <v>0</v>
      </c>
      <c r="I95" s="65" t="e">
        <f t="shared" si="7"/>
        <v>#DIV/0!</v>
      </c>
      <c r="J95" s="560"/>
      <c r="K95" s="561"/>
      <c r="L95" s="562"/>
      <c r="M95" s="560"/>
      <c r="N95" s="563"/>
      <c r="O95" s="563"/>
      <c r="P95" s="563"/>
      <c r="Q95" s="561"/>
      <c r="R95" s="561"/>
      <c r="S95" s="561"/>
      <c r="T95" s="561"/>
      <c r="U95" s="563"/>
      <c r="V95" s="563"/>
      <c r="W95" s="563"/>
      <c r="X95" s="562"/>
    </row>
    <row r="96" spans="3:24" ht="17" hidden="1" x14ac:dyDescent="0.3">
      <c r="C96" s="193" t="str">
        <f>IF(ISBLANK('5. Pp (3 años)'!C122),"",'5. Pp (3 años)'!C122)</f>
        <v/>
      </c>
      <c r="D96" s="194" t="str">
        <f>IF(ISBLANK('5. Pp (3 años)'!D122),"",'5. Pp (3 años)'!D122)</f>
        <v/>
      </c>
      <c r="E96" s="194" t="str">
        <f>IF(ISBLANK('5. Pp (3 años)'!E122),"",'5. Pp (3 años)'!E122)</f>
        <v/>
      </c>
      <c r="F96" s="68"/>
      <c r="G96" s="64"/>
      <c r="H96" s="64">
        <f t="shared" ref="H96" si="14">G96-F96</f>
        <v>0</v>
      </c>
      <c r="I96" s="65" t="e">
        <f t="shared" ref="I96" si="15">(G96/F96)-1</f>
        <v>#DIV/0!</v>
      </c>
      <c r="J96" s="560"/>
      <c r="K96" s="561"/>
      <c r="L96" s="562"/>
      <c r="M96" s="560"/>
      <c r="N96" s="563"/>
      <c r="O96" s="563"/>
      <c r="P96" s="563"/>
      <c r="Q96" s="561"/>
      <c r="R96" s="561"/>
      <c r="S96" s="561"/>
      <c r="T96" s="561"/>
      <c r="U96" s="563"/>
      <c r="V96" s="563"/>
      <c r="W96" s="563"/>
      <c r="X96" s="562"/>
    </row>
    <row r="97" spans="3:24" ht="17" hidden="1" x14ac:dyDescent="0.3">
      <c r="C97" s="193" t="str">
        <f>IF(ISBLANK('5. Pp (3 años)'!C123),"",'5. Pp (3 años)'!C123)</f>
        <v/>
      </c>
      <c r="D97" s="194" t="str">
        <f>IF(ISBLANK('5. Pp (3 años)'!D123),"",'5. Pp (3 años)'!D123)</f>
        <v/>
      </c>
      <c r="E97" s="194" t="str">
        <f>IF(ISBLANK('5. Pp (3 años)'!E123),"",'5. Pp (3 años)'!E123)</f>
        <v/>
      </c>
      <c r="F97" s="68"/>
      <c r="G97" s="64"/>
      <c r="H97" s="64">
        <f t="shared" si="6"/>
        <v>0</v>
      </c>
      <c r="I97" s="65" t="e">
        <f t="shared" si="7"/>
        <v>#DIV/0!</v>
      </c>
      <c r="J97" s="560"/>
      <c r="K97" s="561"/>
      <c r="L97" s="562"/>
      <c r="M97" s="560"/>
      <c r="N97" s="563"/>
      <c r="O97" s="563"/>
      <c r="P97" s="563"/>
      <c r="Q97" s="561"/>
      <c r="R97" s="561"/>
      <c r="S97" s="561"/>
      <c r="T97" s="561"/>
      <c r="U97" s="563"/>
      <c r="V97" s="563"/>
      <c r="W97" s="563"/>
      <c r="X97" s="562"/>
    </row>
    <row r="98" spans="3:24" ht="17" hidden="1" x14ac:dyDescent="0.3">
      <c r="C98" s="517" t="str">
        <f>IF(ISBLANK('5. Pp (3 años)'!C124),"",'5. Pp (3 años)'!C124)</f>
        <v/>
      </c>
      <c r="D98" s="518" t="str">
        <f>IF(ISBLANK('5. Pp (3 años)'!D124),"",'5. Pp (3 años)'!D124)</f>
        <v/>
      </c>
      <c r="E98" s="518" t="str">
        <f>IF(ISBLANK('5. Pp (3 años)'!E124),"",'5. Pp (3 años)'!E124)</f>
        <v/>
      </c>
      <c r="F98" s="519"/>
      <c r="G98" s="520"/>
      <c r="H98" s="520">
        <f t="shared" ref="H98:H165" si="16">G98-F98</f>
        <v>0</v>
      </c>
      <c r="I98" s="521" t="e">
        <f t="shared" ref="I98:I165" si="17">(G98/F98)-1</f>
        <v>#DIV/0!</v>
      </c>
      <c r="J98" s="560"/>
      <c r="K98" s="561"/>
      <c r="L98" s="562"/>
      <c r="M98" s="560"/>
      <c r="N98" s="563"/>
      <c r="O98" s="563"/>
      <c r="P98" s="563"/>
      <c r="Q98" s="561"/>
      <c r="R98" s="561"/>
      <c r="S98" s="561"/>
      <c r="T98" s="561"/>
      <c r="U98" s="563"/>
      <c r="V98" s="563"/>
      <c r="W98" s="563"/>
      <c r="X98" s="562"/>
    </row>
    <row r="99" spans="3:24" ht="17" hidden="1" x14ac:dyDescent="0.3">
      <c r="C99" s="193" t="str">
        <f>IF(ISBLANK('5. Pp (3 años)'!C125),"",'5. Pp (3 años)'!C125)</f>
        <v/>
      </c>
      <c r="D99" s="194" t="str">
        <f>IF(ISBLANK('5. Pp (3 años)'!D125),"",'5. Pp (3 años)'!D125)</f>
        <v/>
      </c>
      <c r="E99" s="194" t="str">
        <f>IF(ISBLANK('5. Pp (3 años)'!E125),"",'5. Pp (3 años)'!E125)</f>
        <v/>
      </c>
      <c r="F99" s="68"/>
      <c r="G99" s="64"/>
      <c r="H99" s="64">
        <f t="shared" si="16"/>
        <v>0</v>
      </c>
      <c r="I99" s="65" t="e">
        <f t="shared" si="17"/>
        <v>#DIV/0!</v>
      </c>
      <c r="J99" s="560"/>
      <c r="K99" s="561"/>
      <c r="L99" s="562"/>
      <c r="M99" s="560"/>
      <c r="N99" s="563"/>
      <c r="O99" s="563"/>
      <c r="P99" s="563"/>
      <c r="Q99" s="561"/>
      <c r="R99" s="561"/>
      <c r="S99" s="561"/>
      <c r="T99" s="561"/>
      <c r="U99" s="563"/>
      <c r="V99" s="563"/>
      <c r="W99" s="563"/>
      <c r="X99" s="562"/>
    </row>
    <row r="100" spans="3:24" ht="17" hidden="1" x14ac:dyDescent="0.3">
      <c r="C100" s="193" t="str">
        <f>IF(ISBLANK('5. Pp (3 años)'!C126),"",'5. Pp (3 años)'!C126)</f>
        <v/>
      </c>
      <c r="D100" s="194" t="str">
        <f>IF(ISBLANK('5. Pp (3 años)'!D126),"",'5. Pp (3 años)'!D126)</f>
        <v/>
      </c>
      <c r="E100" s="194" t="str">
        <f>IF(ISBLANK('5. Pp (3 años)'!E126),"",'5. Pp (3 años)'!E126)</f>
        <v/>
      </c>
      <c r="F100" s="66"/>
      <c r="G100" s="67"/>
      <c r="H100" s="64">
        <f t="shared" si="16"/>
        <v>0</v>
      </c>
      <c r="I100" s="65" t="e">
        <f t="shared" si="17"/>
        <v>#DIV/0!</v>
      </c>
      <c r="J100" s="560"/>
      <c r="K100" s="561"/>
      <c r="L100" s="562"/>
      <c r="M100" s="560"/>
      <c r="N100" s="563"/>
      <c r="O100" s="563"/>
      <c r="P100" s="563"/>
      <c r="Q100" s="561"/>
      <c r="R100" s="561"/>
      <c r="S100" s="561"/>
      <c r="T100" s="561"/>
      <c r="U100" s="563"/>
      <c r="V100" s="563"/>
      <c r="W100" s="563"/>
      <c r="X100" s="562"/>
    </row>
    <row r="101" spans="3:24" ht="17" hidden="1" x14ac:dyDescent="0.3">
      <c r="C101" s="193" t="str">
        <f>IF(ISBLANK('5. Pp (3 años)'!C127),"",'5. Pp (3 años)'!C127)</f>
        <v/>
      </c>
      <c r="D101" s="194" t="str">
        <f>IF(ISBLANK('5. Pp (3 años)'!D127),"",'5. Pp (3 años)'!D127)</f>
        <v/>
      </c>
      <c r="E101" s="194" t="str">
        <f>IF(ISBLANK('5. Pp (3 años)'!E127),"",'5. Pp (3 años)'!E127)</f>
        <v/>
      </c>
      <c r="F101" s="66"/>
      <c r="G101" s="67"/>
      <c r="H101" s="64">
        <f t="shared" si="16"/>
        <v>0</v>
      </c>
      <c r="I101" s="65" t="e">
        <f t="shared" si="17"/>
        <v>#DIV/0!</v>
      </c>
      <c r="J101" s="560"/>
      <c r="K101" s="561"/>
      <c r="L101" s="562"/>
      <c r="M101" s="560"/>
      <c r="N101" s="563"/>
      <c r="O101" s="563"/>
      <c r="P101" s="563"/>
      <c r="Q101" s="561"/>
      <c r="R101" s="561"/>
      <c r="S101" s="561"/>
      <c r="T101" s="561"/>
      <c r="U101" s="563"/>
      <c r="V101" s="563"/>
      <c r="W101" s="563"/>
      <c r="X101" s="562"/>
    </row>
    <row r="102" spans="3:24" ht="17" hidden="1" x14ac:dyDescent="0.3">
      <c r="C102" s="193" t="str">
        <f>IF(ISBLANK('5. Pp (3 años)'!C128),"",'5. Pp (3 años)'!C128)</f>
        <v/>
      </c>
      <c r="D102" s="194" t="str">
        <f>IF(ISBLANK('5. Pp (3 años)'!D128),"",'5. Pp (3 años)'!D128)</f>
        <v/>
      </c>
      <c r="E102" s="194" t="str">
        <f>IF(ISBLANK('5. Pp (3 años)'!E128),"",'5. Pp (3 años)'!E128)</f>
        <v/>
      </c>
      <c r="F102" s="68"/>
      <c r="G102" s="64"/>
      <c r="H102" s="64">
        <f t="shared" si="16"/>
        <v>0</v>
      </c>
      <c r="I102" s="65" t="e">
        <f t="shared" si="17"/>
        <v>#DIV/0!</v>
      </c>
      <c r="J102" s="560"/>
      <c r="K102" s="561"/>
      <c r="L102" s="562"/>
      <c r="M102" s="560"/>
      <c r="N102" s="563"/>
      <c r="O102" s="563"/>
      <c r="P102" s="563"/>
      <c r="Q102" s="561"/>
      <c r="R102" s="561"/>
      <c r="S102" s="561"/>
      <c r="T102" s="561"/>
      <c r="U102" s="563"/>
      <c r="V102" s="563"/>
      <c r="W102" s="563"/>
      <c r="X102" s="562"/>
    </row>
    <row r="103" spans="3:24" ht="17" hidden="1" x14ac:dyDescent="0.3">
      <c r="C103" s="193" t="str">
        <f>IF(ISBLANK('5. Pp (3 años)'!C129),"",'5. Pp (3 años)'!C129)</f>
        <v/>
      </c>
      <c r="D103" s="194" t="str">
        <f>IF(ISBLANK('5. Pp (3 años)'!D129),"",'5. Pp (3 años)'!D129)</f>
        <v/>
      </c>
      <c r="E103" s="194" t="str">
        <f>IF(ISBLANK('5. Pp (3 años)'!E129),"",'5. Pp (3 años)'!E129)</f>
        <v/>
      </c>
      <c r="F103" s="68"/>
      <c r="G103" s="64"/>
      <c r="H103" s="64">
        <f t="shared" ref="H103:H104" si="18">G103-F103</f>
        <v>0</v>
      </c>
      <c r="I103" s="65" t="e">
        <f t="shared" ref="I103:I104" si="19">(G103/F103)-1</f>
        <v>#DIV/0!</v>
      </c>
      <c r="J103" s="560"/>
      <c r="K103" s="561"/>
      <c r="L103" s="562"/>
      <c r="M103" s="560"/>
      <c r="N103" s="563"/>
      <c r="O103" s="563"/>
      <c r="P103" s="563"/>
      <c r="Q103" s="561"/>
      <c r="R103" s="561"/>
      <c r="S103" s="561"/>
      <c r="T103" s="561"/>
      <c r="U103" s="563"/>
      <c r="V103" s="563"/>
      <c r="W103" s="563"/>
      <c r="X103" s="562"/>
    </row>
    <row r="104" spans="3:24" ht="17" hidden="1" x14ac:dyDescent="0.3">
      <c r="C104" s="517" t="str">
        <f>IF(ISBLANK('5. Pp (3 años)'!C130),"",'5. Pp (3 años)'!C130)</f>
        <v/>
      </c>
      <c r="D104" s="518" t="str">
        <f>IF(ISBLANK('5. Pp (3 años)'!D130),"",'5. Pp (3 años)'!D130)</f>
        <v/>
      </c>
      <c r="E104" s="518" t="str">
        <f>IF(ISBLANK('5. Pp (3 años)'!E130),"",'5. Pp (3 años)'!E130)</f>
        <v/>
      </c>
      <c r="F104" s="519"/>
      <c r="G104" s="520"/>
      <c r="H104" s="520">
        <f t="shared" si="18"/>
        <v>0</v>
      </c>
      <c r="I104" s="521" t="e">
        <f t="shared" si="19"/>
        <v>#DIV/0!</v>
      </c>
      <c r="J104" s="560"/>
      <c r="K104" s="561"/>
      <c r="L104" s="562"/>
      <c r="M104" s="560"/>
      <c r="N104" s="563"/>
      <c r="O104" s="563"/>
      <c r="P104" s="563"/>
      <c r="Q104" s="561"/>
      <c r="R104" s="561"/>
      <c r="S104" s="561"/>
      <c r="T104" s="561"/>
      <c r="U104" s="563"/>
      <c r="V104" s="563"/>
      <c r="W104" s="563"/>
      <c r="X104" s="562"/>
    </row>
    <row r="105" spans="3:24" ht="17" hidden="1" x14ac:dyDescent="0.3">
      <c r="C105" s="193" t="str">
        <f>IF(ISBLANK('5. Pp (3 años)'!C131),"",'5. Pp (3 años)'!C131)</f>
        <v/>
      </c>
      <c r="D105" s="194" t="str">
        <f>IF(ISBLANK('5. Pp (3 años)'!D131),"",'5. Pp (3 años)'!D131)</f>
        <v/>
      </c>
      <c r="E105" s="194" t="str">
        <f>IF(ISBLANK('5. Pp (3 años)'!E131),"",'5. Pp (3 años)'!E131)</f>
        <v/>
      </c>
      <c r="F105" s="68"/>
      <c r="G105" s="64"/>
      <c r="H105" s="64">
        <f t="shared" si="16"/>
        <v>0</v>
      </c>
      <c r="I105" s="65" t="e">
        <f t="shared" si="17"/>
        <v>#DIV/0!</v>
      </c>
      <c r="J105" s="560"/>
      <c r="K105" s="561"/>
      <c r="L105" s="562"/>
      <c r="M105" s="560"/>
      <c r="N105" s="563"/>
      <c r="O105" s="563"/>
      <c r="P105" s="563"/>
      <c r="Q105" s="561"/>
      <c r="R105" s="561"/>
      <c r="S105" s="561"/>
      <c r="T105" s="561"/>
      <c r="U105" s="563"/>
      <c r="V105" s="563"/>
      <c r="W105" s="563"/>
      <c r="X105" s="562"/>
    </row>
    <row r="106" spans="3:24" ht="17" hidden="1" x14ac:dyDescent="0.3">
      <c r="C106" s="193" t="str">
        <f>IF(ISBLANK('5. Pp (3 años)'!C132),"",'5. Pp (3 años)'!C132)</f>
        <v/>
      </c>
      <c r="D106" s="194" t="str">
        <f>IF(ISBLANK('5. Pp (3 años)'!D132),"",'5. Pp (3 años)'!D132)</f>
        <v/>
      </c>
      <c r="E106" s="194" t="str">
        <f>IF(ISBLANK('5. Pp (3 años)'!E132),"",'5. Pp (3 años)'!E132)</f>
        <v/>
      </c>
      <c r="F106" s="66"/>
      <c r="G106" s="67"/>
      <c r="H106" s="64">
        <f t="shared" ref="H106:H108" si="20">G106-F106</f>
        <v>0</v>
      </c>
      <c r="I106" s="65" t="e">
        <f t="shared" ref="I106:I108" si="21">(G106/F106)-1</f>
        <v>#DIV/0!</v>
      </c>
      <c r="J106" s="560"/>
      <c r="K106" s="561"/>
      <c r="L106" s="562"/>
      <c r="M106" s="560"/>
      <c r="N106" s="563"/>
      <c r="O106" s="563"/>
      <c r="P106" s="563"/>
      <c r="Q106" s="561"/>
      <c r="R106" s="561"/>
      <c r="S106" s="561"/>
      <c r="T106" s="561"/>
      <c r="U106" s="563"/>
      <c r="V106" s="563"/>
      <c r="W106" s="563"/>
      <c r="X106" s="562"/>
    </row>
    <row r="107" spans="3:24" ht="17" hidden="1" x14ac:dyDescent="0.3">
      <c r="C107" s="193" t="str">
        <f>IF(ISBLANK('5. Pp (3 años)'!C133),"",'5. Pp (3 años)'!C133)</f>
        <v/>
      </c>
      <c r="D107" s="194" t="str">
        <f>IF(ISBLANK('5. Pp (3 años)'!D133),"",'5. Pp (3 años)'!D133)</f>
        <v/>
      </c>
      <c r="E107" s="194" t="str">
        <f>IF(ISBLANK('5. Pp (3 años)'!E133),"",'5. Pp (3 años)'!E133)</f>
        <v/>
      </c>
      <c r="F107" s="66"/>
      <c r="G107" s="67"/>
      <c r="H107" s="64">
        <f t="shared" si="20"/>
        <v>0</v>
      </c>
      <c r="I107" s="65" t="e">
        <f t="shared" si="21"/>
        <v>#DIV/0!</v>
      </c>
      <c r="J107" s="560"/>
      <c r="K107" s="561"/>
      <c r="L107" s="562"/>
      <c r="M107" s="560"/>
      <c r="N107" s="563"/>
      <c r="O107" s="563"/>
      <c r="P107" s="563"/>
      <c r="Q107" s="561"/>
      <c r="R107" s="561"/>
      <c r="S107" s="561"/>
      <c r="T107" s="561"/>
      <c r="U107" s="563"/>
      <c r="V107" s="563"/>
      <c r="W107" s="563"/>
      <c r="X107" s="562"/>
    </row>
    <row r="108" spans="3:24" ht="17" hidden="1" x14ac:dyDescent="0.3">
      <c r="C108" s="193" t="str">
        <f>IF(ISBLANK('5. Pp (3 años)'!C134),"",'5. Pp (3 años)'!C134)</f>
        <v/>
      </c>
      <c r="D108" s="194" t="str">
        <f>IF(ISBLANK('5. Pp (3 años)'!D134),"",'5. Pp (3 años)'!D134)</f>
        <v/>
      </c>
      <c r="E108" s="194" t="str">
        <f>IF(ISBLANK('5. Pp (3 años)'!E134),"",'5. Pp (3 años)'!E134)</f>
        <v/>
      </c>
      <c r="F108" s="66"/>
      <c r="G108" s="67"/>
      <c r="H108" s="64">
        <f t="shared" si="20"/>
        <v>0</v>
      </c>
      <c r="I108" s="65" t="e">
        <f t="shared" si="21"/>
        <v>#DIV/0!</v>
      </c>
      <c r="J108" s="560"/>
      <c r="K108" s="561"/>
      <c r="L108" s="562"/>
      <c r="M108" s="560"/>
      <c r="N108" s="563"/>
      <c r="O108" s="563"/>
      <c r="P108" s="563"/>
      <c r="Q108" s="561"/>
      <c r="R108" s="561"/>
      <c r="S108" s="561"/>
      <c r="T108" s="561"/>
      <c r="U108" s="563"/>
      <c r="V108" s="563"/>
      <c r="W108" s="563"/>
      <c r="X108" s="562"/>
    </row>
    <row r="109" spans="3:24" ht="17" hidden="1" x14ac:dyDescent="0.3">
      <c r="C109" s="193" t="str">
        <f>IF(ISBLANK('5. Pp (3 años)'!C135),"",'5. Pp (3 años)'!C135)</f>
        <v/>
      </c>
      <c r="D109" s="194" t="str">
        <f>IF(ISBLANK('5. Pp (3 años)'!D135),"",'5. Pp (3 años)'!D135)</f>
        <v/>
      </c>
      <c r="E109" s="194" t="str">
        <f>IF(ISBLANK('5. Pp (3 años)'!E135),"",'5. Pp (3 años)'!E135)</f>
        <v/>
      </c>
      <c r="F109" s="66"/>
      <c r="G109" s="67"/>
      <c r="H109" s="64">
        <f t="shared" si="16"/>
        <v>0</v>
      </c>
      <c r="I109" s="65" t="e">
        <f t="shared" si="17"/>
        <v>#DIV/0!</v>
      </c>
      <c r="J109" s="560"/>
      <c r="K109" s="561"/>
      <c r="L109" s="562"/>
      <c r="M109" s="560"/>
      <c r="N109" s="563"/>
      <c r="O109" s="563"/>
      <c r="P109" s="563"/>
      <c r="Q109" s="561"/>
      <c r="R109" s="561"/>
      <c r="S109" s="561"/>
      <c r="T109" s="561"/>
      <c r="U109" s="563"/>
      <c r="V109" s="563"/>
      <c r="W109" s="563"/>
      <c r="X109" s="562"/>
    </row>
    <row r="110" spans="3:24" ht="17" hidden="1" x14ac:dyDescent="0.3">
      <c r="C110" s="517" t="str">
        <f>IF(ISBLANK('5. Pp (3 años)'!C136),"",'5. Pp (3 años)'!C136)</f>
        <v/>
      </c>
      <c r="D110" s="518" t="str">
        <f>IF(ISBLANK('5. Pp (3 años)'!D136),"",'5. Pp (3 años)'!D136)</f>
        <v/>
      </c>
      <c r="E110" s="518" t="str">
        <f>IF(ISBLANK('5. Pp (3 años)'!E136),"",'5. Pp (3 años)'!E136)</f>
        <v/>
      </c>
      <c r="F110" s="519"/>
      <c r="G110" s="520"/>
      <c r="H110" s="520">
        <f t="shared" si="16"/>
        <v>0</v>
      </c>
      <c r="I110" s="521" t="e">
        <f t="shared" si="17"/>
        <v>#DIV/0!</v>
      </c>
      <c r="J110" s="560"/>
      <c r="K110" s="561"/>
      <c r="L110" s="562"/>
      <c r="M110" s="560"/>
      <c r="N110" s="563"/>
      <c r="O110" s="563"/>
      <c r="P110" s="563"/>
      <c r="Q110" s="561"/>
      <c r="R110" s="561"/>
      <c r="S110" s="561"/>
      <c r="T110" s="561"/>
      <c r="U110" s="563"/>
      <c r="V110" s="563"/>
      <c r="W110" s="563"/>
      <c r="X110" s="562"/>
    </row>
    <row r="111" spans="3:24" ht="17" hidden="1" x14ac:dyDescent="0.3">
      <c r="C111" s="193" t="str">
        <f>IF(ISBLANK('5. Pp (3 años)'!C137),"",'5. Pp (3 años)'!C137)</f>
        <v/>
      </c>
      <c r="D111" s="194" t="str">
        <f>IF(ISBLANK('5. Pp (3 años)'!D137),"",'5. Pp (3 años)'!D137)</f>
        <v/>
      </c>
      <c r="E111" s="194" t="str">
        <f>IF(ISBLANK('5. Pp (3 años)'!E137),"",'5. Pp (3 años)'!E137)</f>
        <v/>
      </c>
      <c r="F111" s="68"/>
      <c r="G111" s="64"/>
      <c r="H111" s="64">
        <f t="shared" si="16"/>
        <v>0</v>
      </c>
      <c r="I111" s="65" t="e">
        <f t="shared" si="17"/>
        <v>#DIV/0!</v>
      </c>
      <c r="J111" s="560"/>
      <c r="K111" s="561"/>
      <c r="L111" s="562"/>
      <c r="M111" s="560"/>
      <c r="N111" s="563"/>
      <c r="O111" s="563"/>
      <c r="P111" s="563"/>
      <c r="Q111" s="561"/>
      <c r="R111" s="561"/>
      <c r="S111" s="561"/>
      <c r="T111" s="561"/>
      <c r="U111" s="563"/>
      <c r="V111" s="563"/>
      <c r="W111" s="563"/>
      <c r="X111" s="562"/>
    </row>
    <row r="112" spans="3:24" ht="17" hidden="1" x14ac:dyDescent="0.3">
      <c r="C112" s="193" t="str">
        <f>IF(ISBLANK('5. Pp (3 años)'!C138),"",'5. Pp (3 años)'!C138)</f>
        <v/>
      </c>
      <c r="D112" s="194" t="str">
        <f>IF(ISBLANK('5. Pp (3 años)'!D138),"",'5. Pp (3 años)'!D138)</f>
        <v/>
      </c>
      <c r="E112" s="194" t="str">
        <f>IF(ISBLANK('5. Pp (3 años)'!E138),"",'5. Pp (3 años)'!E138)</f>
        <v/>
      </c>
      <c r="F112" s="66"/>
      <c r="G112" s="67"/>
      <c r="H112" s="64">
        <f t="shared" si="16"/>
        <v>0</v>
      </c>
      <c r="I112" s="65" t="e">
        <f t="shared" si="17"/>
        <v>#DIV/0!</v>
      </c>
      <c r="J112" s="560"/>
      <c r="K112" s="561"/>
      <c r="L112" s="562"/>
      <c r="M112" s="560"/>
      <c r="N112" s="563"/>
      <c r="O112" s="563"/>
      <c r="P112" s="563"/>
      <c r="Q112" s="561"/>
      <c r="R112" s="561"/>
      <c r="S112" s="561"/>
      <c r="T112" s="561"/>
      <c r="U112" s="563"/>
      <c r="V112" s="563"/>
      <c r="W112" s="563"/>
      <c r="X112" s="562"/>
    </row>
    <row r="113" spans="3:24" ht="17" hidden="1" x14ac:dyDescent="0.3">
      <c r="C113" s="193" t="str">
        <f>IF(ISBLANK('5. Pp (3 años)'!C139),"",'5. Pp (3 años)'!C139)</f>
        <v/>
      </c>
      <c r="D113" s="194" t="str">
        <f>IF(ISBLANK('5. Pp (3 años)'!D139),"",'5. Pp (3 años)'!D139)</f>
        <v/>
      </c>
      <c r="E113" s="194" t="str">
        <f>IF(ISBLANK('5. Pp (3 años)'!E139),"",'5. Pp (3 años)'!E139)</f>
        <v/>
      </c>
      <c r="F113" s="66"/>
      <c r="G113" s="67"/>
      <c r="H113" s="64">
        <f t="shared" si="16"/>
        <v>0</v>
      </c>
      <c r="I113" s="65" t="e">
        <f t="shared" si="17"/>
        <v>#DIV/0!</v>
      </c>
      <c r="J113" s="560"/>
      <c r="K113" s="561"/>
      <c r="L113" s="562"/>
      <c r="M113" s="560"/>
      <c r="N113" s="563"/>
      <c r="O113" s="563"/>
      <c r="P113" s="563"/>
      <c r="Q113" s="561"/>
      <c r="R113" s="561"/>
      <c r="S113" s="561"/>
      <c r="T113" s="561"/>
      <c r="U113" s="563"/>
      <c r="V113" s="563"/>
      <c r="W113" s="563"/>
      <c r="X113" s="562"/>
    </row>
    <row r="114" spans="3:24" ht="17" hidden="1" x14ac:dyDescent="0.3">
      <c r="C114" s="193" t="str">
        <f>IF(ISBLANK('5. Pp (3 años)'!C140),"",'5. Pp (3 años)'!C140)</f>
        <v/>
      </c>
      <c r="D114" s="194" t="str">
        <f>IF(ISBLANK('5. Pp (3 años)'!D140),"",'5. Pp (3 años)'!D140)</f>
        <v/>
      </c>
      <c r="E114" s="194" t="str">
        <f>IF(ISBLANK('5. Pp (3 años)'!E140),"",'5. Pp (3 años)'!E140)</f>
        <v/>
      </c>
      <c r="F114" s="68"/>
      <c r="G114" s="64"/>
      <c r="H114" s="64">
        <f t="shared" si="16"/>
        <v>0</v>
      </c>
      <c r="I114" s="65" t="e">
        <f t="shared" si="17"/>
        <v>#DIV/0!</v>
      </c>
      <c r="J114" s="560"/>
      <c r="K114" s="561"/>
      <c r="L114" s="562"/>
      <c r="M114" s="560"/>
      <c r="N114" s="563"/>
      <c r="O114" s="563"/>
      <c r="P114" s="563"/>
      <c r="Q114" s="561"/>
      <c r="R114" s="561"/>
      <c r="S114" s="561"/>
      <c r="T114" s="561"/>
      <c r="U114" s="563"/>
      <c r="V114" s="563"/>
      <c r="W114" s="563"/>
      <c r="X114" s="562"/>
    </row>
    <row r="115" spans="3:24" ht="17" hidden="1" x14ac:dyDescent="0.3">
      <c r="C115" s="193" t="str">
        <f>IF(ISBLANK('5. Pp (3 años)'!C141),"",'5. Pp (3 años)'!C141)</f>
        <v/>
      </c>
      <c r="D115" s="194" t="str">
        <f>IF(ISBLANK('5. Pp (3 años)'!D141),"",'5. Pp (3 años)'!D141)</f>
        <v/>
      </c>
      <c r="E115" s="194" t="str">
        <f>IF(ISBLANK('5. Pp (3 años)'!E141),"",'5. Pp (3 años)'!E141)</f>
        <v/>
      </c>
      <c r="F115" s="209"/>
      <c r="G115" s="210"/>
      <c r="H115" s="210">
        <f t="shared" si="16"/>
        <v>0</v>
      </c>
      <c r="I115" s="211" t="e">
        <f t="shared" si="17"/>
        <v>#DIV/0!</v>
      </c>
      <c r="J115" s="560"/>
      <c r="K115" s="561"/>
      <c r="L115" s="562"/>
      <c r="M115" s="560"/>
      <c r="N115" s="563"/>
      <c r="O115" s="563"/>
      <c r="P115" s="563"/>
      <c r="Q115" s="561"/>
      <c r="R115" s="561"/>
      <c r="S115" s="561"/>
      <c r="T115" s="561"/>
      <c r="U115" s="563"/>
      <c r="V115" s="563"/>
      <c r="W115" s="563"/>
      <c r="X115" s="562"/>
    </row>
    <row r="116" spans="3:24" ht="17" hidden="1" x14ac:dyDescent="0.3">
      <c r="C116" s="517" t="str">
        <f>IF(ISBLANK('5. Pp (3 años)'!C142),"",'5. Pp (3 años)'!C142)</f>
        <v/>
      </c>
      <c r="D116" s="518" t="str">
        <f>IF(ISBLANK('5. Pp (3 años)'!D142),"",'5. Pp (3 años)'!D142)</f>
        <v/>
      </c>
      <c r="E116" s="518" t="str">
        <f>IF(ISBLANK('5. Pp (3 años)'!E142),"",'5. Pp (3 años)'!E142)</f>
        <v/>
      </c>
      <c r="F116" s="522"/>
      <c r="G116" s="523"/>
      <c r="H116" s="520">
        <f t="shared" si="16"/>
        <v>0</v>
      </c>
      <c r="I116" s="521" t="e">
        <f t="shared" si="17"/>
        <v>#DIV/0!</v>
      </c>
      <c r="J116" s="560"/>
      <c r="K116" s="561"/>
      <c r="L116" s="562"/>
      <c r="M116" s="560"/>
      <c r="N116" s="563"/>
      <c r="O116" s="563"/>
      <c r="P116" s="563"/>
      <c r="Q116" s="561"/>
      <c r="R116" s="561"/>
      <c r="S116" s="561"/>
      <c r="T116" s="561"/>
      <c r="U116" s="563"/>
      <c r="V116" s="563"/>
      <c r="W116" s="563"/>
      <c r="X116" s="562"/>
    </row>
    <row r="117" spans="3:24" ht="17" hidden="1" x14ac:dyDescent="0.3">
      <c r="C117" s="193" t="str">
        <f>IF(ISBLANK('5. Pp (3 años)'!C143),"",'5. Pp (3 años)'!C143)</f>
        <v/>
      </c>
      <c r="D117" s="194" t="str">
        <f>IF(ISBLANK('5. Pp (3 años)'!D143),"",'5. Pp (3 años)'!D143)</f>
        <v/>
      </c>
      <c r="E117" s="194" t="str">
        <f>IF(ISBLANK('5. Pp (3 años)'!E143),"",'5. Pp (3 años)'!E143)</f>
        <v/>
      </c>
      <c r="F117" s="66"/>
      <c r="G117" s="67"/>
      <c r="H117" s="64">
        <f t="shared" si="16"/>
        <v>0</v>
      </c>
      <c r="I117" s="65" t="e">
        <f t="shared" si="17"/>
        <v>#DIV/0!</v>
      </c>
      <c r="J117" s="560"/>
      <c r="K117" s="561"/>
      <c r="L117" s="562"/>
      <c r="M117" s="560"/>
      <c r="N117" s="563"/>
      <c r="O117" s="563"/>
      <c r="P117" s="563"/>
      <c r="Q117" s="561"/>
      <c r="R117" s="561"/>
      <c r="S117" s="561"/>
      <c r="T117" s="561"/>
      <c r="U117" s="563"/>
      <c r="V117" s="563"/>
      <c r="W117" s="563"/>
      <c r="X117" s="562"/>
    </row>
    <row r="118" spans="3:24" ht="17" hidden="1" x14ac:dyDescent="0.3">
      <c r="C118" s="193" t="str">
        <f>IF(ISBLANK('5. Pp (3 años)'!C144),"",'5. Pp (3 años)'!C144)</f>
        <v/>
      </c>
      <c r="D118" s="194" t="str">
        <f>IF(ISBLANK('5. Pp (3 años)'!D144),"",'5. Pp (3 años)'!D144)</f>
        <v/>
      </c>
      <c r="E118" s="194" t="str">
        <f>IF(ISBLANK('5. Pp (3 años)'!E144),"",'5. Pp (3 años)'!E144)</f>
        <v/>
      </c>
      <c r="F118" s="68"/>
      <c r="G118" s="64"/>
      <c r="H118" s="64">
        <f t="shared" si="16"/>
        <v>0</v>
      </c>
      <c r="I118" s="65" t="e">
        <f t="shared" si="17"/>
        <v>#DIV/0!</v>
      </c>
      <c r="J118" s="560"/>
      <c r="K118" s="561"/>
      <c r="L118" s="562"/>
      <c r="M118" s="560"/>
      <c r="N118" s="563"/>
      <c r="O118" s="563"/>
      <c r="P118" s="563"/>
      <c r="Q118" s="561"/>
      <c r="R118" s="561"/>
      <c r="S118" s="561"/>
      <c r="T118" s="561"/>
      <c r="U118" s="563"/>
      <c r="V118" s="563"/>
      <c r="W118" s="563"/>
      <c r="X118" s="562"/>
    </row>
    <row r="119" spans="3:24" ht="17" hidden="1" x14ac:dyDescent="0.3">
      <c r="C119" s="193" t="str">
        <f>IF(ISBLANK('5. Pp (3 años)'!C145),"",'5. Pp (3 años)'!C145)</f>
        <v/>
      </c>
      <c r="D119" s="194" t="str">
        <f>IF(ISBLANK('5. Pp (3 años)'!D145),"",'5. Pp (3 años)'!D145)</f>
        <v/>
      </c>
      <c r="E119" s="194" t="str">
        <f>IF(ISBLANK('5. Pp (3 años)'!E145),"",'5. Pp (3 años)'!E145)</f>
        <v/>
      </c>
      <c r="F119" s="68"/>
      <c r="G119" s="64"/>
      <c r="H119" s="64">
        <f t="shared" si="16"/>
        <v>0</v>
      </c>
      <c r="I119" s="65" t="e">
        <f t="shared" si="17"/>
        <v>#DIV/0!</v>
      </c>
      <c r="J119" s="560"/>
      <c r="K119" s="561"/>
      <c r="L119" s="562"/>
      <c r="M119" s="560"/>
      <c r="N119" s="563"/>
      <c r="O119" s="563"/>
      <c r="P119" s="563"/>
      <c r="Q119" s="561"/>
      <c r="R119" s="561"/>
      <c r="S119" s="561"/>
      <c r="T119" s="561"/>
      <c r="U119" s="563"/>
      <c r="V119" s="563"/>
      <c r="W119" s="563"/>
      <c r="X119" s="562"/>
    </row>
    <row r="120" spans="3:24" ht="17" hidden="1" x14ac:dyDescent="0.3">
      <c r="C120" s="193" t="str">
        <f>IF(ISBLANK('5. Pp (3 años)'!C146),"",'5. Pp (3 años)'!C146)</f>
        <v/>
      </c>
      <c r="D120" s="194" t="str">
        <f>IF(ISBLANK('5. Pp (3 años)'!D146),"",'5. Pp (3 años)'!D146)</f>
        <v/>
      </c>
      <c r="E120" s="194" t="str">
        <f>IF(ISBLANK('5. Pp (3 años)'!E146),"",'5. Pp (3 años)'!E146)</f>
        <v/>
      </c>
      <c r="F120" s="66"/>
      <c r="G120" s="67"/>
      <c r="H120" s="64">
        <f t="shared" si="16"/>
        <v>0</v>
      </c>
      <c r="I120" s="65" t="e">
        <f t="shared" si="17"/>
        <v>#DIV/0!</v>
      </c>
      <c r="J120" s="560"/>
      <c r="K120" s="561"/>
      <c r="L120" s="562"/>
      <c r="M120" s="560"/>
      <c r="N120" s="563"/>
      <c r="O120" s="563"/>
      <c r="P120" s="563"/>
      <c r="Q120" s="561"/>
      <c r="R120" s="561"/>
      <c r="S120" s="561"/>
      <c r="T120" s="561"/>
      <c r="U120" s="563"/>
      <c r="V120" s="563"/>
      <c r="W120" s="563"/>
      <c r="X120" s="562"/>
    </row>
    <row r="121" spans="3:24" ht="17" hidden="1" x14ac:dyDescent="0.3">
      <c r="C121" s="193" t="str">
        <f>IF(ISBLANK('5. Pp (3 años)'!C147),"",'5. Pp (3 años)'!C147)</f>
        <v/>
      </c>
      <c r="D121" s="194" t="str">
        <f>IF(ISBLANK('5. Pp (3 años)'!D147),"",'5. Pp (3 años)'!D147)</f>
        <v/>
      </c>
      <c r="E121" s="194" t="str">
        <f>IF(ISBLANK('5. Pp (3 años)'!E147),"",'5. Pp (3 años)'!E147)</f>
        <v/>
      </c>
      <c r="F121" s="66"/>
      <c r="G121" s="67"/>
      <c r="H121" s="64">
        <f t="shared" si="16"/>
        <v>0</v>
      </c>
      <c r="I121" s="65" t="e">
        <f t="shared" si="17"/>
        <v>#DIV/0!</v>
      </c>
      <c r="J121" s="560"/>
      <c r="K121" s="561"/>
      <c r="L121" s="562"/>
      <c r="M121" s="560"/>
      <c r="N121" s="563"/>
      <c r="O121" s="563"/>
      <c r="P121" s="563"/>
      <c r="Q121" s="561"/>
      <c r="R121" s="561"/>
      <c r="S121" s="561"/>
      <c r="T121" s="561"/>
      <c r="U121" s="563"/>
      <c r="V121" s="563"/>
      <c r="W121" s="563"/>
      <c r="X121" s="562"/>
    </row>
    <row r="122" spans="3:24" ht="17" hidden="1" x14ac:dyDescent="0.3">
      <c r="C122" s="517" t="str">
        <f>IF(ISBLANK('5. Pp (3 años)'!C148),"",'5. Pp (3 años)'!C148)</f>
        <v/>
      </c>
      <c r="D122" s="518" t="str">
        <f>IF(ISBLANK('5. Pp (3 años)'!D148),"",'5. Pp (3 años)'!D148)</f>
        <v/>
      </c>
      <c r="E122" s="518" t="str">
        <f>IF(ISBLANK('5. Pp (3 años)'!E148),"",'5. Pp (3 años)'!E148)</f>
        <v/>
      </c>
      <c r="F122" s="519"/>
      <c r="G122" s="520"/>
      <c r="H122" s="520">
        <f t="shared" si="16"/>
        <v>0</v>
      </c>
      <c r="I122" s="521" t="e">
        <f t="shared" si="17"/>
        <v>#DIV/0!</v>
      </c>
      <c r="J122" s="560"/>
      <c r="K122" s="561"/>
      <c r="L122" s="562"/>
      <c r="M122" s="560"/>
      <c r="N122" s="563"/>
      <c r="O122" s="563"/>
      <c r="P122" s="563"/>
      <c r="Q122" s="561"/>
      <c r="R122" s="561"/>
      <c r="S122" s="561"/>
      <c r="T122" s="561"/>
      <c r="U122" s="563"/>
      <c r="V122" s="563"/>
      <c r="W122" s="563"/>
      <c r="X122" s="562"/>
    </row>
    <row r="123" spans="3:24" ht="17" hidden="1" x14ac:dyDescent="0.3">
      <c r="C123" s="193" t="str">
        <f>IF(ISBLANK('5. Pp (3 años)'!C149),"",'5. Pp (3 años)'!C149)</f>
        <v/>
      </c>
      <c r="D123" s="194" t="str">
        <f>IF(ISBLANK('5. Pp (3 años)'!D149),"",'5. Pp (3 años)'!D149)</f>
        <v/>
      </c>
      <c r="E123" s="194" t="str">
        <f>IF(ISBLANK('5. Pp (3 años)'!E149),"",'5. Pp (3 años)'!E149)</f>
        <v/>
      </c>
      <c r="F123" s="68"/>
      <c r="G123" s="64"/>
      <c r="H123" s="64">
        <f t="shared" si="16"/>
        <v>0</v>
      </c>
      <c r="I123" s="65" t="e">
        <f t="shared" si="17"/>
        <v>#DIV/0!</v>
      </c>
      <c r="J123" s="560"/>
      <c r="K123" s="561"/>
      <c r="L123" s="562"/>
      <c r="M123" s="560"/>
      <c r="N123" s="563"/>
      <c r="O123" s="563"/>
      <c r="P123" s="563"/>
      <c r="Q123" s="561"/>
      <c r="R123" s="561"/>
      <c r="S123" s="561"/>
      <c r="T123" s="561"/>
      <c r="U123" s="563"/>
      <c r="V123" s="563"/>
      <c r="W123" s="563"/>
      <c r="X123" s="562"/>
    </row>
    <row r="124" spans="3:24" ht="17" hidden="1" x14ac:dyDescent="0.3">
      <c r="C124" s="193" t="str">
        <f>IF(ISBLANK('5. Pp (3 años)'!C150),"",'5. Pp (3 años)'!C150)</f>
        <v/>
      </c>
      <c r="D124" s="194" t="str">
        <f>IF(ISBLANK('5. Pp (3 años)'!D150),"",'5. Pp (3 años)'!D150)</f>
        <v/>
      </c>
      <c r="E124" s="194" t="str">
        <f>IF(ISBLANK('5. Pp (3 años)'!E150),"",'5. Pp (3 años)'!E150)</f>
        <v/>
      </c>
      <c r="F124" s="66"/>
      <c r="G124" s="67"/>
      <c r="H124" s="64">
        <f t="shared" si="16"/>
        <v>0</v>
      </c>
      <c r="I124" s="65" t="e">
        <f t="shared" si="17"/>
        <v>#DIV/0!</v>
      </c>
      <c r="J124" s="560"/>
      <c r="K124" s="561"/>
      <c r="L124" s="562"/>
      <c r="M124" s="560"/>
      <c r="N124" s="563"/>
      <c r="O124" s="563"/>
      <c r="P124" s="563"/>
      <c r="Q124" s="561"/>
      <c r="R124" s="561"/>
      <c r="S124" s="561"/>
      <c r="T124" s="561"/>
      <c r="U124" s="563"/>
      <c r="V124" s="563"/>
      <c r="W124" s="563"/>
      <c r="X124" s="562"/>
    </row>
    <row r="125" spans="3:24" ht="17" hidden="1" x14ac:dyDescent="0.3">
      <c r="C125" s="193" t="str">
        <f>IF(ISBLANK('5. Pp (3 años)'!C151),"",'5. Pp (3 años)'!C151)</f>
        <v/>
      </c>
      <c r="D125" s="194" t="str">
        <f>IF(ISBLANK('5. Pp (3 años)'!D151),"",'5. Pp (3 años)'!D151)</f>
        <v/>
      </c>
      <c r="E125" s="194" t="str">
        <f>IF(ISBLANK('5. Pp (3 años)'!E151),"",'5. Pp (3 años)'!E151)</f>
        <v/>
      </c>
      <c r="F125" s="66"/>
      <c r="G125" s="67"/>
      <c r="H125" s="64">
        <f t="shared" si="16"/>
        <v>0</v>
      </c>
      <c r="I125" s="65" t="e">
        <f t="shared" si="17"/>
        <v>#DIV/0!</v>
      </c>
      <c r="J125" s="560"/>
      <c r="K125" s="561"/>
      <c r="L125" s="562"/>
      <c r="M125" s="560"/>
      <c r="N125" s="563"/>
      <c r="O125" s="563"/>
      <c r="P125" s="563"/>
      <c r="Q125" s="561"/>
      <c r="R125" s="561"/>
      <c r="S125" s="561"/>
      <c r="T125" s="561"/>
      <c r="U125" s="563"/>
      <c r="V125" s="563"/>
      <c r="W125" s="563"/>
      <c r="X125" s="562"/>
    </row>
    <row r="126" spans="3:24" ht="17" hidden="1" x14ac:dyDescent="0.3">
      <c r="C126" s="193" t="str">
        <f>IF(ISBLANK('5. Pp (3 años)'!C152),"",'5. Pp (3 años)'!C152)</f>
        <v/>
      </c>
      <c r="D126" s="194" t="str">
        <f>IF(ISBLANK('5. Pp (3 años)'!D152),"",'5. Pp (3 años)'!D152)</f>
        <v/>
      </c>
      <c r="E126" s="194" t="str">
        <f>IF(ISBLANK('5. Pp (3 años)'!E152),"",'5. Pp (3 años)'!E152)</f>
        <v/>
      </c>
      <c r="F126" s="68"/>
      <c r="G126" s="64"/>
      <c r="H126" s="64">
        <f t="shared" si="16"/>
        <v>0</v>
      </c>
      <c r="I126" s="65" t="e">
        <f t="shared" si="17"/>
        <v>#DIV/0!</v>
      </c>
      <c r="J126" s="560"/>
      <c r="K126" s="561"/>
      <c r="L126" s="562"/>
      <c r="M126" s="560"/>
      <c r="N126" s="563"/>
      <c r="O126" s="563"/>
      <c r="P126" s="563"/>
      <c r="Q126" s="561"/>
      <c r="R126" s="561"/>
      <c r="S126" s="561"/>
      <c r="T126" s="561"/>
      <c r="U126" s="563"/>
      <c r="V126" s="563"/>
      <c r="W126" s="563"/>
      <c r="X126" s="562"/>
    </row>
    <row r="127" spans="3:24" ht="17" hidden="1" x14ac:dyDescent="0.3">
      <c r="C127" s="193" t="str">
        <f>IF(ISBLANK('5. Pp (3 años)'!C153),"",'5. Pp (3 años)'!C153)</f>
        <v/>
      </c>
      <c r="D127" s="194" t="str">
        <f>IF(ISBLANK('5. Pp (3 años)'!D153),"",'5. Pp (3 años)'!D153)</f>
        <v/>
      </c>
      <c r="E127" s="194" t="str">
        <f>IF(ISBLANK('5. Pp (3 años)'!E153),"",'5. Pp (3 años)'!E153)</f>
        <v/>
      </c>
      <c r="F127" s="68"/>
      <c r="G127" s="64"/>
      <c r="H127" s="64">
        <f t="shared" si="16"/>
        <v>0</v>
      </c>
      <c r="I127" s="65" t="e">
        <f t="shared" si="17"/>
        <v>#DIV/0!</v>
      </c>
      <c r="J127" s="560"/>
      <c r="K127" s="561"/>
      <c r="L127" s="562"/>
      <c r="M127" s="560"/>
      <c r="N127" s="563"/>
      <c r="O127" s="563"/>
      <c r="P127" s="563"/>
      <c r="Q127" s="561"/>
      <c r="R127" s="561"/>
      <c r="S127" s="561"/>
      <c r="T127" s="561"/>
      <c r="U127" s="563"/>
      <c r="V127" s="563"/>
      <c r="W127" s="563"/>
      <c r="X127" s="562"/>
    </row>
    <row r="128" spans="3:24" ht="17" hidden="1" x14ac:dyDescent="0.3">
      <c r="C128" s="517" t="str">
        <f>IF(ISBLANK('5. Pp (3 años)'!C154),"",'5. Pp (3 años)'!C154)</f>
        <v/>
      </c>
      <c r="D128" s="518" t="str">
        <f>IF(ISBLANK('5. Pp (3 años)'!D154),"",'5. Pp (3 años)'!D154)</f>
        <v/>
      </c>
      <c r="E128" s="518" t="str">
        <f>IF(ISBLANK('5. Pp (3 años)'!E154),"",'5. Pp (3 años)'!E154)</f>
        <v/>
      </c>
      <c r="F128" s="522"/>
      <c r="G128" s="523"/>
      <c r="H128" s="520">
        <f t="shared" si="16"/>
        <v>0</v>
      </c>
      <c r="I128" s="521" t="e">
        <f t="shared" si="17"/>
        <v>#DIV/0!</v>
      </c>
      <c r="J128" s="560"/>
      <c r="K128" s="561"/>
      <c r="L128" s="562"/>
      <c r="M128" s="560"/>
      <c r="N128" s="563"/>
      <c r="O128" s="563"/>
      <c r="P128" s="563"/>
      <c r="Q128" s="561"/>
      <c r="R128" s="561"/>
      <c r="S128" s="561"/>
      <c r="T128" s="561"/>
      <c r="U128" s="563"/>
      <c r="V128" s="563"/>
      <c r="W128" s="563"/>
      <c r="X128" s="562"/>
    </row>
    <row r="129" spans="3:24" ht="17" hidden="1" x14ac:dyDescent="0.3">
      <c r="C129" s="193" t="str">
        <f>IF(ISBLANK('5. Pp (3 años)'!C155),"",'5. Pp (3 años)'!C155)</f>
        <v/>
      </c>
      <c r="D129" s="194" t="str">
        <f>IF(ISBLANK('5. Pp (3 años)'!D155),"",'5. Pp (3 años)'!D155)</f>
        <v/>
      </c>
      <c r="E129" s="194" t="str">
        <f>IF(ISBLANK('5. Pp (3 años)'!E155),"",'5. Pp (3 años)'!E155)</f>
        <v/>
      </c>
      <c r="F129" s="66"/>
      <c r="G129" s="67"/>
      <c r="H129" s="64">
        <f t="shared" si="16"/>
        <v>0</v>
      </c>
      <c r="I129" s="65" t="e">
        <f t="shared" si="17"/>
        <v>#DIV/0!</v>
      </c>
      <c r="J129" s="560"/>
      <c r="K129" s="561"/>
      <c r="L129" s="562"/>
      <c r="M129" s="560"/>
      <c r="N129" s="563"/>
      <c r="O129" s="563"/>
      <c r="P129" s="563"/>
      <c r="Q129" s="561"/>
      <c r="R129" s="561"/>
      <c r="S129" s="561"/>
      <c r="T129" s="561"/>
      <c r="U129" s="563"/>
      <c r="V129" s="563"/>
      <c r="W129" s="563"/>
      <c r="X129" s="562"/>
    </row>
    <row r="130" spans="3:24" ht="17" hidden="1" x14ac:dyDescent="0.3">
      <c r="C130" s="193" t="str">
        <f>IF(ISBLANK('5. Pp (3 años)'!C156),"",'5. Pp (3 años)'!C156)</f>
        <v/>
      </c>
      <c r="D130" s="194" t="str">
        <f>IF(ISBLANK('5. Pp (3 años)'!D156),"",'5. Pp (3 años)'!D156)</f>
        <v/>
      </c>
      <c r="E130" s="194" t="str">
        <f>IF(ISBLANK('5. Pp (3 años)'!E156),"",'5. Pp (3 años)'!E156)</f>
        <v/>
      </c>
      <c r="F130" s="68"/>
      <c r="G130" s="64"/>
      <c r="H130" s="64">
        <f t="shared" si="16"/>
        <v>0</v>
      </c>
      <c r="I130" s="65" t="e">
        <f t="shared" si="17"/>
        <v>#DIV/0!</v>
      </c>
      <c r="J130" s="560"/>
      <c r="K130" s="561"/>
      <c r="L130" s="562"/>
      <c r="M130" s="560"/>
      <c r="N130" s="563"/>
      <c r="O130" s="563"/>
      <c r="P130" s="563"/>
      <c r="Q130" s="561"/>
      <c r="R130" s="561"/>
      <c r="S130" s="561"/>
      <c r="T130" s="561"/>
      <c r="U130" s="563"/>
      <c r="V130" s="563"/>
      <c r="W130" s="563"/>
      <c r="X130" s="562"/>
    </row>
    <row r="131" spans="3:24" ht="17" hidden="1" x14ac:dyDescent="0.3">
      <c r="C131" s="193" t="str">
        <f>IF(ISBLANK('5. Pp (3 años)'!C157),"",'5. Pp (3 años)'!C157)</f>
        <v/>
      </c>
      <c r="D131" s="194" t="str">
        <f>IF(ISBLANK('5. Pp (3 años)'!D157),"",'5. Pp (3 años)'!D157)</f>
        <v/>
      </c>
      <c r="E131" s="194" t="str">
        <f>IF(ISBLANK('5. Pp (3 años)'!E157),"",'5. Pp (3 años)'!E157)</f>
        <v/>
      </c>
      <c r="F131" s="68"/>
      <c r="G131" s="64"/>
      <c r="H131" s="64">
        <f t="shared" si="16"/>
        <v>0</v>
      </c>
      <c r="I131" s="65" t="e">
        <f t="shared" si="17"/>
        <v>#DIV/0!</v>
      </c>
      <c r="J131" s="560"/>
      <c r="K131" s="561"/>
      <c r="L131" s="562"/>
      <c r="M131" s="560"/>
      <c r="N131" s="563"/>
      <c r="O131" s="563"/>
      <c r="P131" s="563"/>
      <c r="Q131" s="561"/>
      <c r="R131" s="561"/>
      <c r="S131" s="561"/>
      <c r="T131" s="561"/>
      <c r="U131" s="563"/>
      <c r="V131" s="563"/>
      <c r="W131" s="563"/>
      <c r="X131" s="562"/>
    </row>
    <row r="132" spans="3:24" ht="17" hidden="1" x14ac:dyDescent="0.3">
      <c r="C132" s="193" t="str">
        <f>IF(ISBLANK('5. Pp (3 años)'!C158),"",'5. Pp (3 años)'!C158)</f>
        <v/>
      </c>
      <c r="D132" s="194" t="str">
        <f>IF(ISBLANK('5. Pp (3 años)'!D158),"",'5. Pp (3 años)'!D158)</f>
        <v/>
      </c>
      <c r="E132" s="194" t="str">
        <f>IF(ISBLANK('5. Pp (3 años)'!E158),"",'5. Pp (3 años)'!E158)</f>
        <v/>
      </c>
      <c r="F132" s="66"/>
      <c r="G132" s="67"/>
      <c r="H132" s="64">
        <f t="shared" si="16"/>
        <v>0</v>
      </c>
      <c r="I132" s="65" t="e">
        <f t="shared" si="17"/>
        <v>#DIV/0!</v>
      </c>
      <c r="J132" s="560"/>
      <c r="K132" s="561"/>
      <c r="L132" s="562"/>
      <c r="M132" s="560"/>
      <c r="N132" s="563"/>
      <c r="O132" s="563"/>
      <c r="P132" s="563"/>
      <c r="Q132" s="561"/>
      <c r="R132" s="561"/>
      <c r="S132" s="561"/>
      <c r="T132" s="561"/>
      <c r="U132" s="563"/>
      <c r="V132" s="563"/>
      <c r="W132" s="563"/>
      <c r="X132" s="562"/>
    </row>
    <row r="133" spans="3:24" ht="17" hidden="1" x14ac:dyDescent="0.3">
      <c r="C133" s="193" t="str">
        <f>IF(ISBLANK('5. Pp (3 años)'!C159),"",'5. Pp (3 años)'!C159)</f>
        <v/>
      </c>
      <c r="D133" s="194" t="str">
        <f>IF(ISBLANK('5. Pp (3 años)'!D159),"",'5. Pp (3 años)'!D159)</f>
        <v/>
      </c>
      <c r="E133" s="194" t="str">
        <f>IF(ISBLANK('5. Pp (3 años)'!E159),"",'5. Pp (3 años)'!E159)</f>
        <v/>
      </c>
      <c r="F133" s="66"/>
      <c r="G133" s="67"/>
      <c r="H133" s="64">
        <f t="shared" si="16"/>
        <v>0</v>
      </c>
      <c r="I133" s="65" t="e">
        <f t="shared" si="17"/>
        <v>#DIV/0!</v>
      </c>
      <c r="J133" s="560"/>
      <c r="K133" s="561"/>
      <c r="L133" s="562"/>
      <c r="M133" s="560"/>
      <c r="N133" s="563"/>
      <c r="O133" s="563"/>
      <c r="P133" s="563"/>
      <c r="Q133" s="561"/>
      <c r="R133" s="561"/>
      <c r="S133" s="561"/>
      <c r="T133" s="561"/>
      <c r="U133" s="563"/>
      <c r="V133" s="563"/>
      <c r="W133" s="563"/>
      <c r="X133" s="562"/>
    </row>
    <row r="134" spans="3:24" ht="17" hidden="1" x14ac:dyDescent="0.3">
      <c r="C134" s="517" t="str">
        <f>IF(ISBLANK('5. Pp (3 años)'!C160),"",'5. Pp (3 años)'!C160)</f>
        <v/>
      </c>
      <c r="D134" s="518" t="str">
        <f>IF(ISBLANK('5. Pp (3 años)'!D160),"",'5. Pp (3 años)'!D160)</f>
        <v/>
      </c>
      <c r="E134" s="518" t="str">
        <f>IF(ISBLANK('5. Pp (3 años)'!E160),"",'5. Pp (3 años)'!E160)</f>
        <v/>
      </c>
      <c r="F134" s="519"/>
      <c r="G134" s="520"/>
      <c r="H134" s="520">
        <f t="shared" si="16"/>
        <v>0</v>
      </c>
      <c r="I134" s="521" t="e">
        <f t="shared" si="17"/>
        <v>#DIV/0!</v>
      </c>
      <c r="J134" s="560"/>
      <c r="K134" s="561"/>
      <c r="L134" s="562"/>
      <c r="M134" s="560"/>
      <c r="N134" s="563"/>
      <c r="O134" s="563"/>
      <c r="P134" s="563"/>
      <c r="Q134" s="561"/>
      <c r="R134" s="561"/>
      <c r="S134" s="561"/>
      <c r="T134" s="561"/>
      <c r="U134" s="563"/>
      <c r="V134" s="563"/>
      <c r="W134" s="563"/>
      <c r="X134" s="562"/>
    </row>
    <row r="135" spans="3:24" ht="17" hidden="1" x14ac:dyDescent="0.3">
      <c r="C135" s="193" t="str">
        <f>IF(ISBLANK('5. Pp (3 años)'!C161),"",'5. Pp (3 años)'!C161)</f>
        <v/>
      </c>
      <c r="D135" s="194" t="str">
        <f>IF(ISBLANK('5. Pp (3 años)'!D161),"",'5. Pp (3 años)'!D161)</f>
        <v/>
      </c>
      <c r="E135" s="194" t="str">
        <f>IF(ISBLANK('5. Pp (3 años)'!E161),"",'5. Pp (3 años)'!E161)</f>
        <v/>
      </c>
      <c r="F135" s="68"/>
      <c r="G135" s="64"/>
      <c r="H135" s="64">
        <f t="shared" si="16"/>
        <v>0</v>
      </c>
      <c r="I135" s="65" t="e">
        <f t="shared" si="17"/>
        <v>#DIV/0!</v>
      </c>
      <c r="J135" s="560"/>
      <c r="K135" s="561"/>
      <c r="L135" s="562"/>
      <c r="M135" s="560"/>
      <c r="N135" s="563"/>
      <c r="O135" s="563"/>
      <c r="P135" s="563"/>
      <c r="Q135" s="561"/>
      <c r="R135" s="561"/>
      <c r="S135" s="561"/>
      <c r="T135" s="561"/>
      <c r="U135" s="563"/>
      <c r="V135" s="563"/>
      <c r="W135" s="563"/>
      <c r="X135" s="562"/>
    </row>
    <row r="136" spans="3:24" ht="17" hidden="1" x14ac:dyDescent="0.3">
      <c r="C136" s="193" t="str">
        <f>IF(ISBLANK('5. Pp (3 años)'!C162),"",'5. Pp (3 años)'!C162)</f>
        <v/>
      </c>
      <c r="D136" s="194" t="str">
        <f>IF(ISBLANK('5. Pp (3 años)'!D162),"",'5. Pp (3 años)'!D162)</f>
        <v/>
      </c>
      <c r="E136" s="194" t="str">
        <f>IF(ISBLANK('5. Pp (3 años)'!E162),"",'5. Pp (3 años)'!E162)</f>
        <v/>
      </c>
      <c r="F136" s="66"/>
      <c r="G136" s="67"/>
      <c r="H136" s="64">
        <f t="shared" si="16"/>
        <v>0</v>
      </c>
      <c r="I136" s="65" t="e">
        <f t="shared" si="17"/>
        <v>#DIV/0!</v>
      </c>
      <c r="J136" s="560"/>
      <c r="K136" s="561"/>
      <c r="L136" s="562"/>
      <c r="M136" s="560"/>
      <c r="N136" s="563"/>
      <c r="O136" s="563"/>
      <c r="P136" s="563"/>
      <c r="Q136" s="561"/>
      <c r="R136" s="561"/>
      <c r="S136" s="561"/>
      <c r="T136" s="561"/>
      <c r="U136" s="563"/>
      <c r="V136" s="563"/>
      <c r="W136" s="563"/>
      <c r="X136" s="562"/>
    </row>
    <row r="137" spans="3:24" ht="17" hidden="1" x14ac:dyDescent="0.3">
      <c r="C137" s="193" t="str">
        <f>IF(ISBLANK('5. Pp (3 años)'!C163),"",'5. Pp (3 años)'!C163)</f>
        <v/>
      </c>
      <c r="D137" s="194" t="str">
        <f>IF(ISBLANK('5. Pp (3 años)'!D163),"",'5. Pp (3 años)'!D163)</f>
        <v/>
      </c>
      <c r="E137" s="194" t="str">
        <f>IF(ISBLANK('5. Pp (3 años)'!E163),"",'5. Pp (3 años)'!E163)</f>
        <v/>
      </c>
      <c r="F137" s="66"/>
      <c r="G137" s="67"/>
      <c r="H137" s="64">
        <f t="shared" si="16"/>
        <v>0</v>
      </c>
      <c r="I137" s="65" t="e">
        <f t="shared" si="17"/>
        <v>#DIV/0!</v>
      </c>
      <c r="J137" s="560"/>
      <c r="K137" s="561"/>
      <c r="L137" s="562"/>
      <c r="M137" s="560"/>
      <c r="N137" s="563"/>
      <c r="O137" s="563"/>
      <c r="P137" s="563"/>
      <c r="Q137" s="561"/>
      <c r="R137" s="561"/>
      <c r="S137" s="561"/>
      <c r="T137" s="561"/>
      <c r="U137" s="563"/>
      <c r="V137" s="563"/>
      <c r="W137" s="563"/>
      <c r="X137" s="562"/>
    </row>
    <row r="138" spans="3:24" ht="17" hidden="1" x14ac:dyDescent="0.3">
      <c r="C138" s="193" t="str">
        <f>IF(ISBLANK('5. Pp (3 años)'!C164),"",'5. Pp (3 años)'!C164)</f>
        <v/>
      </c>
      <c r="D138" s="194" t="str">
        <f>IF(ISBLANK('5. Pp (3 años)'!D164),"",'5. Pp (3 años)'!D164)</f>
        <v/>
      </c>
      <c r="E138" s="194" t="str">
        <f>IF(ISBLANK('5. Pp (3 años)'!E164),"",'5. Pp (3 años)'!E164)</f>
        <v/>
      </c>
      <c r="F138" s="68"/>
      <c r="G138" s="64"/>
      <c r="H138" s="64">
        <f t="shared" si="16"/>
        <v>0</v>
      </c>
      <c r="I138" s="65" t="e">
        <f t="shared" si="17"/>
        <v>#DIV/0!</v>
      </c>
      <c r="J138" s="560"/>
      <c r="K138" s="561"/>
      <c r="L138" s="562"/>
      <c r="M138" s="560"/>
      <c r="N138" s="563"/>
      <c r="O138" s="563"/>
      <c r="P138" s="563"/>
      <c r="Q138" s="561"/>
      <c r="R138" s="561"/>
      <c r="S138" s="561"/>
      <c r="T138" s="561"/>
      <c r="U138" s="563"/>
      <c r="V138" s="563"/>
      <c r="W138" s="563"/>
      <c r="X138" s="562"/>
    </row>
    <row r="139" spans="3:24" ht="17" hidden="1" x14ac:dyDescent="0.3">
      <c r="C139" s="193" t="str">
        <f>IF(ISBLANK('5. Pp (3 años)'!C165),"",'5. Pp (3 años)'!C165)</f>
        <v/>
      </c>
      <c r="D139" s="194" t="str">
        <f>IF(ISBLANK('5. Pp (3 años)'!D165),"",'5. Pp (3 años)'!D165)</f>
        <v/>
      </c>
      <c r="E139" s="194" t="str">
        <f>IF(ISBLANK('5. Pp (3 años)'!E165),"",'5. Pp (3 años)'!E165)</f>
        <v/>
      </c>
      <c r="F139" s="68"/>
      <c r="G139" s="64"/>
      <c r="H139" s="64">
        <f t="shared" si="16"/>
        <v>0</v>
      </c>
      <c r="I139" s="65" t="e">
        <f t="shared" si="17"/>
        <v>#DIV/0!</v>
      </c>
      <c r="J139" s="560"/>
      <c r="K139" s="561"/>
      <c r="L139" s="562"/>
      <c r="M139" s="560"/>
      <c r="N139" s="563"/>
      <c r="O139" s="563"/>
      <c r="P139" s="563"/>
      <c r="Q139" s="561"/>
      <c r="R139" s="561"/>
      <c r="S139" s="561"/>
      <c r="T139" s="561"/>
      <c r="U139" s="563"/>
      <c r="V139" s="563"/>
      <c r="W139" s="563"/>
      <c r="X139" s="562"/>
    </row>
    <row r="140" spans="3:24" ht="17" hidden="1" x14ac:dyDescent="0.3">
      <c r="C140" s="517" t="str">
        <f>IF(ISBLANK('5. Pp (3 años)'!C166),"",'5. Pp (3 años)'!C166)</f>
        <v/>
      </c>
      <c r="D140" s="518" t="str">
        <f>IF(ISBLANK('5. Pp (3 años)'!D166),"",'5. Pp (3 años)'!D166)</f>
        <v/>
      </c>
      <c r="E140" s="518" t="str">
        <f>IF(ISBLANK('5. Pp (3 años)'!E166),"",'5. Pp (3 años)'!E166)</f>
        <v/>
      </c>
      <c r="F140" s="522"/>
      <c r="G140" s="523"/>
      <c r="H140" s="520">
        <f t="shared" si="16"/>
        <v>0</v>
      </c>
      <c r="I140" s="521" t="e">
        <f t="shared" si="17"/>
        <v>#DIV/0!</v>
      </c>
      <c r="J140" s="560"/>
      <c r="K140" s="561"/>
      <c r="L140" s="562"/>
      <c r="M140" s="560"/>
      <c r="N140" s="563"/>
      <c r="O140" s="563"/>
      <c r="P140" s="563"/>
      <c r="Q140" s="561"/>
      <c r="R140" s="561"/>
      <c r="S140" s="561"/>
      <c r="T140" s="561"/>
      <c r="U140" s="563"/>
      <c r="V140" s="563"/>
      <c r="W140" s="563"/>
      <c r="X140" s="562"/>
    </row>
    <row r="141" spans="3:24" ht="17" hidden="1" x14ac:dyDescent="0.3">
      <c r="C141" s="193" t="str">
        <f>IF(ISBLANK('5. Pp (3 años)'!C167),"",'5. Pp (3 años)'!C167)</f>
        <v/>
      </c>
      <c r="D141" s="194" t="str">
        <f>IF(ISBLANK('5. Pp (3 años)'!D167),"",'5. Pp (3 años)'!D167)</f>
        <v/>
      </c>
      <c r="E141" s="194" t="str">
        <f>IF(ISBLANK('5. Pp (3 años)'!E167),"",'5. Pp (3 años)'!E167)</f>
        <v/>
      </c>
      <c r="F141" s="66"/>
      <c r="G141" s="67"/>
      <c r="H141" s="64">
        <f t="shared" si="16"/>
        <v>0</v>
      </c>
      <c r="I141" s="65" t="e">
        <f t="shared" si="17"/>
        <v>#DIV/0!</v>
      </c>
      <c r="J141" s="560"/>
      <c r="K141" s="561"/>
      <c r="L141" s="562"/>
      <c r="M141" s="560"/>
      <c r="N141" s="563"/>
      <c r="O141" s="563"/>
      <c r="P141" s="563"/>
      <c r="Q141" s="561"/>
      <c r="R141" s="561"/>
      <c r="S141" s="561"/>
      <c r="T141" s="561"/>
      <c r="U141" s="563"/>
      <c r="V141" s="563"/>
      <c r="W141" s="563"/>
      <c r="X141" s="562"/>
    </row>
    <row r="142" spans="3:24" ht="17" hidden="1" x14ac:dyDescent="0.3">
      <c r="C142" s="193" t="str">
        <f>IF(ISBLANK('5. Pp (3 años)'!C168),"",'5. Pp (3 años)'!C168)</f>
        <v/>
      </c>
      <c r="D142" s="194" t="str">
        <f>IF(ISBLANK('5. Pp (3 años)'!D168),"",'5. Pp (3 años)'!D168)</f>
        <v/>
      </c>
      <c r="E142" s="194" t="str">
        <f>IF(ISBLANK('5. Pp (3 años)'!E168),"",'5. Pp (3 años)'!E168)</f>
        <v/>
      </c>
      <c r="F142" s="68"/>
      <c r="G142" s="64"/>
      <c r="H142" s="64">
        <f t="shared" si="16"/>
        <v>0</v>
      </c>
      <c r="I142" s="65" t="e">
        <f t="shared" si="17"/>
        <v>#DIV/0!</v>
      </c>
      <c r="J142" s="560"/>
      <c r="K142" s="561"/>
      <c r="L142" s="562"/>
      <c r="M142" s="560"/>
      <c r="N142" s="563"/>
      <c r="O142" s="563"/>
      <c r="P142" s="563"/>
      <c r="Q142" s="561"/>
      <c r="R142" s="561"/>
      <c r="S142" s="561"/>
      <c r="T142" s="561"/>
      <c r="U142" s="563"/>
      <c r="V142" s="563"/>
      <c r="W142" s="563"/>
      <c r="X142" s="562"/>
    </row>
    <row r="143" spans="3:24" ht="17" hidden="1" x14ac:dyDescent="0.3">
      <c r="C143" s="193" t="str">
        <f>IF(ISBLANK('5. Pp (3 años)'!C169),"",'5. Pp (3 años)'!C169)</f>
        <v/>
      </c>
      <c r="D143" s="194" t="str">
        <f>IF(ISBLANK('5. Pp (3 años)'!D169),"",'5. Pp (3 años)'!D169)</f>
        <v/>
      </c>
      <c r="E143" s="194" t="str">
        <f>IF(ISBLANK('5. Pp (3 años)'!E169),"",'5. Pp (3 años)'!E169)</f>
        <v/>
      </c>
      <c r="F143" s="68"/>
      <c r="G143" s="64"/>
      <c r="H143" s="64">
        <f t="shared" si="16"/>
        <v>0</v>
      </c>
      <c r="I143" s="65" t="e">
        <f t="shared" si="17"/>
        <v>#DIV/0!</v>
      </c>
      <c r="J143" s="560"/>
      <c r="K143" s="561"/>
      <c r="L143" s="562"/>
      <c r="M143" s="560"/>
      <c r="N143" s="563"/>
      <c r="O143" s="563"/>
      <c r="P143" s="563"/>
      <c r="Q143" s="561"/>
      <c r="R143" s="561"/>
      <c r="S143" s="561"/>
      <c r="T143" s="561"/>
      <c r="U143" s="563"/>
      <c r="V143" s="563"/>
      <c r="W143" s="563"/>
      <c r="X143" s="562"/>
    </row>
    <row r="144" spans="3:24" ht="17" hidden="1" x14ac:dyDescent="0.3">
      <c r="C144" s="193" t="str">
        <f>IF(ISBLANK('5. Pp (3 años)'!C170),"",'5. Pp (3 años)'!C170)</f>
        <v/>
      </c>
      <c r="D144" s="194" t="str">
        <f>IF(ISBLANK('5. Pp (3 años)'!D170),"",'5. Pp (3 años)'!D170)</f>
        <v/>
      </c>
      <c r="E144" s="194" t="str">
        <f>IF(ISBLANK('5. Pp (3 años)'!E170),"",'5. Pp (3 años)'!E170)</f>
        <v/>
      </c>
      <c r="F144" s="66"/>
      <c r="G144" s="67"/>
      <c r="H144" s="64">
        <f t="shared" si="16"/>
        <v>0</v>
      </c>
      <c r="I144" s="65" t="e">
        <f t="shared" si="17"/>
        <v>#DIV/0!</v>
      </c>
      <c r="J144" s="560"/>
      <c r="K144" s="561"/>
      <c r="L144" s="562"/>
      <c r="M144" s="560"/>
      <c r="N144" s="563"/>
      <c r="O144" s="563"/>
      <c r="P144" s="563"/>
      <c r="Q144" s="561"/>
      <c r="R144" s="561"/>
      <c r="S144" s="561"/>
      <c r="T144" s="561"/>
      <c r="U144" s="563"/>
      <c r="V144" s="563"/>
      <c r="W144" s="563"/>
      <c r="X144" s="562"/>
    </row>
    <row r="145" spans="3:24" ht="17" hidden="1" x14ac:dyDescent="0.3">
      <c r="C145" s="193" t="str">
        <f>IF(ISBLANK('5. Pp (3 años)'!C171),"",'5. Pp (3 años)'!C171)</f>
        <v/>
      </c>
      <c r="D145" s="194" t="str">
        <f>IF(ISBLANK('5. Pp (3 años)'!D171),"",'5. Pp (3 años)'!D171)</f>
        <v/>
      </c>
      <c r="E145" s="194" t="str">
        <f>IF(ISBLANK('5. Pp (3 años)'!E171),"",'5. Pp (3 años)'!E171)</f>
        <v/>
      </c>
      <c r="F145" s="66"/>
      <c r="G145" s="67"/>
      <c r="H145" s="64">
        <f t="shared" si="16"/>
        <v>0</v>
      </c>
      <c r="I145" s="65" t="e">
        <f t="shared" si="17"/>
        <v>#DIV/0!</v>
      </c>
      <c r="J145" s="560"/>
      <c r="K145" s="561"/>
      <c r="L145" s="562"/>
      <c r="M145" s="560"/>
      <c r="N145" s="563"/>
      <c r="O145" s="563"/>
      <c r="P145" s="563"/>
      <c r="Q145" s="561"/>
      <c r="R145" s="561"/>
      <c r="S145" s="561"/>
      <c r="T145" s="561"/>
      <c r="U145" s="563"/>
      <c r="V145" s="563"/>
      <c r="W145" s="563"/>
      <c r="X145" s="562"/>
    </row>
    <row r="146" spans="3:24" ht="17" hidden="1" x14ac:dyDescent="0.3">
      <c r="C146" s="517" t="str">
        <f>IF(ISBLANK('5. Pp (3 años)'!C172),"",'5. Pp (3 años)'!C172)</f>
        <v/>
      </c>
      <c r="D146" s="518" t="str">
        <f>IF(ISBLANK('5. Pp (3 años)'!D172),"",'5. Pp (3 años)'!D172)</f>
        <v/>
      </c>
      <c r="E146" s="518" t="str">
        <f>IF(ISBLANK('5. Pp (3 años)'!E172),"",'5. Pp (3 años)'!E172)</f>
        <v/>
      </c>
      <c r="F146" s="519"/>
      <c r="G146" s="520"/>
      <c r="H146" s="520">
        <f t="shared" si="16"/>
        <v>0</v>
      </c>
      <c r="I146" s="521" t="e">
        <f t="shared" si="17"/>
        <v>#DIV/0!</v>
      </c>
      <c r="J146" s="560"/>
      <c r="K146" s="561"/>
      <c r="L146" s="562"/>
      <c r="M146" s="560"/>
      <c r="N146" s="563"/>
      <c r="O146" s="563"/>
      <c r="P146" s="563"/>
      <c r="Q146" s="561"/>
      <c r="R146" s="561"/>
      <c r="S146" s="561"/>
      <c r="T146" s="561"/>
      <c r="U146" s="563"/>
      <c r="V146" s="563"/>
      <c r="W146" s="563"/>
      <c r="X146" s="562"/>
    </row>
    <row r="147" spans="3:24" ht="17" hidden="1" x14ac:dyDescent="0.3">
      <c r="C147" s="193" t="str">
        <f>IF(ISBLANK('5. Pp (3 años)'!C173),"",'5. Pp (3 años)'!C173)</f>
        <v/>
      </c>
      <c r="D147" s="194" t="str">
        <f>IF(ISBLANK('5. Pp (3 años)'!D173),"",'5. Pp (3 años)'!D173)</f>
        <v/>
      </c>
      <c r="E147" s="194" t="str">
        <f>IF(ISBLANK('5. Pp (3 años)'!E173),"",'5. Pp (3 años)'!E173)</f>
        <v/>
      </c>
      <c r="F147" s="68"/>
      <c r="G147" s="64"/>
      <c r="H147" s="64">
        <f t="shared" si="16"/>
        <v>0</v>
      </c>
      <c r="I147" s="65" t="e">
        <f t="shared" si="17"/>
        <v>#DIV/0!</v>
      </c>
      <c r="J147" s="560"/>
      <c r="K147" s="561"/>
      <c r="L147" s="562"/>
      <c r="M147" s="560"/>
      <c r="N147" s="563"/>
      <c r="O147" s="563"/>
      <c r="P147" s="563"/>
      <c r="Q147" s="561"/>
      <c r="R147" s="561"/>
      <c r="S147" s="561"/>
      <c r="T147" s="561"/>
      <c r="U147" s="563"/>
      <c r="V147" s="563"/>
      <c r="W147" s="563"/>
      <c r="X147" s="562"/>
    </row>
    <row r="148" spans="3:24" ht="17" hidden="1" x14ac:dyDescent="0.3">
      <c r="C148" s="193" t="str">
        <f>IF(ISBLANK('5. Pp (3 años)'!C174),"",'5. Pp (3 años)'!C174)</f>
        <v/>
      </c>
      <c r="D148" s="194" t="str">
        <f>IF(ISBLANK('5. Pp (3 años)'!D174),"",'5. Pp (3 años)'!D174)</f>
        <v/>
      </c>
      <c r="E148" s="194" t="str">
        <f>IF(ISBLANK('5. Pp (3 años)'!E174),"",'5. Pp (3 años)'!E174)</f>
        <v/>
      </c>
      <c r="F148" s="66"/>
      <c r="G148" s="67"/>
      <c r="H148" s="64">
        <f t="shared" si="16"/>
        <v>0</v>
      </c>
      <c r="I148" s="65" t="e">
        <f t="shared" si="17"/>
        <v>#DIV/0!</v>
      </c>
      <c r="J148" s="560"/>
      <c r="K148" s="561"/>
      <c r="L148" s="562"/>
      <c r="M148" s="560"/>
      <c r="N148" s="563"/>
      <c r="O148" s="563"/>
      <c r="P148" s="563"/>
      <c r="Q148" s="561"/>
      <c r="R148" s="561"/>
      <c r="S148" s="561"/>
      <c r="T148" s="561"/>
      <c r="U148" s="563"/>
      <c r="V148" s="563"/>
      <c r="W148" s="563"/>
      <c r="X148" s="562"/>
    </row>
    <row r="149" spans="3:24" ht="17" hidden="1" x14ac:dyDescent="0.3">
      <c r="C149" s="193" t="str">
        <f>IF(ISBLANK('5. Pp (3 años)'!C175),"",'5. Pp (3 años)'!C175)</f>
        <v/>
      </c>
      <c r="D149" s="194" t="str">
        <f>IF(ISBLANK('5. Pp (3 años)'!D175),"",'5. Pp (3 años)'!D175)</f>
        <v/>
      </c>
      <c r="E149" s="194" t="str">
        <f>IF(ISBLANK('5. Pp (3 años)'!E175),"",'5. Pp (3 años)'!E175)</f>
        <v/>
      </c>
      <c r="F149" s="66"/>
      <c r="G149" s="67"/>
      <c r="H149" s="64">
        <f t="shared" si="16"/>
        <v>0</v>
      </c>
      <c r="I149" s="65" t="e">
        <f t="shared" si="17"/>
        <v>#DIV/0!</v>
      </c>
      <c r="J149" s="560"/>
      <c r="K149" s="561"/>
      <c r="L149" s="562"/>
      <c r="M149" s="560"/>
      <c r="N149" s="563"/>
      <c r="O149" s="563"/>
      <c r="P149" s="563"/>
      <c r="Q149" s="561"/>
      <c r="R149" s="561"/>
      <c r="S149" s="561"/>
      <c r="T149" s="561"/>
      <c r="U149" s="563"/>
      <c r="V149" s="563"/>
      <c r="W149" s="563"/>
      <c r="X149" s="562"/>
    </row>
    <row r="150" spans="3:24" ht="17" hidden="1" x14ac:dyDescent="0.3">
      <c r="C150" s="193" t="str">
        <f>IF(ISBLANK('5. Pp (3 años)'!C176),"",'5. Pp (3 años)'!C176)</f>
        <v/>
      </c>
      <c r="D150" s="194" t="str">
        <f>IF(ISBLANK('5. Pp (3 años)'!D176),"",'5. Pp (3 años)'!D176)</f>
        <v/>
      </c>
      <c r="E150" s="194" t="str">
        <f>IF(ISBLANK('5. Pp (3 años)'!E176),"",'5. Pp (3 años)'!E176)</f>
        <v/>
      </c>
      <c r="F150" s="68"/>
      <c r="G150" s="64"/>
      <c r="H150" s="64">
        <f t="shared" si="16"/>
        <v>0</v>
      </c>
      <c r="I150" s="65" t="e">
        <f t="shared" si="17"/>
        <v>#DIV/0!</v>
      </c>
      <c r="J150" s="560"/>
      <c r="K150" s="561"/>
      <c r="L150" s="562"/>
      <c r="M150" s="560"/>
      <c r="N150" s="563"/>
      <c r="O150" s="563"/>
      <c r="P150" s="563"/>
      <c r="Q150" s="561"/>
      <c r="R150" s="561"/>
      <c r="S150" s="561"/>
      <c r="T150" s="561"/>
      <c r="U150" s="563"/>
      <c r="V150" s="563"/>
      <c r="W150" s="563"/>
      <c r="X150" s="562"/>
    </row>
    <row r="151" spans="3:24" ht="17" hidden="1" x14ac:dyDescent="0.3">
      <c r="C151" s="193" t="str">
        <f>IF(ISBLANK('5. Pp (3 años)'!C177),"",'5. Pp (3 años)'!C177)</f>
        <v/>
      </c>
      <c r="D151" s="194" t="str">
        <f>IF(ISBLANK('5. Pp (3 años)'!D177),"",'5. Pp (3 años)'!D177)</f>
        <v/>
      </c>
      <c r="E151" s="194" t="str">
        <f>IF(ISBLANK('5. Pp (3 años)'!E177),"",'5. Pp (3 años)'!E177)</f>
        <v/>
      </c>
      <c r="F151" s="68"/>
      <c r="G151" s="64"/>
      <c r="H151" s="64">
        <f t="shared" si="16"/>
        <v>0</v>
      </c>
      <c r="I151" s="65" t="e">
        <f t="shared" si="17"/>
        <v>#DIV/0!</v>
      </c>
      <c r="J151" s="560"/>
      <c r="K151" s="561"/>
      <c r="L151" s="562"/>
      <c r="M151" s="560"/>
      <c r="N151" s="563"/>
      <c r="O151" s="563"/>
      <c r="P151" s="563"/>
      <c r="Q151" s="561"/>
      <c r="R151" s="561"/>
      <c r="S151" s="561"/>
      <c r="T151" s="561"/>
      <c r="U151" s="563"/>
      <c r="V151" s="563"/>
      <c r="W151" s="563"/>
      <c r="X151" s="562"/>
    </row>
    <row r="152" spans="3:24" ht="17" hidden="1" x14ac:dyDescent="0.3">
      <c r="C152" s="517" t="str">
        <f>IF(ISBLANK('5. Pp (3 años)'!C178),"",'5. Pp (3 años)'!C178)</f>
        <v/>
      </c>
      <c r="D152" s="518" t="str">
        <f>IF(ISBLANK('5. Pp (3 años)'!D178),"",'5. Pp (3 años)'!D178)</f>
        <v/>
      </c>
      <c r="E152" s="518" t="str">
        <f>IF(ISBLANK('5. Pp (3 años)'!E178),"",'5. Pp (3 años)'!E178)</f>
        <v/>
      </c>
      <c r="F152" s="522"/>
      <c r="G152" s="523"/>
      <c r="H152" s="520">
        <f t="shared" si="16"/>
        <v>0</v>
      </c>
      <c r="I152" s="521" t="e">
        <f t="shared" si="17"/>
        <v>#DIV/0!</v>
      </c>
      <c r="J152" s="560"/>
      <c r="K152" s="561"/>
      <c r="L152" s="562"/>
      <c r="M152" s="560"/>
      <c r="N152" s="563"/>
      <c r="O152" s="563"/>
      <c r="P152" s="563"/>
      <c r="Q152" s="561"/>
      <c r="R152" s="561"/>
      <c r="S152" s="561"/>
      <c r="T152" s="561"/>
      <c r="U152" s="563"/>
      <c r="V152" s="563"/>
      <c r="W152" s="563"/>
      <c r="X152" s="562"/>
    </row>
    <row r="153" spans="3:24" ht="17" hidden="1" x14ac:dyDescent="0.3">
      <c r="C153" s="193" t="str">
        <f>IF(ISBLANK('5. Pp (3 años)'!C179),"",'5. Pp (3 años)'!C179)</f>
        <v/>
      </c>
      <c r="D153" s="194" t="str">
        <f>IF(ISBLANK('5. Pp (3 años)'!D179),"",'5. Pp (3 años)'!D179)</f>
        <v/>
      </c>
      <c r="E153" s="194" t="str">
        <f>IF(ISBLANK('5. Pp (3 años)'!E179),"",'5. Pp (3 años)'!E179)</f>
        <v/>
      </c>
      <c r="F153" s="66"/>
      <c r="G153" s="67"/>
      <c r="H153" s="64">
        <f t="shared" si="16"/>
        <v>0</v>
      </c>
      <c r="I153" s="65" t="e">
        <f t="shared" si="17"/>
        <v>#DIV/0!</v>
      </c>
      <c r="J153" s="560"/>
      <c r="K153" s="561"/>
      <c r="L153" s="562"/>
      <c r="M153" s="560"/>
      <c r="N153" s="563"/>
      <c r="O153" s="563"/>
      <c r="P153" s="563"/>
      <c r="Q153" s="561"/>
      <c r="R153" s="561"/>
      <c r="S153" s="561"/>
      <c r="T153" s="561"/>
      <c r="U153" s="563"/>
      <c r="V153" s="563"/>
      <c r="W153" s="563"/>
      <c r="X153" s="562"/>
    </row>
    <row r="154" spans="3:24" ht="17" hidden="1" x14ac:dyDescent="0.3">
      <c r="C154" s="193" t="str">
        <f>IF(ISBLANK('5. Pp (3 años)'!C180),"",'5. Pp (3 años)'!C180)</f>
        <v/>
      </c>
      <c r="D154" s="194" t="str">
        <f>IF(ISBLANK('5. Pp (3 años)'!D180),"",'5. Pp (3 años)'!D180)</f>
        <v/>
      </c>
      <c r="E154" s="194" t="str">
        <f>IF(ISBLANK('5. Pp (3 años)'!E180),"",'5. Pp (3 años)'!E180)</f>
        <v/>
      </c>
      <c r="F154" s="68"/>
      <c r="G154" s="64"/>
      <c r="H154" s="64">
        <f t="shared" si="16"/>
        <v>0</v>
      </c>
      <c r="I154" s="65" t="e">
        <f t="shared" si="17"/>
        <v>#DIV/0!</v>
      </c>
      <c r="J154" s="560"/>
      <c r="K154" s="561"/>
      <c r="L154" s="562"/>
      <c r="M154" s="560"/>
      <c r="N154" s="563"/>
      <c r="O154" s="563"/>
      <c r="P154" s="563"/>
      <c r="Q154" s="561"/>
      <c r="R154" s="561"/>
      <c r="S154" s="561"/>
      <c r="T154" s="561"/>
      <c r="U154" s="563"/>
      <c r="V154" s="563"/>
      <c r="W154" s="563"/>
      <c r="X154" s="562"/>
    </row>
    <row r="155" spans="3:24" ht="17" hidden="1" x14ac:dyDescent="0.3">
      <c r="C155" s="193" t="str">
        <f>IF(ISBLANK('5. Pp (3 años)'!C181),"",'5. Pp (3 años)'!C181)</f>
        <v/>
      </c>
      <c r="D155" s="194" t="str">
        <f>IF(ISBLANK('5. Pp (3 años)'!D181),"",'5. Pp (3 años)'!D181)</f>
        <v/>
      </c>
      <c r="E155" s="194" t="str">
        <f>IF(ISBLANK('5. Pp (3 años)'!E181),"",'5. Pp (3 años)'!E181)</f>
        <v/>
      </c>
      <c r="F155" s="68"/>
      <c r="G155" s="64"/>
      <c r="H155" s="64">
        <f t="shared" si="16"/>
        <v>0</v>
      </c>
      <c r="I155" s="65" t="e">
        <f t="shared" si="17"/>
        <v>#DIV/0!</v>
      </c>
      <c r="J155" s="560"/>
      <c r="K155" s="561"/>
      <c r="L155" s="562"/>
      <c r="M155" s="560"/>
      <c r="N155" s="563"/>
      <c r="O155" s="563"/>
      <c r="P155" s="563"/>
      <c r="Q155" s="561"/>
      <c r="R155" s="561"/>
      <c r="S155" s="561"/>
      <c r="T155" s="561"/>
      <c r="U155" s="563"/>
      <c r="V155" s="563"/>
      <c r="W155" s="563"/>
      <c r="X155" s="562"/>
    </row>
    <row r="156" spans="3:24" ht="17" hidden="1" x14ac:dyDescent="0.3">
      <c r="C156" s="193" t="str">
        <f>IF(ISBLANK('5. Pp (3 años)'!C182),"",'5. Pp (3 años)'!C182)</f>
        <v/>
      </c>
      <c r="D156" s="194" t="str">
        <f>IF(ISBLANK('5. Pp (3 años)'!D182),"",'5. Pp (3 años)'!D182)</f>
        <v/>
      </c>
      <c r="E156" s="194" t="str">
        <f>IF(ISBLANK('5. Pp (3 años)'!E182),"",'5. Pp (3 años)'!E182)</f>
        <v/>
      </c>
      <c r="F156" s="66"/>
      <c r="G156" s="67"/>
      <c r="H156" s="64">
        <f t="shared" si="16"/>
        <v>0</v>
      </c>
      <c r="I156" s="65" t="e">
        <f t="shared" si="17"/>
        <v>#DIV/0!</v>
      </c>
      <c r="J156" s="560"/>
      <c r="K156" s="561"/>
      <c r="L156" s="562"/>
      <c r="M156" s="560"/>
      <c r="N156" s="563"/>
      <c r="O156" s="563"/>
      <c r="P156" s="563"/>
      <c r="Q156" s="561"/>
      <c r="R156" s="561"/>
      <c r="S156" s="561"/>
      <c r="T156" s="561"/>
      <c r="U156" s="563"/>
      <c r="V156" s="563"/>
      <c r="W156" s="563"/>
      <c r="X156" s="562"/>
    </row>
    <row r="157" spans="3:24" ht="17" hidden="1" x14ac:dyDescent="0.3">
      <c r="C157" s="193" t="str">
        <f>IF(ISBLANK('5. Pp (3 años)'!C183),"",'5. Pp (3 años)'!C183)</f>
        <v/>
      </c>
      <c r="D157" s="194" t="str">
        <f>IF(ISBLANK('5. Pp (3 años)'!D183),"",'5. Pp (3 años)'!D183)</f>
        <v/>
      </c>
      <c r="E157" s="194" t="str">
        <f>IF(ISBLANK('5. Pp (3 años)'!E183),"",'5. Pp (3 años)'!E183)</f>
        <v/>
      </c>
      <c r="F157" s="66"/>
      <c r="G157" s="67"/>
      <c r="H157" s="64">
        <f t="shared" si="16"/>
        <v>0</v>
      </c>
      <c r="I157" s="65" t="e">
        <f t="shared" si="17"/>
        <v>#DIV/0!</v>
      </c>
      <c r="J157" s="560"/>
      <c r="K157" s="561"/>
      <c r="L157" s="562"/>
      <c r="M157" s="560"/>
      <c r="N157" s="563"/>
      <c r="O157" s="563"/>
      <c r="P157" s="563"/>
      <c r="Q157" s="561"/>
      <c r="R157" s="561"/>
      <c r="S157" s="561"/>
      <c r="T157" s="561"/>
      <c r="U157" s="563"/>
      <c r="V157" s="563"/>
      <c r="W157" s="563"/>
      <c r="X157" s="562"/>
    </row>
    <row r="158" spans="3:24" ht="17" hidden="1" x14ac:dyDescent="0.3">
      <c r="C158" s="517" t="str">
        <f>IF(ISBLANK('5. Pp (3 años)'!C184),"",'5. Pp (3 años)'!C184)</f>
        <v/>
      </c>
      <c r="D158" s="518" t="str">
        <f>IF(ISBLANK('5. Pp (3 años)'!D184),"",'5. Pp (3 años)'!D184)</f>
        <v/>
      </c>
      <c r="E158" s="518" t="str">
        <f>IF(ISBLANK('5. Pp (3 años)'!E184),"",'5. Pp (3 años)'!E184)</f>
        <v/>
      </c>
      <c r="F158" s="519"/>
      <c r="G158" s="520"/>
      <c r="H158" s="520">
        <f t="shared" si="16"/>
        <v>0</v>
      </c>
      <c r="I158" s="521" t="e">
        <f t="shared" si="17"/>
        <v>#DIV/0!</v>
      </c>
      <c r="J158" s="560"/>
      <c r="K158" s="561"/>
      <c r="L158" s="562"/>
      <c r="M158" s="560"/>
      <c r="N158" s="563"/>
      <c r="O158" s="563"/>
      <c r="P158" s="563"/>
      <c r="Q158" s="561"/>
      <c r="R158" s="561"/>
      <c r="S158" s="561"/>
      <c r="T158" s="561"/>
      <c r="U158" s="563"/>
      <c r="V158" s="563"/>
      <c r="W158" s="563"/>
      <c r="X158" s="562"/>
    </row>
    <row r="159" spans="3:24" ht="17" hidden="1" x14ac:dyDescent="0.3">
      <c r="C159" s="193" t="str">
        <f>IF(ISBLANK('5. Pp (3 años)'!C185),"",'5. Pp (3 años)'!C185)</f>
        <v/>
      </c>
      <c r="D159" s="194" t="str">
        <f>IF(ISBLANK('5. Pp (3 años)'!D185),"",'5. Pp (3 años)'!D185)</f>
        <v/>
      </c>
      <c r="E159" s="194" t="str">
        <f>IF(ISBLANK('5. Pp (3 años)'!E185),"",'5. Pp (3 años)'!E185)</f>
        <v/>
      </c>
      <c r="F159" s="68"/>
      <c r="G159" s="64"/>
      <c r="H159" s="64">
        <f t="shared" si="16"/>
        <v>0</v>
      </c>
      <c r="I159" s="65" t="e">
        <f t="shared" si="17"/>
        <v>#DIV/0!</v>
      </c>
      <c r="J159" s="560"/>
      <c r="K159" s="561"/>
      <c r="L159" s="562"/>
      <c r="M159" s="560"/>
      <c r="N159" s="563"/>
      <c r="O159" s="563"/>
      <c r="P159" s="563"/>
      <c r="Q159" s="561"/>
      <c r="R159" s="561"/>
      <c r="S159" s="561"/>
      <c r="T159" s="561"/>
      <c r="U159" s="563"/>
      <c r="V159" s="563"/>
      <c r="W159" s="563"/>
      <c r="X159" s="562"/>
    </row>
    <row r="160" spans="3:24" ht="17" hidden="1" x14ac:dyDescent="0.3">
      <c r="C160" s="193" t="str">
        <f>IF(ISBLANK('5. Pp (3 años)'!C186),"",'5. Pp (3 años)'!C186)</f>
        <v/>
      </c>
      <c r="D160" s="194" t="str">
        <f>IF(ISBLANK('5. Pp (3 años)'!D186),"",'5. Pp (3 años)'!D186)</f>
        <v/>
      </c>
      <c r="E160" s="194" t="str">
        <f>IF(ISBLANK('5. Pp (3 años)'!E186),"",'5. Pp (3 años)'!E186)</f>
        <v/>
      </c>
      <c r="F160" s="66"/>
      <c r="G160" s="67"/>
      <c r="H160" s="64">
        <f t="shared" si="16"/>
        <v>0</v>
      </c>
      <c r="I160" s="65" t="e">
        <f t="shared" si="17"/>
        <v>#DIV/0!</v>
      </c>
      <c r="J160" s="560"/>
      <c r="K160" s="561"/>
      <c r="L160" s="562"/>
      <c r="M160" s="560"/>
      <c r="N160" s="563"/>
      <c r="O160" s="563"/>
      <c r="P160" s="563"/>
      <c r="Q160" s="561"/>
      <c r="R160" s="561"/>
      <c r="S160" s="561"/>
      <c r="T160" s="561"/>
      <c r="U160" s="563"/>
      <c r="V160" s="563"/>
      <c r="W160" s="563"/>
      <c r="X160" s="562"/>
    </row>
    <row r="161" spans="3:24" ht="17" hidden="1" x14ac:dyDescent="0.3">
      <c r="C161" s="193" t="str">
        <f>IF(ISBLANK('5. Pp (3 años)'!C187),"",'5. Pp (3 años)'!C187)</f>
        <v/>
      </c>
      <c r="D161" s="194" t="str">
        <f>IF(ISBLANK('5. Pp (3 años)'!D187),"",'5. Pp (3 años)'!D187)</f>
        <v/>
      </c>
      <c r="E161" s="194" t="str">
        <f>IF(ISBLANK('5. Pp (3 años)'!E187),"",'5. Pp (3 años)'!E187)</f>
        <v/>
      </c>
      <c r="F161" s="66"/>
      <c r="G161" s="67"/>
      <c r="H161" s="64">
        <f t="shared" si="16"/>
        <v>0</v>
      </c>
      <c r="I161" s="65" t="e">
        <f t="shared" si="17"/>
        <v>#DIV/0!</v>
      </c>
      <c r="J161" s="560"/>
      <c r="K161" s="561"/>
      <c r="L161" s="562"/>
      <c r="M161" s="560"/>
      <c r="N161" s="563"/>
      <c r="O161" s="563"/>
      <c r="P161" s="563"/>
      <c r="Q161" s="561"/>
      <c r="R161" s="561"/>
      <c r="S161" s="561"/>
      <c r="T161" s="561"/>
      <c r="U161" s="563"/>
      <c r="V161" s="563"/>
      <c r="W161" s="563"/>
      <c r="X161" s="562"/>
    </row>
    <row r="162" spans="3:24" ht="17" hidden="1" x14ac:dyDescent="0.3">
      <c r="C162" s="193" t="str">
        <f>IF(ISBLANK('5. Pp (3 años)'!C188),"",'5. Pp (3 años)'!C188)</f>
        <v/>
      </c>
      <c r="D162" s="194" t="str">
        <f>IF(ISBLANK('5. Pp (3 años)'!D188),"",'5. Pp (3 años)'!D188)</f>
        <v/>
      </c>
      <c r="E162" s="194" t="str">
        <f>IF(ISBLANK('5. Pp (3 años)'!E188),"",'5. Pp (3 años)'!E188)</f>
        <v/>
      </c>
      <c r="F162" s="68"/>
      <c r="G162" s="64"/>
      <c r="H162" s="64">
        <f t="shared" si="16"/>
        <v>0</v>
      </c>
      <c r="I162" s="65" t="e">
        <f t="shared" si="17"/>
        <v>#DIV/0!</v>
      </c>
      <c r="J162" s="560"/>
      <c r="K162" s="561"/>
      <c r="L162" s="562"/>
      <c r="M162" s="560"/>
      <c r="N162" s="563"/>
      <c r="O162" s="563"/>
      <c r="P162" s="563"/>
      <c r="Q162" s="561"/>
      <c r="R162" s="561"/>
      <c r="S162" s="561"/>
      <c r="T162" s="561"/>
      <c r="U162" s="563"/>
      <c r="V162" s="563"/>
      <c r="W162" s="563"/>
      <c r="X162" s="562"/>
    </row>
    <row r="163" spans="3:24" ht="17" hidden="1" x14ac:dyDescent="0.3">
      <c r="C163" s="193" t="str">
        <f>IF(ISBLANK('5. Pp (3 años)'!C189),"",'5. Pp (3 años)'!C189)</f>
        <v/>
      </c>
      <c r="D163" s="194" t="str">
        <f>IF(ISBLANK('5. Pp (3 años)'!D189),"",'5. Pp (3 años)'!D189)</f>
        <v/>
      </c>
      <c r="E163" s="194" t="str">
        <f>IF(ISBLANK('5. Pp (3 años)'!E189),"",'5. Pp (3 años)'!E189)</f>
        <v/>
      </c>
      <c r="F163" s="68"/>
      <c r="G163" s="64"/>
      <c r="H163" s="64">
        <f t="shared" si="16"/>
        <v>0</v>
      </c>
      <c r="I163" s="65" t="e">
        <f t="shared" si="17"/>
        <v>#DIV/0!</v>
      </c>
      <c r="J163" s="560"/>
      <c r="K163" s="561"/>
      <c r="L163" s="562"/>
      <c r="M163" s="560"/>
      <c r="N163" s="563"/>
      <c r="O163" s="563"/>
      <c r="P163" s="563"/>
      <c r="Q163" s="561"/>
      <c r="R163" s="561"/>
      <c r="S163" s="561"/>
      <c r="T163" s="561"/>
      <c r="U163" s="563"/>
      <c r="V163" s="563"/>
      <c r="W163" s="563"/>
      <c r="X163" s="562"/>
    </row>
    <row r="164" spans="3:24" ht="17" hidden="1" x14ac:dyDescent="0.3">
      <c r="C164" s="517" t="str">
        <f>IF(ISBLANK('5. Pp (3 años)'!C190),"",'5. Pp (3 años)'!C190)</f>
        <v/>
      </c>
      <c r="D164" s="518" t="str">
        <f>IF(ISBLANK('5. Pp (3 años)'!D190),"",'5. Pp (3 años)'!D190)</f>
        <v/>
      </c>
      <c r="E164" s="518" t="str">
        <f>IF(ISBLANK('5. Pp (3 años)'!E190),"",'5. Pp (3 años)'!E190)</f>
        <v/>
      </c>
      <c r="F164" s="524"/>
      <c r="G164" s="525"/>
      <c r="H164" s="520">
        <f t="shared" si="16"/>
        <v>0</v>
      </c>
      <c r="I164" s="521" t="e">
        <f t="shared" si="17"/>
        <v>#DIV/0!</v>
      </c>
      <c r="J164" s="560"/>
      <c r="K164" s="561"/>
      <c r="L164" s="562"/>
      <c r="M164" s="560"/>
      <c r="N164" s="563"/>
      <c r="O164" s="563"/>
      <c r="P164" s="563"/>
      <c r="Q164" s="561"/>
      <c r="R164" s="561"/>
      <c r="S164" s="561"/>
      <c r="T164" s="561"/>
      <c r="U164" s="563"/>
      <c r="V164" s="563"/>
      <c r="W164" s="563"/>
      <c r="X164" s="562"/>
    </row>
    <row r="165" spans="3:24" ht="17" hidden="1" x14ac:dyDescent="0.3">
      <c r="C165" s="193" t="str">
        <f>IF(ISBLANK('5. Pp (3 años)'!C191),"",'5. Pp (3 años)'!C191)</f>
        <v/>
      </c>
      <c r="D165" s="194" t="str">
        <f>IF(ISBLANK('5. Pp (3 años)'!D191),"",'5. Pp (3 años)'!D191)</f>
        <v/>
      </c>
      <c r="E165" s="194" t="str">
        <f>IF(ISBLANK('5. Pp (3 años)'!E191),"",'5. Pp (3 años)'!E191)</f>
        <v/>
      </c>
      <c r="F165" s="66"/>
      <c r="G165" s="67"/>
      <c r="H165" s="64">
        <f t="shared" si="16"/>
        <v>0</v>
      </c>
      <c r="I165" s="65" t="e">
        <f t="shared" si="17"/>
        <v>#DIV/0!</v>
      </c>
      <c r="J165" s="560"/>
      <c r="K165" s="561"/>
      <c r="L165" s="562"/>
      <c r="M165" s="560"/>
      <c r="N165" s="563"/>
      <c r="O165" s="563"/>
      <c r="P165" s="563"/>
      <c r="Q165" s="561"/>
      <c r="R165" s="561"/>
      <c r="S165" s="561"/>
      <c r="T165" s="561"/>
      <c r="U165" s="563"/>
      <c r="V165" s="563"/>
      <c r="W165" s="563"/>
      <c r="X165" s="562"/>
    </row>
    <row r="166" spans="3:24" ht="17" hidden="1" x14ac:dyDescent="0.3">
      <c r="C166" s="193" t="str">
        <f>IF(ISBLANK('5. Pp (3 años)'!C192),"",'5. Pp (3 años)'!C192)</f>
        <v/>
      </c>
      <c r="D166" s="194" t="str">
        <f>IF(ISBLANK('5. Pp (3 años)'!D192),"",'5. Pp (3 años)'!D192)</f>
        <v/>
      </c>
      <c r="E166" s="194" t="str">
        <f>IF(ISBLANK('5. Pp (3 años)'!E192),"",'5. Pp (3 años)'!E192)</f>
        <v/>
      </c>
      <c r="F166" s="68"/>
      <c r="G166" s="64"/>
      <c r="H166" s="64">
        <f t="shared" ref="H166:H229" si="22">G166-F166</f>
        <v>0</v>
      </c>
      <c r="I166" s="65" t="e">
        <f t="shared" ref="I166:I229" si="23">(G166/F166)-1</f>
        <v>#DIV/0!</v>
      </c>
      <c r="J166" s="560"/>
      <c r="K166" s="561"/>
      <c r="L166" s="562"/>
      <c r="M166" s="560"/>
      <c r="N166" s="563"/>
      <c r="O166" s="563"/>
      <c r="P166" s="563"/>
      <c r="Q166" s="561"/>
      <c r="R166" s="561"/>
      <c r="S166" s="561"/>
      <c r="T166" s="561"/>
      <c r="U166" s="563"/>
      <c r="V166" s="563"/>
      <c r="W166" s="563"/>
      <c r="X166" s="562"/>
    </row>
    <row r="167" spans="3:24" ht="17" hidden="1" x14ac:dyDescent="0.3">
      <c r="C167" s="193" t="str">
        <f>IF(ISBLANK('5. Pp (3 años)'!C193),"",'5. Pp (3 años)'!C193)</f>
        <v/>
      </c>
      <c r="D167" s="194" t="str">
        <f>IF(ISBLANK('5. Pp (3 años)'!D193),"",'5. Pp (3 años)'!D193)</f>
        <v/>
      </c>
      <c r="E167" s="194" t="str">
        <f>IF(ISBLANK('5. Pp (3 años)'!E193),"",'5. Pp (3 años)'!E193)</f>
        <v/>
      </c>
      <c r="F167" s="68"/>
      <c r="G167" s="64"/>
      <c r="H167" s="64">
        <f t="shared" si="22"/>
        <v>0</v>
      </c>
      <c r="I167" s="65" t="e">
        <f t="shared" si="23"/>
        <v>#DIV/0!</v>
      </c>
      <c r="J167" s="560"/>
      <c r="K167" s="561"/>
      <c r="L167" s="562"/>
      <c r="M167" s="560"/>
      <c r="N167" s="563"/>
      <c r="O167" s="563"/>
      <c r="P167" s="563"/>
      <c r="Q167" s="561"/>
      <c r="R167" s="561"/>
      <c r="S167" s="561"/>
      <c r="T167" s="561"/>
      <c r="U167" s="563"/>
      <c r="V167" s="563"/>
      <c r="W167" s="563"/>
      <c r="X167" s="562"/>
    </row>
    <row r="168" spans="3:24" ht="17" hidden="1" x14ac:dyDescent="0.3">
      <c r="C168" s="193" t="str">
        <f>IF(ISBLANK('5. Pp (3 años)'!C194),"",'5. Pp (3 años)'!C194)</f>
        <v/>
      </c>
      <c r="D168" s="194" t="str">
        <f>IF(ISBLANK('5. Pp (3 años)'!D194),"",'5. Pp (3 años)'!D194)</f>
        <v/>
      </c>
      <c r="E168" s="194" t="str">
        <f>IF(ISBLANK('5. Pp (3 años)'!E194),"",'5. Pp (3 años)'!E194)</f>
        <v/>
      </c>
      <c r="F168" s="66"/>
      <c r="G168" s="67"/>
      <c r="H168" s="64">
        <f t="shared" si="22"/>
        <v>0</v>
      </c>
      <c r="I168" s="65" t="e">
        <f t="shared" si="23"/>
        <v>#DIV/0!</v>
      </c>
      <c r="J168" s="60"/>
      <c r="K168" s="61"/>
      <c r="L168" s="62"/>
      <c r="M168" s="60"/>
      <c r="N168" s="63"/>
      <c r="O168" s="63"/>
      <c r="P168" s="63"/>
      <c r="Q168" s="61"/>
      <c r="R168" s="61"/>
      <c r="S168" s="61"/>
      <c r="T168" s="61"/>
      <c r="U168" s="63"/>
      <c r="V168" s="63"/>
      <c r="W168" s="63"/>
      <c r="X168" s="62"/>
    </row>
    <row r="169" spans="3:24" ht="17" hidden="1" x14ac:dyDescent="0.3">
      <c r="C169" s="193" t="str">
        <f>IF(ISBLANK('5. Pp (3 años)'!C195),"",'5. Pp (3 años)'!C195)</f>
        <v/>
      </c>
      <c r="D169" s="194" t="str">
        <f>IF(ISBLANK('5. Pp (3 años)'!D195),"",'5. Pp (3 años)'!D195)</f>
        <v/>
      </c>
      <c r="E169" s="194" t="str">
        <f>IF(ISBLANK('5. Pp (3 años)'!E195),"",'5. Pp (3 años)'!E195)</f>
        <v/>
      </c>
      <c r="F169" s="66"/>
      <c r="G169" s="67"/>
      <c r="H169" s="64">
        <f t="shared" si="22"/>
        <v>0</v>
      </c>
      <c r="I169" s="65" t="e">
        <f t="shared" si="23"/>
        <v>#DIV/0!</v>
      </c>
      <c r="J169" s="60"/>
      <c r="K169" s="61"/>
      <c r="L169" s="62"/>
      <c r="M169" s="60"/>
      <c r="N169" s="63"/>
      <c r="O169" s="63"/>
      <c r="P169" s="63"/>
      <c r="Q169" s="61"/>
      <c r="R169" s="61"/>
      <c r="S169" s="61"/>
      <c r="T169" s="61"/>
      <c r="U169" s="63"/>
      <c r="V169" s="63"/>
      <c r="W169" s="63"/>
      <c r="X169" s="62"/>
    </row>
    <row r="170" spans="3:24" ht="17" hidden="1" x14ac:dyDescent="0.3">
      <c r="C170" s="517" t="str">
        <f>IF(ISBLANK('5. Pp (3 años)'!C196),"",'5. Pp (3 años)'!C196)</f>
        <v/>
      </c>
      <c r="D170" s="518" t="str">
        <f>IF(ISBLANK('5. Pp (3 años)'!D196),"",'5. Pp (3 años)'!D196)</f>
        <v/>
      </c>
      <c r="E170" s="518" t="str">
        <f>IF(ISBLANK('5. Pp (3 años)'!E196),"",'5. Pp (3 años)'!E196)</f>
        <v/>
      </c>
      <c r="F170" s="519"/>
      <c r="G170" s="520"/>
      <c r="H170" s="520">
        <f t="shared" si="22"/>
        <v>0</v>
      </c>
      <c r="I170" s="521" t="e">
        <f t="shared" si="23"/>
        <v>#DIV/0!</v>
      </c>
      <c r="J170" s="60"/>
      <c r="K170" s="61"/>
      <c r="L170" s="62"/>
      <c r="M170" s="60"/>
      <c r="N170" s="63"/>
      <c r="O170" s="63"/>
      <c r="P170" s="63"/>
      <c r="Q170" s="61"/>
      <c r="R170" s="61"/>
      <c r="S170" s="61"/>
      <c r="T170" s="61"/>
      <c r="U170" s="63"/>
      <c r="V170" s="63"/>
      <c r="W170" s="63"/>
      <c r="X170" s="62"/>
    </row>
    <row r="171" spans="3:24" ht="17" hidden="1" x14ac:dyDescent="0.3">
      <c r="C171" s="193" t="str">
        <f>IF(ISBLANK('5. Pp (3 años)'!C197),"",'5. Pp (3 años)'!C197)</f>
        <v/>
      </c>
      <c r="D171" s="194" t="str">
        <f>IF(ISBLANK('5. Pp (3 años)'!D197),"",'5. Pp (3 años)'!D197)</f>
        <v/>
      </c>
      <c r="E171" s="194" t="str">
        <f>IF(ISBLANK('5. Pp (3 años)'!E197),"",'5. Pp (3 años)'!E197)</f>
        <v/>
      </c>
      <c r="F171" s="68"/>
      <c r="G171" s="64"/>
      <c r="H171" s="64">
        <f t="shared" si="22"/>
        <v>0</v>
      </c>
      <c r="I171" s="65" t="e">
        <f t="shared" si="23"/>
        <v>#DIV/0!</v>
      </c>
      <c r="J171" s="60"/>
      <c r="K171" s="61"/>
      <c r="L171" s="62"/>
      <c r="M171" s="60"/>
      <c r="N171" s="63"/>
      <c r="O171" s="63"/>
      <c r="P171" s="63"/>
      <c r="Q171" s="61"/>
      <c r="R171" s="61"/>
      <c r="S171" s="61"/>
      <c r="T171" s="61"/>
      <c r="U171" s="63"/>
      <c r="V171" s="63"/>
      <c r="W171" s="63"/>
      <c r="X171" s="62"/>
    </row>
    <row r="172" spans="3:24" ht="17" hidden="1" x14ac:dyDescent="0.3">
      <c r="C172" s="193" t="str">
        <f>IF(ISBLANK('5. Pp (3 años)'!C198),"",'5. Pp (3 años)'!C198)</f>
        <v/>
      </c>
      <c r="D172" s="194" t="str">
        <f>IF(ISBLANK('5. Pp (3 años)'!D198),"",'5. Pp (3 años)'!D198)</f>
        <v/>
      </c>
      <c r="E172" s="194" t="str">
        <f>IF(ISBLANK('5. Pp (3 años)'!E198),"",'5. Pp (3 años)'!E198)</f>
        <v/>
      </c>
      <c r="F172" s="66"/>
      <c r="G172" s="67"/>
      <c r="H172" s="64">
        <f t="shared" si="22"/>
        <v>0</v>
      </c>
      <c r="I172" s="65" t="e">
        <f t="shared" si="23"/>
        <v>#DIV/0!</v>
      </c>
      <c r="J172" s="60"/>
      <c r="K172" s="61"/>
      <c r="L172" s="62"/>
      <c r="M172" s="60"/>
      <c r="N172" s="63"/>
      <c r="O172" s="63"/>
      <c r="P172" s="63"/>
      <c r="Q172" s="61"/>
      <c r="R172" s="61"/>
      <c r="S172" s="61"/>
      <c r="T172" s="61"/>
      <c r="U172" s="63"/>
      <c r="V172" s="63"/>
      <c r="W172" s="63"/>
      <c r="X172" s="62"/>
    </row>
    <row r="173" spans="3:24" ht="17" hidden="1" x14ac:dyDescent="0.3">
      <c r="C173" s="193" t="str">
        <f>IF(ISBLANK('5. Pp (3 años)'!C199),"",'5. Pp (3 años)'!C199)</f>
        <v/>
      </c>
      <c r="D173" s="194" t="str">
        <f>IF(ISBLANK('5. Pp (3 años)'!D199),"",'5. Pp (3 años)'!D199)</f>
        <v/>
      </c>
      <c r="E173" s="194" t="str">
        <f>IF(ISBLANK('5. Pp (3 años)'!E199),"",'5. Pp (3 años)'!E199)</f>
        <v/>
      </c>
      <c r="F173" s="66"/>
      <c r="G173" s="67"/>
      <c r="H173" s="64">
        <f t="shared" si="22"/>
        <v>0</v>
      </c>
      <c r="I173" s="65" t="e">
        <f t="shared" si="23"/>
        <v>#DIV/0!</v>
      </c>
      <c r="J173" s="60"/>
      <c r="K173" s="61"/>
      <c r="L173" s="62"/>
      <c r="M173" s="60"/>
      <c r="N173" s="63"/>
      <c r="O173" s="63"/>
      <c r="P173" s="63"/>
      <c r="Q173" s="61"/>
      <c r="R173" s="61"/>
      <c r="S173" s="61"/>
      <c r="T173" s="61"/>
      <c r="U173" s="63"/>
      <c r="V173" s="63"/>
      <c r="W173" s="63"/>
      <c r="X173" s="62"/>
    </row>
    <row r="174" spans="3:24" ht="17" hidden="1" x14ac:dyDescent="0.3">
      <c r="C174" s="193" t="str">
        <f>IF(ISBLANK('5. Pp (3 años)'!C200),"",'5. Pp (3 años)'!C200)</f>
        <v/>
      </c>
      <c r="D174" s="194" t="str">
        <f>IF(ISBLANK('5. Pp (3 años)'!D200),"",'5. Pp (3 años)'!D200)</f>
        <v/>
      </c>
      <c r="E174" s="194" t="str">
        <f>IF(ISBLANK('5. Pp (3 años)'!E200),"",'5. Pp (3 años)'!E200)</f>
        <v/>
      </c>
      <c r="F174" s="68"/>
      <c r="G174" s="64"/>
      <c r="H174" s="64">
        <f t="shared" si="22"/>
        <v>0</v>
      </c>
      <c r="I174" s="65" t="e">
        <f t="shared" si="23"/>
        <v>#DIV/0!</v>
      </c>
      <c r="J174" s="60"/>
      <c r="K174" s="61"/>
      <c r="L174" s="62"/>
      <c r="M174" s="60"/>
      <c r="N174" s="63"/>
      <c r="O174" s="63"/>
      <c r="P174" s="63"/>
      <c r="Q174" s="61"/>
      <c r="R174" s="61"/>
      <c r="S174" s="61"/>
      <c r="T174" s="61"/>
      <c r="U174" s="63"/>
      <c r="V174" s="63"/>
      <c r="W174" s="63"/>
      <c r="X174" s="62"/>
    </row>
    <row r="175" spans="3:24" ht="17" hidden="1" x14ac:dyDescent="0.3">
      <c r="C175" s="193" t="str">
        <f>IF(ISBLANK('5. Pp (3 años)'!C201),"",'5. Pp (3 años)'!C201)</f>
        <v/>
      </c>
      <c r="D175" s="194" t="str">
        <f>IF(ISBLANK('5. Pp (3 años)'!D201),"",'5. Pp (3 años)'!D201)</f>
        <v/>
      </c>
      <c r="E175" s="194" t="str">
        <f>IF(ISBLANK('5. Pp (3 años)'!E201),"",'5. Pp (3 años)'!E201)</f>
        <v/>
      </c>
      <c r="F175" s="68"/>
      <c r="G175" s="64"/>
      <c r="H175" s="64">
        <f t="shared" si="22"/>
        <v>0</v>
      </c>
      <c r="I175" s="65" t="e">
        <f t="shared" si="23"/>
        <v>#DIV/0!</v>
      </c>
      <c r="J175" s="60"/>
      <c r="K175" s="61"/>
      <c r="L175" s="62"/>
      <c r="M175" s="60"/>
      <c r="N175" s="63"/>
      <c r="O175" s="63"/>
      <c r="P175" s="63"/>
      <c r="Q175" s="61"/>
      <c r="R175" s="61"/>
      <c r="S175" s="61"/>
      <c r="T175" s="61"/>
      <c r="U175" s="63"/>
      <c r="V175" s="63"/>
      <c r="W175" s="63"/>
      <c r="X175" s="62"/>
    </row>
    <row r="176" spans="3:24" ht="17" hidden="1" x14ac:dyDescent="0.3">
      <c r="C176" s="517" t="str">
        <f>IF(ISBLANK('5. Pp (3 años)'!C202),"",'5. Pp (3 años)'!C202)</f>
        <v/>
      </c>
      <c r="D176" s="518" t="str">
        <f>IF(ISBLANK('5. Pp (3 años)'!D202),"",'5. Pp (3 años)'!D202)</f>
        <v/>
      </c>
      <c r="E176" s="518" t="str">
        <f>IF(ISBLANK('5. Pp (3 años)'!E202),"",'5. Pp (3 años)'!E202)</f>
        <v/>
      </c>
      <c r="F176" s="522"/>
      <c r="G176" s="523"/>
      <c r="H176" s="520">
        <f t="shared" si="22"/>
        <v>0</v>
      </c>
      <c r="I176" s="521" t="e">
        <f t="shared" si="23"/>
        <v>#DIV/0!</v>
      </c>
      <c r="J176" s="60"/>
      <c r="K176" s="61"/>
      <c r="L176" s="62"/>
      <c r="M176" s="60"/>
      <c r="N176" s="63"/>
      <c r="O176" s="63"/>
      <c r="P176" s="63"/>
      <c r="Q176" s="61"/>
      <c r="R176" s="61"/>
      <c r="S176" s="61"/>
      <c r="T176" s="61"/>
      <c r="U176" s="63"/>
      <c r="V176" s="63"/>
      <c r="W176" s="63"/>
      <c r="X176" s="62"/>
    </row>
    <row r="177" spans="3:24" ht="17" hidden="1" x14ac:dyDescent="0.3">
      <c r="C177" s="193" t="str">
        <f>IF(ISBLANK('5. Pp (3 años)'!C203),"",'5. Pp (3 años)'!C203)</f>
        <v/>
      </c>
      <c r="D177" s="194" t="str">
        <f>IF(ISBLANK('5. Pp (3 años)'!D203),"",'5. Pp (3 años)'!D203)</f>
        <v/>
      </c>
      <c r="E177" s="194" t="str">
        <f>IF(ISBLANK('5. Pp (3 años)'!E203),"",'5. Pp (3 años)'!E203)</f>
        <v/>
      </c>
      <c r="F177" s="66"/>
      <c r="G177" s="67"/>
      <c r="H177" s="64">
        <f t="shared" si="22"/>
        <v>0</v>
      </c>
      <c r="I177" s="65" t="e">
        <f t="shared" si="23"/>
        <v>#DIV/0!</v>
      </c>
      <c r="J177" s="60"/>
      <c r="K177" s="61"/>
      <c r="L177" s="62"/>
      <c r="M177" s="60"/>
      <c r="N177" s="63"/>
      <c r="O177" s="63"/>
      <c r="P177" s="63"/>
      <c r="Q177" s="61"/>
      <c r="R177" s="61"/>
      <c r="S177" s="61"/>
      <c r="T177" s="61"/>
      <c r="U177" s="63"/>
      <c r="V177" s="63"/>
      <c r="W177" s="63"/>
      <c r="X177" s="62"/>
    </row>
    <row r="178" spans="3:24" ht="17" hidden="1" x14ac:dyDescent="0.3">
      <c r="C178" s="193" t="str">
        <f>IF(ISBLANK('5. Pp (3 años)'!C204),"",'5. Pp (3 años)'!C204)</f>
        <v/>
      </c>
      <c r="D178" s="194" t="str">
        <f>IF(ISBLANK('5. Pp (3 años)'!D204),"",'5. Pp (3 años)'!D204)</f>
        <v/>
      </c>
      <c r="E178" s="194" t="str">
        <f>IF(ISBLANK('5. Pp (3 años)'!E204),"",'5. Pp (3 años)'!E204)</f>
        <v/>
      </c>
      <c r="F178" s="68"/>
      <c r="G178" s="64"/>
      <c r="H178" s="64">
        <f t="shared" si="22"/>
        <v>0</v>
      </c>
      <c r="I178" s="65" t="e">
        <f t="shared" si="23"/>
        <v>#DIV/0!</v>
      </c>
      <c r="J178" s="60"/>
      <c r="K178" s="61"/>
      <c r="L178" s="62"/>
      <c r="M178" s="60"/>
      <c r="N178" s="63"/>
      <c r="O178" s="63"/>
      <c r="P178" s="63"/>
      <c r="Q178" s="61"/>
      <c r="R178" s="61"/>
      <c r="S178" s="61"/>
      <c r="T178" s="61"/>
      <c r="U178" s="63"/>
      <c r="V178" s="63"/>
      <c r="W178" s="63"/>
      <c r="X178" s="62"/>
    </row>
    <row r="179" spans="3:24" ht="17" hidden="1" x14ac:dyDescent="0.3">
      <c r="C179" s="193" t="str">
        <f>IF(ISBLANK('5. Pp (3 años)'!C205),"",'5. Pp (3 años)'!C205)</f>
        <v/>
      </c>
      <c r="D179" s="194" t="str">
        <f>IF(ISBLANK('5. Pp (3 años)'!D205),"",'5. Pp (3 años)'!D205)</f>
        <v/>
      </c>
      <c r="E179" s="194" t="str">
        <f>IF(ISBLANK('5. Pp (3 años)'!E205),"",'5. Pp (3 años)'!E205)</f>
        <v/>
      </c>
      <c r="F179" s="68"/>
      <c r="G179" s="64"/>
      <c r="H179" s="64">
        <f t="shared" si="22"/>
        <v>0</v>
      </c>
      <c r="I179" s="65" t="e">
        <f t="shared" si="23"/>
        <v>#DIV/0!</v>
      </c>
      <c r="J179" s="60"/>
      <c r="K179" s="61"/>
      <c r="L179" s="62"/>
      <c r="M179" s="60"/>
      <c r="N179" s="63"/>
      <c r="O179" s="63"/>
      <c r="P179" s="63"/>
      <c r="Q179" s="61"/>
      <c r="R179" s="61"/>
      <c r="S179" s="61"/>
      <c r="T179" s="61"/>
      <c r="U179" s="63"/>
      <c r="V179" s="63"/>
      <c r="W179" s="63"/>
      <c r="X179" s="62"/>
    </row>
    <row r="180" spans="3:24" ht="17" hidden="1" x14ac:dyDescent="0.3">
      <c r="C180" s="193" t="str">
        <f>IF(ISBLANK('5. Pp (3 años)'!C206),"",'5. Pp (3 años)'!C206)</f>
        <v/>
      </c>
      <c r="D180" s="194" t="str">
        <f>IF(ISBLANK('5. Pp (3 años)'!D206),"",'5. Pp (3 años)'!D206)</f>
        <v/>
      </c>
      <c r="E180" s="194" t="str">
        <f>IF(ISBLANK('5. Pp (3 años)'!E206),"",'5. Pp (3 años)'!E206)</f>
        <v/>
      </c>
      <c r="F180" s="66"/>
      <c r="G180" s="67"/>
      <c r="H180" s="64">
        <f t="shared" si="22"/>
        <v>0</v>
      </c>
      <c r="I180" s="65" t="e">
        <f t="shared" si="23"/>
        <v>#DIV/0!</v>
      </c>
      <c r="J180" s="60"/>
      <c r="K180" s="61"/>
      <c r="L180" s="62"/>
      <c r="M180" s="60"/>
      <c r="N180" s="63"/>
      <c r="O180" s="63"/>
      <c r="P180" s="63"/>
      <c r="Q180" s="61"/>
      <c r="R180" s="61"/>
      <c r="S180" s="61"/>
      <c r="T180" s="61"/>
      <c r="U180" s="63"/>
      <c r="V180" s="63"/>
      <c r="W180" s="63"/>
      <c r="X180" s="62"/>
    </row>
    <row r="181" spans="3:24" ht="17" hidden="1" x14ac:dyDescent="0.3">
      <c r="C181" s="193" t="str">
        <f>IF(ISBLANK('5. Pp (3 años)'!C207),"",'5. Pp (3 años)'!C207)</f>
        <v/>
      </c>
      <c r="D181" s="194" t="str">
        <f>IF(ISBLANK('5. Pp (3 años)'!D207),"",'5. Pp (3 años)'!D207)</f>
        <v/>
      </c>
      <c r="E181" s="194" t="str">
        <f>IF(ISBLANK('5. Pp (3 años)'!E207),"",'5. Pp (3 años)'!E207)</f>
        <v/>
      </c>
      <c r="F181" s="66"/>
      <c r="G181" s="67"/>
      <c r="H181" s="64">
        <f t="shared" si="22"/>
        <v>0</v>
      </c>
      <c r="I181" s="65" t="e">
        <f t="shared" si="23"/>
        <v>#DIV/0!</v>
      </c>
      <c r="J181" s="60"/>
      <c r="K181" s="61"/>
      <c r="L181" s="62"/>
      <c r="M181" s="60"/>
      <c r="N181" s="63"/>
      <c r="O181" s="63"/>
      <c r="P181" s="63"/>
      <c r="Q181" s="61"/>
      <c r="R181" s="61"/>
      <c r="S181" s="61"/>
      <c r="T181" s="61"/>
      <c r="U181" s="63"/>
      <c r="V181" s="63"/>
      <c r="W181" s="63"/>
      <c r="X181" s="62"/>
    </row>
    <row r="182" spans="3:24" ht="17" hidden="1" x14ac:dyDescent="0.3">
      <c r="C182" s="517" t="str">
        <f>IF(ISBLANK('5. Pp (3 años)'!C208),"",'5. Pp (3 años)'!C208)</f>
        <v/>
      </c>
      <c r="D182" s="518" t="str">
        <f>IF(ISBLANK('5. Pp (3 años)'!D208),"",'5. Pp (3 años)'!D208)</f>
        <v/>
      </c>
      <c r="E182" s="518" t="str">
        <f>IF(ISBLANK('5. Pp (3 años)'!E208),"",'5. Pp (3 años)'!E208)</f>
        <v/>
      </c>
      <c r="F182" s="519"/>
      <c r="G182" s="520"/>
      <c r="H182" s="520">
        <f t="shared" si="22"/>
        <v>0</v>
      </c>
      <c r="I182" s="521" t="e">
        <f t="shared" si="23"/>
        <v>#DIV/0!</v>
      </c>
      <c r="J182" s="60"/>
      <c r="K182" s="61"/>
      <c r="L182" s="62"/>
      <c r="M182" s="60"/>
      <c r="N182" s="63"/>
      <c r="O182" s="63"/>
      <c r="P182" s="63"/>
      <c r="Q182" s="61"/>
      <c r="R182" s="61"/>
      <c r="S182" s="61"/>
      <c r="T182" s="61"/>
      <c r="U182" s="63"/>
      <c r="V182" s="63"/>
      <c r="W182" s="63"/>
      <c r="X182" s="62"/>
    </row>
    <row r="183" spans="3:24" ht="17" hidden="1" x14ac:dyDescent="0.3">
      <c r="C183" s="193" t="str">
        <f>IF(ISBLANK('5. Pp (3 años)'!C209),"",'5. Pp (3 años)'!C209)</f>
        <v/>
      </c>
      <c r="D183" s="194" t="str">
        <f>IF(ISBLANK('5. Pp (3 años)'!D209),"",'5. Pp (3 años)'!D209)</f>
        <v/>
      </c>
      <c r="E183" s="194" t="str">
        <f>IF(ISBLANK('5. Pp (3 años)'!E209),"",'5. Pp (3 años)'!E209)</f>
        <v/>
      </c>
      <c r="F183" s="68"/>
      <c r="G183" s="64"/>
      <c r="H183" s="64">
        <f t="shared" si="22"/>
        <v>0</v>
      </c>
      <c r="I183" s="65" t="e">
        <f t="shared" si="23"/>
        <v>#DIV/0!</v>
      </c>
      <c r="J183" s="60"/>
      <c r="K183" s="61"/>
      <c r="L183" s="62"/>
      <c r="M183" s="60"/>
      <c r="N183" s="63"/>
      <c r="O183" s="63"/>
      <c r="P183" s="63"/>
      <c r="Q183" s="61"/>
      <c r="R183" s="61"/>
      <c r="S183" s="61"/>
      <c r="T183" s="61"/>
      <c r="U183" s="63"/>
      <c r="V183" s="63"/>
      <c r="W183" s="63"/>
      <c r="X183" s="62"/>
    </row>
    <row r="184" spans="3:24" ht="17" hidden="1" x14ac:dyDescent="0.3">
      <c r="C184" s="193" t="str">
        <f>IF(ISBLANK('5. Pp (3 años)'!C210),"",'5. Pp (3 años)'!C210)</f>
        <v/>
      </c>
      <c r="D184" s="194" t="str">
        <f>IF(ISBLANK('5. Pp (3 años)'!D210),"",'5. Pp (3 años)'!D210)</f>
        <v/>
      </c>
      <c r="E184" s="194" t="str">
        <f>IF(ISBLANK('5. Pp (3 años)'!E210),"",'5. Pp (3 años)'!E210)</f>
        <v/>
      </c>
      <c r="F184" s="66"/>
      <c r="G184" s="67"/>
      <c r="H184" s="64">
        <f t="shared" si="22"/>
        <v>0</v>
      </c>
      <c r="I184" s="65" t="e">
        <f t="shared" si="23"/>
        <v>#DIV/0!</v>
      </c>
      <c r="J184" s="60"/>
      <c r="K184" s="61"/>
      <c r="L184" s="62"/>
      <c r="M184" s="60"/>
      <c r="N184" s="63"/>
      <c r="O184" s="63"/>
      <c r="P184" s="63"/>
      <c r="Q184" s="61"/>
      <c r="R184" s="61"/>
      <c r="S184" s="61"/>
      <c r="T184" s="61"/>
      <c r="U184" s="63"/>
      <c r="V184" s="63"/>
      <c r="W184" s="63"/>
      <c r="X184" s="62"/>
    </row>
    <row r="185" spans="3:24" ht="17" hidden="1" x14ac:dyDescent="0.3">
      <c r="C185" s="193" t="str">
        <f>IF(ISBLANK('5. Pp (3 años)'!C211),"",'5. Pp (3 años)'!C211)</f>
        <v/>
      </c>
      <c r="D185" s="194" t="str">
        <f>IF(ISBLANK('5. Pp (3 años)'!D211),"",'5. Pp (3 años)'!D211)</f>
        <v/>
      </c>
      <c r="E185" s="194" t="str">
        <f>IF(ISBLANK('5. Pp (3 años)'!E211),"",'5. Pp (3 años)'!E211)</f>
        <v/>
      </c>
      <c r="F185" s="66"/>
      <c r="G185" s="67"/>
      <c r="H185" s="64">
        <f t="shared" si="22"/>
        <v>0</v>
      </c>
      <c r="I185" s="65" t="e">
        <f t="shared" si="23"/>
        <v>#DIV/0!</v>
      </c>
      <c r="J185" s="60"/>
      <c r="K185" s="61"/>
      <c r="L185" s="62"/>
      <c r="M185" s="60"/>
      <c r="N185" s="63"/>
      <c r="O185" s="63"/>
      <c r="P185" s="63"/>
      <c r="Q185" s="61"/>
      <c r="R185" s="61"/>
      <c r="S185" s="61"/>
      <c r="T185" s="61"/>
      <c r="U185" s="63"/>
      <c r="V185" s="63"/>
      <c r="W185" s="63"/>
      <c r="X185" s="62"/>
    </row>
    <row r="186" spans="3:24" ht="17" hidden="1" x14ac:dyDescent="0.3">
      <c r="C186" s="193" t="str">
        <f>IF(ISBLANK('5. Pp (3 años)'!C212),"",'5. Pp (3 años)'!C212)</f>
        <v/>
      </c>
      <c r="D186" s="194" t="str">
        <f>IF(ISBLANK('5. Pp (3 años)'!D212),"",'5. Pp (3 años)'!D212)</f>
        <v/>
      </c>
      <c r="E186" s="194" t="str">
        <f>IF(ISBLANK('5. Pp (3 años)'!E212),"",'5. Pp (3 años)'!E212)</f>
        <v/>
      </c>
      <c r="F186" s="68"/>
      <c r="G186" s="64"/>
      <c r="H186" s="64">
        <f t="shared" si="22"/>
        <v>0</v>
      </c>
      <c r="I186" s="65" t="e">
        <f t="shared" si="23"/>
        <v>#DIV/0!</v>
      </c>
      <c r="J186" s="60"/>
      <c r="K186" s="61"/>
      <c r="L186" s="62"/>
      <c r="M186" s="60"/>
      <c r="N186" s="63"/>
      <c r="O186" s="63"/>
      <c r="P186" s="63"/>
      <c r="Q186" s="61"/>
      <c r="R186" s="61"/>
      <c r="S186" s="61"/>
      <c r="T186" s="61"/>
      <c r="U186" s="63"/>
      <c r="V186" s="63"/>
      <c r="W186" s="63"/>
      <c r="X186" s="62"/>
    </row>
    <row r="187" spans="3:24" ht="17" hidden="1" x14ac:dyDescent="0.3">
      <c r="C187" s="193" t="str">
        <f>IF(ISBLANK('5. Pp (3 años)'!C213),"",'5. Pp (3 años)'!C213)</f>
        <v/>
      </c>
      <c r="D187" s="194" t="str">
        <f>IF(ISBLANK('5. Pp (3 años)'!D213),"",'5. Pp (3 años)'!D213)</f>
        <v/>
      </c>
      <c r="E187" s="194" t="str">
        <f>IF(ISBLANK('5. Pp (3 años)'!E213),"",'5. Pp (3 años)'!E213)</f>
        <v/>
      </c>
      <c r="F187" s="68"/>
      <c r="G187" s="64"/>
      <c r="H187" s="64">
        <f t="shared" si="22"/>
        <v>0</v>
      </c>
      <c r="I187" s="65" t="e">
        <f t="shared" si="23"/>
        <v>#DIV/0!</v>
      </c>
      <c r="J187" s="60"/>
      <c r="K187" s="61"/>
      <c r="L187" s="62"/>
      <c r="M187" s="60"/>
      <c r="N187" s="63"/>
      <c r="O187" s="63"/>
      <c r="P187" s="63"/>
      <c r="Q187" s="61"/>
      <c r="R187" s="61"/>
      <c r="S187" s="61"/>
      <c r="T187" s="61"/>
      <c r="U187" s="63"/>
      <c r="V187" s="63"/>
      <c r="W187" s="63"/>
      <c r="X187" s="62"/>
    </row>
    <row r="188" spans="3:24" ht="17" hidden="1" x14ac:dyDescent="0.3">
      <c r="C188" s="517" t="str">
        <f>IF(ISBLANK('5. Pp (3 años)'!C214),"",'5. Pp (3 años)'!C214)</f>
        <v/>
      </c>
      <c r="D188" s="518" t="str">
        <f>IF(ISBLANK('5. Pp (3 años)'!D214),"",'5. Pp (3 años)'!D214)</f>
        <v/>
      </c>
      <c r="E188" s="518" t="str">
        <f>IF(ISBLANK('5. Pp (3 años)'!E214),"",'5. Pp (3 años)'!E214)</f>
        <v/>
      </c>
      <c r="F188" s="522"/>
      <c r="G188" s="523"/>
      <c r="H188" s="520">
        <f t="shared" si="22"/>
        <v>0</v>
      </c>
      <c r="I188" s="521" t="e">
        <f t="shared" si="23"/>
        <v>#DIV/0!</v>
      </c>
      <c r="J188" s="60"/>
      <c r="K188" s="61"/>
      <c r="L188" s="62"/>
      <c r="M188" s="60"/>
      <c r="N188" s="63"/>
      <c r="O188" s="63"/>
      <c r="P188" s="63"/>
      <c r="Q188" s="61"/>
      <c r="R188" s="61"/>
      <c r="S188" s="61"/>
      <c r="T188" s="61"/>
      <c r="U188" s="63"/>
      <c r="V188" s="63"/>
      <c r="W188" s="63"/>
      <c r="X188" s="62"/>
    </row>
    <row r="189" spans="3:24" ht="17" hidden="1" x14ac:dyDescent="0.3">
      <c r="C189" s="193" t="str">
        <f>IF(ISBLANK('5. Pp (3 años)'!C215),"",'5. Pp (3 años)'!C215)</f>
        <v/>
      </c>
      <c r="D189" s="194" t="str">
        <f>IF(ISBLANK('5. Pp (3 años)'!D215),"",'5. Pp (3 años)'!D215)</f>
        <v/>
      </c>
      <c r="E189" s="194" t="str">
        <f>IF(ISBLANK('5. Pp (3 años)'!E215),"",'5. Pp (3 años)'!E215)</f>
        <v/>
      </c>
      <c r="F189" s="66"/>
      <c r="G189" s="67"/>
      <c r="H189" s="64">
        <f t="shared" si="22"/>
        <v>0</v>
      </c>
      <c r="I189" s="65" t="e">
        <f t="shared" si="23"/>
        <v>#DIV/0!</v>
      </c>
      <c r="J189" s="60"/>
      <c r="K189" s="61"/>
      <c r="L189" s="62"/>
      <c r="M189" s="60"/>
      <c r="N189" s="63"/>
      <c r="O189" s="63"/>
      <c r="P189" s="63"/>
      <c r="Q189" s="61"/>
      <c r="R189" s="61"/>
      <c r="S189" s="61"/>
      <c r="T189" s="61"/>
      <c r="U189" s="63"/>
      <c r="V189" s="63"/>
      <c r="W189" s="63"/>
      <c r="X189" s="62"/>
    </row>
    <row r="190" spans="3:24" ht="17" hidden="1" x14ac:dyDescent="0.3">
      <c r="C190" s="193" t="str">
        <f>IF(ISBLANK('5. Pp (3 años)'!C216),"",'5. Pp (3 años)'!C216)</f>
        <v/>
      </c>
      <c r="D190" s="194" t="str">
        <f>IF(ISBLANK('5. Pp (3 años)'!D216),"",'5. Pp (3 años)'!D216)</f>
        <v/>
      </c>
      <c r="E190" s="194" t="str">
        <f>IF(ISBLANK('5. Pp (3 años)'!E216),"",'5. Pp (3 años)'!E216)</f>
        <v/>
      </c>
      <c r="F190" s="68"/>
      <c r="G190" s="64"/>
      <c r="H190" s="64">
        <f t="shared" si="22"/>
        <v>0</v>
      </c>
      <c r="I190" s="65" t="e">
        <f t="shared" si="23"/>
        <v>#DIV/0!</v>
      </c>
      <c r="J190" s="60"/>
      <c r="K190" s="61"/>
      <c r="L190" s="62"/>
      <c r="M190" s="60"/>
      <c r="N190" s="63"/>
      <c r="O190" s="63"/>
      <c r="P190" s="63"/>
      <c r="Q190" s="61"/>
      <c r="R190" s="61"/>
      <c r="S190" s="61"/>
      <c r="T190" s="61"/>
      <c r="U190" s="63"/>
      <c r="V190" s="63"/>
      <c r="W190" s="63"/>
      <c r="X190" s="62"/>
    </row>
    <row r="191" spans="3:24" ht="17" hidden="1" x14ac:dyDescent="0.3">
      <c r="C191" s="193" t="str">
        <f>IF(ISBLANK('5. Pp (3 años)'!C217),"",'5. Pp (3 años)'!C217)</f>
        <v/>
      </c>
      <c r="D191" s="194" t="str">
        <f>IF(ISBLANK('5. Pp (3 años)'!D217),"",'5. Pp (3 años)'!D217)</f>
        <v/>
      </c>
      <c r="E191" s="194" t="str">
        <f>IF(ISBLANK('5. Pp (3 años)'!E217),"",'5. Pp (3 años)'!E217)</f>
        <v/>
      </c>
      <c r="F191" s="68"/>
      <c r="G191" s="64"/>
      <c r="H191" s="64">
        <f t="shared" si="22"/>
        <v>0</v>
      </c>
      <c r="I191" s="65" t="e">
        <f t="shared" si="23"/>
        <v>#DIV/0!</v>
      </c>
      <c r="J191" s="60"/>
      <c r="K191" s="61"/>
      <c r="L191" s="62"/>
      <c r="M191" s="60"/>
      <c r="N191" s="63"/>
      <c r="O191" s="63"/>
      <c r="P191" s="63"/>
      <c r="Q191" s="61"/>
      <c r="R191" s="61"/>
      <c r="S191" s="61"/>
      <c r="T191" s="61"/>
      <c r="U191" s="63"/>
      <c r="V191" s="63"/>
      <c r="W191" s="63"/>
      <c r="X191" s="62"/>
    </row>
    <row r="192" spans="3:24" ht="17" hidden="1" x14ac:dyDescent="0.3">
      <c r="C192" s="193" t="str">
        <f>IF(ISBLANK('5. Pp (3 años)'!C218),"",'5. Pp (3 años)'!C218)</f>
        <v/>
      </c>
      <c r="D192" s="194" t="str">
        <f>IF(ISBLANK('5. Pp (3 años)'!D218),"",'5. Pp (3 años)'!D218)</f>
        <v/>
      </c>
      <c r="E192" s="194" t="str">
        <f>IF(ISBLANK('5. Pp (3 años)'!E218),"",'5. Pp (3 años)'!E218)</f>
        <v/>
      </c>
      <c r="F192" s="66"/>
      <c r="G192" s="67"/>
      <c r="H192" s="64">
        <f t="shared" si="22"/>
        <v>0</v>
      </c>
      <c r="I192" s="65" t="e">
        <f t="shared" si="23"/>
        <v>#DIV/0!</v>
      </c>
      <c r="J192" s="60"/>
      <c r="K192" s="61"/>
      <c r="L192" s="62"/>
      <c r="M192" s="60"/>
      <c r="N192" s="63"/>
      <c r="O192" s="63"/>
      <c r="P192" s="63"/>
      <c r="Q192" s="61"/>
      <c r="R192" s="61"/>
      <c r="S192" s="61"/>
      <c r="T192" s="61"/>
      <c r="U192" s="63"/>
      <c r="V192" s="63"/>
      <c r="W192" s="63"/>
      <c r="X192" s="62"/>
    </row>
    <row r="193" spans="3:24" ht="17" hidden="1" x14ac:dyDescent="0.3">
      <c r="C193" s="193" t="str">
        <f>IF(ISBLANK('5. Pp (3 años)'!C219),"",'5. Pp (3 años)'!C219)</f>
        <v/>
      </c>
      <c r="D193" s="194" t="str">
        <f>IF(ISBLANK('5. Pp (3 años)'!D219),"",'5. Pp (3 años)'!D219)</f>
        <v/>
      </c>
      <c r="E193" s="194" t="str">
        <f>IF(ISBLANK('5. Pp (3 años)'!E219),"",'5. Pp (3 años)'!E219)</f>
        <v/>
      </c>
      <c r="F193" s="66"/>
      <c r="G193" s="67"/>
      <c r="H193" s="64">
        <f t="shared" si="22"/>
        <v>0</v>
      </c>
      <c r="I193" s="65" t="e">
        <f t="shared" si="23"/>
        <v>#DIV/0!</v>
      </c>
      <c r="J193" s="60"/>
      <c r="K193" s="61"/>
      <c r="L193" s="62"/>
      <c r="M193" s="60"/>
      <c r="N193" s="63"/>
      <c r="O193" s="63"/>
      <c r="P193" s="63"/>
      <c r="Q193" s="61"/>
      <c r="R193" s="61"/>
      <c r="S193" s="61"/>
      <c r="T193" s="61"/>
      <c r="U193" s="63"/>
      <c r="V193" s="63"/>
      <c r="W193" s="63"/>
      <c r="X193" s="62"/>
    </row>
    <row r="194" spans="3:24" ht="17" hidden="1" x14ac:dyDescent="0.3">
      <c r="C194" s="517" t="str">
        <f>IF(ISBLANK('5. Pp (3 años)'!C220),"",'5. Pp (3 años)'!C220)</f>
        <v/>
      </c>
      <c r="D194" s="518" t="str">
        <f>IF(ISBLANK('5. Pp (3 años)'!D220),"",'5. Pp (3 años)'!D220)</f>
        <v/>
      </c>
      <c r="E194" s="518" t="str">
        <f>IF(ISBLANK('5. Pp (3 años)'!E220),"",'5. Pp (3 años)'!E220)</f>
        <v/>
      </c>
      <c r="F194" s="519"/>
      <c r="G194" s="520"/>
      <c r="H194" s="520">
        <f t="shared" si="22"/>
        <v>0</v>
      </c>
      <c r="I194" s="521" t="e">
        <f t="shared" si="23"/>
        <v>#DIV/0!</v>
      </c>
      <c r="J194" s="60"/>
      <c r="K194" s="61"/>
      <c r="L194" s="62"/>
      <c r="M194" s="60"/>
      <c r="N194" s="63"/>
      <c r="O194" s="63"/>
      <c r="P194" s="63"/>
      <c r="Q194" s="61"/>
      <c r="R194" s="61"/>
      <c r="S194" s="61"/>
      <c r="T194" s="61"/>
      <c r="U194" s="63"/>
      <c r="V194" s="63"/>
      <c r="W194" s="63"/>
      <c r="X194" s="62"/>
    </row>
    <row r="195" spans="3:24" ht="17" hidden="1" x14ac:dyDescent="0.3">
      <c r="C195" s="193" t="str">
        <f>IF(ISBLANK('5. Pp (3 años)'!C221),"",'5. Pp (3 años)'!C221)</f>
        <v/>
      </c>
      <c r="D195" s="194" t="str">
        <f>IF(ISBLANK('5. Pp (3 años)'!D221),"",'5. Pp (3 años)'!D221)</f>
        <v/>
      </c>
      <c r="E195" s="194" t="str">
        <f>IF(ISBLANK('5. Pp (3 años)'!E221),"",'5. Pp (3 años)'!E221)</f>
        <v/>
      </c>
      <c r="F195" s="68"/>
      <c r="G195" s="64"/>
      <c r="H195" s="64">
        <f t="shared" si="22"/>
        <v>0</v>
      </c>
      <c r="I195" s="65" t="e">
        <f t="shared" si="23"/>
        <v>#DIV/0!</v>
      </c>
      <c r="J195" s="60"/>
      <c r="K195" s="61"/>
      <c r="L195" s="62"/>
      <c r="M195" s="60"/>
      <c r="N195" s="63"/>
      <c r="O195" s="63"/>
      <c r="P195" s="63"/>
      <c r="Q195" s="61"/>
      <c r="R195" s="61"/>
      <c r="S195" s="61"/>
      <c r="T195" s="61"/>
      <c r="U195" s="63"/>
      <c r="V195" s="63"/>
      <c r="W195" s="63"/>
      <c r="X195" s="62"/>
    </row>
    <row r="196" spans="3:24" ht="17" hidden="1" x14ac:dyDescent="0.3">
      <c r="C196" s="193" t="str">
        <f>IF(ISBLANK('5. Pp (3 años)'!C222),"",'5. Pp (3 años)'!C222)</f>
        <v/>
      </c>
      <c r="D196" s="194" t="str">
        <f>IF(ISBLANK('5. Pp (3 años)'!D222),"",'5. Pp (3 años)'!D222)</f>
        <v/>
      </c>
      <c r="E196" s="194" t="str">
        <f>IF(ISBLANK('5. Pp (3 años)'!E222),"",'5. Pp (3 años)'!E222)</f>
        <v/>
      </c>
      <c r="F196" s="66"/>
      <c r="G196" s="67"/>
      <c r="H196" s="64">
        <f t="shared" si="22"/>
        <v>0</v>
      </c>
      <c r="I196" s="65" t="e">
        <f t="shared" si="23"/>
        <v>#DIV/0!</v>
      </c>
      <c r="J196" s="60"/>
      <c r="K196" s="61"/>
      <c r="L196" s="62"/>
      <c r="M196" s="60"/>
      <c r="N196" s="63"/>
      <c r="O196" s="63"/>
      <c r="P196" s="63"/>
      <c r="Q196" s="61"/>
      <c r="R196" s="61"/>
      <c r="S196" s="61"/>
      <c r="T196" s="61"/>
      <c r="U196" s="63"/>
      <c r="V196" s="63"/>
      <c r="W196" s="63"/>
      <c r="X196" s="62"/>
    </row>
    <row r="197" spans="3:24" ht="17" hidden="1" x14ac:dyDescent="0.3">
      <c r="C197" s="193" t="str">
        <f>IF(ISBLANK('5. Pp (3 años)'!C223),"",'5. Pp (3 años)'!C223)</f>
        <v/>
      </c>
      <c r="D197" s="194" t="str">
        <f>IF(ISBLANK('5. Pp (3 años)'!D223),"",'5. Pp (3 años)'!D223)</f>
        <v/>
      </c>
      <c r="E197" s="194" t="str">
        <f>IF(ISBLANK('5. Pp (3 años)'!E223),"",'5. Pp (3 años)'!E223)</f>
        <v/>
      </c>
      <c r="F197" s="66"/>
      <c r="G197" s="67"/>
      <c r="H197" s="64">
        <f t="shared" si="22"/>
        <v>0</v>
      </c>
      <c r="I197" s="65" t="e">
        <f t="shared" si="23"/>
        <v>#DIV/0!</v>
      </c>
      <c r="J197" s="60"/>
      <c r="K197" s="61"/>
      <c r="L197" s="62"/>
      <c r="M197" s="60"/>
      <c r="N197" s="63"/>
      <c r="O197" s="63"/>
      <c r="P197" s="63"/>
      <c r="Q197" s="61"/>
      <c r="R197" s="61"/>
      <c r="S197" s="61"/>
      <c r="T197" s="61"/>
      <c r="U197" s="63"/>
      <c r="V197" s="63"/>
      <c r="W197" s="63"/>
      <c r="X197" s="62"/>
    </row>
    <row r="198" spans="3:24" ht="17" hidden="1" x14ac:dyDescent="0.3">
      <c r="C198" s="193" t="str">
        <f>IF(ISBLANK('5. Pp (3 años)'!C224),"",'5. Pp (3 años)'!C224)</f>
        <v/>
      </c>
      <c r="D198" s="194" t="str">
        <f>IF(ISBLANK('5. Pp (3 años)'!D224),"",'5. Pp (3 años)'!D224)</f>
        <v/>
      </c>
      <c r="E198" s="194" t="str">
        <f>IF(ISBLANK('5. Pp (3 años)'!E224),"",'5. Pp (3 años)'!E224)</f>
        <v/>
      </c>
      <c r="F198" s="66"/>
      <c r="G198" s="67"/>
      <c r="H198" s="64">
        <f t="shared" si="22"/>
        <v>0</v>
      </c>
      <c r="I198" s="65" t="e">
        <f t="shared" si="23"/>
        <v>#DIV/0!</v>
      </c>
      <c r="J198" s="60"/>
      <c r="K198" s="61"/>
      <c r="L198" s="62"/>
      <c r="M198" s="60"/>
      <c r="N198" s="63"/>
      <c r="O198" s="63"/>
      <c r="P198" s="63"/>
      <c r="Q198" s="61"/>
      <c r="R198" s="61"/>
      <c r="S198" s="61"/>
      <c r="T198" s="61"/>
      <c r="U198" s="63"/>
      <c r="V198" s="63"/>
      <c r="W198" s="63"/>
      <c r="X198" s="62"/>
    </row>
    <row r="199" spans="3:24" ht="17" hidden="1" x14ac:dyDescent="0.3">
      <c r="C199" s="193" t="str">
        <f>IF(ISBLANK('5. Pp (3 años)'!C225),"",'5. Pp (3 años)'!C225)</f>
        <v/>
      </c>
      <c r="D199" s="194" t="str">
        <f>IF(ISBLANK('5. Pp (3 años)'!D225),"",'5. Pp (3 años)'!D225)</f>
        <v/>
      </c>
      <c r="E199" s="194" t="str">
        <f>IF(ISBLANK('5. Pp (3 años)'!E225),"",'5. Pp (3 años)'!E225)</f>
        <v/>
      </c>
      <c r="F199" s="66"/>
      <c r="G199" s="67"/>
      <c r="H199" s="64">
        <f t="shared" si="22"/>
        <v>0</v>
      </c>
      <c r="I199" s="65" t="e">
        <f t="shared" si="23"/>
        <v>#DIV/0!</v>
      </c>
      <c r="J199" s="60"/>
      <c r="K199" s="61"/>
      <c r="L199" s="62"/>
      <c r="M199" s="60"/>
      <c r="N199" s="63"/>
      <c r="O199" s="63"/>
      <c r="P199" s="63"/>
      <c r="Q199" s="61"/>
      <c r="R199" s="61"/>
      <c r="S199" s="61"/>
      <c r="T199" s="61"/>
      <c r="U199" s="63"/>
      <c r="V199" s="63"/>
      <c r="W199" s="63"/>
      <c r="X199" s="62"/>
    </row>
    <row r="200" spans="3:24" ht="17" hidden="1" x14ac:dyDescent="0.3">
      <c r="C200" s="517" t="str">
        <f>IF(ISBLANK('5. Pp (3 años)'!C226),"",'5. Pp (3 años)'!C226)</f>
        <v/>
      </c>
      <c r="D200" s="518" t="str">
        <f>IF(ISBLANK('5. Pp (3 años)'!D226),"",'5. Pp (3 años)'!D226)</f>
        <v/>
      </c>
      <c r="E200" s="518" t="str">
        <f>IF(ISBLANK('5. Pp (3 años)'!E226),"",'5. Pp (3 años)'!E226)</f>
        <v/>
      </c>
      <c r="F200" s="522"/>
      <c r="G200" s="523"/>
      <c r="H200" s="520">
        <f t="shared" si="22"/>
        <v>0</v>
      </c>
      <c r="I200" s="521" t="e">
        <f t="shared" si="23"/>
        <v>#DIV/0!</v>
      </c>
      <c r="J200" s="60"/>
      <c r="K200" s="61"/>
      <c r="L200" s="62"/>
      <c r="M200" s="60"/>
      <c r="N200" s="63"/>
      <c r="O200" s="63"/>
      <c r="P200" s="63"/>
      <c r="Q200" s="61"/>
      <c r="R200" s="61"/>
      <c r="S200" s="61"/>
      <c r="T200" s="61"/>
      <c r="U200" s="63"/>
      <c r="V200" s="63"/>
      <c r="W200" s="63"/>
      <c r="X200" s="62"/>
    </row>
    <row r="201" spans="3:24" ht="17" hidden="1" x14ac:dyDescent="0.3">
      <c r="C201" s="193" t="str">
        <f>IF(ISBLANK('5. Pp (3 años)'!C227),"",'5. Pp (3 años)'!C227)</f>
        <v/>
      </c>
      <c r="D201" s="194" t="str">
        <f>IF(ISBLANK('5. Pp (3 años)'!D227),"",'5. Pp (3 años)'!D227)</f>
        <v/>
      </c>
      <c r="E201" s="194" t="str">
        <f>IF(ISBLANK('5. Pp (3 años)'!E227),"",'5. Pp (3 años)'!E227)</f>
        <v/>
      </c>
      <c r="F201" s="66"/>
      <c r="G201" s="67"/>
      <c r="H201" s="64">
        <f t="shared" si="22"/>
        <v>0</v>
      </c>
      <c r="I201" s="65" t="e">
        <f t="shared" si="23"/>
        <v>#DIV/0!</v>
      </c>
      <c r="J201" s="60"/>
      <c r="K201" s="61"/>
      <c r="L201" s="62"/>
      <c r="M201" s="60"/>
      <c r="N201" s="63"/>
      <c r="O201" s="63"/>
      <c r="P201" s="63"/>
      <c r="Q201" s="61"/>
      <c r="R201" s="61"/>
      <c r="S201" s="61"/>
      <c r="T201" s="61"/>
      <c r="U201" s="63"/>
      <c r="V201" s="63"/>
      <c r="W201" s="63"/>
      <c r="X201" s="62"/>
    </row>
    <row r="202" spans="3:24" ht="17" hidden="1" x14ac:dyDescent="0.3">
      <c r="C202" s="193" t="str">
        <f>IF(ISBLANK('5. Pp (3 años)'!C228),"",'5. Pp (3 años)'!C228)</f>
        <v/>
      </c>
      <c r="D202" s="194" t="str">
        <f>IF(ISBLANK('5. Pp (3 años)'!D228),"",'5. Pp (3 años)'!D228)</f>
        <v/>
      </c>
      <c r="E202" s="194" t="str">
        <f>IF(ISBLANK('5. Pp (3 años)'!E228),"",'5. Pp (3 años)'!E228)</f>
        <v/>
      </c>
      <c r="F202" s="66"/>
      <c r="G202" s="67"/>
      <c r="H202" s="64">
        <f t="shared" si="22"/>
        <v>0</v>
      </c>
      <c r="I202" s="65" t="e">
        <f t="shared" si="23"/>
        <v>#DIV/0!</v>
      </c>
      <c r="J202" s="60"/>
      <c r="K202" s="61"/>
      <c r="L202" s="62"/>
      <c r="M202" s="60"/>
      <c r="N202" s="63"/>
      <c r="O202" s="63"/>
      <c r="P202" s="63"/>
      <c r="Q202" s="61"/>
      <c r="R202" s="61"/>
      <c r="S202" s="61"/>
      <c r="T202" s="61"/>
      <c r="U202" s="63"/>
      <c r="V202" s="63"/>
      <c r="W202" s="63"/>
      <c r="X202" s="62"/>
    </row>
    <row r="203" spans="3:24" ht="17" hidden="1" x14ac:dyDescent="0.3">
      <c r="C203" s="193" t="str">
        <f>IF(ISBLANK('5. Pp (3 años)'!C229),"",'5. Pp (3 años)'!C229)</f>
        <v/>
      </c>
      <c r="D203" s="194" t="str">
        <f>IF(ISBLANK('5. Pp (3 años)'!D229),"",'5. Pp (3 años)'!D229)</f>
        <v/>
      </c>
      <c r="E203" s="194" t="str">
        <f>IF(ISBLANK('5. Pp (3 años)'!E229),"",'5. Pp (3 años)'!E229)</f>
        <v/>
      </c>
      <c r="F203" s="66"/>
      <c r="G203" s="67"/>
      <c r="H203" s="64">
        <f t="shared" si="22"/>
        <v>0</v>
      </c>
      <c r="I203" s="65" t="e">
        <f t="shared" si="23"/>
        <v>#DIV/0!</v>
      </c>
      <c r="J203" s="60"/>
      <c r="K203" s="61"/>
      <c r="L203" s="62"/>
      <c r="M203" s="60"/>
      <c r="N203" s="63"/>
      <c r="O203" s="63"/>
      <c r="P203" s="63"/>
      <c r="Q203" s="61"/>
      <c r="R203" s="61"/>
      <c r="S203" s="61"/>
      <c r="T203" s="61"/>
      <c r="U203" s="63"/>
      <c r="V203" s="63"/>
      <c r="W203" s="63"/>
      <c r="X203" s="62"/>
    </row>
    <row r="204" spans="3:24" ht="17" hidden="1" x14ac:dyDescent="0.3">
      <c r="C204" s="193" t="str">
        <f>IF(ISBLANK('5. Pp (3 años)'!C230),"",'5. Pp (3 años)'!C230)</f>
        <v/>
      </c>
      <c r="D204" s="194" t="str">
        <f>IF(ISBLANK('5. Pp (3 años)'!D230),"",'5. Pp (3 años)'!D230)</f>
        <v/>
      </c>
      <c r="E204" s="194" t="str">
        <f>IF(ISBLANK('5. Pp (3 años)'!E230),"",'5. Pp (3 años)'!E230)</f>
        <v/>
      </c>
      <c r="F204" s="66"/>
      <c r="G204" s="67"/>
      <c r="H204" s="64">
        <f t="shared" si="22"/>
        <v>0</v>
      </c>
      <c r="I204" s="65" t="e">
        <f t="shared" si="23"/>
        <v>#DIV/0!</v>
      </c>
      <c r="J204" s="60"/>
      <c r="K204" s="61"/>
      <c r="L204" s="62"/>
      <c r="M204" s="60"/>
      <c r="N204" s="63"/>
      <c r="O204" s="63"/>
      <c r="P204" s="63"/>
      <c r="Q204" s="61"/>
      <c r="R204" s="61"/>
      <c r="S204" s="61"/>
      <c r="T204" s="61"/>
      <c r="U204" s="63"/>
      <c r="V204" s="63"/>
      <c r="W204" s="63"/>
      <c r="X204" s="62"/>
    </row>
    <row r="205" spans="3:24" ht="17" hidden="1" x14ac:dyDescent="0.3">
      <c r="C205" s="193" t="str">
        <f>IF(ISBLANK('5. Pp (3 años)'!C231),"",'5. Pp (3 años)'!C231)</f>
        <v/>
      </c>
      <c r="D205" s="194" t="str">
        <f>IF(ISBLANK('5. Pp (3 años)'!D231),"",'5. Pp (3 años)'!D231)</f>
        <v/>
      </c>
      <c r="E205" s="194" t="str">
        <f>IF(ISBLANK('5. Pp (3 años)'!E231),"",'5. Pp (3 años)'!E231)</f>
        <v/>
      </c>
      <c r="F205" s="66"/>
      <c r="G205" s="67"/>
      <c r="H205" s="64">
        <f t="shared" si="22"/>
        <v>0</v>
      </c>
      <c r="I205" s="65" t="e">
        <f t="shared" si="23"/>
        <v>#DIV/0!</v>
      </c>
      <c r="J205" s="60"/>
      <c r="K205" s="61"/>
      <c r="L205" s="62"/>
      <c r="M205" s="60"/>
      <c r="N205" s="63"/>
      <c r="O205" s="63"/>
      <c r="P205" s="63"/>
      <c r="Q205" s="61"/>
      <c r="R205" s="61"/>
      <c r="S205" s="61"/>
      <c r="T205" s="61"/>
      <c r="U205" s="63"/>
      <c r="V205" s="63"/>
      <c r="W205" s="63"/>
      <c r="X205" s="62"/>
    </row>
    <row r="206" spans="3:24" ht="17" hidden="1" x14ac:dyDescent="0.3">
      <c r="C206" s="517" t="str">
        <f>IF(ISBLANK('5. Pp (3 años)'!C232),"",'5. Pp (3 años)'!C232)</f>
        <v/>
      </c>
      <c r="D206" s="518" t="str">
        <f>IF(ISBLANK('5. Pp (3 años)'!D232),"",'5. Pp (3 años)'!D232)</f>
        <v/>
      </c>
      <c r="E206" s="518" t="str">
        <f>IF(ISBLANK('5. Pp (3 años)'!E232),"",'5. Pp (3 años)'!E232)</f>
        <v/>
      </c>
      <c r="F206" s="522"/>
      <c r="G206" s="523"/>
      <c r="H206" s="520">
        <f t="shared" si="22"/>
        <v>0</v>
      </c>
      <c r="I206" s="521" t="e">
        <f t="shared" si="23"/>
        <v>#DIV/0!</v>
      </c>
      <c r="J206" s="60"/>
      <c r="K206" s="61"/>
      <c r="L206" s="62"/>
      <c r="M206" s="60"/>
      <c r="N206" s="63"/>
      <c r="O206" s="63"/>
      <c r="P206" s="63"/>
      <c r="Q206" s="61"/>
      <c r="R206" s="61"/>
      <c r="S206" s="61"/>
      <c r="T206" s="61"/>
      <c r="U206" s="63"/>
      <c r="V206" s="63"/>
      <c r="W206" s="63"/>
      <c r="X206" s="62"/>
    </row>
    <row r="207" spans="3:24" ht="17" hidden="1" x14ac:dyDescent="0.3">
      <c r="C207" s="193" t="str">
        <f>IF(ISBLANK('5. Pp (3 años)'!C233),"",'5. Pp (3 años)'!C233)</f>
        <v/>
      </c>
      <c r="D207" s="194" t="str">
        <f>IF(ISBLANK('5. Pp (3 años)'!D233),"",'5. Pp (3 años)'!D233)</f>
        <v/>
      </c>
      <c r="E207" s="194" t="str">
        <f>IF(ISBLANK('5. Pp (3 años)'!E233),"",'5. Pp (3 años)'!E233)</f>
        <v/>
      </c>
      <c r="F207" s="66"/>
      <c r="G207" s="67"/>
      <c r="H207" s="64">
        <f t="shared" si="22"/>
        <v>0</v>
      </c>
      <c r="I207" s="65" t="e">
        <f t="shared" si="23"/>
        <v>#DIV/0!</v>
      </c>
      <c r="J207" s="60"/>
      <c r="K207" s="61"/>
      <c r="L207" s="62"/>
      <c r="M207" s="60"/>
      <c r="N207" s="63"/>
      <c r="O207" s="63"/>
      <c r="P207" s="63"/>
      <c r="Q207" s="61"/>
      <c r="R207" s="61"/>
      <c r="S207" s="61"/>
      <c r="T207" s="61"/>
      <c r="U207" s="63"/>
      <c r="V207" s="63"/>
      <c r="W207" s="63"/>
      <c r="X207" s="62"/>
    </row>
    <row r="208" spans="3:24" ht="17" hidden="1" x14ac:dyDescent="0.3">
      <c r="C208" s="193" t="str">
        <f>IF(ISBLANK('5. Pp (3 años)'!C234),"",'5. Pp (3 años)'!C234)</f>
        <v/>
      </c>
      <c r="D208" s="194" t="str">
        <f>IF(ISBLANK('5. Pp (3 años)'!D234),"",'5. Pp (3 años)'!D234)</f>
        <v/>
      </c>
      <c r="E208" s="194" t="str">
        <f>IF(ISBLANK('5. Pp (3 años)'!E234),"",'5. Pp (3 años)'!E234)</f>
        <v/>
      </c>
      <c r="F208" s="66"/>
      <c r="G208" s="67"/>
      <c r="H208" s="64">
        <f t="shared" si="22"/>
        <v>0</v>
      </c>
      <c r="I208" s="65" t="e">
        <f t="shared" si="23"/>
        <v>#DIV/0!</v>
      </c>
      <c r="J208" s="60"/>
      <c r="K208" s="61"/>
      <c r="L208" s="62"/>
      <c r="M208" s="60"/>
      <c r="N208" s="63"/>
      <c r="O208" s="63"/>
      <c r="P208" s="63"/>
      <c r="Q208" s="61"/>
      <c r="R208" s="61"/>
      <c r="S208" s="61"/>
      <c r="T208" s="61"/>
      <c r="U208" s="63"/>
      <c r="V208" s="63"/>
      <c r="W208" s="63"/>
      <c r="X208" s="62"/>
    </row>
    <row r="209" spans="3:24" ht="17" hidden="1" x14ac:dyDescent="0.3">
      <c r="C209" s="193" t="str">
        <f>IF(ISBLANK('5. Pp (3 años)'!C235),"",'5. Pp (3 años)'!C235)</f>
        <v/>
      </c>
      <c r="D209" s="194" t="str">
        <f>IF(ISBLANK('5. Pp (3 años)'!D235),"",'5. Pp (3 años)'!D235)</f>
        <v/>
      </c>
      <c r="E209" s="194" t="str">
        <f>IF(ISBLANK('5. Pp (3 años)'!E235),"",'5. Pp (3 años)'!E235)</f>
        <v/>
      </c>
      <c r="F209" s="66"/>
      <c r="G209" s="67"/>
      <c r="H209" s="64">
        <f t="shared" si="22"/>
        <v>0</v>
      </c>
      <c r="I209" s="65" t="e">
        <f t="shared" si="23"/>
        <v>#DIV/0!</v>
      </c>
      <c r="J209" s="60"/>
      <c r="K209" s="61"/>
      <c r="L209" s="62"/>
      <c r="M209" s="60"/>
      <c r="N209" s="63"/>
      <c r="O209" s="63"/>
      <c r="P209" s="63"/>
      <c r="Q209" s="61"/>
      <c r="R209" s="61"/>
      <c r="S209" s="61"/>
      <c r="T209" s="61"/>
      <c r="U209" s="63"/>
      <c r="V209" s="63"/>
      <c r="W209" s="63"/>
      <c r="X209" s="62"/>
    </row>
    <row r="210" spans="3:24" ht="17" hidden="1" x14ac:dyDescent="0.3">
      <c r="C210" s="193" t="str">
        <f>IF(ISBLANK('5. Pp (3 años)'!C236),"",'5. Pp (3 años)'!C236)</f>
        <v/>
      </c>
      <c r="D210" s="194" t="str">
        <f>IF(ISBLANK('5. Pp (3 años)'!D236),"",'5. Pp (3 años)'!D236)</f>
        <v/>
      </c>
      <c r="E210" s="194" t="str">
        <f>IF(ISBLANK('5. Pp (3 años)'!E236),"",'5. Pp (3 años)'!E236)</f>
        <v/>
      </c>
      <c r="F210" s="66"/>
      <c r="G210" s="67"/>
      <c r="H210" s="64">
        <f t="shared" si="22"/>
        <v>0</v>
      </c>
      <c r="I210" s="65" t="e">
        <f t="shared" si="23"/>
        <v>#DIV/0!</v>
      </c>
      <c r="J210" s="60"/>
      <c r="K210" s="61"/>
      <c r="L210" s="62"/>
      <c r="M210" s="60"/>
      <c r="N210" s="63"/>
      <c r="O210" s="63"/>
      <c r="P210" s="63"/>
      <c r="Q210" s="61"/>
      <c r="R210" s="61"/>
      <c r="S210" s="61"/>
      <c r="T210" s="61"/>
      <c r="U210" s="63"/>
      <c r="V210" s="63"/>
      <c r="W210" s="63"/>
      <c r="X210" s="62"/>
    </row>
    <row r="211" spans="3:24" ht="17" hidden="1" x14ac:dyDescent="0.3">
      <c r="C211" s="193" t="str">
        <f>IF(ISBLANK('5. Pp (3 años)'!C237),"",'5. Pp (3 años)'!C237)</f>
        <v/>
      </c>
      <c r="D211" s="194" t="str">
        <f>IF(ISBLANK('5. Pp (3 años)'!D237),"",'5. Pp (3 años)'!D237)</f>
        <v/>
      </c>
      <c r="E211" s="194" t="str">
        <f>IF(ISBLANK('5. Pp (3 años)'!E237),"",'5. Pp (3 años)'!E237)</f>
        <v/>
      </c>
      <c r="F211" s="66"/>
      <c r="G211" s="67"/>
      <c r="H211" s="64">
        <f t="shared" si="22"/>
        <v>0</v>
      </c>
      <c r="I211" s="65" t="e">
        <f t="shared" si="23"/>
        <v>#DIV/0!</v>
      </c>
      <c r="J211" s="60"/>
      <c r="K211" s="61"/>
      <c r="L211" s="62"/>
      <c r="M211" s="60"/>
      <c r="N211" s="63"/>
      <c r="O211" s="63"/>
      <c r="P211" s="63"/>
      <c r="Q211" s="61"/>
      <c r="R211" s="61"/>
      <c r="S211" s="61"/>
      <c r="T211" s="61"/>
      <c r="U211" s="63"/>
      <c r="V211" s="63"/>
      <c r="W211" s="63"/>
      <c r="X211" s="62"/>
    </row>
    <row r="212" spans="3:24" ht="17" hidden="1" x14ac:dyDescent="0.3">
      <c r="C212" s="517" t="str">
        <f>IF(ISBLANK('5. Pp (3 años)'!C238),"",'5. Pp (3 años)'!C238)</f>
        <v/>
      </c>
      <c r="D212" s="518" t="str">
        <f>IF(ISBLANK('5. Pp (3 años)'!D238),"",'5. Pp (3 años)'!D238)</f>
        <v/>
      </c>
      <c r="E212" s="518" t="str">
        <f>IF(ISBLANK('5. Pp (3 años)'!E238),"",'5. Pp (3 años)'!E238)</f>
        <v/>
      </c>
      <c r="F212" s="522"/>
      <c r="G212" s="523"/>
      <c r="H212" s="520">
        <f t="shared" si="22"/>
        <v>0</v>
      </c>
      <c r="I212" s="521" t="e">
        <f t="shared" si="23"/>
        <v>#DIV/0!</v>
      </c>
      <c r="J212" s="60"/>
      <c r="K212" s="61"/>
      <c r="L212" s="62"/>
      <c r="M212" s="60"/>
      <c r="N212" s="63"/>
      <c r="O212" s="63"/>
      <c r="P212" s="63"/>
      <c r="Q212" s="61"/>
      <c r="R212" s="61"/>
      <c r="S212" s="61"/>
      <c r="T212" s="61"/>
      <c r="U212" s="63"/>
      <c r="V212" s="63"/>
      <c r="W212" s="63"/>
      <c r="X212" s="62"/>
    </row>
    <row r="213" spans="3:24" ht="17" hidden="1" x14ac:dyDescent="0.3">
      <c r="C213" s="193" t="str">
        <f>IF(ISBLANK('5. Pp (3 años)'!C239),"",'5. Pp (3 años)'!C239)</f>
        <v/>
      </c>
      <c r="D213" s="194" t="str">
        <f>IF(ISBLANK('5. Pp (3 años)'!D239),"",'5. Pp (3 años)'!D239)</f>
        <v/>
      </c>
      <c r="E213" s="194" t="str">
        <f>IF(ISBLANK('5. Pp (3 años)'!E239),"",'5. Pp (3 años)'!E239)</f>
        <v/>
      </c>
      <c r="F213" s="66"/>
      <c r="G213" s="67"/>
      <c r="H213" s="64">
        <f t="shared" si="22"/>
        <v>0</v>
      </c>
      <c r="I213" s="65" t="e">
        <f t="shared" si="23"/>
        <v>#DIV/0!</v>
      </c>
      <c r="J213" s="60"/>
      <c r="K213" s="61"/>
      <c r="L213" s="62"/>
      <c r="M213" s="60"/>
      <c r="N213" s="63"/>
      <c r="O213" s="63"/>
      <c r="P213" s="63"/>
      <c r="Q213" s="61"/>
      <c r="R213" s="61"/>
      <c r="S213" s="61"/>
      <c r="T213" s="61"/>
      <c r="U213" s="63"/>
      <c r="V213" s="63"/>
      <c r="W213" s="63"/>
      <c r="X213" s="62"/>
    </row>
    <row r="214" spans="3:24" ht="17" hidden="1" x14ac:dyDescent="0.3">
      <c r="C214" s="193" t="str">
        <f>IF(ISBLANK('5. Pp (3 años)'!C240),"",'5. Pp (3 años)'!C240)</f>
        <v/>
      </c>
      <c r="D214" s="194" t="str">
        <f>IF(ISBLANK('5. Pp (3 años)'!D240),"",'5. Pp (3 años)'!D240)</f>
        <v/>
      </c>
      <c r="E214" s="194" t="str">
        <f>IF(ISBLANK('5. Pp (3 años)'!E240),"",'5. Pp (3 años)'!E240)</f>
        <v/>
      </c>
      <c r="F214" s="66"/>
      <c r="G214" s="67"/>
      <c r="H214" s="64">
        <f t="shared" si="22"/>
        <v>0</v>
      </c>
      <c r="I214" s="65" t="e">
        <f t="shared" si="23"/>
        <v>#DIV/0!</v>
      </c>
      <c r="J214" s="60"/>
      <c r="K214" s="61"/>
      <c r="L214" s="62"/>
      <c r="M214" s="60"/>
      <c r="N214" s="63"/>
      <c r="O214" s="63"/>
      <c r="P214" s="63"/>
      <c r="Q214" s="61"/>
      <c r="R214" s="61"/>
      <c r="S214" s="61"/>
      <c r="T214" s="61"/>
      <c r="U214" s="63"/>
      <c r="V214" s="63"/>
      <c r="W214" s="63"/>
      <c r="X214" s="62"/>
    </row>
    <row r="215" spans="3:24" ht="17" hidden="1" x14ac:dyDescent="0.3">
      <c r="C215" s="193" t="str">
        <f>IF(ISBLANK('5. Pp (3 años)'!C241),"",'5. Pp (3 años)'!C241)</f>
        <v/>
      </c>
      <c r="D215" s="194" t="str">
        <f>IF(ISBLANK('5. Pp (3 años)'!D241),"",'5. Pp (3 años)'!D241)</f>
        <v/>
      </c>
      <c r="E215" s="194" t="str">
        <f>IF(ISBLANK('5. Pp (3 años)'!E241),"",'5. Pp (3 años)'!E241)</f>
        <v/>
      </c>
      <c r="F215" s="66"/>
      <c r="G215" s="67"/>
      <c r="H215" s="64">
        <f t="shared" si="22"/>
        <v>0</v>
      </c>
      <c r="I215" s="65" t="e">
        <f t="shared" si="23"/>
        <v>#DIV/0!</v>
      </c>
      <c r="J215" s="60"/>
      <c r="K215" s="61"/>
      <c r="L215" s="62"/>
      <c r="M215" s="60"/>
      <c r="N215" s="63"/>
      <c r="O215" s="63"/>
      <c r="P215" s="63"/>
      <c r="Q215" s="61"/>
      <c r="R215" s="61"/>
      <c r="S215" s="61"/>
      <c r="T215" s="61"/>
      <c r="U215" s="63"/>
      <c r="V215" s="63"/>
      <c r="W215" s="63"/>
      <c r="X215" s="62"/>
    </row>
    <row r="216" spans="3:24" ht="17" hidden="1" x14ac:dyDescent="0.3">
      <c r="C216" s="193" t="str">
        <f>IF(ISBLANK('5. Pp (3 años)'!C242),"",'5. Pp (3 años)'!C242)</f>
        <v/>
      </c>
      <c r="D216" s="194" t="str">
        <f>IF(ISBLANK('5. Pp (3 años)'!D242),"",'5. Pp (3 años)'!D242)</f>
        <v/>
      </c>
      <c r="E216" s="194" t="str">
        <f>IF(ISBLANK('5. Pp (3 años)'!E242),"",'5. Pp (3 años)'!E242)</f>
        <v/>
      </c>
      <c r="F216" s="66"/>
      <c r="G216" s="67"/>
      <c r="H216" s="64">
        <f t="shared" si="22"/>
        <v>0</v>
      </c>
      <c r="I216" s="65" t="e">
        <f t="shared" si="23"/>
        <v>#DIV/0!</v>
      </c>
      <c r="J216" s="60"/>
      <c r="K216" s="61"/>
      <c r="L216" s="62"/>
      <c r="M216" s="60"/>
      <c r="N216" s="63"/>
      <c r="O216" s="63"/>
      <c r="P216" s="63"/>
      <c r="Q216" s="61"/>
      <c r="R216" s="61"/>
      <c r="S216" s="61"/>
      <c r="T216" s="61"/>
      <c r="U216" s="63"/>
      <c r="V216" s="63"/>
      <c r="W216" s="63"/>
      <c r="X216" s="62"/>
    </row>
    <row r="217" spans="3:24" ht="17" hidden="1" x14ac:dyDescent="0.3">
      <c r="C217" s="193" t="str">
        <f>IF(ISBLANK('5. Pp (3 años)'!C243),"",'5. Pp (3 años)'!C243)</f>
        <v/>
      </c>
      <c r="D217" s="194" t="str">
        <f>IF(ISBLANK('5. Pp (3 años)'!D243),"",'5. Pp (3 años)'!D243)</f>
        <v/>
      </c>
      <c r="E217" s="194" t="str">
        <f>IF(ISBLANK('5. Pp (3 años)'!E243),"",'5. Pp (3 años)'!E243)</f>
        <v/>
      </c>
      <c r="F217" s="66"/>
      <c r="G217" s="67"/>
      <c r="H217" s="64">
        <f t="shared" si="22"/>
        <v>0</v>
      </c>
      <c r="I217" s="65" t="e">
        <f t="shared" si="23"/>
        <v>#DIV/0!</v>
      </c>
      <c r="J217" s="60"/>
      <c r="K217" s="61"/>
      <c r="L217" s="62"/>
      <c r="M217" s="60"/>
      <c r="N217" s="63"/>
      <c r="O217" s="63"/>
      <c r="P217" s="63"/>
      <c r="Q217" s="61"/>
      <c r="R217" s="61"/>
      <c r="S217" s="61"/>
      <c r="T217" s="61"/>
      <c r="U217" s="63"/>
      <c r="V217" s="63"/>
      <c r="W217" s="63"/>
      <c r="X217" s="62"/>
    </row>
    <row r="218" spans="3:24" ht="17" hidden="1" x14ac:dyDescent="0.3">
      <c r="C218" s="193" t="str">
        <f>IF(ISBLANK('5. Pp (3 años)'!C244),"",'5. Pp (3 años)'!C244)</f>
        <v/>
      </c>
      <c r="D218" s="194" t="str">
        <f>IF(ISBLANK('5. Pp (3 años)'!D244),"",'5. Pp (3 años)'!D244)</f>
        <v/>
      </c>
      <c r="E218" s="194" t="str">
        <f>IF(ISBLANK('5. Pp (3 años)'!E244),"",'5. Pp (3 años)'!E244)</f>
        <v/>
      </c>
      <c r="F218" s="66"/>
      <c r="G218" s="67"/>
      <c r="H218" s="64">
        <f t="shared" si="22"/>
        <v>0</v>
      </c>
      <c r="I218" s="65" t="e">
        <f t="shared" si="23"/>
        <v>#DIV/0!</v>
      </c>
      <c r="J218" s="60"/>
      <c r="K218" s="61"/>
      <c r="L218" s="62"/>
      <c r="M218" s="60"/>
      <c r="N218" s="63"/>
      <c r="O218" s="63"/>
      <c r="P218" s="63"/>
      <c r="Q218" s="61"/>
      <c r="R218" s="61"/>
      <c r="S218" s="61"/>
      <c r="T218" s="61"/>
      <c r="U218" s="63"/>
      <c r="V218" s="63"/>
      <c r="W218" s="63"/>
      <c r="X218" s="62"/>
    </row>
    <row r="219" spans="3:24" ht="17" hidden="1" x14ac:dyDescent="0.3">
      <c r="C219" s="193" t="str">
        <f>IF(ISBLANK('5. Pp (3 años)'!C245),"",'5. Pp (3 años)'!C245)</f>
        <v/>
      </c>
      <c r="D219" s="194" t="str">
        <f>IF(ISBLANK('5. Pp (3 años)'!D245),"",'5. Pp (3 años)'!D245)</f>
        <v/>
      </c>
      <c r="E219" s="194" t="str">
        <f>IF(ISBLANK('5. Pp (3 años)'!E245),"",'5. Pp (3 años)'!E245)</f>
        <v/>
      </c>
      <c r="F219" s="66"/>
      <c r="G219" s="67"/>
      <c r="H219" s="64">
        <f t="shared" si="22"/>
        <v>0</v>
      </c>
      <c r="I219" s="65" t="e">
        <f t="shared" si="23"/>
        <v>#DIV/0!</v>
      </c>
      <c r="J219" s="60"/>
      <c r="K219" s="61"/>
      <c r="L219" s="62"/>
      <c r="M219" s="60"/>
      <c r="N219" s="63"/>
      <c r="O219" s="63"/>
      <c r="P219" s="63"/>
      <c r="Q219" s="61"/>
      <c r="R219" s="61"/>
      <c r="S219" s="61"/>
      <c r="T219" s="61"/>
      <c r="U219" s="63"/>
      <c r="V219" s="63"/>
      <c r="W219" s="63"/>
      <c r="X219" s="62"/>
    </row>
    <row r="220" spans="3:24" ht="17" hidden="1" x14ac:dyDescent="0.3">
      <c r="C220" s="517" t="str">
        <f>IF(ISBLANK('5. Pp (3 años)'!C246),"",'5. Pp (3 años)'!C246)</f>
        <v/>
      </c>
      <c r="D220" s="518" t="str">
        <f>IF(ISBLANK('5. Pp (3 años)'!D246),"",'5. Pp (3 años)'!D246)</f>
        <v/>
      </c>
      <c r="E220" s="518" t="str">
        <f>IF(ISBLANK('5. Pp (3 años)'!E246),"",'5. Pp (3 años)'!E246)</f>
        <v/>
      </c>
      <c r="F220" s="522"/>
      <c r="G220" s="523"/>
      <c r="H220" s="520">
        <f t="shared" si="22"/>
        <v>0</v>
      </c>
      <c r="I220" s="521" t="e">
        <f t="shared" si="23"/>
        <v>#DIV/0!</v>
      </c>
      <c r="J220" s="60"/>
      <c r="K220" s="61"/>
      <c r="L220" s="62"/>
      <c r="M220" s="60"/>
      <c r="N220" s="63"/>
      <c r="O220" s="63"/>
      <c r="P220" s="63"/>
      <c r="Q220" s="61"/>
      <c r="R220" s="61"/>
      <c r="S220" s="61"/>
      <c r="T220" s="61"/>
      <c r="U220" s="63"/>
      <c r="V220" s="63"/>
      <c r="W220" s="63"/>
      <c r="X220" s="62"/>
    </row>
    <row r="221" spans="3:24" ht="17" hidden="1" x14ac:dyDescent="0.3">
      <c r="C221" s="193" t="str">
        <f>IF(ISBLANK('5. Pp (3 años)'!C247),"",'5. Pp (3 años)'!C247)</f>
        <v/>
      </c>
      <c r="D221" s="194" t="str">
        <f>IF(ISBLANK('5. Pp (3 años)'!D247),"",'5. Pp (3 años)'!D247)</f>
        <v/>
      </c>
      <c r="E221" s="194" t="str">
        <f>IF(ISBLANK('5. Pp (3 años)'!E247),"",'5. Pp (3 años)'!E247)</f>
        <v/>
      </c>
      <c r="F221" s="66"/>
      <c r="G221" s="67"/>
      <c r="H221" s="64">
        <f t="shared" si="22"/>
        <v>0</v>
      </c>
      <c r="I221" s="65" t="e">
        <f t="shared" si="23"/>
        <v>#DIV/0!</v>
      </c>
      <c r="J221" s="60"/>
      <c r="K221" s="61"/>
      <c r="L221" s="62"/>
      <c r="M221" s="60"/>
      <c r="N221" s="63"/>
      <c r="O221" s="63"/>
      <c r="P221" s="63"/>
      <c r="Q221" s="61"/>
      <c r="R221" s="61"/>
      <c r="S221" s="61"/>
      <c r="T221" s="61"/>
      <c r="U221" s="63"/>
      <c r="V221" s="63"/>
      <c r="W221" s="63"/>
      <c r="X221" s="62"/>
    </row>
    <row r="222" spans="3:24" ht="17" hidden="1" x14ac:dyDescent="0.3">
      <c r="C222" s="193" t="str">
        <f>IF(ISBLANK('5. Pp (3 años)'!C248),"",'5. Pp (3 años)'!C248)</f>
        <v/>
      </c>
      <c r="D222" s="194" t="str">
        <f>IF(ISBLANK('5. Pp (3 años)'!D248),"",'5. Pp (3 años)'!D248)</f>
        <v/>
      </c>
      <c r="E222" s="194" t="str">
        <f>IF(ISBLANK('5. Pp (3 años)'!E248),"",'5. Pp (3 años)'!E248)</f>
        <v/>
      </c>
      <c r="F222" s="66"/>
      <c r="G222" s="67"/>
      <c r="H222" s="64">
        <f t="shared" si="22"/>
        <v>0</v>
      </c>
      <c r="I222" s="65" t="e">
        <f t="shared" si="23"/>
        <v>#DIV/0!</v>
      </c>
      <c r="J222" s="60"/>
      <c r="K222" s="61"/>
      <c r="L222" s="62"/>
      <c r="M222" s="60"/>
      <c r="N222" s="63"/>
      <c r="O222" s="63"/>
      <c r="P222" s="63"/>
      <c r="Q222" s="61"/>
      <c r="R222" s="61"/>
      <c r="S222" s="61"/>
      <c r="T222" s="61"/>
      <c r="U222" s="63"/>
      <c r="V222" s="63"/>
      <c r="W222" s="63"/>
      <c r="X222" s="62"/>
    </row>
    <row r="223" spans="3:24" ht="17" hidden="1" x14ac:dyDescent="0.3">
      <c r="C223" s="193" t="str">
        <f>IF(ISBLANK('5. Pp (3 años)'!C249),"",'5. Pp (3 años)'!C249)</f>
        <v/>
      </c>
      <c r="D223" s="194" t="str">
        <f>IF(ISBLANK('5. Pp (3 años)'!D249),"",'5. Pp (3 años)'!D249)</f>
        <v/>
      </c>
      <c r="E223" s="194" t="str">
        <f>IF(ISBLANK('5. Pp (3 años)'!E249),"",'5. Pp (3 años)'!E249)</f>
        <v/>
      </c>
      <c r="F223" s="66"/>
      <c r="G223" s="67"/>
      <c r="H223" s="64">
        <f t="shared" si="22"/>
        <v>0</v>
      </c>
      <c r="I223" s="65" t="e">
        <f t="shared" si="23"/>
        <v>#DIV/0!</v>
      </c>
      <c r="J223" s="60"/>
      <c r="K223" s="61"/>
      <c r="L223" s="62"/>
      <c r="M223" s="60"/>
      <c r="N223" s="63"/>
      <c r="O223" s="63"/>
      <c r="P223" s="63"/>
      <c r="Q223" s="61"/>
      <c r="R223" s="61"/>
      <c r="S223" s="61"/>
      <c r="T223" s="61"/>
      <c r="U223" s="63"/>
      <c r="V223" s="63"/>
      <c r="W223" s="63"/>
      <c r="X223" s="62"/>
    </row>
    <row r="224" spans="3:24" ht="17" hidden="1" x14ac:dyDescent="0.3">
      <c r="C224" s="193" t="str">
        <f>IF(ISBLANK('5. Pp (3 años)'!C250),"",'5. Pp (3 años)'!C250)</f>
        <v/>
      </c>
      <c r="D224" s="194" t="str">
        <f>IF(ISBLANK('5. Pp (3 años)'!D250),"",'5. Pp (3 años)'!D250)</f>
        <v/>
      </c>
      <c r="E224" s="194" t="str">
        <f>IF(ISBLANK('5. Pp (3 años)'!E250),"",'5. Pp (3 años)'!E250)</f>
        <v/>
      </c>
      <c r="F224" s="66"/>
      <c r="G224" s="67"/>
      <c r="H224" s="64">
        <f t="shared" si="22"/>
        <v>0</v>
      </c>
      <c r="I224" s="65" t="e">
        <f t="shared" si="23"/>
        <v>#DIV/0!</v>
      </c>
      <c r="J224" s="60"/>
      <c r="K224" s="61"/>
      <c r="L224" s="62"/>
      <c r="M224" s="60"/>
      <c r="N224" s="63"/>
      <c r="O224" s="63"/>
      <c r="P224" s="63"/>
      <c r="Q224" s="61"/>
      <c r="R224" s="61"/>
      <c r="S224" s="61"/>
      <c r="T224" s="61"/>
      <c r="U224" s="63"/>
      <c r="V224" s="63"/>
      <c r="W224" s="63"/>
      <c r="X224" s="62"/>
    </row>
    <row r="225" spans="3:24" ht="17" hidden="1" x14ac:dyDescent="0.3">
      <c r="C225" s="193" t="str">
        <f>IF(ISBLANK('5. Pp (3 años)'!C251),"",'5. Pp (3 años)'!C251)</f>
        <v/>
      </c>
      <c r="D225" s="194" t="str">
        <f>IF(ISBLANK('5. Pp (3 años)'!D251),"",'5. Pp (3 años)'!D251)</f>
        <v/>
      </c>
      <c r="E225" s="194" t="str">
        <f>IF(ISBLANK('5. Pp (3 años)'!E251),"",'5. Pp (3 años)'!E251)</f>
        <v/>
      </c>
      <c r="F225" s="66"/>
      <c r="G225" s="67"/>
      <c r="H225" s="64">
        <f t="shared" si="22"/>
        <v>0</v>
      </c>
      <c r="I225" s="65" t="e">
        <f t="shared" si="23"/>
        <v>#DIV/0!</v>
      </c>
      <c r="J225" s="60"/>
      <c r="K225" s="61"/>
      <c r="L225" s="62"/>
      <c r="M225" s="60"/>
      <c r="N225" s="63"/>
      <c r="O225" s="63"/>
      <c r="P225" s="63"/>
      <c r="Q225" s="61"/>
      <c r="R225" s="61"/>
      <c r="S225" s="61"/>
      <c r="T225" s="61"/>
      <c r="U225" s="63"/>
      <c r="V225" s="63"/>
      <c r="W225" s="63"/>
      <c r="X225" s="62"/>
    </row>
    <row r="226" spans="3:24" ht="17" hidden="1" x14ac:dyDescent="0.3">
      <c r="C226" s="517" t="str">
        <f>IF(ISBLANK('5. Pp (3 años)'!C252),"",'5. Pp (3 años)'!C252)</f>
        <v/>
      </c>
      <c r="D226" s="518" t="str">
        <f>IF(ISBLANK('5. Pp (3 años)'!D252),"",'5. Pp (3 años)'!D252)</f>
        <v/>
      </c>
      <c r="E226" s="518" t="str">
        <f>IF(ISBLANK('5. Pp (3 años)'!E252),"",'5. Pp (3 años)'!E252)</f>
        <v/>
      </c>
      <c r="F226" s="522"/>
      <c r="G226" s="523"/>
      <c r="H226" s="520">
        <f t="shared" si="22"/>
        <v>0</v>
      </c>
      <c r="I226" s="521" t="e">
        <f t="shared" si="23"/>
        <v>#DIV/0!</v>
      </c>
      <c r="J226" s="60"/>
      <c r="K226" s="61"/>
      <c r="L226" s="62"/>
      <c r="M226" s="60"/>
      <c r="N226" s="63"/>
      <c r="O226" s="63"/>
      <c r="P226" s="63"/>
      <c r="Q226" s="61"/>
      <c r="R226" s="61"/>
      <c r="S226" s="61"/>
      <c r="T226" s="61"/>
      <c r="U226" s="63"/>
      <c r="V226" s="63"/>
      <c r="W226" s="63"/>
      <c r="X226" s="62"/>
    </row>
    <row r="227" spans="3:24" ht="17" hidden="1" x14ac:dyDescent="0.3">
      <c r="C227" s="193" t="str">
        <f>IF(ISBLANK('5. Pp (3 años)'!C253),"",'5. Pp (3 años)'!C253)</f>
        <v/>
      </c>
      <c r="D227" s="194" t="str">
        <f>IF(ISBLANK('5. Pp (3 años)'!D253),"",'5. Pp (3 años)'!D253)</f>
        <v/>
      </c>
      <c r="E227" s="194" t="str">
        <f>IF(ISBLANK('5. Pp (3 años)'!E253),"",'5. Pp (3 años)'!E253)</f>
        <v/>
      </c>
      <c r="F227" s="66"/>
      <c r="G227" s="67"/>
      <c r="H227" s="64">
        <f t="shared" si="22"/>
        <v>0</v>
      </c>
      <c r="I227" s="65" t="e">
        <f t="shared" si="23"/>
        <v>#DIV/0!</v>
      </c>
      <c r="J227" s="60"/>
      <c r="K227" s="61"/>
      <c r="L227" s="62"/>
      <c r="M227" s="60"/>
      <c r="N227" s="63"/>
      <c r="O227" s="63"/>
      <c r="P227" s="63"/>
      <c r="Q227" s="61"/>
      <c r="R227" s="61"/>
      <c r="S227" s="61"/>
      <c r="T227" s="61"/>
      <c r="U227" s="63"/>
      <c r="V227" s="63"/>
      <c r="W227" s="63"/>
      <c r="X227" s="62"/>
    </row>
    <row r="228" spans="3:24" ht="17" hidden="1" x14ac:dyDescent="0.3">
      <c r="C228" s="193" t="str">
        <f>IF(ISBLANK('5. Pp (3 años)'!C254),"",'5. Pp (3 años)'!C254)</f>
        <v/>
      </c>
      <c r="D228" s="194" t="str">
        <f>IF(ISBLANK('5. Pp (3 años)'!D254),"",'5. Pp (3 años)'!D254)</f>
        <v/>
      </c>
      <c r="E228" s="194" t="str">
        <f>IF(ISBLANK('5. Pp (3 años)'!E254),"",'5. Pp (3 años)'!E254)</f>
        <v/>
      </c>
      <c r="F228" s="66"/>
      <c r="G228" s="67"/>
      <c r="H228" s="64">
        <f t="shared" si="22"/>
        <v>0</v>
      </c>
      <c r="I228" s="65" t="e">
        <f t="shared" si="23"/>
        <v>#DIV/0!</v>
      </c>
      <c r="J228" s="60"/>
      <c r="K228" s="61"/>
      <c r="L228" s="62"/>
      <c r="M228" s="60"/>
      <c r="N228" s="63"/>
      <c r="O228" s="63"/>
      <c r="P228" s="63"/>
      <c r="Q228" s="61"/>
      <c r="R228" s="61"/>
      <c r="S228" s="61"/>
      <c r="T228" s="61"/>
      <c r="U228" s="63"/>
      <c r="V228" s="63"/>
      <c r="W228" s="63"/>
      <c r="X228" s="62"/>
    </row>
    <row r="229" spans="3:24" ht="17" hidden="1" x14ac:dyDescent="0.3">
      <c r="C229" s="193" t="str">
        <f>IF(ISBLANK('5. Pp (3 años)'!C255),"",'5. Pp (3 años)'!C255)</f>
        <v/>
      </c>
      <c r="D229" s="194" t="str">
        <f>IF(ISBLANK('5. Pp (3 años)'!D255),"",'5. Pp (3 años)'!D255)</f>
        <v/>
      </c>
      <c r="E229" s="194" t="str">
        <f>IF(ISBLANK('5. Pp (3 años)'!E255),"",'5. Pp (3 años)'!E255)</f>
        <v/>
      </c>
      <c r="F229" s="66"/>
      <c r="G229" s="67"/>
      <c r="H229" s="64">
        <f t="shared" si="22"/>
        <v>0</v>
      </c>
      <c r="I229" s="65" t="e">
        <f t="shared" si="23"/>
        <v>#DIV/0!</v>
      </c>
      <c r="J229" s="60"/>
      <c r="K229" s="61"/>
      <c r="L229" s="62"/>
      <c r="M229" s="60"/>
      <c r="N229" s="63"/>
      <c r="O229" s="63"/>
      <c r="P229" s="63"/>
      <c r="Q229" s="61"/>
      <c r="R229" s="61"/>
      <c r="S229" s="61"/>
      <c r="T229" s="61"/>
      <c r="U229" s="63"/>
      <c r="V229" s="63"/>
      <c r="W229" s="63"/>
      <c r="X229" s="62"/>
    </row>
    <row r="230" spans="3:24" ht="17" hidden="1" x14ac:dyDescent="0.3">
      <c r="C230" s="193" t="str">
        <f>IF(ISBLANK('5. Pp (3 años)'!C256),"",'5. Pp (3 años)'!C256)</f>
        <v/>
      </c>
      <c r="D230" s="194" t="str">
        <f>IF(ISBLANK('5. Pp (3 años)'!D256),"",'5. Pp (3 años)'!D256)</f>
        <v/>
      </c>
      <c r="E230" s="194" t="str">
        <f>IF(ISBLANK('5. Pp (3 años)'!E256),"",'5. Pp (3 años)'!E256)</f>
        <v/>
      </c>
      <c r="F230" s="66"/>
      <c r="G230" s="67"/>
      <c r="H230" s="64">
        <f t="shared" ref="H230:H240" si="24">G230-F230</f>
        <v>0</v>
      </c>
      <c r="I230" s="65" t="e">
        <f t="shared" ref="I230:I240" si="25">(G230/F230)-1</f>
        <v>#DIV/0!</v>
      </c>
      <c r="J230" s="60"/>
      <c r="K230" s="61"/>
      <c r="L230" s="62"/>
      <c r="M230" s="60"/>
      <c r="N230" s="63"/>
      <c r="O230" s="63"/>
      <c r="P230" s="63"/>
      <c r="Q230" s="61"/>
      <c r="R230" s="61"/>
      <c r="S230" s="61"/>
      <c r="T230" s="61"/>
      <c r="U230" s="63"/>
      <c r="V230" s="63"/>
      <c r="W230" s="63"/>
      <c r="X230" s="62"/>
    </row>
    <row r="231" spans="3:24" ht="17" hidden="1" x14ac:dyDescent="0.3">
      <c r="C231" s="193" t="str">
        <f>IF(ISBLANK('5. Pp (3 años)'!C257),"",'5. Pp (3 años)'!C257)</f>
        <v/>
      </c>
      <c r="D231" s="194" t="str">
        <f>IF(ISBLANK('5. Pp (3 años)'!D257),"",'5. Pp (3 años)'!D257)</f>
        <v/>
      </c>
      <c r="E231" s="194" t="str">
        <f>IF(ISBLANK('5. Pp (3 años)'!E257),"",'5. Pp (3 años)'!E257)</f>
        <v/>
      </c>
      <c r="F231" s="66"/>
      <c r="G231" s="67"/>
      <c r="H231" s="64">
        <f t="shared" si="24"/>
        <v>0</v>
      </c>
      <c r="I231" s="65" t="e">
        <f t="shared" si="25"/>
        <v>#DIV/0!</v>
      </c>
      <c r="J231" s="60"/>
      <c r="K231" s="61"/>
      <c r="L231" s="62"/>
      <c r="M231" s="60"/>
      <c r="N231" s="63"/>
      <c r="O231" s="63"/>
      <c r="P231" s="63"/>
      <c r="Q231" s="61"/>
      <c r="R231" s="61"/>
      <c r="S231" s="61"/>
      <c r="T231" s="61"/>
      <c r="U231" s="63"/>
      <c r="V231" s="63"/>
      <c r="W231" s="63"/>
      <c r="X231" s="62"/>
    </row>
    <row r="232" spans="3:24" ht="17" hidden="1" x14ac:dyDescent="0.3">
      <c r="C232" s="517" t="str">
        <f>IF(ISBLANK('5. Pp (3 años)'!C258),"",'5. Pp (3 años)'!C258)</f>
        <v/>
      </c>
      <c r="D232" s="518" t="str">
        <f>IF(ISBLANK('5. Pp (3 años)'!D258),"",'5. Pp (3 años)'!D258)</f>
        <v/>
      </c>
      <c r="E232" s="518" t="str">
        <f>IF(ISBLANK('5. Pp (3 años)'!E258),"",'5. Pp (3 años)'!E258)</f>
        <v/>
      </c>
      <c r="F232" s="522"/>
      <c r="G232" s="523"/>
      <c r="H232" s="520">
        <f t="shared" si="24"/>
        <v>0</v>
      </c>
      <c r="I232" s="521" t="e">
        <f t="shared" si="25"/>
        <v>#DIV/0!</v>
      </c>
      <c r="J232" s="60"/>
      <c r="K232" s="61"/>
      <c r="L232" s="62"/>
      <c r="M232" s="60"/>
      <c r="N232" s="63"/>
      <c r="O232" s="63"/>
      <c r="P232" s="63"/>
      <c r="Q232" s="61"/>
      <c r="R232" s="61"/>
      <c r="S232" s="61"/>
      <c r="T232" s="61"/>
      <c r="U232" s="63"/>
      <c r="V232" s="63"/>
      <c r="W232" s="63"/>
      <c r="X232" s="62"/>
    </row>
    <row r="233" spans="3:24" ht="17" hidden="1" x14ac:dyDescent="0.3">
      <c r="C233" s="193" t="str">
        <f>IF(ISBLANK('5. Pp (3 años)'!C259),"",'5. Pp (3 años)'!C259)</f>
        <v/>
      </c>
      <c r="D233" s="194" t="str">
        <f>IF(ISBLANK('5. Pp (3 años)'!D259),"",'5. Pp (3 años)'!D259)</f>
        <v/>
      </c>
      <c r="E233" s="194" t="str">
        <f>IF(ISBLANK('5. Pp (3 años)'!E259),"",'5. Pp (3 años)'!E259)</f>
        <v/>
      </c>
      <c r="F233" s="66"/>
      <c r="G233" s="67"/>
      <c r="H233" s="64">
        <f t="shared" si="24"/>
        <v>0</v>
      </c>
      <c r="I233" s="65" t="e">
        <f t="shared" si="25"/>
        <v>#DIV/0!</v>
      </c>
      <c r="J233" s="60"/>
      <c r="K233" s="61"/>
      <c r="L233" s="62"/>
      <c r="M233" s="60"/>
      <c r="N233" s="63"/>
      <c r="O233" s="63"/>
      <c r="P233" s="63"/>
      <c r="Q233" s="61"/>
      <c r="R233" s="61"/>
      <c r="S233" s="61"/>
      <c r="T233" s="61"/>
      <c r="U233" s="63"/>
      <c r="V233" s="63"/>
      <c r="W233" s="63"/>
      <c r="X233" s="62"/>
    </row>
    <row r="234" spans="3:24" ht="17" hidden="1" x14ac:dyDescent="0.3">
      <c r="C234" s="193" t="str">
        <f>IF(ISBLANK('5. Pp (3 años)'!C260),"",'5. Pp (3 años)'!C260)</f>
        <v/>
      </c>
      <c r="D234" s="194" t="str">
        <f>IF(ISBLANK('5. Pp (3 años)'!D260),"",'5. Pp (3 años)'!D260)</f>
        <v/>
      </c>
      <c r="E234" s="194" t="str">
        <f>IF(ISBLANK('5. Pp (3 años)'!E260),"",'5. Pp (3 años)'!E260)</f>
        <v/>
      </c>
      <c r="F234" s="66"/>
      <c r="G234" s="67"/>
      <c r="H234" s="64">
        <f t="shared" si="24"/>
        <v>0</v>
      </c>
      <c r="I234" s="65" t="e">
        <f t="shared" si="25"/>
        <v>#DIV/0!</v>
      </c>
      <c r="J234" s="60"/>
      <c r="K234" s="61"/>
      <c r="L234" s="62"/>
      <c r="M234" s="60"/>
      <c r="N234" s="63"/>
      <c r="O234" s="63"/>
      <c r="P234" s="63"/>
      <c r="Q234" s="61"/>
      <c r="R234" s="61"/>
      <c r="S234" s="61"/>
      <c r="T234" s="61"/>
      <c r="U234" s="63"/>
      <c r="V234" s="63"/>
      <c r="W234" s="63"/>
      <c r="X234" s="62"/>
    </row>
    <row r="235" spans="3:24" ht="17" hidden="1" x14ac:dyDescent="0.3">
      <c r="C235" s="193" t="str">
        <f>IF(ISBLANK('5. Pp (3 años)'!C261),"",'5. Pp (3 años)'!C261)</f>
        <v/>
      </c>
      <c r="D235" s="194" t="str">
        <f>IF(ISBLANK('5. Pp (3 años)'!D261),"",'5. Pp (3 años)'!D261)</f>
        <v/>
      </c>
      <c r="E235" s="194" t="str">
        <f>IF(ISBLANK('5. Pp (3 años)'!E261),"",'5. Pp (3 años)'!E261)</f>
        <v/>
      </c>
      <c r="F235" s="66"/>
      <c r="G235" s="67"/>
      <c r="H235" s="64">
        <f t="shared" si="24"/>
        <v>0</v>
      </c>
      <c r="I235" s="65" t="e">
        <f t="shared" si="25"/>
        <v>#DIV/0!</v>
      </c>
      <c r="J235" s="60"/>
      <c r="K235" s="61"/>
      <c r="L235" s="62"/>
      <c r="M235" s="60"/>
      <c r="N235" s="63"/>
      <c r="O235" s="63"/>
      <c r="P235" s="63"/>
      <c r="Q235" s="61"/>
      <c r="R235" s="61"/>
      <c r="S235" s="61"/>
      <c r="T235" s="61"/>
      <c r="U235" s="63"/>
      <c r="V235" s="63"/>
      <c r="W235" s="63"/>
      <c r="X235" s="62"/>
    </row>
    <row r="236" spans="3:24" ht="17" hidden="1" x14ac:dyDescent="0.3">
      <c r="C236" s="193" t="str">
        <f>IF(ISBLANK('5. Pp (3 años)'!C262),"",'5. Pp (3 años)'!C262)</f>
        <v/>
      </c>
      <c r="D236" s="194" t="str">
        <f>IF(ISBLANK('5. Pp (3 años)'!D262),"",'5. Pp (3 años)'!D262)</f>
        <v/>
      </c>
      <c r="E236" s="194" t="str">
        <f>IF(ISBLANK('5. Pp (3 años)'!E262),"",'5. Pp (3 años)'!E262)</f>
        <v/>
      </c>
      <c r="F236" s="66"/>
      <c r="G236" s="67"/>
      <c r="H236" s="64">
        <f t="shared" si="24"/>
        <v>0</v>
      </c>
      <c r="I236" s="65" t="e">
        <f t="shared" si="25"/>
        <v>#DIV/0!</v>
      </c>
      <c r="J236" s="60"/>
      <c r="K236" s="61"/>
      <c r="L236" s="62"/>
      <c r="M236" s="60"/>
      <c r="N236" s="63"/>
      <c r="O236" s="63"/>
      <c r="P236" s="63"/>
      <c r="Q236" s="61"/>
      <c r="R236" s="61"/>
      <c r="S236" s="61"/>
      <c r="T236" s="61"/>
      <c r="U236" s="63"/>
      <c r="V236" s="63"/>
      <c r="W236" s="63"/>
      <c r="X236" s="62"/>
    </row>
    <row r="237" spans="3:24" ht="17" hidden="1" x14ac:dyDescent="0.3">
      <c r="C237" s="193" t="str">
        <f>IF(ISBLANK('5. Pp (3 años)'!C263),"",'5. Pp (3 años)'!C263)</f>
        <v/>
      </c>
      <c r="D237" s="194" t="str">
        <f>IF(ISBLANK('5. Pp (3 años)'!D263),"",'5. Pp (3 años)'!D263)</f>
        <v/>
      </c>
      <c r="E237" s="194" t="str">
        <f>IF(ISBLANK('5. Pp (3 años)'!E263),"",'5. Pp (3 años)'!E263)</f>
        <v/>
      </c>
      <c r="F237" s="66"/>
      <c r="G237" s="67"/>
      <c r="H237" s="64">
        <f t="shared" si="24"/>
        <v>0</v>
      </c>
      <c r="I237" s="65" t="e">
        <f t="shared" si="25"/>
        <v>#DIV/0!</v>
      </c>
      <c r="J237" s="60"/>
      <c r="K237" s="61"/>
      <c r="L237" s="62"/>
      <c r="M237" s="60"/>
      <c r="N237" s="63"/>
      <c r="O237" s="63"/>
      <c r="P237" s="63"/>
      <c r="Q237" s="61"/>
      <c r="R237" s="61"/>
      <c r="S237" s="61"/>
      <c r="T237" s="61"/>
      <c r="U237" s="63"/>
      <c r="V237" s="63"/>
      <c r="W237" s="63"/>
      <c r="X237" s="62"/>
    </row>
    <row r="238" spans="3:24" ht="17" hidden="1" x14ac:dyDescent="0.3">
      <c r="C238" s="517" t="str">
        <f>IF(ISBLANK('5. Pp (3 años)'!C264),"",'5. Pp (3 años)'!C264)</f>
        <v/>
      </c>
      <c r="D238" s="518" t="str">
        <f>IF(ISBLANK('5. Pp (3 años)'!D264),"",'5. Pp (3 años)'!D264)</f>
        <v/>
      </c>
      <c r="E238" s="518" t="str">
        <f>IF(ISBLANK('5. Pp (3 años)'!E264),"",'5. Pp (3 años)'!E264)</f>
        <v/>
      </c>
      <c r="F238" s="519"/>
      <c r="G238" s="520"/>
      <c r="H238" s="520">
        <f t="shared" si="24"/>
        <v>0</v>
      </c>
      <c r="I238" s="521" t="e">
        <f t="shared" si="25"/>
        <v>#DIV/0!</v>
      </c>
      <c r="J238" s="60"/>
      <c r="K238" s="61"/>
      <c r="L238" s="62"/>
      <c r="M238" s="60"/>
      <c r="N238" s="63"/>
      <c r="O238" s="63"/>
      <c r="P238" s="63"/>
      <c r="Q238" s="61"/>
      <c r="R238" s="61"/>
      <c r="S238" s="61"/>
      <c r="T238" s="61"/>
      <c r="U238" s="63"/>
      <c r="V238" s="63"/>
      <c r="W238" s="63"/>
      <c r="X238" s="62"/>
    </row>
    <row r="239" spans="3:24" ht="17" hidden="1" x14ac:dyDescent="0.3">
      <c r="C239" s="193" t="str">
        <f>IF(ISBLANK('5. Pp (3 años)'!C265),"",'5. Pp (3 años)'!C265)</f>
        <v/>
      </c>
      <c r="D239" s="194" t="str">
        <f>IF(ISBLANK('5. Pp (3 años)'!D265),"",'5. Pp (3 años)'!D265)</f>
        <v/>
      </c>
      <c r="E239" s="194" t="str">
        <f>IF(ISBLANK('5. Pp (3 años)'!E265),"",'5. Pp (3 años)'!E265)</f>
        <v/>
      </c>
      <c r="F239" s="68"/>
      <c r="G239" s="64"/>
      <c r="H239" s="64">
        <f t="shared" si="24"/>
        <v>0</v>
      </c>
      <c r="I239" s="65" t="e">
        <f t="shared" si="25"/>
        <v>#DIV/0!</v>
      </c>
      <c r="J239" s="60"/>
      <c r="K239" s="61"/>
      <c r="L239" s="62"/>
      <c r="M239" s="60"/>
      <c r="N239" s="63"/>
      <c r="O239" s="63"/>
      <c r="P239" s="63"/>
      <c r="Q239" s="61"/>
      <c r="R239" s="61"/>
      <c r="S239" s="61"/>
      <c r="T239" s="61"/>
      <c r="U239" s="63"/>
      <c r="V239" s="63"/>
      <c r="W239" s="63"/>
      <c r="X239" s="62"/>
    </row>
    <row r="240" spans="3:24" ht="17" hidden="1" x14ac:dyDescent="0.3">
      <c r="C240" s="193" t="str">
        <f>IF(ISBLANK('5. Pp (3 años)'!C266),"",'5. Pp (3 años)'!C266)</f>
        <v/>
      </c>
      <c r="D240" s="194" t="str">
        <f>IF(ISBLANK('5. Pp (3 años)'!D266),"",'5. Pp (3 años)'!D266)</f>
        <v/>
      </c>
      <c r="E240" s="194" t="str">
        <f>IF(ISBLANK('5. Pp (3 años)'!E266),"",'5. Pp (3 años)'!E266)</f>
        <v/>
      </c>
      <c r="F240" s="66"/>
      <c r="G240" s="67"/>
      <c r="H240" s="64">
        <f t="shared" si="24"/>
        <v>0</v>
      </c>
      <c r="I240" s="65" t="e">
        <f t="shared" si="25"/>
        <v>#DIV/0!</v>
      </c>
      <c r="J240" s="60"/>
      <c r="K240" s="61"/>
      <c r="L240" s="62"/>
      <c r="M240" s="60"/>
      <c r="N240" s="63"/>
      <c r="O240" s="63"/>
      <c r="P240" s="63"/>
      <c r="Q240" s="61"/>
      <c r="R240" s="61"/>
      <c r="S240" s="61"/>
      <c r="T240" s="61"/>
      <c r="U240" s="63"/>
      <c r="V240" s="63"/>
      <c r="W240" s="63"/>
      <c r="X240" s="62"/>
    </row>
    <row r="241" spans="3:24" ht="17" hidden="1" x14ac:dyDescent="0.3">
      <c r="C241" s="193" t="str">
        <f>IF(ISBLANK('5. Pp (3 años)'!C267),"",'5. Pp (3 años)'!C267)</f>
        <v/>
      </c>
      <c r="D241" s="194" t="str">
        <f>IF(ISBLANK('5. Pp (3 años)'!D267),"",'5. Pp (3 años)'!D267)</f>
        <v/>
      </c>
      <c r="E241" s="194" t="str">
        <f>IF(ISBLANK('5. Pp (3 años)'!E267),"",'5. Pp (3 años)'!E267)</f>
        <v/>
      </c>
      <c r="F241" s="66"/>
      <c r="G241" s="67"/>
      <c r="H241" s="64">
        <f t="shared" ref="H241:H248" si="26">G241-F241</f>
        <v>0</v>
      </c>
      <c r="I241" s="65" t="e">
        <f t="shared" ref="I241:I248" si="27">(G241/F241)-1</f>
        <v>#DIV/0!</v>
      </c>
      <c r="J241" s="60"/>
      <c r="K241" s="61"/>
      <c r="L241" s="62"/>
      <c r="M241" s="60"/>
      <c r="N241" s="63"/>
      <c r="O241" s="63"/>
      <c r="P241" s="63"/>
      <c r="Q241" s="61"/>
      <c r="R241" s="61"/>
      <c r="S241" s="61"/>
      <c r="T241" s="61"/>
      <c r="U241" s="63"/>
      <c r="V241" s="63"/>
      <c r="W241" s="63"/>
      <c r="X241" s="62"/>
    </row>
    <row r="242" spans="3:24" ht="17" hidden="1" x14ac:dyDescent="0.3">
      <c r="C242" s="193" t="str">
        <f>IF(ISBLANK('5. Pp (3 años)'!C268),"",'5. Pp (3 años)'!C268)</f>
        <v/>
      </c>
      <c r="D242" s="194" t="str">
        <f>IF(ISBLANK('5. Pp (3 años)'!D268),"",'5. Pp (3 años)'!D268)</f>
        <v/>
      </c>
      <c r="E242" s="194" t="str">
        <f>IF(ISBLANK('5. Pp (3 años)'!E268),"",'5. Pp (3 años)'!E268)</f>
        <v/>
      </c>
      <c r="F242" s="68"/>
      <c r="G242" s="64"/>
      <c r="H242" s="64">
        <f t="shared" si="26"/>
        <v>0</v>
      </c>
      <c r="I242" s="65" t="e">
        <f t="shared" si="27"/>
        <v>#DIV/0!</v>
      </c>
      <c r="J242" s="60"/>
      <c r="K242" s="61"/>
      <c r="L242" s="62"/>
      <c r="M242" s="60"/>
      <c r="N242" s="63"/>
      <c r="O242" s="63"/>
      <c r="P242" s="63"/>
      <c r="Q242" s="61"/>
      <c r="R242" s="61"/>
      <c r="S242" s="61"/>
      <c r="T242" s="61"/>
      <c r="U242" s="63"/>
      <c r="V242" s="63"/>
      <c r="W242" s="63"/>
      <c r="X242" s="62"/>
    </row>
    <row r="243" spans="3:24" ht="17" hidden="1" x14ac:dyDescent="0.3">
      <c r="C243" s="193" t="str">
        <f>IF(ISBLANK('5. Pp (3 años)'!C269),"",'5. Pp (3 años)'!C269)</f>
        <v/>
      </c>
      <c r="D243" s="194" t="str">
        <f>IF(ISBLANK('5. Pp (3 años)'!D269),"",'5. Pp (3 años)'!D269)</f>
        <v/>
      </c>
      <c r="E243" s="194" t="str">
        <f>IF(ISBLANK('5. Pp (3 años)'!E269),"",'5. Pp (3 años)'!E269)</f>
        <v/>
      </c>
      <c r="F243" s="68"/>
      <c r="G243" s="64"/>
      <c r="H243" s="64">
        <f t="shared" si="26"/>
        <v>0</v>
      </c>
      <c r="I243" s="65" t="e">
        <f t="shared" si="27"/>
        <v>#DIV/0!</v>
      </c>
      <c r="J243" s="60"/>
      <c r="K243" s="61"/>
      <c r="L243" s="62"/>
      <c r="M243" s="60"/>
      <c r="N243" s="63"/>
      <c r="O243" s="63"/>
      <c r="P243" s="63"/>
      <c r="Q243" s="61"/>
      <c r="R243" s="61"/>
      <c r="S243" s="61"/>
      <c r="T243" s="61"/>
      <c r="U243" s="63"/>
      <c r="V243" s="63"/>
      <c r="W243" s="63"/>
      <c r="X243" s="62"/>
    </row>
    <row r="244" spans="3:24" ht="17" hidden="1" x14ac:dyDescent="0.3">
      <c r="C244" s="193" t="str">
        <f>IF(ISBLANK('5. Pp (3 años)'!C270),"",'5. Pp (3 años)'!C270)</f>
        <v/>
      </c>
      <c r="D244" s="194" t="str">
        <f>IF(ISBLANK('5. Pp (3 años)'!D270),"",'5. Pp (3 años)'!D270)</f>
        <v/>
      </c>
      <c r="E244" s="194" t="str">
        <f>IF(ISBLANK('5. Pp (3 años)'!E270),"",'5. Pp (3 años)'!E270)</f>
        <v/>
      </c>
      <c r="F244" s="66"/>
      <c r="G244" s="67"/>
      <c r="H244" s="64">
        <f t="shared" ref="H244:H247" si="28">G244-F244</f>
        <v>0</v>
      </c>
      <c r="I244" s="65" t="e">
        <f t="shared" ref="I244:I247" si="29">(G244/F244)-1</f>
        <v>#DIV/0!</v>
      </c>
      <c r="J244" s="60"/>
      <c r="K244" s="61"/>
      <c r="L244" s="62"/>
      <c r="M244" s="60"/>
      <c r="N244" s="63"/>
      <c r="O244" s="63"/>
      <c r="P244" s="63"/>
      <c r="Q244" s="61"/>
      <c r="R244" s="61"/>
      <c r="S244" s="61"/>
      <c r="T244" s="61"/>
      <c r="U244" s="63"/>
      <c r="V244" s="63"/>
      <c r="W244" s="63"/>
      <c r="X244" s="62"/>
    </row>
    <row r="245" spans="3:24" ht="17" hidden="1" x14ac:dyDescent="0.3">
      <c r="C245" s="193" t="str">
        <f>IF(ISBLANK('5. Pp (3 años)'!C271),"",'5. Pp (3 años)'!C271)</f>
        <v/>
      </c>
      <c r="D245" s="194" t="str">
        <f>IF(ISBLANK('5. Pp (3 años)'!D271),"",'5. Pp (3 años)'!D271)</f>
        <v/>
      </c>
      <c r="E245" s="194" t="str">
        <f>IF(ISBLANK('5. Pp (3 años)'!E271),"",'5. Pp (3 años)'!E271)</f>
        <v/>
      </c>
      <c r="F245" s="66"/>
      <c r="G245" s="67"/>
      <c r="H245" s="64">
        <f t="shared" si="28"/>
        <v>0</v>
      </c>
      <c r="I245" s="65" t="e">
        <f t="shared" si="29"/>
        <v>#DIV/0!</v>
      </c>
      <c r="J245" s="60"/>
      <c r="K245" s="61"/>
      <c r="L245" s="62"/>
      <c r="M245" s="60"/>
      <c r="N245" s="63"/>
      <c r="O245" s="63"/>
      <c r="P245" s="63"/>
      <c r="Q245" s="61"/>
      <c r="R245" s="61"/>
      <c r="S245" s="61"/>
      <c r="T245" s="61"/>
      <c r="U245" s="63"/>
      <c r="V245" s="63"/>
      <c r="W245" s="63"/>
      <c r="X245" s="62"/>
    </row>
    <row r="246" spans="3:24" ht="17" hidden="1" x14ac:dyDescent="0.3">
      <c r="C246" s="193" t="str">
        <f>IF(ISBLANK('5. Pp (3 años)'!C272),"",'5. Pp (3 años)'!C272)</f>
        <v/>
      </c>
      <c r="D246" s="194" t="str">
        <f>IF(ISBLANK('5. Pp (3 años)'!D272),"",'5. Pp (3 años)'!D272)</f>
        <v/>
      </c>
      <c r="E246" s="194" t="str">
        <f>IF(ISBLANK('5. Pp (3 años)'!E272),"",'5. Pp (3 años)'!E272)</f>
        <v/>
      </c>
      <c r="F246" s="66"/>
      <c r="G246" s="67"/>
      <c r="H246" s="64">
        <f t="shared" si="28"/>
        <v>0</v>
      </c>
      <c r="I246" s="65" t="e">
        <f t="shared" si="29"/>
        <v>#DIV/0!</v>
      </c>
      <c r="J246" s="60"/>
      <c r="K246" s="61"/>
      <c r="L246" s="62"/>
      <c r="M246" s="60"/>
      <c r="N246" s="63"/>
      <c r="O246" s="63"/>
      <c r="P246" s="63"/>
      <c r="Q246" s="61"/>
      <c r="R246" s="61"/>
      <c r="S246" s="61"/>
      <c r="T246" s="61"/>
      <c r="U246" s="63"/>
      <c r="V246" s="63"/>
      <c r="W246" s="63"/>
      <c r="X246" s="62"/>
    </row>
    <row r="247" spans="3:24" ht="17" hidden="1" x14ac:dyDescent="0.3">
      <c r="C247" s="193" t="str">
        <f>IF(ISBLANK('5. Pp (3 años)'!C273),"",'5. Pp (3 años)'!C273)</f>
        <v/>
      </c>
      <c r="D247" s="194" t="str">
        <f>IF(ISBLANK('5. Pp (3 años)'!D273),"",'5. Pp (3 años)'!D273)</f>
        <v/>
      </c>
      <c r="E247" s="194" t="str">
        <f>IF(ISBLANK('5. Pp (3 años)'!E273),"",'5. Pp (3 años)'!E273)</f>
        <v/>
      </c>
      <c r="F247" s="66"/>
      <c r="G247" s="67"/>
      <c r="H247" s="64">
        <f t="shared" si="28"/>
        <v>0</v>
      </c>
      <c r="I247" s="65" t="e">
        <f t="shared" si="29"/>
        <v>#DIV/0!</v>
      </c>
      <c r="J247" s="60"/>
      <c r="K247" s="61"/>
      <c r="L247" s="62"/>
      <c r="M247" s="60"/>
      <c r="N247" s="63"/>
      <c r="O247" s="63"/>
      <c r="P247" s="63"/>
      <c r="Q247" s="61"/>
      <c r="R247" s="61"/>
      <c r="S247" s="61"/>
      <c r="T247" s="61"/>
      <c r="U247" s="63"/>
      <c r="V247" s="63"/>
      <c r="W247" s="63"/>
      <c r="X247" s="62"/>
    </row>
    <row r="248" spans="3:24" ht="17.5" hidden="1" thickBot="1" x14ac:dyDescent="0.35">
      <c r="C248" s="195" t="str">
        <f>IF(ISBLANK('5. Pp (3 años)'!C274),"",'5. Pp (3 años)'!C274)</f>
        <v/>
      </c>
      <c r="D248" s="196" t="str">
        <f>IF(ISBLANK('5. Pp (3 años)'!D274),"",'5. Pp (3 años)'!D274)</f>
        <v/>
      </c>
      <c r="E248" s="196" t="str">
        <f>IF(ISBLANK('5. Pp (3 años)'!E274),"",'5. Pp (3 años)'!E274)</f>
        <v/>
      </c>
      <c r="F248" s="77"/>
      <c r="G248" s="69"/>
      <c r="H248" s="69">
        <f t="shared" si="26"/>
        <v>0</v>
      </c>
      <c r="I248" s="70" t="e">
        <f t="shared" si="27"/>
        <v>#DIV/0!</v>
      </c>
      <c r="J248" s="78"/>
      <c r="K248" s="79"/>
      <c r="L248" s="80"/>
      <c r="M248" s="78"/>
      <c r="N248" s="81"/>
      <c r="O248" s="81"/>
      <c r="P248" s="81"/>
      <c r="Q248" s="79"/>
      <c r="R248" s="79"/>
      <c r="S248" s="79"/>
      <c r="T248" s="79"/>
      <c r="U248" s="81"/>
      <c r="V248" s="81"/>
      <c r="W248" s="81"/>
      <c r="X248" s="80"/>
    </row>
  </sheetData>
  <protectedRanges>
    <protectedRange algorithmName="SHA-512" hashValue="TLChwAy5F5QjsbViU4WG5u3t4N35PxZTFvKLDgsW4OMWPzQ5bcS2rimhOEiVc5aiXLwzV7+3bDIGHBE8vmSZkA==" saltValue="//hxkz+qNtOdOoXsei1XuQ==" spinCount="100000" sqref="J20:X20 J66:X248 J49:J65 J22:X48 J21:P21" name="meta dispersion"/>
    <protectedRange algorithmName="SHA-512" hashValue="rAWoxk0y9jDh0PAo7oACEytrVxAQGOPMOZ1nBA9G9FN8vYqB9eAjjI1XaPMLpeKioM627dGhAI05V37ETnio4Q==" saltValue="hBf9aYPL5ACUZQys1sSgFA==" spinCount="100000" sqref="F20:G48 F66:G248" name="metas"/>
    <protectedRange algorithmName="SHA-512" hashValue="rAWoxk0y9jDh0PAo7oACEytrVxAQGOPMOZ1nBA9G9FN8vYqB9eAjjI1XaPMLpeKioM627dGhAI05V37ETnio4Q==" saltValue="hBf9aYPL5ACUZQys1sSgFA==" spinCount="100000" sqref="F49:G65" name="metas_1"/>
    <protectedRange algorithmName="SHA-512" hashValue="TLChwAy5F5QjsbViU4WG5u3t4N35PxZTFvKLDgsW4OMWPzQ5bcS2rimhOEiVc5aiXLwzV7+3bDIGHBE8vmSZkA==" saltValue="//hxkz+qNtOdOoXsei1XuQ==" spinCount="100000" sqref="K49:X65" name="meta dispersion_1"/>
    <protectedRange algorithmName="SHA-512" hashValue="TLChwAy5F5QjsbViU4WG5u3t4N35PxZTFvKLDgsW4OMWPzQ5bcS2rimhOEiVc5aiXLwzV7+3bDIGHBE8vmSZkA==" saltValue="//hxkz+qNtOdOoXsei1XuQ==" spinCount="100000" sqref="Q21:X21" name="meta dispersion_3"/>
  </protectedRanges>
  <autoFilter ref="C18:X248"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8:P18"/>
    <mergeCell ref="C11:X15"/>
    <mergeCell ref="J16:X16"/>
    <mergeCell ref="J17:L17"/>
    <mergeCell ref="M17:X17"/>
    <mergeCell ref="Q18:T18"/>
    <mergeCell ref="U18:X18"/>
    <mergeCell ref="C18:C19"/>
    <mergeCell ref="L18:L19"/>
    <mergeCell ref="D18:D19"/>
    <mergeCell ref="I18:I19"/>
    <mergeCell ref="J18:J19"/>
    <mergeCell ref="K18:K19"/>
    <mergeCell ref="D5:K6"/>
    <mergeCell ref="E18:E19"/>
    <mergeCell ref="F18:F19"/>
    <mergeCell ref="G18:G19"/>
    <mergeCell ref="H18:H19"/>
    <mergeCell ref="D7:K7"/>
    <mergeCell ref="D8:K8"/>
    <mergeCell ref="D9:K9"/>
    <mergeCell ref="C16:I17"/>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A4:AC286"/>
  <sheetViews>
    <sheetView tabSelected="1" topLeftCell="F13" zoomScale="75" zoomScaleNormal="62" workbookViewId="0">
      <selection activeCell="H14" sqref="H14"/>
    </sheetView>
  </sheetViews>
  <sheetFormatPr baseColWidth="10" defaultColWidth="11.33203125" defaultRowHeight="14.5" x14ac:dyDescent="0.3"/>
  <cols>
    <col min="1" max="2" width="11.33203125" style="36"/>
    <col min="3" max="3" width="24" style="1" customWidth="1"/>
    <col min="4" max="4" width="18.33203125" style="1" customWidth="1"/>
    <col min="5" max="5" width="53.6640625" style="36" customWidth="1"/>
    <col min="6" max="6" width="33.6640625" style="36" customWidth="1"/>
    <col min="7" max="7" width="33.6640625" style="1" customWidth="1"/>
    <col min="8" max="8" width="34.83203125" style="36" customWidth="1"/>
    <col min="9" max="9" width="9.33203125" style="1" bestFit="1" customWidth="1"/>
    <col min="10" max="11" width="10" style="1" customWidth="1"/>
    <col min="12" max="13" width="10" style="36" customWidth="1"/>
    <col min="14" max="14" width="11.1640625" style="36" customWidth="1"/>
    <col min="15" max="17" width="11.1640625" style="36" hidden="1" customWidth="1"/>
    <col min="18" max="18" width="19.6640625" style="36" bestFit="1" customWidth="1"/>
    <col min="19" max="21" width="19.1640625" style="36" hidden="1" customWidth="1"/>
    <col min="22" max="22" width="16.33203125" style="36" customWidth="1"/>
    <col min="23" max="25" width="16.33203125" style="36" hidden="1" customWidth="1"/>
    <col min="26" max="26" width="48.6640625" style="36" customWidth="1"/>
    <col min="27" max="28" width="36.6640625" style="36" hidden="1" customWidth="1"/>
    <col min="29" max="29" width="8.1640625" style="36" hidden="1" customWidth="1"/>
    <col min="30" max="16384" width="11.33203125" style="36"/>
  </cols>
  <sheetData>
    <row r="4" spans="3:29" ht="15" thickBot="1" x14ac:dyDescent="0.35"/>
    <row r="5" spans="3:29" ht="26.25" customHeight="1" x14ac:dyDescent="0.3">
      <c r="C5" s="72"/>
      <c r="D5" s="138"/>
      <c r="E5" s="924" t="s">
        <v>100</v>
      </c>
      <c r="F5" s="924"/>
      <c r="G5" s="924"/>
      <c r="H5" s="924"/>
      <c r="I5" s="924"/>
      <c r="J5" s="924"/>
      <c r="K5" s="924"/>
      <c r="L5" s="924"/>
      <c r="M5" s="924"/>
      <c r="N5" s="924"/>
      <c r="O5" s="166"/>
      <c r="P5" s="166"/>
      <c r="Q5" s="166"/>
      <c r="R5" s="166"/>
      <c r="S5" s="166"/>
      <c r="T5" s="166"/>
      <c r="U5" s="166"/>
      <c r="V5" s="166"/>
      <c r="W5" s="166"/>
      <c r="X5" s="166"/>
      <c r="Y5" s="166"/>
      <c r="Z5" s="54"/>
      <c r="AA5" s="54"/>
      <c r="AB5" s="54"/>
      <c r="AC5" s="55"/>
    </row>
    <row r="6" spans="3:29" ht="26" x14ac:dyDescent="0.3">
      <c r="C6" s="73"/>
      <c r="E6" s="925"/>
      <c r="F6" s="925"/>
      <c r="G6" s="925"/>
      <c r="H6" s="925"/>
      <c r="I6" s="925"/>
      <c r="J6" s="925"/>
      <c r="K6" s="925"/>
      <c r="L6" s="925"/>
      <c r="M6" s="925"/>
      <c r="N6" s="925"/>
      <c r="O6" s="167"/>
      <c r="P6" s="167"/>
      <c r="Q6" s="167"/>
      <c r="R6" s="167"/>
      <c r="S6" s="167"/>
      <c r="T6" s="167"/>
      <c r="U6" s="167"/>
      <c r="V6" s="167"/>
      <c r="W6" s="167"/>
      <c r="X6" s="167"/>
      <c r="Y6" s="167"/>
      <c r="AC6" s="56"/>
    </row>
    <row r="7" spans="3:29" ht="26.25" customHeight="1" x14ac:dyDescent="0.3">
      <c r="C7" s="73"/>
      <c r="E7" s="925" t="s">
        <v>303</v>
      </c>
      <c r="F7" s="925"/>
      <c r="G7" s="925"/>
      <c r="H7" s="925"/>
      <c r="I7" s="925"/>
      <c r="J7" s="925"/>
      <c r="K7" s="925"/>
      <c r="L7" s="925"/>
      <c r="M7" s="925"/>
      <c r="N7" s="526"/>
      <c r="O7" s="167"/>
      <c r="P7" s="167"/>
      <c r="Q7" s="167"/>
      <c r="R7" s="167"/>
      <c r="S7" s="167"/>
      <c r="T7" s="167"/>
      <c r="U7" s="167"/>
      <c r="V7" s="167"/>
      <c r="W7" s="167"/>
      <c r="X7" s="167"/>
      <c r="Y7" s="167"/>
      <c r="AC7" s="56"/>
    </row>
    <row r="8" spans="3:29" ht="26.25" customHeight="1" x14ac:dyDescent="0.3">
      <c r="C8" s="73"/>
      <c r="E8" s="925" t="s">
        <v>879</v>
      </c>
      <c r="F8" s="925"/>
      <c r="G8" s="925"/>
      <c r="H8" s="925"/>
      <c r="I8" s="925"/>
      <c r="J8" s="925"/>
      <c r="K8" s="925"/>
      <c r="L8" s="925"/>
      <c r="M8" s="925"/>
      <c r="N8" s="925"/>
      <c r="O8" s="57"/>
      <c r="P8" s="57"/>
      <c r="Q8" s="57"/>
      <c r="R8" s="57"/>
      <c r="AC8" s="56"/>
    </row>
    <row r="9" spans="3:29" ht="26.25" customHeight="1" x14ac:dyDescent="0.3">
      <c r="C9" s="73"/>
      <c r="E9" s="925" t="s">
        <v>871</v>
      </c>
      <c r="F9" s="925"/>
      <c r="G9" s="925"/>
      <c r="H9" s="925"/>
      <c r="I9" s="925"/>
      <c r="J9" s="925"/>
      <c r="K9" s="925"/>
      <c r="L9" s="925"/>
      <c r="M9" s="925"/>
      <c r="N9" s="925"/>
      <c r="AC9" s="56"/>
    </row>
    <row r="10" spans="3:29" ht="15" thickBot="1" x14ac:dyDescent="0.35">
      <c r="C10" s="73"/>
      <c r="I10" s="86"/>
      <c r="J10" s="86"/>
      <c r="K10" s="86"/>
      <c r="L10" s="58"/>
      <c r="M10" s="58"/>
      <c r="N10" s="58"/>
      <c r="O10" s="58"/>
      <c r="P10" s="58"/>
      <c r="Q10" s="58"/>
      <c r="R10" s="58"/>
      <c r="S10" s="58"/>
      <c r="T10" s="58"/>
      <c r="U10" s="58"/>
      <c r="V10" s="58"/>
      <c r="W10" s="58"/>
      <c r="X10" s="58"/>
      <c r="Y10" s="58"/>
      <c r="AC10" s="56"/>
    </row>
    <row r="11" spans="3:29" ht="27" customHeight="1" thickBot="1" x14ac:dyDescent="0.35">
      <c r="C11" s="139"/>
      <c r="D11" s="140"/>
      <c r="E11" s="140"/>
      <c r="F11" s="140"/>
      <c r="G11" s="146"/>
      <c r="H11" s="140"/>
      <c r="I11" s="970" t="s">
        <v>101</v>
      </c>
      <c r="J11" s="970"/>
      <c r="K11" s="970"/>
      <c r="L11" s="970"/>
      <c r="M11" s="970"/>
      <c r="N11" s="970"/>
      <c r="O11" s="970"/>
      <c r="P11" s="970"/>
      <c r="Q11" s="970"/>
      <c r="R11" s="970"/>
      <c r="S11" s="970"/>
      <c r="T11" s="970"/>
      <c r="U11" s="970"/>
      <c r="V11" s="970"/>
      <c r="W11" s="970"/>
      <c r="X11" s="970"/>
      <c r="Y11" s="971"/>
      <c r="Z11" s="202"/>
      <c r="AC11" s="56"/>
    </row>
    <row r="12" spans="3:29" ht="21.75" customHeight="1" thickBot="1" x14ac:dyDescent="0.35">
      <c r="C12" s="972" t="s">
        <v>1</v>
      </c>
      <c r="D12" s="973"/>
      <c r="E12" s="973"/>
      <c r="F12" s="973"/>
      <c r="G12" s="973"/>
      <c r="H12" s="973"/>
      <c r="I12" s="974" t="s">
        <v>102</v>
      </c>
      <c r="J12" s="974"/>
      <c r="K12" s="974"/>
      <c r="L12" s="974"/>
      <c r="M12" s="974"/>
      <c r="N12" s="974" t="s">
        <v>103</v>
      </c>
      <c r="O12" s="974"/>
      <c r="P12" s="974"/>
      <c r="Q12" s="974"/>
      <c r="R12" s="975" t="s">
        <v>104</v>
      </c>
      <c r="S12" s="975"/>
      <c r="T12" s="975"/>
      <c r="U12" s="975"/>
      <c r="V12" s="975" t="s">
        <v>105</v>
      </c>
      <c r="W12" s="975"/>
      <c r="X12" s="975"/>
      <c r="Y12" s="976"/>
      <c r="Z12" s="203"/>
      <c r="AA12" s="204"/>
      <c r="AB12" s="204"/>
      <c r="AC12" s="205"/>
    </row>
    <row r="13" spans="3:29" ht="273.5" thickBot="1" x14ac:dyDescent="0.35">
      <c r="C13" s="527" t="s">
        <v>92</v>
      </c>
      <c r="D13" s="528" t="s">
        <v>75</v>
      </c>
      <c r="E13" s="528" t="s">
        <v>76</v>
      </c>
      <c r="F13" s="528" t="s">
        <v>1</v>
      </c>
      <c r="G13" s="528" t="s">
        <v>94</v>
      </c>
      <c r="H13" s="529" t="s">
        <v>93</v>
      </c>
      <c r="I13" s="530" t="s">
        <v>95</v>
      </c>
      <c r="J13" s="312" t="s">
        <v>96</v>
      </c>
      <c r="K13" s="355" t="s">
        <v>97</v>
      </c>
      <c r="L13" s="313" t="s">
        <v>98</v>
      </c>
      <c r="M13" s="356" t="s">
        <v>99</v>
      </c>
      <c r="N13" s="292" t="s">
        <v>96</v>
      </c>
      <c r="O13" s="293" t="s">
        <v>97</v>
      </c>
      <c r="P13" s="294" t="s">
        <v>98</v>
      </c>
      <c r="Q13" s="295" t="s">
        <v>99</v>
      </c>
      <c r="R13" s="312" t="s">
        <v>96</v>
      </c>
      <c r="S13" s="357" t="s">
        <v>97</v>
      </c>
      <c r="T13" s="313" t="s">
        <v>98</v>
      </c>
      <c r="U13" s="358" t="s">
        <v>99</v>
      </c>
      <c r="V13" s="313" t="s">
        <v>96</v>
      </c>
      <c r="W13" s="357" t="s">
        <v>97</v>
      </c>
      <c r="X13" s="313" t="s">
        <v>98</v>
      </c>
      <c r="Y13" s="359" t="s">
        <v>99</v>
      </c>
      <c r="Z13" s="452" t="s">
        <v>106</v>
      </c>
      <c r="AA13" s="452" t="s">
        <v>107</v>
      </c>
      <c r="AB13" s="452" t="s">
        <v>108</v>
      </c>
      <c r="AC13" s="452" t="s">
        <v>109</v>
      </c>
    </row>
    <row r="14" spans="3:29" ht="246.5" x14ac:dyDescent="0.3">
      <c r="C14" s="75" t="str">
        <f>IF(ISBLANK('5. Pp (3 años)'!B46),"",'5. Pp (3 años)'!B46)</f>
        <v>Dirección de Planeación Municipal</v>
      </c>
      <c r="D14" s="199" t="str">
        <f>IF(ISBLANK('5. Pp (3 años)'!C46),"",'5. Pp (3 años)'!C46)</f>
        <v>Fin</v>
      </c>
      <c r="E14" s="192"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192" t="str">
        <f>IF(ISBLANK('5. Pp (3 años)'!E46),"",'5. Pp (3 años)'!E46)</f>
        <v>I_MED_AM_DES_SOS: Índice de Medio Ambiente y Desarrollo Sostenible.</v>
      </c>
      <c r="G14" s="200" t="str">
        <f>IF(ISBLANK('5. Pp (3 años)'!H46),"",'5. Pp (3 años)'!H46)</f>
        <v>Trianual</v>
      </c>
      <c r="H14" s="84" t="str">
        <f>IF(ISBLANK('5. Pp (3 años)'!J46),"",'5. Pp (3 años)'!J46)</f>
        <v xml:space="preserve">UNIDAD DE MEDIDA DEL INDICADOR: 
Porcentaje
</v>
      </c>
      <c r="I14" s="715">
        <f>IF(ISBLANK('9. METAS'!K20),"",'9. METAS'!K20)</f>
        <v>0.2429</v>
      </c>
      <c r="J14" s="712">
        <f>IF(ISBLANK('9. METAS'!Q20),"",'9. METAS'!Q20)</f>
        <v>6.0699999999999997E-2</v>
      </c>
      <c r="K14" s="713">
        <f>IF(ISBLANK('9. METAS'!R20),"",'9. METAS'!R20)</f>
        <v>6.0699999999999997E-2</v>
      </c>
      <c r="L14" s="713">
        <f>IF(ISBLANK('9. METAS'!S20),"",'9. METAS'!S20)</f>
        <v>6.0699999999999997E-2</v>
      </c>
      <c r="M14" s="714">
        <f>IF(ISBLANK('9. METAS'!T20),"",'9. METAS'!T20)</f>
        <v>6.08E-2</v>
      </c>
      <c r="N14" s="712">
        <v>6.0699999999999997E-2</v>
      </c>
      <c r="O14" s="143"/>
      <c r="P14" s="143"/>
      <c r="Q14" s="144"/>
      <c r="R14" s="141">
        <f>IFERROR((N14/J14),"100%")</f>
        <v>1</v>
      </c>
      <c r="S14" s="142">
        <f>IFERROR((O14/K14),"100%")</f>
        <v>0</v>
      </c>
      <c r="T14" s="142">
        <f>IFERROR((P14/L14),"100%")</f>
        <v>0</v>
      </c>
      <c r="U14" s="153">
        <f>IFERROR((Q14/M14),"100%")</f>
        <v>0</v>
      </c>
      <c r="V14" s="145">
        <f>IFERROR((N14/I14),"No Programado")</f>
        <v>0.24989707698641414</v>
      </c>
      <c r="W14" s="142">
        <f>IFERROR((N14+O14)/I14, "No Programado")</f>
        <v>0.24989707698641414</v>
      </c>
      <c r="X14" s="142">
        <f>IFERROR((O14+P14)/I14, "No Programado")</f>
        <v>0</v>
      </c>
      <c r="Y14" s="158">
        <f>IFERROR((P14+Q14)/I14, "No Programado")</f>
        <v>0</v>
      </c>
      <c r="Z14" s="711" t="s">
        <v>875</v>
      </c>
      <c r="AA14" s="212"/>
      <c r="AB14" s="212"/>
      <c r="AC14" s="213"/>
    </row>
    <row r="15" spans="3:29" s="147" customFormat="1" ht="153" x14ac:dyDescent="0.3">
      <c r="C15" s="531" t="str">
        <f>IF(ISBLANK('5. Pp (3 años)'!B47),"",'5. Pp (3 años)'!B47)</f>
        <v>Secrettar</v>
      </c>
      <c r="D15" s="503" t="str">
        <f>IF(ISBLANK('5. Pp (3 años)'!C47),"",'5. Pp (3 años)'!C47)</f>
        <v>Propósito</v>
      </c>
      <c r="E15" s="504" t="str">
        <f>IF(ISBLANK('5. Pp (3 años)'!D47),"",'5. Pp (3 años)'!D47)</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F15" s="536" t="str">
        <f>IF(ISBLANK('5. Pp (3 años)'!E47),"",'5. Pp (3 años)'!E47)</f>
        <v xml:space="preserve">PPAA: Porcentaje de Acciones de Protección y Mitigación del Deterioro Ambiental Realizadas.
</v>
      </c>
      <c r="G15" s="537" t="str">
        <f>IF(ISBLANK('5. Pp (3 años)'!H47),"",'5. Pp (3 años)'!H47)</f>
        <v>Trimestral</v>
      </c>
      <c r="H15" s="532" t="str">
        <f>IF(ISBLANK('5. Pp (3 años)'!J47),"",'5. Pp (3 años)'!J47)</f>
        <v>UNIDAD DE MEDIDA DEL INDICADOR: 
Porcentaje
UNIDAD DE MEDIDA DE LAS VARIABLES: 
acciones</v>
      </c>
      <c r="I15" s="148">
        <f>IF(ISBLANK('9. METAS'!K21),"",'9. METAS'!K21)</f>
        <v>65000</v>
      </c>
      <c r="J15" s="149">
        <v>16250</v>
      </c>
      <c r="K15" s="143">
        <v>16250</v>
      </c>
      <c r="L15" s="143">
        <v>16250</v>
      </c>
      <c r="M15" s="144">
        <v>16250</v>
      </c>
      <c r="N15" s="615">
        <v>16250</v>
      </c>
      <c r="O15" s="542"/>
      <c r="P15" s="542"/>
      <c r="Q15" s="543"/>
      <c r="R15" s="206">
        <f t="shared" ref="R15:U76" si="0">IFERROR((N15/J15),"100%")</f>
        <v>1</v>
      </c>
      <c r="S15" s="207">
        <f t="shared" si="0"/>
        <v>0</v>
      </c>
      <c r="T15" s="207">
        <f t="shared" si="0"/>
        <v>0</v>
      </c>
      <c r="U15" s="208">
        <f t="shared" si="0"/>
        <v>0</v>
      </c>
      <c r="V15" s="145">
        <f>IFERROR((N15/I15),"No Programado")</f>
        <v>0.25</v>
      </c>
      <c r="W15" s="142">
        <f t="shared" ref="W15:W76" si="1">IFERROR((N15+O15)/I15, "No Programado")</f>
        <v>0.25</v>
      </c>
      <c r="X15" s="142">
        <f t="shared" ref="X15:X76" si="2">IFERROR((O15+P15)/I15, "No Programado")</f>
        <v>0</v>
      </c>
      <c r="Y15" s="158">
        <f t="shared" ref="Y15:Y76" si="3">IFERROR((P15+Q15)/I15, "No Programado")</f>
        <v>0</v>
      </c>
      <c r="Z15" s="617" t="s">
        <v>873</v>
      </c>
      <c r="AA15" s="350"/>
      <c r="AB15" s="351"/>
      <c r="AC15" s="352"/>
    </row>
    <row r="16" spans="3:29" ht="204.5" customHeight="1" x14ac:dyDescent="0.3">
      <c r="C16" s="533" t="str">
        <f>IF(ISBLANK('5. Pp (3 años)'!B48),"",'5. Pp (3 años)'!B48)</f>
        <v>Dirección General de Ecología</v>
      </c>
      <c r="D16" s="534" t="str">
        <f>IF(ISBLANK('5. Pp (3 años)'!C48),"",'5. Pp (3 años)'!C48)</f>
        <v xml:space="preserve">Componente
</v>
      </c>
      <c r="E16" s="518" t="str">
        <f>IF(ISBLANK('5. Pp (3 años)'!D48),"",'5. Pp (3 años)'!D48)</f>
        <v>2.2.1.1.1.Ecosistemas urbanos y costeros del municipio de Benito Juárez atendidos mediante acciones de conservación, restauración y protección</v>
      </c>
      <c r="F16" s="518" t="str">
        <f>IF(ISBLANK('5. Pp (3 años)'!E48),"",'5. Pp (3 años)'!E48)</f>
        <v>PEA:
Porcentaje de ecosistemas atendidos con acciones de conservación, restauración y protección</v>
      </c>
      <c r="G16" s="510" t="str">
        <f>IF(ISBLANK('5. Pp (3 años)'!H48),"",'5. Pp (3 años)'!H48)</f>
        <v>Trimestral</v>
      </c>
      <c r="H16" s="535" t="str">
        <f>IF(ISBLANK('5. Pp (3 años)'!J48),"",'5. Pp (3 años)'!J48)</f>
        <v>UNIDAD DE MEDIDA DEL INDICADOR
Porcentaje 
UNIDAD DE MEDIDA DE LA VARIABLE:
Ecosistemas</v>
      </c>
      <c r="I16" s="148">
        <f>IF(ISBLANK('9. METAS'!K22),"",'9. METAS'!K22)</f>
        <v>1500</v>
      </c>
      <c r="J16" s="149">
        <f>IF(ISBLANK('9. METAS'!Q22),"",'9. METAS'!Q22)</f>
        <v>375</v>
      </c>
      <c r="K16" s="143">
        <f>IF(ISBLANK('9. METAS'!R22),"",'9. METAS'!R22)</f>
        <v>375</v>
      </c>
      <c r="L16" s="143">
        <f>IF(ISBLANK('9. METAS'!S22),"",'9. METAS'!S22)</f>
        <v>375</v>
      </c>
      <c r="M16" s="144">
        <f>IF(ISBLANK('9. METAS'!T22),"",'9. METAS'!T22)</f>
        <v>375</v>
      </c>
      <c r="N16" s="544">
        <v>375</v>
      </c>
      <c r="O16" s="545"/>
      <c r="P16" s="545"/>
      <c r="Q16" s="546"/>
      <c r="R16" s="141">
        <f t="shared" si="0"/>
        <v>1</v>
      </c>
      <c r="S16" s="142">
        <f t="shared" si="0"/>
        <v>0</v>
      </c>
      <c r="T16" s="142">
        <f t="shared" si="0"/>
        <v>0</v>
      </c>
      <c r="U16" s="153">
        <f t="shared" si="0"/>
        <v>0</v>
      </c>
      <c r="V16" s="145">
        <f t="shared" ref="V16:V76" si="4">IFERROR((N16/I16),"No Programado")</f>
        <v>0.25</v>
      </c>
      <c r="W16" s="142">
        <f t="shared" si="1"/>
        <v>0.25</v>
      </c>
      <c r="X16" s="142">
        <f t="shared" si="2"/>
        <v>0</v>
      </c>
      <c r="Y16" s="158">
        <f t="shared" si="3"/>
        <v>0</v>
      </c>
      <c r="Z16" s="617" t="s">
        <v>451</v>
      </c>
      <c r="AA16" s="315"/>
      <c r="AB16" s="315"/>
      <c r="AC16" s="316"/>
    </row>
    <row r="17" spans="1:29" ht="164.5" customHeight="1" x14ac:dyDescent="0.3">
      <c r="C17" s="198" t="str">
        <f>IF(ISBLANK('5. Pp (3 años)'!B49),"",'5. Pp (3 años)'!B49)</f>
        <v>Dirección de Manejo Recursos Naturales</v>
      </c>
      <c r="D17" s="97" t="str">
        <f>IF(ISBLANK('5. Pp (3 años)'!C49),"",'5. Pp (3 años)'!C49)</f>
        <v>actividad</v>
      </c>
      <c r="E17" s="194" t="str">
        <f>IF(ISBLANK('5. Pp (3 años)'!D49),"",'5. Pp (3 años)'!D49)</f>
        <v xml:space="preserve">2.2.1.1.1.1. Emisión dictámenes de afectación de arbolado urbano.
</v>
      </c>
      <c r="F17" s="540" t="str">
        <f>IF(ISBLANK('5. Pp (3 años)'!E49),"",'5. Pp (3 años)'!E49)</f>
        <v xml:space="preserve">
PDAAUE:
Porcentaje de dictámenes de afectación de arbolado urbano emitidos respecto a los solicitados</v>
      </c>
      <c r="G17" s="541" t="str">
        <f>IF(ISBLANK('5. Pp (3 años)'!H49),"",'5. Pp (3 años)'!H49)</f>
        <v>Trimestral</v>
      </c>
      <c r="H17" s="82" t="str">
        <f>IF(ISBLANK('5. Pp (3 años)'!J49),"",'5. Pp (3 años)'!J49)</f>
        <v>UNIDAD DE MEDIDA DEL INDICADOR:
Porcentaje.
UNIDAD DE MEDIDA DE LA VARIABLE:
 (Dictamenes de Afectación de Arbolado Urbano)</v>
      </c>
      <c r="I17" s="148">
        <f>IF(ISBLANK('9. METAS'!K23),"",'9. METAS'!K23)</f>
        <v>300</v>
      </c>
      <c r="J17" s="149">
        <f>IF(ISBLANK('9. METAS'!Q23),"",'9. METAS'!Q23)</f>
        <v>75</v>
      </c>
      <c r="K17" s="143">
        <f>IF(ISBLANK('9. METAS'!R23),"",'9. METAS'!R23)</f>
        <v>75</v>
      </c>
      <c r="L17" s="143">
        <f>IF(ISBLANK('9. METAS'!S23),"",'9. METAS'!S23)</f>
        <v>75</v>
      </c>
      <c r="M17" s="144">
        <f>IF(ISBLANK('9. METAS'!T23),"",'9. METAS'!T23)</f>
        <v>75</v>
      </c>
      <c r="N17" s="544">
        <v>72</v>
      </c>
      <c r="O17" s="545"/>
      <c r="P17" s="545"/>
      <c r="Q17" s="546"/>
      <c r="R17" s="141">
        <f t="shared" si="0"/>
        <v>0.96</v>
      </c>
      <c r="S17" s="142">
        <f t="shared" si="0"/>
        <v>0</v>
      </c>
      <c r="T17" s="142">
        <f t="shared" si="0"/>
        <v>0</v>
      </c>
      <c r="U17" s="153">
        <f t="shared" si="0"/>
        <v>0</v>
      </c>
      <c r="V17" s="145">
        <f t="shared" si="4"/>
        <v>0.24</v>
      </c>
      <c r="W17" s="142">
        <f t="shared" si="1"/>
        <v>0.24</v>
      </c>
      <c r="X17" s="142">
        <f t="shared" si="2"/>
        <v>0</v>
      </c>
      <c r="Y17" s="158">
        <f t="shared" si="3"/>
        <v>0</v>
      </c>
      <c r="Z17" s="314" t="s">
        <v>452</v>
      </c>
      <c r="AA17" s="315"/>
      <c r="AB17" s="315"/>
      <c r="AC17" s="316"/>
    </row>
    <row r="18" spans="1:29" ht="136" x14ac:dyDescent="0.3">
      <c r="C18" s="198" t="str">
        <f>IF(ISBLANK('5. Pp (3 años)'!B50),"",'5. Pp (3 años)'!B50)</f>
        <v>Dirección de Manejo Recursos Naturales</v>
      </c>
      <c r="D18" s="97" t="str">
        <f>IF(ISBLANK('5. Pp (3 años)'!C50),"",'5. Pp (3 años)'!C50)</f>
        <v xml:space="preserve">actividad
</v>
      </c>
      <c r="E18" s="194" t="str">
        <f>IF(ISBLANK('5. Pp (3 años)'!D50),"",'5. Pp (3 años)'!D50)</f>
        <v>2.2.1.1.1.2. Emisión de permisos en materia de arbolado urbano, para dar cumplimiento a la normatividad ambiental aplicable en el municipio de Benito Juárez.</v>
      </c>
      <c r="F18" s="194" t="str">
        <f>IF(ISBLANK('5. Pp (3 años)'!E50),"",'5. Pp (3 años)'!E50)</f>
        <v>PPAUE: 
Porcentaje de solicitudes de permisos de arbolado urbano atendidas</v>
      </c>
      <c r="G18" s="201" t="str">
        <f>IF(ISBLANK('5. Pp (3 años)'!H50),"",'5. Pp (3 años)'!H50)</f>
        <v>Trimestral</v>
      </c>
      <c r="H18" s="82" t="str">
        <f>IF(ISBLANK('5. Pp (3 años)'!J50),"",'5. Pp (3 años)'!J50)</f>
        <v xml:space="preserve">UNIDAD DE MEDIDA DEL INDICADOR:
Porcentaje 
UNIDAD DE MEDIDA DE LA VARIABLE:
Permisos de Poda, trasplante o Derribo de Arbolado
</v>
      </c>
      <c r="I18" s="148">
        <f>IF(ISBLANK('9. METAS'!K24),"",'9. METAS'!K24)</f>
        <v>300</v>
      </c>
      <c r="J18" s="149">
        <f>IF(ISBLANK('9. METAS'!Q24),"",'9. METAS'!Q24)</f>
        <v>75</v>
      </c>
      <c r="K18" s="143">
        <f>IF(ISBLANK('9. METAS'!R24),"",'9. METAS'!R24)</f>
        <v>75</v>
      </c>
      <c r="L18" s="143">
        <f>IF(ISBLANK('9. METAS'!S24),"",'9. METAS'!S24)</f>
        <v>75</v>
      </c>
      <c r="M18" s="144">
        <f>IF(ISBLANK('9. METAS'!T24),"",'9. METAS'!T24)</f>
        <v>75</v>
      </c>
      <c r="N18" s="544">
        <v>75</v>
      </c>
      <c r="O18" s="545"/>
      <c r="P18" s="545"/>
      <c r="Q18" s="546"/>
      <c r="R18" s="141">
        <f t="shared" si="0"/>
        <v>1</v>
      </c>
      <c r="S18" s="142">
        <f t="shared" si="0"/>
        <v>0</v>
      </c>
      <c r="T18" s="142">
        <f t="shared" si="0"/>
        <v>0</v>
      </c>
      <c r="U18" s="153">
        <f t="shared" si="0"/>
        <v>0</v>
      </c>
      <c r="V18" s="145">
        <f t="shared" si="4"/>
        <v>0.25</v>
      </c>
      <c r="W18" s="142">
        <f t="shared" si="1"/>
        <v>0.25</v>
      </c>
      <c r="X18" s="142">
        <f t="shared" si="2"/>
        <v>0</v>
      </c>
      <c r="Y18" s="158">
        <f t="shared" si="3"/>
        <v>0</v>
      </c>
      <c r="Z18" s="314" t="s">
        <v>453</v>
      </c>
      <c r="AA18" s="194"/>
      <c r="AB18" s="315"/>
      <c r="AC18" s="316"/>
    </row>
    <row r="19" spans="1:29" ht="119" x14ac:dyDescent="0.3">
      <c r="C19" s="198" t="str">
        <f>IF(ISBLANK('5. Pp (3 años)'!B51),"",'5. Pp (3 años)'!B51)</f>
        <v>Dirección de Manejo Recursos Naturales</v>
      </c>
      <c r="D19" s="97" t="str">
        <f>IF(ISBLANK('5. Pp (3 años)'!C51),"",'5. Pp (3 años)'!C51)</f>
        <v xml:space="preserve">Actividad </v>
      </c>
      <c r="E19" s="194" t="str">
        <f>IF(ISBLANK('5. Pp (3 años)'!D51),"",'5. Pp (3 años)'!D51)</f>
        <v xml:space="preserve">2.2.1.1.1.3. Ejecución de acciones de protección, monitoreo y resguardo de tortugas marinas en zonas costeras del municipio de Benito Juárez.
</v>
      </c>
      <c r="F19" s="194" t="str">
        <f>IF(ISBLANK('5. Pp (3 años)'!E51),"",'5. Pp (3 años)'!E51)</f>
        <v xml:space="preserve">PAPTMR:
Porcentaje de actividades de protección de tortuga marina realizadas respecto a las programadas
</v>
      </c>
      <c r="G19" s="201" t="str">
        <f>IF(ISBLANK('5. Pp (3 años)'!H51),"",'5. Pp (3 años)'!H51)</f>
        <v>Trimestral</v>
      </c>
      <c r="H19" s="82" t="str">
        <f>IF(ISBLANK('5. Pp (3 años)'!J51),"",'5. Pp (3 años)'!J51)</f>
        <v>UNIDAD DE MEDIDA DEL INDICADOR:
Porcentaje
UNIDAD DE MEDIDA DE LA VARIABLE:
Acciones realizadas (Patrullajes, Nidos, Capacitaciones)</v>
      </c>
      <c r="I19" s="148">
        <f>IF(ISBLANK('9. METAS'!K25),"",'9. METAS'!K25)</f>
        <v>5000</v>
      </c>
      <c r="J19" s="149">
        <f>IF(ISBLANK('9. METAS'!Q25),"",'9. METAS'!Q25)</f>
        <v>125</v>
      </c>
      <c r="K19" s="143">
        <f>IF(ISBLANK('9. METAS'!R25),"",'9. METAS'!R25)</f>
        <v>125</v>
      </c>
      <c r="L19" s="143">
        <f>IF(ISBLANK('9. METAS'!S25),"",'9. METAS'!S25)</f>
        <v>125</v>
      </c>
      <c r="M19" s="144">
        <f>IF(ISBLANK('9. METAS'!T25),"",'9. METAS'!T25)</f>
        <v>125</v>
      </c>
      <c r="N19" s="544">
        <v>125</v>
      </c>
      <c r="O19" s="545"/>
      <c r="P19" s="545"/>
      <c r="Q19" s="546"/>
      <c r="R19" s="141">
        <f t="shared" si="0"/>
        <v>1</v>
      </c>
      <c r="S19" s="142">
        <f t="shared" si="0"/>
        <v>0</v>
      </c>
      <c r="T19" s="142">
        <f t="shared" si="0"/>
        <v>0</v>
      </c>
      <c r="U19" s="153">
        <f t="shared" si="0"/>
        <v>0</v>
      </c>
      <c r="V19" s="145">
        <f t="shared" si="4"/>
        <v>2.5000000000000001E-2</v>
      </c>
      <c r="W19" s="142">
        <f t="shared" si="1"/>
        <v>2.5000000000000001E-2</v>
      </c>
      <c r="X19" s="142">
        <f t="shared" si="2"/>
        <v>0</v>
      </c>
      <c r="Y19" s="158">
        <f t="shared" si="3"/>
        <v>0</v>
      </c>
      <c r="Z19" s="314" t="s">
        <v>454</v>
      </c>
      <c r="AA19" s="315"/>
      <c r="AB19" s="315"/>
      <c r="AC19" s="316"/>
    </row>
    <row r="20" spans="1:29" ht="102" x14ac:dyDescent="0.3">
      <c r="C20" s="198" t="str">
        <f>IF(ISBLANK('5. Pp (3 años)'!B52),"",'5. Pp (3 años)'!B52)</f>
        <v>Dirección de Manejo Recursos Naturales</v>
      </c>
      <c r="D20" s="97" t="str">
        <f>IF(ISBLANK('5. Pp (3 años)'!C52),"",'5. Pp (3 años)'!C52)</f>
        <v>Actividad</v>
      </c>
      <c r="E20" s="194" t="str">
        <f>IF(ISBLANK('5. Pp (3 años)'!D52),"",'5. Pp (3 años)'!D52)</f>
        <v>2.2.1.1.1.4. Ejecución de actividades de protección del cangrejo azul durante sus periodos de migración y desove en la zona costera del municipio de Benito Juárez</v>
      </c>
      <c r="F20" s="194" t="str">
        <f>IF(ISBLANK('5. Pp (3 años)'!E52),"",'5. Pp (3 años)'!E52)</f>
        <v>PAPCA:
Porcentaje de actividades de protección del cangrejo azul realizadas respecto a las programadas</v>
      </c>
      <c r="G20" s="201" t="str">
        <f>IF(ISBLANK('5. Pp (3 años)'!H52),"",'5. Pp (3 años)'!H52)</f>
        <v>Trimestral</v>
      </c>
      <c r="H20" s="82" t="str">
        <f>IF(ISBLANK('5. Pp (3 años)'!J52),"",'5. Pp (3 años)'!J52)</f>
        <v>UNIDAD DE MEDIDA DEL INDICADOR:
Porcentaje
UNIDAD DE MEDIDA DE LA VARIABLE:
Actividades realizadas (Recorridos y pláticas)</v>
      </c>
      <c r="I20" s="148">
        <f>IF(ISBLANK('9. METAS'!K26),"",'9. METAS'!K26)</f>
        <v>35</v>
      </c>
      <c r="J20" s="149">
        <f>IF(ISBLANK('9. METAS'!Q26),"",'9. METAS'!Q26)</f>
        <v>0</v>
      </c>
      <c r="K20" s="143">
        <f>IF(ISBLANK('9. METAS'!R26),"",'9. METAS'!R26)</f>
        <v>0</v>
      </c>
      <c r="L20" s="143">
        <f>IF(ISBLANK('9. METAS'!S26),"",'9. METAS'!S26)</f>
        <v>35</v>
      </c>
      <c r="M20" s="144">
        <f>IF(ISBLANK('9. METAS'!T26),"",'9. METAS'!T26)</f>
        <v>0</v>
      </c>
      <c r="N20" s="544">
        <v>0</v>
      </c>
      <c r="O20" s="545"/>
      <c r="P20" s="545"/>
      <c r="Q20" s="546"/>
      <c r="R20" s="141" t="str">
        <f t="shared" si="0"/>
        <v>100%</v>
      </c>
      <c r="S20" s="142" t="str">
        <f t="shared" si="0"/>
        <v>100%</v>
      </c>
      <c r="T20" s="142">
        <f t="shared" si="0"/>
        <v>0</v>
      </c>
      <c r="U20" s="153" t="str">
        <f t="shared" si="0"/>
        <v>100%</v>
      </c>
      <c r="V20" s="145">
        <f t="shared" si="4"/>
        <v>0</v>
      </c>
      <c r="W20" s="142">
        <f t="shared" si="1"/>
        <v>0</v>
      </c>
      <c r="X20" s="142">
        <f t="shared" si="2"/>
        <v>0</v>
      </c>
      <c r="Y20" s="158">
        <f t="shared" si="3"/>
        <v>0</v>
      </c>
      <c r="Z20" s="314" t="s">
        <v>455</v>
      </c>
      <c r="AA20" s="194"/>
      <c r="AB20" s="315"/>
      <c r="AC20" s="316"/>
    </row>
    <row r="21" spans="1:29" ht="102" x14ac:dyDescent="0.3">
      <c r="C21" s="198" t="str">
        <f>IF(ISBLANK('5. Pp (3 años)'!B53),"",'5. Pp (3 años)'!B53)</f>
        <v>Dirección de Manejo Recursos Naturales</v>
      </c>
      <c r="D21" s="97" t="str">
        <f>IF(ISBLANK('5. Pp (3 años)'!C53),"",'5. Pp (3 años)'!C53)</f>
        <v xml:space="preserve">Actividad </v>
      </c>
      <c r="E21" s="194" t="str">
        <f>IF(ISBLANK('5. Pp (3 años)'!D53),"",'5. Pp (3 años)'!D53)</f>
        <v>2.2.1.1.1.5. Arborización urbana mediante la plantación de especies vegetales nativas en espacios públicos del municipio de Benito Juárez.</v>
      </c>
      <c r="F21" s="538" t="str">
        <f>IF(ISBLANK('5. Pp (3 años)'!E53),"",'5. Pp (3 años)'!E53)</f>
        <v>PAAR:
Porcentaje de actividades de arborización urbana realizadas respecto a las programadas.</v>
      </c>
      <c r="G21" s="539" t="str">
        <f>IF(ISBLANK('5. Pp (3 años)'!H53),"",'5. Pp (3 años)'!H53)</f>
        <v>Trimestral</v>
      </c>
      <c r="H21" s="82" t="str">
        <f>IF(ISBLANK('5. Pp (3 años)'!J53),"",'5. Pp (3 años)'!J53)</f>
        <v>UNIDAD DE MEDIDA DEL INDICADOR:
Porcentaje
UNIDAD DE MEDIDA DE LA VARIABLE:
Actividades realizadas (Eventos y Arboles plantadas)</v>
      </c>
      <c r="I21" s="148">
        <f>IF(ISBLANK('9. METAS'!K27),"",'9. METAS'!K27)</f>
        <v>2000</v>
      </c>
      <c r="J21" s="149">
        <f>IF(ISBLANK('9. METAS'!Q27),"",'9. METAS'!Q27)</f>
        <v>500</v>
      </c>
      <c r="K21" s="143">
        <f>IF(ISBLANK('9. METAS'!R27),"",'9. METAS'!R27)</f>
        <v>500</v>
      </c>
      <c r="L21" s="143">
        <f>IF(ISBLANK('9. METAS'!S27),"",'9. METAS'!S27)</f>
        <v>500</v>
      </c>
      <c r="M21" s="144">
        <f>IF(ISBLANK('9. METAS'!T27),"",'9. METAS'!T27)</f>
        <v>500</v>
      </c>
      <c r="N21" s="544">
        <v>500</v>
      </c>
      <c r="O21" s="545"/>
      <c r="P21" s="545"/>
      <c r="Q21" s="546"/>
      <c r="R21" s="141">
        <f t="shared" si="0"/>
        <v>1</v>
      </c>
      <c r="S21" s="142">
        <f t="shared" si="0"/>
        <v>0</v>
      </c>
      <c r="T21" s="142">
        <f t="shared" si="0"/>
        <v>0</v>
      </c>
      <c r="U21" s="153">
        <f t="shared" si="0"/>
        <v>0</v>
      </c>
      <c r="V21" s="145">
        <f t="shared" si="4"/>
        <v>0.25</v>
      </c>
      <c r="W21" s="142">
        <f t="shared" si="1"/>
        <v>0.25</v>
      </c>
      <c r="X21" s="142">
        <f t="shared" si="2"/>
        <v>0</v>
      </c>
      <c r="Y21" s="158">
        <f t="shared" si="3"/>
        <v>0</v>
      </c>
      <c r="Z21" s="314" t="s">
        <v>456</v>
      </c>
      <c r="AA21" s="194"/>
      <c r="AB21" s="315"/>
      <c r="AC21" s="316"/>
    </row>
    <row r="22" spans="1:29" s="603" customFormat="1" ht="87" x14ac:dyDescent="0.3">
      <c r="C22" s="619" t="str">
        <f>IF(ISBLANK('5. Pp (3 años)'!B54),"",'5. Pp (3 años)'!B54)</f>
        <v>Dirección de Planeación y Política Ambiental</v>
      </c>
      <c r="D22" s="620" t="str">
        <f>IF(ISBLANK('5. Pp (3 años)'!C54),"",'5. Pp (3 años)'!C54)</f>
        <v>Actividad</v>
      </c>
      <c r="E22" s="618" t="str">
        <f>IF(ISBLANK('5. Pp (3 años)'!D54),"",'5. Pp (3 años)'!D54)</f>
        <v>2.2.1.1.1.6. Realización de jornadas de manejo integral de cenotes y humedales urbanos del municipio de Benito Juárez.</v>
      </c>
      <c r="F22" s="618" t="str">
        <f>IF(ISBLANK('5. Pp (3 años)'!E54),"",'5. Pp (3 años)'!E54)</f>
        <v xml:space="preserve">PJSCHR: Porcentaje de jornadas de manejo integral de cenotes y humedales realizadas respecto a las programadas
</v>
      </c>
      <c r="G22" s="597" t="str">
        <f>IF(ISBLANK('5. Pp (3 años)'!H54),"",'5. Pp (3 años)'!H54)</f>
        <v>Trimestral</v>
      </c>
      <c r="H22" s="621" t="str">
        <f>IF(ISBLANK('5. Pp (3 años)'!J54),"",'5. Pp (3 años)'!J54)</f>
        <v>UNIDAD DE MEDIDA DEL INDICADOR:
Porcentaje
UNIDAD DE MEDIDA DE LA VARIABLE:
Jornadas de saneamiento.</v>
      </c>
      <c r="I22" s="622">
        <f>IF(ISBLANK('9. METAS'!K28),"",'9. METAS'!K28)</f>
        <v>25</v>
      </c>
      <c r="J22" s="149">
        <v>7</v>
      </c>
      <c r="K22" s="143">
        <v>5</v>
      </c>
      <c r="L22" s="143">
        <f>IF(ISBLANK('9. METAS'!S28),"",'9. METAS'!S28)</f>
        <v>6</v>
      </c>
      <c r="M22" s="144">
        <f>IF(ISBLANK('9. METAS'!T28),"",'9. METAS'!T28)</f>
        <v>7</v>
      </c>
      <c r="N22" s="149">
        <v>7</v>
      </c>
      <c r="O22" s="143"/>
      <c r="P22" s="143"/>
      <c r="Q22" s="144"/>
      <c r="R22" s="623">
        <f t="shared" si="0"/>
        <v>1</v>
      </c>
      <c r="S22" s="624">
        <f t="shared" si="0"/>
        <v>0</v>
      </c>
      <c r="T22" s="624">
        <f t="shared" si="0"/>
        <v>0</v>
      </c>
      <c r="U22" s="625">
        <f t="shared" si="0"/>
        <v>0</v>
      </c>
      <c r="V22" s="626">
        <f t="shared" si="4"/>
        <v>0.28000000000000003</v>
      </c>
      <c r="W22" s="624">
        <f t="shared" si="1"/>
        <v>0.28000000000000003</v>
      </c>
      <c r="X22" s="624">
        <f t="shared" si="2"/>
        <v>0</v>
      </c>
      <c r="Y22" s="627">
        <f t="shared" si="3"/>
        <v>0</v>
      </c>
      <c r="Z22" s="628" t="s">
        <v>457</v>
      </c>
      <c r="AA22" s="618"/>
      <c r="AB22" s="629"/>
      <c r="AC22" s="630"/>
    </row>
    <row r="23" spans="1:29" s="644" customFormat="1" ht="87" x14ac:dyDescent="0.3">
      <c r="A23" s="603"/>
      <c r="B23" s="603"/>
      <c r="C23" s="533" t="str">
        <f>IF(ISBLANK('5. Pp (3 años)'!B55),"",'5. Pp (3 años)'!B55)</f>
        <v>Dirección de Áreas Naturales Protegidas</v>
      </c>
      <c r="D23" s="534" t="str">
        <f>IF(ISBLANK('5. Pp (3 años)'!C55),"",'5. Pp (3 años)'!C55)</f>
        <v>Componente</v>
      </c>
      <c r="E23" s="518" t="str">
        <f>IF(ISBLANK('5. Pp (3 años)'!D55),"",'5. Pp (3 años)'!D55)</f>
        <v>2.2.1.1.2. Áreas Naturales Protegidas del municipio de Benito Juárez atendidas mediante acciones de conservación, manejo y uso público sostenible</v>
      </c>
      <c r="F23" s="631" t="str">
        <f>IF(ISBLANK('5. Pp (3 años)'!E55),"",'5. Pp (3 años)'!E55)</f>
        <v>PACR:
Porcentaje de Áreas Naturales Protegidas atendidas con acciones de conservación y manejo</v>
      </c>
      <c r="G23" s="632" t="str">
        <f>IF(ISBLANK('5. Pp (3 años)'!H55),"",'5. Pp (3 años)'!H55)</f>
        <v>Trimestral</v>
      </c>
      <c r="H23" s="535" t="str">
        <f>IF(ISBLANK('5. Pp (3 años)'!J55),"",'5. Pp (3 años)'!J55)</f>
        <v>UNIDAD DE MEDIDA DEL INDICADOR:
Porcentaje 
UNIDAD DE MEDIDA DE LA VARIABLE:
Áreas naturales protegidas</v>
      </c>
      <c r="I23" s="633">
        <f>IF(ISBLANK('9. METAS'!K29),"",'9. METAS'!K29)</f>
        <v>250</v>
      </c>
      <c r="J23" s="634">
        <f>IF(ISBLANK('9. METAS'!Q29),"",'9. METAS'!Q29)</f>
        <v>62</v>
      </c>
      <c r="K23" s="635">
        <f>IF(ISBLANK('9. METAS'!R29),"",'9. METAS'!R29)</f>
        <v>63</v>
      </c>
      <c r="L23" s="635">
        <f>IF(ISBLANK('9. METAS'!S29),"",'9. METAS'!S29)</f>
        <v>63</v>
      </c>
      <c r="M23" s="636">
        <f>IF(ISBLANK('9. METAS'!T29),"",'9. METAS'!T29)</f>
        <v>62</v>
      </c>
      <c r="N23" s="634">
        <v>62</v>
      </c>
      <c r="O23" s="635"/>
      <c r="P23" s="635"/>
      <c r="Q23" s="636"/>
      <c r="R23" s="637">
        <f t="shared" si="0"/>
        <v>1</v>
      </c>
      <c r="S23" s="638">
        <f t="shared" si="0"/>
        <v>0</v>
      </c>
      <c r="T23" s="638">
        <f t="shared" si="0"/>
        <v>0</v>
      </c>
      <c r="U23" s="639">
        <f t="shared" si="0"/>
        <v>0</v>
      </c>
      <c r="V23" s="640">
        <f t="shared" si="4"/>
        <v>0.248</v>
      </c>
      <c r="W23" s="638">
        <f t="shared" si="1"/>
        <v>0.248</v>
      </c>
      <c r="X23" s="638">
        <f t="shared" si="2"/>
        <v>0</v>
      </c>
      <c r="Y23" s="641">
        <f t="shared" si="3"/>
        <v>0</v>
      </c>
      <c r="Z23" s="646" t="s">
        <v>458</v>
      </c>
      <c r="AA23" s="642"/>
      <c r="AB23" s="642"/>
      <c r="AC23" s="643"/>
    </row>
    <row r="24" spans="1:29" ht="87" x14ac:dyDescent="0.3">
      <c r="C24" s="198" t="str">
        <f>IF(ISBLANK('5. Pp (3 años)'!B56),"",'5. Pp (3 años)'!B56)</f>
        <v>Dirección de Áreas Naturales Protegidas</v>
      </c>
      <c r="D24" s="97" t="str">
        <f>IF(ISBLANK('5. Pp (3 años)'!C56),"",'5. Pp (3 años)'!C56)</f>
        <v>Actividad</v>
      </c>
      <c r="E24" s="194" t="str">
        <f>IF(ISBLANK('5. Pp (3 años)'!D56),"",'5. Pp (3 años)'!D56)</f>
        <v>2.2.1.1.2.1. Recorridos en Áreas Naturales Protegidas para visitantes y población en general</v>
      </c>
      <c r="F24" s="194" t="str">
        <f>IF(ISBLANK('5. Pp (3 años)'!E56),"",'5. Pp (3 años)'!E56)</f>
        <v>PRGR:
Porcentaje de recorridos integrales de atención en Áreas Naturales Protegidas realizados respecto a los programados</v>
      </c>
      <c r="G24" s="201" t="str">
        <f>IF(ISBLANK('5. Pp (3 años)'!H56),"",'5. Pp (3 años)'!H56)</f>
        <v>Trimestral</v>
      </c>
      <c r="H24" s="82" t="str">
        <f>IF(ISBLANK('5. Pp (3 años)'!J56),"",'5. Pp (3 años)'!J56)</f>
        <v>UNIDAD DE MEDIDA DEL INDICADOR:
 Porcentaje 
UNIDAD DE MEDIDA DE LA VARIABLE:
Recorridos</v>
      </c>
      <c r="I24" s="148">
        <f>IF(ISBLANK('9. METAS'!K30),"",'9. METAS'!K30)</f>
        <v>120</v>
      </c>
      <c r="J24" s="149">
        <f>IF(ISBLANK('9. METAS'!Q30),"",'9. METAS'!Q30)</f>
        <v>30</v>
      </c>
      <c r="K24" s="143">
        <f>IF(ISBLANK('9. METAS'!R30),"",'9. METAS'!R30)</f>
        <v>30</v>
      </c>
      <c r="L24" s="143">
        <f>IF(ISBLANK('9. METAS'!S30),"",'9. METAS'!S30)</f>
        <v>30</v>
      </c>
      <c r="M24" s="144">
        <f>IF(ISBLANK('9. METAS'!T30),"",'9. METAS'!T30)</f>
        <v>30</v>
      </c>
      <c r="N24" s="544">
        <v>27</v>
      </c>
      <c r="O24" s="545"/>
      <c r="P24" s="545"/>
      <c r="Q24" s="546"/>
      <c r="R24" s="141">
        <f t="shared" si="0"/>
        <v>0.9</v>
      </c>
      <c r="S24" s="142">
        <f t="shared" si="0"/>
        <v>0</v>
      </c>
      <c r="T24" s="142">
        <f t="shared" si="0"/>
        <v>0</v>
      </c>
      <c r="U24" s="153">
        <f t="shared" si="0"/>
        <v>0</v>
      </c>
      <c r="V24" s="145">
        <f t="shared" si="4"/>
        <v>0.22500000000000001</v>
      </c>
      <c r="W24" s="142">
        <f t="shared" si="1"/>
        <v>0.22500000000000001</v>
      </c>
      <c r="X24" s="142">
        <f t="shared" si="2"/>
        <v>0</v>
      </c>
      <c r="Y24" s="158">
        <f t="shared" si="3"/>
        <v>0</v>
      </c>
      <c r="Z24" s="314" t="s">
        <v>459</v>
      </c>
      <c r="AA24" s="315"/>
      <c r="AB24" s="315"/>
      <c r="AC24" s="316"/>
    </row>
    <row r="25" spans="1:29" ht="101.5" x14ac:dyDescent="0.3">
      <c r="C25" s="198" t="str">
        <f>IF(ISBLANK('5. Pp (3 años)'!B57),"",'5. Pp (3 años)'!B57)</f>
        <v>Dirección de Áreas Naturales Protegidas</v>
      </c>
      <c r="D25" s="97" t="str">
        <f>IF(ISBLANK('5. Pp (3 años)'!C57),"",'5. Pp (3 años)'!C57)</f>
        <v>Actividad</v>
      </c>
      <c r="E25" s="194" t="str">
        <f>IF(ISBLANK('5. Pp (3 años)'!D57),"",'5. Pp (3 años)'!D57)</f>
        <v>2.2.1.1.2.2. Impartición de pláticas de educación y sensibilización ambiental en Áreas Naturales Protegidas dirigidas a la comunidad y visitantes</v>
      </c>
      <c r="F25" s="194" t="str">
        <f>IF(ISBLANK('5. Pp (3 años)'!E57),"",'5. Pp (3 años)'!E57)</f>
        <v>PPECR:
Porcentaje de pláticas de educación y sensibilización ambiental en Áreas Naturales Protegidas realizadas respecto a las programadas</v>
      </c>
      <c r="G25" s="201" t="str">
        <f>IF(ISBLANK('5. Pp (3 años)'!H57),"",'5. Pp (3 años)'!H57)</f>
        <v>Trimestral</v>
      </c>
      <c r="H25" s="82" t="str">
        <f>IF(ISBLANK('5. Pp (3 años)'!J57),"",'5. Pp (3 años)'!J57)</f>
        <v>UNIDAD DE MEDIDA DEL INDICADOR:
Porcentaje 
UNIDAD DE MEDIDA DE LA VARIABLE:
(Pláticas)</v>
      </c>
      <c r="I25" s="148">
        <f>IF(ISBLANK('9. METAS'!K31),"",'9. METAS'!K31)</f>
        <v>150</v>
      </c>
      <c r="J25" s="149">
        <f>IF(ISBLANK('9. METAS'!Q31),"",'9. METAS'!Q31)</f>
        <v>38</v>
      </c>
      <c r="K25" s="143">
        <f>IF(ISBLANK('9. METAS'!R31),"",'9. METAS'!R31)</f>
        <v>37</v>
      </c>
      <c r="L25" s="143">
        <f>IF(ISBLANK('9. METAS'!S31),"",'9. METAS'!S31)</f>
        <v>38</v>
      </c>
      <c r="M25" s="144">
        <f>IF(ISBLANK('9. METAS'!T31),"",'9. METAS'!T31)</f>
        <v>37</v>
      </c>
      <c r="N25" s="544">
        <v>38</v>
      </c>
      <c r="O25" s="545"/>
      <c r="P25" s="545"/>
      <c r="Q25" s="546"/>
      <c r="R25" s="141">
        <f t="shared" si="0"/>
        <v>1</v>
      </c>
      <c r="S25" s="142">
        <f t="shared" si="0"/>
        <v>0</v>
      </c>
      <c r="T25" s="142">
        <f t="shared" si="0"/>
        <v>0</v>
      </c>
      <c r="U25" s="153">
        <f t="shared" si="0"/>
        <v>0</v>
      </c>
      <c r="V25" s="145">
        <f t="shared" si="4"/>
        <v>0.25333333333333335</v>
      </c>
      <c r="W25" s="142">
        <f t="shared" si="1"/>
        <v>0.25333333333333335</v>
      </c>
      <c r="X25" s="142">
        <f t="shared" si="2"/>
        <v>0</v>
      </c>
      <c r="Y25" s="158">
        <f t="shared" si="3"/>
        <v>0</v>
      </c>
      <c r="Z25" s="314" t="s">
        <v>460</v>
      </c>
      <c r="AA25" s="194"/>
      <c r="AB25" s="315"/>
      <c r="AC25" s="316"/>
    </row>
    <row r="26" spans="1:29" ht="145" x14ac:dyDescent="0.3">
      <c r="C26" s="533" t="str">
        <f>IF(ISBLANK('5. Pp (3 años)'!B58),"",'5. Pp (3 años)'!B58)</f>
        <v>Dirección General de Ecología</v>
      </c>
      <c r="D26" s="534" t="str">
        <f>IF(ISBLANK('5. Pp (3 años)'!C58),"",'5. Pp (3 años)'!C58)</f>
        <v>Componente</v>
      </c>
      <c r="E26" s="518" t="str">
        <f>IF(ISBLANK('5. Pp (3 años)'!D58),"",'5. Pp (3 años)'!D58)</f>
        <v xml:space="preserve">2.2.1.1.3. Normatividad ambiental aplicada mediante la regulación de establecimientos, desarrollos y predios del municipio de Benito Juárez
</v>
      </c>
      <c r="F26" s="518" t="str">
        <f>IF(ISBLANK('5. Pp (3 años)'!E58),"",'5. Pp (3 años)'!E58)</f>
        <v xml:space="preserve">
PER: Porcentaje de establecimientos, desarrollos y predios atendidos mediante acciones de regulación ambiental</v>
      </c>
      <c r="G26" s="574" t="str">
        <f>IF(ISBLANK('5. Pp (3 años)'!H58),"",'5. Pp (3 años)'!H58)</f>
        <v>Trimestral</v>
      </c>
      <c r="H26" s="535" t="str">
        <f>IF(ISBLANK('5. Pp (3 años)'!J58),"",'5. Pp (3 años)'!J58)</f>
        <v>UNIDAD DE MEDIDA DEL INDICADOR:
Porcentaje 
UNIDAD DE MEDIDA DE LA VARIABLE:
Unidades reguladas (establecimientos, desarrollos y predios)</v>
      </c>
      <c r="I26" s="148">
        <f>IF(ISBLANK('9. METAS'!K32),"",'9. METAS'!K32)</f>
        <v>250</v>
      </c>
      <c r="J26" s="149">
        <v>63</v>
      </c>
      <c r="K26" s="143">
        <v>62</v>
      </c>
      <c r="L26" s="143">
        <f>IF(ISBLANK('9. METAS'!S32),"",'9. METAS'!S32)</f>
        <v>62</v>
      </c>
      <c r="M26" s="144">
        <f>IF(ISBLANK('9. METAS'!T32),"",'9. METAS'!T32)</f>
        <v>63</v>
      </c>
      <c r="N26" s="544">
        <v>63</v>
      </c>
      <c r="O26" s="545"/>
      <c r="P26" s="545"/>
      <c r="Q26" s="546"/>
      <c r="R26" s="141">
        <f t="shared" si="0"/>
        <v>1</v>
      </c>
      <c r="S26" s="142">
        <f t="shared" si="0"/>
        <v>0</v>
      </c>
      <c r="T26" s="142">
        <f t="shared" si="0"/>
        <v>0</v>
      </c>
      <c r="U26" s="153">
        <f t="shared" si="0"/>
        <v>0</v>
      </c>
      <c r="V26" s="145">
        <f t="shared" si="4"/>
        <v>0.252</v>
      </c>
      <c r="W26" s="142">
        <f t="shared" si="1"/>
        <v>0.252</v>
      </c>
      <c r="X26" s="142">
        <f t="shared" si="2"/>
        <v>0</v>
      </c>
      <c r="Y26" s="158">
        <f t="shared" si="3"/>
        <v>0</v>
      </c>
      <c r="Z26" s="314" t="s">
        <v>461</v>
      </c>
      <c r="AA26" s="315"/>
      <c r="AB26" s="315"/>
      <c r="AC26" s="316"/>
    </row>
    <row r="27" spans="1:29" ht="87" x14ac:dyDescent="0.3">
      <c r="C27" s="198" t="str">
        <f>IF(ISBLANK('5. Pp (3 años)'!B59),"",'5. Pp (3 años)'!B59)</f>
        <v>Dirección de Normatividad y Evaluación Ambiental</v>
      </c>
      <c r="D27" s="97" t="str">
        <f>IF(ISBLANK('5. Pp (3 años)'!C59),"",'5. Pp (3 años)'!C59)</f>
        <v xml:space="preserve">Actividad </v>
      </c>
      <c r="E27" s="194" t="str">
        <f>IF(ISBLANK('5. Pp (3 años)'!D59),"",'5. Pp (3 años)'!D59)</f>
        <v xml:space="preserve">2.2.1.1.3.1. Emisión de Constancia potencial de desarrollo de predios. </v>
      </c>
      <c r="F27" s="538" t="str">
        <f>IF(ISBLANK('5. Pp (3 años)'!E59),"",'5. Pp (3 años)'!E59)</f>
        <v>PCDE:
Porcentaje de constancias de potencial de desarrollo de predios emitidas respecto a las solicitadas</v>
      </c>
      <c r="G27" s="539" t="str">
        <f>IF(ISBLANK('5. Pp (3 años)'!H59),"",'5. Pp (3 años)'!H59)</f>
        <v>Trimestral</v>
      </c>
      <c r="H27" s="82" t="str">
        <f>IF(ISBLANK('5. Pp (3 años)'!J59),"",'5. Pp (3 años)'!J59)</f>
        <v>UNIDAD DE MEDIDA DEL INDICADOR:
Porcentaje  
UNIDAD DE MEDIDA DE LA VARIABLE:
Constancias</v>
      </c>
      <c r="I27" s="148">
        <v>4</v>
      </c>
      <c r="J27" s="149">
        <f>IF(ISBLANK('9. METAS'!Q33),"",'9. METAS'!Q33)</f>
        <v>1</v>
      </c>
      <c r="K27" s="143">
        <f>IF(ISBLANK('9. METAS'!R33),"",'9. METAS'!R33)</f>
        <v>1</v>
      </c>
      <c r="L27" s="143">
        <f>IF(ISBLANK('9. METAS'!S33),"",'9. METAS'!S33)</f>
        <v>1</v>
      </c>
      <c r="M27" s="144">
        <f>IF(ISBLANK('9. METAS'!T33),"",'9. METAS'!T33)</f>
        <v>1</v>
      </c>
      <c r="N27" s="544">
        <v>1</v>
      </c>
      <c r="O27" s="545"/>
      <c r="P27" s="545"/>
      <c r="Q27" s="546"/>
      <c r="R27" s="141">
        <f t="shared" si="0"/>
        <v>1</v>
      </c>
      <c r="S27" s="142">
        <f t="shared" si="0"/>
        <v>0</v>
      </c>
      <c r="T27" s="142">
        <f t="shared" si="0"/>
        <v>0</v>
      </c>
      <c r="U27" s="153">
        <f t="shared" si="0"/>
        <v>0</v>
      </c>
      <c r="V27" s="145">
        <f t="shared" si="4"/>
        <v>0.25</v>
      </c>
      <c r="W27" s="142">
        <f t="shared" si="1"/>
        <v>0.25</v>
      </c>
      <c r="X27" s="142">
        <f t="shared" si="2"/>
        <v>0</v>
      </c>
      <c r="Y27" s="158">
        <f t="shared" si="3"/>
        <v>0</v>
      </c>
      <c r="Z27" s="314" t="s">
        <v>462</v>
      </c>
      <c r="AA27" s="194"/>
      <c r="AB27" s="315"/>
      <c r="AC27" s="316"/>
    </row>
    <row r="28" spans="1:29" ht="87" x14ac:dyDescent="0.3">
      <c r="C28" s="575" t="str">
        <f>IF(ISBLANK('5. Pp (3 años)'!B60),"",'5. Pp (3 años)'!B60)</f>
        <v>Dirección de Normatividad y Evaluación Ambiental</v>
      </c>
      <c r="D28" s="576" t="str">
        <f>IF(ISBLANK('5. Pp (3 años)'!C60),"",'5. Pp (3 años)'!C60)</f>
        <v>Actividad</v>
      </c>
      <c r="E28" s="577" t="str">
        <f>IF(ISBLANK('5. Pp (3 años)'!D60),"",'5. Pp (3 años)'!D60)</f>
        <v>3.2.1.1.3.2. Elaboración de Constancias de Factibilidad Ambiental de Proyectos</v>
      </c>
      <c r="F28" s="577" t="str">
        <f>IF(ISBLANK('5. Pp (3 años)'!E60),"",'5. Pp (3 años)'!E60)</f>
        <v>PCFAE:
Porcentaje de constancias de factibilidad ambiental de proyectos emitidas respecto a las solicitadas</v>
      </c>
      <c r="G28" s="578" t="str">
        <f>IF(ISBLANK('5. Pp (3 años)'!H60),"",'5. Pp (3 años)'!H60)</f>
        <v>Trimestral</v>
      </c>
      <c r="H28" s="579" t="str">
        <f>IF(ISBLANK('5. Pp (3 años)'!J60),"",'5. Pp (3 años)'!J60)</f>
        <v>UNIDAD DE MEDIDA DEL INDICADOR:
Porcentaje 
UNIDAD DE MEDIDA DE LA VARIABLE:
constancias de factibilidad</v>
      </c>
      <c r="I28" s="148">
        <v>15</v>
      </c>
      <c r="J28" s="149">
        <v>0</v>
      </c>
      <c r="K28" s="143">
        <f>IF(ISBLANK('9. METAS'!R34),"",'9. METAS'!R34)</f>
        <v>5</v>
      </c>
      <c r="L28" s="143">
        <f>IF(ISBLANK('9. METAS'!S34),"",'9. METAS'!S34)</f>
        <v>5</v>
      </c>
      <c r="M28" s="144">
        <f>IF(ISBLANK('9. METAS'!T34),"",'9. METAS'!T34)</f>
        <v>5</v>
      </c>
      <c r="N28" s="544">
        <v>0</v>
      </c>
      <c r="O28" s="545"/>
      <c r="P28" s="545"/>
      <c r="Q28" s="546"/>
      <c r="R28" s="141" t="str">
        <f t="shared" si="0"/>
        <v>100%</v>
      </c>
      <c r="S28" s="142">
        <f t="shared" si="0"/>
        <v>0</v>
      </c>
      <c r="T28" s="142">
        <f t="shared" si="0"/>
        <v>0</v>
      </c>
      <c r="U28" s="153">
        <f t="shared" si="0"/>
        <v>0</v>
      </c>
      <c r="V28" s="145">
        <f t="shared" si="4"/>
        <v>0</v>
      </c>
      <c r="W28" s="142">
        <f t="shared" si="1"/>
        <v>0</v>
      </c>
      <c r="X28" s="142">
        <f t="shared" si="2"/>
        <v>0</v>
      </c>
      <c r="Y28" s="158">
        <f t="shared" si="3"/>
        <v>0</v>
      </c>
      <c r="Z28" s="314" t="s">
        <v>463</v>
      </c>
      <c r="AA28" s="577"/>
      <c r="AB28" s="315"/>
      <c r="AC28" s="316"/>
    </row>
    <row r="29" spans="1:29" ht="87" x14ac:dyDescent="0.3">
      <c r="C29" s="198" t="str">
        <f>IF(ISBLANK('5. Pp (3 años)'!B61),"",'5. Pp (3 años)'!B61)</f>
        <v>Dirección de Normatividad y Evaluación Ambiental</v>
      </c>
      <c r="D29" s="97" t="str">
        <f>IF(ISBLANK('5. Pp (3 años)'!C61),"",'5. Pp (3 años)'!C61)</f>
        <v xml:space="preserve">Actividad </v>
      </c>
      <c r="E29" s="194" t="str">
        <f>IF(ISBLANK('5. Pp (3 años)'!D61),"",'5. Pp (3 años)'!D61)</f>
        <v>2.2.1.1.3.3. Emisión de Anuencia Ambiental de Obra Civil y Actividades.</v>
      </c>
      <c r="F29" s="540" t="str">
        <f>IF(ISBLANK('5. Pp (3 años)'!E61),"",'5. Pp (3 años)'!E61)</f>
        <v>PAAE:
Porcentaje de anuencias ambientales de obra civil y actividades emitidas respecto a las solicitadas</v>
      </c>
      <c r="G29" s="541" t="str">
        <f>IF(ISBLANK('5. Pp (3 años)'!H61),"",'5. Pp (3 años)'!H61)</f>
        <v>Trimestral</v>
      </c>
      <c r="H29" s="82" t="str">
        <f>IF(ISBLANK('5. Pp (3 años)'!J61),"",'5. Pp (3 años)'!J61)</f>
        <v>UNIDAD DE MEDIDA DEL INDICADOR:
Porcentaje  
UNIDAD DE MEDIDA DE LA VARIABLE:
Anuencias ambientales</v>
      </c>
      <c r="I29" s="148">
        <v>242</v>
      </c>
      <c r="J29" s="149">
        <f>IF(ISBLANK('9. METAS'!Q35),"",'9. METAS'!Q35)</f>
        <v>60</v>
      </c>
      <c r="K29" s="143">
        <f>IF(ISBLANK('9. METAS'!R35),"",'9. METAS'!R35)</f>
        <v>61</v>
      </c>
      <c r="L29" s="143">
        <f>IF(ISBLANK('9. METAS'!S35),"",'9. METAS'!S35)</f>
        <v>60</v>
      </c>
      <c r="M29" s="144">
        <f>IF(ISBLANK('9. METAS'!T35),"",'9. METAS'!T35)</f>
        <v>61</v>
      </c>
      <c r="N29" s="544">
        <v>53</v>
      </c>
      <c r="O29" s="545"/>
      <c r="P29" s="545"/>
      <c r="Q29" s="546"/>
      <c r="R29" s="141">
        <f t="shared" si="0"/>
        <v>0.8833333333333333</v>
      </c>
      <c r="S29" s="142">
        <f t="shared" si="0"/>
        <v>0</v>
      </c>
      <c r="T29" s="142">
        <f t="shared" si="0"/>
        <v>0</v>
      </c>
      <c r="U29" s="153">
        <f t="shared" si="0"/>
        <v>0</v>
      </c>
      <c r="V29" s="145">
        <f t="shared" si="4"/>
        <v>0.21900826446280991</v>
      </c>
      <c r="W29" s="142">
        <f t="shared" si="1"/>
        <v>0.21900826446280991</v>
      </c>
      <c r="X29" s="142">
        <f t="shared" si="2"/>
        <v>0</v>
      </c>
      <c r="Y29" s="158">
        <f t="shared" si="3"/>
        <v>0</v>
      </c>
      <c r="Z29" s="314" t="s">
        <v>464</v>
      </c>
      <c r="AA29" s="194"/>
      <c r="AB29" s="315"/>
      <c r="AC29" s="316"/>
    </row>
    <row r="30" spans="1:29" ht="87" x14ac:dyDescent="0.3">
      <c r="C30" s="198" t="str">
        <f>IF(ISBLANK('5. Pp (3 años)'!B62),"",'5. Pp (3 años)'!B62)</f>
        <v>Coordinación de Inspección y Vigilancia</v>
      </c>
      <c r="D30" s="97" t="str">
        <f>IF(ISBLANK('5. Pp (3 años)'!C62),"",'5. Pp (3 años)'!C62)</f>
        <v>Actividad</v>
      </c>
      <c r="E30" s="194" t="str">
        <f>IF(ISBLANK('5. Pp (3 años)'!D62),"",'5. Pp (3 años)'!D62)</f>
        <v>2.2.1.1.3.4. Elaboración de Permisos de Operación a los establecimientos comerciales y/o de servicios</v>
      </c>
      <c r="F30" s="194" t="str">
        <f>IF(ISBLANK('5. Pp (3 años)'!E62),"",'5. Pp (3 años)'!E62)</f>
        <v>PPOE:
Porcentaje de permisos de operación ambiental emitidos respecto a los solicitados</v>
      </c>
      <c r="G30" s="201" t="str">
        <f>IF(ISBLANK('5. Pp (3 años)'!H62),"",'5. Pp (3 años)'!H62)</f>
        <v>Trimestral</v>
      </c>
      <c r="H30" s="82" t="str">
        <f>IF(ISBLANK('5. Pp (3 años)'!J62),"",'5. Pp (3 años)'!J62)</f>
        <v xml:space="preserve">UNIDAD DE MEDIDA DEL INDICADOR:
Porcentaje  
UNIDAD DE MEDIDA DE LA VARIABLE:
permisos de operación </v>
      </c>
      <c r="I30" s="148">
        <f>IF(ISBLANK('9. METAS'!K36),"",'9. METAS'!K36)</f>
        <v>3500</v>
      </c>
      <c r="J30" s="149">
        <f>IF(ISBLANK('9. METAS'!Q36),"",'9. METAS'!Q36)</f>
        <v>875</v>
      </c>
      <c r="K30" s="143">
        <f>IF(ISBLANK('9. METAS'!R36),"",'9. METAS'!R36)</f>
        <v>875</v>
      </c>
      <c r="L30" s="143">
        <f>IF(ISBLANK('9. METAS'!S36),"",'9. METAS'!S36)</f>
        <v>875</v>
      </c>
      <c r="M30" s="144">
        <f>IF(ISBLANK('9. METAS'!T36),"",'9. METAS'!T36)</f>
        <v>875</v>
      </c>
      <c r="N30" s="544">
        <v>841</v>
      </c>
      <c r="O30" s="545"/>
      <c r="P30" s="545"/>
      <c r="Q30" s="546"/>
      <c r="R30" s="141">
        <f t="shared" si="0"/>
        <v>0.96114285714285719</v>
      </c>
      <c r="S30" s="142">
        <f t="shared" si="0"/>
        <v>0</v>
      </c>
      <c r="T30" s="142">
        <f t="shared" si="0"/>
        <v>0</v>
      </c>
      <c r="U30" s="153">
        <f t="shared" si="0"/>
        <v>0</v>
      </c>
      <c r="V30" s="145">
        <f t="shared" si="4"/>
        <v>0.2402857142857143</v>
      </c>
      <c r="W30" s="142">
        <f t="shared" si="1"/>
        <v>0.2402857142857143</v>
      </c>
      <c r="X30" s="142">
        <f t="shared" si="2"/>
        <v>0</v>
      </c>
      <c r="Y30" s="158">
        <f t="shared" si="3"/>
        <v>0</v>
      </c>
      <c r="Z30" s="314" t="s">
        <v>465</v>
      </c>
      <c r="AA30" s="194"/>
      <c r="AB30" s="315"/>
      <c r="AC30" s="316"/>
    </row>
    <row r="31" spans="1:29" ht="150" customHeight="1" x14ac:dyDescent="0.3">
      <c r="C31" s="198" t="str">
        <f>IF(ISBLANK('5. Pp (3 años)'!B63),"",'5. Pp (3 años)'!B63)</f>
        <v>Coordinación de Inspección y Vigilancia</v>
      </c>
      <c r="D31" s="97" t="str">
        <f>IF(ISBLANK('5. Pp (3 años)'!C63),"",'5. Pp (3 años)'!C63)</f>
        <v>Actividad</v>
      </c>
      <c r="E31" s="194" t="str">
        <f>IF(ISBLANK('5. Pp (3 años)'!D63),"",'5. Pp (3 años)'!D63)</f>
        <v>2.2.1.1.3.5. visitas de inspección ambiental.</v>
      </c>
      <c r="F31" s="194" t="str">
        <f>IF(ISBLANK('5. Pp (3 años)'!E63),"",'5. Pp (3 años)'!E63)</f>
        <v>PVIA:
Porcentaje de visitas de inspección ambiental realizadas respecto a las programadas</v>
      </c>
      <c r="G31" s="201" t="str">
        <f>IF(ISBLANK('5. Pp (3 años)'!H63),"",'5. Pp (3 años)'!H63)</f>
        <v>Trimestral</v>
      </c>
      <c r="H31" s="82" t="str">
        <f>IF(ISBLANK('5. Pp (3 años)'!J63),"",'5. Pp (3 años)'!J63)</f>
        <v>UNIDAD DE MEDIDA DEL INDICADOR:
Porcentaje 
UNIDAD DE MEDIDA DE LA VARIABLE:
Visitas de inspección ambiental</v>
      </c>
      <c r="I31" s="148">
        <f>IF(ISBLANK('9. METAS'!K37),"",'9. METAS'!K37)</f>
        <v>3500</v>
      </c>
      <c r="J31" s="149">
        <f>IF(ISBLANK('9. METAS'!Q37),"",'9. METAS'!Q37)</f>
        <v>875</v>
      </c>
      <c r="K31" s="143">
        <f>IF(ISBLANK('9. METAS'!R37),"",'9. METAS'!R37)</f>
        <v>875</v>
      </c>
      <c r="L31" s="143">
        <f>IF(ISBLANK('9. METAS'!S37),"",'9. METAS'!S37)</f>
        <v>875</v>
      </c>
      <c r="M31" s="144">
        <f>IF(ISBLANK('9. METAS'!T37),"",'9. METAS'!T37)</f>
        <v>875</v>
      </c>
      <c r="N31" s="544">
        <v>516</v>
      </c>
      <c r="O31" s="545"/>
      <c r="P31" s="545"/>
      <c r="Q31" s="546"/>
      <c r="R31" s="141">
        <f t="shared" si="0"/>
        <v>0.58971428571428575</v>
      </c>
      <c r="S31" s="142">
        <f t="shared" si="0"/>
        <v>0</v>
      </c>
      <c r="T31" s="142">
        <f t="shared" si="0"/>
        <v>0</v>
      </c>
      <c r="U31" s="153">
        <f t="shared" si="0"/>
        <v>0</v>
      </c>
      <c r="V31" s="145">
        <f t="shared" si="4"/>
        <v>0.14742857142857144</v>
      </c>
      <c r="W31" s="142">
        <f t="shared" si="1"/>
        <v>0.14742857142857144</v>
      </c>
      <c r="X31" s="142">
        <f t="shared" si="2"/>
        <v>0</v>
      </c>
      <c r="Y31" s="158">
        <f t="shared" si="3"/>
        <v>0</v>
      </c>
      <c r="Z31" s="616" t="s">
        <v>469</v>
      </c>
      <c r="AA31" s="194"/>
      <c r="AB31" s="353"/>
      <c r="AC31" s="354"/>
    </row>
    <row r="32" spans="1:29" s="564" customFormat="1" ht="87.5" customHeight="1" x14ac:dyDescent="0.3">
      <c r="A32" s="573"/>
      <c r="B32" s="573"/>
      <c r="C32" s="716" t="str">
        <f>IF(ISBLANK('5. Pp (3 años)'!B64),"",'5. Pp (3 años)'!B64)</f>
        <v>Dirección de Manejo de Recursos Naturales</v>
      </c>
      <c r="D32" s="31" t="str">
        <f>IF(ISBLANK('5. Pp (3 años)'!C64),"",'5. Pp (3 años)'!C64)</f>
        <v>Actividad</v>
      </c>
      <c r="E32" s="34" t="str">
        <f>IF(ISBLANK('5. Pp (3 años)'!D64),"",'5. Pp (3 años)'!D64)</f>
        <v>2.2.1.1.3.6 Realización de visitas de verificación en campo para la evaluación previa al otorgamiento de permisos ambientales</v>
      </c>
      <c r="F32" s="34" t="str">
        <f>IF(ISBLANK('5. Pp (3 años)'!E64),"",'5. Pp (3 años)'!E64)</f>
        <v>PVVP:
Porcentaje de visitas de verificación en campo realizadas respecto a las programadas</v>
      </c>
      <c r="G32" s="717" t="str">
        <f>IF(ISBLANK('5. Pp (3 años)'!H64),"",'5. Pp (3 años)'!H64)</f>
        <v>Trimestral</v>
      </c>
      <c r="H32" s="718" t="str">
        <f>IF(ISBLANK('5. Pp (3 años)'!J64),"",'5. Pp (3 años)'!J64)</f>
        <v>UNIDAD DE MEDIDA DEL INDICADOR:
Porcentaje 
UNIDAD DE MEDIDA DE LA VARIABLE:
Visitas de verificación</v>
      </c>
      <c r="I32" s="719">
        <f>IF(ISBLANK('9. METAS'!K38),"",'9. METAS'!K38)</f>
        <v>3500</v>
      </c>
      <c r="J32" s="720">
        <f>IF(ISBLANK('9. METAS'!Q38),"",'9. METAS'!Q38)</f>
        <v>0</v>
      </c>
      <c r="K32" s="721">
        <f>IF(ISBLANK('9. METAS'!R38),"",'9. METAS'!R38)</f>
        <v>875</v>
      </c>
      <c r="L32" s="721">
        <f>IF(ISBLANK('9. METAS'!S38),"",'9. METAS'!S38)</f>
        <v>875</v>
      </c>
      <c r="M32" s="722">
        <f>IF(ISBLANK('9. METAS'!T38),"",'9. METAS'!T38)</f>
        <v>875</v>
      </c>
      <c r="N32" s="720">
        <v>0</v>
      </c>
      <c r="O32" s="648"/>
      <c r="P32" s="648"/>
      <c r="Q32" s="649"/>
      <c r="R32" s="650" t="str">
        <f t="shared" si="0"/>
        <v>100%</v>
      </c>
      <c r="S32" s="651">
        <f t="shared" si="0"/>
        <v>0</v>
      </c>
      <c r="T32" s="651">
        <f t="shared" si="0"/>
        <v>0</v>
      </c>
      <c r="U32" s="652">
        <f t="shared" si="0"/>
        <v>0</v>
      </c>
      <c r="V32" s="723">
        <f t="shared" si="4"/>
        <v>0</v>
      </c>
      <c r="W32" s="724">
        <f t="shared" si="1"/>
        <v>0</v>
      </c>
      <c r="X32" s="724">
        <f t="shared" si="2"/>
        <v>0</v>
      </c>
      <c r="Y32" s="725">
        <f t="shared" si="3"/>
        <v>0</v>
      </c>
      <c r="Z32" s="646" t="s">
        <v>466</v>
      </c>
      <c r="AA32" s="647"/>
      <c r="AB32" s="653"/>
      <c r="AC32" s="654"/>
    </row>
    <row r="33" spans="3:29" ht="87" x14ac:dyDescent="0.3">
      <c r="C33" s="198" t="str">
        <f>IF(ISBLANK('5. Pp (3 años)'!B65),"",'5. Pp (3 años)'!B65)</f>
        <v>Coordinación de Inspección y Vigilancia</v>
      </c>
      <c r="D33" s="97" t="str">
        <f>IF(ISBLANK('5. Pp (3 años)'!C65),"",'5. Pp (3 años)'!C65)</f>
        <v>Actividad</v>
      </c>
      <c r="E33" s="194" t="str">
        <f>IF(ISBLANK('5. Pp (3 años)'!D65),"",'5. Pp (3 años)'!D65)</f>
        <v>2.2.1.1.3.7 Atención a  las denuncias ambientales.</v>
      </c>
      <c r="F33" s="538" t="str">
        <f>IF(ISBLANK('5. Pp (3 años)'!E65),"",'5. Pp (3 años)'!E65)</f>
        <v>PDCA:
Porcentaje de denuncias ambientales atendidas respecto a las recibidas</v>
      </c>
      <c r="G33" s="539" t="str">
        <f>IF(ISBLANK('5. Pp (3 años)'!H65),"",'5. Pp (3 años)'!H65)</f>
        <v>Trimestral</v>
      </c>
      <c r="H33" s="82" t="str">
        <f>IF(ISBLANK('5. Pp (3 años)'!J65),"",'5. Pp (3 años)'!J65)</f>
        <v>UNIDAD DE MEDIDA DEL INDICADOR:
Porcentaje 
UNIDAD DE MEDIDA DE LA VARIABLE:
Denuncias ambientales</v>
      </c>
      <c r="I33" s="148">
        <f>IF(ISBLANK('9. METAS'!K39),"",'9. METAS'!K39)</f>
        <v>500</v>
      </c>
      <c r="J33" s="149">
        <f>IF(ISBLANK('9. METAS'!Q39),"",'9. METAS'!Q39)</f>
        <v>125</v>
      </c>
      <c r="K33" s="143">
        <f>IF(ISBLANK('9. METAS'!R39),"",'9. METAS'!R39)</f>
        <v>125</v>
      </c>
      <c r="L33" s="143">
        <f>IF(ISBLANK('9. METAS'!S39),"",'9. METAS'!S39)</f>
        <v>125</v>
      </c>
      <c r="M33" s="144">
        <f>IF(ISBLANK('9. METAS'!T39),"",'9. METAS'!T39)</f>
        <v>125</v>
      </c>
      <c r="N33" s="544">
        <v>115</v>
      </c>
      <c r="O33" s="545"/>
      <c r="P33" s="545"/>
      <c r="Q33" s="546"/>
      <c r="R33" s="141">
        <f t="shared" si="0"/>
        <v>0.92</v>
      </c>
      <c r="S33" s="142">
        <f t="shared" si="0"/>
        <v>0</v>
      </c>
      <c r="T33" s="142">
        <f t="shared" si="0"/>
        <v>0</v>
      </c>
      <c r="U33" s="153">
        <f t="shared" si="0"/>
        <v>0</v>
      </c>
      <c r="V33" s="145">
        <f t="shared" si="4"/>
        <v>0.23</v>
      </c>
      <c r="W33" s="142">
        <f t="shared" si="1"/>
        <v>0.23</v>
      </c>
      <c r="X33" s="142">
        <f t="shared" si="2"/>
        <v>0</v>
      </c>
      <c r="Y33" s="158">
        <f t="shared" si="3"/>
        <v>0</v>
      </c>
      <c r="Z33" s="314" t="s">
        <v>467</v>
      </c>
      <c r="AA33" s="566"/>
      <c r="AB33" s="161"/>
      <c r="AC33" s="162"/>
    </row>
    <row r="34" spans="3:29" ht="174" customHeight="1" x14ac:dyDescent="0.3">
      <c r="C34" s="575" t="str">
        <f>IF(ISBLANK('5. Pp (3 años)'!B66),"",'5. Pp (3 años)'!B66)</f>
        <v>Coordinación Jurídica</v>
      </c>
      <c r="D34" s="576" t="str">
        <f>IF(ISBLANK('5. Pp (3 años)'!C66),"",'5. Pp (3 años)'!C66)</f>
        <v>Actividad</v>
      </c>
      <c r="E34" s="577" t="str">
        <f>IF(ISBLANK('5. Pp (3 años)'!D66),"",'5. Pp (3 años)'!D66)</f>
        <v xml:space="preserve">2.2.1.1.3.8. Procedimientos administrativos en materia ambiental.
</v>
      </c>
      <c r="F34" s="577" t="str">
        <f>IF(ISBLANK('5. Pp (3 años)'!E66),"",'5. Pp (3 años)'!E66)</f>
        <v>PPAF:
Porcentaje de procedimientos administrativos en materia ambiental finalizados respecto a los iniciados</v>
      </c>
      <c r="G34" s="578" t="str">
        <f>IF(ISBLANK('5. Pp (3 años)'!H66),"",'5. Pp (3 años)'!H66)</f>
        <v>Trimestral</v>
      </c>
      <c r="H34" s="579" t="str">
        <f>IF(ISBLANK('5. Pp (3 años)'!J66),"",'5. Pp (3 años)'!J66)</f>
        <v>UNIDAD DE MEDIDA DEL INDICADOR:
Porcentaje 
UNIDAD DE MEDIDA DE LA VARIABLE:
Procedimientos administrativos</v>
      </c>
      <c r="I34" s="148">
        <f>IF(ISBLANK('9. METAS'!K40),"",'9. METAS'!K40)</f>
        <v>165</v>
      </c>
      <c r="J34" s="149">
        <f>IF(ISBLANK('9. METAS'!Q40),"",'9. METAS'!Q40)</f>
        <v>41</v>
      </c>
      <c r="K34" s="143">
        <f>IF(ISBLANK('9. METAS'!R40),"",'9. METAS'!R40)</f>
        <v>42</v>
      </c>
      <c r="L34" s="143">
        <f>IF(ISBLANK('9. METAS'!S40),"",'9. METAS'!S40)</f>
        <v>41</v>
      </c>
      <c r="M34" s="144">
        <f>IF(ISBLANK('9. METAS'!T40),"",'9. METAS'!T40)</f>
        <v>41</v>
      </c>
      <c r="N34" s="544">
        <v>25</v>
      </c>
      <c r="O34" s="545"/>
      <c r="P34" s="545"/>
      <c r="Q34" s="546"/>
      <c r="R34" s="141">
        <f t="shared" si="0"/>
        <v>0.6097560975609756</v>
      </c>
      <c r="S34" s="142">
        <f t="shared" si="0"/>
        <v>0</v>
      </c>
      <c r="T34" s="142">
        <f t="shared" si="0"/>
        <v>0</v>
      </c>
      <c r="U34" s="153">
        <f t="shared" si="0"/>
        <v>0</v>
      </c>
      <c r="V34" s="145">
        <f t="shared" si="4"/>
        <v>0.15151515151515152</v>
      </c>
      <c r="W34" s="142">
        <f t="shared" si="1"/>
        <v>0.15151515151515152</v>
      </c>
      <c r="X34" s="142">
        <f t="shared" si="2"/>
        <v>0</v>
      </c>
      <c r="Y34" s="158">
        <f t="shared" si="3"/>
        <v>0</v>
      </c>
      <c r="Z34" s="616" t="s">
        <v>468</v>
      </c>
      <c r="AA34" s="566"/>
      <c r="AB34" s="161"/>
      <c r="AC34" s="162"/>
    </row>
    <row r="35" spans="3:29" ht="119" x14ac:dyDescent="0.3">
      <c r="C35" s="657" t="s">
        <v>353</v>
      </c>
      <c r="D35" s="658" t="s">
        <v>6</v>
      </c>
      <c r="E35" s="645" t="s">
        <v>401</v>
      </c>
      <c r="F35" s="659" t="s">
        <v>385</v>
      </c>
      <c r="G35" s="660" t="s">
        <v>386</v>
      </c>
      <c r="H35" s="662" t="s">
        <v>388</v>
      </c>
      <c r="I35" s="148">
        <v>30</v>
      </c>
      <c r="J35" s="149">
        <v>7</v>
      </c>
      <c r="K35" s="143">
        <v>8</v>
      </c>
      <c r="L35" s="143">
        <v>7</v>
      </c>
      <c r="M35" s="144">
        <v>8</v>
      </c>
      <c r="N35" s="544">
        <v>7</v>
      </c>
      <c r="O35" s="545"/>
      <c r="P35" s="545"/>
      <c r="Q35" s="546"/>
      <c r="R35" s="141">
        <f>IFERROR((N35/J35),"100%")</f>
        <v>1</v>
      </c>
      <c r="S35" s="142">
        <f t="shared" si="0"/>
        <v>0</v>
      </c>
      <c r="T35" s="142">
        <f t="shared" si="0"/>
        <v>0</v>
      </c>
      <c r="U35" s="153">
        <f t="shared" si="0"/>
        <v>0</v>
      </c>
      <c r="V35" s="145">
        <f t="shared" si="4"/>
        <v>0.23333333333333334</v>
      </c>
      <c r="W35" s="142">
        <f t="shared" si="1"/>
        <v>0.23333333333333334</v>
      </c>
      <c r="X35" s="142">
        <f t="shared" si="2"/>
        <v>0</v>
      </c>
      <c r="Y35" s="158">
        <f t="shared" si="3"/>
        <v>0</v>
      </c>
      <c r="Z35" s="314" t="s">
        <v>470</v>
      </c>
      <c r="AA35" s="645"/>
      <c r="AB35" s="161"/>
      <c r="AC35" s="162"/>
    </row>
    <row r="36" spans="3:29" ht="87" x14ac:dyDescent="0.3">
      <c r="C36" s="580" t="s">
        <v>380</v>
      </c>
      <c r="D36" s="581" t="str">
        <f>IF(ISBLANK('5. Pp (3 años)'!C68),"",'5. Pp (3 años)'!C68)</f>
        <v>Componente</v>
      </c>
      <c r="E36" s="582" t="str">
        <f>IF(ISBLANK('5. Pp (3 años)'!D68),"",'5. Pp (3 años)'!D68)</f>
        <v>2.2.1.1.4. cultura ambiental en el municipio de Benito Juárez fortalecida</v>
      </c>
      <c r="F36" s="583" t="str">
        <f>IF(ISBLANK('5. Pp (3 años)'!E68),"",'5. Pp (3 años)'!E68)</f>
        <v>PADR: Porcentaje de acciones de educación y difusión ambiental realizadas respecto a las programadas</v>
      </c>
      <c r="G36" s="584" t="str">
        <f>IF(ISBLANK('5. Pp (3 años)'!H68),"",'5. Pp (3 años)'!H68)</f>
        <v>Trimestral</v>
      </c>
      <c r="H36" s="585" t="str">
        <f>IF(ISBLANK('5. Pp (3 años)'!J68),"",'5. Pp (3 años)'!J68)</f>
        <v>UNIDAD DE MEDIDA DEL INDICADOR:
Porcentaje
UNIDAD DE MEDIDA DE LA VARIABLE:
Acciones de educación ambiental</v>
      </c>
      <c r="I36" s="148">
        <f>IF(ISBLANK('9. METAS'!K41),"",'9. METAS'!K41)</f>
        <v>30</v>
      </c>
      <c r="J36" s="149">
        <f>IF(ISBLANK('9. METAS'!Q41),"",'9. METAS'!Q41)</f>
        <v>7</v>
      </c>
      <c r="K36" s="143">
        <f>IF(ISBLANK('9. METAS'!R41),"",'9. METAS'!R41)</f>
        <v>8</v>
      </c>
      <c r="L36" s="143">
        <f>IF(ISBLANK('9. METAS'!S41),"",'9. METAS'!S41)</f>
        <v>7</v>
      </c>
      <c r="M36" s="144">
        <f>IF(ISBLANK('9. METAS'!T41),"",'9. METAS'!T41)</f>
        <v>8</v>
      </c>
      <c r="N36" s="544">
        <v>7</v>
      </c>
      <c r="O36" s="545"/>
      <c r="P36" s="545"/>
      <c r="Q36" s="546"/>
      <c r="R36" s="141">
        <f>IFERROR((N36/J36),"100%")</f>
        <v>1</v>
      </c>
      <c r="S36" s="142">
        <f t="shared" si="0"/>
        <v>0</v>
      </c>
      <c r="T36" s="142">
        <f t="shared" si="0"/>
        <v>0</v>
      </c>
      <c r="U36" s="153">
        <f t="shared" si="0"/>
        <v>0</v>
      </c>
      <c r="V36" s="145">
        <f t="shared" si="4"/>
        <v>0.23333333333333334</v>
      </c>
      <c r="W36" s="142">
        <f t="shared" si="1"/>
        <v>0.23333333333333334</v>
      </c>
      <c r="X36" s="142">
        <f t="shared" si="2"/>
        <v>0</v>
      </c>
      <c r="Y36" s="158">
        <f t="shared" si="3"/>
        <v>0</v>
      </c>
      <c r="Z36" s="314" t="s">
        <v>471</v>
      </c>
      <c r="AA36" s="566"/>
      <c r="AB36" s="161"/>
      <c r="AC36" s="162"/>
    </row>
    <row r="37" spans="3:29" ht="87" x14ac:dyDescent="0.3">
      <c r="C37" s="198" t="str">
        <f>IF(ISBLANK('5. Pp (3 años)'!B69),"",'5. Pp (3 años)'!B69)</f>
        <v>Dirección de Divulgación y Educación Ambiental</v>
      </c>
      <c r="D37" s="97" t="str">
        <f>IF(ISBLANK('5. Pp (3 años)'!C69),"",'5. Pp (3 años)'!C69)</f>
        <v>Actividad</v>
      </c>
      <c r="E37" s="194" t="str">
        <f>IF(ISBLANK('5. Pp (3 años)'!D69),"",'5. Pp (3 años)'!D69)</f>
        <v>2.2.1.1.4.1 Realización de jornadas de acopio de residuos solidos urbanos (Reciclatón)</v>
      </c>
      <c r="F37" s="194" t="str">
        <f>IF(ISBLANK('5. Pp (3 años)'!E69),"",'5. Pp (3 años)'!E69)</f>
        <v>PJRR: Porcentaje de jornadas de acopio de residuos sólidos urbanos (Reciclatón) realizadas respecto a las programadas</v>
      </c>
      <c r="G37" s="201" t="str">
        <f>IF(ISBLANK('5. Pp (3 años)'!H69),"",'5. Pp (3 años)'!H69)</f>
        <v>Trimestral</v>
      </c>
      <c r="H37" s="82" t="str">
        <f>IF(ISBLANK('5. Pp (3 años)'!J69),"",'5. Pp (3 años)'!J69)</f>
        <v xml:space="preserve">UNIDAD DE MEDIDA DEL INDICADOR:
Porcentaje
UNIDAD DE MEDIDA DE LA VARIABLE:
Jornadas </v>
      </c>
      <c r="I37" s="148">
        <f>IF(ISBLANK('9. METAS'!K43),"",'9. METAS'!K43)</f>
        <v>23</v>
      </c>
      <c r="J37" s="149">
        <v>6</v>
      </c>
      <c r="K37" s="143">
        <v>5</v>
      </c>
      <c r="L37" s="143">
        <f>IF(ISBLANK('9. METAS'!S43),"",'9. METAS'!S43)</f>
        <v>6</v>
      </c>
      <c r="M37" s="144">
        <f>IF(ISBLANK('9. METAS'!T43),"",'9. METAS'!T43)</f>
        <v>6</v>
      </c>
      <c r="N37" s="544">
        <v>6</v>
      </c>
      <c r="O37" s="545"/>
      <c r="P37" s="545"/>
      <c r="Q37" s="546"/>
      <c r="R37" s="141">
        <f t="shared" si="0"/>
        <v>1</v>
      </c>
      <c r="S37" s="142">
        <f t="shared" si="0"/>
        <v>0</v>
      </c>
      <c r="T37" s="142">
        <f t="shared" si="0"/>
        <v>0</v>
      </c>
      <c r="U37" s="153">
        <f t="shared" si="0"/>
        <v>0</v>
      </c>
      <c r="V37" s="145">
        <f t="shared" si="4"/>
        <v>0.2608695652173913</v>
      </c>
      <c r="W37" s="142">
        <f t="shared" si="1"/>
        <v>0.2608695652173913</v>
      </c>
      <c r="X37" s="142">
        <f t="shared" si="2"/>
        <v>0</v>
      </c>
      <c r="Y37" s="158">
        <f t="shared" si="3"/>
        <v>0</v>
      </c>
      <c r="Z37" s="314" t="s">
        <v>498</v>
      </c>
      <c r="AA37" s="566"/>
      <c r="AB37" s="161"/>
      <c r="AC37" s="162"/>
    </row>
    <row r="38" spans="3:29" ht="118.25" customHeight="1" x14ac:dyDescent="0.3">
      <c r="C38" s="198" t="str">
        <f>IF(ISBLANK('5. Pp (3 años)'!B70),"",'5. Pp (3 años)'!B70)</f>
        <v>Dirección de Divulgación y Educación Ambiental</v>
      </c>
      <c r="D38" s="97" t="str">
        <f>IF(ISBLANK('5. Pp (3 años)'!C70),"",'5. Pp (3 años)'!C70)</f>
        <v>Actividad</v>
      </c>
      <c r="E38" s="194" t="str">
        <f>IF(ISBLANK('5. Pp (3 años)'!D70),"",'5. Pp (3 años)'!D70)</f>
        <v>2.2.1.1.4.2 Impartición de pláticas y talleres en materia de educación ambiental</v>
      </c>
      <c r="F38" s="194" t="str">
        <f>IF(ISBLANK('5. Pp (3 años)'!E70),"",'5. Pp (3 años)'!E70)</f>
        <v>PTR: Porcentaje de pláticas y talleres de educación ambiental realizados respecto a los programados</v>
      </c>
      <c r="G38" s="201" t="str">
        <f>IF(ISBLANK('5. Pp (3 años)'!H70),"",'5. Pp (3 años)'!H70)</f>
        <v>Trimestral</v>
      </c>
      <c r="H38" s="82" t="str">
        <f>IF(ISBLANK('5. Pp (3 años)'!J70),"",'5. Pp (3 años)'!J70)</f>
        <v xml:space="preserve">UNIDAD DE MEDIDA DEL INDICADOR:
Porcentaje 
UNIDAD DE MEDIDA DE LA VARIABLE:
pláticas y talleres  </v>
      </c>
      <c r="I38" s="148">
        <f>IF(ISBLANK('9. METAS'!K44),"",'9. METAS'!K44)</f>
        <v>90</v>
      </c>
      <c r="J38" s="149">
        <f>IF(ISBLANK('9. METAS'!Q44),"",'9. METAS'!Q44)</f>
        <v>22</v>
      </c>
      <c r="K38" s="143">
        <f>IF(ISBLANK('9. METAS'!R44),"",'9. METAS'!R44)</f>
        <v>23</v>
      </c>
      <c r="L38" s="143">
        <f>IF(ISBLANK('9. METAS'!S44),"",'9. METAS'!S44)</f>
        <v>22</v>
      </c>
      <c r="M38" s="144">
        <f>IF(ISBLANK('9. METAS'!T44),"",'9. METAS'!T44)</f>
        <v>23</v>
      </c>
      <c r="N38" s="544">
        <v>22</v>
      </c>
      <c r="O38" s="545"/>
      <c r="P38" s="545"/>
      <c r="Q38" s="546"/>
      <c r="R38" s="141">
        <f t="shared" si="0"/>
        <v>1</v>
      </c>
      <c r="S38" s="142">
        <f t="shared" si="0"/>
        <v>0</v>
      </c>
      <c r="T38" s="142">
        <f t="shared" si="0"/>
        <v>0</v>
      </c>
      <c r="U38" s="153">
        <f t="shared" si="0"/>
        <v>0</v>
      </c>
      <c r="V38" s="145">
        <f t="shared" si="4"/>
        <v>0.24444444444444444</v>
      </c>
      <c r="W38" s="142">
        <f t="shared" si="1"/>
        <v>0.24444444444444444</v>
      </c>
      <c r="X38" s="142">
        <f t="shared" si="2"/>
        <v>0</v>
      </c>
      <c r="Y38" s="158">
        <f t="shared" si="3"/>
        <v>0</v>
      </c>
      <c r="Z38" s="314" t="s">
        <v>472</v>
      </c>
      <c r="AA38" s="566"/>
      <c r="AB38" s="161"/>
      <c r="AC38" s="162"/>
    </row>
    <row r="39" spans="3:29" ht="87" x14ac:dyDescent="0.3">
      <c r="C39" s="580" t="s">
        <v>394</v>
      </c>
      <c r="D39" s="581" t="str">
        <f>IF(ISBLANK('5. Pp (3 años)'!C71),"",'5. Pp (3 años)'!C71)</f>
        <v>Componente</v>
      </c>
      <c r="E39" s="582" t="str">
        <f>IF(ISBLANK('5. Pp (3 años)'!D71),"",'5. Pp (3 años)'!D71)</f>
        <v>2.2.1.1.5. Servicios de protección y bienestar animal otorgados en el municipio de Benito Juárez</v>
      </c>
      <c r="F39" s="583" t="str">
        <f>IF(ISBLANK('5. Pp (3 años)'!E71),"",'5. Pp (3 años)'!E71)</f>
        <v>PACR: Porcentaje de acciones de protección y bienestar animal realizadas respecto a las programadas</v>
      </c>
      <c r="G39" s="584" t="str">
        <f>IF(ISBLANK('5. Pp (3 años)'!H71),"",'5. Pp (3 años)'!H71)</f>
        <v>Trimestral</v>
      </c>
      <c r="H39" s="585" t="str">
        <f>IF(ISBLANK('5. Pp (3 años)'!J71),"",'5. Pp (3 años)'!J71)</f>
        <v>UNIDAD DE MEDIDA DEL INDICADOR:
Porcentaje 
UNIDAD DE MEDIDA DE LA VARIABLE:
Acciones de bienestar animal</v>
      </c>
      <c r="I39" s="148">
        <f>IF(ISBLANK('9. METAS'!K45),"",'9. METAS'!K45)</f>
        <v>31600</v>
      </c>
      <c r="J39" s="149">
        <f>IF(ISBLANK('9. METAS'!Q45),"",'9. METAS'!Q45)</f>
        <v>7900</v>
      </c>
      <c r="K39" s="143">
        <f>IF(ISBLANK('9. METAS'!R45),"",'9. METAS'!R45)</f>
        <v>7900</v>
      </c>
      <c r="L39" s="143">
        <f>IF(ISBLANK('9. METAS'!S45),"",'9. METAS'!S45)</f>
        <v>7900</v>
      </c>
      <c r="M39" s="144">
        <f>IF(ISBLANK('9. METAS'!T45),"",'9. METAS'!T45)</f>
        <v>7900</v>
      </c>
      <c r="N39" s="544">
        <v>7423</v>
      </c>
      <c r="O39" s="545"/>
      <c r="P39" s="545"/>
      <c r="Q39" s="546"/>
      <c r="R39" s="141">
        <f t="shared" si="0"/>
        <v>0.939620253164557</v>
      </c>
      <c r="S39" s="142">
        <f t="shared" si="0"/>
        <v>0</v>
      </c>
      <c r="T39" s="142">
        <f t="shared" si="0"/>
        <v>0</v>
      </c>
      <c r="U39" s="153">
        <f t="shared" si="0"/>
        <v>0</v>
      </c>
      <c r="V39" s="145">
        <f t="shared" si="4"/>
        <v>0.23490506329113925</v>
      </c>
      <c r="W39" s="142">
        <f t="shared" si="1"/>
        <v>0.23490506329113925</v>
      </c>
      <c r="X39" s="142">
        <f t="shared" si="2"/>
        <v>0</v>
      </c>
      <c r="Y39" s="158">
        <f t="shared" si="3"/>
        <v>0</v>
      </c>
      <c r="Z39" s="314" t="s">
        <v>473</v>
      </c>
      <c r="AA39" s="566"/>
      <c r="AB39" s="161"/>
      <c r="AC39" s="162"/>
    </row>
    <row r="40" spans="3:29" ht="87" x14ac:dyDescent="0.3">
      <c r="C40" s="198" t="str">
        <f>IF(ISBLANK('5. Pp (3 años)'!B72),"",'5. Pp (3 años)'!B72)</f>
        <v>Dirección de Protección y Bienestar Animal</v>
      </c>
      <c r="D40" s="97" t="str">
        <f>IF(ISBLANK('5. Pp (3 años)'!C72),"",'5. Pp (3 años)'!C72)</f>
        <v>Actividad</v>
      </c>
      <c r="E40" s="194" t="str">
        <f>IF(ISBLANK('5. Pp (3 años)'!D72),"",'5. Pp (3 años)'!D72)</f>
        <v xml:space="preserve"> 2.2.1.1.5.1 Realización de acciones de atención y protección animal en el municipio</v>
      </c>
      <c r="F40" s="194" t="str">
        <f>IF(ISBLANK('5. Pp (3 años)'!E72),"",'5. Pp (3 años)'!E72)</f>
        <v>PAPR: Porcentaje de acciones de protección y bienestar animal realizadas respecto a las programadas</v>
      </c>
      <c r="G40" s="201" t="str">
        <f>IF(ISBLANK('5. Pp (3 años)'!H72),"",'5. Pp (3 años)'!H72)</f>
        <v>Trimestral</v>
      </c>
      <c r="H40" s="82" t="str">
        <f>IF(ISBLANK('5. Pp (3 años)'!J72),"",'5. Pp (3 años)'!J72)</f>
        <v xml:space="preserve">UNIDAD DE MEDIDA DEL INDICADOR:
Porcentaje 
UNIDAD DE MEDIDA DE LA VARIABLE:
Acciones de protección animal </v>
      </c>
      <c r="I40" s="148">
        <f>IF(ISBLANK('9. METAS'!K46),"",'9. METAS'!K46)</f>
        <v>800</v>
      </c>
      <c r="J40" s="149">
        <f>IF(ISBLANK('9. METAS'!Q46),"",'9. METAS'!Q46)</f>
        <v>200</v>
      </c>
      <c r="K40" s="143">
        <f>IF(ISBLANK('9. METAS'!R46),"",'9. METAS'!R46)</f>
        <v>200</v>
      </c>
      <c r="L40" s="143">
        <f>IF(ISBLANK('9. METAS'!S46),"",'9. METAS'!S46)</f>
        <v>200</v>
      </c>
      <c r="M40" s="144">
        <f>IF(ISBLANK('9. METAS'!T46),"",'9. METAS'!T46)</f>
        <v>200</v>
      </c>
      <c r="N40" s="544">
        <v>190</v>
      </c>
      <c r="O40" s="545"/>
      <c r="P40" s="545"/>
      <c r="Q40" s="546"/>
      <c r="R40" s="141">
        <f t="shared" si="0"/>
        <v>0.95</v>
      </c>
      <c r="S40" s="142">
        <f t="shared" si="0"/>
        <v>0</v>
      </c>
      <c r="T40" s="142">
        <f t="shared" si="0"/>
        <v>0</v>
      </c>
      <c r="U40" s="153">
        <f t="shared" si="0"/>
        <v>0</v>
      </c>
      <c r="V40" s="145">
        <f t="shared" si="4"/>
        <v>0.23749999999999999</v>
      </c>
      <c r="W40" s="142">
        <f t="shared" si="1"/>
        <v>0.23749999999999999</v>
      </c>
      <c r="X40" s="142">
        <f t="shared" si="2"/>
        <v>0</v>
      </c>
      <c r="Y40" s="158">
        <f t="shared" si="3"/>
        <v>0</v>
      </c>
      <c r="Z40" s="314" t="s">
        <v>474</v>
      </c>
      <c r="AA40" s="566"/>
      <c r="AB40" s="161"/>
      <c r="AC40" s="162"/>
    </row>
    <row r="41" spans="3:29" ht="101.5" x14ac:dyDescent="0.3">
      <c r="C41" s="198" t="str">
        <f>IF(ISBLANK('5. Pp (3 años)'!B73),"",'5. Pp (3 años)'!B73)</f>
        <v>Dirección de Protección y Bienestar Animal</v>
      </c>
      <c r="D41" s="97" t="str">
        <f>IF(ISBLANK('5. Pp (3 años)'!C73),"",'5. Pp (3 años)'!C73)</f>
        <v>Actividad</v>
      </c>
      <c r="E41" s="194" t="str">
        <f>IF(ISBLANK('5. Pp (3 años)'!D73),"",'5. Pp (3 años)'!D73)</f>
        <v>2.2.1.1.5.2 Atención, seguimiento y conclusión de denuncias en materia de protección y bienestar animal</v>
      </c>
      <c r="F41" s="194" t="str">
        <f>IF(ISBLANK('5. Pp (3 años)'!E73),"",'5. Pp (3 años)'!E73)</f>
        <v>PDCA: Porcentaje de denuncias en materia de protección y bienestar animal atendidas respecto a las recibidas</v>
      </c>
      <c r="G41" s="201" t="str">
        <f>IF(ISBLANK('5. Pp (3 años)'!H73),"",'5. Pp (3 años)'!H73)</f>
        <v>Trimestral</v>
      </c>
      <c r="H41" s="82" t="str">
        <f>IF(ISBLANK('5. Pp (3 años)'!J73),"",'5. Pp (3 años)'!J73)</f>
        <v>UNIDAD DE MEDIDA DEL INDICADOR:
Porcentaje 
UNIDAD DE MEDIDA DE LA VARIABLE:
Denuncias de bienestar animal</v>
      </c>
      <c r="I41" s="148">
        <f>IF(ISBLANK('9. METAS'!K47),"",'9. METAS'!K47)</f>
        <v>2800</v>
      </c>
      <c r="J41" s="149">
        <f>IF(ISBLANK('9. METAS'!Q47),"",'9. METAS'!Q47)</f>
        <v>700</v>
      </c>
      <c r="K41" s="143">
        <f>IF(ISBLANK('9. METAS'!R47),"",'9. METAS'!R47)</f>
        <v>700</v>
      </c>
      <c r="L41" s="143">
        <f>IF(ISBLANK('9. METAS'!S47),"",'9. METAS'!S47)</f>
        <v>700</v>
      </c>
      <c r="M41" s="144">
        <f>IF(ISBLANK('9. METAS'!T47),"",'9. METAS'!T47)</f>
        <v>700</v>
      </c>
      <c r="N41" s="544">
        <v>681</v>
      </c>
      <c r="O41" s="545"/>
      <c r="P41" s="545"/>
      <c r="Q41" s="546"/>
      <c r="R41" s="141">
        <f t="shared" si="0"/>
        <v>0.97285714285714286</v>
      </c>
      <c r="S41" s="142">
        <f t="shared" si="0"/>
        <v>0</v>
      </c>
      <c r="T41" s="142">
        <f t="shared" si="0"/>
        <v>0</v>
      </c>
      <c r="U41" s="153">
        <f t="shared" si="0"/>
        <v>0</v>
      </c>
      <c r="V41" s="145">
        <f t="shared" si="4"/>
        <v>0.24321428571428572</v>
      </c>
      <c r="W41" s="142">
        <f t="shared" si="1"/>
        <v>0.24321428571428572</v>
      </c>
      <c r="X41" s="142">
        <f t="shared" si="2"/>
        <v>0</v>
      </c>
      <c r="Y41" s="158">
        <f t="shared" si="3"/>
        <v>0</v>
      </c>
      <c r="Z41" s="314" t="s">
        <v>475</v>
      </c>
      <c r="AA41" s="566"/>
      <c r="AB41" s="161"/>
      <c r="AC41" s="162"/>
    </row>
    <row r="42" spans="3:29" ht="87" x14ac:dyDescent="0.3">
      <c r="C42" s="198" t="str">
        <f>IF(ISBLANK('5. Pp (3 años)'!B74),"",'5. Pp (3 años)'!B74)</f>
        <v>Dirección de Protección y Bienestar Animal</v>
      </c>
      <c r="D42" s="97" t="str">
        <f>IF(ISBLANK('5. Pp (3 años)'!C74),"",'5. Pp (3 años)'!C74)</f>
        <v>Actividad</v>
      </c>
      <c r="E42" s="194" t="str">
        <f>IF(ISBLANK('5. Pp (3 años)'!D74),"",'5. Pp (3 años)'!D74)</f>
        <v>2.2.1.1.5.3 Prestación de servicios de atención veterinaria a animales en el municipio</v>
      </c>
      <c r="F42" s="194" t="str">
        <f>IF(ISBLANK('5. Pp (3 años)'!E74),"",'5. Pp (3 años)'!E74)</f>
        <v>PAVR: Porcentaje de atenciones veterinarias realizadas respecto a las programadas</v>
      </c>
      <c r="G42" s="201" t="str">
        <f>IF(ISBLANK('5. Pp (3 años)'!H74),"",'5. Pp (3 años)'!H74)</f>
        <v>Trimestral</v>
      </c>
      <c r="H42" s="82" t="str">
        <f>IF(ISBLANK('5. Pp (3 años)'!J74),"",'5. Pp (3 años)'!J74)</f>
        <v xml:space="preserve">UNIDAD DE MEDIDA DEL INDICADOR:
Porcentaje
UNIDAD DE MEDIDA DE LA VARIABLE:
 Atenciones veterinarias </v>
      </c>
      <c r="I42" s="148">
        <f>IF(ISBLANK('9. METAS'!K48),"",'9. METAS'!K48)</f>
        <v>2800</v>
      </c>
      <c r="J42" s="149">
        <f>IF(ISBLANK('9. METAS'!Q48),"",'9. METAS'!Q48)</f>
        <v>7000</v>
      </c>
      <c r="K42" s="143">
        <f>IF(ISBLANK('9. METAS'!R48),"",'9. METAS'!R48)</f>
        <v>7000</v>
      </c>
      <c r="L42" s="143">
        <f>IF(ISBLANK('9. METAS'!S48),"",'9. METAS'!S48)</f>
        <v>7000</v>
      </c>
      <c r="M42" s="144">
        <f>IF(ISBLANK('9. METAS'!T48),"",'9. METAS'!T48)</f>
        <v>7000</v>
      </c>
      <c r="N42" s="544">
        <v>6552</v>
      </c>
      <c r="O42" s="545"/>
      <c r="P42" s="545"/>
      <c r="Q42" s="546"/>
      <c r="R42" s="141">
        <f t="shared" si="0"/>
        <v>0.93600000000000005</v>
      </c>
      <c r="S42" s="142">
        <f t="shared" si="0"/>
        <v>0</v>
      </c>
      <c r="T42" s="142">
        <f t="shared" si="0"/>
        <v>0</v>
      </c>
      <c r="U42" s="153">
        <f t="shared" si="0"/>
        <v>0</v>
      </c>
      <c r="V42" s="145">
        <f t="shared" si="4"/>
        <v>2.34</v>
      </c>
      <c r="W42" s="142">
        <f t="shared" si="1"/>
        <v>2.34</v>
      </c>
      <c r="X42" s="142">
        <f t="shared" si="2"/>
        <v>0</v>
      </c>
      <c r="Y42" s="158">
        <f t="shared" si="3"/>
        <v>0</v>
      </c>
      <c r="Z42" s="314" t="s">
        <v>476</v>
      </c>
      <c r="AA42" s="566"/>
      <c r="AB42" s="161"/>
      <c r="AC42" s="162"/>
    </row>
    <row r="43" spans="3:29" ht="153" customHeight="1" x14ac:dyDescent="0.3">
      <c r="C43" s="198" t="str">
        <f>IF(ISBLANK('5. Pp (3 años)'!B75),"",'5. Pp (3 años)'!B75)</f>
        <v xml:space="preserve">Dirección General de Desarrollo Urbano </v>
      </c>
      <c r="D43" s="97" t="str">
        <f>IF(ISBLANK('5. Pp (3 años)'!C75),"",'5. Pp (3 años)'!C75)</f>
        <v>Componente</v>
      </c>
      <c r="E43" s="194" t="str">
        <f>IF(ISBLANK('5. Pp (3 años)'!D75),"",'5. Pp (3 años)'!D75)</f>
        <v>2.1.1.1.6. Solicitudes ciudadanas en materia de Desarrollo Urbano vinculadas con programas de ordenamiento territorial atendidas.</v>
      </c>
      <c r="F43" s="538" t="str">
        <f>IF(ISBLANK('5. Pp (3 años)'!E75),"",'5. Pp (3 años)'!E75)</f>
        <v>PSDU: Porcentaje de solicitudes ciudadanas de desarrollo urbano atendidas</v>
      </c>
      <c r="G43" s="539" t="str">
        <f>IF(ISBLANK('5. Pp (3 años)'!H75),"",'5. Pp (3 años)'!H75)</f>
        <v>Trimestral</v>
      </c>
      <c r="H43" s="82" t="str">
        <f>IF(ISBLANK('5. Pp (3 años)'!J75),"",'5. Pp (3 años)'!J75)</f>
        <v>UNIDAD DE MEDIDA DEL INDICADOR:
Porcentaje
UNIDAD DE MEDIDA DE LA VARIABLE:
Solicitudes ciudadanas de desarrollo urbano</v>
      </c>
      <c r="I43" s="148">
        <f>IF(ISBLANK('9. METAS'!K49),"",'9. METAS'!K49)</f>
        <v>600</v>
      </c>
      <c r="J43" s="149">
        <f>IF(ISBLANK('9. METAS'!Q49),"",'9. METAS'!Q49)</f>
        <v>150</v>
      </c>
      <c r="K43" s="143">
        <f>IF(ISBLANK('9. METAS'!R49),"",'9. METAS'!R49)</f>
        <v>150</v>
      </c>
      <c r="L43" s="143">
        <f>IF(ISBLANK('9. METAS'!S49),"",'9. METAS'!S49)</f>
        <v>150</v>
      </c>
      <c r="M43" s="144">
        <f>IF(ISBLANK('9. METAS'!T49),"",'9. METAS'!T49)</f>
        <v>150</v>
      </c>
      <c r="N43" s="544">
        <v>100</v>
      </c>
      <c r="O43" s="545"/>
      <c r="P43" s="545"/>
      <c r="Q43" s="546"/>
      <c r="R43" s="141">
        <f t="shared" si="0"/>
        <v>0.66666666666666663</v>
      </c>
      <c r="S43" s="142">
        <f t="shared" si="0"/>
        <v>0</v>
      </c>
      <c r="T43" s="142">
        <f t="shared" si="0"/>
        <v>0</v>
      </c>
      <c r="U43" s="153">
        <f t="shared" si="0"/>
        <v>0</v>
      </c>
      <c r="V43" s="145">
        <f t="shared" si="4"/>
        <v>0.16666666666666666</v>
      </c>
      <c r="W43" s="142">
        <f t="shared" si="1"/>
        <v>0.16666666666666666</v>
      </c>
      <c r="X43" s="142">
        <f t="shared" si="2"/>
        <v>0</v>
      </c>
      <c r="Y43" s="158">
        <f t="shared" si="3"/>
        <v>0</v>
      </c>
      <c r="Z43" s="160"/>
      <c r="AA43" s="161"/>
      <c r="AB43" s="161"/>
      <c r="AC43" s="162"/>
    </row>
    <row r="44" spans="3:29" ht="153" customHeight="1" x14ac:dyDescent="0.3">
      <c r="C44" s="726" t="str">
        <f>IF(ISBLANK('5. Pp (3 años)'!B76),"",'5. Pp (3 años)'!B76)</f>
        <v xml:space="preserve">Dirección General de Desarrollo Urbano </v>
      </c>
      <c r="D44" s="727" t="str">
        <f>IF(ISBLANK('5. Pp (3 años)'!C76),"",'5. Pp (3 años)'!C76)</f>
        <v>Actividad</v>
      </c>
      <c r="E44" s="566" t="str">
        <f>IF(ISBLANK('5. Pp (3 años)'!D76),"",'5. Pp (3 años)'!D76)</f>
        <v>2.1.1.1.6.1. Número de atenciones ciudadanas en plataformas digitales .</v>
      </c>
      <c r="F44" s="566" t="str">
        <f>IF(ISBLANK('5. Pp (3 años)'!E76),"",'5. Pp (3 años)'!E76)</f>
        <v>PACCPD: Porcentaje de atenciones ciudadanas concluidas en plataformas digitales</v>
      </c>
      <c r="G44" s="31" t="str">
        <f>IF(ISBLANK('5. Pp (3 años)'!H76),"",'5. Pp (3 años)'!H76)</f>
        <v>Trimestral</v>
      </c>
      <c r="H44" s="718" t="str">
        <f>IF(ISBLANK('5. Pp (3 años)'!J76),"",'5. Pp (3 años)'!J76)</f>
        <v>UNIDAD DE MEDIDA DEL INDICADOR:
Porcentaje
UNIDAD DE MEDIDA DE LA VARIABLE:
Actividades directivas</v>
      </c>
      <c r="I44" s="148">
        <f>IF(ISBLANK('9. METAS'!K50),"",'9. METAS'!K50)</f>
        <v>840</v>
      </c>
      <c r="J44" s="149">
        <f>IF(ISBLANK('9. METAS'!Q50),"",'9. METAS'!Q50)</f>
        <v>210</v>
      </c>
      <c r="K44" s="143">
        <f>IF(ISBLANK('9. METAS'!R50),"",'9. METAS'!R50)</f>
        <v>210</v>
      </c>
      <c r="L44" s="143">
        <f>IF(ISBLANK('9. METAS'!S50),"",'9. METAS'!S50)</f>
        <v>210</v>
      </c>
      <c r="M44" s="144">
        <f>IF(ISBLANK('9. METAS'!T50),"",'9. METAS'!T50)</f>
        <v>210</v>
      </c>
      <c r="N44" s="544">
        <v>175</v>
      </c>
      <c r="O44" s="545"/>
      <c r="P44" s="545"/>
      <c r="Q44" s="546"/>
      <c r="R44" s="141">
        <f t="shared" si="0"/>
        <v>0.83333333333333337</v>
      </c>
      <c r="S44" s="142">
        <f t="shared" si="0"/>
        <v>0</v>
      </c>
      <c r="T44" s="142">
        <f t="shared" si="0"/>
        <v>0</v>
      </c>
      <c r="U44" s="153">
        <f t="shared" si="0"/>
        <v>0</v>
      </c>
      <c r="V44" s="145">
        <f t="shared" si="4"/>
        <v>0.20833333333333334</v>
      </c>
      <c r="W44" s="142">
        <f t="shared" si="1"/>
        <v>0.20833333333333334</v>
      </c>
      <c r="X44" s="142">
        <f t="shared" si="2"/>
        <v>0</v>
      </c>
      <c r="Y44" s="158">
        <f t="shared" si="3"/>
        <v>0</v>
      </c>
      <c r="Z44" s="160"/>
      <c r="AA44" s="161"/>
      <c r="AB44" s="161"/>
      <c r="AC44" s="162"/>
    </row>
    <row r="45" spans="3:29" ht="153" customHeight="1" x14ac:dyDescent="0.3">
      <c r="C45" s="198" t="str">
        <f>IF(ISBLANK('5. Pp (3 años)'!B77),"",'5. Pp (3 años)'!B77)</f>
        <v>Dirección de Imagen Urbana y Vía Pública</v>
      </c>
      <c r="D45" s="97" t="str">
        <f>IF(ISBLANK('5. Pp (3 años)'!C77),"",'5. Pp (3 años)'!C77)</f>
        <v>Componente</v>
      </c>
      <c r="E45" s="194" t="str">
        <f>IF(ISBLANK('5. Pp (3 años)'!D77),"",'5. Pp (3 años)'!D77)</f>
        <v xml:space="preserve">2.1.1.1.7. Permisos de Utilización de Uso de Suelo para Operación Autorizados. </v>
      </c>
      <c r="F45" s="540" t="str">
        <f>IF(ISBLANK('5. Pp (3 años)'!E77),"",'5. Pp (3 años)'!E77)</f>
        <v>PPUS: Porcentaje de Permisos de Uso de Suelo Autorizados.</v>
      </c>
      <c r="G45" s="541" t="str">
        <f>IF(ISBLANK('5. Pp (3 años)'!H77),"",'5. Pp (3 años)'!H77)</f>
        <v>Trimestral</v>
      </c>
      <c r="H45" s="82" t="str">
        <f>IF(ISBLANK('5. Pp (3 años)'!J77),"",'5. Pp (3 años)'!J77)</f>
        <v>UNIDAD DE MEDIDA DEL INDICADOR:
Porcentaje
UNIDAD DE MEDIDA DE LA VARIABLE:
Permisos de uso de suelo para operación autorizados.</v>
      </c>
      <c r="I45" s="148">
        <f>IF(ISBLANK('9. METAS'!K51),"",'9. METAS'!K51)</f>
        <v>10000</v>
      </c>
      <c r="J45" s="149">
        <f>IF(ISBLANK('9. METAS'!Q51),"",'9. METAS'!Q51)</f>
        <v>2500</v>
      </c>
      <c r="K45" s="143">
        <f>IF(ISBLANK('9. METAS'!R51),"",'9. METAS'!R51)</f>
        <v>2500</v>
      </c>
      <c r="L45" s="143">
        <f>IF(ISBLANK('9. METAS'!S51),"",'9. METAS'!S51)</f>
        <v>2500</v>
      </c>
      <c r="M45" s="144">
        <f>IF(ISBLANK('9. METAS'!T51),"",'9. METAS'!T51)</f>
        <v>2500</v>
      </c>
      <c r="N45" s="544">
        <v>10332</v>
      </c>
      <c r="O45" s="545"/>
      <c r="P45" s="545"/>
      <c r="Q45" s="546"/>
      <c r="R45" s="141">
        <f t="shared" si="0"/>
        <v>4.1327999999999996</v>
      </c>
      <c r="S45" s="142">
        <f t="shared" si="0"/>
        <v>0</v>
      </c>
      <c r="T45" s="142">
        <f t="shared" si="0"/>
        <v>0</v>
      </c>
      <c r="U45" s="153">
        <f t="shared" si="0"/>
        <v>0</v>
      </c>
      <c r="V45" s="145">
        <f t="shared" si="4"/>
        <v>1.0331999999999999</v>
      </c>
      <c r="W45" s="142">
        <f t="shared" si="1"/>
        <v>1.0331999999999999</v>
      </c>
      <c r="X45" s="142">
        <f t="shared" si="2"/>
        <v>0</v>
      </c>
      <c r="Y45" s="158">
        <f t="shared" si="3"/>
        <v>0</v>
      </c>
      <c r="Z45" s="160"/>
      <c r="AA45" s="161"/>
      <c r="AB45" s="161"/>
      <c r="AC45" s="162"/>
    </row>
    <row r="46" spans="3:29" ht="153" customHeight="1" x14ac:dyDescent="0.3">
      <c r="C46" s="198" t="str">
        <f>IF(ISBLANK('5. Pp (3 años)'!B78),"",'5. Pp (3 años)'!B78)</f>
        <v>Dirección de Imagen Urbana y Vía Pública</v>
      </c>
      <c r="D46" s="97" t="str">
        <f>IF(ISBLANK('5. Pp (3 años)'!C78),"",'5. Pp (3 años)'!C78)</f>
        <v>Actividad</v>
      </c>
      <c r="E46" s="194" t="str">
        <f>IF(ISBLANK('5. Pp (3 años)'!D78),"",'5. Pp (3 años)'!D78)</f>
        <v xml:space="preserve">2.1.1.1.7.1. Recepción de solicitudes de Permisos de Uso de Suelo para Operación </v>
      </c>
      <c r="F46" s="194" t="str">
        <f>IF(ISBLANK('5. Pp (3 años)'!E78),"",'5. Pp (3 años)'!E78)</f>
        <v>PSPS: Porcentaje de Solicitudes de Permisos de Uso de Suelo Recibidas.</v>
      </c>
      <c r="G46" s="201" t="str">
        <f>IF(ISBLANK('5. Pp (3 años)'!H78),"",'5. Pp (3 años)'!H78)</f>
        <v>Trimestral</v>
      </c>
      <c r="H46" s="82" t="str">
        <f>IF(ISBLANK('5. Pp (3 años)'!J78),"",'5. Pp (3 años)'!J78)</f>
        <v>UNIDAD DE MEDIDA DEL INDICADOR:
Porcentaje
UNIDAD DE MEDIDA DE LA VARIABLE:
Solicitudes de permisos de uso de suelo para operación.</v>
      </c>
      <c r="I46" s="148">
        <f>IF(ISBLANK('9. METAS'!K52),"",'9. METAS'!K52)</f>
        <v>25000</v>
      </c>
      <c r="J46" s="149">
        <f>IF(ISBLANK('9. METAS'!Q52),"",'9. METAS'!Q52)</f>
        <v>10000</v>
      </c>
      <c r="K46" s="143">
        <f>IF(ISBLANK('9. METAS'!R52),"",'9. METAS'!R52)</f>
        <v>5000</v>
      </c>
      <c r="L46" s="143">
        <f>IF(ISBLANK('9. METAS'!S52),"",'9. METAS'!S52)</f>
        <v>5000</v>
      </c>
      <c r="M46" s="144">
        <f>IF(ISBLANK('9. METAS'!T52),"",'9. METAS'!T52)</f>
        <v>5000</v>
      </c>
      <c r="N46" s="544">
        <v>10119</v>
      </c>
      <c r="O46" s="545"/>
      <c r="P46" s="545"/>
      <c r="Q46" s="546"/>
      <c r="R46" s="141">
        <f t="shared" si="0"/>
        <v>1.0119</v>
      </c>
      <c r="S46" s="142">
        <f t="shared" si="0"/>
        <v>0</v>
      </c>
      <c r="T46" s="142">
        <f t="shared" si="0"/>
        <v>0</v>
      </c>
      <c r="U46" s="153">
        <f t="shared" si="0"/>
        <v>0</v>
      </c>
      <c r="V46" s="145">
        <f t="shared" si="4"/>
        <v>0.40476000000000001</v>
      </c>
      <c r="W46" s="142">
        <f t="shared" si="1"/>
        <v>0.40476000000000001</v>
      </c>
      <c r="X46" s="142">
        <f t="shared" si="2"/>
        <v>0</v>
      </c>
      <c r="Y46" s="158">
        <f t="shared" si="3"/>
        <v>0</v>
      </c>
      <c r="Z46" s="160"/>
      <c r="AA46" s="161"/>
      <c r="AB46" s="161"/>
      <c r="AC46" s="162"/>
    </row>
    <row r="47" spans="3:29" ht="153" customHeight="1" x14ac:dyDescent="0.3">
      <c r="C47" s="198" t="str">
        <f>IF(ISBLANK('5. Pp (3 años)'!B79),"",'5. Pp (3 años)'!B79)</f>
        <v>Dirección de Imagen Urbana y Vía Pública</v>
      </c>
      <c r="D47" s="97" t="str">
        <f>IF(ISBLANK('5. Pp (3 años)'!C79),"",'5. Pp (3 años)'!C79)</f>
        <v>Actividad</v>
      </c>
      <c r="E47" s="194" t="str">
        <f>IF(ISBLANK('5. Pp (3 años)'!D79),"",'5. Pp (3 años)'!D79)</f>
        <v>2.1.1.1.7.2. Recepción de Solicitudes de Permisos para Publicidad y Anuncios.</v>
      </c>
      <c r="F47" s="194" t="str">
        <f>IF(ISBLANK('5. Pp (3 años)'!E79),"",'5. Pp (3 años)'!E79)</f>
        <v>PSPA: Porcentaje de solicitudes de Permisos para Publicidad y Anuncios recibidas</v>
      </c>
      <c r="G47" s="201" t="str">
        <f>IF(ISBLANK('5. Pp (3 años)'!H79),"",'5. Pp (3 años)'!H79)</f>
        <v>Trimestral</v>
      </c>
      <c r="H47" s="82" t="str">
        <f>IF(ISBLANK('5. Pp (3 años)'!J79),"",'5. Pp (3 años)'!J79)</f>
        <v>UNIDAD DE MEDIDA DEL INDICADOR:
Porcentaje
UNIDAD DE MEDIDA DE LA VARIABLE:
Solicitudes de Permisos para Publicidad y Anuncios</v>
      </c>
      <c r="I47" s="148">
        <f>IF(ISBLANK('9. METAS'!K53),"",'9. METAS'!K53)</f>
        <v>5000</v>
      </c>
      <c r="J47" s="149">
        <f>IF(ISBLANK('9. METAS'!Q53),"",'9. METAS'!Q53)</f>
        <v>1250</v>
      </c>
      <c r="K47" s="143">
        <f>IF(ISBLANK('9. METAS'!R53),"",'9. METAS'!R53)</f>
        <v>1250</v>
      </c>
      <c r="L47" s="143">
        <f>IF(ISBLANK('9. METAS'!S53),"",'9. METAS'!S53)</f>
        <v>1250</v>
      </c>
      <c r="M47" s="144">
        <f>IF(ISBLANK('9. METAS'!T53),"",'9. METAS'!T53)</f>
        <v>1250</v>
      </c>
      <c r="N47" s="544">
        <v>1387</v>
      </c>
      <c r="O47" s="545"/>
      <c r="P47" s="545"/>
      <c r="Q47" s="546"/>
      <c r="R47" s="141">
        <f t="shared" si="0"/>
        <v>1.1095999999999999</v>
      </c>
      <c r="S47" s="142">
        <f t="shared" si="0"/>
        <v>0</v>
      </c>
      <c r="T47" s="142">
        <f t="shared" si="0"/>
        <v>0</v>
      </c>
      <c r="U47" s="153">
        <f t="shared" si="0"/>
        <v>0</v>
      </c>
      <c r="V47" s="145">
        <f t="shared" si="4"/>
        <v>0.27739999999999998</v>
      </c>
      <c r="W47" s="142">
        <f t="shared" si="1"/>
        <v>0.27739999999999998</v>
      </c>
      <c r="X47" s="142">
        <f t="shared" si="2"/>
        <v>0</v>
      </c>
      <c r="Y47" s="158">
        <f t="shared" si="3"/>
        <v>0</v>
      </c>
      <c r="Z47" s="160"/>
      <c r="AA47" s="161"/>
      <c r="AB47" s="161"/>
      <c r="AC47" s="162"/>
    </row>
    <row r="48" spans="3:29" ht="153" customHeight="1" x14ac:dyDescent="0.3">
      <c r="C48" s="580" t="str">
        <f>IF(ISBLANK('5. Pp (3 años)'!B80),"",'5. Pp (3 años)'!B80)</f>
        <v xml:space="preserve">Dirección de Planeación Urbana </v>
      </c>
      <c r="D48" s="581" t="str">
        <f>IF(ISBLANK('5. Pp (3 años)'!C80),"",'5. Pp (3 años)'!C80)</f>
        <v>Componente</v>
      </c>
      <c r="E48" s="582" t="str">
        <f>IF(ISBLANK('5. Pp (3 años)'!D80),"",'5. Pp (3 años)'!D80)</f>
        <v>2.1.1.1.8.  Constancias de uso de suelo apegadas a la reglamentación vigente en el Estado y Municipio.</v>
      </c>
      <c r="F48" s="582" t="str">
        <f>IF(ISBLANK('5. Pp (3 años)'!E80),"",'5. Pp (3 años)'!E80)</f>
        <v>PCUA: Porcentaje de constancias de uso de suelo autorizadas</v>
      </c>
      <c r="G48" s="728" t="str">
        <f>IF(ISBLANK('5. Pp (3 años)'!H80),"",'5. Pp (3 años)'!H80)</f>
        <v>Trimestral</v>
      </c>
      <c r="H48" s="585" t="str">
        <f>IF(ISBLANK('5. Pp (3 años)'!J80),"",'5. Pp (3 años)'!J80)</f>
        <v>UNIDAD DE MEDIDA DEL INDICADOR:
Porcentaje
UNIDAD DE MEDIDA DE LA VARIABLE:
Constancias de Uso de suelo</v>
      </c>
      <c r="I48" s="148">
        <f>IF(ISBLANK('9. METAS'!K54),"",'9. METAS'!K54)</f>
        <v>1200</v>
      </c>
      <c r="J48" s="149">
        <f>IF(ISBLANK('9. METAS'!Q54),"",'9. METAS'!Q54)</f>
        <v>300</v>
      </c>
      <c r="K48" s="143">
        <f>IF(ISBLANK('9. METAS'!R54),"",'9. METAS'!R54)</f>
        <v>300</v>
      </c>
      <c r="L48" s="143">
        <f>IF(ISBLANK('9. METAS'!S54),"",'9. METAS'!S54)</f>
        <v>300</v>
      </c>
      <c r="M48" s="144">
        <f>IF(ISBLANK('9. METAS'!T54),"",'9. METAS'!T54)</f>
        <v>300</v>
      </c>
      <c r="N48" s="544">
        <v>221</v>
      </c>
      <c r="O48" s="545"/>
      <c r="P48" s="545"/>
      <c r="Q48" s="546"/>
      <c r="R48" s="141">
        <f t="shared" si="0"/>
        <v>0.73666666666666669</v>
      </c>
      <c r="S48" s="142">
        <f t="shared" si="0"/>
        <v>0</v>
      </c>
      <c r="T48" s="142">
        <f t="shared" si="0"/>
        <v>0</v>
      </c>
      <c r="U48" s="153">
        <f t="shared" si="0"/>
        <v>0</v>
      </c>
      <c r="V48" s="145">
        <f t="shared" si="4"/>
        <v>0.18416666666666667</v>
      </c>
      <c r="W48" s="142">
        <f t="shared" si="1"/>
        <v>0.18416666666666667</v>
      </c>
      <c r="X48" s="142">
        <f t="shared" si="2"/>
        <v>0</v>
      </c>
      <c r="Y48" s="158">
        <f t="shared" si="3"/>
        <v>0</v>
      </c>
      <c r="Z48" s="160"/>
      <c r="AA48" s="161"/>
      <c r="AB48" s="161"/>
      <c r="AC48" s="162"/>
    </row>
    <row r="49" spans="3:29" ht="153" customHeight="1" x14ac:dyDescent="0.3">
      <c r="C49" s="198" t="str">
        <f>IF(ISBLANK('5. Pp (3 años)'!B81),"",'5. Pp (3 años)'!B81)</f>
        <v xml:space="preserve">Dirección de Planeación Urbana </v>
      </c>
      <c r="D49" s="97" t="str">
        <f>IF(ISBLANK('5. Pp (3 años)'!C81),"",'5. Pp (3 años)'!C81)</f>
        <v>Actividad</v>
      </c>
      <c r="E49" s="194" t="str">
        <f>IF(ISBLANK('5. Pp (3 años)'!D81),"",'5. Pp (3 años)'!D81)</f>
        <v xml:space="preserve">2.1.1.1.8.1. Revisión de solicitudes de Constancias de Uso de Suelo apegadas a la reglamentación vigente en el Estado y Municipio </v>
      </c>
      <c r="F49" s="538" t="str">
        <f>IF(ISBLANK('5. Pp (3 años)'!E81),"",'5. Pp (3 años)'!E81)</f>
        <v>PSUS: Porcentaje de solicitudes de Constancias de Usos de Suelo revisadas</v>
      </c>
      <c r="G49" s="539" t="str">
        <f>IF(ISBLANK('5. Pp (3 años)'!H81),"",'5. Pp (3 años)'!H81)</f>
        <v>Trimestral</v>
      </c>
      <c r="H49" s="82" t="str">
        <f>IF(ISBLANK('5. Pp (3 años)'!J81),"",'5. Pp (3 años)'!J81)</f>
        <v>UNIDAD DE MEDIDA DEL INDICADOR:
Porcentaje
UNIDAD DE MEDIDA DE LA VARIABLE:
Solicitudes de constancias de uso de suelo</v>
      </c>
      <c r="I49" s="148">
        <f>IF(ISBLANK('9. METAS'!K55),"",'9. METAS'!K55)</f>
        <v>1400</v>
      </c>
      <c r="J49" s="149">
        <f>IF(ISBLANK('9. METAS'!Q55),"",'9. METAS'!Q55)</f>
        <v>350</v>
      </c>
      <c r="K49" s="143">
        <f>IF(ISBLANK('9. METAS'!R55),"",'9. METAS'!R55)</f>
        <v>350</v>
      </c>
      <c r="L49" s="143">
        <f>IF(ISBLANK('9. METAS'!S55),"",'9. METAS'!S55)</f>
        <v>350</v>
      </c>
      <c r="M49" s="144">
        <f>IF(ISBLANK('9. METAS'!T55),"",'9. METAS'!T55)</f>
        <v>350</v>
      </c>
      <c r="N49" s="544">
        <v>355</v>
      </c>
      <c r="O49" s="545"/>
      <c r="P49" s="545"/>
      <c r="Q49" s="546"/>
      <c r="R49" s="141">
        <f t="shared" si="0"/>
        <v>1.0142857142857142</v>
      </c>
      <c r="S49" s="142">
        <f t="shared" si="0"/>
        <v>0</v>
      </c>
      <c r="T49" s="142">
        <f t="shared" si="0"/>
        <v>0</v>
      </c>
      <c r="U49" s="153">
        <f t="shared" si="0"/>
        <v>0</v>
      </c>
      <c r="V49" s="145">
        <f t="shared" si="4"/>
        <v>0.25357142857142856</v>
      </c>
      <c r="W49" s="142">
        <f t="shared" si="1"/>
        <v>0.25357142857142856</v>
      </c>
      <c r="X49" s="142">
        <f t="shared" si="2"/>
        <v>0</v>
      </c>
      <c r="Y49" s="158">
        <f t="shared" si="3"/>
        <v>0</v>
      </c>
      <c r="Z49" s="160"/>
      <c r="AA49" s="161"/>
      <c r="AB49" s="161"/>
      <c r="AC49" s="162"/>
    </row>
    <row r="50" spans="3:29" ht="153" customHeight="1" x14ac:dyDescent="0.3">
      <c r="C50" s="726" t="str">
        <f>IF(ISBLANK('5. Pp (3 años)'!B82),"",'5. Pp (3 años)'!B82)</f>
        <v xml:space="preserve">Dirección de Planeación Urbana </v>
      </c>
      <c r="D50" s="727" t="str">
        <f>IF(ISBLANK('5. Pp (3 años)'!C82),"",'5. Pp (3 años)'!C82)</f>
        <v>Actividad</v>
      </c>
      <c r="E50" s="566" t="str">
        <f>IF(ISBLANK('5. Pp (3 años)'!D82),"",'5. Pp (3 años)'!D82)</f>
        <v>2.1.1.1.8.2. Áreas de Donación a través del Convenio con la Cámara Nacional de la Industría de desarrollo y Promoción de Vivienda Delegación de Quintana Roo.</v>
      </c>
      <c r="F50" s="566" t="str">
        <f>IF(ISBLANK('5. Pp (3 años)'!E82),"",'5. Pp (3 años)'!E82)</f>
        <v>PAD: Porcentaje de las Áreas de Donación.</v>
      </c>
      <c r="G50" s="31" t="str">
        <f>IF(ISBLANK('5. Pp (3 años)'!H82),"",'5. Pp (3 años)'!H82)</f>
        <v>Trimestral</v>
      </c>
      <c r="H50" s="718" t="str">
        <f>IF(ISBLANK('5. Pp (3 años)'!J82),"",'5. Pp (3 años)'!J82)</f>
        <v>UNIDAD DE MEDIDA DEL INDICADOR:
Porcentaje
UNIDAD DE MEDIDA DE LA VARIABLE:
Áreas de Donación</v>
      </c>
      <c r="I50" s="148">
        <f>IF(ISBLANK('9. METAS'!K56),"",'9. METAS'!K56)</f>
        <v>40</v>
      </c>
      <c r="J50" s="149">
        <f>IF(ISBLANK('9. METAS'!Q56),"",'9. METAS'!Q56)</f>
        <v>10</v>
      </c>
      <c r="K50" s="143">
        <f>IF(ISBLANK('9. METAS'!R56),"",'9. METAS'!R56)</f>
        <v>10</v>
      </c>
      <c r="L50" s="143">
        <f>IF(ISBLANK('9. METAS'!S56),"",'9. METAS'!S56)</f>
        <v>10</v>
      </c>
      <c r="M50" s="144">
        <f>IF(ISBLANK('9. METAS'!T56),"",'9. METAS'!T56)</f>
        <v>10</v>
      </c>
      <c r="N50" s="544">
        <v>0</v>
      </c>
      <c r="O50" s="545"/>
      <c r="P50" s="545"/>
      <c r="Q50" s="546"/>
      <c r="R50" s="141">
        <f t="shared" si="0"/>
        <v>0</v>
      </c>
      <c r="S50" s="142">
        <f t="shared" si="0"/>
        <v>0</v>
      </c>
      <c r="T50" s="142">
        <f t="shared" si="0"/>
        <v>0</v>
      </c>
      <c r="U50" s="153">
        <f t="shared" si="0"/>
        <v>0</v>
      </c>
      <c r="V50" s="145">
        <f t="shared" si="4"/>
        <v>0</v>
      </c>
      <c r="W50" s="142">
        <f t="shared" si="1"/>
        <v>0</v>
      </c>
      <c r="X50" s="142">
        <f t="shared" si="2"/>
        <v>0</v>
      </c>
      <c r="Y50" s="158">
        <f t="shared" si="3"/>
        <v>0</v>
      </c>
      <c r="Z50" s="160"/>
      <c r="AA50" s="161"/>
      <c r="AB50" s="161"/>
      <c r="AC50" s="162"/>
    </row>
    <row r="51" spans="3:29" ht="153" customHeight="1" x14ac:dyDescent="0.3">
      <c r="C51" s="198" t="str">
        <f>IF(ISBLANK('5. Pp (3 años)'!B83),"",'5. Pp (3 años)'!B83)</f>
        <v xml:space="preserve">Dirección de Planeación Urbana </v>
      </c>
      <c r="D51" s="97" t="str">
        <f>IF(ISBLANK('5. Pp (3 años)'!C83),"",'5. Pp (3 años)'!C83)</f>
        <v>Actividad</v>
      </c>
      <c r="E51" s="194" t="str">
        <f>IF(ISBLANK('5. Pp (3 años)'!D83),"",'5. Pp (3 años)'!D83)</f>
        <v>2.1.1.1.8.3. Programa Especial Urbano para la Revitalización del Espacio Público en el Municipio de Benito Juárez, Quintana Roo.</v>
      </c>
      <c r="F51" s="540" t="str">
        <f>IF(ISBLANK('5. Pp (3 años)'!E83),"",'5. Pp (3 años)'!E83)</f>
        <v>PEPR: Porcentaje de Espacios Públicos recuperdados.</v>
      </c>
      <c r="G51" s="541" t="str">
        <f>IF(ISBLANK('5. Pp (3 años)'!H83),"",'5. Pp (3 años)'!H83)</f>
        <v>Trimestral</v>
      </c>
      <c r="H51" s="82" t="str">
        <f>IF(ISBLANK('5. Pp (3 años)'!J83),"",'5. Pp (3 años)'!J83)</f>
        <v>UNIDAD DE MEDIDA DEL INDICADOR:
Porcentaje
UNIDAD DE MEDIDA DE LA VARIABLE:
Recuperación de Espacios Públicos.</v>
      </c>
      <c r="I51" s="148">
        <f>IF(ISBLANK('9. METAS'!K57),"",'9. METAS'!K57)</f>
        <v>50</v>
      </c>
      <c r="J51" s="149">
        <f>IF(ISBLANK('9. METAS'!Q57),"",'9. METAS'!Q57)</f>
        <v>13</v>
      </c>
      <c r="K51" s="143">
        <f>IF(ISBLANK('9. METAS'!R57),"",'9. METAS'!R57)</f>
        <v>13</v>
      </c>
      <c r="L51" s="143">
        <f>IF(ISBLANK('9. METAS'!S57),"",'9. METAS'!S57)</f>
        <v>12</v>
      </c>
      <c r="M51" s="144">
        <f>IF(ISBLANK('9. METAS'!T57),"",'9. METAS'!T57)</f>
        <v>12</v>
      </c>
      <c r="N51" s="544">
        <v>0</v>
      </c>
      <c r="O51" s="545"/>
      <c r="P51" s="545"/>
      <c r="Q51" s="546"/>
      <c r="R51" s="141">
        <f t="shared" si="0"/>
        <v>0</v>
      </c>
      <c r="S51" s="142">
        <f t="shared" si="0"/>
        <v>0</v>
      </c>
      <c r="T51" s="142">
        <f t="shared" si="0"/>
        <v>0</v>
      </c>
      <c r="U51" s="153">
        <f t="shared" si="0"/>
        <v>0</v>
      </c>
      <c r="V51" s="145">
        <f t="shared" si="4"/>
        <v>0</v>
      </c>
      <c r="W51" s="142">
        <f t="shared" si="1"/>
        <v>0</v>
      </c>
      <c r="X51" s="142">
        <f t="shared" si="2"/>
        <v>0</v>
      </c>
      <c r="Y51" s="158">
        <f t="shared" si="3"/>
        <v>0</v>
      </c>
      <c r="Z51" s="160"/>
      <c r="AA51" s="161"/>
      <c r="AB51" s="161"/>
      <c r="AC51" s="162"/>
    </row>
    <row r="52" spans="3:29" ht="153" customHeight="1" x14ac:dyDescent="0.3">
      <c r="C52" s="580" t="str">
        <f>IF(ISBLANK('5. Pp (3 años)'!B84),"",'5. Pp (3 años)'!B84)</f>
        <v>Dirección de Normatividad de Obras Arquitectónicas y Civiles</v>
      </c>
      <c r="D52" s="581" t="str">
        <f>IF(ISBLANK('5. Pp (3 años)'!C84),"",'5. Pp (3 años)'!C84)</f>
        <v>Componente</v>
      </c>
      <c r="E52" s="582" t="str">
        <f>IF(ISBLANK('5. Pp (3 años)'!D84),"",'5. Pp (3 años)'!D84)</f>
        <v>2.1.1.1.9. Licencias de construcción autorizadas.</v>
      </c>
      <c r="F52" s="582" t="str">
        <f>IF(ISBLANK('5. Pp (3 años)'!E84),"",'5. Pp (3 años)'!E84)</f>
        <v>PLCA: Porcentaje de licencias de construcción autorizadas.</v>
      </c>
      <c r="G52" s="728" t="str">
        <f>IF(ISBLANK('5. Pp (3 años)'!H84),"",'5. Pp (3 años)'!H84)</f>
        <v>Trimestral</v>
      </c>
      <c r="H52" s="585" t="str">
        <f>IF(ISBLANK('5. Pp (3 años)'!J84),"",'5. Pp (3 años)'!J84)</f>
        <v>UNIDAD DE MEDIDA DEL INDICADOR:
Porcentaje
UNIDAD DE MEDIDA DE LA VARIABLE:
Licencias de construcción</v>
      </c>
      <c r="I52" s="148">
        <f>IF(ISBLANK('9. METAS'!K58),"",'9. METAS'!K58)</f>
        <v>2200</v>
      </c>
      <c r="J52" s="149">
        <f>IF(ISBLANK('9. METAS'!Q58),"",'9. METAS'!Q58)</f>
        <v>550</v>
      </c>
      <c r="K52" s="143">
        <f>IF(ISBLANK('9. METAS'!R58),"",'9. METAS'!R58)</f>
        <v>550</v>
      </c>
      <c r="L52" s="143">
        <f>IF(ISBLANK('9. METAS'!S58),"",'9. METAS'!S58)</f>
        <v>550</v>
      </c>
      <c r="M52" s="144">
        <f>IF(ISBLANK('9. METAS'!T58),"",'9. METAS'!T58)</f>
        <v>550</v>
      </c>
      <c r="N52" s="544">
        <v>404</v>
      </c>
      <c r="O52" s="545"/>
      <c r="P52" s="545"/>
      <c r="Q52" s="546"/>
      <c r="R52" s="141">
        <f t="shared" si="0"/>
        <v>0.7345454545454545</v>
      </c>
      <c r="S52" s="142">
        <f t="shared" si="0"/>
        <v>0</v>
      </c>
      <c r="T52" s="142">
        <f t="shared" si="0"/>
        <v>0</v>
      </c>
      <c r="U52" s="153">
        <f t="shared" si="0"/>
        <v>0</v>
      </c>
      <c r="V52" s="145">
        <f t="shared" si="4"/>
        <v>0.18363636363636363</v>
      </c>
      <c r="W52" s="142">
        <f t="shared" si="1"/>
        <v>0.18363636363636363</v>
      </c>
      <c r="X52" s="142">
        <f t="shared" si="2"/>
        <v>0</v>
      </c>
      <c r="Y52" s="158">
        <f t="shared" si="3"/>
        <v>0</v>
      </c>
      <c r="Z52" s="160"/>
      <c r="AA52" s="161"/>
      <c r="AB52" s="161"/>
      <c r="AC52" s="162"/>
    </row>
    <row r="53" spans="3:29" ht="153" customHeight="1" x14ac:dyDescent="0.3">
      <c r="C53" s="198" t="str">
        <f>IF(ISBLANK('5. Pp (3 años)'!B85),"",'5. Pp (3 años)'!B85)</f>
        <v>Dirección de Normatividad de Obras Arquitectónicas y Civiles</v>
      </c>
      <c r="D53" s="97" t="str">
        <f>IF(ISBLANK('5. Pp (3 años)'!C85),"",'5. Pp (3 años)'!C85)</f>
        <v>Actividad</v>
      </c>
      <c r="E53" s="194" t="str">
        <f>IF(ISBLANK('5. Pp (3 años)'!D85),"",'5. Pp (3 años)'!D85)</f>
        <v>2.1.1.1.9.1. Recepción de solicitudes de licencias de construcción.</v>
      </c>
      <c r="F53" s="194" t="str">
        <f>IF(ISBLANK('5. Pp (3 años)'!E85),"",'5. Pp (3 años)'!E85)</f>
        <v>PLCR: Porcentaje de solicitudes de licencias de construcción recibidas</v>
      </c>
      <c r="G53" s="201" t="str">
        <f>IF(ISBLANK('5. Pp (3 años)'!H85),"",'5. Pp (3 años)'!H85)</f>
        <v>Trimestral</v>
      </c>
      <c r="H53" s="82" t="str">
        <f>IF(ISBLANK('5. Pp (3 años)'!J85),"",'5. Pp (3 años)'!J85)</f>
        <v>UNIDAD DE MEDIDA DEL INDICADOR:
Porcentaje
UNIDAD DE MEDIDA DE LA VARIABLE:
Solicitudes de licencias de construcción</v>
      </c>
      <c r="I53" s="148">
        <f>IF(ISBLANK('9. METAS'!K59),"",'9. METAS'!K59)</f>
        <v>2500</v>
      </c>
      <c r="J53" s="149">
        <f>IF(ISBLANK('9. METAS'!Q59),"",'9. METAS'!Q59)</f>
        <v>625</v>
      </c>
      <c r="K53" s="143">
        <f>IF(ISBLANK('9. METAS'!R59),"",'9. METAS'!R59)</f>
        <v>625</v>
      </c>
      <c r="L53" s="143">
        <f>IF(ISBLANK('9. METAS'!S59),"",'9. METAS'!S59)</f>
        <v>625</v>
      </c>
      <c r="M53" s="144">
        <f>IF(ISBLANK('9. METAS'!T59),"",'9. METAS'!T59)</f>
        <v>625</v>
      </c>
      <c r="N53" s="544">
        <v>500</v>
      </c>
      <c r="O53" s="545"/>
      <c r="P53" s="545"/>
      <c r="Q53" s="546"/>
      <c r="R53" s="141">
        <f t="shared" si="0"/>
        <v>0.8</v>
      </c>
      <c r="S53" s="142">
        <f t="shared" si="0"/>
        <v>0</v>
      </c>
      <c r="T53" s="142">
        <f t="shared" si="0"/>
        <v>0</v>
      </c>
      <c r="U53" s="153">
        <f t="shared" si="0"/>
        <v>0</v>
      </c>
      <c r="V53" s="145">
        <f t="shared" si="4"/>
        <v>0.2</v>
      </c>
      <c r="W53" s="142">
        <f t="shared" si="1"/>
        <v>0.2</v>
      </c>
      <c r="X53" s="142">
        <f t="shared" si="2"/>
        <v>0</v>
      </c>
      <c r="Y53" s="158">
        <f t="shared" si="3"/>
        <v>0</v>
      </c>
      <c r="Z53" s="160"/>
      <c r="AA53" s="161"/>
      <c r="AB53" s="161"/>
      <c r="AC53" s="162"/>
    </row>
    <row r="54" spans="3:29" ht="153" customHeight="1" x14ac:dyDescent="0.3">
      <c r="C54" s="198" t="str">
        <f>IF(ISBLANK('5. Pp (3 años)'!B86),"",'5. Pp (3 años)'!B86)</f>
        <v>Dirección de Normatividad de Obras Arquitectónicas y Civiles</v>
      </c>
      <c r="D54" s="97" t="str">
        <f>IF(ISBLANK('5. Pp (3 años)'!C86),"",'5. Pp (3 años)'!C86)</f>
        <v>Actividad</v>
      </c>
      <c r="E54" s="194" t="str">
        <f>IF(ISBLANK('5. Pp (3 años)'!D86),"",'5. Pp (3 años)'!D86)</f>
        <v>2.1.1.1.9.2. Capacitación y actualización profesional de Peritos Responsables y Corresponsables.</v>
      </c>
      <c r="F54" s="194" t="str">
        <f>IF(ISBLANK('5. Pp (3 años)'!E86),"",'5. Pp (3 años)'!E86)</f>
        <v>PCAP: Porcentaje de cursos de capacitación realizados conforme al programa anual</v>
      </c>
      <c r="G54" s="201" t="str">
        <f>IF(ISBLANK('5. Pp (3 años)'!H86),"",'5. Pp (3 años)'!H86)</f>
        <v>Trimestral</v>
      </c>
      <c r="H54" s="82" t="str">
        <f>IF(ISBLANK('5. Pp (3 años)'!J86),"",'5. Pp (3 años)'!J86)</f>
        <v xml:space="preserve">UNIDAD DE MEDIDA DEL INDICADOR:
Porcentaje
UNIDAD DE MEDIDA DE LA VARIABLE:
Cursos </v>
      </c>
      <c r="I54" s="148">
        <f>IF(ISBLANK('9. METAS'!K60),"",'9. METAS'!K60)</f>
        <v>48</v>
      </c>
      <c r="J54" s="149">
        <f>IF(ISBLANK('9. METAS'!Q60),"",'9. METAS'!Q60)</f>
        <v>12</v>
      </c>
      <c r="K54" s="143">
        <f>IF(ISBLANK('9. METAS'!R60),"",'9. METAS'!R60)</f>
        <v>12</v>
      </c>
      <c r="L54" s="143">
        <f>IF(ISBLANK('9. METAS'!S60),"",'9. METAS'!S60)</f>
        <v>12</v>
      </c>
      <c r="M54" s="144">
        <f>IF(ISBLANK('9. METAS'!T60),"",'9. METAS'!T60)</f>
        <v>12</v>
      </c>
      <c r="N54" s="544">
        <v>12</v>
      </c>
      <c r="O54" s="545"/>
      <c r="P54" s="545"/>
      <c r="Q54" s="546"/>
      <c r="R54" s="141">
        <f t="shared" si="0"/>
        <v>1</v>
      </c>
      <c r="S54" s="142">
        <f t="shared" si="0"/>
        <v>0</v>
      </c>
      <c r="T54" s="142">
        <f t="shared" si="0"/>
        <v>0</v>
      </c>
      <c r="U54" s="153">
        <f t="shared" si="0"/>
        <v>0</v>
      </c>
      <c r="V54" s="145">
        <f t="shared" si="4"/>
        <v>0.25</v>
      </c>
      <c r="W54" s="142">
        <f t="shared" si="1"/>
        <v>0.25</v>
      </c>
      <c r="X54" s="142">
        <f t="shared" si="2"/>
        <v>0</v>
      </c>
      <c r="Y54" s="158">
        <f t="shared" si="3"/>
        <v>0</v>
      </c>
      <c r="Z54" s="160"/>
      <c r="AA54" s="161"/>
      <c r="AB54" s="161"/>
      <c r="AC54" s="162"/>
    </row>
    <row r="55" spans="3:29" ht="153" customHeight="1" x14ac:dyDescent="0.3">
      <c r="C55" s="198" t="str">
        <f>IF(ISBLANK('5. Pp (3 años)'!B87),"",'5. Pp (3 años)'!B87)</f>
        <v>Dirección de Normatividad de Obras Arquitectónicas y Civiles</v>
      </c>
      <c r="D55" s="97" t="str">
        <f>IF(ISBLANK('5. Pp (3 años)'!C87),"",'5. Pp (3 años)'!C87)</f>
        <v>Actividad</v>
      </c>
      <c r="E55" s="194" t="str">
        <f>IF(ISBLANK('5. Pp (3 años)'!D87),"",'5. Pp (3 años)'!D87)</f>
        <v>2.1.1.1.9.3. Atención a trámites normativos.</v>
      </c>
      <c r="F55" s="538" t="str">
        <f>IF(ISBLANK('5. Pp (3 años)'!E87),"",'5. Pp (3 años)'!E87)</f>
        <v>PRTT: Porcentaje de respuestas a trámites emitidas dentro del plazo reglamentario</v>
      </c>
      <c r="G55" s="539" t="str">
        <f>IF(ISBLANK('5. Pp (3 años)'!H87),"",'5. Pp (3 años)'!H87)</f>
        <v>Trimestral</v>
      </c>
      <c r="H55" s="82" t="str">
        <f>IF(ISBLANK('5. Pp (3 años)'!J87),"",'5. Pp (3 años)'!J87)</f>
        <v>UNIDAD DE MEDIDA DEL INDICADOR:
Porcentaje
UNIDAD DE MEDIDA DE LA VARIABLE:
Tiempo de respuesta</v>
      </c>
      <c r="I55" s="148">
        <f>IF(ISBLANK('9. METAS'!K61),"",'9. METAS'!K61)</f>
        <v>2500</v>
      </c>
      <c r="J55" s="149">
        <f>IF(ISBLANK('9. METAS'!Q61),"",'9. METAS'!Q61)</f>
        <v>625</v>
      </c>
      <c r="K55" s="143">
        <f>IF(ISBLANK('9. METAS'!R61),"",'9. METAS'!R61)</f>
        <v>625</v>
      </c>
      <c r="L55" s="143">
        <f>IF(ISBLANK('9. METAS'!S61),"",'9. METAS'!S61)</f>
        <v>625</v>
      </c>
      <c r="M55" s="144">
        <f>IF(ISBLANK('9. METAS'!T61),"",'9. METAS'!T61)</f>
        <v>625</v>
      </c>
      <c r="N55" s="544">
        <v>588</v>
      </c>
      <c r="O55" s="545"/>
      <c r="P55" s="545"/>
      <c r="Q55" s="546"/>
      <c r="R55" s="141">
        <f t="shared" si="0"/>
        <v>0.94079999999999997</v>
      </c>
      <c r="S55" s="142">
        <f t="shared" si="0"/>
        <v>0</v>
      </c>
      <c r="T55" s="142">
        <f t="shared" si="0"/>
        <v>0</v>
      </c>
      <c r="U55" s="153">
        <f t="shared" si="0"/>
        <v>0</v>
      </c>
      <c r="V55" s="145">
        <f t="shared" si="4"/>
        <v>0.23519999999999999</v>
      </c>
      <c r="W55" s="142">
        <f t="shared" si="1"/>
        <v>0.23519999999999999</v>
      </c>
      <c r="X55" s="142">
        <f t="shared" si="2"/>
        <v>0</v>
      </c>
      <c r="Y55" s="158">
        <f t="shared" si="3"/>
        <v>0</v>
      </c>
      <c r="Z55" s="160"/>
      <c r="AA55" s="161"/>
      <c r="AB55" s="161"/>
      <c r="AC55" s="162"/>
    </row>
    <row r="56" spans="3:29" ht="153" customHeight="1" x14ac:dyDescent="0.3">
      <c r="C56" s="726" t="str">
        <f>IF(ISBLANK('5. Pp (3 años)'!B88),"",'5. Pp (3 años)'!B88)</f>
        <v>Dirección de Normatividad de Obras Arquitectónicas y Civiles</v>
      </c>
      <c r="D56" s="727" t="str">
        <f>IF(ISBLANK('5. Pp (3 años)'!C88),"",'5. Pp (3 años)'!C88)</f>
        <v>Actividad</v>
      </c>
      <c r="E56" s="566" t="str">
        <f>IF(ISBLANK('5. Pp (3 años)'!D88),"",'5. Pp (3 años)'!D88)</f>
        <v>2.1.1.1.9.4. Digitalización y seguimiento electrónico de expedientes</v>
      </c>
      <c r="F56" s="566" t="str">
        <f>IF(ISBLANK('5. Pp (3 años)'!E88),"",'5. Pp (3 años)'!E88)</f>
        <v>PDGE: Porcentaje de expedientes digitalizados y cargados en el sistema</v>
      </c>
      <c r="G56" s="31" t="str">
        <f>IF(ISBLANK('5. Pp (3 años)'!H88),"",'5. Pp (3 años)'!H88)</f>
        <v>Trimestral</v>
      </c>
      <c r="H56" s="718" t="str">
        <f>IF(ISBLANK('5. Pp (3 años)'!J88),"",'5. Pp (3 años)'!J88)</f>
        <v>UNIDAD DE MEDIDA DEL INDICADOR:
Porcentaje
UNIDAD DE MEDIDA DE LA VARIABLE. Expedientes digitalizados</v>
      </c>
      <c r="I56" s="148">
        <f>IF(ISBLANK('9. METAS'!K62),"",'9. METAS'!K62)</f>
        <v>2200</v>
      </c>
      <c r="J56" s="149">
        <f>IF(ISBLANK('9. METAS'!Q62),"",'9. METAS'!Q62)</f>
        <v>625</v>
      </c>
      <c r="K56" s="143">
        <f>IF(ISBLANK('9. METAS'!R62),"",'9. METAS'!R62)</f>
        <v>625</v>
      </c>
      <c r="L56" s="143">
        <f>IF(ISBLANK('9. METAS'!S62),"",'9. METAS'!S62)</f>
        <v>625</v>
      </c>
      <c r="M56" s="144">
        <f>IF(ISBLANK('9. METAS'!T62),"",'9. METAS'!T62)</f>
        <v>625</v>
      </c>
      <c r="N56" s="544">
        <v>588</v>
      </c>
      <c r="O56" s="545"/>
      <c r="P56" s="545"/>
      <c r="Q56" s="546"/>
      <c r="R56" s="141">
        <f t="shared" si="0"/>
        <v>0.94079999999999997</v>
      </c>
      <c r="S56" s="142">
        <f t="shared" si="0"/>
        <v>0</v>
      </c>
      <c r="T56" s="142">
        <f t="shared" si="0"/>
        <v>0</v>
      </c>
      <c r="U56" s="153">
        <f t="shared" si="0"/>
        <v>0</v>
      </c>
      <c r="V56" s="145">
        <f t="shared" si="4"/>
        <v>0.26727272727272727</v>
      </c>
      <c r="W56" s="142">
        <f t="shared" si="1"/>
        <v>0.26727272727272727</v>
      </c>
      <c r="X56" s="142">
        <f t="shared" si="2"/>
        <v>0</v>
      </c>
      <c r="Y56" s="158">
        <f t="shared" si="3"/>
        <v>0</v>
      </c>
      <c r="Z56" s="160"/>
      <c r="AA56" s="161"/>
      <c r="AB56" s="161"/>
      <c r="AC56" s="162"/>
    </row>
    <row r="57" spans="3:29" ht="153" customHeight="1" x14ac:dyDescent="0.3">
      <c r="C57" s="580" t="str">
        <f>IF(ISBLANK('5. Pp (3 años)'!B89),"",'5. Pp (3 años)'!B89)</f>
        <v>Coordinación de Inspección y Vigilancia</v>
      </c>
      <c r="D57" s="581" t="str">
        <f>IF(ISBLANK('5. Pp (3 años)'!C89),"",'5. Pp (3 años)'!C89)</f>
        <v>Componente</v>
      </c>
      <c r="E57" s="582" t="str">
        <f>IF(ISBLANK('5. Pp (3 años)'!D89),"",'5. Pp (3 años)'!D89)</f>
        <v>2.1.1.1.10. Verificación de anuncios y obras arquitectónicas realizadas.</v>
      </c>
      <c r="F57" s="583" t="str">
        <f>IF(ISBLANK('5. Pp (3 años)'!E89),"",'5. Pp (3 años)'!E89)</f>
        <v>PAOV: Porcentaje de anuncios y obras arquitectónicas verificadas.</v>
      </c>
      <c r="G57" s="584" t="str">
        <f>IF(ISBLANK('5. Pp (3 años)'!H89),"",'5. Pp (3 años)'!H89)</f>
        <v>Trimestral</v>
      </c>
      <c r="H57" s="585" t="str">
        <f>IF(ISBLANK('5. Pp (3 años)'!J89),"",'5. Pp (3 años)'!J89)</f>
        <v>UNIDAD DE MEDIDA DEL INDICADOR:
Porcentaje
UNIDAD DE MEDIDA DE LA VARIABLE:
Anuncios y obras arquitectónicas verificadas.</v>
      </c>
      <c r="I57" s="148">
        <f>IF(ISBLANK('9. METAS'!K63),"",'9. METAS'!K63)</f>
        <v>2800</v>
      </c>
      <c r="J57" s="149">
        <f>IF(ISBLANK('9. METAS'!Q63),"",'9. METAS'!Q63)</f>
        <v>700</v>
      </c>
      <c r="K57" s="143">
        <f>IF(ISBLANK('9. METAS'!R63),"",'9. METAS'!R63)</f>
        <v>700</v>
      </c>
      <c r="L57" s="143">
        <f>IF(ISBLANK('9. METAS'!S63),"",'9. METAS'!S63)</f>
        <v>700</v>
      </c>
      <c r="M57" s="144">
        <f>IF(ISBLANK('9. METAS'!T63),"",'9. METAS'!T63)</f>
        <v>700</v>
      </c>
      <c r="N57" s="544">
        <v>420</v>
      </c>
      <c r="O57" s="545"/>
      <c r="P57" s="545"/>
      <c r="Q57" s="546"/>
      <c r="R57" s="141">
        <f t="shared" si="0"/>
        <v>0.6</v>
      </c>
      <c r="S57" s="142">
        <f t="shared" si="0"/>
        <v>0</v>
      </c>
      <c r="T57" s="142">
        <f t="shared" si="0"/>
        <v>0</v>
      </c>
      <c r="U57" s="153">
        <f t="shared" si="0"/>
        <v>0</v>
      </c>
      <c r="V57" s="145">
        <f t="shared" si="4"/>
        <v>0.15</v>
      </c>
      <c r="W57" s="142">
        <f t="shared" si="1"/>
        <v>0.15</v>
      </c>
      <c r="X57" s="142">
        <f t="shared" si="2"/>
        <v>0</v>
      </c>
      <c r="Y57" s="158">
        <f t="shared" si="3"/>
        <v>0</v>
      </c>
      <c r="Z57" s="160"/>
      <c r="AA57" s="161"/>
      <c r="AB57" s="161"/>
      <c r="AC57" s="162"/>
    </row>
    <row r="58" spans="3:29" ht="153" customHeight="1" x14ac:dyDescent="0.3">
      <c r="C58" s="198" t="str">
        <f>IF(ISBLANK('5. Pp (3 años)'!B90),"",'5. Pp (3 años)'!B90)</f>
        <v>Coordinación de Inspección y Vigilancia</v>
      </c>
      <c r="D58" s="97" t="str">
        <f>IF(ISBLANK('5. Pp (3 años)'!C90),"",'5. Pp (3 años)'!C90)</f>
        <v>Actividad</v>
      </c>
      <c r="E58" s="194" t="str">
        <f>IF(ISBLANK('5. Pp (3 años)'!D90),"",'5. Pp (3 años)'!D90)</f>
        <v>2.1.1.1.10.1. Inspección y Regularización de  Obras Arquitectónicas y Civiles Realizadas.</v>
      </c>
      <c r="F58" s="194" t="str">
        <f>IF(ISBLANK('5. Pp (3 años)'!E90),"",'5. Pp (3 años)'!E90)</f>
        <v>PIOR: Porcentaje de inspecciones a obras arquitectónicas y civiles realizadas.</v>
      </c>
      <c r="G58" s="201" t="str">
        <f>IF(ISBLANK('5. Pp (3 años)'!H90),"",'5. Pp (3 años)'!H90)</f>
        <v>Trimestral</v>
      </c>
      <c r="H58" s="82" t="str">
        <f>IF(ISBLANK('5. Pp (3 años)'!J90),"",'5. Pp (3 años)'!J90)</f>
        <v xml:space="preserve">UNIDAD DE MEDIDA DEL INDICADOR:
Porcentaje
UNIDAD DE MEDIDA DE LA VARIABLE:
Inspecciones a obras Arquitectónicas y Civiles </v>
      </c>
      <c r="I58" s="148">
        <f>IF(ISBLANK('9. METAS'!K64),"",'9. METAS'!K64)</f>
        <v>1400</v>
      </c>
      <c r="J58" s="149">
        <f>IF(ISBLANK('9. METAS'!Q64),"",'9. METAS'!Q64)</f>
        <v>350</v>
      </c>
      <c r="K58" s="143">
        <f>IF(ISBLANK('9. METAS'!R64),"",'9. METAS'!R64)</f>
        <v>350</v>
      </c>
      <c r="L58" s="143">
        <f>IF(ISBLANK('9. METAS'!S64),"",'9. METAS'!S64)</f>
        <v>350</v>
      </c>
      <c r="M58" s="144">
        <f>IF(ISBLANK('9. METAS'!T64),"",'9. METAS'!T64)</f>
        <v>350</v>
      </c>
      <c r="N58" s="544">
        <v>220</v>
      </c>
      <c r="O58" s="545"/>
      <c r="P58" s="545"/>
      <c r="Q58" s="546"/>
      <c r="R58" s="141">
        <f t="shared" si="0"/>
        <v>0.62857142857142856</v>
      </c>
      <c r="S58" s="142">
        <f t="shared" si="0"/>
        <v>0</v>
      </c>
      <c r="T58" s="142">
        <f t="shared" si="0"/>
        <v>0</v>
      </c>
      <c r="U58" s="153">
        <f t="shared" si="0"/>
        <v>0</v>
      </c>
      <c r="V58" s="145">
        <f t="shared" si="4"/>
        <v>0.15714285714285714</v>
      </c>
      <c r="W58" s="142">
        <f t="shared" si="1"/>
        <v>0.15714285714285714</v>
      </c>
      <c r="X58" s="142">
        <f t="shared" si="2"/>
        <v>0</v>
      </c>
      <c r="Y58" s="158">
        <f t="shared" si="3"/>
        <v>0</v>
      </c>
      <c r="Z58" s="160"/>
      <c r="AA58" s="161"/>
      <c r="AB58" s="161"/>
      <c r="AC58" s="162"/>
    </row>
    <row r="59" spans="3:29" ht="153" customHeight="1" thickBot="1" x14ac:dyDescent="0.35">
      <c r="C59" s="198" t="str">
        <f>IF(ISBLANK('5. Pp (3 años)'!B91),"",'5. Pp (3 años)'!B91)</f>
        <v>Coordinación de Inspección y Vigilancia</v>
      </c>
      <c r="D59" s="97" t="str">
        <f>IF(ISBLANK('5. Pp (3 años)'!C91),"",'5. Pp (3 años)'!C91)</f>
        <v>Actividad</v>
      </c>
      <c r="E59" s="194" t="str">
        <f>IF(ISBLANK('5. Pp (3 años)'!D91),"",'5. Pp (3 años)'!D91)</f>
        <v>2.1.1.1.10.2. Inspección y Regularización  de Anuncios Realizados</v>
      </c>
      <c r="F59" s="194" t="str">
        <f>IF(ISBLANK('5. Pp (3 años)'!E91),"",'5. Pp (3 años)'!E91)</f>
        <v>PIAR: Porcentaje de inspecciones a anuncios realizadas.</v>
      </c>
      <c r="G59" s="201" t="str">
        <f>IF(ISBLANK('5. Pp (3 años)'!H91),"",'5. Pp (3 años)'!H91)</f>
        <v>Trimestral</v>
      </c>
      <c r="H59" s="82" t="str">
        <f>IF(ISBLANK('5. Pp (3 años)'!J91),"",'5. Pp (3 años)'!J91)</f>
        <v>UNIDAD DE MEDIDA DEL INDICADOR:
Porcentaje
UNIDAD DE MEDIDA DE LA VARIABLE:
Inspecciones de anuncios</v>
      </c>
      <c r="I59" s="148">
        <f>IF(ISBLANK('9. METAS'!K65),"",'9. METAS'!K65)</f>
        <v>1400</v>
      </c>
      <c r="J59" s="149">
        <f>IF(ISBLANK('9. METAS'!Q65),"",'9. METAS'!Q65)</f>
        <v>350</v>
      </c>
      <c r="K59" s="143">
        <f>IF(ISBLANK('9. METAS'!R65),"",'9. METAS'!R65)</f>
        <v>350</v>
      </c>
      <c r="L59" s="143">
        <f>IF(ISBLANK('9. METAS'!S65),"",'9. METAS'!S65)</f>
        <v>350</v>
      </c>
      <c r="M59" s="144">
        <f>IF(ISBLANK('9. METAS'!T65),"",'9. METAS'!T65)</f>
        <v>350</v>
      </c>
      <c r="N59" s="547">
        <v>200</v>
      </c>
      <c r="O59" s="545"/>
      <c r="P59" s="545"/>
      <c r="Q59" s="546"/>
      <c r="R59" s="141">
        <f t="shared" si="0"/>
        <v>0.5714285714285714</v>
      </c>
      <c r="S59" s="142">
        <f t="shared" si="0"/>
        <v>0</v>
      </c>
      <c r="T59" s="142">
        <f t="shared" si="0"/>
        <v>0</v>
      </c>
      <c r="U59" s="153">
        <f t="shared" si="0"/>
        <v>0</v>
      </c>
      <c r="V59" s="145">
        <f t="shared" si="4"/>
        <v>0.14285714285714285</v>
      </c>
      <c r="W59" s="142">
        <f t="shared" si="1"/>
        <v>0.14285714285714285</v>
      </c>
      <c r="X59" s="142">
        <f t="shared" si="2"/>
        <v>0</v>
      </c>
      <c r="Y59" s="158">
        <f t="shared" si="3"/>
        <v>0</v>
      </c>
      <c r="Z59" s="160"/>
      <c r="AA59" s="161"/>
      <c r="AB59" s="161"/>
      <c r="AC59" s="162"/>
    </row>
    <row r="60" spans="3:29" ht="17" hidden="1" x14ac:dyDescent="0.3">
      <c r="C60" s="198" t="str">
        <f>IF(ISBLANK('5. Pp (3 años)'!B92),"",'5. Pp (3 años)'!B92)</f>
        <v/>
      </c>
      <c r="D60" s="97" t="str">
        <f>IF(ISBLANK('5. Pp (3 años)'!C92),"",'5. Pp (3 años)'!C92)</f>
        <v/>
      </c>
      <c r="E60" s="194" t="str">
        <f>IF(ISBLANK('5. Pp (3 años)'!D92),"",'5. Pp (3 años)'!D92)</f>
        <v/>
      </c>
      <c r="F60" s="194" t="str">
        <f>IF(ISBLANK('5. Pp (3 años)'!E92),"",'5. Pp (3 años)'!E92)</f>
        <v/>
      </c>
      <c r="G60" s="201" t="str">
        <f>IF(ISBLANK('5. Pp (3 años)'!H92),"",'5. Pp (3 años)'!H92)</f>
        <v/>
      </c>
      <c r="H60" s="82" t="str">
        <f>IF(ISBLANK('5. Pp (3 años)'!J92),"",'5. Pp (3 años)'!J92)</f>
        <v/>
      </c>
      <c r="I60" s="148" t="str">
        <f>IF(ISBLANK('9. METAS'!K66),"",'9. METAS'!K66)</f>
        <v/>
      </c>
      <c r="J60" s="149" t="str">
        <f>IF(ISBLANK('9. METAS'!Q66),"",'9. METAS'!Q66)</f>
        <v/>
      </c>
      <c r="K60" s="143" t="str">
        <f>IF(ISBLANK('9. METAS'!R66),"",'9. METAS'!R66)</f>
        <v/>
      </c>
      <c r="L60" s="143" t="str">
        <f>IF(ISBLANK('9. METAS'!S66),"",'9. METAS'!S66)</f>
        <v/>
      </c>
      <c r="M60" s="144" t="str">
        <f>IF(ISBLANK('9. METAS'!T66),"",'9. METAS'!T66)</f>
        <v/>
      </c>
      <c r="N60" s="544"/>
      <c r="O60" s="545"/>
      <c r="P60" s="545"/>
      <c r="Q60" s="546"/>
      <c r="R60" s="141" t="str">
        <f t="shared" si="0"/>
        <v>100%</v>
      </c>
      <c r="S60" s="142" t="str">
        <f t="shared" si="0"/>
        <v>100%</v>
      </c>
      <c r="T60" s="142" t="str">
        <f t="shared" si="0"/>
        <v>100%</v>
      </c>
      <c r="U60" s="153" t="str">
        <f t="shared" si="0"/>
        <v>100%</v>
      </c>
      <c r="V60" s="145" t="str">
        <f t="shared" si="4"/>
        <v>No Programado</v>
      </c>
      <c r="W60" s="142" t="str">
        <f t="shared" si="1"/>
        <v>No Programado</v>
      </c>
      <c r="X60" s="142" t="str">
        <f t="shared" si="2"/>
        <v>No Programado</v>
      </c>
      <c r="Y60" s="158" t="str">
        <f t="shared" si="3"/>
        <v>No Programado</v>
      </c>
      <c r="Z60" s="160"/>
      <c r="AA60" s="161"/>
      <c r="AB60" s="161"/>
      <c r="AC60" s="162"/>
    </row>
    <row r="61" spans="3:29" ht="17" hidden="1" x14ac:dyDescent="0.3">
      <c r="C61" s="198" t="str">
        <f>IF(ISBLANK('5. Pp (3 años)'!B93),"",'5. Pp (3 años)'!B93)</f>
        <v/>
      </c>
      <c r="D61" s="97" t="str">
        <f>IF(ISBLANK('5. Pp (3 años)'!C93),"",'5. Pp (3 años)'!C93)</f>
        <v/>
      </c>
      <c r="E61" s="194" t="str">
        <f>IF(ISBLANK('5. Pp (3 años)'!D93),"",'5. Pp (3 años)'!D93)</f>
        <v/>
      </c>
      <c r="F61" s="538" t="str">
        <f>IF(ISBLANK('5. Pp (3 años)'!E93),"",'5. Pp (3 años)'!E93)</f>
        <v/>
      </c>
      <c r="G61" s="539" t="str">
        <f>IF(ISBLANK('5. Pp (3 años)'!H93),"",'5. Pp (3 años)'!H93)</f>
        <v/>
      </c>
      <c r="H61" s="82" t="str">
        <f>IF(ISBLANK('5. Pp (3 años)'!J93),"",'5. Pp (3 años)'!J93)</f>
        <v/>
      </c>
      <c r="I61" s="148" t="str">
        <f>IF(ISBLANK('9. METAS'!K67),"",'9. METAS'!K67)</f>
        <v/>
      </c>
      <c r="J61" s="149" t="str">
        <f>IF(ISBLANK('9. METAS'!Q67),"",'9. METAS'!Q67)</f>
        <v/>
      </c>
      <c r="K61" s="143" t="str">
        <f>IF(ISBLANK('9. METAS'!R67),"",'9. METAS'!R67)</f>
        <v/>
      </c>
      <c r="L61" s="143" t="str">
        <f>IF(ISBLANK('9. METAS'!S67),"",'9. METAS'!S67)</f>
        <v/>
      </c>
      <c r="M61" s="144" t="str">
        <f>IF(ISBLANK('9. METAS'!T67),"",'9. METAS'!T67)</f>
        <v/>
      </c>
      <c r="N61" s="544"/>
      <c r="O61" s="545"/>
      <c r="P61" s="545"/>
      <c r="Q61" s="546"/>
      <c r="R61" s="141" t="str">
        <f t="shared" si="0"/>
        <v>100%</v>
      </c>
      <c r="S61" s="142" t="str">
        <f t="shared" si="0"/>
        <v>100%</v>
      </c>
      <c r="T61" s="142" t="str">
        <f t="shared" si="0"/>
        <v>100%</v>
      </c>
      <c r="U61" s="153" t="str">
        <f t="shared" si="0"/>
        <v>100%</v>
      </c>
      <c r="V61" s="145" t="str">
        <f t="shared" si="4"/>
        <v>No Programado</v>
      </c>
      <c r="W61" s="142" t="str">
        <f t="shared" si="1"/>
        <v>No Programado</v>
      </c>
      <c r="X61" s="142" t="str">
        <f t="shared" si="2"/>
        <v>No Programado</v>
      </c>
      <c r="Y61" s="158" t="str">
        <f t="shared" si="3"/>
        <v>No Programado</v>
      </c>
      <c r="Z61" s="160"/>
      <c r="AA61" s="161"/>
      <c r="AB61" s="161"/>
      <c r="AC61" s="162"/>
    </row>
    <row r="62" spans="3:29" ht="17" hidden="1" x14ac:dyDescent="0.3">
      <c r="C62" s="533" t="str">
        <f>IF(ISBLANK('5. Pp (3 años)'!B94),"",'5. Pp (3 años)'!B94)</f>
        <v/>
      </c>
      <c r="D62" s="534" t="str">
        <f>IF(ISBLANK('5. Pp (3 años)'!C94),"",'5. Pp (3 años)'!C94)</f>
        <v/>
      </c>
      <c r="E62" s="518" t="str">
        <f>IF(ISBLANK('5. Pp (3 años)'!D94),"",'5. Pp (3 años)'!D94)</f>
        <v/>
      </c>
      <c r="F62" s="518" t="str">
        <f>IF(ISBLANK('5. Pp (3 años)'!E94),"",'5. Pp (3 años)'!E94)</f>
        <v/>
      </c>
      <c r="G62" s="510" t="str">
        <f>IF(ISBLANK('5. Pp (3 años)'!H94),"",'5. Pp (3 años)'!H94)</f>
        <v/>
      </c>
      <c r="H62" s="535" t="str">
        <f>IF(ISBLANK('5. Pp (3 años)'!J94),"",'5. Pp (3 años)'!J94)</f>
        <v/>
      </c>
      <c r="I62" s="148" t="str">
        <f>IF(ISBLANK('9. METAS'!K68),"",'9. METAS'!K68)</f>
        <v/>
      </c>
      <c r="J62" s="149" t="str">
        <f>IF(ISBLANK('9. METAS'!Q68),"",'9. METAS'!Q68)</f>
        <v/>
      </c>
      <c r="K62" s="143" t="str">
        <f>IF(ISBLANK('9. METAS'!R68),"",'9. METAS'!R68)</f>
        <v/>
      </c>
      <c r="L62" s="143" t="str">
        <f>IF(ISBLANK('9. METAS'!S68),"",'9. METAS'!S68)</f>
        <v/>
      </c>
      <c r="M62" s="144" t="str">
        <f>IF(ISBLANK('9. METAS'!T68),"",'9. METAS'!T68)</f>
        <v/>
      </c>
      <c r="N62" s="544"/>
      <c r="O62" s="545"/>
      <c r="P62" s="545"/>
      <c r="Q62" s="546"/>
      <c r="R62" s="141" t="str">
        <f t="shared" si="0"/>
        <v>100%</v>
      </c>
      <c r="S62" s="142" t="str">
        <f t="shared" si="0"/>
        <v>100%</v>
      </c>
      <c r="T62" s="142" t="str">
        <f t="shared" si="0"/>
        <v>100%</v>
      </c>
      <c r="U62" s="153" t="str">
        <f t="shared" si="0"/>
        <v>100%</v>
      </c>
      <c r="V62" s="145" t="str">
        <f t="shared" si="4"/>
        <v>No Programado</v>
      </c>
      <c r="W62" s="142" t="str">
        <f t="shared" si="1"/>
        <v>No Programado</v>
      </c>
      <c r="X62" s="142" t="str">
        <f t="shared" si="2"/>
        <v>No Programado</v>
      </c>
      <c r="Y62" s="158" t="str">
        <f t="shared" si="3"/>
        <v>No Programado</v>
      </c>
      <c r="Z62" s="160"/>
      <c r="AA62" s="161"/>
      <c r="AB62" s="161"/>
      <c r="AC62" s="162"/>
    </row>
    <row r="63" spans="3:29" ht="17" hidden="1" x14ac:dyDescent="0.3">
      <c r="C63" s="198" t="str">
        <f>IF(ISBLANK('5. Pp (3 años)'!B95),"",'5. Pp (3 años)'!B95)</f>
        <v/>
      </c>
      <c r="D63" s="97" t="str">
        <f>IF(ISBLANK('5. Pp (3 años)'!C95),"",'5. Pp (3 años)'!C95)</f>
        <v/>
      </c>
      <c r="E63" s="194" t="str">
        <f>IF(ISBLANK('5. Pp (3 años)'!D95),"",'5. Pp (3 años)'!D95)</f>
        <v/>
      </c>
      <c r="F63" s="540" t="str">
        <f>IF(ISBLANK('5. Pp (3 años)'!E95),"",'5. Pp (3 años)'!E95)</f>
        <v/>
      </c>
      <c r="G63" s="541" t="str">
        <f>IF(ISBLANK('5. Pp (3 años)'!H95),"",'5. Pp (3 años)'!H95)</f>
        <v/>
      </c>
      <c r="H63" s="82" t="str">
        <f>IF(ISBLANK('5. Pp (3 años)'!J95),"",'5. Pp (3 años)'!J95)</f>
        <v/>
      </c>
      <c r="I63" s="148" t="str">
        <f>IF(ISBLANK('9. METAS'!K69),"",'9. METAS'!K69)</f>
        <v/>
      </c>
      <c r="J63" s="149" t="str">
        <f>IF(ISBLANK('9. METAS'!Q69),"",'9. METAS'!Q69)</f>
        <v/>
      </c>
      <c r="K63" s="143" t="str">
        <f>IF(ISBLANK('9. METAS'!R69),"",'9. METAS'!R69)</f>
        <v/>
      </c>
      <c r="L63" s="143" t="str">
        <f>IF(ISBLANK('9. METAS'!S69),"",'9. METAS'!S69)</f>
        <v/>
      </c>
      <c r="M63" s="144" t="str">
        <f>IF(ISBLANK('9. METAS'!T69),"",'9. METAS'!T69)</f>
        <v/>
      </c>
      <c r="N63" s="544"/>
      <c r="O63" s="545"/>
      <c r="P63" s="545"/>
      <c r="Q63" s="546"/>
      <c r="R63" s="141" t="str">
        <f t="shared" si="0"/>
        <v>100%</v>
      </c>
      <c r="S63" s="142" t="str">
        <f t="shared" si="0"/>
        <v>100%</v>
      </c>
      <c r="T63" s="142" t="str">
        <f t="shared" si="0"/>
        <v>100%</v>
      </c>
      <c r="U63" s="153" t="str">
        <f t="shared" si="0"/>
        <v>100%</v>
      </c>
      <c r="V63" s="145" t="str">
        <f t="shared" si="4"/>
        <v>No Programado</v>
      </c>
      <c r="W63" s="142" t="str">
        <f t="shared" si="1"/>
        <v>No Programado</v>
      </c>
      <c r="X63" s="142" t="str">
        <f t="shared" si="2"/>
        <v>No Programado</v>
      </c>
      <c r="Y63" s="158" t="str">
        <f t="shared" si="3"/>
        <v>No Programado</v>
      </c>
      <c r="Z63" s="160"/>
      <c r="AA63" s="161"/>
      <c r="AB63" s="161"/>
      <c r="AC63" s="162"/>
    </row>
    <row r="64" spans="3:29" ht="17" hidden="1" x14ac:dyDescent="0.3">
      <c r="C64" s="198" t="str">
        <f>IF(ISBLANK('5. Pp (3 años)'!B96),"",'5. Pp (3 años)'!B96)</f>
        <v/>
      </c>
      <c r="D64" s="97" t="str">
        <f>IF(ISBLANK('5. Pp (3 años)'!C96),"",'5. Pp (3 años)'!C96)</f>
        <v/>
      </c>
      <c r="E64" s="194" t="str">
        <f>IF(ISBLANK('5. Pp (3 años)'!D96),"",'5. Pp (3 años)'!D96)</f>
        <v/>
      </c>
      <c r="F64" s="194" t="str">
        <f>IF(ISBLANK('5. Pp (3 años)'!E96),"",'5. Pp (3 años)'!E96)</f>
        <v/>
      </c>
      <c r="G64" s="201" t="str">
        <f>IF(ISBLANK('5. Pp (3 años)'!H96),"",'5. Pp (3 años)'!H96)</f>
        <v/>
      </c>
      <c r="H64" s="82" t="str">
        <f>IF(ISBLANK('5. Pp (3 años)'!J96),"",'5. Pp (3 años)'!J96)</f>
        <v/>
      </c>
      <c r="I64" s="148" t="str">
        <f>IF(ISBLANK('9. METAS'!K70),"",'9. METAS'!K70)</f>
        <v/>
      </c>
      <c r="J64" s="149" t="str">
        <f>IF(ISBLANK('9. METAS'!Q70),"",'9. METAS'!Q70)</f>
        <v/>
      </c>
      <c r="K64" s="143" t="str">
        <f>IF(ISBLANK('9. METAS'!R70),"",'9. METAS'!R70)</f>
        <v/>
      </c>
      <c r="L64" s="143" t="str">
        <f>IF(ISBLANK('9. METAS'!S70),"",'9. METAS'!S70)</f>
        <v/>
      </c>
      <c r="M64" s="144" t="str">
        <f>IF(ISBLANK('9. METAS'!T70),"",'9. METAS'!T70)</f>
        <v/>
      </c>
      <c r="N64" s="544"/>
      <c r="O64" s="545"/>
      <c r="P64" s="545"/>
      <c r="Q64" s="546"/>
      <c r="R64" s="141" t="str">
        <f t="shared" si="0"/>
        <v>100%</v>
      </c>
      <c r="S64" s="142" t="str">
        <f t="shared" si="0"/>
        <v>100%</v>
      </c>
      <c r="T64" s="142" t="str">
        <f t="shared" si="0"/>
        <v>100%</v>
      </c>
      <c r="U64" s="153" t="str">
        <f t="shared" si="0"/>
        <v>100%</v>
      </c>
      <c r="V64" s="145" t="str">
        <f t="shared" si="4"/>
        <v>No Programado</v>
      </c>
      <c r="W64" s="142" t="str">
        <f t="shared" si="1"/>
        <v>No Programado</v>
      </c>
      <c r="X64" s="142" t="str">
        <f t="shared" si="2"/>
        <v>No Programado</v>
      </c>
      <c r="Y64" s="158" t="str">
        <f t="shared" si="3"/>
        <v>No Programado</v>
      </c>
      <c r="Z64" s="160"/>
      <c r="AA64" s="161"/>
      <c r="AB64" s="161"/>
      <c r="AC64" s="162"/>
    </row>
    <row r="65" spans="3:29" ht="17" hidden="1" x14ac:dyDescent="0.3">
      <c r="C65" s="198" t="str">
        <f>IF(ISBLANK('5. Pp (3 años)'!B97),"",'5. Pp (3 años)'!B97)</f>
        <v/>
      </c>
      <c r="D65" s="97" t="str">
        <f>IF(ISBLANK('5. Pp (3 años)'!C97),"",'5. Pp (3 años)'!C97)</f>
        <v/>
      </c>
      <c r="E65" s="194" t="str">
        <f>IF(ISBLANK('5. Pp (3 años)'!D97),"",'5. Pp (3 años)'!D97)</f>
        <v/>
      </c>
      <c r="F65" s="194" t="str">
        <f>IF(ISBLANK('5. Pp (3 años)'!E97),"",'5. Pp (3 años)'!E97)</f>
        <v/>
      </c>
      <c r="G65" s="201" t="str">
        <f>IF(ISBLANK('5. Pp (3 años)'!H97),"",'5. Pp (3 años)'!H97)</f>
        <v/>
      </c>
      <c r="H65" s="82" t="str">
        <f>IF(ISBLANK('5. Pp (3 años)'!J97),"",'5. Pp (3 años)'!J97)</f>
        <v/>
      </c>
      <c r="I65" s="148" t="str">
        <f>IF(ISBLANK('9. METAS'!K71),"",'9. METAS'!K71)</f>
        <v/>
      </c>
      <c r="J65" s="149" t="str">
        <f>IF(ISBLANK('9. METAS'!Q71),"",'9. METAS'!Q71)</f>
        <v/>
      </c>
      <c r="K65" s="143" t="str">
        <f>IF(ISBLANK('9. METAS'!R71),"",'9. METAS'!R71)</f>
        <v/>
      </c>
      <c r="L65" s="143" t="str">
        <f>IF(ISBLANK('9. METAS'!S71),"",'9. METAS'!S71)</f>
        <v/>
      </c>
      <c r="M65" s="144" t="str">
        <f>IF(ISBLANK('9. METAS'!T71),"",'9. METAS'!T71)</f>
        <v/>
      </c>
      <c r="N65" s="544"/>
      <c r="O65" s="545"/>
      <c r="P65" s="545"/>
      <c r="Q65" s="546"/>
      <c r="R65" s="141" t="str">
        <f t="shared" si="0"/>
        <v>100%</v>
      </c>
      <c r="S65" s="142" t="str">
        <f t="shared" si="0"/>
        <v>100%</v>
      </c>
      <c r="T65" s="142" t="str">
        <f t="shared" si="0"/>
        <v>100%</v>
      </c>
      <c r="U65" s="153" t="str">
        <f t="shared" si="0"/>
        <v>100%</v>
      </c>
      <c r="V65" s="145" t="str">
        <f t="shared" si="4"/>
        <v>No Programado</v>
      </c>
      <c r="W65" s="142" t="str">
        <f t="shared" si="1"/>
        <v>No Programado</v>
      </c>
      <c r="X65" s="142" t="str">
        <f t="shared" si="2"/>
        <v>No Programado</v>
      </c>
      <c r="Y65" s="158" t="str">
        <f t="shared" si="3"/>
        <v>No Programado</v>
      </c>
      <c r="Z65" s="160"/>
      <c r="AA65" s="161"/>
      <c r="AB65" s="161"/>
      <c r="AC65" s="162"/>
    </row>
    <row r="66" spans="3:29" ht="17" hidden="1" x14ac:dyDescent="0.3">
      <c r="C66" s="198" t="str">
        <f>IF(ISBLANK('5. Pp (3 años)'!B98),"",'5. Pp (3 años)'!B98)</f>
        <v/>
      </c>
      <c r="D66" s="97" t="str">
        <f>IF(ISBLANK('5. Pp (3 años)'!C98),"",'5. Pp (3 años)'!C98)</f>
        <v/>
      </c>
      <c r="E66" s="194" t="str">
        <f>IF(ISBLANK('5. Pp (3 años)'!D98),"",'5. Pp (3 años)'!D98)</f>
        <v/>
      </c>
      <c r="F66" s="194" t="str">
        <f>IF(ISBLANK('5. Pp (3 años)'!E98),"",'5. Pp (3 años)'!E98)</f>
        <v/>
      </c>
      <c r="G66" s="201" t="str">
        <f>IF(ISBLANK('5. Pp (3 años)'!H98),"",'5. Pp (3 años)'!H98)</f>
        <v/>
      </c>
      <c r="H66" s="82" t="str">
        <f>IF(ISBLANK('5. Pp (3 años)'!J98),"",'5. Pp (3 años)'!J98)</f>
        <v/>
      </c>
      <c r="I66" s="148" t="str">
        <f>IF(ISBLANK('9. METAS'!K72),"",'9. METAS'!K72)</f>
        <v/>
      </c>
      <c r="J66" s="149" t="str">
        <f>IF(ISBLANK('9. METAS'!Q72),"",'9. METAS'!Q72)</f>
        <v/>
      </c>
      <c r="K66" s="143" t="str">
        <f>IF(ISBLANK('9. METAS'!R72),"",'9. METAS'!R72)</f>
        <v/>
      </c>
      <c r="L66" s="143" t="str">
        <f>IF(ISBLANK('9. METAS'!S72),"",'9. METAS'!S72)</f>
        <v/>
      </c>
      <c r="M66" s="144" t="str">
        <f>IF(ISBLANK('9. METAS'!T72),"",'9. METAS'!T72)</f>
        <v/>
      </c>
      <c r="N66" s="544"/>
      <c r="O66" s="545"/>
      <c r="P66" s="545"/>
      <c r="Q66" s="546"/>
      <c r="R66" s="141" t="str">
        <f t="shared" si="0"/>
        <v>100%</v>
      </c>
      <c r="S66" s="142" t="str">
        <f t="shared" si="0"/>
        <v>100%</v>
      </c>
      <c r="T66" s="142" t="str">
        <f t="shared" si="0"/>
        <v>100%</v>
      </c>
      <c r="U66" s="153" t="str">
        <f t="shared" si="0"/>
        <v>100%</v>
      </c>
      <c r="V66" s="145" t="str">
        <f t="shared" si="4"/>
        <v>No Programado</v>
      </c>
      <c r="W66" s="142" t="str">
        <f t="shared" si="1"/>
        <v>No Programado</v>
      </c>
      <c r="X66" s="142" t="str">
        <f t="shared" si="2"/>
        <v>No Programado</v>
      </c>
      <c r="Y66" s="158" t="str">
        <f t="shared" si="3"/>
        <v>No Programado</v>
      </c>
      <c r="Z66" s="160"/>
      <c r="AA66" s="161"/>
      <c r="AB66" s="161"/>
      <c r="AC66" s="162"/>
    </row>
    <row r="67" spans="3:29" ht="17" hidden="1" x14ac:dyDescent="0.3">
      <c r="C67" s="198" t="str">
        <f>IF(ISBLANK('5. Pp (3 años)'!B99),"",'5. Pp (3 años)'!B99)</f>
        <v/>
      </c>
      <c r="D67" s="97" t="str">
        <f>IF(ISBLANK('5. Pp (3 años)'!C99),"",'5. Pp (3 años)'!C99)</f>
        <v/>
      </c>
      <c r="E67" s="194" t="str">
        <f>IF(ISBLANK('5. Pp (3 años)'!D99),"",'5. Pp (3 años)'!D99)</f>
        <v/>
      </c>
      <c r="F67" s="538" t="str">
        <f>IF(ISBLANK('5. Pp (3 años)'!E99),"",'5. Pp (3 años)'!E99)</f>
        <v/>
      </c>
      <c r="G67" s="539" t="str">
        <f>IF(ISBLANK('5. Pp (3 años)'!H99),"",'5. Pp (3 años)'!H99)</f>
        <v/>
      </c>
      <c r="H67" s="82" t="str">
        <f>IF(ISBLANK('5. Pp (3 años)'!J99),"",'5. Pp (3 años)'!J99)</f>
        <v/>
      </c>
      <c r="I67" s="148" t="str">
        <f>IF(ISBLANK('9. METAS'!K73),"",'9. METAS'!K73)</f>
        <v/>
      </c>
      <c r="J67" s="149" t="str">
        <f>IF(ISBLANK('9. METAS'!Q73),"",'9. METAS'!Q73)</f>
        <v/>
      </c>
      <c r="K67" s="143" t="str">
        <f>IF(ISBLANK('9. METAS'!R73),"",'9. METAS'!R73)</f>
        <v/>
      </c>
      <c r="L67" s="143" t="str">
        <f>IF(ISBLANK('9. METAS'!S73),"",'9. METAS'!S73)</f>
        <v/>
      </c>
      <c r="M67" s="144" t="str">
        <f>IF(ISBLANK('9. METAS'!T73),"",'9. METAS'!T73)</f>
        <v/>
      </c>
      <c r="N67" s="544"/>
      <c r="O67" s="545"/>
      <c r="P67" s="545"/>
      <c r="Q67" s="546"/>
      <c r="R67" s="141" t="str">
        <f t="shared" si="0"/>
        <v>100%</v>
      </c>
      <c r="S67" s="142" t="str">
        <f t="shared" si="0"/>
        <v>100%</v>
      </c>
      <c r="T67" s="142" t="str">
        <f t="shared" si="0"/>
        <v>100%</v>
      </c>
      <c r="U67" s="153" t="str">
        <f t="shared" si="0"/>
        <v>100%</v>
      </c>
      <c r="V67" s="145" t="str">
        <f t="shared" si="4"/>
        <v>No Programado</v>
      </c>
      <c r="W67" s="142" t="str">
        <f t="shared" si="1"/>
        <v>No Programado</v>
      </c>
      <c r="X67" s="142" t="str">
        <f t="shared" si="2"/>
        <v>No Programado</v>
      </c>
      <c r="Y67" s="158" t="str">
        <f t="shared" si="3"/>
        <v>No Programado</v>
      </c>
      <c r="Z67" s="160"/>
      <c r="AA67" s="161"/>
      <c r="AB67" s="161"/>
      <c r="AC67" s="162"/>
    </row>
    <row r="68" spans="3:29" ht="17" hidden="1" x14ac:dyDescent="0.3">
      <c r="C68" s="533" t="str">
        <f>IF(ISBLANK('5. Pp (3 años)'!B100),"",'5. Pp (3 años)'!B100)</f>
        <v/>
      </c>
      <c r="D68" s="534" t="str">
        <f>IF(ISBLANK('5. Pp (3 años)'!C100),"",'5. Pp (3 años)'!C100)</f>
        <v/>
      </c>
      <c r="E68" s="518" t="str">
        <f>IF(ISBLANK('5. Pp (3 años)'!D100),"",'5. Pp (3 años)'!D100)</f>
        <v/>
      </c>
      <c r="F68" s="518" t="str">
        <f>IF(ISBLANK('5. Pp (3 años)'!E100),"",'5. Pp (3 años)'!E100)</f>
        <v/>
      </c>
      <c r="G68" s="510" t="str">
        <f>IF(ISBLANK('5. Pp (3 años)'!H100),"",'5. Pp (3 años)'!H100)</f>
        <v/>
      </c>
      <c r="H68" s="535" t="str">
        <f>IF(ISBLANK('5. Pp (3 años)'!J100),"",'5. Pp (3 años)'!J100)</f>
        <v/>
      </c>
      <c r="I68" s="148" t="str">
        <f>IF(ISBLANK('9. METAS'!K74),"",'9. METAS'!K74)</f>
        <v/>
      </c>
      <c r="J68" s="149" t="str">
        <f>IF(ISBLANK('9. METAS'!Q74),"",'9. METAS'!Q74)</f>
        <v/>
      </c>
      <c r="K68" s="143" t="str">
        <f>IF(ISBLANK('9. METAS'!R74),"",'9. METAS'!R74)</f>
        <v/>
      </c>
      <c r="L68" s="143" t="str">
        <f>IF(ISBLANK('9. METAS'!S74),"",'9. METAS'!S74)</f>
        <v/>
      </c>
      <c r="M68" s="144" t="str">
        <f>IF(ISBLANK('9. METAS'!T74),"",'9. METAS'!T74)</f>
        <v/>
      </c>
      <c r="N68" s="544"/>
      <c r="O68" s="545"/>
      <c r="P68" s="545"/>
      <c r="Q68" s="546"/>
      <c r="R68" s="141" t="str">
        <f t="shared" si="0"/>
        <v>100%</v>
      </c>
      <c r="S68" s="142" t="str">
        <f t="shared" si="0"/>
        <v>100%</v>
      </c>
      <c r="T68" s="142" t="str">
        <f t="shared" si="0"/>
        <v>100%</v>
      </c>
      <c r="U68" s="153" t="str">
        <f t="shared" si="0"/>
        <v>100%</v>
      </c>
      <c r="V68" s="145" t="str">
        <f t="shared" si="4"/>
        <v>No Programado</v>
      </c>
      <c r="W68" s="142" t="str">
        <f t="shared" si="1"/>
        <v>No Programado</v>
      </c>
      <c r="X68" s="142" t="str">
        <f t="shared" si="2"/>
        <v>No Programado</v>
      </c>
      <c r="Y68" s="158" t="str">
        <f t="shared" si="3"/>
        <v>No Programado</v>
      </c>
      <c r="Z68" s="160"/>
      <c r="AA68" s="161"/>
      <c r="AB68" s="161"/>
      <c r="AC68" s="162"/>
    </row>
    <row r="69" spans="3:29" ht="17" hidden="1" x14ac:dyDescent="0.3">
      <c r="C69" s="198" t="str">
        <f>IF(ISBLANK('5. Pp (3 años)'!B101),"",'5. Pp (3 años)'!B101)</f>
        <v/>
      </c>
      <c r="D69" s="97" t="str">
        <f>IF(ISBLANK('5. Pp (3 años)'!C101),"",'5. Pp (3 años)'!C101)</f>
        <v/>
      </c>
      <c r="E69" s="194" t="str">
        <f>IF(ISBLANK('5. Pp (3 años)'!D101),"",'5. Pp (3 años)'!D101)</f>
        <v/>
      </c>
      <c r="F69" s="540" t="str">
        <f>IF(ISBLANK('5. Pp (3 años)'!E101),"",'5. Pp (3 años)'!E101)</f>
        <v/>
      </c>
      <c r="G69" s="541" t="str">
        <f>IF(ISBLANK('5. Pp (3 años)'!H101),"",'5. Pp (3 años)'!H101)</f>
        <v/>
      </c>
      <c r="H69" s="82" t="str">
        <f>IF(ISBLANK('5. Pp (3 años)'!J101),"",'5. Pp (3 años)'!J101)</f>
        <v/>
      </c>
      <c r="I69" s="148" t="str">
        <f>IF(ISBLANK('9. METAS'!K75),"",'9. METAS'!K75)</f>
        <v/>
      </c>
      <c r="J69" s="149" t="str">
        <f>IF(ISBLANK('9. METAS'!Q75),"",'9. METAS'!Q75)</f>
        <v/>
      </c>
      <c r="K69" s="143" t="str">
        <f>IF(ISBLANK('9. METAS'!R75),"",'9. METAS'!R75)</f>
        <v/>
      </c>
      <c r="L69" s="143" t="str">
        <f>IF(ISBLANK('9. METAS'!S75),"",'9. METAS'!S75)</f>
        <v/>
      </c>
      <c r="M69" s="144" t="str">
        <f>IF(ISBLANK('9. METAS'!T75),"",'9. METAS'!T75)</f>
        <v/>
      </c>
      <c r="N69" s="544"/>
      <c r="O69" s="545"/>
      <c r="P69" s="545"/>
      <c r="Q69" s="546"/>
      <c r="R69" s="141" t="str">
        <f t="shared" si="0"/>
        <v>100%</v>
      </c>
      <c r="S69" s="142" t="str">
        <f t="shared" si="0"/>
        <v>100%</v>
      </c>
      <c r="T69" s="142" t="str">
        <f t="shared" si="0"/>
        <v>100%</v>
      </c>
      <c r="U69" s="153" t="str">
        <f t="shared" si="0"/>
        <v>100%</v>
      </c>
      <c r="V69" s="145" t="str">
        <f t="shared" si="4"/>
        <v>No Programado</v>
      </c>
      <c r="W69" s="142" t="str">
        <f t="shared" si="1"/>
        <v>No Programado</v>
      </c>
      <c r="X69" s="142" t="str">
        <f t="shared" si="2"/>
        <v>No Programado</v>
      </c>
      <c r="Y69" s="158" t="str">
        <f t="shared" si="3"/>
        <v>No Programado</v>
      </c>
      <c r="Z69" s="160"/>
      <c r="AA69" s="161"/>
      <c r="AB69" s="161"/>
      <c r="AC69" s="162"/>
    </row>
    <row r="70" spans="3:29" ht="17" hidden="1" x14ac:dyDescent="0.3">
      <c r="C70" s="198" t="str">
        <f>IF(ISBLANK('5. Pp (3 años)'!B102),"",'5. Pp (3 años)'!B102)</f>
        <v/>
      </c>
      <c r="D70" s="97" t="str">
        <f>IF(ISBLANK('5. Pp (3 años)'!C102),"",'5. Pp (3 años)'!C102)</f>
        <v/>
      </c>
      <c r="E70" s="194" t="str">
        <f>IF(ISBLANK('5. Pp (3 años)'!D102),"",'5. Pp (3 años)'!D102)</f>
        <v/>
      </c>
      <c r="F70" s="194" t="str">
        <f>IF(ISBLANK('5. Pp (3 años)'!E102),"",'5. Pp (3 años)'!E102)</f>
        <v/>
      </c>
      <c r="G70" s="201" t="str">
        <f>IF(ISBLANK('5. Pp (3 años)'!H102),"",'5. Pp (3 años)'!H102)</f>
        <v/>
      </c>
      <c r="H70" s="82" t="str">
        <f>IF(ISBLANK('5. Pp (3 años)'!J102),"",'5. Pp (3 años)'!J102)</f>
        <v/>
      </c>
      <c r="I70" s="148" t="str">
        <f>IF(ISBLANK('9. METAS'!K76),"",'9. METAS'!K76)</f>
        <v/>
      </c>
      <c r="J70" s="149" t="str">
        <f>IF(ISBLANK('9. METAS'!Q76),"",'9. METAS'!Q76)</f>
        <v/>
      </c>
      <c r="K70" s="143" t="str">
        <f>IF(ISBLANK('9. METAS'!R76),"",'9. METAS'!R76)</f>
        <v/>
      </c>
      <c r="L70" s="143" t="str">
        <f>IF(ISBLANK('9. METAS'!S76),"",'9. METAS'!S76)</f>
        <v/>
      </c>
      <c r="M70" s="144" t="str">
        <f>IF(ISBLANK('9. METAS'!T76),"",'9. METAS'!T76)</f>
        <v/>
      </c>
      <c r="N70" s="544"/>
      <c r="O70" s="545"/>
      <c r="P70" s="545"/>
      <c r="Q70" s="546"/>
      <c r="R70" s="141" t="str">
        <f t="shared" si="0"/>
        <v>100%</v>
      </c>
      <c r="S70" s="142" t="str">
        <f t="shared" si="0"/>
        <v>100%</v>
      </c>
      <c r="T70" s="142" t="str">
        <f t="shared" si="0"/>
        <v>100%</v>
      </c>
      <c r="U70" s="153" t="str">
        <f t="shared" si="0"/>
        <v>100%</v>
      </c>
      <c r="V70" s="145" t="str">
        <f t="shared" si="4"/>
        <v>No Programado</v>
      </c>
      <c r="W70" s="142" t="str">
        <f t="shared" si="1"/>
        <v>No Programado</v>
      </c>
      <c r="X70" s="142" t="str">
        <f t="shared" si="2"/>
        <v>No Programado</v>
      </c>
      <c r="Y70" s="158" t="str">
        <f t="shared" si="3"/>
        <v>No Programado</v>
      </c>
      <c r="Z70" s="160"/>
      <c r="AA70" s="161"/>
      <c r="AB70" s="161"/>
      <c r="AC70" s="162"/>
    </row>
    <row r="71" spans="3:29" ht="17" hidden="1" x14ac:dyDescent="0.3">
      <c r="C71" s="198" t="str">
        <f>IF(ISBLANK('5. Pp (3 años)'!B103),"",'5. Pp (3 años)'!B103)</f>
        <v/>
      </c>
      <c r="D71" s="97" t="str">
        <f>IF(ISBLANK('5. Pp (3 años)'!C103),"",'5. Pp (3 años)'!C103)</f>
        <v/>
      </c>
      <c r="E71" s="194" t="str">
        <f>IF(ISBLANK('5. Pp (3 años)'!D103),"",'5. Pp (3 años)'!D103)</f>
        <v/>
      </c>
      <c r="F71" s="194" t="str">
        <f>IF(ISBLANK('5. Pp (3 años)'!E103),"",'5. Pp (3 años)'!E103)</f>
        <v/>
      </c>
      <c r="G71" s="201" t="str">
        <f>IF(ISBLANK('5. Pp (3 años)'!H103),"",'5. Pp (3 años)'!H103)</f>
        <v/>
      </c>
      <c r="H71" s="82" t="str">
        <f>IF(ISBLANK('5. Pp (3 años)'!J103),"",'5. Pp (3 años)'!J103)</f>
        <v/>
      </c>
      <c r="I71" s="148" t="str">
        <f>IF(ISBLANK('9. METAS'!K77),"",'9. METAS'!K77)</f>
        <v/>
      </c>
      <c r="J71" s="149" t="str">
        <f>IF(ISBLANK('9. METAS'!Q77),"",'9. METAS'!Q77)</f>
        <v/>
      </c>
      <c r="K71" s="143" t="str">
        <f>IF(ISBLANK('9. METAS'!R77),"",'9. METAS'!R77)</f>
        <v/>
      </c>
      <c r="L71" s="143" t="str">
        <f>IF(ISBLANK('9. METAS'!S77),"",'9. METAS'!S77)</f>
        <v/>
      </c>
      <c r="M71" s="144" t="str">
        <f>IF(ISBLANK('9. METAS'!T77),"",'9. METAS'!T77)</f>
        <v/>
      </c>
      <c r="N71" s="544"/>
      <c r="O71" s="545"/>
      <c r="P71" s="545"/>
      <c r="Q71" s="546"/>
      <c r="R71" s="141" t="str">
        <f t="shared" si="0"/>
        <v>100%</v>
      </c>
      <c r="S71" s="142" t="str">
        <f t="shared" si="0"/>
        <v>100%</v>
      </c>
      <c r="T71" s="142" t="str">
        <f t="shared" si="0"/>
        <v>100%</v>
      </c>
      <c r="U71" s="153" t="str">
        <f t="shared" si="0"/>
        <v>100%</v>
      </c>
      <c r="V71" s="145" t="str">
        <f t="shared" si="4"/>
        <v>No Programado</v>
      </c>
      <c r="W71" s="142" t="str">
        <f t="shared" si="1"/>
        <v>No Programado</v>
      </c>
      <c r="X71" s="142" t="str">
        <f t="shared" si="2"/>
        <v>No Programado</v>
      </c>
      <c r="Y71" s="158" t="str">
        <f t="shared" si="3"/>
        <v>No Programado</v>
      </c>
      <c r="Z71" s="160"/>
      <c r="AA71" s="161"/>
      <c r="AB71" s="161"/>
      <c r="AC71" s="162"/>
    </row>
    <row r="72" spans="3:29" ht="17" hidden="1" x14ac:dyDescent="0.3">
      <c r="C72" s="198" t="str">
        <f>IF(ISBLANK('5. Pp (3 años)'!B104),"",'5. Pp (3 años)'!B104)</f>
        <v/>
      </c>
      <c r="D72" s="97" t="str">
        <f>IF(ISBLANK('5. Pp (3 años)'!C104),"",'5. Pp (3 años)'!C104)</f>
        <v/>
      </c>
      <c r="E72" s="194" t="str">
        <f>IF(ISBLANK('5. Pp (3 años)'!D104),"",'5. Pp (3 años)'!D104)</f>
        <v/>
      </c>
      <c r="F72" s="194" t="str">
        <f>IF(ISBLANK('5. Pp (3 años)'!E104),"",'5. Pp (3 años)'!E104)</f>
        <v/>
      </c>
      <c r="G72" s="201" t="str">
        <f>IF(ISBLANK('5. Pp (3 años)'!H104),"",'5. Pp (3 años)'!H104)</f>
        <v/>
      </c>
      <c r="H72" s="82" t="str">
        <f>IF(ISBLANK('5. Pp (3 años)'!J104),"",'5. Pp (3 años)'!J104)</f>
        <v/>
      </c>
      <c r="I72" s="148" t="str">
        <f>IF(ISBLANK('9. METAS'!K78),"",'9. METAS'!K78)</f>
        <v/>
      </c>
      <c r="J72" s="149" t="str">
        <f>IF(ISBLANK('9. METAS'!Q78),"",'9. METAS'!Q78)</f>
        <v/>
      </c>
      <c r="K72" s="143" t="str">
        <f>IF(ISBLANK('9. METAS'!R78),"",'9. METAS'!R78)</f>
        <v/>
      </c>
      <c r="L72" s="143" t="str">
        <f>IF(ISBLANK('9. METAS'!S78),"",'9. METAS'!S78)</f>
        <v/>
      </c>
      <c r="M72" s="144" t="str">
        <f>IF(ISBLANK('9. METAS'!T78),"",'9. METAS'!T78)</f>
        <v/>
      </c>
      <c r="N72" s="544"/>
      <c r="O72" s="545"/>
      <c r="P72" s="545"/>
      <c r="Q72" s="546"/>
      <c r="R72" s="141" t="str">
        <f t="shared" si="0"/>
        <v>100%</v>
      </c>
      <c r="S72" s="142" t="str">
        <f t="shared" si="0"/>
        <v>100%</v>
      </c>
      <c r="T72" s="142" t="str">
        <f t="shared" si="0"/>
        <v>100%</v>
      </c>
      <c r="U72" s="153" t="str">
        <f t="shared" si="0"/>
        <v>100%</v>
      </c>
      <c r="V72" s="145" t="str">
        <f t="shared" si="4"/>
        <v>No Programado</v>
      </c>
      <c r="W72" s="142" t="str">
        <f t="shared" si="1"/>
        <v>No Programado</v>
      </c>
      <c r="X72" s="142" t="str">
        <f t="shared" si="2"/>
        <v>No Programado</v>
      </c>
      <c r="Y72" s="158" t="str">
        <f t="shared" si="3"/>
        <v>No Programado</v>
      </c>
      <c r="Z72" s="160"/>
      <c r="AA72" s="161"/>
      <c r="AB72" s="161"/>
      <c r="AC72" s="162"/>
    </row>
    <row r="73" spans="3:29" ht="17" hidden="1" x14ac:dyDescent="0.3">
      <c r="C73" s="198" t="str">
        <f>IF(ISBLANK('5. Pp (3 años)'!B105),"",'5. Pp (3 años)'!B105)</f>
        <v/>
      </c>
      <c r="D73" s="97" t="str">
        <f>IF(ISBLANK('5. Pp (3 años)'!C105),"",'5. Pp (3 años)'!C105)</f>
        <v/>
      </c>
      <c r="E73" s="194" t="str">
        <f>IF(ISBLANK('5. Pp (3 años)'!D105),"",'5. Pp (3 años)'!D105)</f>
        <v/>
      </c>
      <c r="F73" s="538" t="str">
        <f>IF(ISBLANK('5. Pp (3 años)'!E105),"",'5. Pp (3 años)'!E105)</f>
        <v/>
      </c>
      <c r="G73" s="539" t="str">
        <f>IF(ISBLANK('5. Pp (3 años)'!H105),"",'5. Pp (3 años)'!H105)</f>
        <v/>
      </c>
      <c r="H73" s="82" t="str">
        <f>IF(ISBLANK('5. Pp (3 años)'!J105),"",'5. Pp (3 años)'!J105)</f>
        <v/>
      </c>
      <c r="I73" s="148" t="str">
        <f>IF(ISBLANK('9. METAS'!K79),"",'9. METAS'!K79)</f>
        <v/>
      </c>
      <c r="J73" s="149" t="str">
        <f>IF(ISBLANK('9. METAS'!Q79),"",'9. METAS'!Q79)</f>
        <v/>
      </c>
      <c r="K73" s="143" t="str">
        <f>IF(ISBLANK('9. METAS'!R79),"",'9. METAS'!R79)</f>
        <v/>
      </c>
      <c r="L73" s="143" t="str">
        <f>IF(ISBLANK('9. METAS'!S79),"",'9. METAS'!S79)</f>
        <v/>
      </c>
      <c r="M73" s="144" t="str">
        <f>IF(ISBLANK('9. METAS'!T79),"",'9. METAS'!T79)</f>
        <v/>
      </c>
      <c r="N73" s="544"/>
      <c r="O73" s="545"/>
      <c r="P73" s="545"/>
      <c r="Q73" s="546"/>
      <c r="R73" s="141" t="str">
        <f t="shared" si="0"/>
        <v>100%</v>
      </c>
      <c r="S73" s="142" t="str">
        <f t="shared" si="0"/>
        <v>100%</v>
      </c>
      <c r="T73" s="142" t="str">
        <f t="shared" si="0"/>
        <v>100%</v>
      </c>
      <c r="U73" s="153" t="str">
        <f t="shared" si="0"/>
        <v>100%</v>
      </c>
      <c r="V73" s="145" t="str">
        <f t="shared" si="4"/>
        <v>No Programado</v>
      </c>
      <c r="W73" s="142" t="str">
        <f t="shared" si="1"/>
        <v>No Programado</v>
      </c>
      <c r="X73" s="142" t="str">
        <f t="shared" si="2"/>
        <v>No Programado</v>
      </c>
      <c r="Y73" s="158" t="str">
        <f t="shared" si="3"/>
        <v>No Programado</v>
      </c>
      <c r="Z73" s="160"/>
      <c r="AA73" s="161"/>
      <c r="AB73" s="161"/>
      <c r="AC73" s="162"/>
    </row>
    <row r="74" spans="3:29" ht="17" hidden="1" x14ac:dyDescent="0.3">
      <c r="C74" s="533" t="str">
        <f>IF(ISBLANK('5. Pp (3 años)'!B106),"",'5. Pp (3 años)'!B106)</f>
        <v/>
      </c>
      <c r="D74" s="534" t="str">
        <f>IF(ISBLANK('5. Pp (3 años)'!C106),"",'5. Pp (3 años)'!C106)</f>
        <v/>
      </c>
      <c r="E74" s="518" t="str">
        <f>IF(ISBLANK('5. Pp (3 años)'!D106),"",'5. Pp (3 años)'!D106)</f>
        <v/>
      </c>
      <c r="F74" s="518" t="str">
        <f>IF(ISBLANK('5. Pp (3 años)'!E106),"",'5. Pp (3 años)'!E106)</f>
        <v/>
      </c>
      <c r="G74" s="510" t="str">
        <f>IF(ISBLANK('5. Pp (3 años)'!H106),"",'5. Pp (3 años)'!H106)</f>
        <v/>
      </c>
      <c r="H74" s="535" t="str">
        <f>IF(ISBLANK('5. Pp (3 años)'!J106),"",'5. Pp (3 años)'!J106)</f>
        <v/>
      </c>
      <c r="I74" s="148" t="str">
        <f>IF(ISBLANK('9. METAS'!K80),"",'9. METAS'!K80)</f>
        <v/>
      </c>
      <c r="J74" s="149" t="str">
        <f>IF(ISBLANK('9. METAS'!Q80),"",'9. METAS'!Q80)</f>
        <v/>
      </c>
      <c r="K74" s="143" t="str">
        <f>IF(ISBLANK('9. METAS'!R80),"",'9. METAS'!R80)</f>
        <v/>
      </c>
      <c r="L74" s="143" t="str">
        <f>IF(ISBLANK('9. METAS'!S80),"",'9. METAS'!S80)</f>
        <v/>
      </c>
      <c r="M74" s="144" t="str">
        <f>IF(ISBLANK('9. METAS'!T80),"",'9. METAS'!T80)</f>
        <v/>
      </c>
      <c r="N74" s="544"/>
      <c r="O74" s="545"/>
      <c r="P74" s="545"/>
      <c r="Q74" s="546"/>
      <c r="R74" s="141" t="str">
        <f t="shared" si="0"/>
        <v>100%</v>
      </c>
      <c r="S74" s="142" t="str">
        <f t="shared" si="0"/>
        <v>100%</v>
      </c>
      <c r="T74" s="142" t="str">
        <f t="shared" si="0"/>
        <v>100%</v>
      </c>
      <c r="U74" s="153" t="str">
        <f t="shared" si="0"/>
        <v>100%</v>
      </c>
      <c r="V74" s="145" t="str">
        <f t="shared" si="4"/>
        <v>No Programado</v>
      </c>
      <c r="W74" s="142" t="str">
        <f t="shared" si="1"/>
        <v>No Programado</v>
      </c>
      <c r="X74" s="142" t="str">
        <f t="shared" si="2"/>
        <v>No Programado</v>
      </c>
      <c r="Y74" s="158" t="str">
        <f t="shared" si="3"/>
        <v>No Programado</v>
      </c>
      <c r="Z74" s="160"/>
      <c r="AA74" s="161"/>
      <c r="AB74" s="161"/>
      <c r="AC74" s="162"/>
    </row>
    <row r="75" spans="3:29" ht="17" hidden="1" x14ac:dyDescent="0.3">
      <c r="C75" s="198" t="str">
        <f>IF(ISBLANK('5. Pp (3 años)'!B107),"",'5. Pp (3 años)'!B107)</f>
        <v/>
      </c>
      <c r="D75" s="97" t="str">
        <f>IF(ISBLANK('5. Pp (3 años)'!C107),"",'5. Pp (3 años)'!C107)</f>
        <v/>
      </c>
      <c r="E75" s="194" t="str">
        <f>IF(ISBLANK('5. Pp (3 años)'!D107),"",'5. Pp (3 años)'!D107)</f>
        <v/>
      </c>
      <c r="F75" s="540" t="str">
        <f>IF(ISBLANK('5. Pp (3 años)'!E107),"",'5. Pp (3 años)'!E107)</f>
        <v/>
      </c>
      <c r="G75" s="541" t="str">
        <f>IF(ISBLANK('5. Pp (3 años)'!H107),"",'5. Pp (3 años)'!H107)</f>
        <v/>
      </c>
      <c r="H75" s="82" t="str">
        <f>IF(ISBLANK('5. Pp (3 años)'!J107),"",'5. Pp (3 años)'!J107)</f>
        <v/>
      </c>
      <c r="I75" s="148" t="str">
        <f>IF(ISBLANK('9. METAS'!K81),"",'9. METAS'!K81)</f>
        <v/>
      </c>
      <c r="J75" s="149" t="str">
        <f>IF(ISBLANK('9. METAS'!Q81),"",'9. METAS'!Q81)</f>
        <v/>
      </c>
      <c r="K75" s="143" t="str">
        <f>IF(ISBLANK('9. METAS'!R81),"",'9. METAS'!R81)</f>
        <v/>
      </c>
      <c r="L75" s="143" t="str">
        <f>IF(ISBLANK('9. METAS'!S81),"",'9. METAS'!S81)</f>
        <v/>
      </c>
      <c r="M75" s="144" t="str">
        <f>IF(ISBLANK('9. METAS'!T81),"",'9. METAS'!T81)</f>
        <v/>
      </c>
      <c r="N75" s="544"/>
      <c r="O75" s="545"/>
      <c r="P75" s="545"/>
      <c r="Q75" s="546"/>
      <c r="R75" s="141" t="str">
        <f t="shared" si="0"/>
        <v>100%</v>
      </c>
      <c r="S75" s="142" t="str">
        <f t="shared" si="0"/>
        <v>100%</v>
      </c>
      <c r="T75" s="142" t="str">
        <f t="shared" si="0"/>
        <v>100%</v>
      </c>
      <c r="U75" s="153" t="str">
        <f t="shared" si="0"/>
        <v>100%</v>
      </c>
      <c r="V75" s="145" t="str">
        <f t="shared" si="4"/>
        <v>No Programado</v>
      </c>
      <c r="W75" s="142" t="str">
        <f t="shared" si="1"/>
        <v>No Programado</v>
      </c>
      <c r="X75" s="142" t="str">
        <f t="shared" si="2"/>
        <v>No Programado</v>
      </c>
      <c r="Y75" s="158" t="str">
        <f t="shared" si="3"/>
        <v>No Programado</v>
      </c>
      <c r="Z75" s="160"/>
      <c r="AA75" s="161"/>
      <c r="AB75" s="161"/>
      <c r="AC75" s="162"/>
    </row>
    <row r="76" spans="3:29" ht="17" hidden="1" x14ac:dyDescent="0.3">
      <c r="C76" s="198" t="str">
        <f>IF(ISBLANK('5. Pp (3 años)'!B108),"",'5. Pp (3 años)'!B108)</f>
        <v/>
      </c>
      <c r="D76" s="97" t="str">
        <f>IF(ISBLANK('5. Pp (3 años)'!C108),"",'5. Pp (3 años)'!C108)</f>
        <v/>
      </c>
      <c r="E76" s="194" t="str">
        <f>IF(ISBLANK('5. Pp (3 años)'!D108),"",'5. Pp (3 años)'!D108)</f>
        <v/>
      </c>
      <c r="F76" s="194" t="str">
        <f>IF(ISBLANK('5. Pp (3 años)'!E108),"",'5. Pp (3 años)'!E108)</f>
        <v/>
      </c>
      <c r="G76" s="201" t="str">
        <f>IF(ISBLANK('5. Pp (3 años)'!H108),"",'5. Pp (3 años)'!H108)</f>
        <v/>
      </c>
      <c r="H76" s="82" t="str">
        <f>IF(ISBLANK('5. Pp (3 años)'!J108),"",'5. Pp (3 años)'!J108)</f>
        <v/>
      </c>
      <c r="I76" s="148" t="str">
        <f>IF(ISBLANK('9. METAS'!K82),"",'9. METAS'!K82)</f>
        <v/>
      </c>
      <c r="J76" s="149" t="str">
        <f>IF(ISBLANK('9. METAS'!Q82),"",'9. METAS'!Q82)</f>
        <v/>
      </c>
      <c r="K76" s="143" t="str">
        <f>IF(ISBLANK('9. METAS'!R82),"",'9. METAS'!R82)</f>
        <v/>
      </c>
      <c r="L76" s="143" t="str">
        <f>IF(ISBLANK('9. METAS'!S82),"",'9. METAS'!S82)</f>
        <v/>
      </c>
      <c r="M76" s="144" t="str">
        <f>IF(ISBLANK('9. METAS'!T82),"",'9. METAS'!T82)</f>
        <v/>
      </c>
      <c r="N76" s="544"/>
      <c r="O76" s="545"/>
      <c r="P76" s="545"/>
      <c r="Q76" s="546"/>
      <c r="R76" s="141" t="str">
        <f t="shared" si="0"/>
        <v>100%</v>
      </c>
      <c r="S76" s="142" t="str">
        <f t="shared" si="0"/>
        <v>100%</v>
      </c>
      <c r="T76" s="142" t="str">
        <f t="shared" si="0"/>
        <v>100%</v>
      </c>
      <c r="U76" s="153" t="str">
        <f t="shared" ref="U76:U139" si="5">IFERROR((Q76/M76),"100%")</f>
        <v>100%</v>
      </c>
      <c r="V76" s="145" t="str">
        <f t="shared" si="4"/>
        <v>No Programado</v>
      </c>
      <c r="W76" s="142" t="str">
        <f t="shared" si="1"/>
        <v>No Programado</v>
      </c>
      <c r="X76" s="142" t="str">
        <f t="shared" si="2"/>
        <v>No Programado</v>
      </c>
      <c r="Y76" s="158" t="str">
        <f t="shared" si="3"/>
        <v>No Programado</v>
      </c>
      <c r="Z76" s="160"/>
      <c r="AA76" s="161"/>
      <c r="AB76" s="161"/>
      <c r="AC76" s="162"/>
    </row>
    <row r="77" spans="3:29" ht="17" hidden="1" x14ac:dyDescent="0.3">
      <c r="C77" s="198" t="str">
        <f>IF(ISBLANK('5. Pp (3 años)'!B109),"",'5. Pp (3 años)'!B109)</f>
        <v/>
      </c>
      <c r="D77" s="97" t="str">
        <f>IF(ISBLANK('5. Pp (3 años)'!C109),"",'5. Pp (3 años)'!C109)</f>
        <v/>
      </c>
      <c r="E77" s="194" t="str">
        <f>IF(ISBLANK('5. Pp (3 años)'!D109),"",'5. Pp (3 años)'!D109)</f>
        <v/>
      </c>
      <c r="F77" s="194" t="str">
        <f>IF(ISBLANK('5. Pp (3 años)'!E109),"",'5. Pp (3 años)'!E109)</f>
        <v/>
      </c>
      <c r="G77" s="201" t="str">
        <f>IF(ISBLANK('5. Pp (3 años)'!H109),"",'5. Pp (3 años)'!H109)</f>
        <v/>
      </c>
      <c r="H77" s="82" t="str">
        <f>IF(ISBLANK('5. Pp (3 años)'!J109),"",'5. Pp (3 años)'!J109)</f>
        <v/>
      </c>
      <c r="I77" s="148" t="str">
        <f>IF(ISBLANK('9. METAS'!K83),"",'9. METAS'!K83)</f>
        <v/>
      </c>
      <c r="J77" s="149" t="str">
        <f>IF(ISBLANK('9. METAS'!Q83),"",'9. METAS'!Q83)</f>
        <v/>
      </c>
      <c r="K77" s="143" t="str">
        <f>IF(ISBLANK('9. METAS'!R83),"",'9. METAS'!R83)</f>
        <v/>
      </c>
      <c r="L77" s="143" t="str">
        <f>IF(ISBLANK('9. METAS'!S83),"",'9. METAS'!S83)</f>
        <v/>
      </c>
      <c r="M77" s="144" t="str">
        <f>IF(ISBLANK('9. METAS'!T83),"",'9. METAS'!T83)</f>
        <v/>
      </c>
      <c r="N77" s="544"/>
      <c r="O77" s="545"/>
      <c r="P77" s="545"/>
      <c r="Q77" s="546"/>
      <c r="R77" s="141" t="str">
        <f t="shared" ref="R77:U156" si="6">IFERROR((N77/J77),"100%")</f>
        <v>100%</v>
      </c>
      <c r="S77" s="142" t="str">
        <f t="shared" si="6"/>
        <v>100%</v>
      </c>
      <c r="T77" s="142" t="str">
        <f t="shared" si="6"/>
        <v>100%</v>
      </c>
      <c r="U77" s="153" t="str">
        <f t="shared" si="5"/>
        <v>100%</v>
      </c>
      <c r="V77" s="145" t="str">
        <f t="shared" ref="V77:V140" si="7">IFERROR((N77/I77),"No Programado")</f>
        <v>No Programado</v>
      </c>
      <c r="W77" s="142" t="str">
        <f t="shared" ref="W77:W140" si="8">IFERROR((N77+O77)/I77, "No Programado")</f>
        <v>No Programado</v>
      </c>
      <c r="X77" s="142" t="str">
        <f t="shared" ref="X77:X140" si="9">IFERROR((O77+P77)/I77, "No Programado")</f>
        <v>No Programado</v>
      </c>
      <c r="Y77" s="158" t="str">
        <f t="shared" ref="Y77:Y140" si="10">IFERROR((P77+Q77)/I77, "No Programado")</f>
        <v>No Programado</v>
      </c>
      <c r="Z77" s="160"/>
      <c r="AA77" s="161"/>
      <c r="AB77" s="161"/>
      <c r="AC77" s="162"/>
    </row>
    <row r="78" spans="3:29" ht="17" hidden="1" x14ac:dyDescent="0.3">
      <c r="C78" s="198" t="str">
        <f>IF(ISBLANK('5. Pp (3 años)'!B110),"",'5. Pp (3 años)'!B110)</f>
        <v/>
      </c>
      <c r="D78" s="97" t="str">
        <f>IF(ISBLANK('5. Pp (3 años)'!C110),"",'5. Pp (3 años)'!C110)</f>
        <v/>
      </c>
      <c r="E78" s="194" t="str">
        <f>IF(ISBLANK('5. Pp (3 años)'!D110),"",'5. Pp (3 años)'!D110)</f>
        <v/>
      </c>
      <c r="F78" s="194" t="str">
        <f>IF(ISBLANK('5. Pp (3 años)'!E110),"",'5. Pp (3 años)'!E110)</f>
        <v/>
      </c>
      <c r="G78" s="201" t="str">
        <f>IF(ISBLANK('5. Pp (3 años)'!H110),"",'5. Pp (3 años)'!H110)</f>
        <v/>
      </c>
      <c r="H78" s="82" t="str">
        <f>IF(ISBLANK('5. Pp (3 años)'!J110),"",'5. Pp (3 años)'!J110)</f>
        <v/>
      </c>
      <c r="I78" s="148" t="str">
        <f>IF(ISBLANK('9. METAS'!K84),"",'9. METAS'!K84)</f>
        <v/>
      </c>
      <c r="J78" s="149" t="str">
        <f>IF(ISBLANK('9. METAS'!Q84),"",'9. METAS'!Q84)</f>
        <v/>
      </c>
      <c r="K78" s="143" t="str">
        <f>IF(ISBLANK('9. METAS'!R84),"",'9. METAS'!R84)</f>
        <v/>
      </c>
      <c r="L78" s="143" t="str">
        <f>IF(ISBLANK('9. METAS'!S84),"",'9. METAS'!S84)</f>
        <v/>
      </c>
      <c r="M78" s="144" t="str">
        <f>IF(ISBLANK('9. METAS'!T84),"",'9. METAS'!T84)</f>
        <v/>
      </c>
      <c r="N78" s="544"/>
      <c r="O78" s="545"/>
      <c r="P78" s="545"/>
      <c r="Q78" s="546"/>
      <c r="R78" s="141" t="str">
        <f t="shared" si="6"/>
        <v>100%</v>
      </c>
      <c r="S78" s="142" t="str">
        <f t="shared" si="6"/>
        <v>100%</v>
      </c>
      <c r="T78" s="142" t="str">
        <f t="shared" si="6"/>
        <v>100%</v>
      </c>
      <c r="U78" s="153" t="str">
        <f t="shared" si="5"/>
        <v>100%</v>
      </c>
      <c r="V78" s="145" t="str">
        <f t="shared" si="7"/>
        <v>No Programado</v>
      </c>
      <c r="W78" s="142" t="str">
        <f t="shared" si="8"/>
        <v>No Programado</v>
      </c>
      <c r="X78" s="142" t="str">
        <f t="shared" si="9"/>
        <v>No Programado</v>
      </c>
      <c r="Y78" s="158" t="str">
        <f t="shared" si="10"/>
        <v>No Programado</v>
      </c>
      <c r="Z78" s="160"/>
      <c r="AA78" s="161"/>
      <c r="AB78" s="161"/>
      <c r="AC78" s="162"/>
    </row>
    <row r="79" spans="3:29" ht="17" hidden="1" x14ac:dyDescent="0.3">
      <c r="C79" s="198" t="str">
        <f>IF(ISBLANK('5. Pp (3 años)'!B111),"",'5. Pp (3 años)'!B111)</f>
        <v/>
      </c>
      <c r="D79" s="97" t="str">
        <f>IF(ISBLANK('5. Pp (3 años)'!C111),"",'5. Pp (3 años)'!C111)</f>
        <v/>
      </c>
      <c r="E79" s="194" t="str">
        <f>IF(ISBLANK('5. Pp (3 años)'!D111),"",'5. Pp (3 años)'!D111)</f>
        <v/>
      </c>
      <c r="F79" s="538" t="str">
        <f>IF(ISBLANK('5. Pp (3 años)'!E111),"",'5. Pp (3 años)'!E111)</f>
        <v/>
      </c>
      <c r="G79" s="539" t="str">
        <f>IF(ISBLANK('5. Pp (3 años)'!H111),"",'5. Pp (3 años)'!H111)</f>
        <v/>
      </c>
      <c r="H79" s="82" t="str">
        <f>IF(ISBLANK('5. Pp (3 años)'!J111),"",'5. Pp (3 años)'!J111)</f>
        <v/>
      </c>
      <c r="I79" s="148" t="str">
        <f>IF(ISBLANK('9. METAS'!K85),"",'9. METAS'!K85)</f>
        <v/>
      </c>
      <c r="J79" s="149" t="str">
        <f>IF(ISBLANK('9. METAS'!Q85),"",'9. METAS'!Q85)</f>
        <v/>
      </c>
      <c r="K79" s="143" t="str">
        <f>IF(ISBLANK('9. METAS'!R85),"",'9. METAS'!R85)</f>
        <v/>
      </c>
      <c r="L79" s="143" t="str">
        <f>IF(ISBLANK('9. METAS'!S85),"",'9. METAS'!S85)</f>
        <v/>
      </c>
      <c r="M79" s="144" t="str">
        <f>IF(ISBLANK('9. METAS'!T85),"",'9. METAS'!T85)</f>
        <v/>
      </c>
      <c r="N79" s="544"/>
      <c r="O79" s="545"/>
      <c r="P79" s="545"/>
      <c r="Q79" s="546"/>
      <c r="R79" s="141" t="str">
        <f t="shared" si="6"/>
        <v>100%</v>
      </c>
      <c r="S79" s="142" t="str">
        <f t="shared" si="6"/>
        <v>100%</v>
      </c>
      <c r="T79" s="142" t="str">
        <f t="shared" si="6"/>
        <v>100%</v>
      </c>
      <c r="U79" s="153" t="str">
        <f t="shared" si="5"/>
        <v>100%</v>
      </c>
      <c r="V79" s="145" t="str">
        <f t="shared" si="7"/>
        <v>No Programado</v>
      </c>
      <c r="W79" s="142" t="str">
        <f t="shared" si="8"/>
        <v>No Programado</v>
      </c>
      <c r="X79" s="142" t="str">
        <f t="shared" si="9"/>
        <v>No Programado</v>
      </c>
      <c r="Y79" s="158" t="str">
        <f t="shared" si="10"/>
        <v>No Programado</v>
      </c>
      <c r="Z79" s="160"/>
      <c r="AA79" s="161"/>
      <c r="AB79" s="161"/>
      <c r="AC79" s="162"/>
    </row>
    <row r="80" spans="3:29" ht="17" hidden="1" x14ac:dyDescent="0.3">
      <c r="C80" s="533" t="str">
        <f>IF(ISBLANK('5. Pp (3 años)'!B112),"",'5. Pp (3 años)'!B112)</f>
        <v/>
      </c>
      <c r="D80" s="534" t="str">
        <f>IF(ISBLANK('5. Pp (3 años)'!C112),"",'5. Pp (3 años)'!C112)</f>
        <v/>
      </c>
      <c r="E80" s="518" t="str">
        <f>IF(ISBLANK('5. Pp (3 años)'!D112),"",'5. Pp (3 años)'!D112)</f>
        <v/>
      </c>
      <c r="F80" s="518" t="str">
        <f>IF(ISBLANK('5. Pp (3 años)'!E112),"",'5. Pp (3 años)'!E112)</f>
        <v/>
      </c>
      <c r="G80" s="510" t="str">
        <f>IF(ISBLANK('5. Pp (3 años)'!H112),"",'5. Pp (3 años)'!H112)</f>
        <v/>
      </c>
      <c r="H80" s="535" t="str">
        <f>IF(ISBLANK('5. Pp (3 años)'!J112),"",'5. Pp (3 años)'!J112)</f>
        <v/>
      </c>
      <c r="I80" s="148" t="str">
        <f>IF(ISBLANK('9. METAS'!K86),"",'9. METAS'!K86)</f>
        <v/>
      </c>
      <c r="J80" s="149" t="str">
        <f>IF(ISBLANK('9. METAS'!Q86),"",'9. METAS'!Q86)</f>
        <v/>
      </c>
      <c r="K80" s="143" t="str">
        <f>IF(ISBLANK('9. METAS'!R86),"",'9. METAS'!R86)</f>
        <v/>
      </c>
      <c r="L80" s="143" t="str">
        <f>IF(ISBLANK('9. METAS'!S86),"",'9. METAS'!S86)</f>
        <v/>
      </c>
      <c r="M80" s="144" t="str">
        <f>IF(ISBLANK('9. METAS'!T86),"",'9. METAS'!T86)</f>
        <v/>
      </c>
      <c r="N80" s="544"/>
      <c r="O80" s="545"/>
      <c r="P80" s="545"/>
      <c r="Q80" s="546"/>
      <c r="R80" s="141" t="str">
        <f t="shared" si="6"/>
        <v>100%</v>
      </c>
      <c r="S80" s="142" t="str">
        <f t="shared" si="6"/>
        <v>100%</v>
      </c>
      <c r="T80" s="142" t="str">
        <f t="shared" si="6"/>
        <v>100%</v>
      </c>
      <c r="U80" s="153" t="str">
        <f t="shared" si="5"/>
        <v>100%</v>
      </c>
      <c r="V80" s="145" t="str">
        <f t="shared" si="7"/>
        <v>No Programado</v>
      </c>
      <c r="W80" s="142" t="str">
        <f t="shared" si="8"/>
        <v>No Programado</v>
      </c>
      <c r="X80" s="142" t="str">
        <f t="shared" si="9"/>
        <v>No Programado</v>
      </c>
      <c r="Y80" s="158" t="str">
        <f t="shared" si="10"/>
        <v>No Programado</v>
      </c>
      <c r="Z80" s="160"/>
      <c r="AA80" s="161"/>
      <c r="AB80" s="161"/>
      <c r="AC80" s="162"/>
    </row>
    <row r="81" spans="3:29" ht="17" hidden="1" x14ac:dyDescent="0.3">
      <c r="C81" s="198" t="str">
        <f>IF(ISBLANK('5. Pp (3 años)'!B113),"",'5. Pp (3 años)'!B113)</f>
        <v/>
      </c>
      <c r="D81" s="97" t="str">
        <f>IF(ISBLANK('5. Pp (3 años)'!C113),"",'5. Pp (3 años)'!C113)</f>
        <v/>
      </c>
      <c r="E81" s="194" t="str">
        <f>IF(ISBLANK('5. Pp (3 años)'!D113),"",'5. Pp (3 años)'!D113)</f>
        <v/>
      </c>
      <c r="F81" s="540" t="str">
        <f>IF(ISBLANK('5. Pp (3 años)'!E113),"",'5. Pp (3 años)'!E113)</f>
        <v/>
      </c>
      <c r="G81" s="541" t="str">
        <f>IF(ISBLANK('5. Pp (3 años)'!H113),"",'5. Pp (3 años)'!H113)</f>
        <v/>
      </c>
      <c r="H81" s="82" t="str">
        <f>IF(ISBLANK('5. Pp (3 años)'!J113),"",'5. Pp (3 años)'!J113)</f>
        <v/>
      </c>
      <c r="I81" s="148" t="str">
        <f>IF(ISBLANK('9. METAS'!K87),"",'9. METAS'!K87)</f>
        <v/>
      </c>
      <c r="J81" s="149" t="str">
        <f>IF(ISBLANK('9. METAS'!Q87),"",'9. METAS'!Q87)</f>
        <v/>
      </c>
      <c r="K81" s="143" t="str">
        <f>IF(ISBLANK('9. METAS'!R87),"",'9. METAS'!R87)</f>
        <v/>
      </c>
      <c r="L81" s="143" t="str">
        <f>IF(ISBLANK('9. METAS'!S87),"",'9. METAS'!S87)</f>
        <v/>
      </c>
      <c r="M81" s="144" t="str">
        <f>IF(ISBLANK('9. METAS'!T87),"",'9. METAS'!T87)</f>
        <v/>
      </c>
      <c r="N81" s="544"/>
      <c r="O81" s="545"/>
      <c r="P81" s="545"/>
      <c r="Q81" s="546"/>
      <c r="R81" s="141" t="str">
        <f t="shared" si="6"/>
        <v>100%</v>
      </c>
      <c r="S81" s="142" t="str">
        <f t="shared" si="6"/>
        <v>100%</v>
      </c>
      <c r="T81" s="142" t="str">
        <f t="shared" si="6"/>
        <v>100%</v>
      </c>
      <c r="U81" s="153" t="str">
        <f t="shared" si="5"/>
        <v>100%</v>
      </c>
      <c r="V81" s="145" t="str">
        <f t="shared" si="7"/>
        <v>No Programado</v>
      </c>
      <c r="W81" s="142" t="str">
        <f t="shared" si="8"/>
        <v>No Programado</v>
      </c>
      <c r="X81" s="142" t="str">
        <f t="shared" si="9"/>
        <v>No Programado</v>
      </c>
      <c r="Y81" s="158" t="str">
        <f t="shared" si="10"/>
        <v>No Programado</v>
      </c>
      <c r="Z81" s="160"/>
      <c r="AA81" s="161"/>
      <c r="AB81" s="161"/>
      <c r="AC81" s="162"/>
    </row>
    <row r="82" spans="3:29" ht="17" hidden="1" x14ac:dyDescent="0.3">
      <c r="C82" s="198" t="str">
        <f>IF(ISBLANK('5. Pp (3 años)'!B114),"",'5. Pp (3 años)'!B114)</f>
        <v/>
      </c>
      <c r="D82" s="97" t="str">
        <f>IF(ISBLANK('5. Pp (3 años)'!C114),"",'5. Pp (3 años)'!C114)</f>
        <v/>
      </c>
      <c r="E82" s="194" t="str">
        <f>IF(ISBLANK('5. Pp (3 años)'!D114),"",'5. Pp (3 años)'!D114)</f>
        <v/>
      </c>
      <c r="F82" s="194" t="str">
        <f>IF(ISBLANK('5. Pp (3 años)'!E114),"",'5. Pp (3 años)'!E114)</f>
        <v/>
      </c>
      <c r="G82" s="201" t="str">
        <f>IF(ISBLANK('5. Pp (3 años)'!H114),"",'5. Pp (3 años)'!H114)</f>
        <v/>
      </c>
      <c r="H82" s="82" t="str">
        <f>IF(ISBLANK('5. Pp (3 años)'!J114),"",'5. Pp (3 años)'!J114)</f>
        <v/>
      </c>
      <c r="I82" s="148" t="str">
        <f>IF(ISBLANK('9. METAS'!K88),"",'9. METAS'!K88)</f>
        <v/>
      </c>
      <c r="J82" s="149" t="str">
        <f>IF(ISBLANK('9. METAS'!Q88),"",'9. METAS'!Q88)</f>
        <v/>
      </c>
      <c r="K82" s="143" t="str">
        <f>IF(ISBLANK('9. METAS'!R88),"",'9. METAS'!R88)</f>
        <v/>
      </c>
      <c r="L82" s="143" t="str">
        <f>IF(ISBLANK('9. METAS'!S88),"",'9. METAS'!S88)</f>
        <v/>
      </c>
      <c r="M82" s="144" t="str">
        <f>IF(ISBLANK('9. METAS'!T88),"",'9. METAS'!T88)</f>
        <v/>
      </c>
      <c r="N82" s="544"/>
      <c r="O82" s="545"/>
      <c r="P82" s="545"/>
      <c r="Q82" s="546"/>
      <c r="R82" s="141" t="str">
        <f t="shared" si="6"/>
        <v>100%</v>
      </c>
      <c r="S82" s="142" t="str">
        <f t="shared" si="6"/>
        <v>100%</v>
      </c>
      <c r="T82" s="142" t="str">
        <f t="shared" si="6"/>
        <v>100%</v>
      </c>
      <c r="U82" s="153" t="str">
        <f t="shared" si="5"/>
        <v>100%</v>
      </c>
      <c r="V82" s="145" t="str">
        <f t="shared" si="7"/>
        <v>No Programado</v>
      </c>
      <c r="W82" s="142" t="str">
        <f t="shared" si="8"/>
        <v>No Programado</v>
      </c>
      <c r="X82" s="142" t="str">
        <f t="shared" si="9"/>
        <v>No Programado</v>
      </c>
      <c r="Y82" s="158" t="str">
        <f t="shared" si="10"/>
        <v>No Programado</v>
      </c>
      <c r="Z82" s="160"/>
      <c r="AA82" s="161"/>
      <c r="AB82" s="161"/>
      <c r="AC82" s="162"/>
    </row>
    <row r="83" spans="3:29" ht="17" hidden="1" x14ac:dyDescent="0.3">
      <c r="C83" s="198" t="str">
        <f>IF(ISBLANK('5. Pp (3 años)'!B115),"",'5. Pp (3 años)'!B115)</f>
        <v/>
      </c>
      <c r="D83" s="97" t="str">
        <f>IF(ISBLANK('5. Pp (3 años)'!C115),"",'5. Pp (3 años)'!C115)</f>
        <v/>
      </c>
      <c r="E83" s="194" t="str">
        <f>IF(ISBLANK('5. Pp (3 años)'!D115),"",'5. Pp (3 años)'!D115)</f>
        <v/>
      </c>
      <c r="F83" s="194" t="str">
        <f>IF(ISBLANK('5. Pp (3 años)'!E115),"",'5. Pp (3 años)'!E115)</f>
        <v/>
      </c>
      <c r="G83" s="201" t="str">
        <f>IF(ISBLANK('5. Pp (3 años)'!H115),"",'5. Pp (3 años)'!H115)</f>
        <v/>
      </c>
      <c r="H83" s="82" t="str">
        <f>IF(ISBLANK('5. Pp (3 años)'!J115),"",'5. Pp (3 años)'!J115)</f>
        <v/>
      </c>
      <c r="I83" s="148" t="str">
        <f>IF(ISBLANK('9. METAS'!K89),"",'9. METAS'!K89)</f>
        <v/>
      </c>
      <c r="J83" s="149" t="str">
        <f>IF(ISBLANK('9. METAS'!Q89),"",'9. METAS'!Q89)</f>
        <v/>
      </c>
      <c r="K83" s="143" t="str">
        <f>IF(ISBLANK('9. METAS'!R89),"",'9. METAS'!R89)</f>
        <v/>
      </c>
      <c r="L83" s="143" t="str">
        <f>IF(ISBLANK('9. METAS'!S89),"",'9. METAS'!S89)</f>
        <v/>
      </c>
      <c r="M83" s="144" t="str">
        <f>IF(ISBLANK('9. METAS'!T89),"",'9. METAS'!T89)</f>
        <v/>
      </c>
      <c r="N83" s="544"/>
      <c r="O83" s="545"/>
      <c r="P83" s="545"/>
      <c r="Q83" s="546">
        <v>87</v>
      </c>
      <c r="R83" s="141" t="str">
        <f t="shared" si="6"/>
        <v>100%</v>
      </c>
      <c r="S83" s="142" t="str">
        <f t="shared" si="6"/>
        <v>100%</v>
      </c>
      <c r="T83" s="142" t="str">
        <f t="shared" si="6"/>
        <v>100%</v>
      </c>
      <c r="U83" s="153" t="str">
        <f t="shared" si="5"/>
        <v>100%</v>
      </c>
      <c r="V83" s="145" t="str">
        <f t="shared" si="7"/>
        <v>No Programado</v>
      </c>
      <c r="W83" s="142" t="str">
        <f t="shared" si="8"/>
        <v>No Programado</v>
      </c>
      <c r="X83" s="142" t="str">
        <f t="shared" si="9"/>
        <v>No Programado</v>
      </c>
      <c r="Y83" s="158" t="str">
        <f t="shared" si="10"/>
        <v>No Programado</v>
      </c>
      <c r="Z83" s="160"/>
      <c r="AA83" s="161"/>
      <c r="AB83" s="161"/>
      <c r="AC83" s="162"/>
    </row>
    <row r="84" spans="3:29" ht="17" hidden="1" x14ac:dyDescent="0.3">
      <c r="C84" s="198" t="str">
        <f>IF(ISBLANK('5. Pp (3 años)'!B116),"",'5. Pp (3 años)'!B116)</f>
        <v/>
      </c>
      <c r="D84" s="97" t="str">
        <f>IF(ISBLANK('5. Pp (3 años)'!C116),"",'5. Pp (3 años)'!C116)</f>
        <v/>
      </c>
      <c r="E84" s="194" t="str">
        <f>IF(ISBLANK('5. Pp (3 años)'!D116),"",'5. Pp (3 años)'!D116)</f>
        <v/>
      </c>
      <c r="F84" s="194" t="str">
        <f>IF(ISBLANK('5. Pp (3 años)'!E116),"",'5. Pp (3 años)'!E116)</f>
        <v/>
      </c>
      <c r="G84" s="201" t="str">
        <f>IF(ISBLANK('5. Pp (3 años)'!H116),"",'5. Pp (3 años)'!H116)</f>
        <v/>
      </c>
      <c r="H84" s="82" t="str">
        <f>IF(ISBLANK('5. Pp (3 años)'!J116),"",'5. Pp (3 años)'!J116)</f>
        <v/>
      </c>
      <c r="I84" s="148" t="str">
        <f>IF(ISBLANK('9. METAS'!K90),"",'9. METAS'!K90)</f>
        <v/>
      </c>
      <c r="J84" s="149" t="str">
        <f>IF(ISBLANK('9. METAS'!Q90),"",'9. METAS'!Q90)</f>
        <v/>
      </c>
      <c r="K84" s="143" t="str">
        <f>IF(ISBLANK('9. METAS'!R90),"",'9. METAS'!R90)</f>
        <v/>
      </c>
      <c r="L84" s="143" t="str">
        <f>IF(ISBLANK('9. METAS'!S90),"",'9. METAS'!S90)</f>
        <v/>
      </c>
      <c r="M84" s="144" t="str">
        <f>IF(ISBLANK('9. METAS'!T90),"",'9. METAS'!T90)</f>
        <v/>
      </c>
      <c r="N84" s="544"/>
      <c r="O84" s="545"/>
      <c r="P84" s="545">
        <v>78</v>
      </c>
      <c r="Q84" s="546"/>
      <c r="R84" s="141" t="str">
        <f t="shared" si="6"/>
        <v>100%</v>
      </c>
      <c r="S84" s="142" t="str">
        <f t="shared" si="6"/>
        <v>100%</v>
      </c>
      <c r="T84" s="142" t="str">
        <f t="shared" si="6"/>
        <v>100%</v>
      </c>
      <c r="U84" s="153" t="str">
        <f t="shared" si="5"/>
        <v>100%</v>
      </c>
      <c r="V84" s="145" t="str">
        <f t="shared" si="7"/>
        <v>No Programado</v>
      </c>
      <c r="W84" s="142" t="str">
        <f t="shared" si="8"/>
        <v>No Programado</v>
      </c>
      <c r="X84" s="142" t="str">
        <f t="shared" si="9"/>
        <v>No Programado</v>
      </c>
      <c r="Y84" s="158" t="str">
        <f t="shared" si="10"/>
        <v>No Programado</v>
      </c>
      <c r="Z84" s="160"/>
      <c r="AA84" s="161"/>
      <c r="AB84" s="161"/>
      <c r="AC84" s="162"/>
    </row>
    <row r="85" spans="3:29" ht="17" hidden="1" x14ac:dyDescent="0.3">
      <c r="C85" s="198" t="str">
        <f>IF(ISBLANK('5. Pp (3 años)'!B117),"",'5. Pp (3 años)'!B117)</f>
        <v/>
      </c>
      <c r="D85" s="97" t="str">
        <f>IF(ISBLANK('5. Pp (3 años)'!C117),"",'5. Pp (3 años)'!C117)</f>
        <v/>
      </c>
      <c r="E85" s="194" t="str">
        <f>IF(ISBLANK('5. Pp (3 años)'!D117),"",'5. Pp (3 años)'!D117)</f>
        <v/>
      </c>
      <c r="F85" s="538" t="str">
        <f>IF(ISBLANK('5. Pp (3 años)'!E117),"",'5. Pp (3 años)'!E117)</f>
        <v/>
      </c>
      <c r="G85" s="539" t="str">
        <f>IF(ISBLANK('5. Pp (3 años)'!H117),"",'5. Pp (3 años)'!H117)</f>
        <v/>
      </c>
      <c r="H85" s="82" t="str">
        <f>IF(ISBLANK('5. Pp (3 años)'!J117),"",'5. Pp (3 años)'!J117)</f>
        <v/>
      </c>
      <c r="I85" s="148" t="str">
        <f>IF(ISBLANK('9. METAS'!K91),"",'9. METAS'!K91)</f>
        <v/>
      </c>
      <c r="J85" s="149" t="str">
        <f>IF(ISBLANK('9. METAS'!Q91),"",'9. METAS'!Q91)</f>
        <v/>
      </c>
      <c r="K85" s="143" t="str">
        <f>IF(ISBLANK('9. METAS'!R91),"",'9. METAS'!R91)</f>
        <v/>
      </c>
      <c r="L85" s="143" t="str">
        <f>IF(ISBLANK('9. METAS'!S91),"",'9. METAS'!S91)</f>
        <v/>
      </c>
      <c r="M85" s="144" t="str">
        <f>IF(ISBLANK('9. METAS'!T91),"",'9. METAS'!T91)</f>
        <v/>
      </c>
      <c r="N85" s="544"/>
      <c r="O85" s="545">
        <v>58</v>
      </c>
      <c r="P85" s="545"/>
      <c r="Q85" s="546"/>
      <c r="R85" s="141" t="str">
        <f t="shared" si="6"/>
        <v>100%</v>
      </c>
      <c r="S85" s="142" t="str">
        <f t="shared" si="6"/>
        <v>100%</v>
      </c>
      <c r="T85" s="142" t="str">
        <f t="shared" si="6"/>
        <v>100%</v>
      </c>
      <c r="U85" s="153" t="str">
        <f t="shared" si="5"/>
        <v>100%</v>
      </c>
      <c r="V85" s="145" t="str">
        <f t="shared" si="7"/>
        <v>No Programado</v>
      </c>
      <c r="W85" s="142" t="str">
        <f t="shared" si="8"/>
        <v>No Programado</v>
      </c>
      <c r="X85" s="142" t="str">
        <f t="shared" si="9"/>
        <v>No Programado</v>
      </c>
      <c r="Y85" s="158" t="str">
        <f t="shared" si="10"/>
        <v>No Programado</v>
      </c>
      <c r="Z85" s="160"/>
      <c r="AA85" s="161"/>
      <c r="AB85" s="161"/>
      <c r="AC85" s="162"/>
    </row>
    <row r="86" spans="3:29" ht="17" hidden="1" x14ac:dyDescent="0.3">
      <c r="C86" s="533" t="str">
        <f>IF(ISBLANK('5. Pp (3 años)'!B118),"",'5. Pp (3 años)'!B118)</f>
        <v/>
      </c>
      <c r="D86" s="534" t="str">
        <f>IF(ISBLANK('5. Pp (3 años)'!C118),"",'5. Pp (3 años)'!C118)</f>
        <v/>
      </c>
      <c r="E86" s="518" t="str">
        <f>IF(ISBLANK('5. Pp (3 años)'!D118),"",'5. Pp (3 años)'!D118)</f>
        <v/>
      </c>
      <c r="F86" s="518" t="str">
        <f>IF(ISBLANK('5. Pp (3 años)'!E118),"",'5. Pp (3 años)'!E118)</f>
        <v/>
      </c>
      <c r="G86" s="510" t="str">
        <f>IF(ISBLANK('5. Pp (3 años)'!H118),"",'5. Pp (3 años)'!H118)</f>
        <v/>
      </c>
      <c r="H86" s="535" t="str">
        <f>IF(ISBLANK('5. Pp (3 años)'!J118),"",'5. Pp (3 años)'!J118)</f>
        <v/>
      </c>
      <c r="I86" s="148" t="str">
        <f>IF(ISBLANK('9. METAS'!K92),"",'9. METAS'!K92)</f>
        <v/>
      </c>
      <c r="J86" s="149" t="str">
        <f>IF(ISBLANK('9. METAS'!Q92),"",'9. METAS'!Q92)</f>
        <v/>
      </c>
      <c r="K86" s="143" t="str">
        <f>IF(ISBLANK('9. METAS'!R92),"",'9. METAS'!R92)</f>
        <v/>
      </c>
      <c r="L86" s="143" t="str">
        <f>IF(ISBLANK('9. METAS'!S92),"",'9. METAS'!S92)</f>
        <v/>
      </c>
      <c r="M86" s="144" t="str">
        <f>IF(ISBLANK('9. METAS'!T92),"",'9. METAS'!T92)</f>
        <v/>
      </c>
      <c r="N86" s="544">
        <v>15</v>
      </c>
      <c r="O86" s="545"/>
      <c r="P86" s="545"/>
      <c r="Q86" s="546"/>
      <c r="R86" s="141" t="str">
        <f t="shared" si="6"/>
        <v>100%</v>
      </c>
      <c r="S86" s="142" t="str">
        <f t="shared" si="6"/>
        <v>100%</v>
      </c>
      <c r="T86" s="142" t="str">
        <f t="shared" si="6"/>
        <v>100%</v>
      </c>
      <c r="U86" s="153" t="str">
        <f t="shared" si="5"/>
        <v>100%</v>
      </c>
      <c r="V86" s="145" t="str">
        <f t="shared" si="7"/>
        <v>No Programado</v>
      </c>
      <c r="W86" s="142" t="str">
        <f t="shared" si="8"/>
        <v>No Programado</v>
      </c>
      <c r="X86" s="142" t="str">
        <f t="shared" si="9"/>
        <v>No Programado</v>
      </c>
      <c r="Y86" s="158" t="str">
        <f t="shared" si="10"/>
        <v>No Programado</v>
      </c>
      <c r="Z86" s="160"/>
      <c r="AA86" s="161"/>
      <c r="AB86" s="161"/>
      <c r="AC86" s="162"/>
    </row>
    <row r="87" spans="3:29" ht="17" hidden="1" x14ac:dyDescent="0.3">
      <c r="C87" s="198" t="str">
        <f>IF(ISBLANK('5. Pp (3 años)'!B119),"",'5. Pp (3 años)'!B119)</f>
        <v/>
      </c>
      <c r="D87" s="97" t="str">
        <f>IF(ISBLANK('5. Pp (3 años)'!C119),"",'5. Pp (3 años)'!C119)</f>
        <v/>
      </c>
      <c r="E87" s="194" t="str">
        <f>IF(ISBLANK('5. Pp (3 años)'!D119),"",'5. Pp (3 años)'!D119)</f>
        <v/>
      </c>
      <c r="F87" s="540" t="str">
        <f>IF(ISBLANK('5. Pp (3 años)'!E119),"",'5. Pp (3 años)'!E119)</f>
        <v/>
      </c>
      <c r="G87" s="541" t="str">
        <f>IF(ISBLANK('5. Pp (3 años)'!H119),"",'5. Pp (3 años)'!H119)</f>
        <v/>
      </c>
      <c r="H87" s="82" t="str">
        <f>IF(ISBLANK('5. Pp (3 años)'!J119),"",'5. Pp (3 años)'!J119)</f>
        <v/>
      </c>
      <c r="I87" s="148" t="str">
        <f>IF(ISBLANK('9. METAS'!K93),"",'9. METAS'!K93)</f>
        <v/>
      </c>
      <c r="J87" s="149" t="str">
        <f>IF(ISBLANK('9. METAS'!Q93),"",'9. METAS'!Q93)</f>
        <v/>
      </c>
      <c r="K87" s="143" t="str">
        <f>IF(ISBLANK('9. METAS'!R93),"",'9. METAS'!R93)</f>
        <v/>
      </c>
      <c r="L87" s="143" t="str">
        <f>IF(ISBLANK('9. METAS'!S93),"",'9. METAS'!S93)</f>
        <v/>
      </c>
      <c r="M87" s="144" t="str">
        <f>IF(ISBLANK('9. METAS'!T93),"",'9. METAS'!T93)</f>
        <v/>
      </c>
      <c r="N87" s="544"/>
      <c r="O87" s="545"/>
      <c r="P87" s="545"/>
      <c r="Q87" s="546"/>
      <c r="R87" s="141" t="str">
        <f t="shared" si="6"/>
        <v>100%</v>
      </c>
      <c r="S87" s="142" t="str">
        <f t="shared" si="6"/>
        <v>100%</v>
      </c>
      <c r="T87" s="142" t="str">
        <f t="shared" si="6"/>
        <v>100%</v>
      </c>
      <c r="U87" s="153" t="str">
        <f t="shared" si="5"/>
        <v>100%</v>
      </c>
      <c r="V87" s="145" t="str">
        <f t="shared" si="7"/>
        <v>No Programado</v>
      </c>
      <c r="W87" s="142" t="str">
        <f t="shared" si="8"/>
        <v>No Programado</v>
      </c>
      <c r="X87" s="142" t="str">
        <f t="shared" si="9"/>
        <v>No Programado</v>
      </c>
      <c r="Y87" s="158" t="str">
        <f t="shared" si="10"/>
        <v>No Programado</v>
      </c>
      <c r="Z87" s="160"/>
      <c r="AA87" s="161"/>
      <c r="AB87" s="161"/>
      <c r="AC87" s="162"/>
    </row>
    <row r="88" spans="3:29" ht="17" hidden="1" x14ac:dyDescent="0.3">
      <c r="C88" s="198" t="str">
        <f>IF(ISBLANK('5. Pp (3 años)'!B120),"",'5. Pp (3 años)'!B120)</f>
        <v/>
      </c>
      <c r="D88" s="97" t="str">
        <f>IF(ISBLANK('5. Pp (3 años)'!C120),"",'5. Pp (3 años)'!C120)</f>
        <v/>
      </c>
      <c r="E88" s="194" t="str">
        <f>IF(ISBLANK('5. Pp (3 años)'!D120),"",'5. Pp (3 años)'!D120)</f>
        <v/>
      </c>
      <c r="F88" s="194" t="str">
        <f>IF(ISBLANK('5. Pp (3 años)'!E120),"",'5. Pp (3 años)'!E120)</f>
        <v/>
      </c>
      <c r="G88" s="201" t="str">
        <f>IF(ISBLANK('5. Pp (3 años)'!H120),"",'5. Pp (3 años)'!H120)</f>
        <v/>
      </c>
      <c r="H88" s="82" t="str">
        <f>IF(ISBLANK('5. Pp (3 años)'!J120),"",'5. Pp (3 años)'!J120)</f>
        <v/>
      </c>
      <c r="I88" s="148" t="str">
        <f>IF(ISBLANK('9. METAS'!K94),"",'9. METAS'!K94)</f>
        <v/>
      </c>
      <c r="J88" s="149" t="str">
        <f>IF(ISBLANK('9. METAS'!Q94),"",'9. METAS'!Q94)</f>
        <v/>
      </c>
      <c r="K88" s="143" t="str">
        <f>IF(ISBLANK('9. METAS'!R94),"",'9. METAS'!R94)</f>
        <v/>
      </c>
      <c r="L88" s="143" t="str">
        <f>IF(ISBLANK('9. METAS'!S94),"",'9. METAS'!S94)</f>
        <v/>
      </c>
      <c r="M88" s="144" t="str">
        <f>IF(ISBLANK('9. METAS'!T94),"",'9. METAS'!T94)</f>
        <v/>
      </c>
      <c r="N88" s="544"/>
      <c r="O88" s="545"/>
      <c r="P88" s="545"/>
      <c r="Q88" s="546"/>
      <c r="R88" s="141" t="str">
        <f t="shared" si="6"/>
        <v>100%</v>
      </c>
      <c r="S88" s="142" t="str">
        <f t="shared" si="6"/>
        <v>100%</v>
      </c>
      <c r="T88" s="142" t="str">
        <f t="shared" si="6"/>
        <v>100%</v>
      </c>
      <c r="U88" s="153" t="str">
        <f t="shared" si="5"/>
        <v>100%</v>
      </c>
      <c r="V88" s="145" t="str">
        <f t="shared" si="7"/>
        <v>No Programado</v>
      </c>
      <c r="W88" s="142" t="str">
        <f t="shared" si="8"/>
        <v>No Programado</v>
      </c>
      <c r="X88" s="142" t="str">
        <f t="shared" si="9"/>
        <v>No Programado</v>
      </c>
      <c r="Y88" s="158" t="str">
        <f t="shared" si="10"/>
        <v>No Programado</v>
      </c>
      <c r="Z88" s="160"/>
      <c r="AA88" s="161"/>
      <c r="AB88" s="161"/>
      <c r="AC88" s="162"/>
    </row>
    <row r="89" spans="3:29" ht="17" hidden="1" x14ac:dyDescent="0.3">
      <c r="C89" s="198" t="str">
        <f>IF(ISBLANK('5. Pp (3 años)'!B121),"",'5. Pp (3 años)'!B121)</f>
        <v/>
      </c>
      <c r="D89" s="97" t="str">
        <f>IF(ISBLANK('5. Pp (3 años)'!C121),"",'5. Pp (3 años)'!C121)</f>
        <v/>
      </c>
      <c r="E89" s="194" t="str">
        <f>IF(ISBLANK('5. Pp (3 años)'!D121),"",'5. Pp (3 años)'!D121)</f>
        <v/>
      </c>
      <c r="F89" s="194" t="str">
        <f>IF(ISBLANK('5. Pp (3 años)'!E121),"",'5. Pp (3 años)'!E121)</f>
        <v/>
      </c>
      <c r="G89" s="201" t="str">
        <f>IF(ISBLANK('5. Pp (3 años)'!H121),"",'5. Pp (3 años)'!H121)</f>
        <v/>
      </c>
      <c r="H89" s="82" t="str">
        <f>IF(ISBLANK('5. Pp (3 años)'!J121),"",'5. Pp (3 años)'!J121)</f>
        <v/>
      </c>
      <c r="I89" s="148" t="str">
        <f>IF(ISBLANK('9. METAS'!K95),"",'9. METAS'!K95)</f>
        <v/>
      </c>
      <c r="J89" s="149" t="str">
        <f>IF(ISBLANK('9. METAS'!Q95),"",'9. METAS'!Q95)</f>
        <v/>
      </c>
      <c r="K89" s="143" t="str">
        <f>IF(ISBLANK('9. METAS'!R95),"",'9. METAS'!R95)</f>
        <v/>
      </c>
      <c r="L89" s="143" t="str">
        <f>IF(ISBLANK('9. METAS'!S95),"",'9. METAS'!S95)</f>
        <v/>
      </c>
      <c r="M89" s="144" t="str">
        <f>IF(ISBLANK('9. METAS'!T95),"",'9. METAS'!T95)</f>
        <v/>
      </c>
      <c r="N89" s="544"/>
      <c r="O89" s="545"/>
      <c r="P89" s="545"/>
      <c r="Q89" s="546"/>
      <c r="R89" s="141" t="str">
        <f t="shared" si="6"/>
        <v>100%</v>
      </c>
      <c r="S89" s="142" t="str">
        <f t="shared" si="6"/>
        <v>100%</v>
      </c>
      <c r="T89" s="142" t="str">
        <f t="shared" si="6"/>
        <v>100%</v>
      </c>
      <c r="U89" s="153" t="str">
        <f t="shared" si="5"/>
        <v>100%</v>
      </c>
      <c r="V89" s="145" t="str">
        <f t="shared" si="7"/>
        <v>No Programado</v>
      </c>
      <c r="W89" s="142" t="str">
        <f t="shared" si="8"/>
        <v>No Programado</v>
      </c>
      <c r="X89" s="142" t="str">
        <f t="shared" si="9"/>
        <v>No Programado</v>
      </c>
      <c r="Y89" s="158" t="str">
        <f t="shared" si="10"/>
        <v>No Programado</v>
      </c>
      <c r="Z89" s="160"/>
      <c r="AA89" s="161"/>
      <c r="AB89" s="161"/>
      <c r="AC89" s="162"/>
    </row>
    <row r="90" spans="3:29" ht="17" hidden="1" x14ac:dyDescent="0.3">
      <c r="C90" s="198" t="str">
        <f>IF(ISBLANK('5. Pp (3 años)'!B122),"",'5. Pp (3 años)'!B122)</f>
        <v/>
      </c>
      <c r="D90" s="97" t="str">
        <f>IF(ISBLANK('5. Pp (3 años)'!C122),"",'5. Pp (3 años)'!C122)</f>
        <v/>
      </c>
      <c r="E90" s="194" t="str">
        <f>IF(ISBLANK('5. Pp (3 años)'!D122),"",'5. Pp (3 años)'!D122)</f>
        <v/>
      </c>
      <c r="F90" s="194" t="str">
        <f>IF(ISBLANK('5. Pp (3 años)'!E122),"",'5. Pp (3 años)'!E122)</f>
        <v/>
      </c>
      <c r="G90" s="201" t="str">
        <f>IF(ISBLANK('5. Pp (3 años)'!H122),"",'5. Pp (3 años)'!H122)</f>
        <v/>
      </c>
      <c r="H90" s="82" t="str">
        <f>IF(ISBLANK('5. Pp (3 años)'!J122),"",'5. Pp (3 años)'!J122)</f>
        <v/>
      </c>
      <c r="I90" s="148" t="str">
        <f>IF(ISBLANK('9. METAS'!K96),"",'9. METAS'!K96)</f>
        <v/>
      </c>
      <c r="J90" s="149" t="str">
        <f>IF(ISBLANK('9. METAS'!Q96),"",'9. METAS'!Q96)</f>
        <v/>
      </c>
      <c r="K90" s="143" t="str">
        <f>IF(ISBLANK('9. METAS'!R96),"",'9. METAS'!R96)</f>
        <v/>
      </c>
      <c r="L90" s="143" t="str">
        <f>IF(ISBLANK('9. METAS'!S96),"",'9. METAS'!S96)</f>
        <v/>
      </c>
      <c r="M90" s="144" t="str">
        <f>IF(ISBLANK('9. METAS'!T96),"",'9. METAS'!T96)</f>
        <v/>
      </c>
      <c r="N90" s="544"/>
      <c r="O90" s="545"/>
      <c r="P90" s="545"/>
      <c r="Q90" s="546"/>
      <c r="R90" s="141" t="str">
        <f t="shared" si="6"/>
        <v>100%</v>
      </c>
      <c r="S90" s="142" t="str">
        <f t="shared" si="6"/>
        <v>100%</v>
      </c>
      <c r="T90" s="142" t="str">
        <f t="shared" si="6"/>
        <v>100%</v>
      </c>
      <c r="U90" s="153" t="str">
        <f t="shared" si="5"/>
        <v>100%</v>
      </c>
      <c r="V90" s="145" t="str">
        <f t="shared" si="7"/>
        <v>No Programado</v>
      </c>
      <c r="W90" s="142" t="str">
        <f t="shared" si="8"/>
        <v>No Programado</v>
      </c>
      <c r="X90" s="142" t="str">
        <f t="shared" si="9"/>
        <v>No Programado</v>
      </c>
      <c r="Y90" s="158" t="str">
        <f t="shared" si="10"/>
        <v>No Programado</v>
      </c>
      <c r="Z90" s="160"/>
      <c r="AA90" s="161"/>
      <c r="AB90" s="161"/>
      <c r="AC90" s="162"/>
    </row>
    <row r="91" spans="3:29" ht="17" hidden="1" x14ac:dyDescent="0.3">
      <c r="C91" s="198" t="str">
        <f>IF(ISBLANK('5. Pp (3 años)'!B123),"",'5. Pp (3 años)'!B123)</f>
        <v/>
      </c>
      <c r="D91" s="97" t="str">
        <f>IF(ISBLANK('5. Pp (3 años)'!C123),"",'5. Pp (3 años)'!C123)</f>
        <v/>
      </c>
      <c r="E91" s="194" t="str">
        <f>IF(ISBLANK('5. Pp (3 años)'!D123),"",'5. Pp (3 años)'!D123)</f>
        <v/>
      </c>
      <c r="F91" s="538" t="str">
        <f>IF(ISBLANK('5. Pp (3 años)'!E123),"",'5. Pp (3 años)'!E123)</f>
        <v/>
      </c>
      <c r="G91" s="539" t="str">
        <f>IF(ISBLANK('5. Pp (3 años)'!H123),"",'5. Pp (3 años)'!H123)</f>
        <v/>
      </c>
      <c r="H91" s="82" t="str">
        <f>IF(ISBLANK('5. Pp (3 años)'!J123),"",'5. Pp (3 años)'!J123)</f>
        <v/>
      </c>
      <c r="I91" s="148" t="str">
        <f>IF(ISBLANK('9. METAS'!K97),"",'9. METAS'!K97)</f>
        <v/>
      </c>
      <c r="J91" s="149" t="str">
        <f>IF(ISBLANK('9. METAS'!Q97),"",'9. METAS'!Q97)</f>
        <v/>
      </c>
      <c r="K91" s="143" t="str">
        <f>IF(ISBLANK('9. METAS'!R97),"",'9. METAS'!R97)</f>
        <v/>
      </c>
      <c r="L91" s="143" t="str">
        <f>IF(ISBLANK('9. METAS'!S97),"",'9. METAS'!S97)</f>
        <v/>
      </c>
      <c r="M91" s="144" t="str">
        <f>IF(ISBLANK('9. METAS'!T97),"",'9. METAS'!T97)</f>
        <v/>
      </c>
      <c r="N91" s="544"/>
      <c r="O91" s="545"/>
      <c r="P91" s="545"/>
      <c r="Q91" s="546"/>
      <c r="R91" s="141" t="str">
        <f t="shared" si="6"/>
        <v>100%</v>
      </c>
      <c r="S91" s="142" t="str">
        <f t="shared" si="6"/>
        <v>100%</v>
      </c>
      <c r="T91" s="142" t="str">
        <f t="shared" si="6"/>
        <v>100%</v>
      </c>
      <c r="U91" s="153" t="str">
        <f t="shared" si="5"/>
        <v>100%</v>
      </c>
      <c r="V91" s="145" t="str">
        <f t="shared" si="7"/>
        <v>No Programado</v>
      </c>
      <c r="W91" s="142" t="str">
        <f t="shared" si="8"/>
        <v>No Programado</v>
      </c>
      <c r="X91" s="142" t="str">
        <f t="shared" si="9"/>
        <v>No Programado</v>
      </c>
      <c r="Y91" s="158" t="str">
        <f t="shared" si="10"/>
        <v>No Programado</v>
      </c>
      <c r="Z91" s="160"/>
      <c r="AA91" s="161"/>
      <c r="AB91" s="161"/>
      <c r="AC91" s="162"/>
    </row>
    <row r="92" spans="3:29" ht="17" hidden="1" x14ac:dyDescent="0.3">
      <c r="C92" s="533" t="str">
        <f>IF(ISBLANK('5. Pp (3 años)'!B124),"",'5. Pp (3 años)'!B124)</f>
        <v/>
      </c>
      <c r="D92" s="534" t="str">
        <f>IF(ISBLANK('5. Pp (3 años)'!C124),"",'5. Pp (3 años)'!C124)</f>
        <v/>
      </c>
      <c r="E92" s="518" t="str">
        <f>IF(ISBLANK('5. Pp (3 años)'!D124),"",'5. Pp (3 años)'!D124)</f>
        <v/>
      </c>
      <c r="F92" s="518" t="str">
        <f>IF(ISBLANK('5. Pp (3 años)'!E124),"",'5. Pp (3 años)'!E124)</f>
        <v/>
      </c>
      <c r="G92" s="510" t="str">
        <f>IF(ISBLANK('5. Pp (3 años)'!H124),"",'5. Pp (3 años)'!H124)</f>
        <v/>
      </c>
      <c r="H92" s="535" t="str">
        <f>IF(ISBLANK('5. Pp (3 años)'!J124),"",'5. Pp (3 años)'!J124)</f>
        <v/>
      </c>
      <c r="I92" s="148" t="str">
        <f>IF(ISBLANK('9. METAS'!K98),"",'9. METAS'!K98)</f>
        <v/>
      </c>
      <c r="J92" s="149" t="str">
        <f>IF(ISBLANK('9. METAS'!Q98),"",'9. METAS'!Q98)</f>
        <v/>
      </c>
      <c r="K92" s="143" t="str">
        <f>IF(ISBLANK('9. METAS'!R98),"",'9. METAS'!R98)</f>
        <v/>
      </c>
      <c r="L92" s="143" t="str">
        <f>IF(ISBLANK('9. METAS'!S98),"",'9. METAS'!S98)</f>
        <v/>
      </c>
      <c r="M92" s="144" t="str">
        <f>IF(ISBLANK('9. METAS'!T98),"",'9. METAS'!T98)</f>
        <v/>
      </c>
      <c r="N92" s="544"/>
      <c r="O92" s="545"/>
      <c r="P92" s="545"/>
      <c r="Q92" s="546"/>
      <c r="R92" s="141" t="str">
        <f t="shared" si="6"/>
        <v>100%</v>
      </c>
      <c r="S92" s="142" t="str">
        <f t="shared" si="6"/>
        <v>100%</v>
      </c>
      <c r="T92" s="142" t="str">
        <f t="shared" si="6"/>
        <v>100%</v>
      </c>
      <c r="U92" s="153" t="str">
        <f t="shared" si="5"/>
        <v>100%</v>
      </c>
      <c r="V92" s="145" t="str">
        <f t="shared" si="7"/>
        <v>No Programado</v>
      </c>
      <c r="W92" s="142" t="str">
        <f t="shared" si="8"/>
        <v>No Programado</v>
      </c>
      <c r="X92" s="142" t="str">
        <f t="shared" si="9"/>
        <v>No Programado</v>
      </c>
      <c r="Y92" s="158" t="str">
        <f t="shared" si="10"/>
        <v>No Programado</v>
      </c>
      <c r="Z92" s="160"/>
      <c r="AA92" s="161"/>
      <c r="AB92" s="161"/>
      <c r="AC92" s="162"/>
    </row>
    <row r="93" spans="3:29" ht="17" hidden="1" x14ac:dyDescent="0.3">
      <c r="C93" s="198" t="str">
        <f>IF(ISBLANK('5. Pp (3 años)'!B125),"",'5. Pp (3 años)'!B125)</f>
        <v/>
      </c>
      <c r="D93" s="97" t="str">
        <f>IF(ISBLANK('5. Pp (3 años)'!C125),"",'5. Pp (3 años)'!C125)</f>
        <v/>
      </c>
      <c r="E93" s="194" t="str">
        <f>IF(ISBLANK('5. Pp (3 años)'!D125),"",'5. Pp (3 años)'!D125)</f>
        <v/>
      </c>
      <c r="F93" s="540" t="str">
        <f>IF(ISBLANK('5. Pp (3 años)'!E125),"",'5. Pp (3 años)'!E125)</f>
        <v/>
      </c>
      <c r="G93" s="541" t="str">
        <f>IF(ISBLANK('5. Pp (3 años)'!H125),"",'5. Pp (3 años)'!H125)</f>
        <v/>
      </c>
      <c r="H93" s="82" t="str">
        <f>IF(ISBLANK('5. Pp (3 años)'!J125),"",'5. Pp (3 años)'!J125)</f>
        <v/>
      </c>
      <c r="I93" s="148" t="str">
        <f>IF(ISBLANK('9. METAS'!K99),"",'9. METAS'!K99)</f>
        <v/>
      </c>
      <c r="J93" s="149" t="str">
        <f>IF(ISBLANK('9. METAS'!Q99),"",'9. METAS'!Q99)</f>
        <v/>
      </c>
      <c r="K93" s="143" t="str">
        <f>IF(ISBLANK('9. METAS'!R99),"",'9. METAS'!R99)</f>
        <v/>
      </c>
      <c r="L93" s="143" t="str">
        <f>IF(ISBLANK('9. METAS'!S99),"",'9. METAS'!S99)</f>
        <v/>
      </c>
      <c r="M93" s="144" t="str">
        <f>IF(ISBLANK('9. METAS'!T99),"",'9. METAS'!T99)</f>
        <v/>
      </c>
      <c r="N93" s="544"/>
      <c r="O93" s="545"/>
      <c r="P93" s="545"/>
      <c r="Q93" s="546"/>
      <c r="R93" s="141" t="str">
        <f t="shared" si="6"/>
        <v>100%</v>
      </c>
      <c r="S93" s="142" t="str">
        <f t="shared" si="6"/>
        <v>100%</v>
      </c>
      <c r="T93" s="142" t="str">
        <f t="shared" si="6"/>
        <v>100%</v>
      </c>
      <c r="U93" s="153" t="str">
        <f t="shared" si="5"/>
        <v>100%</v>
      </c>
      <c r="V93" s="145" t="str">
        <f t="shared" si="7"/>
        <v>No Programado</v>
      </c>
      <c r="W93" s="142" t="str">
        <f t="shared" si="8"/>
        <v>No Programado</v>
      </c>
      <c r="X93" s="142" t="str">
        <f t="shared" si="9"/>
        <v>No Programado</v>
      </c>
      <c r="Y93" s="158" t="str">
        <f t="shared" si="10"/>
        <v>No Programado</v>
      </c>
      <c r="Z93" s="160"/>
      <c r="AA93" s="161"/>
      <c r="AB93" s="161"/>
      <c r="AC93" s="162"/>
    </row>
    <row r="94" spans="3:29" ht="17" hidden="1" x14ac:dyDescent="0.3">
      <c r="C94" s="198" t="str">
        <f>IF(ISBLANK('5. Pp (3 años)'!B126),"",'5. Pp (3 años)'!B126)</f>
        <v/>
      </c>
      <c r="D94" s="97" t="str">
        <f>IF(ISBLANK('5. Pp (3 años)'!C126),"",'5. Pp (3 años)'!C126)</f>
        <v/>
      </c>
      <c r="E94" s="194" t="str">
        <f>IF(ISBLANK('5. Pp (3 años)'!D126),"",'5. Pp (3 años)'!D126)</f>
        <v/>
      </c>
      <c r="F94" s="194" t="str">
        <f>IF(ISBLANK('5. Pp (3 años)'!E126),"",'5. Pp (3 años)'!E126)</f>
        <v/>
      </c>
      <c r="G94" s="201" t="str">
        <f>IF(ISBLANK('5. Pp (3 años)'!H126),"",'5. Pp (3 años)'!H126)</f>
        <v/>
      </c>
      <c r="H94" s="82" t="str">
        <f>IF(ISBLANK('5. Pp (3 años)'!J126),"",'5. Pp (3 años)'!J126)</f>
        <v/>
      </c>
      <c r="I94" s="148" t="str">
        <f>IF(ISBLANK('9. METAS'!K100),"",'9. METAS'!K100)</f>
        <v/>
      </c>
      <c r="J94" s="149" t="str">
        <f>IF(ISBLANK('9. METAS'!Q100),"",'9. METAS'!Q100)</f>
        <v/>
      </c>
      <c r="K94" s="143" t="str">
        <f>IF(ISBLANK('9. METAS'!R100),"",'9. METAS'!R100)</f>
        <v/>
      </c>
      <c r="L94" s="143" t="str">
        <f>IF(ISBLANK('9. METAS'!S100),"",'9. METAS'!S100)</f>
        <v/>
      </c>
      <c r="M94" s="144" t="str">
        <f>IF(ISBLANK('9. METAS'!T100),"",'9. METAS'!T100)</f>
        <v/>
      </c>
      <c r="N94" s="544"/>
      <c r="O94" s="545"/>
      <c r="P94" s="545"/>
      <c r="Q94" s="546"/>
      <c r="R94" s="141" t="str">
        <f t="shared" si="6"/>
        <v>100%</v>
      </c>
      <c r="S94" s="142" t="str">
        <f t="shared" si="6"/>
        <v>100%</v>
      </c>
      <c r="T94" s="142" t="str">
        <f t="shared" si="6"/>
        <v>100%</v>
      </c>
      <c r="U94" s="153" t="str">
        <f t="shared" si="5"/>
        <v>100%</v>
      </c>
      <c r="V94" s="145" t="str">
        <f t="shared" si="7"/>
        <v>No Programado</v>
      </c>
      <c r="W94" s="142" t="str">
        <f t="shared" si="8"/>
        <v>No Programado</v>
      </c>
      <c r="X94" s="142" t="str">
        <f t="shared" si="9"/>
        <v>No Programado</v>
      </c>
      <c r="Y94" s="158" t="str">
        <f t="shared" si="10"/>
        <v>No Programado</v>
      </c>
      <c r="Z94" s="160"/>
      <c r="AA94" s="161"/>
      <c r="AB94" s="161"/>
      <c r="AC94" s="162"/>
    </row>
    <row r="95" spans="3:29" ht="17" hidden="1" x14ac:dyDescent="0.3">
      <c r="C95" s="198" t="str">
        <f>IF(ISBLANK('5. Pp (3 años)'!B127),"",'5. Pp (3 años)'!B127)</f>
        <v/>
      </c>
      <c r="D95" s="97" t="str">
        <f>IF(ISBLANK('5. Pp (3 años)'!C127),"",'5. Pp (3 años)'!C127)</f>
        <v/>
      </c>
      <c r="E95" s="194" t="str">
        <f>IF(ISBLANK('5. Pp (3 años)'!D127),"",'5. Pp (3 años)'!D127)</f>
        <v/>
      </c>
      <c r="F95" s="194" t="str">
        <f>IF(ISBLANK('5. Pp (3 años)'!E127),"",'5. Pp (3 años)'!E127)</f>
        <v/>
      </c>
      <c r="G95" s="201" t="str">
        <f>IF(ISBLANK('5. Pp (3 años)'!H127),"",'5. Pp (3 años)'!H127)</f>
        <v/>
      </c>
      <c r="H95" s="82" t="str">
        <f>IF(ISBLANK('5. Pp (3 años)'!J127),"",'5. Pp (3 años)'!J127)</f>
        <v/>
      </c>
      <c r="I95" s="148" t="str">
        <f>IF(ISBLANK('9. METAS'!K101),"",'9. METAS'!K101)</f>
        <v/>
      </c>
      <c r="J95" s="149" t="str">
        <f>IF(ISBLANK('9. METAS'!Q101),"",'9. METAS'!Q101)</f>
        <v/>
      </c>
      <c r="K95" s="143" t="str">
        <f>IF(ISBLANK('9. METAS'!R101),"",'9. METAS'!R101)</f>
        <v/>
      </c>
      <c r="L95" s="143" t="str">
        <f>IF(ISBLANK('9. METAS'!S101),"",'9. METAS'!S101)</f>
        <v/>
      </c>
      <c r="M95" s="144" t="str">
        <f>IF(ISBLANK('9. METAS'!T101),"",'9. METAS'!T101)</f>
        <v/>
      </c>
      <c r="N95" s="544"/>
      <c r="O95" s="545"/>
      <c r="P95" s="545"/>
      <c r="Q95" s="546"/>
      <c r="R95" s="141" t="str">
        <f t="shared" si="6"/>
        <v>100%</v>
      </c>
      <c r="S95" s="142" t="str">
        <f t="shared" si="6"/>
        <v>100%</v>
      </c>
      <c r="T95" s="142" t="str">
        <f t="shared" si="6"/>
        <v>100%</v>
      </c>
      <c r="U95" s="153" t="str">
        <f t="shared" si="5"/>
        <v>100%</v>
      </c>
      <c r="V95" s="145" t="str">
        <f t="shared" si="7"/>
        <v>No Programado</v>
      </c>
      <c r="W95" s="142" t="str">
        <f t="shared" si="8"/>
        <v>No Programado</v>
      </c>
      <c r="X95" s="142" t="str">
        <f t="shared" si="9"/>
        <v>No Programado</v>
      </c>
      <c r="Y95" s="158" t="str">
        <f t="shared" si="10"/>
        <v>No Programado</v>
      </c>
      <c r="Z95" s="160"/>
      <c r="AA95" s="161"/>
      <c r="AB95" s="161"/>
      <c r="AC95" s="162"/>
    </row>
    <row r="96" spans="3:29" ht="17" hidden="1" x14ac:dyDescent="0.3">
      <c r="C96" s="198" t="str">
        <f>IF(ISBLANK('5. Pp (3 años)'!B128),"",'5. Pp (3 años)'!B128)</f>
        <v/>
      </c>
      <c r="D96" s="97" t="str">
        <f>IF(ISBLANK('5. Pp (3 años)'!C128),"",'5. Pp (3 años)'!C128)</f>
        <v/>
      </c>
      <c r="E96" s="194" t="str">
        <f>IF(ISBLANK('5. Pp (3 años)'!D128),"",'5. Pp (3 años)'!D128)</f>
        <v/>
      </c>
      <c r="F96" s="194" t="str">
        <f>IF(ISBLANK('5. Pp (3 años)'!E128),"",'5. Pp (3 años)'!E128)</f>
        <v/>
      </c>
      <c r="G96" s="201" t="str">
        <f>IF(ISBLANK('5. Pp (3 años)'!H128),"",'5. Pp (3 años)'!H128)</f>
        <v/>
      </c>
      <c r="H96" s="82" t="str">
        <f>IF(ISBLANK('5. Pp (3 años)'!J128),"",'5. Pp (3 años)'!J128)</f>
        <v/>
      </c>
      <c r="I96" s="148" t="str">
        <f>IF(ISBLANK('9. METAS'!K102),"",'9. METAS'!K102)</f>
        <v/>
      </c>
      <c r="J96" s="149" t="str">
        <f>IF(ISBLANK('9. METAS'!Q102),"",'9. METAS'!Q102)</f>
        <v/>
      </c>
      <c r="K96" s="143" t="str">
        <f>IF(ISBLANK('9. METAS'!R102),"",'9. METAS'!R102)</f>
        <v/>
      </c>
      <c r="L96" s="143" t="str">
        <f>IF(ISBLANK('9. METAS'!S102),"",'9. METAS'!S102)</f>
        <v/>
      </c>
      <c r="M96" s="144" t="str">
        <f>IF(ISBLANK('9. METAS'!T102),"",'9. METAS'!T102)</f>
        <v/>
      </c>
      <c r="N96" s="544"/>
      <c r="O96" s="545"/>
      <c r="P96" s="545"/>
      <c r="Q96" s="546"/>
      <c r="R96" s="141" t="str">
        <f t="shared" si="6"/>
        <v>100%</v>
      </c>
      <c r="S96" s="142" t="str">
        <f t="shared" si="6"/>
        <v>100%</v>
      </c>
      <c r="T96" s="142" t="str">
        <f t="shared" si="6"/>
        <v>100%</v>
      </c>
      <c r="U96" s="153" t="str">
        <f t="shared" si="5"/>
        <v>100%</v>
      </c>
      <c r="V96" s="145" t="str">
        <f t="shared" si="7"/>
        <v>No Programado</v>
      </c>
      <c r="W96" s="142" t="str">
        <f t="shared" si="8"/>
        <v>No Programado</v>
      </c>
      <c r="X96" s="142" t="str">
        <f t="shared" si="9"/>
        <v>No Programado</v>
      </c>
      <c r="Y96" s="158" t="str">
        <f t="shared" si="10"/>
        <v>No Programado</v>
      </c>
      <c r="Z96" s="160"/>
      <c r="AA96" s="161"/>
      <c r="AB96" s="161"/>
      <c r="AC96" s="162"/>
    </row>
    <row r="97" spans="3:29" ht="17" hidden="1" x14ac:dyDescent="0.3">
      <c r="C97" s="198" t="str">
        <f>IF(ISBLANK('5. Pp (3 años)'!B129),"",'5. Pp (3 años)'!B129)</f>
        <v/>
      </c>
      <c r="D97" s="97" t="str">
        <f>IF(ISBLANK('5. Pp (3 años)'!C129),"",'5. Pp (3 años)'!C129)</f>
        <v/>
      </c>
      <c r="E97" s="194" t="str">
        <f>IF(ISBLANK('5. Pp (3 años)'!D129),"",'5. Pp (3 años)'!D129)</f>
        <v/>
      </c>
      <c r="F97" s="538" t="str">
        <f>IF(ISBLANK('5. Pp (3 años)'!E129),"",'5. Pp (3 años)'!E129)</f>
        <v/>
      </c>
      <c r="G97" s="539" t="str">
        <f>IF(ISBLANK('5. Pp (3 años)'!H129),"",'5. Pp (3 años)'!H129)</f>
        <v/>
      </c>
      <c r="H97" s="82" t="str">
        <f>IF(ISBLANK('5. Pp (3 años)'!J129),"",'5. Pp (3 años)'!J129)</f>
        <v/>
      </c>
      <c r="I97" s="148" t="str">
        <f>IF(ISBLANK('9. METAS'!K103),"",'9. METAS'!K103)</f>
        <v/>
      </c>
      <c r="J97" s="149" t="str">
        <f>IF(ISBLANK('9. METAS'!Q103),"",'9. METAS'!Q103)</f>
        <v/>
      </c>
      <c r="K97" s="143" t="str">
        <f>IF(ISBLANK('9. METAS'!R103),"",'9. METAS'!R103)</f>
        <v/>
      </c>
      <c r="L97" s="143" t="str">
        <f>IF(ISBLANK('9. METAS'!S103),"",'9. METAS'!S103)</f>
        <v/>
      </c>
      <c r="M97" s="144" t="str">
        <f>IF(ISBLANK('9. METAS'!T103),"",'9. METAS'!T103)</f>
        <v/>
      </c>
      <c r="N97" s="544"/>
      <c r="O97" s="545"/>
      <c r="P97" s="545"/>
      <c r="Q97" s="546"/>
      <c r="R97" s="141" t="str">
        <f t="shared" si="6"/>
        <v>100%</v>
      </c>
      <c r="S97" s="142" t="str">
        <f t="shared" si="6"/>
        <v>100%</v>
      </c>
      <c r="T97" s="142" t="str">
        <f t="shared" si="6"/>
        <v>100%</v>
      </c>
      <c r="U97" s="153" t="str">
        <f t="shared" si="5"/>
        <v>100%</v>
      </c>
      <c r="V97" s="145" t="str">
        <f t="shared" si="7"/>
        <v>No Programado</v>
      </c>
      <c r="W97" s="142" t="str">
        <f t="shared" si="8"/>
        <v>No Programado</v>
      </c>
      <c r="X97" s="142" t="str">
        <f t="shared" si="9"/>
        <v>No Programado</v>
      </c>
      <c r="Y97" s="158" t="str">
        <f t="shared" si="10"/>
        <v>No Programado</v>
      </c>
      <c r="Z97" s="160"/>
      <c r="AA97" s="161"/>
      <c r="AB97" s="161"/>
      <c r="AC97" s="162"/>
    </row>
    <row r="98" spans="3:29" ht="17" hidden="1" x14ac:dyDescent="0.3">
      <c r="C98" s="533" t="str">
        <f>IF(ISBLANK('5. Pp (3 años)'!B130),"",'5. Pp (3 años)'!B130)</f>
        <v/>
      </c>
      <c r="D98" s="534" t="str">
        <f>IF(ISBLANK('5. Pp (3 años)'!C130),"",'5. Pp (3 años)'!C130)</f>
        <v/>
      </c>
      <c r="E98" s="518" t="str">
        <f>IF(ISBLANK('5. Pp (3 años)'!D130),"",'5. Pp (3 años)'!D130)</f>
        <v/>
      </c>
      <c r="F98" s="518" t="str">
        <f>IF(ISBLANK('5. Pp (3 años)'!E130),"",'5. Pp (3 años)'!E130)</f>
        <v/>
      </c>
      <c r="G98" s="510" t="str">
        <f>IF(ISBLANK('5. Pp (3 años)'!H130),"",'5. Pp (3 años)'!H130)</f>
        <v/>
      </c>
      <c r="H98" s="535" t="str">
        <f>IF(ISBLANK('5. Pp (3 años)'!J130),"",'5. Pp (3 años)'!J130)</f>
        <v/>
      </c>
      <c r="I98" s="148" t="str">
        <f>IF(ISBLANK('9. METAS'!K104),"",'9. METAS'!K104)</f>
        <v/>
      </c>
      <c r="J98" s="149" t="str">
        <f>IF(ISBLANK('9. METAS'!Q104),"",'9. METAS'!Q104)</f>
        <v/>
      </c>
      <c r="K98" s="143" t="str">
        <f>IF(ISBLANK('9. METAS'!R104),"",'9. METAS'!R104)</f>
        <v/>
      </c>
      <c r="L98" s="143" t="str">
        <f>IF(ISBLANK('9. METAS'!S104),"",'9. METAS'!S104)</f>
        <v/>
      </c>
      <c r="M98" s="144" t="str">
        <f>IF(ISBLANK('9. METAS'!T104),"",'9. METAS'!T104)</f>
        <v/>
      </c>
      <c r="N98" s="544"/>
      <c r="O98" s="545"/>
      <c r="P98" s="545"/>
      <c r="Q98" s="546"/>
      <c r="R98" s="141" t="str">
        <f t="shared" si="6"/>
        <v>100%</v>
      </c>
      <c r="S98" s="142" t="str">
        <f t="shared" si="6"/>
        <v>100%</v>
      </c>
      <c r="T98" s="142" t="str">
        <f t="shared" si="6"/>
        <v>100%</v>
      </c>
      <c r="U98" s="153" t="str">
        <f t="shared" si="5"/>
        <v>100%</v>
      </c>
      <c r="V98" s="145" t="str">
        <f t="shared" si="7"/>
        <v>No Programado</v>
      </c>
      <c r="W98" s="142" t="str">
        <f t="shared" si="8"/>
        <v>No Programado</v>
      </c>
      <c r="X98" s="142" t="str">
        <f t="shared" si="9"/>
        <v>No Programado</v>
      </c>
      <c r="Y98" s="158" t="str">
        <f t="shared" si="10"/>
        <v>No Programado</v>
      </c>
      <c r="Z98" s="160"/>
      <c r="AA98" s="161"/>
      <c r="AB98" s="161"/>
      <c r="AC98" s="162"/>
    </row>
    <row r="99" spans="3:29" ht="17" hidden="1" x14ac:dyDescent="0.3">
      <c r="C99" s="198" t="str">
        <f>IF(ISBLANK('5. Pp (3 años)'!B131),"",'5. Pp (3 años)'!B131)</f>
        <v/>
      </c>
      <c r="D99" s="97" t="str">
        <f>IF(ISBLANK('5. Pp (3 años)'!C131),"",'5. Pp (3 años)'!C131)</f>
        <v/>
      </c>
      <c r="E99" s="194" t="str">
        <f>IF(ISBLANK('5. Pp (3 años)'!D131),"",'5. Pp (3 años)'!D131)</f>
        <v/>
      </c>
      <c r="F99" s="540" t="str">
        <f>IF(ISBLANK('5. Pp (3 años)'!E131),"",'5. Pp (3 años)'!E131)</f>
        <v/>
      </c>
      <c r="G99" s="541" t="str">
        <f>IF(ISBLANK('5. Pp (3 años)'!H131),"",'5. Pp (3 años)'!H131)</f>
        <v/>
      </c>
      <c r="H99" s="82" t="str">
        <f>IF(ISBLANK('5. Pp (3 años)'!J131),"",'5. Pp (3 años)'!J131)</f>
        <v/>
      </c>
      <c r="I99" s="148" t="str">
        <f>IF(ISBLANK('9. METAS'!K105),"",'9. METAS'!K105)</f>
        <v/>
      </c>
      <c r="J99" s="149" t="str">
        <f>IF(ISBLANK('9. METAS'!Q105),"",'9. METAS'!Q105)</f>
        <v/>
      </c>
      <c r="K99" s="143" t="str">
        <f>IF(ISBLANK('9. METAS'!R105),"",'9. METAS'!R105)</f>
        <v/>
      </c>
      <c r="L99" s="143" t="str">
        <f>IF(ISBLANK('9. METAS'!S105),"",'9. METAS'!S105)</f>
        <v/>
      </c>
      <c r="M99" s="144" t="str">
        <f>IF(ISBLANK('9. METAS'!T105),"",'9. METAS'!T105)</f>
        <v/>
      </c>
      <c r="N99" s="544"/>
      <c r="O99" s="545"/>
      <c r="P99" s="545"/>
      <c r="Q99" s="546"/>
      <c r="R99" s="141" t="str">
        <f t="shared" si="6"/>
        <v>100%</v>
      </c>
      <c r="S99" s="142" t="str">
        <f t="shared" si="6"/>
        <v>100%</v>
      </c>
      <c r="T99" s="142" t="str">
        <f t="shared" si="6"/>
        <v>100%</v>
      </c>
      <c r="U99" s="153" t="str">
        <f t="shared" si="5"/>
        <v>100%</v>
      </c>
      <c r="V99" s="145" t="str">
        <f t="shared" si="7"/>
        <v>No Programado</v>
      </c>
      <c r="W99" s="142" t="str">
        <f t="shared" si="8"/>
        <v>No Programado</v>
      </c>
      <c r="X99" s="142" t="str">
        <f t="shared" si="9"/>
        <v>No Programado</v>
      </c>
      <c r="Y99" s="158" t="str">
        <f t="shared" si="10"/>
        <v>No Programado</v>
      </c>
      <c r="Z99" s="160"/>
      <c r="AA99" s="161"/>
      <c r="AB99" s="161"/>
      <c r="AC99" s="162"/>
    </row>
    <row r="100" spans="3:29" ht="17" hidden="1" x14ac:dyDescent="0.3">
      <c r="C100" s="198" t="str">
        <f>IF(ISBLANK('5. Pp (3 años)'!B132),"",'5. Pp (3 años)'!B132)</f>
        <v/>
      </c>
      <c r="D100" s="97" t="str">
        <f>IF(ISBLANK('5. Pp (3 años)'!C132),"",'5. Pp (3 años)'!C132)</f>
        <v/>
      </c>
      <c r="E100" s="194" t="str">
        <f>IF(ISBLANK('5. Pp (3 años)'!D132),"",'5. Pp (3 años)'!D132)</f>
        <v/>
      </c>
      <c r="F100" s="194" t="str">
        <f>IF(ISBLANK('5. Pp (3 años)'!E132),"",'5. Pp (3 años)'!E132)</f>
        <v/>
      </c>
      <c r="G100" s="201" t="str">
        <f>IF(ISBLANK('5. Pp (3 años)'!H132),"",'5. Pp (3 años)'!H132)</f>
        <v/>
      </c>
      <c r="H100" s="82" t="str">
        <f>IF(ISBLANK('5. Pp (3 años)'!J132),"",'5. Pp (3 años)'!J132)</f>
        <v/>
      </c>
      <c r="I100" s="148" t="str">
        <f>IF(ISBLANK('9. METAS'!K106),"",'9. METAS'!K106)</f>
        <v/>
      </c>
      <c r="J100" s="149" t="str">
        <f>IF(ISBLANK('9. METAS'!Q106),"",'9. METAS'!Q106)</f>
        <v/>
      </c>
      <c r="K100" s="143" t="str">
        <f>IF(ISBLANK('9. METAS'!R106),"",'9. METAS'!R106)</f>
        <v/>
      </c>
      <c r="L100" s="143" t="str">
        <f>IF(ISBLANK('9. METAS'!S106),"",'9. METAS'!S106)</f>
        <v/>
      </c>
      <c r="M100" s="144" t="str">
        <f>IF(ISBLANK('9. METAS'!T106),"",'9. METAS'!T106)</f>
        <v/>
      </c>
      <c r="N100" s="544"/>
      <c r="O100" s="545"/>
      <c r="P100" s="545"/>
      <c r="Q100" s="546"/>
      <c r="R100" s="141" t="str">
        <f t="shared" si="6"/>
        <v>100%</v>
      </c>
      <c r="S100" s="142" t="str">
        <f t="shared" si="6"/>
        <v>100%</v>
      </c>
      <c r="T100" s="142" t="str">
        <f t="shared" si="6"/>
        <v>100%</v>
      </c>
      <c r="U100" s="153" t="str">
        <f t="shared" si="5"/>
        <v>100%</v>
      </c>
      <c r="V100" s="145" t="str">
        <f t="shared" si="7"/>
        <v>No Programado</v>
      </c>
      <c r="W100" s="142" t="str">
        <f t="shared" si="8"/>
        <v>No Programado</v>
      </c>
      <c r="X100" s="142" t="str">
        <f t="shared" si="9"/>
        <v>No Programado</v>
      </c>
      <c r="Y100" s="158" t="str">
        <f t="shared" si="10"/>
        <v>No Programado</v>
      </c>
      <c r="Z100" s="160"/>
      <c r="AA100" s="161"/>
      <c r="AB100" s="161"/>
      <c r="AC100" s="162"/>
    </row>
    <row r="101" spans="3:29" ht="17" hidden="1" x14ac:dyDescent="0.3">
      <c r="C101" s="198" t="str">
        <f>IF(ISBLANK('5. Pp (3 años)'!B133),"",'5. Pp (3 años)'!B133)</f>
        <v/>
      </c>
      <c r="D101" s="97" t="str">
        <f>IF(ISBLANK('5. Pp (3 años)'!C133),"",'5. Pp (3 años)'!C133)</f>
        <v/>
      </c>
      <c r="E101" s="194" t="str">
        <f>IF(ISBLANK('5. Pp (3 años)'!D133),"",'5. Pp (3 años)'!D133)</f>
        <v/>
      </c>
      <c r="F101" s="194" t="str">
        <f>IF(ISBLANK('5. Pp (3 años)'!E133),"",'5. Pp (3 años)'!E133)</f>
        <v/>
      </c>
      <c r="G101" s="201" t="str">
        <f>IF(ISBLANK('5. Pp (3 años)'!H133),"",'5. Pp (3 años)'!H133)</f>
        <v/>
      </c>
      <c r="H101" s="82" t="str">
        <f>IF(ISBLANK('5. Pp (3 años)'!J133),"",'5. Pp (3 años)'!J133)</f>
        <v/>
      </c>
      <c r="I101" s="148" t="str">
        <f>IF(ISBLANK('9. METAS'!K107),"",'9. METAS'!K107)</f>
        <v/>
      </c>
      <c r="J101" s="149" t="str">
        <f>IF(ISBLANK('9. METAS'!Q107),"",'9. METAS'!Q107)</f>
        <v/>
      </c>
      <c r="K101" s="143" t="str">
        <f>IF(ISBLANK('9. METAS'!R107),"",'9. METAS'!R107)</f>
        <v/>
      </c>
      <c r="L101" s="143" t="str">
        <f>IF(ISBLANK('9. METAS'!S107),"",'9. METAS'!S107)</f>
        <v/>
      </c>
      <c r="M101" s="144" t="str">
        <f>IF(ISBLANK('9. METAS'!T107),"",'9. METAS'!T107)</f>
        <v/>
      </c>
      <c r="N101" s="544"/>
      <c r="O101" s="545"/>
      <c r="P101" s="545"/>
      <c r="Q101" s="546"/>
      <c r="R101" s="141" t="str">
        <f t="shared" si="6"/>
        <v>100%</v>
      </c>
      <c r="S101" s="142" t="str">
        <f t="shared" si="6"/>
        <v>100%</v>
      </c>
      <c r="T101" s="142" t="str">
        <f t="shared" si="6"/>
        <v>100%</v>
      </c>
      <c r="U101" s="153" t="str">
        <f t="shared" si="5"/>
        <v>100%</v>
      </c>
      <c r="V101" s="145" t="str">
        <f t="shared" si="7"/>
        <v>No Programado</v>
      </c>
      <c r="W101" s="142" t="str">
        <f t="shared" si="8"/>
        <v>No Programado</v>
      </c>
      <c r="X101" s="142" t="str">
        <f t="shared" si="9"/>
        <v>No Programado</v>
      </c>
      <c r="Y101" s="158" t="str">
        <f t="shared" si="10"/>
        <v>No Programado</v>
      </c>
      <c r="Z101" s="160"/>
      <c r="AA101" s="161"/>
      <c r="AB101" s="161"/>
      <c r="AC101" s="162"/>
    </row>
    <row r="102" spans="3:29" ht="17" hidden="1" x14ac:dyDescent="0.3">
      <c r="C102" s="198" t="str">
        <f>IF(ISBLANK('5. Pp (3 años)'!B134),"",'5. Pp (3 años)'!B134)</f>
        <v/>
      </c>
      <c r="D102" s="97" t="str">
        <f>IF(ISBLANK('5. Pp (3 años)'!C134),"",'5. Pp (3 años)'!C134)</f>
        <v/>
      </c>
      <c r="E102" s="194" t="str">
        <f>IF(ISBLANK('5. Pp (3 años)'!D134),"",'5. Pp (3 años)'!D134)</f>
        <v/>
      </c>
      <c r="F102" s="194" t="str">
        <f>IF(ISBLANK('5. Pp (3 años)'!E134),"",'5. Pp (3 años)'!E134)</f>
        <v/>
      </c>
      <c r="G102" s="201" t="str">
        <f>IF(ISBLANK('5. Pp (3 años)'!H134),"",'5. Pp (3 años)'!H134)</f>
        <v/>
      </c>
      <c r="H102" s="82" t="str">
        <f>IF(ISBLANK('5. Pp (3 años)'!J134),"",'5. Pp (3 años)'!J134)</f>
        <v/>
      </c>
      <c r="I102" s="148" t="str">
        <f>IF(ISBLANK('9. METAS'!K108),"",'9. METAS'!K108)</f>
        <v/>
      </c>
      <c r="J102" s="149" t="str">
        <f>IF(ISBLANK('9. METAS'!Q108),"",'9. METAS'!Q108)</f>
        <v/>
      </c>
      <c r="K102" s="143" t="str">
        <f>IF(ISBLANK('9. METAS'!R108),"",'9. METAS'!R108)</f>
        <v/>
      </c>
      <c r="L102" s="143" t="str">
        <f>IF(ISBLANK('9. METAS'!S108),"",'9. METAS'!S108)</f>
        <v/>
      </c>
      <c r="M102" s="144" t="str">
        <f>IF(ISBLANK('9. METAS'!T108),"",'9. METAS'!T108)</f>
        <v/>
      </c>
      <c r="N102" s="544"/>
      <c r="O102" s="545"/>
      <c r="P102" s="545"/>
      <c r="Q102" s="546"/>
      <c r="R102" s="141" t="str">
        <f t="shared" si="6"/>
        <v>100%</v>
      </c>
      <c r="S102" s="142" t="str">
        <f t="shared" si="6"/>
        <v>100%</v>
      </c>
      <c r="T102" s="142" t="str">
        <f t="shared" si="6"/>
        <v>100%</v>
      </c>
      <c r="U102" s="153" t="str">
        <f t="shared" si="5"/>
        <v>100%</v>
      </c>
      <c r="V102" s="145" t="str">
        <f t="shared" si="7"/>
        <v>No Programado</v>
      </c>
      <c r="W102" s="142" t="str">
        <f t="shared" si="8"/>
        <v>No Programado</v>
      </c>
      <c r="X102" s="142" t="str">
        <f t="shared" si="9"/>
        <v>No Programado</v>
      </c>
      <c r="Y102" s="158" t="str">
        <f t="shared" si="10"/>
        <v>No Programado</v>
      </c>
      <c r="Z102" s="160"/>
      <c r="AA102" s="161"/>
      <c r="AB102" s="161"/>
      <c r="AC102" s="162"/>
    </row>
    <row r="103" spans="3:29" ht="17" hidden="1" x14ac:dyDescent="0.3">
      <c r="C103" s="198" t="str">
        <f>IF(ISBLANK('5. Pp (3 años)'!B135),"",'5. Pp (3 años)'!B135)</f>
        <v/>
      </c>
      <c r="D103" s="97" t="str">
        <f>IF(ISBLANK('5. Pp (3 años)'!C135),"",'5. Pp (3 años)'!C135)</f>
        <v/>
      </c>
      <c r="E103" s="194" t="str">
        <f>IF(ISBLANK('5. Pp (3 años)'!D135),"",'5. Pp (3 años)'!D135)</f>
        <v/>
      </c>
      <c r="F103" s="538" t="str">
        <f>IF(ISBLANK('5. Pp (3 años)'!E135),"",'5. Pp (3 años)'!E135)</f>
        <v/>
      </c>
      <c r="G103" s="539" t="str">
        <f>IF(ISBLANK('5. Pp (3 años)'!H135),"",'5. Pp (3 años)'!H135)</f>
        <v/>
      </c>
      <c r="H103" s="82" t="str">
        <f>IF(ISBLANK('5. Pp (3 años)'!J135),"",'5. Pp (3 años)'!J135)</f>
        <v/>
      </c>
      <c r="I103" s="148" t="str">
        <f>IF(ISBLANK('9. METAS'!K109),"",'9. METAS'!K109)</f>
        <v/>
      </c>
      <c r="J103" s="149" t="str">
        <f>IF(ISBLANK('9. METAS'!Q109),"",'9. METAS'!Q109)</f>
        <v/>
      </c>
      <c r="K103" s="143" t="str">
        <f>IF(ISBLANK('9. METAS'!R109),"",'9. METAS'!R109)</f>
        <v/>
      </c>
      <c r="L103" s="143" t="str">
        <f>IF(ISBLANK('9. METAS'!S109),"",'9. METAS'!S109)</f>
        <v/>
      </c>
      <c r="M103" s="144" t="str">
        <f>IF(ISBLANK('9. METAS'!T109),"",'9. METAS'!T109)</f>
        <v/>
      </c>
      <c r="N103" s="544"/>
      <c r="O103" s="545"/>
      <c r="P103" s="545"/>
      <c r="Q103" s="546"/>
      <c r="R103" s="141" t="str">
        <f t="shared" si="6"/>
        <v>100%</v>
      </c>
      <c r="S103" s="142" t="str">
        <f t="shared" si="6"/>
        <v>100%</v>
      </c>
      <c r="T103" s="142" t="str">
        <f t="shared" si="6"/>
        <v>100%</v>
      </c>
      <c r="U103" s="153" t="str">
        <f t="shared" si="5"/>
        <v>100%</v>
      </c>
      <c r="V103" s="145" t="str">
        <f t="shared" si="7"/>
        <v>No Programado</v>
      </c>
      <c r="W103" s="142" t="str">
        <f t="shared" si="8"/>
        <v>No Programado</v>
      </c>
      <c r="X103" s="142" t="str">
        <f t="shared" si="9"/>
        <v>No Programado</v>
      </c>
      <c r="Y103" s="158" t="str">
        <f t="shared" si="10"/>
        <v>No Programado</v>
      </c>
      <c r="Z103" s="160"/>
      <c r="AA103" s="161"/>
      <c r="AB103" s="161"/>
      <c r="AC103" s="162"/>
    </row>
    <row r="104" spans="3:29" ht="17" hidden="1" x14ac:dyDescent="0.3">
      <c r="C104" s="533" t="str">
        <f>IF(ISBLANK('5. Pp (3 años)'!B136),"",'5. Pp (3 años)'!B136)</f>
        <v/>
      </c>
      <c r="D104" s="534" t="str">
        <f>IF(ISBLANK('5. Pp (3 años)'!C136),"",'5. Pp (3 años)'!C136)</f>
        <v/>
      </c>
      <c r="E104" s="518" t="str">
        <f>IF(ISBLANK('5. Pp (3 años)'!D136),"",'5. Pp (3 años)'!D136)</f>
        <v/>
      </c>
      <c r="F104" s="518" t="str">
        <f>IF(ISBLANK('5. Pp (3 años)'!E136),"",'5. Pp (3 años)'!E136)</f>
        <v/>
      </c>
      <c r="G104" s="510" t="str">
        <f>IF(ISBLANK('5. Pp (3 años)'!H136),"",'5. Pp (3 años)'!H136)</f>
        <v/>
      </c>
      <c r="H104" s="535" t="str">
        <f>IF(ISBLANK('5. Pp (3 años)'!J136),"",'5. Pp (3 años)'!J136)</f>
        <v/>
      </c>
      <c r="I104" s="148" t="str">
        <f>IF(ISBLANK('9. METAS'!K110),"",'9. METAS'!K110)</f>
        <v/>
      </c>
      <c r="J104" s="149" t="str">
        <f>IF(ISBLANK('9. METAS'!Q110),"",'9. METAS'!Q110)</f>
        <v/>
      </c>
      <c r="K104" s="143" t="str">
        <f>IF(ISBLANK('9. METAS'!R110),"",'9. METAS'!R110)</f>
        <v/>
      </c>
      <c r="L104" s="143" t="str">
        <f>IF(ISBLANK('9. METAS'!S110),"",'9. METAS'!S110)</f>
        <v/>
      </c>
      <c r="M104" s="144" t="str">
        <f>IF(ISBLANK('9. METAS'!T110),"",'9. METAS'!T110)</f>
        <v/>
      </c>
      <c r="N104" s="544"/>
      <c r="O104" s="545"/>
      <c r="P104" s="545"/>
      <c r="Q104" s="546"/>
      <c r="R104" s="141" t="str">
        <f t="shared" si="6"/>
        <v>100%</v>
      </c>
      <c r="S104" s="142" t="str">
        <f t="shared" si="6"/>
        <v>100%</v>
      </c>
      <c r="T104" s="142" t="str">
        <f t="shared" si="6"/>
        <v>100%</v>
      </c>
      <c r="U104" s="153" t="str">
        <f t="shared" si="5"/>
        <v>100%</v>
      </c>
      <c r="V104" s="145" t="str">
        <f t="shared" si="7"/>
        <v>No Programado</v>
      </c>
      <c r="W104" s="142" t="str">
        <f t="shared" si="8"/>
        <v>No Programado</v>
      </c>
      <c r="X104" s="142" t="str">
        <f t="shared" si="9"/>
        <v>No Programado</v>
      </c>
      <c r="Y104" s="158" t="str">
        <f t="shared" si="10"/>
        <v>No Programado</v>
      </c>
      <c r="Z104" s="160"/>
      <c r="AA104" s="161"/>
      <c r="AB104" s="161"/>
      <c r="AC104" s="162"/>
    </row>
    <row r="105" spans="3:29" ht="17" hidden="1" x14ac:dyDescent="0.3">
      <c r="C105" s="198" t="str">
        <f>IF(ISBLANK('5. Pp (3 años)'!B137),"",'5. Pp (3 años)'!B137)</f>
        <v/>
      </c>
      <c r="D105" s="97" t="str">
        <f>IF(ISBLANK('5. Pp (3 años)'!C137),"",'5. Pp (3 años)'!C137)</f>
        <v/>
      </c>
      <c r="E105" s="194" t="str">
        <f>IF(ISBLANK('5. Pp (3 años)'!D137),"",'5. Pp (3 años)'!D137)</f>
        <v/>
      </c>
      <c r="F105" s="540" t="str">
        <f>IF(ISBLANK('5. Pp (3 años)'!E137),"",'5. Pp (3 años)'!E137)</f>
        <v/>
      </c>
      <c r="G105" s="541" t="str">
        <f>IF(ISBLANK('5. Pp (3 años)'!H137),"",'5. Pp (3 años)'!H137)</f>
        <v/>
      </c>
      <c r="H105" s="82" t="str">
        <f>IF(ISBLANK('5. Pp (3 años)'!J137),"",'5. Pp (3 años)'!J137)</f>
        <v/>
      </c>
      <c r="I105" s="148" t="str">
        <f>IF(ISBLANK('9. METAS'!K111),"",'9. METAS'!K111)</f>
        <v/>
      </c>
      <c r="J105" s="149" t="str">
        <f>IF(ISBLANK('9. METAS'!Q111),"",'9. METAS'!Q111)</f>
        <v/>
      </c>
      <c r="K105" s="143" t="str">
        <f>IF(ISBLANK('9. METAS'!R111),"",'9. METAS'!R111)</f>
        <v/>
      </c>
      <c r="L105" s="143" t="str">
        <f>IF(ISBLANK('9. METAS'!S111),"",'9. METAS'!S111)</f>
        <v/>
      </c>
      <c r="M105" s="144" t="str">
        <f>IF(ISBLANK('9. METAS'!T111),"",'9. METAS'!T111)</f>
        <v/>
      </c>
      <c r="N105" s="544"/>
      <c r="O105" s="545"/>
      <c r="P105" s="545"/>
      <c r="Q105" s="546"/>
      <c r="R105" s="141" t="str">
        <f t="shared" si="6"/>
        <v>100%</v>
      </c>
      <c r="S105" s="142" t="str">
        <f t="shared" si="6"/>
        <v>100%</v>
      </c>
      <c r="T105" s="142" t="str">
        <f t="shared" si="6"/>
        <v>100%</v>
      </c>
      <c r="U105" s="153" t="str">
        <f t="shared" si="5"/>
        <v>100%</v>
      </c>
      <c r="V105" s="145" t="str">
        <f t="shared" si="7"/>
        <v>No Programado</v>
      </c>
      <c r="W105" s="142" t="str">
        <f t="shared" si="8"/>
        <v>No Programado</v>
      </c>
      <c r="X105" s="142" t="str">
        <f t="shared" si="9"/>
        <v>No Programado</v>
      </c>
      <c r="Y105" s="158" t="str">
        <f t="shared" si="10"/>
        <v>No Programado</v>
      </c>
      <c r="Z105" s="160"/>
      <c r="AA105" s="161"/>
      <c r="AB105" s="161"/>
      <c r="AC105" s="162"/>
    </row>
    <row r="106" spans="3:29" ht="17" hidden="1" x14ac:dyDescent="0.3">
      <c r="C106" s="198" t="str">
        <f>IF(ISBLANK('5. Pp (3 años)'!B138),"",'5. Pp (3 años)'!B138)</f>
        <v/>
      </c>
      <c r="D106" s="97" t="str">
        <f>IF(ISBLANK('5. Pp (3 años)'!C138),"",'5. Pp (3 años)'!C138)</f>
        <v/>
      </c>
      <c r="E106" s="194" t="str">
        <f>IF(ISBLANK('5. Pp (3 años)'!D138),"",'5. Pp (3 años)'!D138)</f>
        <v/>
      </c>
      <c r="F106" s="194" t="str">
        <f>IF(ISBLANK('5. Pp (3 años)'!E138),"",'5. Pp (3 años)'!E138)</f>
        <v/>
      </c>
      <c r="G106" s="201" t="str">
        <f>IF(ISBLANK('5. Pp (3 años)'!H138),"",'5. Pp (3 años)'!H138)</f>
        <v/>
      </c>
      <c r="H106" s="82" t="str">
        <f>IF(ISBLANK('5. Pp (3 años)'!J138),"",'5. Pp (3 años)'!J138)</f>
        <v/>
      </c>
      <c r="I106" s="148" t="str">
        <f>IF(ISBLANK('9. METAS'!K112),"",'9. METAS'!K112)</f>
        <v/>
      </c>
      <c r="J106" s="149" t="str">
        <f>IF(ISBLANK('9. METAS'!Q112),"",'9. METAS'!Q112)</f>
        <v/>
      </c>
      <c r="K106" s="143" t="str">
        <f>IF(ISBLANK('9. METAS'!R112),"",'9. METAS'!R112)</f>
        <v/>
      </c>
      <c r="L106" s="143" t="str">
        <f>IF(ISBLANK('9. METAS'!S112),"",'9. METAS'!S112)</f>
        <v/>
      </c>
      <c r="M106" s="144" t="str">
        <f>IF(ISBLANK('9. METAS'!T112),"",'9. METAS'!T112)</f>
        <v/>
      </c>
      <c r="N106" s="544"/>
      <c r="O106" s="545"/>
      <c r="P106" s="545"/>
      <c r="Q106" s="546"/>
      <c r="R106" s="141" t="str">
        <f t="shared" si="6"/>
        <v>100%</v>
      </c>
      <c r="S106" s="142" t="str">
        <f t="shared" si="6"/>
        <v>100%</v>
      </c>
      <c r="T106" s="142" t="str">
        <f t="shared" si="6"/>
        <v>100%</v>
      </c>
      <c r="U106" s="153" t="str">
        <f t="shared" si="5"/>
        <v>100%</v>
      </c>
      <c r="V106" s="145" t="str">
        <f t="shared" si="7"/>
        <v>No Programado</v>
      </c>
      <c r="W106" s="142" t="str">
        <f t="shared" si="8"/>
        <v>No Programado</v>
      </c>
      <c r="X106" s="142" t="str">
        <f t="shared" si="9"/>
        <v>No Programado</v>
      </c>
      <c r="Y106" s="158" t="str">
        <f t="shared" si="10"/>
        <v>No Programado</v>
      </c>
      <c r="Z106" s="160"/>
      <c r="AA106" s="161"/>
      <c r="AB106" s="161"/>
      <c r="AC106" s="162"/>
    </row>
    <row r="107" spans="3:29" ht="17" hidden="1" x14ac:dyDescent="0.3">
      <c r="C107" s="198" t="str">
        <f>IF(ISBLANK('5. Pp (3 años)'!B139),"",'5. Pp (3 años)'!B139)</f>
        <v/>
      </c>
      <c r="D107" s="97" t="str">
        <f>IF(ISBLANK('5. Pp (3 años)'!C139),"",'5. Pp (3 años)'!C139)</f>
        <v/>
      </c>
      <c r="E107" s="194" t="str">
        <f>IF(ISBLANK('5. Pp (3 años)'!D139),"",'5. Pp (3 años)'!D139)</f>
        <v/>
      </c>
      <c r="F107" s="194" t="str">
        <f>IF(ISBLANK('5. Pp (3 años)'!E139),"",'5. Pp (3 años)'!E139)</f>
        <v/>
      </c>
      <c r="G107" s="201" t="str">
        <f>IF(ISBLANK('5. Pp (3 años)'!H139),"",'5. Pp (3 años)'!H139)</f>
        <v/>
      </c>
      <c r="H107" s="82" t="str">
        <f>IF(ISBLANK('5. Pp (3 años)'!J139),"",'5. Pp (3 años)'!J139)</f>
        <v/>
      </c>
      <c r="I107" s="148" t="str">
        <f>IF(ISBLANK('9. METAS'!K113),"",'9. METAS'!K113)</f>
        <v/>
      </c>
      <c r="J107" s="149" t="str">
        <f>IF(ISBLANK('9. METAS'!Q113),"",'9. METAS'!Q113)</f>
        <v/>
      </c>
      <c r="K107" s="143" t="str">
        <f>IF(ISBLANK('9. METAS'!R113),"",'9. METAS'!R113)</f>
        <v/>
      </c>
      <c r="L107" s="143" t="str">
        <f>IF(ISBLANK('9. METAS'!S113),"",'9. METAS'!S113)</f>
        <v/>
      </c>
      <c r="M107" s="144" t="str">
        <f>IF(ISBLANK('9. METAS'!T113),"",'9. METAS'!T113)</f>
        <v/>
      </c>
      <c r="N107" s="544"/>
      <c r="O107" s="545"/>
      <c r="P107" s="545"/>
      <c r="Q107" s="546"/>
      <c r="R107" s="141" t="str">
        <f t="shared" si="6"/>
        <v>100%</v>
      </c>
      <c r="S107" s="142" t="str">
        <f t="shared" si="6"/>
        <v>100%</v>
      </c>
      <c r="T107" s="142" t="str">
        <f t="shared" si="6"/>
        <v>100%</v>
      </c>
      <c r="U107" s="153" t="str">
        <f t="shared" si="5"/>
        <v>100%</v>
      </c>
      <c r="V107" s="145" t="str">
        <f t="shared" si="7"/>
        <v>No Programado</v>
      </c>
      <c r="W107" s="142" t="str">
        <f t="shared" si="8"/>
        <v>No Programado</v>
      </c>
      <c r="X107" s="142" t="str">
        <f t="shared" si="9"/>
        <v>No Programado</v>
      </c>
      <c r="Y107" s="158" t="str">
        <f t="shared" si="10"/>
        <v>No Programado</v>
      </c>
      <c r="Z107" s="160"/>
      <c r="AA107" s="161"/>
      <c r="AB107" s="161"/>
      <c r="AC107" s="162"/>
    </row>
    <row r="108" spans="3:29" ht="17" hidden="1" x14ac:dyDescent="0.3">
      <c r="C108" s="198" t="str">
        <f>IF(ISBLANK('5. Pp (3 años)'!B140),"",'5. Pp (3 años)'!B140)</f>
        <v/>
      </c>
      <c r="D108" s="97" t="str">
        <f>IF(ISBLANK('5. Pp (3 años)'!C140),"",'5. Pp (3 años)'!C140)</f>
        <v/>
      </c>
      <c r="E108" s="194" t="str">
        <f>IF(ISBLANK('5. Pp (3 años)'!D140),"",'5. Pp (3 años)'!D140)</f>
        <v/>
      </c>
      <c r="F108" s="194" t="str">
        <f>IF(ISBLANK('5. Pp (3 años)'!E140),"",'5. Pp (3 años)'!E140)</f>
        <v/>
      </c>
      <c r="G108" s="201" t="str">
        <f>IF(ISBLANK('5. Pp (3 años)'!H140),"",'5. Pp (3 años)'!H140)</f>
        <v/>
      </c>
      <c r="H108" s="82" t="str">
        <f>IF(ISBLANK('5. Pp (3 años)'!J140),"",'5. Pp (3 años)'!J140)</f>
        <v/>
      </c>
      <c r="I108" s="148" t="str">
        <f>IF(ISBLANK('9. METAS'!K114),"",'9. METAS'!K114)</f>
        <v/>
      </c>
      <c r="J108" s="149" t="str">
        <f>IF(ISBLANK('9. METAS'!Q114),"",'9. METAS'!Q114)</f>
        <v/>
      </c>
      <c r="K108" s="143" t="str">
        <f>IF(ISBLANK('9. METAS'!R114),"",'9. METAS'!R114)</f>
        <v/>
      </c>
      <c r="L108" s="143" t="str">
        <f>IF(ISBLANK('9. METAS'!S114),"",'9. METAS'!S114)</f>
        <v/>
      </c>
      <c r="M108" s="144" t="str">
        <f>IF(ISBLANK('9. METAS'!T114),"",'9. METAS'!T114)</f>
        <v/>
      </c>
      <c r="N108" s="544"/>
      <c r="O108" s="545"/>
      <c r="P108" s="545"/>
      <c r="Q108" s="546"/>
      <c r="R108" s="141" t="str">
        <f t="shared" si="6"/>
        <v>100%</v>
      </c>
      <c r="S108" s="142" t="str">
        <f t="shared" si="6"/>
        <v>100%</v>
      </c>
      <c r="T108" s="142" t="str">
        <f t="shared" si="6"/>
        <v>100%</v>
      </c>
      <c r="U108" s="153" t="str">
        <f t="shared" si="5"/>
        <v>100%</v>
      </c>
      <c r="V108" s="145" t="str">
        <f t="shared" si="7"/>
        <v>No Programado</v>
      </c>
      <c r="W108" s="142" t="str">
        <f t="shared" si="8"/>
        <v>No Programado</v>
      </c>
      <c r="X108" s="142" t="str">
        <f t="shared" si="9"/>
        <v>No Programado</v>
      </c>
      <c r="Y108" s="158" t="str">
        <f t="shared" si="10"/>
        <v>No Programado</v>
      </c>
      <c r="Z108" s="160"/>
      <c r="AA108" s="161"/>
      <c r="AB108" s="161"/>
      <c r="AC108" s="162"/>
    </row>
    <row r="109" spans="3:29" ht="17" hidden="1" x14ac:dyDescent="0.3">
      <c r="C109" s="198" t="str">
        <f>IF(ISBLANK('5. Pp (3 años)'!B141),"",'5. Pp (3 años)'!B141)</f>
        <v/>
      </c>
      <c r="D109" s="97" t="str">
        <f>IF(ISBLANK('5. Pp (3 años)'!C141),"",'5. Pp (3 años)'!C141)</f>
        <v/>
      </c>
      <c r="E109" s="194" t="str">
        <f>IF(ISBLANK('5. Pp (3 años)'!D141),"",'5. Pp (3 años)'!D141)</f>
        <v/>
      </c>
      <c r="F109" s="538" t="str">
        <f>IF(ISBLANK('5. Pp (3 años)'!E141),"",'5. Pp (3 años)'!E141)</f>
        <v/>
      </c>
      <c r="G109" s="539" t="str">
        <f>IF(ISBLANK('5. Pp (3 años)'!H141),"",'5. Pp (3 años)'!H141)</f>
        <v/>
      </c>
      <c r="H109" s="82" t="str">
        <f>IF(ISBLANK('5. Pp (3 años)'!J141),"",'5. Pp (3 años)'!J141)</f>
        <v/>
      </c>
      <c r="I109" s="148" t="str">
        <f>IF(ISBLANK('9. METAS'!K115),"",'9. METAS'!K115)</f>
        <v/>
      </c>
      <c r="J109" s="149" t="str">
        <f>IF(ISBLANK('9. METAS'!Q115),"",'9. METAS'!Q115)</f>
        <v/>
      </c>
      <c r="K109" s="143" t="str">
        <f>IF(ISBLANK('9. METAS'!R115),"",'9. METAS'!R115)</f>
        <v/>
      </c>
      <c r="L109" s="143" t="str">
        <f>IF(ISBLANK('9. METAS'!S115),"",'9. METAS'!S115)</f>
        <v/>
      </c>
      <c r="M109" s="144" t="str">
        <f>IF(ISBLANK('9. METAS'!T115),"",'9. METAS'!T115)</f>
        <v/>
      </c>
      <c r="N109" s="544"/>
      <c r="O109" s="545"/>
      <c r="P109" s="545"/>
      <c r="Q109" s="546"/>
      <c r="R109" s="141" t="str">
        <f t="shared" si="6"/>
        <v>100%</v>
      </c>
      <c r="S109" s="142" t="str">
        <f t="shared" si="6"/>
        <v>100%</v>
      </c>
      <c r="T109" s="142" t="str">
        <f t="shared" si="6"/>
        <v>100%</v>
      </c>
      <c r="U109" s="153" t="str">
        <f t="shared" si="5"/>
        <v>100%</v>
      </c>
      <c r="V109" s="145" t="str">
        <f t="shared" si="7"/>
        <v>No Programado</v>
      </c>
      <c r="W109" s="142" t="str">
        <f t="shared" si="8"/>
        <v>No Programado</v>
      </c>
      <c r="X109" s="142" t="str">
        <f t="shared" si="9"/>
        <v>No Programado</v>
      </c>
      <c r="Y109" s="158" t="str">
        <f t="shared" si="10"/>
        <v>No Programado</v>
      </c>
      <c r="Z109" s="160"/>
      <c r="AA109" s="161"/>
      <c r="AB109" s="161"/>
      <c r="AC109" s="162"/>
    </row>
    <row r="110" spans="3:29" ht="17" hidden="1" x14ac:dyDescent="0.3">
      <c r="C110" s="533" t="str">
        <f>IF(ISBLANK('5. Pp (3 años)'!B142),"",'5. Pp (3 años)'!B142)</f>
        <v/>
      </c>
      <c r="D110" s="534" t="str">
        <f>IF(ISBLANK('5. Pp (3 años)'!C142),"",'5. Pp (3 años)'!C142)</f>
        <v/>
      </c>
      <c r="E110" s="518" t="str">
        <f>IF(ISBLANK('5. Pp (3 años)'!D142),"",'5. Pp (3 años)'!D142)</f>
        <v/>
      </c>
      <c r="F110" s="518" t="str">
        <f>IF(ISBLANK('5. Pp (3 años)'!E142),"",'5. Pp (3 años)'!E142)</f>
        <v/>
      </c>
      <c r="G110" s="510" t="str">
        <f>IF(ISBLANK('5. Pp (3 años)'!H142),"",'5. Pp (3 años)'!H142)</f>
        <v/>
      </c>
      <c r="H110" s="535" t="str">
        <f>IF(ISBLANK('5. Pp (3 años)'!J142),"",'5. Pp (3 años)'!J142)</f>
        <v/>
      </c>
      <c r="I110" s="148" t="str">
        <f>IF(ISBLANK('9. METAS'!K116),"",'9. METAS'!K116)</f>
        <v/>
      </c>
      <c r="J110" s="149" t="str">
        <f>IF(ISBLANK('9. METAS'!Q116),"",'9. METAS'!Q116)</f>
        <v/>
      </c>
      <c r="K110" s="143" t="str">
        <f>IF(ISBLANK('9. METAS'!R116),"",'9. METAS'!R116)</f>
        <v/>
      </c>
      <c r="L110" s="143" t="str">
        <f>IF(ISBLANK('9. METAS'!S116),"",'9. METAS'!S116)</f>
        <v/>
      </c>
      <c r="M110" s="144" t="str">
        <f>IF(ISBLANK('9. METAS'!T116),"",'9. METAS'!T116)</f>
        <v/>
      </c>
      <c r="N110" s="544"/>
      <c r="O110" s="545"/>
      <c r="P110" s="545"/>
      <c r="Q110" s="546"/>
      <c r="R110" s="141" t="str">
        <f t="shared" si="6"/>
        <v>100%</v>
      </c>
      <c r="S110" s="142" t="str">
        <f t="shared" si="6"/>
        <v>100%</v>
      </c>
      <c r="T110" s="142" t="str">
        <f t="shared" si="6"/>
        <v>100%</v>
      </c>
      <c r="U110" s="153" t="str">
        <f t="shared" si="5"/>
        <v>100%</v>
      </c>
      <c r="V110" s="145" t="str">
        <f t="shared" si="7"/>
        <v>No Programado</v>
      </c>
      <c r="W110" s="142" t="str">
        <f t="shared" si="8"/>
        <v>No Programado</v>
      </c>
      <c r="X110" s="142" t="str">
        <f t="shared" si="9"/>
        <v>No Programado</v>
      </c>
      <c r="Y110" s="158" t="str">
        <f t="shared" si="10"/>
        <v>No Programado</v>
      </c>
      <c r="Z110" s="160"/>
      <c r="AA110" s="161"/>
      <c r="AB110" s="161"/>
      <c r="AC110" s="162"/>
    </row>
    <row r="111" spans="3:29" ht="17" hidden="1" x14ac:dyDescent="0.3">
      <c r="C111" s="198" t="str">
        <f>IF(ISBLANK('5. Pp (3 años)'!B143),"",'5. Pp (3 años)'!B143)</f>
        <v/>
      </c>
      <c r="D111" s="97" t="str">
        <f>IF(ISBLANK('5. Pp (3 años)'!C143),"",'5. Pp (3 años)'!C143)</f>
        <v/>
      </c>
      <c r="E111" s="194" t="str">
        <f>IF(ISBLANK('5. Pp (3 años)'!D143),"",'5. Pp (3 años)'!D143)</f>
        <v/>
      </c>
      <c r="F111" s="540" t="str">
        <f>IF(ISBLANK('5. Pp (3 años)'!E143),"",'5. Pp (3 años)'!E143)</f>
        <v/>
      </c>
      <c r="G111" s="541" t="str">
        <f>IF(ISBLANK('5. Pp (3 años)'!H143),"",'5. Pp (3 años)'!H143)</f>
        <v/>
      </c>
      <c r="H111" s="82" t="str">
        <f>IF(ISBLANK('5. Pp (3 años)'!J143),"",'5. Pp (3 años)'!J143)</f>
        <v/>
      </c>
      <c r="I111" s="148" t="str">
        <f>IF(ISBLANK('9. METAS'!K117),"",'9. METAS'!K117)</f>
        <v/>
      </c>
      <c r="J111" s="149" t="str">
        <f>IF(ISBLANK('9. METAS'!Q117),"",'9. METAS'!Q117)</f>
        <v/>
      </c>
      <c r="K111" s="143" t="str">
        <f>IF(ISBLANK('9. METAS'!R117),"",'9. METAS'!R117)</f>
        <v/>
      </c>
      <c r="L111" s="143" t="str">
        <f>IF(ISBLANK('9. METAS'!S117),"",'9. METAS'!S117)</f>
        <v/>
      </c>
      <c r="M111" s="144" t="str">
        <f>IF(ISBLANK('9. METAS'!T117),"",'9. METAS'!T117)</f>
        <v/>
      </c>
      <c r="N111" s="544"/>
      <c r="O111" s="545"/>
      <c r="P111" s="545"/>
      <c r="Q111" s="546"/>
      <c r="R111" s="141" t="str">
        <f t="shared" si="6"/>
        <v>100%</v>
      </c>
      <c r="S111" s="142" t="str">
        <f t="shared" si="6"/>
        <v>100%</v>
      </c>
      <c r="T111" s="142" t="str">
        <f t="shared" si="6"/>
        <v>100%</v>
      </c>
      <c r="U111" s="153" t="str">
        <f t="shared" si="5"/>
        <v>100%</v>
      </c>
      <c r="V111" s="145" t="str">
        <f t="shared" si="7"/>
        <v>No Programado</v>
      </c>
      <c r="W111" s="142" t="str">
        <f t="shared" si="8"/>
        <v>No Programado</v>
      </c>
      <c r="X111" s="142" t="str">
        <f t="shared" si="9"/>
        <v>No Programado</v>
      </c>
      <c r="Y111" s="158" t="str">
        <f t="shared" si="10"/>
        <v>No Programado</v>
      </c>
      <c r="Z111" s="160"/>
      <c r="AA111" s="161"/>
      <c r="AB111" s="161"/>
      <c r="AC111" s="162"/>
    </row>
    <row r="112" spans="3:29" ht="17" hidden="1" x14ac:dyDescent="0.3">
      <c r="C112" s="198" t="str">
        <f>IF(ISBLANK('5. Pp (3 años)'!B144),"",'5. Pp (3 años)'!B144)</f>
        <v/>
      </c>
      <c r="D112" s="97" t="str">
        <f>IF(ISBLANK('5. Pp (3 años)'!C144),"",'5. Pp (3 años)'!C144)</f>
        <v/>
      </c>
      <c r="E112" s="194" t="str">
        <f>IF(ISBLANK('5. Pp (3 años)'!D144),"",'5. Pp (3 años)'!D144)</f>
        <v/>
      </c>
      <c r="F112" s="194" t="str">
        <f>IF(ISBLANK('5. Pp (3 años)'!E144),"",'5. Pp (3 años)'!E144)</f>
        <v/>
      </c>
      <c r="G112" s="201" t="str">
        <f>IF(ISBLANK('5. Pp (3 años)'!H144),"",'5. Pp (3 años)'!H144)</f>
        <v/>
      </c>
      <c r="H112" s="82" t="str">
        <f>IF(ISBLANK('5. Pp (3 años)'!J144),"",'5. Pp (3 años)'!J144)</f>
        <v/>
      </c>
      <c r="I112" s="148" t="str">
        <f>IF(ISBLANK('9. METAS'!K118),"",'9. METAS'!K118)</f>
        <v/>
      </c>
      <c r="J112" s="149" t="str">
        <f>IF(ISBLANK('9. METAS'!Q118),"",'9. METAS'!Q118)</f>
        <v/>
      </c>
      <c r="K112" s="143" t="str">
        <f>IF(ISBLANK('9. METAS'!R118),"",'9. METAS'!R118)</f>
        <v/>
      </c>
      <c r="L112" s="143" t="str">
        <f>IF(ISBLANK('9. METAS'!S118),"",'9. METAS'!S118)</f>
        <v/>
      </c>
      <c r="M112" s="144" t="str">
        <f>IF(ISBLANK('9. METAS'!T118),"",'9. METAS'!T118)</f>
        <v/>
      </c>
      <c r="N112" s="544"/>
      <c r="O112" s="545"/>
      <c r="P112" s="545"/>
      <c r="Q112" s="546"/>
      <c r="R112" s="141" t="str">
        <f t="shared" si="6"/>
        <v>100%</v>
      </c>
      <c r="S112" s="142" t="str">
        <f t="shared" si="6"/>
        <v>100%</v>
      </c>
      <c r="T112" s="142" t="str">
        <f t="shared" si="6"/>
        <v>100%</v>
      </c>
      <c r="U112" s="153" t="str">
        <f t="shared" si="5"/>
        <v>100%</v>
      </c>
      <c r="V112" s="145" t="str">
        <f t="shared" si="7"/>
        <v>No Programado</v>
      </c>
      <c r="W112" s="142" t="str">
        <f t="shared" si="8"/>
        <v>No Programado</v>
      </c>
      <c r="X112" s="142" t="str">
        <f t="shared" si="9"/>
        <v>No Programado</v>
      </c>
      <c r="Y112" s="158" t="str">
        <f t="shared" si="10"/>
        <v>No Programado</v>
      </c>
      <c r="Z112" s="160"/>
      <c r="AA112" s="161"/>
      <c r="AB112" s="161"/>
      <c r="AC112" s="162"/>
    </row>
    <row r="113" spans="3:29" ht="17" hidden="1" x14ac:dyDescent="0.3">
      <c r="C113" s="198" t="str">
        <f>IF(ISBLANK('5. Pp (3 años)'!B145),"",'5. Pp (3 años)'!B145)</f>
        <v/>
      </c>
      <c r="D113" s="97" t="str">
        <f>IF(ISBLANK('5. Pp (3 años)'!C145),"",'5. Pp (3 años)'!C145)</f>
        <v/>
      </c>
      <c r="E113" s="194" t="str">
        <f>IF(ISBLANK('5. Pp (3 años)'!D145),"",'5. Pp (3 años)'!D145)</f>
        <v/>
      </c>
      <c r="F113" s="194" t="str">
        <f>IF(ISBLANK('5. Pp (3 años)'!E145),"",'5. Pp (3 años)'!E145)</f>
        <v/>
      </c>
      <c r="G113" s="201" t="str">
        <f>IF(ISBLANK('5. Pp (3 años)'!H145),"",'5. Pp (3 años)'!H145)</f>
        <v/>
      </c>
      <c r="H113" s="82" t="str">
        <f>IF(ISBLANK('5. Pp (3 años)'!J145),"",'5. Pp (3 años)'!J145)</f>
        <v/>
      </c>
      <c r="I113" s="148" t="str">
        <f>IF(ISBLANK('9. METAS'!K119),"",'9. METAS'!K119)</f>
        <v/>
      </c>
      <c r="J113" s="149" t="str">
        <f>IF(ISBLANK('9. METAS'!Q119),"",'9. METAS'!Q119)</f>
        <v/>
      </c>
      <c r="K113" s="143" t="str">
        <f>IF(ISBLANK('9. METAS'!R119),"",'9. METAS'!R119)</f>
        <v/>
      </c>
      <c r="L113" s="143" t="str">
        <f>IF(ISBLANK('9. METAS'!S119),"",'9. METAS'!S119)</f>
        <v/>
      </c>
      <c r="M113" s="144" t="str">
        <f>IF(ISBLANK('9. METAS'!T119),"",'9. METAS'!T119)</f>
        <v/>
      </c>
      <c r="N113" s="544"/>
      <c r="O113" s="545"/>
      <c r="P113" s="545"/>
      <c r="Q113" s="546"/>
      <c r="R113" s="141" t="str">
        <f t="shared" si="6"/>
        <v>100%</v>
      </c>
      <c r="S113" s="142" t="str">
        <f t="shared" si="6"/>
        <v>100%</v>
      </c>
      <c r="T113" s="142" t="str">
        <f t="shared" si="6"/>
        <v>100%</v>
      </c>
      <c r="U113" s="153" t="str">
        <f t="shared" si="5"/>
        <v>100%</v>
      </c>
      <c r="V113" s="145" t="str">
        <f t="shared" si="7"/>
        <v>No Programado</v>
      </c>
      <c r="W113" s="142" t="str">
        <f t="shared" si="8"/>
        <v>No Programado</v>
      </c>
      <c r="X113" s="142" t="str">
        <f t="shared" si="9"/>
        <v>No Programado</v>
      </c>
      <c r="Y113" s="158" t="str">
        <f t="shared" si="10"/>
        <v>No Programado</v>
      </c>
      <c r="Z113" s="160"/>
      <c r="AA113" s="161"/>
      <c r="AB113" s="161"/>
      <c r="AC113" s="162"/>
    </row>
    <row r="114" spans="3:29" ht="17" hidden="1" x14ac:dyDescent="0.3">
      <c r="C114" s="198" t="str">
        <f>IF(ISBLANK('5. Pp (3 años)'!B146),"",'5. Pp (3 años)'!B146)</f>
        <v/>
      </c>
      <c r="D114" s="97" t="str">
        <f>IF(ISBLANK('5. Pp (3 años)'!C146),"",'5. Pp (3 años)'!C146)</f>
        <v/>
      </c>
      <c r="E114" s="194" t="str">
        <f>IF(ISBLANK('5. Pp (3 años)'!D146),"",'5. Pp (3 años)'!D146)</f>
        <v/>
      </c>
      <c r="F114" s="194" t="str">
        <f>IF(ISBLANK('5. Pp (3 años)'!E146),"",'5. Pp (3 años)'!E146)</f>
        <v/>
      </c>
      <c r="G114" s="201" t="str">
        <f>IF(ISBLANK('5. Pp (3 años)'!H146),"",'5. Pp (3 años)'!H146)</f>
        <v/>
      </c>
      <c r="H114" s="82" t="str">
        <f>IF(ISBLANK('5. Pp (3 años)'!J146),"",'5. Pp (3 años)'!J146)</f>
        <v/>
      </c>
      <c r="I114" s="148" t="str">
        <f>IF(ISBLANK('9. METAS'!K120),"",'9. METAS'!K120)</f>
        <v/>
      </c>
      <c r="J114" s="149" t="str">
        <f>IF(ISBLANK('9. METAS'!Q120),"",'9. METAS'!Q120)</f>
        <v/>
      </c>
      <c r="K114" s="143" t="str">
        <f>IF(ISBLANK('9. METAS'!R120),"",'9. METAS'!R120)</f>
        <v/>
      </c>
      <c r="L114" s="143" t="str">
        <f>IF(ISBLANK('9. METAS'!S120),"",'9. METAS'!S120)</f>
        <v/>
      </c>
      <c r="M114" s="144" t="str">
        <f>IF(ISBLANK('9. METAS'!T120),"",'9. METAS'!T120)</f>
        <v/>
      </c>
      <c r="N114" s="544"/>
      <c r="O114" s="545"/>
      <c r="P114" s="545"/>
      <c r="Q114" s="546"/>
      <c r="R114" s="141" t="str">
        <f t="shared" si="6"/>
        <v>100%</v>
      </c>
      <c r="S114" s="142" t="str">
        <f t="shared" si="6"/>
        <v>100%</v>
      </c>
      <c r="T114" s="142" t="str">
        <f t="shared" si="6"/>
        <v>100%</v>
      </c>
      <c r="U114" s="153" t="str">
        <f t="shared" si="5"/>
        <v>100%</v>
      </c>
      <c r="V114" s="145" t="str">
        <f t="shared" si="7"/>
        <v>No Programado</v>
      </c>
      <c r="W114" s="142" t="str">
        <f t="shared" si="8"/>
        <v>No Programado</v>
      </c>
      <c r="X114" s="142" t="str">
        <f t="shared" si="9"/>
        <v>No Programado</v>
      </c>
      <c r="Y114" s="158" t="str">
        <f t="shared" si="10"/>
        <v>No Programado</v>
      </c>
      <c r="Z114" s="160"/>
      <c r="AA114" s="161"/>
      <c r="AB114" s="161"/>
      <c r="AC114" s="162"/>
    </row>
    <row r="115" spans="3:29" ht="17" hidden="1" x14ac:dyDescent="0.3">
      <c r="C115" s="198" t="str">
        <f>IF(ISBLANK('5. Pp (3 años)'!B147),"",'5. Pp (3 años)'!B147)</f>
        <v/>
      </c>
      <c r="D115" s="97" t="str">
        <f>IF(ISBLANK('5. Pp (3 años)'!C147),"",'5. Pp (3 años)'!C147)</f>
        <v/>
      </c>
      <c r="E115" s="194" t="str">
        <f>IF(ISBLANK('5. Pp (3 años)'!D147),"",'5. Pp (3 años)'!D147)</f>
        <v/>
      </c>
      <c r="F115" s="538" t="str">
        <f>IF(ISBLANK('5. Pp (3 años)'!E147),"",'5. Pp (3 años)'!E147)</f>
        <v/>
      </c>
      <c r="G115" s="539" t="str">
        <f>IF(ISBLANK('5. Pp (3 años)'!H147),"",'5. Pp (3 años)'!H147)</f>
        <v/>
      </c>
      <c r="H115" s="82" t="str">
        <f>IF(ISBLANK('5. Pp (3 años)'!J147),"",'5. Pp (3 años)'!J147)</f>
        <v/>
      </c>
      <c r="I115" s="148" t="str">
        <f>IF(ISBLANK('9. METAS'!K121),"",'9. METAS'!K121)</f>
        <v/>
      </c>
      <c r="J115" s="149" t="str">
        <f>IF(ISBLANK('9. METAS'!Q121),"",'9. METAS'!Q121)</f>
        <v/>
      </c>
      <c r="K115" s="143" t="str">
        <f>IF(ISBLANK('9. METAS'!R121),"",'9. METAS'!R121)</f>
        <v/>
      </c>
      <c r="L115" s="143" t="str">
        <f>IF(ISBLANK('9. METAS'!S121),"",'9. METAS'!S121)</f>
        <v/>
      </c>
      <c r="M115" s="144" t="str">
        <f>IF(ISBLANK('9. METAS'!T121),"",'9. METAS'!T121)</f>
        <v/>
      </c>
      <c r="N115" s="544"/>
      <c r="O115" s="545"/>
      <c r="P115" s="545"/>
      <c r="Q115" s="546"/>
      <c r="R115" s="141" t="str">
        <f t="shared" si="6"/>
        <v>100%</v>
      </c>
      <c r="S115" s="142" t="str">
        <f t="shared" si="6"/>
        <v>100%</v>
      </c>
      <c r="T115" s="142" t="str">
        <f t="shared" si="6"/>
        <v>100%</v>
      </c>
      <c r="U115" s="153" t="str">
        <f t="shared" si="5"/>
        <v>100%</v>
      </c>
      <c r="V115" s="145" t="str">
        <f t="shared" si="7"/>
        <v>No Programado</v>
      </c>
      <c r="W115" s="142" t="str">
        <f t="shared" si="8"/>
        <v>No Programado</v>
      </c>
      <c r="X115" s="142" t="str">
        <f t="shared" si="9"/>
        <v>No Programado</v>
      </c>
      <c r="Y115" s="158" t="str">
        <f t="shared" si="10"/>
        <v>No Programado</v>
      </c>
      <c r="Z115" s="160"/>
      <c r="AA115" s="161"/>
      <c r="AB115" s="161"/>
      <c r="AC115" s="162"/>
    </row>
    <row r="116" spans="3:29" ht="17" hidden="1" x14ac:dyDescent="0.3">
      <c r="C116" s="533" t="str">
        <f>IF(ISBLANK('5. Pp (3 años)'!B148),"",'5. Pp (3 años)'!B148)</f>
        <v/>
      </c>
      <c r="D116" s="534" t="str">
        <f>IF(ISBLANK('5. Pp (3 años)'!C148),"",'5. Pp (3 años)'!C148)</f>
        <v/>
      </c>
      <c r="E116" s="518" t="str">
        <f>IF(ISBLANK('5. Pp (3 años)'!D148),"",'5. Pp (3 años)'!D148)</f>
        <v/>
      </c>
      <c r="F116" s="518" t="str">
        <f>IF(ISBLANK('5. Pp (3 años)'!E148),"",'5. Pp (3 años)'!E148)</f>
        <v/>
      </c>
      <c r="G116" s="510" t="str">
        <f>IF(ISBLANK('5. Pp (3 años)'!H148),"",'5. Pp (3 años)'!H148)</f>
        <v/>
      </c>
      <c r="H116" s="535" t="str">
        <f>IF(ISBLANK('5. Pp (3 años)'!J148),"",'5. Pp (3 años)'!J148)</f>
        <v/>
      </c>
      <c r="I116" s="148" t="str">
        <f>IF(ISBLANK('9. METAS'!K122),"",'9. METAS'!K122)</f>
        <v/>
      </c>
      <c r="J116" s="149" t="str">
        <f>IF(ISBLANK('9. METAS'!Q122),"",'9. METAS'!Q122)</f>
        <v/>
      </c>
      <c r="K116" s="143" t="str">
        <f>IF(ISBLANK('9. METAS'!R122),"",'9. METAS'!R122)</f>
        <v/>
      </c>
      <c r="L116" s="143" t="str">
        <f>IF(ISBLANK('9. METAS'!S122),"",'9. METAS'!S122)</f>
        <v/>
      </c>
      <c r="M116" s="144" t="str">
        <f>IF(ISBLANK('9. METAS'!T122),"",'9. METAS'!T122)</f>
        <v/>
      </c>
      <c r="N116" s="544"/>
      <c r="O116" s="545"/>
      <c r="P116" s="545"/>
      <c r="Q116" s="546"/>
      <c r="R116" s="141" t="str">
        <f t="shared" si="6"/>
        <v>100%</v>
      </c>
      <c r="S116" s="142" t="str">
        <f t="shared" si="6"/>
        <v>100%</v>
      </c>
      <c r="T116" s="142" t="str">
        <f t="shared" si="6"/>
        <v>100%</v>
      </c>
      <c r="U116" s="153" t="str">
        <f t="shared" si="5"/>
        <v>100%</v>
      </c>
      <c r="V116" s="145" t="str">
        <f t="shared" si="7"/>
        <v>No Programado</v>
      </c>
      <c r="W116" s="142" t="str">
        <f t="shared" si="8"/>
        <v>No Programado</v>
      </c>
      <c r="X116" s="142" t="str">
        <f t="shared" si="9"/>
        <v>No Programado</v>
      </c>
      <c r="Y116" s="158" t="str">
        <f t="shared" si="10"/>
        <v>No Programado</v>
      </c>
      <c r="Z116" s="160"/>
      <c r="AA116" s="161"/>
      <c r="AB116" s="161"/>
      <c r="AC116" s="162"/>
    </row>
    <row r="117" spans="3:29" ht="17" hidden="1" x14ac:dyDescent="0.3">
      <c r="C117" s="198" t="str">
        <f>IF(ISBLANK('5. Pp (3 años)'!B149),"",'5. Pp (3 años)'!B149)</f>
        <v/>
      </c>
      <c r="D117" s="97" t="str">
        <f>IF(ISBLANK('5. Pp (3 años)'!C149),"",'5. Pp (3 años)'!C149)</f>
        <v/>
      </c>
      <c r="E117" s="194" t="str">
        <f>IF(ISBLANK('5. Pp (3 años)'!D149),"",'5. Pp (3 años)'!D149)</f>
        <v/>
      </c>
      <c r="F117" s="540" t="str">
        <f>IF(ISBLANK('5. Pp (3 años)'!E149),"",'5. Pp (3 años)'!E149)</f>
        <v/>
      </c>
      <c r="G117" s="541" t="str">
        <f>IF(ISBLANK('5. Pp (3 años)'!H149),"",'5. Pp (3 años)'!H149)</f>
        <v/>
      </c>
      <c r="H117" s="82" t="str">
        <f>IF(ISBLANK('5. Pp (3 años)'!J149),"",'5. Pp (3 años)'!J149)</f>
        <v/>
      </c>
      <c r="I117" s="148" t="str">
        <f>IF(ISBLANK('9. METAS'!K123),"",'9. METAS'!K123)</f>
        <v/>
      </c>
      <c r="J117" s="149" t="str">
        <f>IF(ISBLANK('9. METAS'!Q123),"",'9. METAS'!Q123)</f>
        <v/>
      </c>
      <c r="K117" s="143" t="str">
        <f>IF(ISBLANK('9. METAS'!R123),"",'9. METAS'!R123)</f>
        <v/>
      </c>
      <c r="L117" s="143" t="str">
        <f>IF(ISBLANK('9. METAS'!S123),"",'9. METAS'!S123)</f>
        <v/>
      </c>
      <c r="M117" s="144" t="str">
        <f>IF(ISBLANK('9. METAS'!T123),"",'9. METAS'!T123)</f>
        <v/>
      </c>
      <c r="N117" s="544"/>
      <c r="O117" s="545"/>
      <c r="P117" s="545"/>
      <c r="Q117" s="546"/>
      <c r="R117" s="141" t="str">
        <f t="shared" si="6"/>
        <v>100%</v>
      </c>
      <c r="S117" s="142" t="str">
        <f t="shared" si="6"/>
        <v>100%</v>
      </c>
      <c r="T117" s="142" t="str">
        <f t="shared" si="6"/>
        <v>100%</v>
      </c>
      <c r="U117" s="153" t="str">
        <f t="shared" si="5"/>
        <v>100%</v>
      </c>
      <c r="V117" s="145" t="str">
        <f t="shared" si="7"/>
        <v>No Programado</v>
      </c>
      <c r="W117" s="142" t="str">
        <f t="shared" si="8"/>
        <v>No Programado</v>
      </c>
      <c r="X117" s="142" t="str">
        <f t="shared" si="9"/>
        <v>No Programado</v>
      </c>
      <c r="Y117" s="158" t="str">
        <f t="shared" si="10"/>
        <v>No Programado</v>
      </c>
      <c r="Z117" s="160"/>
      <c r="AA117" s="161"/>
      <c r="AB117" s="161"/>
      <c r="AC117" s="162"/>
    </row>
    <row r="118" spans="3:29" ht="17" hidden="1" x14ac:dyDescent="0.3">
      <c r="C118" s="198" t="str">
        <f>IF(ISBLANK('5. Pp (3 años)'!B150),"",'5. Pp (3 años)'!B150)</f>
        <v/>
      </c>
      <c r="D118" s="97" t="str">
        <f>IF(ISBLANK('5. Pp (3 años)'!C150),"",'5. Pp (3 años)'!C150)</f>
        <v/>
      </c>
      <c r="E118" s="194" t="str">
        <f>IF(ISBLANK('5. Pp (3 años)'!D150),"",'5. Pp (3 años)'!D150)</f>
        <v/>
      </c>
      <c r="F118" s="194" t="str">
        <f>IF(ISBLANK('5. Pp (3 años)'!E150),"",'5. Pp (3 años)'!E150)</f>
        <v/>
      </c>
      <c r="G118" s="201" t="str">
        <f>IF(ISBLANK('5. Pp (3 años)'!H150),"",'5. Pp (3 años)'!H150)</f>
        <v/>
      </c>
      <c r="H118" s="82" t="str">
        <f>IF(ISBLANK('5. Pp (3 años)'!J150),"",'5. Pp (3 años)'!J150)</f>
        <v/>
      </c>
      <c r="I118" s="148" t="str">
        <f>IF(ISBLANK('9. METAS'!K124),"",'9. METAS'!K124)</f>
        <v/>
      </c>
      <c r="J118" s="149" t="str">
        <f>IF(ISBLANK('9. METAS'!Q124),"",'9. METAS'!Q124)</f>
        <v/>
      </c>
      <c r="K118" s="143" t="str">
        <f>IF(ISBLANK('9. METAS'!R124),"",'9. METAS'!R124)</f>
        <v/>
      </c>
      <c r="L118" s="143" t="str">
        <f>IF(ISBLANK('9. METAS'!S124),"",'9. METAS'!S124)</f>
        <v/>
      </c>
      <c r="M118" s="144" t="str">
        <f>IF(ISBLANK('9. METAS'!T124),"",'9. METAS'!T124)</f>
        <v/>
      </c>
      <c r="N118" s="544"/>
      <c r="O118" s="545"/>
      <c r="P118" s="545"/>
      <c r="Q118" s="546"/>
      <c r="R118" s="141" t="str">
        <f t="shared" si="6"/>
        <v>100%</v>
      </c>
      <c r="S118" s="142" t="str">
        <f t="shared" si="6"/>
        <v>100%</v>
      </c>
      <c r="T118" s="142" t="str">
        <f t="shared" si="6"/>
        <v>100%</v>
      </c>
      <c r="U118" s="153" t="str">
        <f t="shared" si="5"/>
        <v>100%</v>
      </c>
      <c r="V118" s="145" t="str">
        <f t="shared" si="7"/>
        <v>No Programado</v>
      </c>
      <c r="W118" s="142" t="str">
        <f t="shared" si="8"/>
        <v>No Programado</v>
      </c>
      <c r="X118" s="142" t="str">
        <f t="shared" si="9"/>
        <v>No Programado</v>
      </c>
      <c r="Y118" s="158" t="str">
        <f t="shared" si="10"/>
        <v>No Programado</v>
      </c>
      <c r="Z118" s="160"/>
      <c r="AA118" s="161"/>
      <c r="AB118" s="161"/>
      <c r="AC118" s="162"/>
    </row>
    <row r="119" spans="3:29" ht="17" hidden="1" x14ac:dyDescent="0.3">
      <c r="C119" s="198" t="str">
        <f>IF(ISBLANK('5. Pp (3 años)'!B151),"",'5. Pp (3 años)'!B151)</f>
        <v/>
      </c>
      <c r="D119" s="97" t="str">
        <f>IF(ISBLANK('5. Pp (3 años)'!C151),"",'5. Pp (3 años)'!C151)</f>
        <v/>
      </c>
      <c r="E119" s="194" t="str">
        <f>IF(ISBLANK('5. Pp (3 años)'!D151),"",'5. Pp (3 años)'!D151)</f>
        <v/>
      </c>
      <c r="F119" s="194" t="str">
        <f>IF(ISBLANK('5. Pp (3 años)'!E151),"",'5. Pp (3 años)'!E151)</f>
        <v/>
      </c>
      <c r="G119" s="201" t="str">
        <f>IF(ISBLANK('5. Pp (3 años)'!H151),"",'5. Pp (3 años)'!H151)</f>
        <v/>
      </c>
      <c r="H119" s="82" t="str">
        <f>IF(ISBLANK('5. Pp (3 años)'!J151),"",'5. Pp (3 años)'!J151)</f>
        <v/>
      </c>
      <c r="I119" s="148" t="str">
        <f>IF(ISBLANK('9. METAS'!K125),"",'9. METAS'!K125)</f>
        <v/>
      </c>
      <c r="J119" s="149" t="str">
        <f>IF(ISBLANK('9. METAS'!Q125),"",'9. METAS'!Q125)</f>
        <v/>
      </c>
      <c r="K119" s="143" t="str">
        <f>IF(ISBLANK('9. METAS'!R125),"",'9. METAS'!R125)</f>
        <v/>
      </c>
      <c r="L119" s="143" t="str">
        <f>IF(ISBLANK('9. METAS'!S125),"",'9. METAS'!S125)</f>
        <v/>
      </c>
      <c r="M119" s="144" t="str">
        <f>IF(ISBLANK('9. METAS'!T125),"",'9. METAS'!T125)</f>
        <v/>
      </c>
      <c r="N119" s="544"/>
      <c r="O119" s="545"/>
      <c r="P119" s="545"/>
      <c r="Q119" s="546"/>
      <c r="R119" s="141" t="str">
        <f t="shared" si="6"/>
        <v>100%</v>
      </c>
      <c r="S119" s="142" t="str">
        <f t="shared" si="6"/>
        <v>100%</v>
      </c>
      <c r="T119" s="142" t="str">
        <f t="shared" si="6"/>
        <v>100%</v>
      </c>
      <c r="U119" s="153" t="str">
        <f t="shared" si="5"/>
        <v>100%</v>
      </c>
      <c r="V119" s="145" t="str">
        <f t="shared" si="7"/>
        <v>No Programado</v>
      </c>
      <c r="W119" s="142" t="str">
        <f t="shared" si="8"/>
        <v>No Programado</v>
      </c>
      <c r="X119" s="142" t="str">
        <f t="shared" si="9"/>
        <v>No Programado</v>
      </c>
      <c r="Y119" s="158" t="str">
        <f t="shared" si="10"/>
        <v>No Programado</v>
      </c>
      <c r="Z119" s="160"/>
      <c r="AA119" s="161"/>
      <c r="AB119" s="161"/>
      <c r="AC119" s="162"/>
    </row>
    <row r="120" spans="3:29" ht="17" hidden="1" x14ac:dyDescent="0.3">
      <c r="C120" s="198" t="str">
        <f>IF(ISBLANK('5. Pp (3 años)'!B152),"",'5. Pp (3 años)'!B152)</f>
        <v/>
      </c>
      <c r="D120" s="97" t="str">
        <f>IF(ISBLANK('5. Pp (3 años)'!C152),"",'5. Pp (3 años)'!C152)</f>
        <v/>
      </c>
      <c r="E120" s="194" t="str">
        <f>IF(ISBLANK('5. Pp (3 años)'!D152),"",'5. Pp (3 años)'!D152)</f>
        <v/>
      </c>
      <c r="F120" s="194" t="str">
        <f>IF(ISBLANK('5. Pp (3 años)'!E152),"",'5. Pp (3 años)'!E152)</f>
        <v/>
      </c>
      <c r="G120" s="201" t="str">
        <f>IF(ISBLANK('5. Pp (3 años)'!H152),"",'5. Pp (3 años)'!H152)</f>
        <v/>
      </c>
      <c r="H120" s="82" t="str">
        <f>IF(ISBLANK('5. Pp (3 años)'!J152),"",'5. Pp (3 años)'!J152)</f>
        <v/>
      </c>
      <c r="I120" s="148" t="str">
        <f>IF(ISBLANK('9. METAS'!K126),"",'9. METAS'!K126)</f>
        <v/>
      </c>
      <c r="J120" s="149" t="str">
        <f>IF(ISBLANK('9. METAS'!Q126),"",'9. METAS'!Q126)</f>
        <v/>
      </c>
      <c r="K120" s="143" t="str">
        <f>IF(ISBLANK('9. METAS'!R126),"",'9. METAS'!R126)</f>
        <v/>
      </c>
      <c r="L120" s="143" t="str">
        <f>IF(ISBLANK('9. METAS'!S126),"",'9. METAS'!S126)</f>
        <v/>
      </c>
      <c r="M120" s="144" t="str">
        <f>IF(ISBLANK('9. METAS'!T126),"",'9. METAS'!T126)</f>
        <v/>
      </c>
      <c r="N120" s="544"/>
      <c r="O120" s="545"/>
      <c r="P120" s="545"/>
      <c r="Q120" s="546"/>
      <c r="R120" s="141" t="str">
        <f t="shared" si="6"/>
        <v>100%</v>
      </c>
      <c r="S120" s="142" t="str">
        <f t="shared" si="6"/>
        <v>100%</v>
      </c>
      <c r="T120" s="142" t="str">
        <f t="shared" si="6"/>
        <v>100%</v>
      </c>
      <c r="U120" s="153" t="str">
        <f t="shared" si="5"/>
        <v>100%</v>
      </c>
      <c r="V120" s="145" t="str">
        <f t="shared" si="7"/>
        <v>No Programado</v>
      </c>
      <c r="W120" s="142" t="str">
        <f t="shared" si="8"/>
        <v>No Programado</v>
      </c>
      <c r="X120" s="142" t="str">
        <f t="shared" si="9"/>
        <v>No Programado</v>
      </c>
      <c r="Y120" s="158" t="str">
        <f t="shared" si="10"/>
        <v>No Programado</v>
      </c>
      <c r="Z120" s="160"/>
      <c r="AA120" s="161"/>
      <c r="AB120" s="161"/>
      <c r="AC120" s="162"/>
    </row>
    <row r="121" spans="3:29" ht="17" hidden="1" x14ac:dyDescent="0.3">
      <c r="C121" s="198" t="str">
        <f>IF(ISBLANK('5. Pp (3 años)'!B153),"",'5. Pp (3 años)'!B153)</f>
        <v/>
      </c>
      <c r="D121" s="97" t="str">
        <f>IF(ISBLANK('5. Pp (3 años)'!C153),"",'5. Pp (3 años)'!C153)</f>
        <v/>
      </c>
      <c r="E121" s="194" t="str">
        <f>IF(ISBLANK('5. Pp (3 años)'!D153),"",'5. Pp (3 años)'!D153)</f>
        <v/>
      </c>
      <c r="F121" s="538" t="str">
        <f>IF(ISBLANK('5. Pp (3 años)'!E153),"",'5. Pp (3 años)'!E153)</f>
        <v/>
      </c>
      <c r="G121" s="539" t="str">
        <f>IF(ISBLANK('5. Pp (3 años)'!H153),"",'5. Pp (3 años)'!H153)</f>
        <v/>
      </c>
      <c r="H121" s="82" t="str">
        <f>IF(ISBLANK('5. Pp (3 años)'!J153),"",'5. Pp (3 años)'!J153)</f>
        <v/>
      </c>
      <c r="I121" s="148" t="str">
        <f>IF(ISBLANK('9. METAS'!K127),"",'9. METAS'!K127)</f>
        <v/>
      </c>
      <c r="J121" s="149" t="str">
        <f>IF(ISBLANK('9. METAS'!Q127),"",'9. METAS'!Q127)</f>
        <v/>
      </c>
      <c r="K121" s="143" t="str">
        <f>IF(ISBLANK('9. METAS'!R127),"",'9. METAS'!R127)</f>
        <v/>
      </c>
      <c r="L121" s="143" t="str">
        <f>IF(ISBLANK('9. METAS'!S127),"",'9. METAS'!S127)</f>
        <v/>
      </c>
      <c r="M121" s="144" t="str">
        <f>IF(ISBLANK('9. METAS'!T127),"",'9. METAS'!T127)</f>
        <v/>
      </c>
      <c r="N121" s="544"/>
      <c r="O121" s="545"/>
      <c r="P121" s="545"/>
      <c r="Q121" s="546"/>
      <c r="R121" s="141" t="str">
        <f t="shared" si="6"/>
        <v>100%</v>
      </c>
      <c r="S121" s="142" t="str">
        <f t="shared" si="6"/>
        <v>100%</v>
      </c>
      <c r="T121" s="142" t="str">
        <f t="shared" si="6"/>
        <v>100%</v>
      </c>
      <c r="U121" s="153" t="str">
        <f t="shared" si="5"/>
        <v>100%</v>
      </c>
      <c r="V121" s="145" t="str">
        <f t="shared" si="7"/>
        <v>No Programado</v>
      </c>
      <c r="W121" s="142" t="str">
        <f t="shared" si="8"/>
        <v>No Programado</v>
      </c>
      <c r="X121" s="142" t="str">
        <f t="shared" si="9"/>
        <v>No Programado</v>
      </c>
      <c r="Y121" s="158" t="str">
        <f t="shared" si="10"/>
        <v>No Programado</v>
      </c>
      <c r="Z121" s="160"/>
      <c r="AA121" s="161"/>
      <c r="AB121" s="161"/>
      <c r="AC121" s="162"/>
    </row>
    <row r="122" spans="3:29" ht="17" hidden="1" x14ac:dyDescent="0.3">
      <c r="C122" s="533" t="str">
        <f>IF(ISBLANK('5. Pp (3 años)'!B154),"",'5. Pp (3 años)'!B154)</f>
        <v/>
      </c>
      <c r="D122" s="534" t="str">
        <f>IF(ISBLANK('5. Pp (3 años)'!C154),"",'5. Pp (3 años)'!C154)</f>
        <v/>
      </c>
      <c r="E122" s="518" t="str">
        <f>IF(ISBLANK('5. Pp (3 años)'!D154),"",'5. Pp (3 años)'!D154)</f>
        <v/>
      </c>
      <c r="F122" s="518" t="str">
        <f>IF(ISBLANK('5. Pp (3 años)'!E154),"",'5. Pp (3 años)'!E154)</f>
        <v/>
      </c>
      <c r="G122" s="510" t="str">
        <f>IF(ISBLANK('5. Pp (3 años)'!H154),"",'5. Pp (3 años)'!H154)</f>
        <v/>
      </c>
      <c r="H122" s="535" t="str">
        <f>IF(ISBLANK('5. Pp (3 años)'!J154),"",'5. Pp (3 años)'!J154)</f>
        <v/>
      </c>
      <c r="I122" s="148" t="str">
        <f>IF(ISBLANK('9. METAS'!K128),"",'9. METAS'!K128)</f>
        <v/>
      </c>
      <c r="J122" s="149" t="str">
        <f>IF(ISBLANK('9. METAS'!Q128),"",'9. METAS'!Q128)</f>
        <v/>
      </c>
      <c r="K122" s="143" t="str">
        <f>IF(ISBLANK('9. METAS'!R128),"",'9. METAS'!R128)</f>
        <v/>
      </c>
      <c r="L122" s="143" t="str">
        <f>IF(ISBLANK('9. METAS'!S128),"",'9. METAS'!S128)</f>
        <v/>
      </c>
      <c r="M122" s="144" t="str">
        <f>IF(ISBLANK('9. METAS'!T128),"",'9. METAS'!T128)</f>
        <v/>
      </c>
      <c r="N122" s="544"/>
      <c r="O122" s="545"/>
      <c r="P122" s="545"/>
      <c r="Q122" s="546"/>
      <c r="R122" s="141" t="str">
        <f t="shared" si="6"/>
        <v>100%</v>
      </c>
      <c r="S122" s="142" t="str">
        <f t="shared" si="6"/>
        <v>100%</v>
      </c>
      <c r="T122" s="142" t="str">
        <f t="shared" si="6"/>
        <v>100%</v>
      </c>
      <c r="U122" s="153" t="str">
        <f t="shared" si="5"/>
        <v>100%</v>
      </c>
      <c r="V122" s="145" t="str">
        <f t="shared" si="7"/>
        <v>No Programado</v>
      </c>
      <c r="W122" s="142" t="str">
        <f t="shared" si="8"/>
        <v>No Programado</v>
      </c>
      <c r="X122" s="142" t="str">
        <f t="shared" si="9"/>
        <v>No Programado</v>
      </c>
      <c r="Y122" s="158" t="str">
        <f t="shared" si="10"/>
        <v>No Programado</v>
      </c>
      <c r="Z122" s="160"/>
      <c r="AA122" s="161"/>
      <c r="AB122" s="161"/>
      <c r="AC122" s="162"/>
    </row>
    <row r="123" spans="3:29" ht="17" hidden="1" x14ac:dyDescent="0.3">
      <c r="C123" s="198" t="str">
        <f>IF(ISBLANK('5. Pp (3 años)'!B155),"",'5. Pp (3 años)'!B155)</f>
        <v/>
      </c>
      <c r="D123" s="97" t="str">
        <f>IF(ISBLANK('5. Pp (3 años)'!C155),"",'5. Pp (3 años)'!C155)</f>
        <v/>
      </c>
      <c r="E123" s="194" t="str">
        <f>IF(ISBLANK('5. Pp (3 años)'!D155),"",'5. Pp (3 años)'!D155)</f>
        <v/>
      </c>
      <c r="F123" s="540" t="str">
        <f>IF(ISBLANK('5. Pp (3 años)'!E155),"",'5. Pp (3 años)'!E155)</f>
        <v/>
      </c>
      <c r="G123" s="541" t="str">
        <f>IF(ISBLANK('5. Pp (3 años)'!H155),"",'5. Pp (3 años)'!H155)</f>
        <v/>
      </c>
      <c r="H123" s="82" t="str">
        <f>IF(ISBLANK('5. Pp (3 años)'!J155),"",'5. Pp (3 años)'!J155)</f>
        <v/>
      </c>
      <c r="I123" s="148" t="str">
        <f>IF(ISBLANK('9. METAS'!K129),"",'9. METAS'!K129)</f>
        <v/>
      </c>
      <c r="J123" s="149" t="str">
        <f>IF(ISBLANK('9. METAS'!Q129),"",'9. METAS'!Q129)</f>
        <v/>
      </c>
      <c r="K123" s="143" t="str">
        <f>IF(ISBLANK('9. METAS'!R129),"",'9. METAS'!R129)</f>
        <v/>
      </c>
      <c r="L123" s="143" t="str">
        <f>IF(ISBLANK('9. METAS'!S129),"",'9. METAS'!S129)</f>
        <v/>
      </c>
      <c r="M123" s="144" t="str">
        <f>IF(ISBLANK('9. METAS'!T129),"",'9. METAS'!T129)</f>
        <v/>
      </c>
      <c r="N123" s="544"/>
      <c r="O123" s="545"/>
      <c r="P123" s="545"/>
      <c r="Q123" s="546"/>
      <c r="R123" s="141" t="str">
        <f t="shared" si="6"/>
        <v>100%</v>
      </c>
      <c r="S123" s="142" t="str">
        <f t="shared" si="6"/>
        <v>100%</v>
      </c>
      <c r="T123" s="142" t="str">
        <f t="shared" si="6"/>
        <v>100%</v>
      </c>
      <c r="U123" s="153" t="str">
        <f t="shared" si="5"/>
        <v>100%</v>
      </c>
      <c r="V123" s="145" t="str">
        <f t="shared" si="7"/>
        <v>No Programado</v>
      </c>
      <c r="W123" s="142" t="str">
        <f t="shared" si="8"/>
        <v>No Programado</v>
      </c>
      <c r="X123" s="142" t="str">
        <f t="shared" si="9"/>
        <v>No Programado</v>
      </c>
      <c r="Y123" s="158" t="str">
        <f t="shared" si="10"/>
        <v>No Programado</v>
      </c>
      <c r="Z123" s="160"/>
      <c r="AA123" s="161"/>
      <c r="AB123" s="161"/>
      <c r="AC123" s="162"/>
    </row>
    <row r="124" spans="3:29" ht="17" hidden="1" x14ac:dyDescent="0.3">
      <c r="C124" s="198" t="str">
        <f>IF(ISBLANK('5. Pp (3 años)'!B156),"",'5. Pp (3 años)'!B156)</f>
        <v/>
      </c>
      <c r="D124" s="97" t="str">
        <f>IF(ISBLANK('5. Pp (3 años)'!C156),"",'5. Pp (3 años)'!C156)</f>
        <v/>
      </c>
      <c r="E124" s="194" t="str">
        <f>IF(ISBLANK('5. Pp (3 años)'!D156),"",'5. Pp (3 años)'!D156)</f>
        <v/>
      </c>
      <c r="F124" s="194" t="str">
        <f>IF(ISBLANK('5. Pp (3 años)'!E156),"",'5. Pp (3 años)'!E156)</f>
        <v/>
      </c>
      <c r="G124" s="201" t="str">
        <f>IF(ISBLANK('5. Pp (3 años)'!H156),"",'5. Pp (3 años)'!H156)</f>
        <v/>
      </c>
      <c r="H124" s="82" t="str">
        <f>IF(ISBLANK('5. Pp (3 años)'!J156),"",'5. Pp (3 años)'!J156)</f>
        <v/>
      </c>
      <c r="I124" s="148" t="str">
        <f>IF(ISBLANK('9. METAS'!K130),"",'9. METAS'!K130)</f>
        <v/>
      </c>
      <c r="J124" s="149" t="str">
        <f>IF(ISBLANK('9. METAS'!Q130),"",'9. METAS'!Q130)</f>
        <v/>
      </c>
      <c r="K124" s="143" t="str">
        <f>IF(ISBLANK('9. METAS'!R130),"",'9. METAS'!R130)</f>
        <v/>
      </c>
      <c r="L124" s="143" t="str">
        <f>IF(ISBLANK('9. METAS'!S130),"",'9. METAS'!S130)</f>
        <v/>
      </c>
      <c r="M124" s="144" t="str">
        <f>IF(ISBLANK('9. METAS'!T130),"",'9. METAS'!T130)</f>
        <v/>
      </c>
      <c r="N124" s="544"/>
      <c r="O124" s="545"/>
      <c r="P124" s="545"/>
      <c r="Q124" s="546"/>
      <c r="R124" s="141" t="str">
        <f t="shared" si="6"/>
        <v>100%</v>
      </c>
      <c r="S124" s="142" t="str">
        <f t="shared" si="6"/>
        <v>100%</v>
      </c>
      <c r="T124" s="142" t="str">
        <f t="shared" si="6"/>
        <v>100%</v>
      </c>
      <c r="U124" s="153" t="str">
        <f t="shared" si="5"/>
        <v>100%</v>
      </c>
      <c r="V124" s="145" t="str">
        <f t="shared" si="7"/>
        <v>No Programado</v>
      </c>
      <c r="W124" s="142" t="str">
        <f t="shared" si="8"/>
        <v>No Programado</v>
      </c>
      <c r="X124" s="142" t="str">
        <f t="shared" si="9"/>
        <v>No Programado</v>
      </c>
      <c r="Y124" s="158" t="str">
        <f t="shared" si="10"/>
        <v>No Programado</v>
      </c>
      <c r="Z124" s="160"/>
      <c r="AA124" s="161"/>
      <c r="AB124" s="161"/>
      <c r="AC124" s="162"/>
    </row>
    <row r="125" spans="3:29" ht="17" hidden="1" x14ac:dyDescent="0.3">
      <c r="C125" s="198" t="str">
        <f>IF(ISBLANK('5. Pp (3 años)'!B157),"",'5. Pp (3 años)'!B157)</f>
        <v/>
      </c>
      <c r="D125" s="97" t="str">
        <f>IF(ISBLANK('5. Pp (3 años)'!C157),"",'5. Pp (3 años)'!C157)</f>
        <v/>
      </c>
      <c r="E125" s="194" t="str">
        <f>IF(ISBLANK('5. Pp (3 años)'!D157),"",'5. Pp (3 años)'!D157)</f>
        <v/>
      </c>
      <c r="F125" s="194" t="str">
        <f>IF(ISBLANK('5. Pp (3 años)'!E157),"",'5. Pp (3 años)'!E157)</f>
        <v/>
      </c>
      <c r="G125" s="201" t="str">
        <f>IF(ISBLANK('5. Pp (3 años)'!H157),"",'5. Pp (3 años)'!H157)</f>
        <v/>
      </c>
      <c r="H125" s="82" t="str">
        <f>IF(ISBLANK('5. Pp (3 años)'!J157),"",'5. Pp (3 años)'!J157)</f>
        <v/>
      </c>
      <c r="I125" s="148" t="str">
        <f>IF(ISBLANK('9. METAS'!K131),"",'9. METAS'!K131)</f>
        <v/>
      </c>
      <c r="J125" s="149" t="str">
        <f>IF(ISBLANK('9. METAS'!Q131),"",'9. METAS'!Q131)</f>
        <v/>
      </c>
      <c r="K125" s="143" t="str">
        <f>IF(ISBLANK('9. METAS'!R131),"",'9. METAS'!R131)</f>
        <v/>
      </c>
      <c r="L125" s="143" t="str">
        <f>IF(ISBLANK('9. METAS'!S131),"",'9. METAS'!S131)</f>
        <v/>
      </c>
      <c r="M125" s="144" t="str">
        <f>IF(ISBLANK('9. METAS'!T131),"",'9. METAS'!T131)</f>
        <v/>
      </c>
      <c r="N125" s="544"/>
      <c r="O125" s="545"/>
      <c r="P125" s="545"/>
      <c r="Q125" s="546"/>
      <c r="R125" s="141" t="str">
        <f t="shared" si="6"/>
        <v>100%</v>
      </c>
      <c r="S125" s="142" t="str">
        <f t="shared" si="6"/>
        <v>100%</v>
      </c>
      <c r="T125" s="142" t="str">
        <f t="shared" si="6"/>
        <v>100%</v>
      </c>
      <c r="U125" s="153" t="str">
        <f t="shared" si="5"/>
        <v>100%</v>
      </c>
      <c r="V125" s="145" t="str">
        <f t="shared" si="7"/>
        <v>No Programado</v>
      </c>
      <c r="W125" s="142" t="str">
        <f t="shared" si="8"/>
        <v>No Programado</v>
      </c>
      <c r="X125" s="142" t="str">
        <f t="shared" si="9"/>
        <v>No Programado</v>
      </c>
      <c r="Y125" s="158" t="str">
        <f t="shared" si="10"/>
        <v>No Programado</v>
      </c>
      <c r="Z125" s="160"/>
      <c r="AA125" s="161"/>
      <c r="AB125" s="161"/>
      <c r="AC125" s="162"/>
    </row>
    <row r="126" spans="3:29" ht="17" hidden="1" x14ac:dyDescent="0.3">
      <c r="C126" s="198" t="str">
        <f>IF(ISBLANK('5. Pp (3 años)'!B158),"",'5. Pp (3 años)'!B158)</f>
        <v/>
      </c>
      <c r="D126" s="97" t="str">
        <f>IF(ISBLANK('5. Pp (3 años)'!C158),"",'5. Pp (3 años)'!C158)</f>
        <v/>
      </c>
      <c r="E126" s="194" t="str">
        <f>IF(ISBLANK('5. Pp (3 años)'!D158),"",'5. Pp (3 años)'!D158)</f>
        <v/>
      </c>
      <c r="F126" s="194" t="str">
        <f>IF(ISBLANK('5. Pp (3 años)'!E158),"",'5. Pp (3 años)'!E158)</f>
        <v/>
      </c>
      <c r="G126" s="201" t="str">
        <f>IF(ISBLANK('5. Pp (3 años)'!H158),"",'5. Pp (3 años)'!H158)</f>
        <v/>
      </c>
      <c r="H126" s="82" t="str">
        <f>IF(ISBLANK('5. Pp (3 años)'!J158),"",'5. Pp (3 años)'!J158)</f>
        <v/>
      </c>
      <c r="I126" s="148" t="str">
        <f>IF(ISBLANK('9. METAS'!K132),"",'9. METAS'!K132)</f>
        <v/>
      </c>
      <c r="J126" s="149" t="str">
        <f>IF(ISBLANK('9. METAS'!Q132),"",'9. METAS'!Q132)</f>
        <v/>
      </c>
      <c r="K126" s="143" t="str">
        <f>IF(ISBLANK('9. METAS'!R132),"",'9. METAS'!R132)</f>
        <v/>
      </c>
      <c r="L126" s="143" t="str">
        <f>IF(ISBLANK('9. METAS'!S132),"",'9. METAS'!S132)</f>
        <v/>
      </c>
      <c r="M126" s="144" t="str">
        <f>IF(ISBLANK('9. METAS'!T132),"",'9. METAS'!T132)</f>
        <v/>
      </c>
      <c r="N126" s="544"/>
      <c r="O126" s="545"/>
      <c r="P126" s="545"/>
      <c r="Q126" s="546"/>
      <c r="R126" s="141" t="str">
        <f t="shared" si="6"/>
        <v>100%</v>
      </c>
      <c r="S126" s="142" t="str">
        <f t="shared" si="6"/>
        <v>100%</v>
      </c>
      <c r="T126" s="142" t="str">
        <f t="shared" si="6"/>
        <v>100%</v>
      </c>
      <c r="U126" s="153" t="str">
        <f t="shared" si="5"/>
        <v>100%</v>
      </c>
      <c r="V126" s="145" t="str">
        <f t="shared" si="7"/>
        <v>No Programado</v>
      </c>
      <c r="W126" s="142" t="str">
        <f t="shared" si="8"/>
        <v>No Programado</v>
      </c>
      <c r="X126" s="142" t="str">
        <f t="shared" si="9"/>
        <v>No Programado</v>
      </c>
      <c r="Y126" s="158" t="str">
        <f t="shared" si="10"/>
        <v>No Programado</v>
      </c>
      <c r="Z126" s="160"/>
      <c r="AA126" s="161"/>
      <c r="AB126" s="161"/>
      <c r="AC126" s="162"/>
    </row>
    <row r="127" spans="3:29" ht="17" hidden="1" x14ac:dyDescent="0.3">
      <c r="C127" s="198" t="str">
        <f>IF(ISBLANK('5. Pp (3 años)'!B159),"",'5. Pp (3 años)'!B159)</f>
        <v/>
      </c>
      <c r="D127" s="97" t="str">
        <f>IF(ISBLANK('5. Pp (3 años)'!C159),"",'5. Pp (3 años)'!C159)</f>
        <v/>
      </c>
      <c r="E127" s="194" t="str">
        <f>IF(ISBLANK('5. Pp (3 años)'!D159),"",'5. Pp (3 años)'!D159)</f>
        <v/>
      </c>
      <c r="F127" s="538" t="str">
        <f>IF(ISBLANK('5. Pp (3 años)'!E159),"",'5. Pp (3 años)'!E159)</f>
        <v/>
      </c>
      <c r="G127" s="539" t="str">
        <f>IF(ISBLANK('5. Pp (3 años)'!H159),"",'5. Pp (3 años)'!H159)</f>
        <v/>
      </c>
      <c r="H127" s="82" t="str">
        <f>IF(ISBLANK('5. Pp (3 años)'!J159),"",'5. Pp (3 años)'!J159)</f>
        <v/>
      </c>
      <c r="I127" s="148" t="str">
        <f>IF(ISBLANK('9. METAS'!K133),"",'9. METAS'!K133)</f>
        <v/>
      </c>
      <c r="J127" s="149" t="str">
        <f>IF(ISBLANK('9. METAS'!Q133),"",'9. METAS'!Q133)</f>
        <v/>
      </c>
      <c r="K127" s="143" t="str">
        <f>IF(ISBLANK('9. METAS'!R133),"",'9. METAS'!R133)</f>
        <v/>
      </c>
      <c r="L127" s="143" t="str">
        <f>IF(ISBLANK('9. METAS'!S133),"",'9. METAS'!S133)</f>
        <v/>
      </c>
      <c r="M127" s="144" t="str">
        <f>IF(ISBLANK('9. METAS'!T133),"",'9. METAS'!T133)</f>
        <v/>
      </c>
      <c r="N127" s="544"/>
      <c r="O127" s="545"/>
      <c r="P127" s="545"/>
      <c r="Q127" s="546"/>
      <c r="R127" s="141" t="str">
        <f t="shared" si="6"/>
        <v>100%</v>
      </c>
      <c r="S127" s="142" t="str">
        <f t="shared" si="6"/>
        <v>100%</v>
      </c>
      <c r="T127" s="142" t="str">
        <f t="shared" si="6"/>
        <v>100%</v>
      </c>
      <c r="U127" s="153" t="str">
        <f t="shared" si="5"/>
        <v>100%</v>
      </c>
      <c r="V127" s="145" t="str">
        <f t="shared" si="7"/>
        <v>No Programado</v>
      </c>
      <c r="W127" s="142" t="str">
        <f t="shared" si="8"/>
        <v>No Programado</v>
      </c>
      <c r="X127" s="142" t="str">
        <f t="shared" si="9"/>
        <v>No Programado</v>
      </c>
      <c r="Y127" s="158" t="str">
        <f t="shared" si="10"/>
        <v>No Programado</v>
      </c>
      <c r="Z127" s="160"/>
      <c r="AA127" s="161"/>
      <c r="AB127" s="161"/>
      <c r="AC127" s="162"/>
    </row>
    <row r="128" spans="3:29" ht="17" hidden="1" x14ac:dyDescent="0.3">
      <c r="C128" s="533" t="str">
        <f>IF(ISBLANK('5. Pp (3 años)'!B160),"",'5. Pp (3 años)'!B160)</f>
        <v/>
      </c>
      <c r="D128" s="534" t="str">
        <f>IF(ISBLANK('5. Pp (3 años)'!C160),"",'5. Pp (3 años)'!C160)</f>
        <v/>
      </c>
      <c r="E128" s="518" t="str">
        <f>IF(ISBLANK('5. Pp (3 años)'!D160),"",'5. Pp (3 años)'!D160)</f>
        <v/>
      </c>
      <c r="F128" s="518" t="str">
        <f>IF(ISBLANK('5. Pp (3 años)'!E160),"",'5. Pp (3 años)'!E160)</f>
        <v/>
      </c>
      <c r="G128" s="510" t="str">
        <f>IF(ISBLANK('5. Pp (3 años)'!H160),"",'5. Pp (3 años)'!H160)</f>
        <v/>
      </c>
      <c r="H128" s="535" t="str">
        <f>IF(ISBLANK('5. Pp (3 años)'!J160),"",'5. Pp (3 años)'!J160)</f>
        <v/>
      </c>
      <c r="I128" s="148" t="str">
        <f>IF(ISBLANK('9. METAS'!K134),"",'9. METAS'!K134)</f>
        <v/>
      </c>
      <c r="J128" s="149" t="str">
        <f>IF(ISBLANK('9. METAS'!Q134),"",'9. METAS'!Q134)</f>
        <v/>
      </c>
      <c r="K128" s="143" t="str">
        <f>IF(ISBLANK('9. METAS'!R134),"",'9. METAS'!R134)</f>
        <v/>
      </c>
      <c r="L128" s="143" t="str">
        <f>IF(ISBLANK('9. METAS'!S134),"",'9. METAS'!S134)</f>
        <v/>
      </c>
      <c r="M128" s="144" t="str">
        <f>IF(ISBLANK('9. METAS'!T134),"",'9. METAS'!T134)</f>
        <v/>
      </c>
      <c r="N128" s="544"/>
      <c r="O128" s="545"/>
      <c r="P128" s="545"/>
      <c r="Q128" s="546"/>
      <c r="R128" s="141" t="str">
        <f t="shared" si="6"/>
        <v>100%</v>
      </c>
      <c r="S128" s="142" t="str">
        <f t="shared" si="6"/>
        <v>100%</v>
      </c>
      <c r="T128" s="142" t="str">
        <f t="shared" si="6"/>
        <v>100%</v>
      </c>
      <c r="U128" s="153" t="str">
        <f t="shared" si="5"/>
        <v>100%</v>
      </c>
      <c r="V128" s="145" t="str">
        <f t="shared" si="7"/>
        <v>No Programado</v>
      </c>
      <c r="W128" s="142" t="str">
        <f t="shared" si="8"/>
        <v>No Programado</v>
      </c>
      <c r="X128" s="142" t="str">
        <f t="shared" si="9"/>
        <v>No Programado</v>
      </c>
      <c r="Y128" s="158" t="str">
        <f t="shared" si="10"/>
        <v>No Programado</v>
      </c>
      <c r="Z128" s="160"/>
      <c r="AA128" s="161"/>
      <c r="AB128" s="161"/>
      <c r="AC128" s="162"/>
    </row>
    <row r="129" spans="3:29" ht="17" hidden="1" x14ac:dyDescent="0.3">
      <c r="C129" s="198" t="str">
        <f>IF(ISBLANK('5. Pp (3 años)'!B161),"",'5. Pp (3 años)'!B161)</f>
        <v/>
      </c>
      <c r="D129" s="97" t="str">
        <f>IF(ISBLANK('5. Pp (3 años)'!C161),"",'5. Pp (3 años)'!C161)</f>
        <v/>
      </c>
      <c r="E129" s="194" t="str">
        <f>IF(ISBLANK('5. Pp (3 años)'!D161),"",'5. Pp (3 años)'!D161)</f>
        <v/>
      </c>
      <c r="F129" s="540" t="str">
        <f>IF(ISBLANK('5. Pp (3 años)'!E161),"",'5. Pp (3 años)'!E161)</f>
        <v/>
      </c>
      <c r="G129" s="541" t="str">
        <f>IF(ISBLANK('5. Pp (3 años)'!H161),"",'5. Pp (3 años)'!H161)</f>
        <v/>
      </c>
      <c r="H129" s="82" t="str">
        <f>IF(ISBLANK('5. Pp (3 años)'!J161),"",'5. Pp (3 años)'!J161)</f>
        <v/>
      </c>
      <c r="I129" s="148" t="str">
        <f>IF(ISBLANK('9. METAS'!K135),"",'9. METAS'!K135)</f>
        <v/>
      </c>
      <c r="J129" s="149" t="str">
        <f>IF(ISBLANK('9. METAS'!Q135),"",'9. METAS'!Q135)</f>
        <v/>
      </c>
      <c r="K129" s="143" t="str">
        <f>IF(ISBLANK('9. METAS'!R135),"",'9. METAS'!R135)</f>
        <v/>
      </c>
      <c r="L129" s="143" t="str">
        <f>IF(ISBLANK('9. METAS'!S135),"",'9. METAS'!S135)</f>
        <v/>
      </c>
      <c r="M129" s="144" t="str">
        <f>IF(ISBLANK('9. METAS'!T135),"",'9. METAS'!T135)</f>
        <v/>
      </c>
      <c r="N129" s="544"/>
      <c r="O129" s="545"/>
      <c r="P129" s="545"/>
      <c r="Q129" s="546"/>
      <c r="R129" s="141" t="str">
        <f t="shared" si="6"/>
        <v>100%</v>
      </c>
      <c r="S129" s="142" t="str">
        <f t="shared" si="6"/>
        <v>100%</v>
      </c>
      <c r="T129" s="142" t="str">
        <f t="shared" si="6"/>
        <v>100%</v>
      </c>
      <c r="U129" s="153" t="str">
        <f t="shared" si="5"/>
        <v>100%</v>
      </c>
      <c r="V129" s="145" t="str">
        <f t="shared" si="7"/>
        <v>No Programado</v>
      </c>
      <c r="W129" s="142" t="str">
        <f t="shared" si="8"/>
        <v>No Programado</v>
      </c>
      <c r="X129" s="142" t="str">
        <f t="shared" si="9"/>
        <v>No Programado</v>
      </c>
      <c r="Y129" s="158" t="str">
        <f t="shared" si="10"/>
        <v>No Programado</v>
      </c>
      <c r="Z129" s="160"/>
      <c r="AA129" s="161"/>
      <c r="AB129" s="161"/>
      <c r="AC129" s="162"/>
    </row>
    <row r="130" spans="3:29" ht="17" hidden="1" x14ac:dyDescent="0.3">
      <c r="C130" s="198" t="str">
        <f>IF(ISBLANK('5. Pp (3 años)'!B162),"",'5. Pp (3 años)'!B162)</f>
        <v/>
      </c>
      <c r="D130" s="97" t="str">
        <f>IF(ISBLANK('5. Pp (3 años)'!C162),"",'5. Pp (3 años)'!C162)</f>
        <v/>
      </c>
      <c r="E130" s="194" t="str">
        <f>IF(ISBLANK('5. Pp (3 años)'!D162),"",'5. Pp (3 años)'!D162)</f>
        <v/>
      </c>
      <c r="F130" s="194" t="str">
        <f>IF(ISBLANK('5. Pp (3 años)'!E162),"",'5. Pp (3 años)'!E162)</f>
        <v/>
      </c>
      <c r="G130" s="201" t="str">
        <f>IF(ISBLANK('5. Pp (3 años)'!H162),"",'5. Pp (3 años)'!H162)</f>
        <v/>
      </c>
      <c r="H130" s="82" t="str">
        <f>IF(ISBLANK('5. Pp (3 años)'!J162),"",'5. Pp (3 años)'!J162)</f>
        <v/>
      </c>
      <c r="I130" s="148" t="str">
        <f>IF(ISBLANK('9. METAS'!K136),"",'9. METAS'!K136)</f>
        <v/>
      </c>
      <c r="J130" s="149" t="str">
        <f>IF(ISBLANK('9. METAS'!Q136),"",'9. METAS'!Q136)</f>
        <v/>
      </c>
      <c r="K130" s="143" t="str">
        <f>IF(ISBLANK('9. METAS'!R136),"",'9. METAS'!R136)</f>
        <v/>
      </c>
      <c r="L130" s="143" t="str">
        <f>IF(ISBLANK('9. METAS'!S136),"",'9. METAS'!S136)</f>
        <v/>
      </c>
      <c r="M130" s="144" t="str">
        <f>IF(ISBLANK('9. METAS'!T136),"",'9. METAS'!T136)</f>
        <v/>
      </c>
      <c r="N130" s="544"/>
      <c r="O130" s="545"/>
      <c r="P130" s="545"/>
      <c r="Q130" s="546"/>
      <c r="R130" s="141" t="str">
        <f t="shared" si="6"/>
        <v>100%</v>
      </c>
      <c r="S130" s="142" t="str">
        <f t="shared" si="6"/>
        <v>100%</v>
      </c>
      <c r="T130" s="142" t="str">
        <f t="shared" si="6"/>
        <v>100%</v>
      </c>
      <c r="U130" s="153" t="str">
        <f t="shared" si="5"/>
        <v>100%</v>
      </c>
      <c r="V130" s="145" t="str">
        <f t="shared" si="7"/>
        <v>No Programado</v>
      </c>
      <c r="W130" s="142" t="str">
        <f t="shared" si="8"/>
        <v>No Programado</v>
      </c>
      <c r="X130" s="142" t="str">
        <f t="shared" si="9"/>
        <v>No Programado</v>
      </c>
      <c r="Y130" s="158" t="str">
        <f t="shared" si="10"/>
        <v>No Programado</v>
      </c>
      <c r="Z130" s="160"/>
      <c r="AA130" s="161"/>
      <c r="AB130" s="161"/>
      <c r="AC130" s="162"/>
    </row>
    <row r="131" spans="3:29" ht="17" hidden="1" x14ac:dyDescent="0.3">
      <c r="C131" s="198" t="str">
        <f>IF(ISBLANK('5. Pp (3 años)'!B163),"",'5. Pp (3 años)'!B163)</f>
        <v/>
      </c>
      <c r="D131" s="97" t="str">
        <f>IF(ISBLANK('5. Pp (3 años)'!C163),"",'5. Pp (3 años)'!C163)</f>
        <v/>
      </c>
      <c r="E131" s="194" t="str">
        <f>IF(ISBLANK('5. Pp (3 años)'!D163),"",'5. Pp (3 años)'!D163)</f>
        <v/>
      </c>
      <c r="F131" s="194" t="str">
        <f>IF(ISBLANK('5. Pp (3 años)'!E163),"",'5. Pp (3 años)'!E163)</f>
        <v/>
      </c>
      <c r="G131" s="201" t="str">
        <f>IF(ISBLANK('5. Pp (3 años)'!H163),"",'5. Pp (3 años)'!H163)</f>
        <v/>
      </c>
      <c r="H131" s="82" t="str">
        <f>IF(ISBLANK('5. Pp (3 años)'!J163),"",'5. Pp (3 años)'!J163)</f>
        <v/>
      </c>
      <c r="I131" s="148" t="str">
        <f>IF(ISBLANK('9. METAS'!K137),"",'9. METAS'!K137)</f>
        <v/>
      </c>
      <c r="J131" s="149" t="str">
        <f>IF(ISBLANK('9. METAS'!Q137),"",'9. METAS'!Q137)</f>
        <v/>
      </c>
      <c r="K131" s="143" t="str">
        <f>IF(ISBLANK('9. METAS'!R137),"",'9. METAS'!R137)</f>
        <v/>
      </c>
      <c r="L131" s="143" t="str">
        <f>IF(ISBLANK('9. METAS'!S137),"",'9. METAS'!S137)</f>
        <v/>
      </c>
      <c r="M131" s="144" t="str">
        <f>IF(ISBLANK('9. METAS'!T137),"",'9. METAS'!T137)</f>
        <v/>
      </c>
      <c r="N131" s="544"/>
      <c r="O131" s="545"/>
      <c r="P131" s="545"/>
      <c r="Q131" s="546"/>
      <c r="R131" s="141" t="str">
        <f t="shared" si="6"/>
        <v>100%</v>
      </c>
      <c r="S131" s="142" t="str">
        <f t="shared" si="6"/>
        <v>100%</v>
      </c>
      <c r="T131" s="142" t="str">
        <f t="shared" si="6"/>
        <v>100%</v>
      </c>
      <c r="U131" s="153" t="str">
        <f t="shared" si="5"/>
        <v>100%</v>
      </c>
      <c r="V131" s="145" t="str">
        <f t="shared" si="7"/>
        <v>No Programado</v>
      </c>
      <c r="W131" s="142" t="str">
        <f t="shared" si="8"/>
        <v>No Programado</v>
      </c>
      <c r="X131" s="142" t="str">
        <f t="shared" si="9"/>
        <v>No Programado</v>
      </c>
      <c r="Y131" s="158" t="str">
        <f t="shared" si="10"/>
        <v>No Programado</v>
      </c>
      <c r="Z131" s="160"/>
      <c r="AA131" s="161"/>
      <c r="AB131" s="161"/>
      <c r="AC131" s="162"/>
    </row>
    <row r="132" spans="3:29" ht="17" hidden="1" x14ac:dyDescent="0.3">
      <c r="C132" s="198" t="str">
        <f>IF(ISBLANK('5. Pp (3 años)'!B164),"",'5. Pp (3 años)'!B164)</f>
        <v/>
      </c>
      <c r="D132" s="97" t="str">
        <f>IF(ISBLANK('5. Pp (3 años)'!C164),"",'5. Pp (3 años)'!C164)</f>
        <v/>
      </c>
      <c r="E132" s="194" t="str">
        <f>IF(ISBLANK('5. Pp (3 años)'!D164),"",'5. Pp (3 años)'!D164)</f>
        <v/>
      </c>
      <c r="F132" s="194" t="str">
        <f>IF(ISBLANK('5. Pp (3 años)'!E164),"",'5. Pp (3 años)'!E164)</f>
        <v/>
      </c>
      <c r="G132" s="201" t="str">
        <f>IF(ISBLANK('5. Pp (3 años)'!H164),"",'5. Pp (3 años)'!H164)</f>
        <v/>
      </c>
      <c r="H132" s="82" t="str">
        <f>IF(ISBLANK('5. Pp (3 años)'!J164),"",'5. Pp (3 años)'!J164)</f>
        <v/>
      </c>
      <c r="I132" s="148" t="str">
        <f>IF(ISBLANK('9. METAS'!K138),"",'9. METAS'!K138)</f>
        <v/>
      </c>
      <c r="J132" s="149" t="str">
        <f>IF(ISBLANK('9. METAS'!Q138),"",'9. METAS'!Q138)</f>
        <v/>
      </c>
      <c r="K132" s="143" t="str">
        <f>IF(ISBLANK('9. METAS'!R138),"",'9. METAS'!R138)</f>
        <v/>
      </c>
      <c r="L132" s="143" t="str">
        <f>IF(ISBLANK('9. METAS'!S138),"",'9. METAS'!S138)</f>
        <v/>
      </c>
      <c r="M132" s="144" t="str">
        <f>IF(ISBLANK('9. METAS'!T138),"",'9. METAS'!T138)</f>
        <v/>
      </c>
      <c r="N132" s="544"/>
      <c r="O132" s="545"/>
      <c r="P132" s="545"/>
      <c r="Q132" s="546"/>
      <c r="R132" s="141" t="str">
        <f t="shared" si="6"/>
        <v>100%</v>
      </c>
      <c r="S132" s="142" t="str">
        <f t="shared" si="6"/>
        <v>100%</v>
      </c>
      <c r="T132" s="142" t="str">
        <f t="shared" si="6"/>
        <v>100%</v>
      </c>
      <c r="U132" s="153" t="str">
        <f t="shared" si="5"/>
        <v>100%</v>
      </c>
      <c r="V132" s="145" t="str">
        <f t="shared" si="7"/>
        <v>No Programado</v>
      </c>
      <c r="W132" s="142" t="str">
        <f t="shared" si="8"/>
        <v>No Programado</v>
      </c>
      <c r="X132" s="142" t="str">
        <f t="shared" si="9"/>
        <v>No Programado</v>
      </c>
      <c r="Y132" s="158" t="str">
        <f t="shared" si="10"/>
        <v>No Programado</v>
      </c>
      <c r="Z132" s="160"/>
      <c r="AA132" s="161"/>
      <c r="AB132" s="161"/>
      <c r="AC132" s="162"/>
    </row>
    <row r="133" spans="3:29" ht="17" hidden="1" x14ac:dyDescent="0.3">
      <c r="C133" s="198" t="str">
        <f>IF(ISBLANK('5. Pp (3 años)'!B165),"",'5. Pp (3 años)'!B165)</f>
        <v/>
      </c>
      <c r="D133" s="97" t="str">
        <f>IF(ISBLANK('5. Pp (3 años)'!C165),"",'5. Pp (3 años)'!C165)</f>
        <v/>
      </c>
      <c r="E133" s="194" t="str">
        <f>IF(ISBLANK('5. Pp (3 años)'!D165),"",'5. Pp (3 años)'!D165)</f>
        <v/>
      </c>
      <c r="F133" s="538" t="str">
        <f>IF(ISBLANK('5. Pp (3 años)'!E165),"",'5. Pp (3 años)'!E165)</f>
        <v/>
      </c>
      <c r="G133" s="539" t="str">
        <f>IF(ISBLANK('5. Pp (3 años)'!H165),"",'5. Pp (3 años)'!H165)</f>
        <v/>
      </c>
      <c r="H133" s="82" t="str">
        <f>IF(ISBLANK('5. Pp (3 años)'!J165),"",'5. Pp (3 años)'!J165)</f>
        <v/>
      </c>
      <c r="I133" s="148" t="str">
        <f>IF(ISBLANK('9. METAS'!K139),"",'9. METAS'!K139)</f>
        <v/>
      </c>
      <c r="J133" s="149" t="str">
        <f>IF(ISBLANK('9. METAS'!Q139),"",'9. METAS'!Q139)</f>
        <v/>
      </c>
      <c r="K133" s="143" t="str">
        <f>IF(ISBLANK('9. METAS'!R139),"",'9. METAS'!R139)</f>
        <v/>
      </c>
      <c r="L133" s="143" t="str">
        <f>IF(ISBLANK('9. METAS'!S139),"",'9. METAS'!S139)</f>
        <v/>
      </c>
      <c r="M133" s="144" t="str">
        <f>IF(ISBLANK('9. METAS'!T139),"",'9. METAS'!T139)</f>
        <v/>
      </c>
      <c r="N133" s="544"/>
      <c r="O133" s="545"/>
      <c r="P133" s="545"/>
      <c r="Q133" s="546"/>
      <c r="R133" s="141" t="str">
        <f t="shared" si="6"/>
        <v>100%</v>
      </c>
      <c r="S133" s="142" t="str">
        <f t="shared" si="6"/>
        <v>100%</v>
      </c>
      <c r="T133" s="142" t="str">
        <f t="shared" si="6"/>
        <v>100%</v>
      </c>
      <c r="U133" s="153" t="str">
        <f t="shared" si="5"/>
        <v>100%</v>
      </c>
      <c r="V133" s="145" t="str">
        <f t="shared" si="7"/>
        <v>No Programado</v>
      </c>
      <c r="W133" s="142" t="str">
        <f t="shared" si="8"/>
        <v>No Programado</v>
      </c>
      <c r="X133" s="142" t="str">
        <f t="shared" si="9"/>
        <v>No Programado</v>
      </c>
      <c r="Y133" s="158" t="str">
        <f t="shared" si="10"/>
        <v>No Programado</v>
      </c>
      <c r="Z133" s="160"/>
      <c r="AA133" s="161"/>
      <c r="AB133" s="161"/>
      <c r="AC133" s="162"/>
    </row>
    <row r="134" spans="3:29" ht="17" hidden="1" x14ac:dyDescent="0.3">
      <c r="C134" s="533" t="str">
        <f>IF(ISBLANK('5. Pp (3 años)'!B166),"",'5. Pp (3 años)'!B166)</f>
        <v/>
      </c>
      <c r="D134" s="534" t="str">
        <f>IF(ISBLANK('5. Pp (3 años)'!C166),"",'5. Pp (3 años)'!C166)</f>
        <v/>
      </c>
      <c r="E134" s="518" t="str">
        <f>IF(ISBLANK('5. Pp (3 años)'!D166),"",'5. Pp (3 años)'!D166)</f>
        <v/>
      </c>
      <c r="F134" s="518" t="str">
        <f>IF(ISBLANK('5. Pp (3 años)'!E166),"",'5. Pp (3 años)'!E166)</f>
        <v/>
      </c>
      <c r="G134" s="510" t="str">
        <f>IF(ISBLANK('5. Pp (3 años)'!H166),"",'5. Pp (3 años)'!H166)</f>
        <v/>
      </c>
      <c r="H134" s="535" t="str">
        <f>IF(ISBLANK('5. Pp (3 años)'!J166),"",'5. Pp (3 años)'!J166)</f>
        <v/>
      </c>
      <c r="I134" s="148" t="str">
        <f>IF(ISBLANK('9. METAS'!K140),"",'9. METAS'!K140)</f>
        <v/>
      </c>
      <c r="J134" s="149" t="str">
        <f>IF(ISBLANK('9. METAS'!Q140),"",'9. METAS'!Q140)</f>
        <v/>
      </c>
      <c r="K134" s="143" t="str">
        <f>IF(ISBLANK('9. METAS'!R140),"",'9. METAS'!R140)</f>
        <v/>
      </c>
      <c r="L134" s="143" t="str">
        <f>IF(ISBLANK('9. METAS'!S140),"",'9. METAS'!S140)</f>
        <v/>
      </c>
      <c r="M134" s="144" t="str">
        <f>IF(ISBLANK('9. METAS'!T140),"",'9. METAS'!T140)</f>
        <v/>
      </c>
      <c r="N134" s="544"/>
      <c r="O134" s="545"/>
      <c r="P134" s="545"/>
      <c r="Q134" s="546"/>
      <c r="R134" s="141" t="str">
        <f t="shared" si="6"/>
        <v>100%</v>
      </c>
      <c r="S134" s="142" t="str">
        <f t="shared" si="6"/>
        <v>100%</v>
      </c>
      <c r="T134" s="142" t="str">
        <f t="shared" si="6"/>
        <v>100%</v>
      </c>
      <c r="U134" s="153" t="str">
        <f t="shared" si="5"/>
        <v>100%</v>
      </c>
      <c r="V134" s="145" t="str">
        <f t="shared" si="7"/>
        <v>No Programado</v>
      </c>
      <c r="W134" s="142" t="str">
        <f t="shared" si="8"/>
        <v>No Programado</v>
      </c>
      <c r="X134" s="142" t="str">
        <f t="shared" si="9"/>
        <v>No Programado</v>
      </c>
      <c r="Y134" s="158" t="str">
        <f t="shared" si="10"/>
        <v>No Programado</v>
      </c>
      <c r="Z134" s="160"/>
      <c r="AA134" s="161"/>
      <c r="AB134" s="161"/>
      <c r="AC134" s="162"/>
    </row>
    <row r="135" spans="3:29" ht="17" hidden="1" x14ac:dyDescent="0.3">
      <c r="C135" s="198" t="str">
        <f>IF(ISBLANK('5. Pp (3 años)'!B167),"",'5. Pp (3 años)'!B167)</f>
        <v/>
      </c>
      <c r="D135" s="97" t="str">
        <f>IF(ISBLANK('5. Pp (3 años)'!C167),"",'5. Pp (3 años)'!C167)</f>
        <v/>
      </c>
      <c r="E135" s="194" t="str">
        <f>IF(ISBLANK('5. Pp (3 años)'!D167),"",'5. Pp (3 años)'!D167)</f>
        <v/>
      </c>
      <c r="F135" s="540" t="str">
        <f>IF(ISBLANK('5. Pp (3 años)'!E167),"",'5. Pp (3 años)'!E167)</f>
        <v/>
      </c>
      <c r="G135" s="541" t="str">
        <f>IF(ISBLANK('5. Pp (3 años)'!H167),"",'5. Pp (3 años)'!H167)</f>
        <v/>
      </c>
      <c r="H135" s="82" t="str">
        <f>IF(ISBLANK('5. Pp (3 años)'!J167),"",'5. Pp (3 años)'!J167)</f>
        <v/>
      </c>
      <c r="I135" s="148" t="str">
        <f>IF(ISBLANK('9. METAS'!K141),"",'9. METAS'!K141)</f>
        <v/>
      </c>
      <c r="J135" s="149" t="str">
        <f>IF(ISBLANK('9. METAS'!Q141),"",'9. METAS'!Q141)</f>
        <v/>
      </c>
      <c r="K135" s="143" t="str">
        <f>IF(ISBLANK('9. METAS'!R141),"",'9. METAS'!R141)</f>
        <v/>
      </c>
      <c r="L135" s="143" t="str">
        <f>IF(ISBLANK('9. METAS'!S141),"",'9. METAS'!S141)</f>
        <v/>
      </c>
      <c r="M135" s="144" t="str">
        <f>IF(ISBLANK('9. METAS'!T141),"",'9. METAS'!T141)</f>
        <v/>
      </c>
      <c r="N135" s="544"/>
      <c r="O135" s="545"/>
      <c r="P135" s="545"/>
      <c r="Q135" s="546"/>
      <c r="R135" s="141" t="str">
        <f t="shared" si="6"/>
        <v>100%</v>
      </c>
      <c r="S135" s="142" t="str">
        <f t="shared" si="6"/>
        <v>100%</v>
      </c>
      <c r="T135" s="142" t="str">
        <f t="shared" si="6"/>
        <v>100%</v>
      </c>
      <c r="U135" s="153" t="str">
        <f t="shared" si="5"/>
        <v>100%</v>
      </c>
      <c r="V135" s="145" t="str">
        <f t="shared" si="7"/>
        <v>No Programado</v>
      </c>
      <c r="W135" s="142" t="str">
        <f t="shared" si="8"/>
        <v>No Programado</v>
      </c>
      <c r="X135" s="142" t="str">
        <f t="shared" si="9"/>
        <v>No Programado</v>
      </c>
      <c r="Y135" s="158" t="str">
        <f t="shared" si="10"/>
        <v>No Programado</v>
      </c>
      <c r="Z135" s="160"/>
      <c r="AA135" s="161"/>
      <c r="AB135" s="161"/>
      <c r="AC135" s="162"/>
    </row>
    <row r="136" spans="3:29" ht="17" hidden="1" x14ac:dyDescent="0.3">
      <c r="C136" s="198" t="str">
        <f>IF(ISBLANK('5. Pp (3 años)'!B168),"",'5. Pp (3 años)'!B168)</f>
        <v/>
      </c>
      <c r="D136" s="97" t="str">
        <f>IF(ISBLANK('5. Pp (3 años)'!C168),"",'5. Pp (3 años)'!C168)</f>
        <v/>
      </c>
      <c r="E136" s="194" t="str">
        <f>IF(ISBLANK('5. Pp (3 años)'!D168),"",'5. Pp (3 años)'!D168)</f>
        <v/>
      </c>
      <c r="F136" s="194" t="str">
        <f>IF(ISBLANK('5. Pp (3 años)'!E168),"",'5. Pp (3 años)'!E168)</f>
        <v/>
      </c>
      <c r="G136" s="201" t="str">
        <f>IF(ISBLANK('5. Pp (3 años)'!H168),"",'5. Pp (3 años)'!H168)</f>
        <v/>
      </c>
      <c r="H136" s="82" t="str">
        <f>IF(ISBLANK('5. Pp (3 años)'!J168),"",'5. Pp (3 años)'!J168)</f>
        <v/>
      </c>
      <c r="I136" s="148" t="str">
        <f>IF(ISBLANK('9. METAS'!K142),"",'9. METAS'!K142)</f>
        <v/>
      </c>
      <c r="J136" s="149" t="str">
        <f>IF(ISBLANK('9. METAS'!Q142),"",'9. METAS'!Q142)</f>
        <v/>
      </c>
      <c r="K136" s="143" t="str">
        <f>IF(ISBLANK('9. METAS'!R142),"",'9. METAS'!R142)</f>
        <v/>
      </c>
      <c r="L136" s="143" t="str">
        <f>IF(ISBLANK('9. METAS'!S142),"",'9. METAS'!S142)</f>
        <v/>
      </c>
      <c r="M136" s="144" t="str">
        <f>IF(ISBLANK('9. METAS'!T142),"",'9. METAS'!T142)</f>
        <v/>
      </c>
      <c r="N136" s="544"/>
      <c r="O136" s="545"/>
      <c r="P136" s="545"/>
      <c r="Q136" s="546"/>
      <c r="R136" s="141" t="str">
        <f t="shared" si="6"/>
        <v>100%</v>
      </c>
      <c r="S136" s="142" t="str">
        <f t="shared" si="6"/>
        <v>100%</v>
      </c>
      <c r="T136" s="142" t="str">
        <f t="shared" si="6"/>
        <v>100%</v>
      </c>
      <c r="U136" s="153" t="str">
        <f t="shared" si="5"/>
        <v>100%</v>
      </c>
      <c r="V136" s="145" t="str">
        <f t="shared" si="7"/>
        <v>No Programado</v>
      </c>
      <c r="W136" s="142" t="str">
        <f t="shared" si="8"/>
        <v>No Programado</v>
      </c>
      <c r="X136" s="142" t="str">
        <f t="shared" si="9"/>
        <v>No Programado</v>
      </c>
      <c r="Y136" s="158" t="str">
        <f t="shared" si="10"/>
        <v>No Programado</v>
      </c>
      <c r="Z136" s="160"/>
      <c r="AA136" s="161"/>
      <c r="AB136" s="161"/>
      <c r="AC136" s="162"/>
    </row>
    <row r="137" spans="3:29" ht="17" hidden="1" x14ac:dyDescent="0.3">
      <c r="C137" s="198" t="str">
        <f>IF(ISBLANK('5. Pp (3 años)'!B169),"",'5. Pp (3 años)'!B169)</f>
        <v/>
      </c>
      <c r="D137" s="97" t="str">
        <f>IF(ISBLANK('5. Pp (3 años)'!C169),"",'5. Pp (3 años)'!C169)</f>
        <v/>
      </c>
      <c r="E137" s="194" t="str">
        <f>IF(ISBLANK('5. Pp (3 años)'!D169),"",'5. Pp (3 años)'!D169)</f>
        <v/>
      </c>
      <c r="F137" s="194" t="str">
        <f>IF(ISBLANK('5. Pp (3 años)'!E169),"",'5. Pp (3 años)'!E169)</f>
        <v/>
      </c>
      <c r="G137" s="201" t="str">
        <f>IF(ISBLANK('5. Pp (3 años)'!H169),"",'5. Pp (3 años)'!H169)</f>
        <v/>
      </c>
      <c r="H137" s="82" t="str">
        <f>IF(ISBLANK('5. Pp (3 años)'!J169),"",'5. Pp (3 años)'!J169)</f>
        <v/>
      </c>
      <c r="I137" s="148" t="str">
        <f>IF(ISBLANK('9. METAS'!K143),"",'9. METAS'!K143)</f>
        <v/>
      </c>
      <c r="J137" s="149" t="str">
        <f>IF(ISBLANK('9. METAS'!Q143),"",'9. METAS'!Q143)</f>
        <v/>
      </c>
      <c r="K137" s="143" t="str">
        <f>IF(ISBLANK('9. METAS'!R143),"",'9. METAS'!R143)</f>
        <v/>
      </c>
      <c r="L137" s="143" t="str">
        <f>IF(ISBLANK('9. METAS'!S143),"",'9. METAS'!S143)</f>
        <v/>
      </c>
      <c r="M137" s="144" t="str">
        <f>IF(ISBLANK('9. METAS'!T143),"",'9. METAS'!T143)</f>
        <v/>
      </c>
      <c r="N137" s="544"/>
      <c r="O137" s="545"/>
      <c r="P137" s="545"/>
      <c r="Q137" s="546"/>
      <c r="R137" s="141" t="str">
        <f t="shared" si="6"/>
        <v>100%</v>
      </c>
      <c r="S137" s="142" t="str">
        <f t="shared" si="6"/>
        <v>100%</v>
      </c>
      <c r="T137" s="142" t="str">
        <f t="shared" si="6"/>
        <v>100%</v>
      </c>
      <c r="U137" s="153" t="str">
        <f t="shared" si="5"/>
        <v>100%</v>
      </c>
      <c r="V137" s="145" t="str">
        <f t="shared" si="7"/>
        <v>No Programado</v>
      </c>
      <c r="W137" s="142" t="str">
        <f t="shared" si="8"/>
        <v>No Programado</v>
      </c>
      <c r="X137" s="142" t="str">
        <f t="shared" si="9"/>
        <v>No Programado</v>
      </c>
      <c r="Y137" s="158" t="str">
        <f t="shared" si="10"/>
        <v>No Programado</v>
      </c>
      <c r="Z137" s="160"/>
      <c r="AA137" s="161"/>
      <c r="AB137" s="161"/>
      <c r="AC137" s="162"/>
    </row>
    <row r="138" spans="3:29" ht="17" hidden="1" x14ac:dyDescent="0.3">
      <c r="C138" s="198" t="str">
        <f>IF(ISBLANK('5. Pp (3 años)'!B170),"",'5. Pp (3 años)'!B170)</f>
        <v/>
      </c>
      <c r="D138" s="97" t="str">
        <f>IF(ISBLANK('5. Pp (3 años)'!C170),"",'5. Pp (3 años)'!C170)</f>
        <v/>
      </c>
      <c r="E138" s="194" t="str">
        <f>IF(ISBLANK('5. Pp (3 años)'!D170),"",'5. Pp (3 años)'!D170)</f>
        <v/>
      </c>
      <c r="F138" s="194" t="str">
        <f>IF(ISBLANK('5. Pp (3 años)'!E170),"",'5. Pp (3 años)'!E170)</f>
        <v/>
      </c>
      <c r="G138" s="201" t="str">
        <f>IF(ISBLANK('5. Pp (3 años)'!H170),"",'5. Pp (3 años)'!H170)</f>
        <v/>
      </c>
      <c r="H138" s="82" t="str">
        <f>IF(ISBLANK('5. Pp (3 años)'!J170),"",'5. Pp (3 años)'!J170)</f>
        <v/>
      </c>
      <c r="I138" s="148" t="str">
        <f>IF(ISBLANK('9. METAS'!K144),"",'9. METAS'!K144)</f>
        <v/>
      </c>
      <c r="J138" s="149" t="str">
        <f>IF(ISBLANK('9. METAS'!Q144),"",'9. METAS'!Q144)</f>
        <v/>
      </c>
      <c r="K138" s="143" t="str">
        <f>IF(ISBLANK('9. METAS'!R144),"",'9. METAS'!R144)</f>
        <v/>
      </c>
      <c r="L138" s="143" t="str">
        <f>IF(ISBLANK('9. METAS'!S144),"",'9. METAS'!S144)</f>
        <v/>
      </c>
      <c r="M138" s="144" t="str">
        <f>IF(ISBLANK('9. METAS'!T144),"",'9. METAS'!T144)</f>
        <v/>
      </c>
      <c r="N138" s="544"/>
      <c r="O138" s="545"/>
      <c r="P138" s="545"/>
      <c r="Q138" s="546"/>
      <c r="R138" s="141" t="str">
        <f t="shared" si="6"/>
        <v>100%</v>
      </c>
      <c r="S138" s="142" t="str">
        <f t="shared" si="6"/>
        <v>100%</v>
      </c>
      <c r="T138" s="142" t="str">
        <f t="shared" si="6"/>
        <v>100%</v>
      </c>
      <c r="U138" s="153" t="str">
        <f t="shared" si="5"/>
        <v>100%</v>
      </c>
      <c r="V138" s="145" t="str">
        <f t="shared" si="7"/>
        <v>No Programado</v>
      </c>
      <c r="W138" s="142" t="str">
        <f t="shared" si="8"/>
        <v>No Programado</v>
      </c>
      <c r="X138" s="142" t="str">
        <f t="shared" si="9"/>
        <v>No Programado</v>
      </c>
      <c r="Y138" s="158" t="str">
        <f t="shared" si="10"/>
        <v>No Programado</v>
      </c>
      <c r="Z138" s="160"/>
      <c r="AA138" s="161"/>
      <c r="AB138" s="161"/>
      <c r="AC138" s="162"/>
    </row>
    <row r="139" spans="3:29" ht="17" hidden="1" x14ac:dyDescent="0.3">
      <c r="C139" s="198" t="str">
        <f>IF(ISBLANK('5. Pp (3 años)'!B171),"",'5. Pp (3 años)'!B171)</f>
        <v/>
      </c>
      <c r="D139" s="97" t="str">
        <f>IF(ISBLANK('5. Pp (3 años)'!C171),"",'5. Pp (3 años)'!C171)</f>
        <v/>
      </c>
      <c r="E139" s="194" t="str">
        <f>IF(ISBLANK('5. Pp (3 años)'!D171),"",'5. Pp (3 años)'!D171)</f>
        <v/>
      </c>
      <c r="F139" s="538" t="str">
        <f>IF(ISBLANK('5. Pp (3 años)'!E171),"",'5. Pp (3 años)'!E171)</f>
        <v/>
      </c>
      <c r="G139" s="539" t="str">
        <f>IF(ISBLANK('5. Pp (3 años)'!H171),"",'5. Pp (3 años)'!H171)</f>
        <v/>
      </c>
      <c r="H139" s="82" t="str">
        <f>IF(ISBLANK('5. Pp (3 años)'!J171),"",'5. Pp (3 años)'!J171)</f>
        <v/>
      </c>
      <c r="I139" s="148" t="str">
        <f>IF(ISBLANK('9. METAS'!K145),"",'9. METAS'!K145)</f>
        <v/>
      </c>
      <c r="J139" s="149" t="str">
        <f>IF(ISBLANK('9. METAS'!Q145),"",'9. METAS'!Q145)</f>
        <v/>
      </c>
      <c r="K139" s="143" t="str">
        <f>IF(ISBLANK('9. METAS'!R145),"",'9. METAS'!R145)</f>
        <v/>
      </c>
      <c r="L139" s="143" t="str">
        <f>IF(ISBLANK('9. METAS'!S145),"",'9. METAS'!S145)</f>
        <v/>
      </c>
      <c r="M139" s="144" t="str">
        <f>IF(ISBLANK('9. METAS'!T145),"",'9. METAS'!T145)</f>
        <v/>
      </c>
      <c r="N139" s="544"/>
      <c r="O139" s="545"/>
      <c r="P139" s="545"/>
      <c r="Q139" s="546"/>
      <c r="R139" s="141" t="str">
        <f t="shared" si="6"/>
        <v>100%</v>
      </c>
      <c r="S139" s="142" t="str">
        <f t="shared" si="6"/>
        <v>100%</v>
      </c>
      <c r="T139" s="142" t="str">
        <f t="shared" si="6"/>
        <v>100%</v>
      </c>
      <c r="U139" s="153" t="str">
        <f t="shared" si="5"/>
        <v>100%</v>
      </c>
      <c r="V139" s="145" t="str">
        <f t="shared" si="7"/>
        <v>No Programado</v>
      </c>
      <c r="W139" s="142" t="str">
        <f t="shared" si="8"/>
        <v>No Programado</v>
      </c>
      <c r="X139" s="142" t="str">
        <f t="shared" si="9"/>
        <v>No Programado</v>
      </c>
      <c r="Y139" s="158" t="str">
        <f t="shared" si="10"/>
        <v>No Programado</v>
      </c>
      <c r="Z139" s="160"/>
      <c r="AA139" s="161"/>
      <c r="AB139" s="161"/>
      <c r="AC139" s="162"/>
    </row>
    <row r="140" spans="3:29" ht="17" hidden="1" x14ac:dyDescent="0.3">
      <c r="C140" s="533" t="str">
        <f>IF(ISBLANK('5. Pp (3 años)'!B172),"",'5. Pp (3 años)'!B172)</f>
        <v/>
      </c>
      <c r="D140" s="534" t="str">
        <f>IF(ISBLANK('5. Pp (3 años)'!C172),"",'5. Pp (3 años)'!C172)</f>
        <v/>
      </c>
      <c r="E140" s="518" t="str">
        <f>IF(ISBLANK('5. Pp (3 años)'!D172),"",'5. Pp (3 años)'!D172)</f>
        <v/>
      </c>
      <c r="F140" s="518" t="str">
        <f>IF(ISBLANK('5. Pp (3 años)'!E172),"",'5. Pp (3 años)'!E172)</f>
        <v/>
      </c>
      <c r="G140" s="510" t="str">
        <f>IF(ISBLANK('5. Pp (3 años)'!H172),"",'5. Pp (3 años)'!H172)</f>
        <v/>
      </c>
      <c r="H140" s="535" t="str">
        <f>IF(ISBLANK('5. Pp (3 años)'!J172),"",'5. Pp (3 años)'!J172)</f>
        <v/>
      </c>
      <c r="I140" s="148" t="str">
        <f>IF(ISBLANK('9. METAS'!K146),"",'9. METAS'!K146)</f>
        <v/>
      </c>
      <c r="J140" s="149" t="str">
        <f>IF(ISBLANK('9. METAS'!Q146),"",'9. METAS'!Q146)</f>
        <v/>
      </c>
      <c r="K140" s="143" t="str">
        <f>IF(ISBLANK('9. METAS'!R146),"",'9. METAS'!R146)</f>
        <v/>
      </c>
      <c r="L140" s="143" t="str">
        <f>IF(ISBLANK('9. METAS'!S146),"",'9. METAS'!S146)</f>
        <v/>
      </c>
      <c r="M140" s="144" t="str">
        <f>IF(ISBLANK('9. METAS'!T146),"",'9. METAS'!T146)</f>
        <v/>
      </c>
      <c r="N140" s="544"/>
      <c r="O140" s="545"/>
      <c r="P140" s="545"/>
      <c r="Q140" s="546"/>
      <c r="R140" s="141" t="str">
        <f t="shared" si="6"/>
        <v>100%</v>
      </c>
      <c r="S140" s="142" t="str">
        <f t="shared" si="6"/>
        <v>100%</v>
      </c>
      <c r="T140" s="142" t="str">
        <f t="shared" si="6"/>
        <v>100%</v>
      </c>
      <c r="U140" s="153" t="str">
        <f t="shared" si="6"/>
        <v>100%</v>
      </c>
      <c r="V140" s="145" t="str">
        <f t="shared" si="7"/>
        <v>No Programado</v>
      </c>
      <c r="W140" s="142" t="str">
        <f t="shared" si="8"/>
        <v>No Programado</v>
      </c>
      <c r="X140" s="142" t="str">
        <f t="shared" si="9"/>
        <v>No Programado</v>
      </c>
      <c r="Y140" s="158" t="str">
        <f t="shared" si="10"/>
        <v>No Programado</v>
      </c>
      <c r="Z140" s="160"/>
      <c r="AA140" s="161"/>
      <c r="AB140" s="161"/>
      <c r="AC140" s="162"/>
    </row>
    <row r="141" spans="3:29" ht="17" hidden="1" x14ac:dyDescent="0.3">
      <c r="C141" s="198" t="str">
        <f>IF(ISBLANK('5. Pp (3 años)'!B173),"",'5. Pp (3 años)'!B173)</f>
        <v/>
      </c>
      <c r="D141" s="97" t="str">
        <f>IF(ISBLANK('5. Pp (3 años)'!C173),"",'5. Pp (3 años)'!C173)</f>
        <v/>
      </c>
      <c r="E141" s="194" t="str">
        <f>IF(ISBLANK('5. Pp (3 años)'!D173),"",'5. Pp (3 años)'!D173)</f>
        <v/>
      </c>
      <c r="F141" s="540" t="str">
        <f>IF(ISBLANK('5. Pp (3 años)'!E173),"",'5. Pp (3 años)'!E173)</f>
        <v/>
      </c>
      <c r="G141" s="541" t="str">
        <f>IF(ISBLANK('5. Pp (3 años)'!H173),"",'5. Pp (3 años)'!H173)</f>
        <v/>
      </c>
      <c r="H141" s="82" t="str">
        <f>IF(ISBLANK('5. Pp (3 años)'!J173),"",'5. Pp (3 años)'!J173)</f>
        <v/>
      </c>
      <c r="I141" s="148" t="str">
        <f>IF(ISBLANK('9. METAS'!K147),"",'9. METAS'!K147)</f>
        <v/>
      </c>
      <c r="J141" s="149" t="str">
        <f>IF(ISBLANK('9. METAS'!Q147),"",'9. METAS'!Q147)</f>
        <v/>
      </c>
      <c r="K141" s="143" t="str">
        <f>IF(ISBLANK('9. METAS'!R147),"",'9. METAS'!R147)</f>
        <v/>
      </c>
      <c r="L141" s="143" t="str">
        <f>IF(ISBLANK('9. METAS'!S147),"",'9. METAS'!S147)</f>
        <v/>
      </c>
      <c r="M141" s="144" t="str">
        <f>IF(ISBLANK('9. METAS'!T147),"",'9. METAS'!T147)</f>
        <v/>
      </c>
      <c r="N141" s="544"/>
      <c r="O141" s="545"/>
      <c r="P141" s="545"/>
      <c r="Q141" s="546"/>
      <c r="R141" s="141" t="str">
        <f t="shared" si="6"/>
        <v>100%</v>
      </c>
      <c r="S141" s="142" t="str">
        <f t="shared" si="6"/>
        <v>100%</v>
      </c>
      <c r="T141" s="142" t="str">
        <f t="shared" si="6"/>
        <v>100%</v>
      </c>
      <c r="U141" s="153" t="str">
        <f t="shared" si="6"/>
        <v>100%</v>
      </c>
      <c r="V141" s="145" t="str">
        <f t="shared" ref="V141:V204" si="11">IFERROR((N141/I141),"No Programado")</f>
        <v>No Programado</v>
      </c>
      <c r="W141" s="142" t="str">
        <f t="shared" ref="W141:W204" si="12">IFERROR((N141+O141)/I141, "No Programado")</f>
        <v>No Programado</v>
      </c>
      <c r="X141" s="142" t="str">
        <f t="shared" ref="X141:X204" si="13">IFERROR((O141+P141)/I141, "No Programado")</f>
        <v>No Programado</v>
      </c>
      <c r="Y141" s="158" t="str">
        <f t="shared" ref="Y141:Y204" si="14">IFERROR((P141+Q141)/I141, "No Programado")</f>
        <v>No Programado</v>
      </c>
      <c r="Z141" s="160"/>
      <c r="AA141" s="161"/>
      <c r="AB141" s="161"/>
      <c r="AC141" s="162"/>
    </row>
    <row r="142" spans="3:29" ht="17" hidden="1" x14ac:dyDescent="0.3">
      <c r="C142" s="198" t="str">
        <f>IF(ISBLANK('5. Pp (3 años)'!B174),"",'5. Pp (3 años)'!B174)</f>
        <v/>
      </c>
      <c r="D142" s="97" t="str">
        <f>IF(ISBLANK('5. Pp (3 años)'!C174),"",'5. Pp (3 años)'!C174)</f>
        <v/>
      </c>
      <c r="E142" s="194" t="str">
        <f>IF(ISBLANK('5. Pp (3 años)'!D174),"",'5. Pp (3 años)'!D174)</f>
        <v/>
      </c>
      <c r="F142" s="194" t="str">
        <f>IF(ISBLANK('5. Pp (3 años)'!E174),"",'5. Pp (3 años)'!E174)</f>
        <v/>
      </c>
      <c r="G142" s="201" t="str">
        <f>IF(ISBLANK('5. Pp (3 años)'!H174),"",'5. Pp (3 años)'!H174)</f>
        <v/>
      </c>
      <c r="H142" s="82" t="str">
        <f>IF(ISBLANK('5. Pp (3 años)'!J174),"",'5. Pp (3 años)'!J174)</f>
        <v/>
      </c>
      <c r="I142" s="148" t="str">
        <f>IF(ISBLANK('9. METAS'!K148),"",'9. METAS'!K148)</f>
        <v/>
      </c>
      <c r="J142" s="149" t="str">
        <f>IF(ISBLANK('9. METAS'!Q148),"",'9. METAS'!Q148)</f>
        <v/>
      </c>
      <c r="K142" s="143" t="str">
        <f>IF(ISBLANK('9. METAS'!R148),"",'9. METAS'!R148)</f>
        <v/>
      </c>
      <c r="L142" s="143" t="str">
        <f>IF(ISBLANK('9. METAS'!S148),"",'9. METAS'!S148)</f>
        <v/>
      </c>
      <c r="M142" s="144" t="str">
        <f>IF(ISBLANK('9. METAS'!T148),"",'9. METAS'!T148)</f>
        <v/>
      </c>
      <c r="N142" s="544"/>
      <c r="O142" s="545"/>
      <c r="P142" s="545"/>
      <c r="Q142" s="546"/>
      <c r="R142" s="141" t="str">
        <f t="shared" si="6"/>
        <v>100%</v>
      </c>
      <c r="S142" s="142" t="str">
        <f t="shared" si="6"/>
        <v>100%</v>
      </c>
      <c r="T142" s="142" t="str">
        <f t="shared" si="6"/>
        <v>100%</v>
      </c>
      <c r="U142" s="153" t="str">
        <f t="shared" si="6"/>
        <v>100%</v>
      </c>
      <c r="V142" s="145" t="str">
        <f t="shared" si="11"/>
        <v>No Programado</v>
      </c>
      <c r="W142" s="142" t="str">
        <f t="shared" si="12"/>
        <v>No Programado</v>
      </c>
      <c r="X142" s="142" t="str">
        <f t="shared" si="13"/>
        <v>No Programado</v>
      </c>
      <c r="Y142" s="158" t="str">
        <f t="shared" si="14"/>
        <v>No Programado</v>
      </c>
      <c r="Z142" s="160"/>
      <c r="AA142" s="161"/>
      <c r="AB142" s="161"/>
      <c r="AC142" s="162"/>
    </row>
    <row r="143" spans="3:29" ht="17" hidden="1" x14ac:dyDescent="0.3">
      <c r="C143" s="198" t="str">
        <f>IF(ISBLANK('5. Pp (3 años)'!B175),"",'5. Pp (3 años)'!B175)</f>
        <v/>
      </c>
      <c r="D143" s="97" t="str">
        <f>IF(ISBLANK('5. Pp (3 años)'!C175),"",'5. Pp (3 años)'!C175)</f>
        <v/>
      </c>
      <c r="E143" s="194" t="str">
        <f>IF(ISBLANK('5. Pp (3 años)'!D175),"",'5. Pp (3 años)'!D175)</f>
        <v/>
      </c>
      <c r="F143" s="194" t="str">
        <f>IF(ISBLANK('5. Pp (3 años)'!E175),"",'5. Pp (3 años)'!E175)</f>
        <v/>
      </c>
      <c r="G143" s="201" t="str">
        <f>IF(ISBLANK('5. Pp (3 años)'!H175),"",'5. Pp (3 años)'!H175)</f>
        <v/>
      </c>
      <c r="H143" s="82" t="str">
        <f>IF(ISBLANK('5. Pp (3 años)'!J175),"",'5. Pp (3 años)'!J175)</f>
        <v/>
      </c>
      <c r="I143" s="148" t="str">
        <f>IF(ISBLANK('9. METAS'!K149),"",'9. METAS'!K149)</f>
        <v/>
      </c>
      <c r="J143" s="149" t="str">
        <f>IF(ISBLANK('9. METAS'!Q149),"",'9. METAS'!Q149)</f>
        <v/>
      </c>
      <c r="K143" s="143" t="str">
        <f>IF(ISBLANK('9. METAS'!R149),"",'9. METAS'!R149)</f>
        <v/>
      </c>
      <c r="L143" s="143" t="str">
        <f>IF(ISBLANK('9. METAS'!S149),"",'9. METAS'!S149)</f>
        <v/>
      </c>
      <c r="M143" s="144" t="str">
        <f>IF(ISBLANK('9. METAS'!T149),"",'9. METAS'!T149)</f>
        <v/>
      </c>
      <c r="N143" s="544"/>
      <c r="O143" s="545"/>
      <c r="P143" s="545"/>
      <c r="Q143" s="546"/>
      <c r="R143" s="141" t="str">
        <f t="shared" si="6"/>
        <v>100%</v>
      </c>
      <c r="S143" s="142" t="str">
        <f t="shared" si="6"/>
        <v>100%</v>
      </c>
      <c r="T143" s="142" t="str">
        <f t="shared" si="6"/>
        <v>100%</v>
      </c>
      <c r="U143" s="153" t="str">
        <f t="shared" si="6"/>
        <v>100%</v>
      </c>
      <c r="V143" s="145" t="str">
        <f t="shared" si="11"/>
        <v>No Programado</v>
      </c>
      <c r="W143" s="142" t="str">
        <f t="shared" si="12"/>
        <v>No Programado</v>
      </c>
      <c r="X143" s="142" t="str">
        <f t="shared" si="13"/>
        <v>No Programado</v>
      </c>
      <c r="Y143" s="158" t="str">
        <f t="shared" si="14"/>
        <v>No Programado</v>
      </c>
      <c r="Z143" s="160"/>
      <c r="AA143" s="161"/>
      <c r="AB143" s="161"/>
      <c r="AC143" s="162"/>
    </row>
    <row r="144" spans="3:29" ht="17" hidden="1" x14ac:dyDescent="0.3">
      <c r="C144" s="198" t="str">
        <f>IF(ISBLANK('5. Pp (3 años)'!B176),"",'5. Pp (3 años)'!B176)</f>
        <v/>
      </c>
      <c r="D144" s="97" t="str">
        <f>IF(ISBLANK('5. Pp (3 años)'!C176),"",'5. Pp (3 años)'!C176)</f>
        <v/>
      </c>
      <c r="E144" s="194" t="str">
        <f>IF(ISBLANK('5. Pp (3 años)'!D176),"",'5. Pp (3 años)'!D176)</f>
        <v/>
      </c>
      <c r="F144" s="194" t="str">
        <f>IF(ISBLANK('5. Pp (3 años)'!E176),"",'5. Pp (3 años)'!E176)</f>
        <v/>
      </c>
      <c r="G144" s="201" t="str">
        <f>IF(ISBLANK('5. Pp (3 años)'!H176),"",'5. Pp (3 años)'!H176)</f>
        <v/>
      </c>
      <c r="H144" s="82" t="str">
        <f>IF(ISBLANK('5. Pp (3 años)'!J176),"",'5. Pp (3 años)'!J176)</f>
        <v/>
      </c>
      <c r="I144" s="148" t="str">
        <f>IF(ISBLANK('9. METAS'!K150),"",'9. METAS'!K150)</f>
        <v/>
      </c>
      <c r="J144" s="149" t="str">
        <f>IF(ISBLANK('9. METAS'!Q150),"",'9. METAS'!Q150)</f>
        <v/>
      </c>
      <c r="K144" s="143" t="str">
        <f>IF(ISBLANK('9. METAS'!R150),"",'9. METAS'!R150)</f>
        <v/>
      </c>
      <c r="L144" s="143" t="str">
        <f>IF(ISBLANK('9. METAS'!S150),"",'9. METAS'!S150)</f>
        <v/>
      </c>
      <c r="M144" s="144" t="str">
        <f>IF(ISBLANK('9. METAS'!T150),"",'9. METAS'!T150)</f>
        <v/>
      </c>
      <c r="N144" s="544"/>
      <c r="O144" s="545"/>
      <c r="P144" s="545"/>
      <c r="Q144" s="546"/>
      <c r="R144" s="141" t="str">
        <f t="shared" si="6"/>
        <v>100%</v>
      </c>
      <c r="S144" s="142" t="str">
        <f t="shared" si="6"/>
        <v>100%</v>
      </c>
      <c r="T144" s="142" t="str">
        <f t="shared" si="6"/>
        <v>100%</v>
      </c>
      <c r="U144" s="153" t="str">
        <f t="shared" si="6"/>
        <v>100%</v>
      </c>
      <c r="V144" s="145" t="str">
        <f t="shared" si="11"/>
        <v>No Programado</v>
      </c>
      <c r="W144" s="142" t="str">
        <f t="shared" si="12"/>
        <v>No Programado</v>
      </c>
      <c r="X144" s="142" t="str">
        <f t="shared" si="13"/>
        <v>No Programado</v>
      </c>
      <c r="Y144" s="158" t="str">
        <f t="shared" si="14"/>
        <v>No Programado</v>
      </c>
      <c r="Z144" s="160"/>
      <c r="AA144" s="161"/>
      <c r="AB144" s="161"/>
      <c r="AC144" s="162"/>
    </row>
    <row r="145" spans="3:29" ht="17" hidden="1" x14ac:dyDescent="0.3">
      <c r="C145" s="198" t="str">
        <f>IF(ISBLANK('5. Pp (3 años)'!B177),"",'5. Pp (3 años)'!B177)</f>
        <v/>
      </c>
      <c r="D145" s="97" t="str">
        <f>IF(ISBLANK('5. Pp (3 años)'!C177),"",'5. Pp (3 años)'!C177)</f>
        <v/>
      </c>
      <c r="E145" s="194" t="str">
        <f>IF(ISBLANK('5. Pp (3 años)'!D177),"",'5. Pp (3 años)'!D177)</f>
        <v/>
      </c>
      <c r="F145" s="538" t="str">
        <f>IF(ISBLANK('5. Pp (3 años)'!E177),"",'5. Pp (3 años)'!E177)</f>
        <v/>
      </c>
      <c r="G145" s="539" t="str">
        <f>IF(ISBLANK('5. Pp (3 años)'!H177),"",'5. Pp (3 años)'!H177)</f>
        <v/>
      </c>
      <c r="H145" s="82" t="str">
        <f>IF(ISBLANK('5. Pp (3 años)'!J177),"",'5. Pp (3 años)'!J177)</f>
        <v/>
      </c>
      <c r="I145" s="148" t="str">
        <f>IF(ISBLANK('9. METAS'!K151),"",'9. METAS'!K151)</f>
        <v/>
      </c>
      <c r="J145" s="149" t="str">
        <f>IF(ISBLANK('9. METAS'!Q151),"",'9. METAS'!Q151)</f>
        <v/>
      </c>
      <c r="K145" s="143" t="str">
        <f>IF(ISBLANK('9. METAS'!R151),"",'9. METAS'!R151)</f>
        <v/>
      </c>
      <c r="L145" s="143" t="str">
        <f>IF(ISBLANK('9. METAS'!S151),"",'9. METAS'!S151)</f>
        <v/>
      </c>
      <c r="M145" s="144" t="str">
        <f>IF(ISBLANK('9. METAS'!T151),"",'9. METAS'!T151)</f>
        <v/>
      </c>
      <c r="N145" s="544"/>
      <c r="O145" s="545"/>
      <c r="P145" s="545"/>
      <c r="Q145" s="546"/>
      <c r="R145" s="141" t="str">
        <f t="shared" si="6"/>
        <v>100%</v>
      </c>
      <c r="S145" s="142" t="str">
        <f t="shared" si="6"/>
        <v>100%</v>
      </c>
      <c r="T145" s="142" t="str">
        <f t="shared" si="6"/>
        <v>100%</v>
      </c>
      <c r="U145" s="153" t="str">
        <f t="shared" si="6"/>
        <v>100%</v>
      </c>
      <c r="V145" s="145" t="str">
        <f t="shared" si="11"/>
        <v>No Programado</v>
      </c>
      <c r="W145" s="142" t="str">
        <f t="shared" si="12"/>
        <v>No Programado</v>
      </c>
      <c r="X145" s="142" t="str">
        <f t="shared" si="13"/>
        <v>No Programado</v>
      </c>
      <c r="Y145" s="158" t="str">
        <f t="shared" si="14"/>
        <v>No Programado</v>
      </c>
      <c r="Z145" s="160"/>
      <c r="AA145" s="161"/>
      <c r="AB145" s="161"/>
      <c r="AC145" s="162"/>
    </row>
    <row r="146" spans="3:29" ht="17" hidden="1" x14ac:dyDescent="0.3">
      <c r="C146" s="533" t="str">
        <f>IF(ISBLANK('5. Pp (3 años)'!B178),"",'5. Pp (3 años)'!B178)</f>
        <v/>
      </c>
      <c r="D146" s="534" t="str">
        <f>IF(ISBLANK('5. Pp (3 años)'!C178),"",'5. Pp (3 años)'!C178)</f>
        <v/>
      </c>
      <c r="E146" s="518" t="str">
        <f>IF(ISBLANK('5. Pp (3 años)'!D178),"",'5. Pp (3 años)'!D178)</f>
        <v/>
      </c>
      <c r="F146" s="518" t="str">
        <f>IF(ISBLANK('5. Pp (3 años)'!E178),"",'5. Pp (3 años)'!E178)</f>
        <v/>
      </c>
      <c r="G146" s="510" t="str">
        <f>IF(ISBLANK('5. Pp (3 años)'!H178),"",'5. Pp (3 años)'!H178)</f>
        <v/>
      </c>
      <c r="H146" s="535" t="str">
        <f>IF(ISBLANK('5. Pp (3 años)'!J178),"",'5. Pp (3 años)'!J178)</f>
        <v/>
      </c>
      <c r="I146" s="148" t="str">
        <f>IF(ISBLANK('9. METAS'!K152),"",'9. METAS'!K152)</f>
        <v/>
      </c>
      <c r="J146" s="149" t="str">
        <f>IF(ISBLANK('9. METAS'!Q152),"",'9. METAS'!Q152)</f>
        <v/>
      </c>
      <c r="K146" s="143" t="str">
        <f>IF(ISBLANK('9. METAS'!R152),"",'9. METAS'!R152)</f>
        <v/>
      </c>
      <c r="L146" s="143" t="str">
        <f>IF(ISBLANK('9. METAS'!S152),"",'9. METAS'!S152)</f>
        <v/>
      </c>
      <c r="M146" s="144" t="str">
        <f>IF(ISBLANK('9. METAS'!T152),"",'9. METAS'!T152)</f>
        <v/>
      </c>
      <c r="N146" s="544"/>
      <c r="O146" s="545"/>
      <c r="P146" s="545"/>
      <c r="Q146" s="546"/>
      <c r="R146" s="141" t="str">
        <f t="shared" si="6"/>
        <v>100%</v>
      </c>
      <c r="S146" s="142" t="str">
        <f t="shared" si="6"/>
        <v>100%</v>
      </c>
      <c r="T146" s="142" t="str">
        <f t="shared" si="6"/>
        <v>100%</v>
      </c>
      <c r="U146" s="153" t="str">
        <f t="shared" si="6"/>
        <v>100%</v>
      </c>
      <c r="V146" s="145" t="str">
        <f t="shared" si="11"/>
        <v>No Programado</v>
      </c>
      <c r="W146" s="142" t="str">
        <f t="shared" si="12"/>
        <v>No Programado</v>
      </c>
      <c r="X146" s="142" t="str">
        <f t="shared" si="13"/>
        <v>No Programado</v>
      </c>
      <c r="Y146" s="158" t="str">
        <f t="shared" si="14"/>
        <v>No Programado</v>
      </c>
      <c r="Z146" s="160"/>
      <c r="AA146" s="161"/>
      <c r="AB146" s="161"/>
      <c r="AC146" s="162"/>
    </row>
    <row r="147" spans="3:29" ht="17" hidden="1" x14ac:dyDescent="0.3">
      <c r="C147" s="198" t="str">
        <f>IF(ISBLANK('5. Pp (3 años)'!B179),"",'5. Pp (3 años)'!B179)</f>
        <v/>
      </c>
      <c r="D147" s="97" t="str">
        <f>IF(ISBLANK('5. Pp (3 años)'!C179),"",'5. Pp (3 años)'!C179)</f>
        <v/>
      </c>
      <c r="E147" s="194" t="str">
        <f>IF(ISBLANK('5. Pp (3 años)'!D179),"",'5. Pp (3 años)'!D179)</f>
        <v/>
      </c>
      <c r="F147" s="540" t="str">
        <f>IF(ISBLANK('5. Pp (3 años)'!E179),"",'5. Pp (3 años)'!E179)</f>
        <v/>
      </c>
      <c r="G147" s="541" t="str">
        <f>IF(ISBLANK('5. Pp (3 años)'!H179),"",'5. Pp (3 años)'!H179)</f>
        <v/>
      </c>
      <c r="H147" s="82" t="str">
        <f>IF(ISBLANK('5. Pp (3 años)'!J179),"",'5. Pp (3 años)'!J179)</f>
        <v/>
      </c>
      <c r="I147" s="148" t="str">
        <f>IF(ISBLANK('9. METAS'!K153),"",'9. METAS'!K153)</f>
        <v/>
      </c>
      <c r="J147" s="149" t="str">
        <f>IF(ISBLANK('9. METAS'!Q153),"",'9. METAS'!Q153)</f>
        <v/>
      </c>
      <c r="K147" s="143" t="str">
        <f>IF(ISBLANK('9. METAS'!R153),"",'9. METAS'!R153)</f>
        <v/>
      </c>
      <c r="L147" s="143" t="str">
        <f>IF(ISBLANK('9. METAS'!S153),"",'9. METAS'!S153)</f>
        <v/>
      </c>
      <c r="M147" s="144" t="str">
        <f>IF(ISBLANK('9. METAS'!T153),"",'9. METAS'!T153)</f>
        <v/>
      </c>
      <c r="N147" s="544"/>
      <c r="O147" s="545"/>
      <c r="P147" s="545"/>
      <c r="Q147" s="546"/>
      <c r="R147" s="141" t="str">
        <f t="shared" si="6"/>
        <v>100%</v>
      </c>
      <c r="S147" s="142" t="str">
        <f t="shared" si="6"/>
        <v>100%</v>
      </c>
      <c r="T147" s="142" t="str">
        <f t="shared" si="6"/>
        <v>100%</v>
      </c>
      <c r="U147" s="153" t="str">
        <f t="shared" si="6"/>
        <v>100%</v>
      </c>
      <c r="V147" s="145" t="str">
        <f t="shared" si="11"/>
        <v>No Programado</v>
      </c>
      <c r="W147" s="142" t="str">
        <f t="shared" si="12"/>
        <v>No Programado</v>
      </c>
      <c r="X147" s="142" t="str">
        <f t="shared" si="13"/>
        <v>No Programado</v>
      </c>
      <c r="Y147" s="158" t="str">
        <f t="shared" si="14"/>
        <v>No Programado</v>
      </c>
      <c r="Z147" s="160"/>
      <c r="AA147" s="161"/>
      <c r="AB147" s="161"/>
      <c r="AC147" s="162"/>
    </row>
    <row r="148" spans="3:29" ht="17" hidden="1" x14ac:dyDescent="0.3">
      <c r="C148" s="198" t="str">
        <f>IF(ISBLANK('5. Pp (3 años)'!B180),"",'5. Pp (3 años)'!B180)</f>
        <v/>
      </c>
      <c r="D148" s="97" t="str">
        <f>IF(ISBLANK('5. Pp (3 años)'!C180),"",'5. Pp (3 años)'!C180)</f>
        <v/>
      </c>
      <c r="E148" s="194" t="str">
        <f>IF(ISBLANK('5. Pp (3 años)'!D180),"",'5. Pp (3 años)'!D180)</f>
        <v/>
      </c>
      <c r="F148" s="194" t="str">
        <f>IF(ISBLANK('5. Pp (3 años)'!E180),"",'5. Pp (3 años)'!E180)</f>
        <v/>
      </c>
      <c r="G148" s="201" t="str">
        <f>IF(ISBLANK('5. Pp (3 años)'!H180),"",'5. Pp (3 años)'!H180)</f>
        <v/>
      </c>
      <c r="H148" s="82" t="str">
        <f>IF(ISBLANK('5. Pp (3 años)'!J180),"",'5. Pp (3 años)'!J180)</f>
        <v/>
      </c>
      <c r="I148" s="148" t="str">
        <f>IF(ISBLANK('9. METAS'!K154),"",'9. METAS'!K154)</f>
        <v/>
      </c>
      <c r="J148" s="149" t="str">
        <f>IF(ISBLANK('9. METAS'!Q154),"",'9. METAS'!Q154)</f>
        <v/>
      </c>
      <c r="K148" s="143" t="str">
        <f>IF(ISBLANK('9. METAS'!R154),"",'9. METAS'!R154)</f>
        <v/>
      </c>
      <c r="L148" s="143" t="str">
        <f>IF(ISBLANK('9. METAS'!S154),"",'9. METAS'!S154)</f>
        <v/>
      </c>
      <c r="M148" s="144" t="str">
        <f>IF(ISBLANK('9. METAS'!T154),"",'9. METAS'!T154)</f>
        <v/>
      </c>
      <c r="N148" s="544"/>
      <c r="O148" s="545"/>
      <c r="P148" s="545"/>
      <c r="Q148" s="546"/>
      <c r="R148" s="141" t="str">
        <f t="shared" si="6"/>
        <v>100%</v>
      </c>
      <c r="S148" s="142" t="str">
        <f t="shared" si="6"/>
        <v>100%</v>
      </c>
      <c r="T148" s="142" t="str">
        <f t="shared" si="6"/>
        <v>100%</v>
      </c>
      <c r="U148" s="153" t="str">
        <f t="shared" si="6"/>
        <v>100%</v>
      </c>
      <c r="V148" s="145" t="str">
        <f t="shared" si="11"/>
        <v>No Programado</v>
      </c>
      <c r="W148" s="142" t="str">
        <f t="shared" si="12"/>
        <v>No Programado</v>
      </c>
      <c r="X148" s="142" t="str">
        <f t="shared" si="13"/>
        <v>No Programado</v>
      </c>
      <c r="Y148" s="158" t="str">
        <f t="shared" si="14"/>
        <v>No Programado</v>
      </c>
      <c r="Z148" s="160"/>
      <c r="AA148" s="161"/>
      <c r="AB148" s="161"/>
      <c r="AC148" s="162"/>
    </row>
    <row r="149" spans="3:29" ht="17" hidden="1" x14ac:dyDescent="0.3">
      <c r="C149" s="198" t="str">
        <f>IF(ISBLANK('5. Pp (3 años)'!B181),"",'5. Pp (3 años)'!B181)</f>
        <v/>
      </c>
      <c r="D149" s="97" t="str">
        <f>IF(ISBLANK('5. Pp (3 años)'!C181),"",'5. Pp (3 años)'!C181)</f>
        <v/>
      </c>
      <c r="E149" s="194" t="str">
        <f>IF(ISBLANK('5. Pp (3 años)'!D181),"",'5. Pp (3 años)'!D181)</f>
        <v/>
      </c>
      <c r="F149" s="194" t="str">
        <f>IF(ISBLANK('5. Pp (3 años)'!E181),"",'5. Pp (3 años)'!E181)</f>
        <v/>
      </c>
      <c r="G149" s="201" t="str">
        <f>IF(ISBLANK('5. Pp (3 años)'!H181),"",'5. Pp (3 años)'!H181)</f>
        <v/>
      </c>
      <c r="H149" s="82" t="str">
        <f>IF(ISBLANK('5. Pp (3 años)'!J181),"",'5. Pp (3 años)'!J181)</f>
        <v/>
      </c>
      <c r="I149" s="148" t="str">
        <f>IF(ISBLANK('9. METAS'!K155),"",'9. METAS'!K155)</f>
        <v/>
      </c>
      <c r="J149" s="149" t="str">
        <f>IF(ISBLANK('9. METAS'!Q155),"",'9. METAS'!Q155)</f>
        <v/>
      </c>
      <c r="K149" s="143" t="str">
        <f>IF(ISBLANK('9. METAS'!R155),"",'9. METAS'!R155)</f>
        <v/>
      </c>
      <c r="L149" s="143" t="str">
        <f>IF(ISBLANK('9. METAS'!S155),"",'9. METAS'!S155)</f>
        <v/>
      </c>
      <c r="M149" s="144" t="str">
        <f>IF(ISBLANK('9. METAS'!T155),"",'9. METAS'!T155)</f>
        <v/>
      </c>
      <c r="N149" s="544"/>
      <c r="O149" s="545"/>
      <c r="P149" s="545"/>
      <c r="Q149" s="546"/>
      <c r="R149" s="141" t="str">
        <f t="shared" si="6"/>
        <v>100%</v>
      </c>
      <c r="S149" s="142" t="str">
        <f t="shared" si="6"/>
        <v>100%</v>
      </c>
      <c r="T149" s="142" t="str">
        <f t="shared" si="6"/>
        <v>100%</v>
      </c>
      <c r="U149" s="153" t="str">
        <f t="shared" si="6"/>
        <v>100%</v>
      </c>
      <c r="V149" s="145" t="str">
        <f t="shared" si="11"/>
        <v>No Programado</v>
      </c>
      <c r="W149" s="142" t="str">
        <f t="shared" si="12"/>
        <v>No Programado</v>
      </c>
      <c r="X149" s="142" t="str">
        <f t="shared" si="13"/>
        <v>No Programado</v>
      </c>
      <c r="Y149" s="158" t="str">
        <f t="shared" si="14"/>
        <v>No Programado</v>
      </c>
      <c r="Z149" s="160"/>
      <c r="AA149" s="161"/>
      <c r="AB149" s="161"/>
      <c r="AC149" s="162"/>
    </row>
    <row r="150" spans="3:29" ht="17" hidden="1" x14ac:dyDescent="0.3">
      <c r="C150" s="198" t="str">
        <f>IF(ISBLANK('5. Pp (3 años)'!B182),"",'5. Pp (3 años)'!B182)</f>
        <v/>
      </c>
      <c r="D150" s="97" t="str">
        <f>IF(ISBLANK('5. Pp (3 años)'!C182),"",'5. Pp (3 años)'!C182)</f>
        <v/>
      </c>
      <c r="E150" s="194" t="str">
        <f>IF(ISBLANK('5. Pp (3 años)'!D182),"",'5. Pp (3 años)'!D182)</f>
        <v/>
      </c>
      <c r="F150" s="194" t="str">
        <f>IF(ISBLANK('5. Pp (3 años)'!E182),"",'5. Pp (3 años)'!E182)</f>
        <v/>
      </c>
      <c r="G150" s="201" t="str">
        <f>IF(ISBLANK('5. Pp (3 años)'!H182),"",'5. Pp (3 años)'!H182)</f>
        <v/>
      </c>
      <c r="H150" s="82" t="str">
        <f>IF(ISBLANK('5. Pp (3 años)'!J182),"",'5. Pp (3 años)'!J182)</f>
        <v/>
      </c>
      <c r="I150" s="148" t="str">
        <f>IF(ISBLANK('9. METAS'!K156),"",'9. METAS'!K156)</f>
        <v/>
      </c>
      <c r="J150" s="149" t="str">
        <f>IF(ISBLANK('9. METAS'!Q156),"",'9. METAS'!Q156)</f>
        <v/>
      </c>
      <c r="K150" s="143" t="str">
        <f>IF(ISBLANK('9. METAS'!R156),"",'9. METAS'!R156)</f>
        <v/>
      </c>
      <c r="L150" s="143" t="str">
        <f>IF(ISBLANK('9. METAS'!S156),"",'9. METAS'!S156)</f>
        <v/>
      </c>
      <c r="M150" s="144" t="str">
        <f>IF(ISBLANK('9. METAS'!T156),"",'9. METAS'!T156)</f>
        <v/>
      </c>
      <c r="N150" s="544"/>
      <c r="O150" s="545"/>
      <c r="P150" s="545"/>
      <c r="Q150" s="546"/>
      <c r="R150" s="141" t="str">
        <f t="shared" si="6"/>
        <v>100%</v>
      </c>
      <c r="S150" s="142" t="str">
        <f t="shared" si="6"/>
        <v>100%</v>
      </c>
      <c r="T150" s="142" t="str">
        <f t="shared" si="6"/>
        <v>100%</v>
      </c>
      <c r="U150" s="153" t="str">
        <f t="shared" si="6"/>
        <v>100%</v>
      </c>
      <c r="V150" s="145" t="str">
        <f t="shared" si="11"/>
        <v>No Programado</v>
      </c>
      <c r="W150" s="142" t="str">
        <f t="shared" si="12"/>
        <v>No Programado</v>
      </c>
      <c r="X150" s="142" t="str">
        <f t="shared" si="13"/>
        <v>No Programado</v>
      </c>
      <c r="Y150" s="158" t="str">
        <f t="shared" si="14"/>
        <v>No Programado</v>
      </c>
      <c r="Z150" s="160"/>
      <c r="AA150" s="161"/>
      <c r="AB150" s="161"/>
      <c r="AC150" s="162"/>
    </row>
    <row r="151" spans="3:29" ht="17" hidden="1" x14ac:dyDescent="0.3">
      <c r="C151" s="198" t="str">
        <f>IF(ISBLANK('5. Pp (3 años)'!B183),"",'5. Pp (3 años)'!B183)</f>
        <v/>
      </c>
      <c r="D151" s="97" t="str">
        <f>IF(ISBLANK('5. Pp (3 años)'!C183),"",'5. Pp (3 años)'!C183)</f>
        <v/>
      </c>
      <c r="E151" s="194" t="str">
        <f>IF(ISBLANK('5. Pp (3 años)'!D183),"",'5. Pp (3 años)'!D183)</f>
        <v/>
      </c>
      <c r="F151" s="538" t="str">
        <f>IF(ISBLANK('5. Pp (3 años)'!E183),"",'5. Pp (3 años)'!E183)</f>
        <v/>
      </c>
      <c r="G151" s="539" t="str">
        <f>IF(ISBLANK('5. Pp (3 años)'!H183),"",'5. Pp (3 años)'!H183)</f>
        <v/>
      </c>
      <c r="H151" s="82" t="str">
        <f>IF(ISBLANK('5. Pp (3 años)'!J183),"",'5. Pp (3 años)'!J183)</f>
        <v/>
      </c>
      <c r="I151" s="148" t="str">
        <f>IF(ISBLANK('9. METAS'!K157),"",'9. METAS'!K157)</f>
        <v/>
      </c>
      <c r="J151" s="149" t="str">
        <f>IF(ISBLANK('9. METAS'!Q157),"",'9. METAS'!Q157)</f>
        <v/>
      </c>
      <c r="K151" s="143" t="str">
        <f>IF(ISBLANK('9. METAS'!R157),"",'9. METAS'!R157)</f>
        <v/>
      </c>
      <c r="L151" s="143" t="str">
        <f>IF(ISBLANK('9. METAS'!S157),"",'9. METAS'!S157)</f>
        <v/>
      </c>
      <c r="M151" s="144" t="str">
        <f>IF(ISBLANK('9. METAS'!T157),"",'9. METAS'!T157)</f>
        <v/>
      </c>
      <c r="N151" s="544"/>
      <c r="O151" s="545"/>
      <c r="P151" s="545"/>
      <c r="Q151" s="546"/>
      <c r="R151" s="141" t="str">
        <f t="shared" si="6"/>
        <v>100%</v>
      </c>
      <c r="S151" s="142" t="str">
        <f t="shared" si="6"/>
        <v>100%</v>
      </c>
      <c r="T151" s="142" t="str">
        <f t="shared" si="6"/>
        <v>100%</v>
      </c>
      <c r="U151" s="153" t="str">
        <f t="shared" si="6"/>
        <v>100%</v>
      </c>
      <c r="V151" s="145" t="str">
        <f t="shared" si="11"/>
        <v>No Programado</v>
      </c>
      <c r="W151" s="142" t="str">
        <f t="shared" si="12"/>
        <v>No Programado</v>
      </c>
      <c r="X151" s="142" t="str">
        <f t="shared" si="13"/>
        <v>No Programado</v>
      </c>
      <c r="Y151" s="158" t="str">
        <f t="shared" si="14"/>
        <v>No Programado</v>
      </c>
      <c r="Z151" s="160"/>
      <c r="AA151" s="161"/>
      <c r="AB151" s="161"/>
      <c r="AC151" s="162"/>
    </row>
    <row r="152" spans="3:29" ht="17" hidden="1" x14ac:dyDescent="0.3">
      <c r="C152" s="533" t="str">
        <f>IF(ISBLANK('5. Pp (3 años)'!B184),"",'5. Pp (3 años)'!B184)</f>
        <v/>
      </c>
      <c r="D152" s="534" t="str">
        <f>IF(ISBLANK('5. Pp (3 años)'!C184),"",'5. Pp (3 años)'!C184)</f>
        <v/>
      </c>
      <c r="E152" s="518" t="str">
        <f>IF(ISBLANK('5. Pp (3 años)'!D184),"",'5. Pp (3 años)'!D184)</f>
        <v/>
      </c>
      <c r="F152" s="518" t="str">
        <f>IF(ISBLANK('5. Pp (3 años)'!E184),"",'5. Pp (3 años)'!E184)</f>
        <v/>
      </c>
      <c r="G152" s="510" t="str">
        <f>IF(ISBLANK('5. Pp (3 años)'!H184),"",'5. Pp (3 años)'!H184)</f>
        <v/>
      </c>
      <c r="H152" s="535" t="str">
        <f>IF(ISBLANK('5. Pp (3 años)'!J184),"",'5. Pp (3 años)'!J184)</f>
        <v/>
      </c>
      <c r="I152" s="148" t="str">
        <f>IF(ISBLANK('9. METAS'!K158),"",'9. METAS'!K158)</f>
        <v/>
      </c>
      <c r="J152" s="149" t="str">
        <f>IF(ISBLANK('9. METAS'!Q158),"",'9. METAS'!Q158)</f>
        <v/>
      </c>
      <c r="K152" s="143" t="str">
        <f>IF(ISBLANK('9. METAS'!R158),"",'9. METAS'!R158)</f>
        <v/>
      </c>
      <c r="L152" s="143" t="str">
        <f>IF(ISBLANK('9. METAS'!S158),"",'9. METAS'!S158)</f>
        <v/>
      </c>
      <c r="M152" s="144" t="str">
        <f>IF(ISBLANK('9. METAS'!T158),"",'9. METAS'!T158)</f>
        <v/>
      </c>
      <c r="N152" s="544"/>
      <c r="O152" s="545"/>
      <c r="P152" s="545"/>
      <c r="Q152" s="546"/>
      <c r="R152" s="141" t="str">
        <f t="shared" si="6"/>
        <v>100%</v>
      </c>
      <c r="S152" s="142" t="str">
        <f t="shared" si="6"/>
        <v>100%</v>
      </c>
      <c r="T152" s="142" t="str">
        <f t="shared" si="6"/>
        <v>100%</v>
      </c>
      <c r="U152" s="153" t="str">
        <f t="shared" si="6"/>
        <v>100%</v>
      </c>
      <c r="V152" s="145" t="str">
        <f t="shared" si="11"/>
        <v>No Programado</v>
      </c>
      <c r="W152" s="142" t="str">
        <f t="shared" si="12"/>
        <v>No Programado</v>
      </c>
      <c r="X152" s="142" t="str">
        <f t="shared" si="13"/>
        <v>No Programado</v>
      </c>
      <c r="Y152" s="158" t="str">
        <f t="shared" si="14"/>
        <v>No Programado</v>
      </c>
      <c r="Z152" s="160"/>
      <c r="AA152" s="161"/>
      <c r="AB152" s="161"/>
      <c r="AC152" s="162"/>
    </row>
    <row r="153" spans="3:29" ht="17" hidden="1" x14ac:dyDescent="0.3">
      <c r="C153" s="198" t="str">
        <f>IF(ISBLANK('5. Pp (3 años)'!B185),"",'5. Pp (3 años)'!B185)</f>
        <v/>
      </c>
      <c r="D153" s="97" t="str">
        <f>IF(ISBLANK('5. Pp (3 años)'!C185),"",'5. Pp (3 años)'!C185)</f>
        <v/>
      </c>
      <c r="E153" s="194" t="str">
        <f>IF(ISBLANK('5. Pp (3 años)'!D185),"",'5. Pp (3 años)'!D185)</f>
        <v/>
      </c>
      <c r="F153" s="540" t="str">
        <f>IF(ISBLANK('5. Pp (3 años)'!E185),"",'5. Pp (3 años)'!E185)</f>
        <v/>
      </c>
      <c r="G153" s="541" t="str">
        <f>IF(ISBLANK('5. Pp (3 años)'!H185),"",'5. Pp (3 años)'!H185)</f>
        <v/>
      </c>
      <c r="H153" s="82" t="str">
        <f>IF(ISBLANK('5. Pp (3 años)'!J185),"",'5. Pp (3 años)'!J185)</f>
        <v/>
      </c>
      <c r="I153" s="148" t="str">
        <f>IF(ISBLANK('9. METAS'!K159),"",'9. METAS'!K159)</f>
        <v/>
      </c>
      <c r="J153" s="149" t="str">
        <f>IF(ISBLANK('9. METAS'!Q159),"",'9. METAS'!Q159)</f>
        <v/>
      </c>
      <c r="K153" s="143" t="str">
        <f>IF(ISBLANK('9. METAS'!R159),"",'9. METAS'!R159)</f>
        <v/>
      </c>
      <c r="L153" s="143" t="str">
        <f>IF(ISBLANK('9. METAS'!S159),"",'9. METAS'!S159)</f>
        <v/>
      </c>
      <c r="M153" s="144" t="str">
        <f>IF(ISBLANK('9. METAS'!T159),"",'9. METAS'!T159)</f>
        <v/>
      </c>
      <c r="N153" s="544"/>
      <c r="O153" s="545"/>
      <c r="P153" s="545"/>
      <c r="Q153" s="546"/>
      <c r="R153" s="141" t="str">
        <f t="shared" si="6"/>
        <v>100%</v>
      </c>
      <c r="S153" s="142" t="str">
        <f t="shared" si="6"/>
        <v>100%</v>
      </c>
      <c r="T153" s="142" t="str">
        <f t="shared" si="6"/>
        <v>100%</v>
      </c>
      <c r="U153" s="153" t="str">
        <f t="shared" si="6"/>
        <v>100%</v>
      </c>
      <c r="V153" s="145" t="str">
        <f t="shared" si="11"/>
        <v>No Programado</v>
      </c>
      <c r="W153" s="142" t="str">
        <f t="shared" si="12"/>
        <v>No Programado</v>
      </c>
      <c r="X153" s="142" t="str">
        <f t="shared" si="13"/>
        <v>No Programado</v>
      </c>
      <c r="Y153" s="158" t="str">
        <f t="shared" si="14"/>
        <v>No Programado</v>
      </c>
      <c r="Z153" s="160"/>
      <c r="AA153" s="161"/>
      <c r="AB153" s="161"/>
      <c r="AC153" s="162"/>
    </row>
    <row r="154" spans="3:29" ht="17" hidden="1" x14ac:dyDescent="0.3">
      <c r="C154" s="198" t="str">
        <f>IF(ISBLANK('5. Pp (3 años)'!B186),"",'5. Pp (3 años)'!B186)</f>
        <v/>
      </c>
      <c r="D154" s="97" t="str">
        <f>IF(ISBLANK('5. Pp (3 años)'!C186),"",'5. Pp (3 años)'!C186)</f>
        <v/>
      </c>
      <c r="E154" s="194" t="str">
        <f>IF(ISBLANK('5. Pp (3 años)'!D186),"",'5. Pp (3 años)'!D186)</f>
        <v/>
      </c>
      <c r="F154" s="194" t="str">
        <f>IF(ISBLANK('5. Pp (3 años)'!E186),"",'5. Pp (3 años)'!E186)</f>
        <v/>
      </c>
      <c r="G154" s="201" t="str">
        <f>IF(ISBLANK('5. Pp (3 años)'!H186),"",'5. Pp (3 años)'!H186)</f>
        <v/>
      </c>
      <c r="H154" s="82" t="str">
        <f>IF(ISBLANK('5. Pp (3 años)'!J186),"",'5. Pp (3 años)'!J186)</f>
        <v/>
      </c>
      <c r="I154" s="148" t="str">
        <f>IF(ISBLANK('9. METAS'!K160),"",'9. METAS'!K160)</f>
        <v/>
      </c>
      <c r="J154" s="149" t="str">
        <f>IF(ISBLANK('9. METAS'!Q160),"",'9. METAS'!Q160)</f>
        <v/>
      </c>
      <c r="K154" s="143" t="str">
        <f>IF(ISBLANK('9. METAS'!R160),"",'9. METAS'!R160)</f>
        <v/>
      </c>
      <c r="L154" s="143" t="str">
        <f>IF(ISBLANK('9. METAS'!S160),"",'9. METAS'!S160)</f>
        <v/>
      </c>
      <c r="M154" s="144" t="str">
        <f>IF(ISBLANK('9. METAS'!T160),"",'9. METAS'!T160)</f>
        <v/>
      </c>
      <c r="N154" s="544"/>
      <c r="O154" s="545"/>
      <c r="P154" s="545"/>
      <c r="Q154" s="546"/>
      <c r="R154" s="141" t="str">
        <f t="shared" si="6"/>
        <v>100%</v>
      </c>
      <c r="S154" s="142" t="str">
        <f t="shared" si="6"/>
        <v>100%</v>
      </c>
      <c r="T154" s="142" t="str">
        <f t="shared" si="6"/>
        <v>100%</v>
      </c>
      <c r="U154" s="153" t="str">
        <f t="shared" si="6"/>
        <v>100%</v>
      </c>
      <c r="V154" s="145" t="str">
        <f t="shared" si="11"/>
        <v>No Programado</v>
      </c>
      <c r="W154" s="142" t="str">
        <f t="shared" si="12"/>
        <v>No Programado</v>
      </c>
      <c r="X154" s="142" t="str">
        <f t="shared" si="13"/>
        <v>No Programado</v>
      </c>
      <c r="Y154" s="158" t="str">
        <f t="shared" si="14"/>
        <v>No Programado</v>
      </c>
      <c r="Z154" s="160"/>
      <c r="AA154" s="161"/>
      <c r="AB154" s="161"/>
      <c r="AC154" s="162"/>
    </row>
    <row r="155" spans="3:29" ht="17" hidden="1" x14ac:dyDescent="0.3">
      <c r="C155" s="198" t="str">
        <f>IF(ISBLANK('5. Pp (3 años)'!B187),"",'5. Pp (3 años)'!B187)</f>
        <v/>
      </c>
      <c r="D155" s="97" t="str">
        <f>IF(ISBLANK('5. Pp (3 años)'!C187),"",'5. Pp (3 años)'!C187)</f>
        <v/>
      </c>
      <c r="E155" s="194" t="str">
        <f>IF(ISBLANK('5. Pp (3 años)'!D187),"",'5. Pp (3 años)'!D187)</f>
        <v/>
      </c>
      <c r="F155" s="194" t="str">
        <f>IF(ISBLANK('5. Pp (3 años)'!E187),"",'5. Pp (3 años)'!E187)</f>
        <v/>
      </c>
      <c r="G155" s="201" t="str">
        <f>IF(ISBLANK('5. Pp (3 años)'!H187),"",'5. Pp (3 años)'!H187)</f>
        <v/>
      </c>
      <c r="H155" s="82" t="str">
        <f>IF(ISBLANK('5. Pp (3 años)'!J187),"",'5. Pp (3 años)'!J187)</f>
        <v/>
      </c>
      <c r="I155" s="148" t="str">
        <f>IF(ISBLANK('9. METAS'!K161),"",'9. METAS'!K161)</f>
        <v/>
      </c>
      <c r="J155" s="149" t="str">
        <f>IF(ISBLANK('9. METAS'!Q161),"",'9. METAS'!Q161)</f>
        <v/>
      </c>
      <c r="K155" s="143" t="str">
        <f>IF(ISBLANK('9. METAS'!R161),"",'9. METAS'!R161)</f>
        <v/>
      </c>
      <c r="L155" s="143" t="str">
        <f>IF(ISBLANK('9. METAS'!S161),"",'9. METAS'!S161)</f>
        <v/>
      </c>
      <c r="M155" s="144" t="str">
        <f>IF(ISBLANK('9. METAS'!T161),"",'9. METAS'!T161)</f>
        <v/>
      </c>
      <c r="N155" s="544"/>
      <c r="O155" s="545"/>
      <c r="P155" s="545"/>
      <c r="Q155" s="546"/>
      <c r="R155" s="141" t="str">
        <f t="shared" si="6"/>
        <v>100%</v>
      </c>
      <c r="S155" s="142" t="str">
        <f t="shared" si="6"/>
        <v>100%</v>
      </c>
      <c r="T155" s="142" t="str">
        <f t="shared" si="6"/>
        <v>100%</v>
      </c>
      <c r="U155" s="153" t="str">
        <f t="shared" si="6"/>
        <v>100%</v>
      </c>
      <c r="V155" s="145" t="str">
        <f t="shared" si="11"/>
        <v>No Programado</v>
      </c>
      <c r="W155" s="142" t="str">
        <f t="shared" si="12"/>
        <v>No Programado</v>
      </c>
      <c r="X155" s="142" t="str">
        <f t="shared" si="13"/>
        <v>No Programado</v>
      </c>
      <c r="Y155" s="158" t="str">
        <f t="shared" si="14"/>
        <v>No Programado</v>
      </c>
      <c r="Z155" s="160"/>
      <c r="AA155" s="161"/>
      <c r="AB155" s="161"/>
      <c r="AC155" s="162"/>
    </row>
    <row r="156" spans="3:29" ht="17" hidden="1" x14ac:dyDescent="0.3">
      <c r="C156" s="198" t="str">
        <f>IF(ISBLANK('5. Pp (3 años)'!B188),"",'5. Pp (3 años)'!B188)</f>
        <v/>
      </c>
      <c r="D156" s="97" t="str">
        <f>IF(ISBLANK('5. Pp (3 años)'!C188),"",'5. Pp (3 años)'!C188)</f>
        <v/>
      </c>
      <c r="E156" s="194" t="str">
        <f>IF(ISBLANK('5. Pp (3 años)'!D188),"",'5. Pp (3 años)'!D188)</f>
        <v/>
      </c>
      <c r="F156" s="194" t="str">
        <f>IF(ISBLANK('5. Pp (3 años)'!E188),"",'5. Pp (3 años)'!E188)</f>
        <v/>
      </c>
      <c r="G156" s="201" t="str">
        <f>IF(ISBLANK('5. Pp (3 años)'!H188),"",'5. Pp (3 años)'!H188)</f>
        <v/>
      </c>
      <c r="H156" s="82" t="str">
        <f>IF(ISBLANK('5. Pp (3 años)'!J188),"",'5. Pp (3 años)'!J188)</f>
        <v/>
      </c>
      <c r="I156" s="148" t="str">
        <f>IF(ISBLANK('9. METAS'!K162),"",'9. METAS'!K162)</f>
        <v/>
      </c>
      <c r="J156" s="149" t="str">
        <f>IF(ISBLANK('9. METAS'!Q162),"",'9. METAS'!Q162)</f>
        <v/>
      </c>
      <c r="K156" s="143" t="str">
        <f>IF(ISBLANK('9. METAS'!R162),"",'9. METAS'!R162)</f>
        <v/>
      </c>
      <c r="L156" s="143" t="str">
        <f>IF(ISBLANK('9. METAS'!S162),"",'9. METAS'!S162)</f>
        <v/>
      </c>
      <c r="M156" s="144" t="str">
        <f>IF(ISBLANK('9. METAS'!T162),"",'9. METAS'!T162)</f>
        <v/>
      </c>
      <c r="N156" s="544"/>
      <c r="O156" s="545"/>
      <c r="P156" s="545"/>
      <c r="Q156" s="546"/>
      <c r="R156" s="141" t="str">
        <f t="shared" si="6"/>
        <v>100%</v>
      </c>
      <c r="S156" s="142" t="str">
        <f t="shared" si="6"/>
        <v>100%</v>
      </c>
      <c r="T156" s="142" t="str">
        <f t="shared" ref="T156:U219" si="15">IFERROR((P156/L156),"100%")</f>
        <v>100%</v>
      </c>
      <c r="U156" s="153" t="str">
        <f t="shared" si="15"/>
        <v>100%</v>
      </c>
      <c r="V156" s="145" t="str">
        <f t="shared" si="11"/>
        <v>No Programado</v>
      </c>
      <c r="W156" s="142" t="str">
        <f t="shared" si="12"/>
        <v>No Programado</v>
      </c>
      <c r="X156" s="142" t="str">
        <f t="shared" si="13"/>
        <v>No Programado</v>
      </c>
      <c r="Y156" s="158" t="str">
        <f t="shared" si="14"/>
        <v>No Programado</v>
      </c>
      <c r="Z156" s="160"/>
      <c r="AA156" s="161"/>
      <c r="AB156" s="161"/>
      <c r="AC156" s="162"/>
    </row>
    <row r="157" spans="3:29" ht="17" hidden="1" x14ac:dyDescent="0.3">
      <c r="C157" s="198" t="str">
        <f>IF(ISBLANK('5. Pp (3 años)'!B189),"",'5. Pp (3 años)'!B189)</f>
        <v/>
      </c>
      <c r="D157" s="97" t="str">
        <f>IF(ISBLANK('5. Pp (3 años)'!C189),"",'5. Pp (3 años)'!C189)</f>
        <v/>
      </c>
      <c r="E157" s="194" t="str">
        <f>IF(ISBLANK('5. Pp (3 años)'!D189),"",'5. Pp (3 años)'!D189)</f>
        <v/>
      </c>
      <c r="F157" s="538" t="str">
        <f>IF(ISBLANK('5. Pp (3 años)'!E189),"",'5. Pp (3 años)'!E189)</f>
        <v/>
      </c>
      <c r="G157" s="539" t="str">
        <f>IF(ISBLANK('5. Pp (3 años)'!H189),"",'5. Pp (3 años)'!H189)</f>
        <v/>
      </c>
      <c r="H157" s="82" t="str">
        <f>IF(ISBLANK('5. Pp (3 años)'!J189),"",'5. Pp (3 años)'!J189)</f>
        <v/>
      </c>
      <c r="I157" s="148" t="str">
        <f>IF(ISBLANK('9. METAS'!K163),"",'9. METAS'!K163)</f>
        <v/>
      </c>
      <c r="J157" s="149" t="str">
        <f>IF(ISBLANK('9. METAS'!Q163),"",'9. METAS'!Q163)</f>
        <v/>
      </c>
      <c r="K157" s="143" t="str">
        <f>IF(ISBLANK('9. METAS'!R163),"",'9. METAS'!R163)</f>
        <v/>
      </c>
      <c r="L157" s="143" t="str">
        <f>IF(ISBLANK('9. METAS'!S163),"",'9. METAS'!S163)</f>
        <v/>
      </c>
      <c r="M157" s="144" t="str">
        <f>IF(ISBLANK('9. METAS'!T163),"",'9. METAS'!T163)</f>
        <v/>
      </c>
      <c r="N157" s="544"/>
      <c r="O157" s="545"/>
      <c r="P157" s="545"/>
      <c r="Q157" s="546"/>
      <c r="R157" s="141" t="str">
        <f t="shared" ref="R157:U220" si="16">IFERROR((N157/J157),"100%")</f>
        <v>100%</v>
      </c>
      <c r="S157" s="142" t="str">
        <f t="shared" si="16"/>
        <v>100%</v>
      </c>
      <c r="T157" s="142" t="str">
        <f t="shared" si="15"/>
        <v>100%</v>
      </c>
      <c r="U157" s="153" t="str">
        <f t="shared" si="15"/>
        <v>100%</v>
      </c>
      <c r="V157" s="145" t="str">
        <f t="shared" si="11"/>
        <v>No Programado</v>
      </c>
      <c r="W157" s="142" t="str">
        <f t="shared" si="12"/>
        <v>No Programado</v>
      </c>
      <c r="X157" s="142" t="str">
        <f t="shared" si="13"/>
        <v>No Programado</v>
      </c>
      <c r="Y157" s="158" t="str">
        <f t="shared" si="14"/>
        <v>No Programado</v>
      </c>
      <c r="Z157" s="160"/>
      <c r="AA157" s="161"/>
      <c r="AB157" s="161"/>
      <c r="AC157" s="162"/>
    </row>
    <row r="158" spans="3:29" ht="17" hidden="1" x14ac:dyDescent="0.3">
      <c r="C158" s="533" t="str">
        <f>IF(ISBLANK('5. Pp (3 años)'!B190),"",'5. Pp (3 años)'!B190)</f>
        <v/>
      </c>
      <c r="D158" s="534" t="str">
        <f>IF(ISBLANK('5. Pp (3 años)'!C190),"",'5. Pp (3 años)'!C190)</f>
        <v/>
      </c>
      <c r="E158" s="518" t="str">
        <f>IF(ISBLANK('5. Pp (3 años)'!D190),"",'5. Pp (3 años)'!D190)</f>
        <v/>
      </c>
      <c r="F158" s="518" t="str">
        <f>IF(ISBLANK('5. Pp (3 años)'!E190),"",'5. Pp (3 años)'!E190)</f>
        <v/>
      </c>
      <c r="G158" s="510" t="str">
        <f>IF(ISBLANK('5. Pp (3 años)'!H190),"",'5. Pp (3 años)'!H190)</f>
        <v/>
      </c>
      <c r="H158" s="535" t="str">
        <f>IF(ISBLANK('5. Pp (3 años)'!J190),"",'5. Pp (3 años)'!J190)</f>
        <v/>
      </c>
      <c r="I158" s="148" t="str">
        <f>IF(ISBLANK('9. METAS'!K164),"",'9. METAS'!K164)</f>
        <v/>
      </c>
      <c r="J158" s="149" t="str">
        <f>IF(ISBLANK('9. METAS'!Q164),"",'9. METAS'!Q164)</f>
        <v/>
      </c>
      <c r="K158" s="143" t="str">
        <f>IF(ISBLANK('9. METAS'!R164),"",'9. METAS'!R164)</f>
        <v/>
      </c>
      <c r="L158" s="143" t="str">
        <f>IF(ISBLANK('9. METAS'!S164),"",'9. METAS'!S164)</f>
        <v/>
      </c>
      <c r="M158" s="144" t="str">
        <f>IF(ISBLANK('9. METAS'!T164),"",'9. METAS'!T164)</f>
        <v/>
      </c>
      <c r="N158" s="544"/>
      <c r="O158" s="545"/>
      <c r="P158" s="545"/>
      <c r="Q158" s="546"/>
      <c r="R158" s="141" t="str">
        <f t="shared" si="16"/>
        <v>100%</v>
      </c>
      <c r="S158" s="142" t="str">
        <f t="shared" si="16"/>
        <v>100%</v>
      </c>
      <c r="T158" s="142" t="str">
        <f t="shared" si="15"/>
        <v>100%</v>
      </c>
      <c r="U158" s="153" t="str">
        <f t="shared" si="15"/>
        <v>100%</v>
      </c>
      <c r="V158" s="145" t="str">
        <f t="shared" si="11"/>
        <v>No Programado</v>
      </c>
      <c r="W158" s="142" t="str">
        <f t="shared" si="12"/>
        <v>No Programado</v>
      </c>
      <c r="X158" s="142" t="str">
        <f t="shared" si="13"/>
        <v>No Programado</v>
      </c>
      <c r="Y158" s="158" t="str">
        <f t="shared" si="14"/>
        <v>No Programado</v>
      </c>
      <c r="Z158" s="160"/>
      <c r="AA158" s="161"/>
      <c r="AB158" s="161"/>
      <c r="AC158" s="162"/>
    </row>
    <row r="159" spans="3:29" ht="17" hidden="1" x14ac:dyDescent="0.3">
      <c r="C159" s="198" t="str">
        <f>IF(ISBLANK('5. Pp (3 años)'!B191),"",'5. Pp (3 años)'!B191)</f>
        <v/>
      </c>
      <c r="D159" s="97" t="str">
        <f>IF(ISBLANK('5. Pp (3 años)'!C191),"",'5. Pp (3 años)'!C191)</f>
        <v/>
      </c>
      <c r="E159" s="194" t="str">
        <f>IF(ISBLANK('5. Pp (3 años)'!D191),"",'5. Pp (3 años)'!D191)</f>
        <v/>
      </c>
      <c r="F159" s="540" t="str">
        <f>IF(ISBLANK('5. Pp (3 años)'!E191),"",'5. Pp (3 años)'!E191)</f>
        <v/>
      </c>
      <c r="G159" s="541" t="str">
        <f>IF(ISBLANK('5. Pp (3 años)'!H191),"",'5. Pp (3 años)'!H191)</f>
        <v/>
      </c>
      <c r="H159" s="82" t="str">
        <f>IF(ISBLANK('5. Pp (3 años)'!J191),"",'5. Pp (3 años)'!J191)</f>
        <v/>
      </c>
      <c r="I159" s="148" t="str">
        <f>IF(ISBLANK('9. METAS'!K165),"",'9. METAS'!K165)</f>
        <v/>
      </c>
      <c r="J159" s="149" t="str">
        <f>IF(ISBLANK('9. METAS'!Q165),"",'9. METAS'!Q165)</f>
        <v/>
      </c>
      <c r="K159" s="143" t="str">
        <f>IF(ISBLANK('9. METAS'!R165),"",'9. METAS'!R165)</f>
        <v/>
      </c>
      <c r="L159" s="143" t="str">
        <f>IF(ISBLANK('9. METAS'!S165),"",'9. METAS'!S165)</f>
        <v/>
      </c>
      <c r="M159" s="144" t="str">
        <f>IF(ISBLANK('9. METAS'!T165),"",'9. METAS'!T165)</f>
        <v/>
      </c>
      <c r="N159" s="544"/>
      <c r="O159" s="545"/>
      <c r="P159" s="545"/>
      <c r="Q159" s="546"/>
      <c r="R159" s="141" t="str">
        <f t="shared" si="16"/>
        <v>100%</v>
      </c>
      <c r="S159" s="142" t="str">
        <f t="shared" si="16"/>
        <v>100%</v>
      </c>
      <c r="T159" s="142" t="str">
        <f t="shared" si="15"/>
        <v>100%</v>
      </c>
      <c r="U159" s="153" t="str">
        <f t="shared" si="15"/>
        <v>100%</v>
      </c>
      <c r="V159" s="145" t="str">
        <f t="shared" si="11"/>
        <v>No Programado</v>
      </c>
      <c r="W159" s="142" t="str">
        <f t="shared" si="12"/>
        <v>No Programado</v>
      </c>
      <c r="X159" s="142" t="str">
        <f t="shared" si="13"/>
        <v>No Programado</v>
      </c>
      <c r="Y159" s="158" t="str">
        <f t="shared" si="14"/>
        <v>No Programado</v>
      </c>
      <c r="Z159" s="160"/>
      <c r="AA159" s="161"/>
      <c r="AB159" s="161"/>
      <c r="AC159" s="162"/>
    </row>
    <row r="160" spans="3:29" ht="17" hidden="1" x14ac:dyDescent="0.3">
      <c r="C160" s="198" t="str">
        <f>IF(ISBLANK('5. Pp (3 años)'!B192),"",'5. Pp (3 años)'!B192)</f>
        <v/>
      </c>
      <c r="D160" s="97" t="str">
        <f>IF(ISBLANK('5. Pp (3 años)'!C192),"",'5. Pp (3 años)'!C192)</f>
        <v/>
      </c>
      <c r="E160" s="194" t="str">
        <f>IF(ISBLANK('5. Pp (3 años)'!D192),"",'5. Pp (3 años)'!D192)</f>
        <v/>
      </c>
      <c r="F160" s="194" t="str">
        <f>IF(ISBLANK('5. Pp (3 años)'!E192),"",'5. Pp (3 años)'!E192)</f>
        <v/>
      </c>
      <c r="G160" s="201" t="str">
        <f>IF(ISBLANK('5. Pp (3 años)'!H192),"",'5. Pp (3 años)'!H192)</f>
        <v/>
      </c>
      <c r="H160" s="82" t="str">
        <f>IF(ISBLANK('5. Pp (3 años)'!J192),"",'5. Pp (3 años)'!J192)</f>
        <v/>
      </c>
      <c r="I160" s="148" t="str">
        <f>IF(ISBLANK('9. METAS'!K166),"",'9. METAS'!K166)</f>
        <v/>
      </c>
      <c r="J160" s="149" t="str">
        <f>IF(ISBLANK('9. METAS'!Q166),"",'9. METAS'!Q166)</f>
        <v/>
      </c>
      <c r="K160" s="143" t="str">
        <f>IF(ISBLANK('9. METAS'!R166),"",'9. METAS'!R166)</f>
        <v/>
      </c>
      <c r="L160" s="143" t="str">
        <f>IF(ISBLANK('9. METAS'!S166),"",'9. METAS'!S166)</f>
        <v/>
      </c>
      <c r="M160" s="144" t="str">
        <f>IF(ISBLANK('9. METAS'!T166),"",'9. METAS'!T166)</f>
        <v/>
      </c>
      <c r="N160" s="544"/>
      <c r="O160" s="545"/>
      <c r="P160" s="545"/>
      <c r="Q160" s="546"/>
      <c r="R160" s="141" t="str">
        <f t="shared" si="16"/>
        <v>100%</v>
      </c>
      <c r="S160" s="142" t="str">
        <f t="shared" si="16"/>
        <v>100%</v>
      </c>
      <c r="T160" s="142" t="str">
        <f t="shared" si="15"/>
        <v>100%</v>
      </c>
      <c r="U160" s="153" t="str">
        <f t="shared" si="15"/>
        <v>100%</v>
      </c>
      <c r="V160" s="145" t="str">
        <f t="shared" si="11"/>
        <v>No Programado</v>
      </c>
      <c r="W160" s="142" t="str">
        <f t="shared" si="12"/>
        <v>No Programado</v>
      </c>
      <c r="X160" s="142" t="str">
        <f t="shared" si="13"/>
        <v>No Programado</v>
      </c>
      <c r="Y160" s="158" t="str">
        <f t="shared" si="14"/>
        <v>No Programado</v>
      </c>
      <c r="Z160" s="160"/>
      <c r="AA160" s="161"/>
      <c r="AB160" s="161"/>
      <c r="AC160" s="162"/>
    </row>
    <row r="161" spans="3:29" ht="17" hidden="1" x14ac:dyDescent="0.3">
      <c r="C161" s="198" t="str">
        <f>IF(ISBLANK('5. Pp (3 años)'!B193),"",'5. Pp (3 años)'!B193)</f>
        <v/>
      </c>
      <c r="D161" s="97" t="str">
        <f>IF(ISBLANK('5. Pp (3 años)'!C193),"",'5. Pp (3 años)'!C193)</f>
        <v/>
      </c>
      <c r="E161" s="194" t="str">
        <f>IF(ISBLANK('5. Pp (3 años)'!D193),"",'5. Pp (3 años)'!D193)</f>
        <v/>
      </c>
      <c r="F161" s="194" t="str">
        <f>IF(ISBLANK('5. Pp (3 años)'!E193),"",'5. Pp (3 años)'!E193)</f>
        <v/>
      </c>
      <c r="G161" s="201" t="str">
        <f>IF(ISBLANK('5. Pp (3 años)'!H193),"",'5. Pp (3 años)'!H193)</f>
        <v/>
      </c>
      <c r="H161" s="82" t="str">
        <f>IF(ISBLANK('5. Pp (3 años)'!J193),"",'5. Pp (3 años)'!J193)</f>
        <v/>
      </c>
      <c r="I161" s="148" t="str">
        <f>IF(ISBLANK('9. METAS'!K167),"",'9. METAS'!K167)</f>
        <v/>
      </c>
      <c r="J161" s="149" t="str">
        <f>IF(ISBLANK('9. METAS'!Q167),"",'9. METAS'!Q167)</f>
        <v/>
      </c>
      <c r="K161" s="143" t="str">
        <f>IF(ISBLANK('9. METAS'!R167),"",'9. METAS'!R167)</f>
        <v/>
      </c>
      <c r="L161" s="143" t="str">
        <f>IF(ISBLANK('9. METAS'!S167),"",'9. METAS'!S167)</f>
        <v/>
      </c>
      <c r="M161" s="144" t="str">
        <f>IF(ISBLANK('9. METAS'!T167),"",'9. METAS'!T167)</f>
        <v/>
      </c>
      <c r="N161" s="544"/>
      <c r="O161" s="545"/>
      <c r="P161" s="545"/>
      <c r="Q161" s="546"/>
      <c r="R161" s="141" t="str">
        <f t="shared" si="16"/>
        <v>100%</v>
      </c>
      <c r="S161" s="142" t="str">
        <f t="shared" si="16"/>
        <v>100%</v>
      </c>
      <c r="T161" s="142" t="str">
        <f t="shared" si="15"/>
        <v>100%</v>
      </c>
      <c r="U161" s="153" t="str">
        <f t="shared" si="15"/>
        <v>100%</v>
      </c>
      <c r="V161" s="145" t="str">
        <f t="shared" si="11"/>
        <v>No Programado</v>
      </c>
      <c r="W161" s="142" t="str">
        <f t="shared" si="12"/>
        <v>No Programado</v>
      </c>
      <c r="X161" s="142" t="str">
        <f t="shared" si="13"/>
        <v>No Programado</v>
      </c>
      <c r="Y161" s="158" t="str">
        <f t="shared" si="14"/>
        <v>No Programado</v>
      </c>
      <c r="Z161" s="160"/>
      <c r="AA161" s="161"/>
      <c r="AB161" s="161"/>
      <c r="AC161" s="162"/>
    </row>
    <row r="162" spans="3:29" ht="17" hidden="1" x14ac:dyDescent="0.3">
      <c r="C162" s="198" t="str">
        <f>IF(ISBLANK('5. Pp (3 años)'!B194),"",'5. Pp (3 años)'!B194)</f>
        <v/>
      </c>
      <c r="D162" s="97" t="str">
        <f>IF(ISBLANK('5. Pp (3 años)'!C194),"",'5. Pp (3 años)'!C194)</f>
        <v/>
      </c>
      <c r="E162" s="194" t="str">
        <f>IF(ISBLANK('5. Pp (3 años)'!D194),"",'5. Pp (3 años)'!D194)</f>
        <v/>
      </c>
      <c r="F162" s="194" t="str">
        <f>IF(ISBLANK('5. Pp (3 años)'!E194),"",'5. Pp (3 años)'!E194)</f>
        <v/>
      </c>
      <c r="G162" s="201" t="str">
        <f>IF(ISBLANK('5. Pp (3 años)'!H194),"",'5. Pp (3 años)'!H194)</f>
        <v/>
      </c>
      <c r="H162" s="82" t="str">
        <f>IF(ISBLANK('5. Pp (3 años)'!J194),"",'5. Pp (3 años)'!J194)</f>
        <v/>
      </c>
      <c r="I162" s="148" t="str">
        <f>IF(ISBLANK('9. METAS'!K168),"",'9. METAS'!K168)</f>
        <v/>
      </c>
      <c r="J162" s="149" t="str">
        <f>IF(ISBLANK('9. METAS'!Q168),"",'9. METAS'!Q168)</f>
        <v/>
      </c>
      <c r="K162" s="143" t="str">
        <f>IF(ISBLANK('9. METAS'!R168),"",'9. METAS'!R168)</f>
        <v/>
      </c>
      <c r="L162" s="143" t="str">
        <f>IF(ISBLANK('9. METAS'!S168),"",'9. METAS'!S168)</f>
        <v/>
      </c>
      <c r="M162" s="144" t="str">
        <f>IF(ISBLANK('9. METAS'!T168),"",'9. METAS'!T168)</f>
        <v/>
      </c>
      <c r="N162" s="544"/>
      <c r="O162" s="545"/>
      <c r="P162" s="545"/>
      <c r="Q162" s="546"/>
      <c r="R162" s="141" t="str">
        <f t="shared" si="16"/>
        <v>100%</v>
      </c>
      <c r="S162" s="142" t="str">
        <f t="shared" si="16"/>
        <v>100%</v>
      </c>
      <c r="T162" s="142" t="str">
        <f t="shared" si="15"/>
        <v>100%</v>
      </c>
      <c r="U162" s="153" t="str">
        <f t="shared" si="15"/>
        <v>100%</v>
      </c>
      <c r="V162" s="145" t="str">
        <f t="shared" si="11"/>
        <v>No Programado</v>
      </c>
      <c r="W162" s="142" t="str">
        <f t="shared" si="12"/>
        <v>No Programado</v>
      </c>
      <c r="X162" s="142" t="str">
        <f t="shared" si="13"/>
        <v>No Programado</v>
      </c>
      <c r="Y162" s="158" t="str">
        <f t="shared" si="14"/>
        <v>No Programado</v>
      </c>
      <c r="Z162" s="160"/>
      <c r="AA162" s="161"/>
      <c r="AB162" s="161"/>
      <c r="AC162" s="162"/>
    </row>
    <row r="163" spans="3:29" ht="17" hidden="1" x14ac:dyDescent="0.3">
      <c r="C163" s="198" t="str">
        <f>IF(ISBLANK('5. Pp (3 años)'!B195),"",'5. Pp (3 años)'!B195)</f>
        <v/>
      </c>
      <c r="D163" s="97" t="str">
        <f>IF(ISBLANK('5. Pp (3 años)'!C195),"",'5. Pp (3 años)'!C195)</f>
        <v/>
      </c>
      <c r="E163" s="194" t="str">
        <f>IF(ISBLANK('5. Pp (3 años)'!D195),"",'5. Pp (3 años)'!D195)</f>
        <v/>
      </c>
      <c r="F163" s="538" t="str">
        <f>IF(ISBLANK('5. Pp (3 años)'!E195),"",'5. Pp (3 años)'!E195)</f>
        <v/>
      </c>
      <c r="G163" s="539" t="str">
        <f>IF(ISBLANK('5. Pp (3 años)'!H195),"",'5. Pp (3 años)'!H195)</f>
        <v/>
      </c>
      <c r="H163" s="82" t="str">
        <f>IF(ISBLANK('5. Pp (3 años)'!J195),"",'5. Pp (3 años)'!J195)</f>
        <v/>
      </c>
      <c r="I163" s="148" t="str">
        <f>IF(ISBLANK('9. METAS'!K169),"",'9. METAS'!K169)</f>
        <v/>
      </c>
      <c r="J163" s="149" t="str">
        <f>IF(ISBLANK('9. METAS'!Q169),"",'9. METAS'!Q169)</f>
        <v/>
      </c>
      <c r="K163" s="143" t="str">
        <f>IF(ISBLANK('9. METAS'!R169),"",'9. METAS'!R169)</f>
        <v/>
      </c>
      <c r="L163" s="143" t="str">
        <f>IF(ISBLANK('9. METAS'!S169),"",'9. METAS'!S169)</f>
        <v/>
      </c>
      <c r="M163" s="144" t="str">
        <f>IF(ISBLANK('9. METAS'!T169),"",'9. METAS'!T169)</f>
        <v/>
      </c>
      <c r="N163" s="544"/>
      <c r="O163" s="545"/>
      <c r="P163" s="545"/>
      <c r="Q163" s="546"/>
      <c r="R163" s="141" t="str">
        <f t="shared" si="16"/>
        <v>100%</v>
      </c>
      <c r="S163" s="142" t="str">
        <f t="shared" si="16"/>
        <v>100%</v>
      </c>
      <c r="T163" s="142" t="str">
        <f t="shared" si="15"/>
        <v>100%</v>
      </c>
      <c r="U163" s="153" t="str">
        <f t="shared" si="15"/>
        <v>100%</v>
      </c>
      <c r="V163" s="145" t="str">
        <f t="shared" si="11"/>
        <v>No Programado</v>
      </c>
      <c r="W163" s="142" t="str">
        <f t="shared" si="12"/>
        <v>No Programado</v>
      </c>
      <c r="X163" s="142" t="str">
        <f t="shared" si="13"/>
        <v>No Programado</v>
      </c>
      <c r="Y163" s="158" t="str">
        <f t="shared" si="14"/>
        <v>No Programado</v>
      </c>
      <c r="Z163" s="160"/>
      <c r="AA163" s="161"/>
      <c r="AB163" s="161"/>
      <c r="AC163" s="162"/>
    </row>
    <row r="164" spans="3:29" ht="17" hidden="1" x14ac:dyDescent="0.3">
      <c r="C164" s="533" t="str">
        <f>IF(ISBLANK('5. Pp (3 años)'!B196),"",'5. Pp (3 años)'!B196)</f>
        <v/>
      </c>
      <c r="D164" s="534" t="str">
        <f>IF(ISBLANK('5. Pp (3 años)'!C196),"",'5. Pp (3 años)'!C196)</f>
        <v/>
      </c>
      <c r="E164" s="518" t="str">
        <f>IF(ISBLANK('5. Pp (3 años)'!D196),"",'5. Pp (3 años)'!D196)</f>
        <v/>
      </c>
      <c r="F164" s="518" t="str">
        <f>IF(ISBLANK('5. Pp (3 años)'!E196),"",'5. Pp (3 años)'!E196)</f>
        <v/>
      </c>
      <c r="G164" s="510" t="str">
        <f>IF(ISBLANK('5. Pp (3 años)'!H196),"",'5. Pp (3 años)'!H196)</f>
        <v/>
      </c>
      <c r="H164" s="535" t="str">
        <f>IF(ISBLANK('5. Pp (3 años)'!J196),"",'5. Pp (3 años)'!J196)</f>
        <v/>
      </c>
      <c r="I164" s="148" t="str">
        <f>IF(ISBLANK('9. METAS'!K170),"",'9. METAS'!K170)</f>
        <v/>
      </c>
      <c r="J164" s="149" t="str">
        <f>IF(ISBLANK('9. METAS'!Q170),"",'9. METAS'!Q170)</f>
        <v/>
      </c>
      <c r="K164" s="143" t="str">
        <f>IF(ISBLANK('9. METAS'!R170),"",'9. METAS'!R170)</f>
        <v/>
      </c>
      <c r="L164" s="143" t="str">
        <f>IF(ISBLANK('9. METAS'!S170),"",'9. METAS'!S170)</f>
        <v/>
      </c>
      <c r="M164" s="144" t="str">
        <f>IF(ISBLANK('9. METAS'!T170),"",'9. METAS'!T170)</f>
        <v/>
      </c>
      <c r="N164" s="544"/>
      <c r="O164" s="545"/>
      <c r="P164" s="545"/>
      <c r="Q164" s="546"/>
      <c r="R164" s="141" t="str">
        <f t="shared" si="16"/>
        <v>100%</v>
      </c>
      <c r="S164" s="142" t="str">
        <f t="shared" si="16"/>
        <v>100%</v>
      </c>
      <c r="T164" s="142" t="str">
        <f t="shared" si="15"/>
        <v>100%</v>
      </c>
      <c r="U164" s="153" t="str">
        <f t="shared" si="15"/>
        <v>100%</v>
      </c>
      <c r="V164" s="145" t="str">
        <f t="shared" si="11"/>
        <v>No Programado</v>
      </c>
      <c r="W164" s="142" t="str">
        <f t="shared" si="12"/>
        <v>No Programado</v>
      </c>
      <c r="X164" s="142" t="str">
        <f t="shared" si="13"/>
        <v>No Programado</v>
      </c>
      <c r="Y164" s="158" t="str">
        <f t="shared" si="14"/>
        <v>No Programado</v>
      </c>
      <c r="Z164" s="160"/>
      <c r="AA164" s="161"/>
      <c r="AB164" s="161"/>
      <c r="AC164" s="162"/>
    </row>
    <row r="165" spans="3:29" ht="17" hidden="1" x14ac:dyDescent="0.3">
      <c r="C165" s="198" t="str">
        <f>IF(ISBLANK('5. Pp (3 años)'!B197),"",'5. Pp (3 años)'!B197)</f>
        <v/>
      </c>
      <c r="D165" s="97" t="str">
        <f>IF(ISBLANK('5. Pp (3 años)'!C197),"",'5. Pp (3 años)'!C197)</f>
        <v/>
      </c>
      <c r="E165" s="194" t="str">
        <f>IF(ISBLANK('5. Pp (3 años)'!D197),"",'5. Pp (3 años)'!D197)</f>
        <v/>
      </c>
      <c r="F165" s="540" t="str">
        <f>IF(ISBLANK('5. Pp (3 años)'!E197),"",'5. Pp (3 años)'!E197)</f>
        <v/>
      </c>
      <c r="G165" s="541" t="str">
        <f>IF(ISBLANK('5. Pp (3 años)'!H197),"",'5. Pp (3 años)'!H197)</f>
        <v/>
      </c>
      <c r="H165" s="82" t="str">
        <f>IF(ISBLANK('5. Pp (3 años)'!J197),"",'5. Pp (3 años)'!J197)</f>
        <v/>
      </c>
      <c r="I165" s="148" t="str">
        <f>IF(ISBLANK('9. METAS'!K171),"",'9. METAS'!K171)</f>
        <v/>
      </c>
      <c r="J165" s="149" t="str">
        <f>IF(ISBLANK('9. METAS'!Q171),"",'9. METAS'!Q171)</f>
        <v/>
      </c>
      <c r="K165" s="143" t="str">
        <f>IF(ISBLANK('9. METAS'!R171),"",'9. METAS'!R171)</f>
        <v/>
      </c>
      <c r="L165" s="143" t="str">
        <f>IF(ISBLANK('9. METAS'!S171),"",'9. METAS'!S171)</f>
        <v/>
      </c>
      <c r="M165" s="144" t="str">
        <f>IF(ISBLANK('9. METAS'!T171),"",'9. METAS'!T171)</f>
        <v/>
      </c>
      <c r="N165" s="544"/>
      <c r="O165" s="545"/>
      <c r="P165" s="545"/>
      <c r="Q165" s="546"/>
      <c r="R165" s="141" t="str">
        <f t="shared" si="16"/>
        <v>100%</v>
      </c>
      <c r="S165" s="142" t="str">
        <f t="shared" si="16"/>
        <v>100%</v>
      </c>
      <c r="T165" s="142" t="str">
        <f t="shared" si="15"/>
        <v>100%</v>
      </c>
      <c r="U165" s="153" t="str">
        <f t="shared" si="15"/>
        <v>100%</v>
      </c>
      <c r="V165" s="145" t="str">
        <f t="shared" si="11"/>
        <v>No Programado</v>
      </c>
      <c r="W165" s="142" t="str">
        <f t="shared" si="12"/>
        <v>No Programado</v>
      </c>
      <c r="X165" s="142" t="str">
        <f t="shared" si="13"/>
        <v>No Programado</v>
      </c>
      <c r="Y165" s="158" t="str">
        <f t="shared" si="14"/>
        <v>No Programado</v>
      </c>
      <c r="Z165" s="160"/>
      <c r="AA165" s="161"/>
      <c r="AB165" s="161"/>
      <c r="AC165" s="162"/>
    </row>
    <row r="166" spans="3:29" ht="17" hidden="1" x14ac:dyDescent="0.3">
      <c r="C166" s="198" t="str">
        <f>IF(ISBLANK('5. Pp (3 años)'!B198),"",'5. Pp (3 años)'!B198)</f>
        <v/>
      </c>
      <c r="D166" s="97" t="str">
        <f>IF(ISBLANK('5. Pp (3 años)'!C198),"",'5. Pp (3 años)'!C198)</f>
        <v/>
      </c>
      <c r="E166" s="194" t="str">
        <f>IF(ISBLANK('5. Pp (3 años)'!D198),"",'5. Pp (3 años)'!D198)</f>
        <v/>
      </c>
      <c r="F166" s="194" t="str">
        <f>IF(ISBLANK('5. Pp (3 años)'!E198),"",'5. Pp (3 años)'!E198)</f>
        <v/>
      </c>
      <c r="G166" s="201" t="str">
        <f>IF(ISBLANK('5. Pp (3 años)'!H198),"",'5. Pp (3 años)'!H198)</f>
        <v/>
      </c>
      <c r="H166" s="82" t="str">
        <f>IF(ISBLANK('5. Pp (3 años)'!J198),"",'5. Pp (3 años)'!J198)</f>
        <v/>
      </c>
      <c r="I166" s="148" t="str">
        <f>IF(ISBLANK('9. METAS'!K172),"",'9. METAS'!K172)</f>
        <v/>
      </c>
      <c r="J166" s="149" t="str">
        <f>IF(ISBLANK('9. METAS'!Q172),"",'9. METAS'!Q172)</f>
        <v/>
      </c>
      <c r="K166" s="143" t="str">
        <f>IF(ISBLANK('9. METAS'!R172),"",'9. METAS'!R172)</f>
        <v/>
      </c>
      <c r="L166" s="143" t="str">
        <f>IF(ISBLANK('9. METAS'!S172),"",'9. METAS'!S172)</f>
        <v/>
      </c>
      <c r="M166" s="144" t="str">
        <f>IF(ISBLANK('9. METAS'!T172),"",'9. METAS'!T172)</f>
        <v/>
      </c>
      <c r="N166" s="544"/>
      <c r="O166" s="545"/>
      <c r="P166" s="545"/>
      <c r="Q166" s="546"/>
      <c r="R166" s="141" t="str">
        <f t="shared" si="16"/>
        <v>100%</v>
      </c>
      <c r="S166" s="142" t="str">
        <f t="shared" si="16"/>
        <v>100%</v>
      </c>
      <c r="T166" s="142" t="str">
        <f t="shared" si="15"/>
        <v>100%</v>
      </c>
      <c r="U166" s="153" t="str">
        <f t="shared" si="15"/>
        <v>100%</v>
      </c>
      <c r="V166" s="145" t="str">
        <f t="shared" si="11"/>
        <v>No Programado</v>
      </c>
      <c r="W166" s="142" t="str">
        <f t="shared" si="12"/>
        <v>No Programado</v>
      </c>
      <c r="X166" s="142" t="str">
        <f t="shared" si="13"/>
        <v>No Programado</v>
      </c>
      <c r="Y166" s="158" t="str">
        <f t="shared" si="14"/>
        <v>No Programado</v>
      </c>
      <c r="Z166" s="160"/>
      <c r="AA166" s="161"/>
      <c r="AB166" s="161"/>
      <c r="AC166" s="162"/>
    </row>
    <row r="167" spans="3:29" ht="17" hidden="1" x14ac:dyDescent="0.3">
      <c r="C167" s="198" t="str">
        <f>IF(ISBLANK('5. Pp (3 años)'!B199),"",'5. Pp (3 años)'!B199)</f>
        <v/>
      </c>
      <c r="D167" s="97" t="str">
        <f>IF(ISBLANK('5. Pp (3 años)'!C199),"",'5. Pp (3 años)'!C199)</f>
        <v/>
      </c>
      <c r="E167" s="194" t="str">
        <f>IF(ISBLANK('5. Pp (3 años)'!D199),"",'5. Pp (3 años)'!D199)</f>
        <v/>
      </c>
      <c r="F167" s="194" t="str">
        <f>IF(ISBLANK('5. Pp (3 años)'!E199),"",'5. Pp (3 años)'!E199)</f>
        <v/>
      </c>
      <c r="G167" s="201" t="str">
        <f>IF(ISBLANK('5. Pp (3 años)'!H199),"",'5. Pp (3 años)'!H199)</f>
        <v/>
      </c>
      <c r="H167" s="82" t="str">
        <f>IF(ISBLANK('5. Pp (3 años)'!J199),"",'5. Pp (3 años)'!J199)</f>
        <v/>
      </c>
      <c r="I167" s="148" t="str">
        <f>IF(ISBLANK('9. METAS'!K173),"",'9. METAS'!K173)</f>
        <v/>
      </c>
      <c r="J167" s="149" t="str">
        <f>IF(ISBLANK('9. METAS'!Q173),"",'9. METAS'!Q173)</f>
        <v/>
      </c>
      <c r="K167" s="143" t="str">
        <f>IF(ISBLANK('9. METAS'!R173),"",'9. METAS'!R173)</f>
        <v/>
      </c>
      <c r="L167" s="143" t="str">
        <f>IF(ISBLANK('9. METAS'!S173),"",'9. METAS'!S173)</f>
        <v/>
      </c>
      <c r="M167" s="144" t="str">
        <f>IF(ISBLANK('9. METAS'!T173),"",'9. METAS'!T173)</f>
        <v/>
      </c>
      <c r="N167" s="544"/>
      <c r="O167" s="545"/>
      <c r="P167" s="545"/>
      <c r="Q167" s="546"/>
      <c r="R167" s="141" t="str">
        <f t="shared" si="16"/>
        <v>100%</v>
      </c>
      <c r="S167" s="142" t="str">
        <f t="shared" si="16"/>
        <v>100%</v>
      </c>
      <c r="T167" s="142" t="str">
        <f t="shared" si="15"/>
        <v>100%</v>
      </c>
      <c r="U167" s="153" t="str">
        <f t="shared" si="15"/>
        <v>100%</v>
      </c>
      <c r="V167" s="145" t="str">
        <f t="shared" si="11"/>
        <v>No Programado</v>
      </c>
      <c r="W167" s="142" t="str">
        <f t="shared" si="12"/>
        <v>No Programado</v>
      </c>
      <c r="X167" s="142" t="str">
        <f t="shared" si="13"/>
        <v>No Programado</v>
      </c>
      <c r="Y167" s="158" t="str">
        <f t="shared" si="14"/>
        <v>No Programado</v>
      </c>
      <c r="Z167" s="160"/>
      <c r="AA167" s="161"/>
      <c r="AB167" s="161"/>
      <c r="AC167" s="162"/>
    </row>
    <row r="168" spans="3:29" ht="17" hidden="1" x14ac:dyDescent="0.3">
      <c r="C168" s="198" t="str">
        <f>IF(ISBLANK('5. Pp (3 años)'!B200),"",'5. Pp (3 años)'!B200)</f>
        <v/>
      </c>
      <c r="D168" s="97" t="str">
        <f>IF(ISBLANK('5. Pp (3 años)'!C200),"",'5. Pp (3 años)'!C200)</f>
        <v/>
      </c>
      <c r="E168" s="194" t="str">
        <f>IF(ISBLANK('5. Pp (3 años)'!D200),"",'5. Pp (3 años)'!D200)</f>
        <v/>
      </c>
      <c r="F168" s="194" t="str">
        <f>IF(ISBLANK('5. Pp (3 años)'!E200),"",'5. Pp (3 años)'!E200)</f>
        <v/>
      </c>
      <c r="G168" s="201" t="str">
        <f>IF(ISBLANK('5. Pp (3 años)'!H200),"",'5. Pp (3 años)'!H200)</f>
        <v/>
      </c>
      <c r="H168" s="82" t="str">
        <f>IF(ISBLANK('5. Pp (3 años)'!J200),"",'5. Pp (3 años)'!J200)</f>
        <v/>
      </c>
      <c r="I168" s="148" t="str">
        <f>IF(ISBLANK('9. METAS'!K174),"",'9. METAS'!K174)</f>
        <v/>
      </c>
      <c r="J168" s="149" t="str">
        <f>IF(ISBLANK('9. METAS'!Q174),"",'9. METAS'!Q174)</f>
        <v/>
      </c>
      <c r="K168" s="143" t="str">
        <f>IF(ISBLANK('9. METAS'!R174),"",'9. METAS'!R174)</f>
        <v/>
      </c>
      <c r="L168" s="143" t="str">
        <f>IF(ISBLANK('9. METAS'!S174),"",'9. METAS'!S174)</f>
        <v/>
      </c>
      <c r="M168" s="144" t="str">
        <f>IF(ISBLANK('9. METAS'!T174),"",'9. METAS'!T174)</f>
        <v/>
      </c>
      <c r="N168" s="544"/>
      <c r="O168" s="545"/>
      <c r="P168" s="545"/>
      <c r="Q168" s="546"/>
      <c r="R168" s="141" t="str">
        <f t="shared" si="16"/>
        <v>100%</v>
      </c>
      <c r="S168" s="142" t="str">
        <f t="shared" si="16"/>
        <v>100%</v>
      </c>
      <c r="T168" s="142" t="str">
        <f t="shared" si="15"/>
        <v>100%</v>
      </c>
      <c r="U168" s="153" t="str">
        <f t="shared" si="15"/>
        <v>100%</v>
      </c>
      <c r="V168" s="145" t="str">
        <f t="shared" si="11"/>
        <v>No Programado</v>
      </c>
      <c r="W168" s="142" t="str">
        <f t="shared" si="12"/>
        <v>No Programado</v>
      </c>
      <c r="X168" s="142" t="str">
        <f t="shared" si="13"/>
        <v>No Programado</v>
      </c>
      <c r="Y168" s="158" t="str">
        <f t="shared" si="14"/>
        <v>No Programado</v>
      </c>
      <c r="Z168" s="160"/>
      <c r="AA168" s="161"/>
      <c r="AB168" s="161"/>
      <c r="AC168" s="162"/>
    </row>
    <row r="169" spans="3:29" ht="17" hidden="1" x14ac:dyDescent="0.3">
      <c r="C169" s="198" t="str">
        <f>IF(ISBLANK('5. Pp (3 años)'!B201),"",'5. Pp (3 años)'!B201)</f>
        <v/>
      </c>
      <c r="D169" s="97" t="str">
        <f>IF(ISBLANK('5. Pp (3 años)'!C201),"",'5. Pp (3 años)'!C201)</f>
        <v/>
      </c>
      <c r="E169" s="194" t="str">
        <f>IF(ISBLANK('5. Pp (3 años)'!D201),"",'5. Pp (3 años)'!D201)</f>
        <v/>
      </c>
      <c r="F169" s="538" t="str">
        <f>IF(ISBLANK('5. Pp (3 años)'!E201),"",'5. Pp (3 años)'!E201)</f>
        <v/>
      </c>
      <c r="G169" s="539" t="str">
        <f>IF(ISBLANK('5. Pp (3 años)'!H201),"",'5. Pp (3 años)'!H201)</f>
        <v/>
      </c>
      <c r="H169" s="82" t="str">
        <f>IF(ISBLANK('5. Pp (3 años)'!J201),"",'5. Pp (3 años)'!J201)</f>
        <v/>
      </c>
      <c r="I169" s="148" t="str">
        <f>IF(ISBLANK('9. METAS'!K175),"",'9. METAS'!K175)</f>
        <v/>
      </c>
      <c r="J169" s="149" t="str">
        <f>IF(ISBLANK('9. METAS'!Q175),"",'9. METAS'!Q175)</f>
        <v/>
      </c>
      <c r="K169" s="143" t="str">
        <f>IF(ISBLANK('9. METAS'!R175),"",'9. METAS'!R175)</f>
        <v/>
      </c>
      <c r="L169" s="143" t="str">
        <f>IF(ISBLANK('9. METAS'!S175),"",'9. METAS'!S175)</f>
        <v/>
      </c>
      <c r="M169" s="144" t="str">
        <f>IF(ISBLANK('9. METAS'!T175),"",'9. METAS'!T175)</f>
        <v/>
      </c>
      <c r="N169" s="544"/>
      <c r="O169" s="545"/>
      <c r="P169" s="545"/>
      <c r="Q169" s="546"/>
      <c r="R169" s="141" t="str">
        <f t="shared" si="16"/>
        <v>100%</v>
      </c>
      <c r="S169" s="142" t="str">
        <f t="shared" si="16"/>
        <v>100%</v>
      </c>
      <c r="T169" s="142" t="str">
        <f t="shared" si="15"/>
        <v>100%</v>
      </c>
      <c r="U169" s="153" t="str">
        <f t="shared" si="15"/>
        <v>100%</v>
      </c>
      <c r="V169" s="145" t="str">
        <f t="shared" si="11"/>
        <v>No Programado</v>
      </c>
      <c r="W169" s="142" t="str">
        <f t="shared" si="12"/>
        <v>No Programado</v>
      </c>
      <c r="X169" s="142" t="str">
        <f t="shared" si="13"/>
        <v>No Programado</v>
      </c>
      <c r="Y169" s="158" t="str">
        <f t="shared" si="14"/>
        <v>No Programado</v>
      </c>
      <c r="Z169" s="160"/>
      <c r="AA169" s="161"/>
      <c r="AB169" s="161"/>
      <c r="AC169" s="162"/>
    </row>
    <row r="170" spans="3:29" ht="17" hidden="1" x14ac:dyDescent="0.3">
      <c r="C170" s="533" t="str">
        <f>IF(ISBLANK('5. Pp (3 años)'!B202),"",'5. Pp (3 años)'!B202)</f>
        <v/>
      </c>
      <c r="D170" s="534" t="str">
        <f>IF(ISBLANK('5. Pp (3 años)'!C202),"",'5. Pp (3 años)'!C202)</f>
        <v/>
      </c>
      <c r="E170" s="518" t="str">
        <f>IF(ISBLANK('5. Pp (3 años)'!D202),"",'5. Pp (3 años)'!D202)</f>
        <v/>
      </c>
      <c r="F170" s="518" t="str">
        <f>IF(ISBLANK('5. Pp (3 años)'!E202),"",'5. Pp (3 años)'!E202)</f>
        <v/>
      </c>
      <c r="G170" s="510" t="str">
        <f>IF(ISBLANK('5. Pp (3 años)'!H202),"",'5. Pp (3 años)'!H202)</f>
        <v/>
      </c>
      <c r="H170" s="535" t="str">
        <f>IF(ISBLANK('5. Pp (3 años)'!J202),"",'5. Pp (3 años)'!J202)</f>
        <v/>
      </c>
      <c r="I170" s="148" t="str">
        <f>IF(ISBLANK('9. METAS'!K176),"",'9. METAS'!K176)</f>
        <v/>
      </c>
      <c r="J170" s="149" t="str">
        <f>IF(ISBLANK('9. METAS'!Q176),"",'9. METAS'!Q176)</f>
        <v/>
      </c>
      <c r="K170" s="143" t="str">
        <f>IF(ISBLANK('9. METAS'!R176),"",'9. METAS'!R176)</f>
        <v/>
      </c>
      <c r="L170" s="143" t="str">
        <f>IF(ISBLANK('9. METAS'!S176),"",'9. METAS'!S176)</f>
        <v/>
      </c>
      <c r="M170" s="144" t="str">
        <f>IF(ISBLANK('9. METAS'!T176),"",'9. METAS'!T176)</f>
        <v/>
      </c>
      <c r="N170" s="544"/>
      <c r="O170" s="545"/>
      <c r="P170" s="545"/>
      <c r="Q170" s="546"/>
      <c r="R170" s="141" t="str">
        <f t="shared" si="16"/>
        <v>100%</v>
      </c>
      <c r="S170" s="142" t="str">
        <f t="shared" si="16"/>
        <v>100%</v>
      </c>
      <c r="T170" s="142" t="str">
        <f t="shared" si="15"/>
        <v>100%</v>
      </c>
      <c r="U170" s="153" t="str">
        <f t="shared" si="15"/>
        <v>100%</v>
      </c>
      <c r="V170" s="145" t="str">
        <f t="shared" si="11"/>
        <v>No Programado</v>
      </c>
      <c r="W170" s="142" t="str">
        <f t="shared" si="12"/>
        <v>No Programado</v>
      </c>
      <c r="X170" s="142" t="str">
        <f t="shared" si="13"/>
        <v>No Programado</v>
      </c>
      <c r="Y170" s="158" t="str">
        <f t="shared" si="14"/>
        <v>No Programado</v>
      </c>
      <c r="Z170" s="160"/>
      <c r="AA170" s="161"/>
      <c r="AB170" s="161"/>
      <c r="AC170" s="162"/>
    </row>
    <row r="171" spans="3:29" ht="17" hidden="1" x14ac:dyDescent="0.3">
      <c r="C171" s="198" t="str">
        <f>IF(ISBLANK('5. Pp (3 años)'!B203),"",'5. Pp (3 años)'!B203)</f>
        <v/>
      </c>
      <c r="D171" s="97" t="str">
        <f>IF(ISBLANK('5. Pp (3 años)'!C203),"",'5. Pp (3 años)'!C203)</f>
        <v/>
      </c>
      <c r="E171" s="194" t="str">
        <f>IF(ISBLANK('5. Pp (3 años)'!D203),"",'5. Pp (3 años)'!D203)</f>
        <v/>
      </c>
      <c r="F171" s="540" t="str">
        <f>IF(ISBLANK('5. Pp (3 años)'!E203),"",'5. Pp (3 años)'!E203)</f>
        <v/>
      </c>
      <c r="G171" s="541" t="str">
        <f>IF(ISBLANK('5. Pp (3 años)'!H203),"",'5. Pp (3 años)'!H203)</f>
        <v/>
      </c>
      <c r="H171" s="82" t="str">
        <f>IF(ISBLANK('5. Pp (3 años)'!J203),"",'5. Pp (3 años)'!J203)</f>
        <v/>
      </c>
      <c r="I171" s="148" t="str">
        <f>IF(ISBLANK('9. METAS'!K177),"",'9. METAS'!K177)</f>
        <v/>
      </c>
      <c r="J171" s="149" t="str">
        <f>IF(ISBLANK('9. METAS'!Q177),"",'9. METAS'!Q177)</f>
        <v/>
      </c>
      <c r="K171" s="143" t="str">
        <f>IF(ISBLANK('9. METAS'!R177),"",'9. METAS'!R177)</f>
        <v/>
      </c>
      <c r="L171" s="143" t="str">
        <f>IF(ISBLANK('9. METAS'!S177),"",'9. METAS'!S177)</f>
        <v/>
      </c>
      <c r="M171" s="144" t="str">
        <f>IF(ISBLANK('9. METAS'!T177),"",'9. METAS'!T177)</f>
        <v/>
      </c>
      <c r="N171" s="544"/>
      <c r="O171" s="545"/>
      <c r="P171" s="545"/>
      <c r="Q171" s="546"/>
      <c r="R171" s="141" t="str">
        <f t="shared" si="16"/>
        <v>100%</v>
      </c>
      <c r="S171" s="142" t="str">
        <f t="shared" si="16"/>
        <v>100%</v>
      </c>
      <c r="T171" s="142" t="str">
        <f t="shared" si="15"/>
        <v>100%</v>
      </c>
      <c r="U171" s="153" t="str">
        <f t="shared" si="15"/>
        <v>100%</v>
      </c>
      <c r="V171" s="145" t="str">
        <f t="shared" si="11"/>
        <v>No Programado</v>
      </c>
      <c r="W171" s="142" t="str">
        <f t="shared" si="12"/>
        <v>No Programado</v>
      </c>
      <c r="X171" s="142" t="str">
        <f t="shared" si="13"/>
        <v>No Programado</v>
      </c>
      <c r="Y171" s="158" t="str">
        <f t="shared" si="14"/>
        <v>No Programado</v>
      </c>
      <c r="Z171" s="160"/>
      <c r="AA171" s="161"/>
      <c r="AB171" s="161"/>
      <c r="AC171" s="162"/>
    </row>
    <row r="172" spans="3:29" ht="17" hidden="1" x14ac:dyDescent="0.3">
      <c r="C172" s="198" t="str">
        <f>IF(ISBLANK('5. Pp (3 años)'!B204),"",'5. Pp (3 años)'!B204)</f>
        <v/>
      </c>
      <c r="D172" s="97" t="str">
        <f>IF(ISBLANK('5. Pp (3 años)'!C204),"",'5. Pp (3 años)'!C204)</f>
        <v/>
      </c>
      <c r="E172" s="194" t="str">
        <f>IF(ISBLANK('5. Pp (3 años)'!D204),"",'5. Pp (3 años)'!D204)</f>
        <v/>
      </c>
      <c r="F172" s="194" t="str">
        <f>IF(ISBLANK('5. Pp (3 años)'!E204),"",'5. Pp (3 años)'!E204)</f>
        <v/>
      </c>
      <c r="G172" s="201" t="str">
        <f>IF(ISBLANK('5. Pp (3 años)'!H204),"",'5. Pp (3 años)'!H204)</f>
        <v/>
      </c>
      <c r="H172" s="82" t="str">
        <f>IF(ISBLANK('5. Pp (3 años)'!J204),"",'5. Pp (3 años)'!J204)</f>
        <v/>
      </c>
      <c r="I172" s="148" t="str">
        <f>IF(ISBLANK('9. METAS'!K178),"",'9. METAS'!K178)</f>
        <v/>
      </c>
      <c r="J172" s="149" t="str">
        <f>IF(ISBLANK('9. METAS'!Q178),"",'9. METAS'!Q178)</f>
        <v/>
      </c>
      <c r="K172" s="143" t="str">
        <f>IF(ISBLANK('9. METAS'!R178),"",'9. METAS'!R178)</f>
        <v/>
      </c>
      <c r="L172" s="143" t="str">
        <f>IF(ISBLANK('9. METAS'!S178),"",'9. METAS'!S178)</f>
        <v/>
      </c>
      <c r="M172" s="144" t="str">
        <f>IF(ISBLANK('9. METAS'!T178),"",'9. METAS'!T178)</f>
        <v/>
      </c>
      <c r="N172" s="544"/>
      <c r="O172" s="545"/>
      <c r="P172" s="545"/>
      <c r="Q172" s="546"/>
      <c r="R172" s="141" t="str">
        <f t="shared" si="16"/>
        <v>100%</v>
      </c>
      <c r="S172" s="142" t="str">
        <f t="shared" si="16"/>
        <v>100%</v>
      </c>
      <c r="T172" s="142" t="str">
        <f t="shared" si="15"/>
        <v>100%</v>
      </c>
      <c r="U172" s="153" t="str">
        <f t="shared" si="15"/>
        <v>100%</v>
      </c>
      <c r="V172" s="145" t="str">
        <f t="shared" si="11"/>
        <v>No Programado</v>
      </c>
      <c r="W172" s="142" t="str">
        <f t="shared" si="12"/>
        <v>No Programado</v>
      </c>
      <c r="X172" s="142" t="str">
        <f t="shared" si="13"/>
        <v>No Programado</v>
      </c>
      <c r="Y172" s="158" t="str">
        <f t="shared" si="14"/>
        <v>No Programado</v>
      </c>
      <c r="Z172" s="160"/>
      <c r="AA172" s="161"/>
      <c r="AB172" s="161"/>
      <c r="AC172" s="162"/>
    </row>
    <row r="173" spans="3:29" ht="17" hidden="1" x14ac:dyDescent="0.3">
      <c r="C173" s="198" t="str">
        <f>IF(ISBLANK('5. Pp (3 años)'!B205),"",'5. Pp (3 años)'!B205)</f>
        <v/>
      </c>
      <c r="D173" s="97" t="str">
        <f>IF(ISBLANK('5. Pp (3 años)'!C205),"",'5. Pp (3 años)'!C205)</f>
        <v/>
      </c>
      <c r="E173" s="194" t="str">
        <f>IF(ISBLANK('5. Pp (3 años)'!D205),"",'5. Pp (3 años)'!D205)</f>
        <v/>
      </c>
      <c r="F173" s="194" t="str">
        <f>IF(ISBLANK('5. Pp (3 años)'!E205),"",'5. Pp (3 años)'!E205)</f>
        <v/>
      </c>
      <c r="G173" s="201" t="str">
        <f>IF(ISBLANK('5. Pp (3 años)'!H205),"",'5. Pp (3 años)'!H205)</f>
        <v/>
      </c>
      <c r="H173" s="82" t="str">
        <f>IF(ISBLANK('5. Pp (3 años)'!J205),"",'5. Pp (3 años)'!J205)</f>
        <v/>
      </c>
      <c r="I173" s="148" t="str">
        <f>IF(ISBLANK('9. METAS'!K179),"",'9. METAS'!K179)</f>
        <v/>
      </c>
      <c r="J173" s="149" t="str">
        <f>IF(ISBLANK('9. METAS'!Q179),"",'9. METAS'!Q179)</f>
        <v/>
      </c>
      <c r="K173" s="143" t="str">
        <f>IF(ISBLANK('9. METAS'!R179),"",'9. METAS'!R179)</f>
        <v/>
      </c>
      <c r="L173" s="143" t="str">
        <f>IF(ISBLANK('9. METAS'!S179),"",'9. METAS'!S179)</f>
        <v/>
      </c>
      <c r="M173" s="144" t="str">
        <f>IF(ISBLANK('9. METAS'!T179),"",'9. METAS'!T179)</f>
        <v/>
      </c>
      <c r="N173" s="544"/>
      <c r="O173" s="545"/>
      <c r="P173" s="545"/>
      <c r="Q173" s="546"/>
      <c r="R173" s="141" t="str">
        <f t="shared" si="16"/>
        <v>100%</v>
      </c>
      <c r="S173" s="142" t="str">
        <f t="shared" si="16"/>
        <v>100%</v>
      </c>
      <c r="T173" s="142" t="str">
        <f t="shared" si="15"/>
        <v>100%</v>
      </c>
      <c r="U173" s="153" t="str">
        <f t="shared" si="15"/>
        <v>100%</v>
      </c>
      <c r="V173" s="145" t="str">
        <f t="shared" si="11"/>
        <v>No Programado</v>
      </c>
      <c r="W173" s="142" t="str">
        <f t="shared" si="12"/>
        <v>No Programado</v>
      </c>
      <c r="X173" s="142" t="str">
        <f t="shared" si="13"/>
        <v>No Programado</v>
      </c>
      <c r="Y173" s="158" t="str">
        <f t="shared" si="14"/>
        <v>No Programado</v>
      </c>
      <c r="Z173" s="160"/>
      <c r="AA173" s="161"/>
      <c r="AB173" s="161"/>
      <c r="AC173" s="162"/>
    </row>
    <row r="174" spans="3:29" ht="17" hidden="1" x14ac:dyDescent="0.3">
      <c r="C174" s="198" t="str">
        <f>IF(ISBLANK('5. Pp (3 años)'!B206),"",'5. Pp (3 años)'!B206)</f>
        <v/>
      </c>
      <c r="D174" s="97" t="str">
        <f>IF(ISBLANK('5. Pp (3 años)'!C206),"",'5. Pp (3 años)'!C206)</f>
        <v/>
      </c>
      <c r="E174" s="194" t="str">
        <f>IF(ISBLANK('5. Pp (3 años)'!D206),"",'5. Pp (3 años)'!D206)</f>
        <v/>
      </c>
      <c r="F174" s="194" t="str">
        <f>IF(ISBLANK('5. Pp (3 años)'!E206),"",'5. Pp (3 años)'!E206)</f>
        <v/>
      </c>
      <c r="G174" s="201" t="str">
        <f>IF(ISBLANK('5. Pp (3 años)'!H206),"",'5. Pp (3 años)'!H206)</f>
        <v/>
      </c>
      <c r="H174" s="82" t="str">
        <f>IF(ISBLANK('5. Pp (3 años)'!J206),"",'5. Pp (3 años)'!J206)</f>
        <v/>
      </c>
      <c r="I174" s="148" t="str">
        <f>IF(ISBLANK('9. METAS'!K180),"",'9. METAS'!K180)</f>
        <v/>
      </c>
      <c r="J174" s="149" t="str">
        <f>IF(ISBLANK('9. METAS'!Q180),"",'9. METAS'!Q180)</f>
        <v/>
      </c>
      <c r="K174" s="143" t="str">
        <f>IF(ISBLANK('9. METAS'!R180),"",'9. METAS'!R180)</f>
        <v/>
      </c>
      <c r="L174" s="143" t="str">
        <f>IF(ISBLANK('9. METAS'!S180),"",'9. METAS'!S180)</f>
        <v/>
      </c>
      <c r="M174" s="144" t="str">
        <f>IF(ISBLANK('9. METAS'!T180),"",'9. METAS'!T180)</f>
        <v/>
      </c>
      <c r="N174" s="544"/>
      <c r="O174" s="545"/>
      <c r="P174" s="545"/>
      <c r="Q174" s="546"/>
      <c r="R174" s="141" t="str">
        <f t="shared" si="16"/>
        <v>100%</v>
      </c>
      <c r="S174" s="142" t="str">
        <f t="shared" si="16"/>
        <v>100%</v>
      </c>
      <c r="T174" s="142" t="str">
        <f t="shared" si="15"/>
        <v>100%</v>
      </c>
      <c r="U174" s="153" t="str">
        <f t="shared" si="15"/>
        <v>100%</v>
      </c>
      <c r="V174" s="145" t="str">
        <f t="shared" si="11"/>
        <v>No Programado</v>
      </c>
      <c r="W174" s="142" t="str">
        <f t="shared" si="12"/>
        <v>No Programado</v>
      </c>
      <c r="X174" s="142" t="str">
        <f t="shared" si="13"/>
        <v>No Programado</v>
      </c>
      <c r="Y174" s="158" t="str">
        <f t="shared" si="14"/>
        <v>No Programado</v>
      </c>
      <c r="Z174" s="160"/>
      <c r="AA174" s="161"/>
      <c r="AB174" s="161"/>
      <c r="AC174" s="162"/>
    </row>
    <row r="175" spans="3:29" ht="17" hidden="1" x14ac:dyDescent="0.3">
      <c r="C175" s="198" t="str">
        <f>IF(ISBLANK('5. Pp (3 años)'!B207),"",'5. Pp (3 años)'!B207)</f>
        <v/>
      </c>
      <c r="D175" s="97" t="str">
        <f>IF(ISBLANK('5. Pp (3 años)'!C207),"",'5. Pp (3 años)'!C207)</f>
        <v/>
      </c>
      <c r="E175" s="194" t="str">
        <f>IF(ISBLANK('5. Pp (3 años)'!D207),"",'5. Pp (3 años)'!D207)</f>
        <v/>
      </c>
      <c r="F175" s="538" t="str">
        <f>IF(ISBLANK('5. Pp (3 años)'!E207),"",'5. Pp (3 años)'!E207)</f>
        <v/>
      </c>
      <c r="G175" s="539" t="str">
        <f>IF(ISBLANK('5. Pp (3 años)'!H207),"",'5. Pp (3 años)'!H207)</f>
        <v/>
      </c>
      <c r="H175" s="82" t="str">
        <f>IF(ISBLANK('5. Pp (3 años)'!J207),"",'5. Pp (3 años)'!J207)</f>
        <v/>
      </c>
      <c r="I175" s="148" t="str">
        <f>IF(ISBLANK('9. METAS'!K181),"",'9. METAS'!K181)</f>
        <v/>
      </c>
      <c r="J175" s="149" t="str">
        <f>IF(ISBLANK('9. METAS'!Q181),"",'9. METAS'!Q181)</f>
        <v/>
      </c>
      <c r="K175" s="143" t="str">
        <f>IF(ISBLANK('9. METAS'!R181),"",'9. METAS'!R181)</f>
        <v/>
      </c>
      <c r="L175" s="143" t="str">
        <f>IF(ISBLANK('9. METAS'!S181),"",'9. METAS'!S181)</f>
        <v/>
      </c>
      <c r="M175" s="144" t="str">
        <f>IF(ISBLANK('9. METAS'!T181),"",'9. METAS'!T181)</f>
        <v/>
      </c>
      <c r="N175" s="544"/>
      <c r="O175" s="545"/>
      <c r="P175" s="545"/>
      <c r="Q175" s="546"/>
      <c r="R175" s="141" t="str">
        <f t="shared" si="16"/>
        <v>100%</v>
      </c>
      <c r="S175" s="142" t="str">
        <f t="shared" si="16"/>
        <v>100%</v>
      </c>
      <c r="T175" s="142" t="str">
        <f t="shared" si="15"/>
        <v>100%</v>
      </c>
      <c r="U175" s="153" t="str">
        <f t="shared" si="15"/>
        <v>100%</v>
      </c>
      <c r="V175" s="145" t="str">
        <f t="shared" si="11"/>
        <v>No Programado</v>
      </c>
      <c r="W175" s="142" t="str">
        <f t="shared" si="12"/>
        <v>No Programado</v>
      </c>
      <c r="X175" s="142" t="str">
        <f t="shared" si="13"/>
        <v>No Programado</v>
      </c>
      <c r="Y175" s="158" t="str">
        <f t="shared" si="14"/>
        <v>No Programado</v>
      </c>
      <c r="Z175" s="160"/>
      <c r="AA175" s="161"/>
      <c r="AB175" s="161"/>
      <c r="AC175" s="162"/>
    </row>
    <row r="176" spans="3:29" ht="17" hidden="1" x14ac:dyDescent="0.3">
      <c r="C176" s="533" t="str">
        <f>IF(ISBLANK('5. Pp (3 años)'!B208),"",'5. Pp (3 años)'!B208)</f>
        <v/>
      </c>
      <c r="D176" s="534" t="str">
        <f>IF(ISBLANK('5. Pp (3 años)'!C208),"",'5. Pp (3 años)'!C208)</f>
        <v/>
      </c>
      <c r="E176" s="518" t="str">
        <f>IF(ISBLANK('5. Pp (3 años)'!D208),"",'5. Pp (3 años)'!D208)</f>
        <v/>
      </c>
      <c r="F176" s="518" t="str">
        <f>IF(ISBLANK('5. Pp (3 años)'!E208),"",'5. Pp (3 años)'!E208)</f>
        <v/>
      </c>
      <c r="G176" s="510" t="str">
        <f>IF(ISBLANK('5. Pp (3 años)'!H208),"",'5. Pp (3 años)'!H208)</f>
        <v/>
      </c>
      <c r="H176" s="535" t="str">
        <f>IF(ISBLANK('5. Pp (3 años)'!J208),"",'5. Pp (3 años)'!J208)</f>
        <v/>
      </c>
      <c r="I176" s="148" t="str">
        <f>IF(ISBLANK('9. METAS'!K182),"",'9. METAS'!K182)</f>
        <v/>
      </c>
      <c r="J176" s="149" t="str">
        <f>IF(ISBLANK('9. METAS'!Q182),"",'9. METAS'!Q182)</f>
        <v/>
      </c>
      <c r="K176" s="143" t="str">
        <f>IF(ISBLANK('9. METAS'!R182),"",'9. METAS'!R182)</f>
        <v/>
      </c>
      <c r="L176" s="143" t="str">
        <f>IF(ISBLANK('9. METAS'!S182),"",'9. METAS'!S182)</f>
        <v/>
      </c>
      <c r="M176" s="144" t="str">
        <f>IF(ISBLANK('9. METAS'!T182),"",'9. METAS'!T182)</f>
        <v/>
      </c>
      <c r="N176" s="544"/>
      <c r="O176" s="545"/>
      <c r="P176" s="545"/>
      <c r="Q176" s="546"/>
      <c r="R176" s="141" t="str">
        <f t="shared" si="16"/>
        <v>100%</v>
      </c>
      <c r="S176" s="142" t="str">
        <f t="shared" si="16"/>
        <v>100%</v>
      </c>
      <c r="T176" s="142" t="str">
        <f t="shared" si="15"/>
        <v>100%</v>
      </c>
      <c r="U176" s="153" t="str">
        <f t="shared" si="15"/>
        <v>100%</v>
      </c>
      <c r="V176" s="145" t="str">
        <f t="shared" si="11"/>
        <v>No Programado</v>
      </c>
      <c r="W176" s="142" t="str">
        <f t="shared" si="12"/>
        <v>No Programado</v>
      </c>
      <c r="X176" s="142" t="str">
        <f t="shared" si="13"/>
        <v>No Programado</v>
      </c>
      <c r="Y176" s="158" t="str">
        <f t="shared" si="14"/>
        <v>No Programado</v>
      </c>
      <c r="Z176" s="160"/>
      <c r="AA176" s="161"/>
      <c r="AB176" s="161"/>
      <c r="AC176" s="162"/>
    </row>
    <row r="177" spans="3:29" ht="17" hidden="1" x14ac:dyDescent="0.3">
      <c r="C177" s="198" t="str">
        <f>IF(ISBLANK('5. Pp (3 años)'!B209),"",'5. Pp (3 años)'!B209)</f>
        <v/>
      </c>
      <c r="D177" s="97" t="str">
        <f>IF(ISBLANK('5. Pp (3 años)'!C209),"",'5. Pp (3 años)'!C209)</f>
        <v/>
      </c>
      <c r="E177" s="194" t="str">
        <f>IF(ISBLANK('5. Pp (3 años)'!D209),"",'5. Pp (3 años)'!D209)</f>
        <v/>
      </c>
      <c r="F177" s="540" t="str">
        <f>IF(ISBLANK('5. Pp (3 años)'!E209),"",'5. Pp (3 años)'!E209)</f>
        <v/>
      </c>
      <c r="G177" s="541" t="str">
        <f>IF(ISBLANK('5. Pp (3 años)'!H209),"",'5. Pp (3 años)'!H209)</f>
        <v/>
      </c>
      <c r="H177" s="82" t="str">
        <f>IF(ISBLANK('5. Pp (3 años)'!J209),"",'5. Pp (3 años)'!J209)</f>
        <v/>
      </c>
      <c r="I177" s="148" t="str">
        <f>IF(ISBLANK('9. METAS'!K183),"",'9. METAS'!K183)</f>
        <v/>
      </c>
      <c r="J177" s="149" t="str">
        <f>IF(ISBLANK('9. METAS'!Q183),"",'9. METAS'!Q183)</f>
        <v/>
      </c>
      <c r="K177" s="143" t="str">
        <f>IF(ISBLANK('9. METAS'!R183),"",'9. METAS'!R183)</f>
        <v/>
      </c>
      <c r="L177" s="143" t="str">
        <f>IF(ISBLANK('9. METAS'!S183),"",'9. METAS'!S183)</f>
        <v/>
      </c>
      <c r="M177" s="144" t="str">
        <f>IF(ISBLANK('9. METAS'!T183),"",'9. METAS'!T183)</f>
        <v/>
      </c>
      <c r="N177" s="544"/>
      <c r="O177" s="545"/>
      <c r="P177" s="545"/>
      <c r="Q177" s="546"/>
      <c r="R177" s="141" t="str">
        <f t="shared" si="16"/>
        <v>100%</v>
      </c>
      <c r="S177" s="142" t="str">
        <f t="shared" si="16"/>
        <v>100%</v>
      </c>
      <c r="T177" s="142" t="str">
        <f t="shared" si="15"/>
        <v>100%</v>
      </c>
      <c r="U177" s="153" t="str">
        <f t="shared" si="15"/>
        <v>100%</v>
      </c>
      <c r="V177" s="145" t="str">
        <f t="shared" si="11"/>
        <v>No Programado</v>
      </c>
      <c r="W177" s="142" t="str">
        <f t="shared" si="12"/>
        <v>No Programado</v>
      </c>
      <c r="X177" s="142" t="str">
        <f t="shared" si="13"/>
        <v>No Programado</v>
      </c>
      <c r="Y177" s="158" t="str">
        <f t="shared" si="14"/>
        <v>No Programado</v>
      </c>
      <c r="Z177" s="160"/>
      <c r="AA177" s="161"/>
      <c r="AB177" s="161"/>
      <c r="AC177" s="162"/>
    </row>
    <row r="178" spans="3:29" ht="17" hidden="1" x14ac:dyDescent="0.3">
      <c r="C178" s="198" t="str">
        <f>IF(ISBLANK('5. Pp (3 años)'!B210),"",'5. Pp (3 años)'!B210)</f>
        <v/>
      </c>
      <c r="D178" s="97" t="str">
        <f>IF(ISBLANK('5. Pp (3 años)'!C210),"",'5. Pp (3 años)'!C210)</f>
        <v/>
      </c>
      <c r="E178" s="194" t="str">
        <f>IF(ISBLANK('5. Pp (3 años)'!D210),"",'5. Pp (3 años)'!D210)</f>
        <v/>
      </c>
      <c r="F178" s="194" t="str">
        <f>IF(ISBLANK('5. Pp (3 años)'!E210),"",'5. Pp (3 años)'!E210)</f>
        <v/>
      </c>
      <c r="G178" s="201" t="str">
        <f>IF(ISBLANK('5. Pp (3 años)'!H210),"",'5. Pp (3 años)'!H210)</f>
        <v/>
      </c>
      <c r="H178" s="82" t="str">
        <f>IF(ISBLANK('5. Pp (3 años)'!J210),"",'5. Pp (3 años)'!J210)</f>
        <v/>
      </c>
      <c r="I178" s="148" t="str">
        <f>IF(ISBLANK('9. METAS'!K184),"",'9. METAS'!K184)</f>
        <v/>
      </c>
      <c r="J178" s="149" t="str">
        <f>IF(ISBLANK('9. METAS'!Q184),"",'9. METAS'!Q184)</f>
        <v/>
      </c>
      <c r="K178" s="143" t="str">
        <f>IF(ISBLANK('9. METAS'!R184),"",'9. METAS'!R184)</f>
        <v/>
      </c>
      <c r="L178" s="143" t="str">
        <f>IF(ISBLANK('9. METAS'!S184),"",'9. METAS'!S184)</f>
        <v/>
      </c>
      <c r="M178" s="144" t="str">
        <f>IF(ISBLANK('9. METAS'!T184),"",'9. METAS'!T184)</f>
        <v/>
      </c>
      <c r="N178" s="544"/>
      <c r="O178" s="545"/>
      <c r="P178" s="545"/>
      <c r="Q178" s="546"/>
      <c r="R178" s="141" t="str">
        <f t="shared" si="16"/>
        <v>100%</v>
      </c>
      <c r="S178" s="142" t="str">
        <f t="shared" si="16"/>
        <v>100%</v>
      </c>
      <c r="T178" s="142" t="str">
        <f t="shared" si="15"/>
        <v>100%</v>
      </c>
      <c r="U178" s="153" t="str">
        <f t="shared" si="15"/>
        <v>100%</v>
      </c>
      <c r="V178" s="145" t="str">
        <f t="shared" si="11"/>
        <v>No Programado</v>
      </c>
      <c r="W178" s="142" t="str">
        <f t="shared" si="12"/>
        <v>No Programado</v>
      </c>
      <c r="X178" s="142" t="str">
        <f t="shared" si="13"/>
        <v>No Programado</v>
      </c>
      <c r="Y178" s="158" t="str">
        <f t="shared" si="14"/>
        <v>No Programado</v>
      </c>
      <c r="Z178" s="160"/>
      <c r="AA178" s="161"/>
      <c r="AB178" s="161"/>
      <c r="AC178" s="162"/>
    </row>
    <row r="179" spans="3:29" ht="17" hidden="1" x14ac:dyDescent="0.3">
      <c r="C179" s="198" t="str">
        <f>IF(ISBLANK('5. Pp (3 años)'!B211),"",'5. Pp (3 años)'!B211)</f>
        <v/>
      </c>
      <c r="D179" s="97" t="str">
        <f>IF(ISBLANK('5. Pp (3 años)'!C211),"",'5. Pp (3 años)'!C211)</f>
        <v/>
      </c>
      <c r="E179" s="194" t="str">
        <f>IF(ISBLANK('5. Pp (3 años)'!D211),"",'5. Pp (3 años)'!D211)</f>
        <v/>
      </c>
      <c r="F179" s="194" t="str">
        <f>IF(ISBLANK('5. Pp (3 años)'!E211),"",'5. Pp (3 años)'!E211)</f>
        <v/>
      </c>
      <c r="G179" s="201" t="str">
        <f>IF(ISBLANK('5. Pp (3 años)'!H211),"",'5. Pp (3 años)'!H211)</f>
        <v/>
      </c>
      <c r="H179" s="82" t="str">
        <f>IF(ISBLANK('5. Pp (3 años)'!J211),"",'5. Pp (3 años)'!J211)</f>
        <v/>
      </c>
      <c r="I179" s="148" t="str">
        <f>IF(ISBLANK('9. METAS'!K185),"",'9. METAS'!K185)</f>
        <v/>
      </c>
      <c r="J179" s="149" t="str">
        <f>IF(ISBLANK('9. METAS'!Q185),"",'9. METAS'!Q185)</f>
        <v/>
      </c>
      <c r="K179" s="143" t="str">
        <f>IF(ISBLANK('9. METAS'!R185),"",'9. METAS'!R185)</f>
        <v/>
      </c>
      <c r="L179" s="143" t="str">
        <f>IF(ISBLANK('9. METAS'!S185),"",'9. METAS'!S185)</f>
        <v/>
      </c>
      <c r="M179" s="144" t="str">
        <f>IF(ISBLANK('9. METAS'!T185),"",'9. METAS'!T185)</f>
        <v/>
      </c>
      <c r="N179" s="544"/>
      <c r="O179" s="545"/>
      <c r="P179" s="545"/>
      <c r="Q179" s="546"/>
      <c r="R179" s="141" t="str">
        <f t="shared" si="16"/>
        <v>100%</v>
      </c>
      <c r="S179" s="142" t="str">
        <f t="shared" si="16"/>
        <v>100%</v>
      </c>
      <c r="T179" s="142" t="str">
        <f t="shared" si="15"/>
        <v>100%</v>
      </c>
      <c r="U179" s="153" t="str">
        <f t="shared" si="15"/>
        <v>100%</v>
      </c>
      <c r="V179" s="145" t="str">
        <f t="shared" si="11"/>
        <v>No Programado</v>
      </c>
      <c r="W179" s="142" t="str">
        <f t="shared" si="12"/>
        <v>No Programado</v>
      </c>
      <c r="X179" s="142" t="str">
        <f t="shared" si="13"/>
        <v>No Programado</v>
      </c>
      <c r="Y179" s="158" t="str">
        <f t="shared" si="14"/>
        <v>No Programado</v>
      </c>
      <c r="Z179" s="160"/>
      <c r="AA179" s="161"/>
      <c r="AB179" s="161"/>
      <c r="AC179" s="162"/>
    </row>
    <row r="180" spans="3:29" ht="17" hidden="1" x14ac:dyDescent="0.3">
      <c r="C180" s="198" t="str">
        <f>IF(ISBLANK('5. Pp (3 años)'!B212),"",'5. Pp (3 años)'!B212)</f>
        <v/>
      </c>
      <c r="D180" s="97" t="str">
        <f>IF(ISBLANK('5. Pp (3 años)'!C212),"",'5. Pp (3 años)'!C212)</f>
        <v/>
      </c>
      <c r="E180" s="194" t="str">
        <f>IF(ISBLANK('5. Pp (3 años)'!D212),"",'5. Pp (3 años)'!D212)</f>
        <v/>
      </c>
      <c r="F180" s="194" t="str">
        <f>IF(ISBLANK('5. Pp (3 años)'!E212),"",'5. Pp (3 años)'!E212)</f>
        <v/>
      </c>
      <c r="G180" s="201" t="str">
        <f>IF(ISBLANK('5. Pp (3 años)'!H212),"",'5. Pp (3 años)'!H212)</f>
        <v/>
      </c>
      <c r="H180" s="82" t="str">
        <f>IF(ISBLANK('5. Pp (3 años)'!J212),"",'5. Pp (3 años)'!J212)</f>
        <v/>
      </c>
      <c r="I180" s="148" t="str">
        <f>IF(ISBLANK('9. METAS'!K186),"",'9. METAS'!K186)</f>
        <v/>
      </c>
      <c r="J180" s="149" t="str">
        <f>IF(ISBLANK('9. METAS'!Q186),"",'9. METAS'!Q186)</f>
        <v/>
      </c>
      <c r="K180" s="143" t="str">
        <f>IF(ISBLANK('9. METAS'!R186),"",'9. METAS'!R186)</f>
        <v/>
      </c>
      <c r="L180" s="143" t="str">
        <f>IF(ISBLANK('9. METAS'!S186),"",'9. METAS'!S186)</f>
        <v/>
      </c>
      <c r="M180" s="144" t="str">
        <f>IF(ISBLANK('9. METAS'!T186),"",'9. METAS'!T186)</f>
        <v/>
      </c>
      <c r="N180" s="544"/>
      <c r="O180" s="545"/>
      <c r="P180" s="545"/>
      <c r="Q180" s="546"/>
      <c r="R180" s="141" t="str">
        <f t="shared" si="16"/>
        <v>100%</v>
      </c>
      <c r="S180" s="142" t="str">
        <f t="shared" si="16"/>
        <v>100%</v>
      </c>
      <c r="T180" s="142" t="str">
        <f t="shared" si="15"/>
        <v>100%</v>
      </c>
      <c r="U180" s="153" t="str">
        <f t="shared" si="15"/>
        <v>100%</v>
      </c>
      <c r="V180" s="145" t="str">
        <f t="shared" si="11"/>
        <v>No Programado</v>
      </c>
      <c r="W180" s="142" t="str">
        <f t="shared" si="12"/>
        <v>No Programado</v>
      </c>
      <c r="X180" s="142" t="str">
        <f t="shared" si="13"/>
        <v>No Programado</v>
      </c>
      <c r="Y180" s="158" t="str">
        <f t="shared" si="14"/>
        <v>No Programado</v>
      </c>
      <c r="Z180" s="160"/>
      <c r="AA180" s="161"/>
      <c r="AB180" s="161"/>
      <c r="AC180" s="162"/>
    </row>
    <row r="181" spans="3:29" ht="17" hidden="1" x14ac:dyDescent="0.3">
      <c r="C181" s="198" t="str">
        <f>IF(ISBLANK('5. Pp (3 años)'!B213),"",'5. Pp (3 años)'!B213)</f>
        <v/>
      </c>
      <c r="D181" s="97" t="str">
        <f>IF(ISBLANK('5. Pp (3 años)'!C213),"",'5. Pp (3 años)'!C213)</f>
        <v/>
      </c>
      <c r="E181" s="194" t="str">
        <f>IF(ISBLANK('5. Pp (3 años)'!D213),"",'5. Pp (3 años)'!D213)</f>
        <v/>
      </c>
      <c r="F181" s="538" t="str">
        <f>IF(ISBLANK('5. Pp (3 años)'!E213),"",'5. Pp (3 años)'!E213)</f>
        <v/>
      </c>
      <c r="G181" s="539" t="str">
        <f>IF(ISBLANK('5. Pp (3 años)'!H213),"",'5. Pp (3 años)'!H213)</f>
        <v/>
      </c>
      <c r="H181" s="82" t="str">
        <f>IF(ISBLANK('5. Pp (3 años)'!J213),"",'5. Pp (3 años)'!J213)</f>
        <v/>
      </c>
      <c r="I181" s="148" t="str">
        <f>IF(ISBLANK('9. METAS'!K187),"",'9. METAS'!K187)</f>
        <v/>
      </c>
      <c r="J181" s="149" t="str">
        <f>IF(ISBLANK('9. METAS'!Q187),"",'9. METAS'!Q187)</f>
        <v/>
      </c>
      <c r="K181" s="143" t="str">
        <f>IF(ISBLANK('9. METAS'!R187),"",'9. METAS'!R187)</f>
        <v/>
      </c>
      <c r="L181" s="143" t="str">
        <f>IF(ISBLANK('9. METAS'!S187),"",'9. METAS'!S187)</f>
        <v/>
      </c>
      <c r="M181" s="144" t="str">
        <f>IF(ISBLANK('9. METAS'!T187),"",'9. METAS'!T187)</f>
        <v/>
      </c>
      <c r="N181" s="544"/>
      <c r="O181" s="545"/>
      <c r="P181" s="545"/>
      <c r="Q181" s="546"/>
      <c r="R181" s="141" t="str">
        <f t="shared" si="16"/>
        <v>100%</v>
      </c>
      <c r="S181" s="142" t="str">
        <f t="shared" si="16"/>
        <v>100%</v>
      </c>
      <c r="T181" s="142" t="str">
        <f t="shared" si="15"/>
        <v>100%</v>
      </c>
      <c r="U181" s="153" t="str">
        <f t="shared" si="15"/>
        <v>100%</v>
      </c>
      <c r="V181" s="145" t="str">
        <f t="shared" si="11"/>
        <v>No Programado</v>
      </c>
      <c r="W181" s="142" t="str">
        <f t="shared" si="12"/>
        <v>No Programado</v>
      </c>
      <c r="X181" s="142" t="str">
        <f t="shared" si="13"/>
        <v>No Programado</v>
      </c>
      <c r="Y181" s="158" t="str">
        <f t="shared" si="14"/>
        <v>No Programado</v>
      </c>
      <c r="Z181" s="160"/>
      <c r="AA181" s="161"/>
      <c r="AB181" s="161"/>
      <c r="AC181" s="162"/>
    </row>
    <row r="182" spans="3:29" ht="17" hidden="1" x14ac:dyDescent="0.3">
      <c r="C182" s="533" t="str">
        <f>IF(ISBLANK('5. Pp (3 años)'!B214),"",'5. Pp (3 años)'!B214)</f>
        <v/>
      </c>
      <c r="D182" s="534" t="str">
        <f>IF(ISBLANK('5. Pp (3 años)'!C214),"",'5. Pp (3 años)'!C214)</f>
        <v/>
      </c>
      <c r="E182" s="518" t="str">
        <f>IF(ISBLANK('5. Pp (3 años)'!D214),"",'5. Pp (3 años)'!D214)</f>
        <v/>
      </c>
      <c r="F182" s="518" t="str">
        <f>IF(ISBLANK('5. Pp (3 años)'!E214),"",'5. Pp (3 años)'!E214)</f>
        <v/>
      </c>
      <c r="G182" s="510" t="str">
        <f>IF(ISBLANK('5. Pp (3 años)'!H214),"",'5. Pp (3 años)'!H214)</f>
        <v/>
      </c>
      <c r="H182" s="535" t="str">
        <f>IF(ISBLANK('5. Pp (3 años)'!J214),"",'5. Pp (3 años)'!J214)</f>
        <v/>
      </c>
      <c r="I182" s="148" t="str">
        <f>IF(ISBLANK('9. METAS'!K188),"",'9. METAS'!K188)</f>
        <v/>
      </c>
      <c r="J182" s="149" t="str">
        <f>IF(ISBLANK('9. METAS'!Q188),"",'9. METAS'!Q188)</f>
        <v/>
      </c>
      <c r="K182" s="143" t="str">
        <f>IF(ISBLANK('9. METAS'!R188),"",'9. METAS'!R188)</f>
        <v/>
      </c>
      <c r="L182" s="143" t="str">
        <f>IF(ISBLANK('9. METAS'!S188),"",'9. METAS'!S188)</f>
        <v/>
      </c>
      <c r="M182" s="144" t="str">
        <f>IF(ISBLANK('9. METAS'!T188),"",'9. METAS'!T188)</f>
        <v/>
      </c>
      <c r="N182" s="544"/>
      <c r="O182" s="545"/>
      <c r="P182" s="545"/>
      <c r="Q182" s="546"/>
      <c r="R182" s="141" t="str">
        <f t="shared" si="16"/>
        <v>100%</v>
      </c>
      <c r="S182" s="142" t="str">
        <f t="shared" si="16"/>
        <v>100%</v>
      </c>
      <c r="T182" s="142" t="str">
        <f t="shared" si="15"/>
        <v>100%</v>
      </c>
      <c r="U182" s="153" t="str">
        <f t="shared" si="15"/>
        <v>100%</v>
      </c>
      <c r="V182" s="145" t="str">
        <f t="shared" si="11"/>
        <v>No Programado</v>
      </c>
      <c r="W182" s="142" t="str">
        <f t="shared" si="12"/>
        <v>No Programado</v>
      </c>
      <c r="X182" s="142" t="str">
        <f t="shared" si="13"/>
        <v>No Programado</v>
      </c>
      <c r="Y182" s="158" t="str">
        <f t="shared" si="14"/>
        <v>No Programado</v>
      </c>
      <c r="Z182" s="160"/>
      <c r="AA182" s="161"/>
      <c r="AB182" s="161"/>
      <c r="AC182" s="162"/>
    </row>
    <row r="183" spans="3:29" ht="17" hidden="1" x14ac:dyDescent="0.3">
      <c r="C183" s="198" t="str">
        <f>IF(ISBLANK('5. Pp (3 años)'!B215),"",'5. Pp (3 años)'!B215)</f>
        <v/>
      </c>
      <c r="D183" s="97" t="str">
        <f>IF(ISBLANK('5. Pp (3 años)'!C215),"",'5. Pp (3 años)'!C215)</f>
        <v/>
      </c>
      <c r="E183" s="194" t="str">
        <f>IF(ISBLANK('5. Pp (3 años)'!D215),"",'5. Pp (3 años)'!D215)</f>
        <v/>
      </c>
      <c r="F183" s="540" t="str">
        <f>IF(ISBLANK('5. Pp (3 años)'!E215),"",'5. Pp (3 años)'!E215)</f>
        <v/>
      </c>
      <c r="G183" s="541" t="str">
        <f>IF(ISBLANK('5. Pp (3 años)'!H215),"",'5. Pp (3 años)'!H215)</f>
        <v/>
      </c>
      <c r="H183" s="82" t="str">
        <f>IF(ISBLANK('5. Pp (3 años)'!J215),"",'5. Pp (3 años)'!J215)</f>
        <v/>
      </c>
      <c r="I183" s="148" t="str">
        <f>IF(ISBLANK('9. METAS'!K189),"",'9. METAS'!K189)</f>
        <v/>
      </c>
      <c r="J183" s="149" t="str">
        <f>IF(ISBLANK('9. METAS'!Q189),"",'9. METAS'!Q189)</f>
        <v/>
      </c>
      <c r="K183" s="143" t="str">
        <f>IF(ISBLANK('9. METAS'!R189),"",'9. METAS'!R189)</f>
        <v/>
      </c>
      <c r="L183" s="143" t="str">
        <f>IF(ISBLANK('9. METAS'!S189),"",'9. METAS'!S189)</f>
        <v/>
      </c>
      <c r="M183" s="144" t="str">
        <f>IF(ISBLANK('9. METAS'!T189),"",'9. METAS'!T189)</f>
        <v/>
      </c>
      <c r="N183" s="544"/>
      <c r="O183" s="545"/>
      <c r="P183" s="545"/>
      <c r="Q183" s="546"/>
      <c r="R183" s="141" t="str">
        <f t="shared" si="16"/>
        <v>100%</v>
      </c>
      <c r="S183" s="142" t="str">
        <f t="shared" si="16"/>
        <v>100%</v>
      </c>
      <c r="T183" s="142" t="str">
        <f t="shared" si="15"/>
        <v>100%</v>
      </c>
      <c r="U183" s="153" t="str">
        <f t="shared" si="15"/>
        <v>100%</v>
      </c>
      <c r="V183" s="145" t="str">
        <f t="shared" si="11"/>
        <v>No Programado</v>
      </c>
      <c r="W183" s="142" t="str">
        <f t="shared" si="12"/>
        <v>No Programado</v>
      </c>
      <c r="X183" s="142" t="str">
        <f t="shared" si="13"/>
        <v>No Programado</v>
      </c>
      <c r="Y183" s="158" t="str">
        <f t="shared" si="14"/>
        <v>No Programado</v>
      </c>
      <c r="Z183" s="160"/>
      <c r="AA183" s="161"/>
      <c r="AB183" s="161"/>
      <c r="AC183" s="162"/>
    </row>
    <row r="184" spans="3:29" ht="17" hidden="1" x14ac:dyDescent="0.3">
      <c r="C184" s="198" t="str">
        <f>IF(ISBLANK('5. Pp (3 años)'!B216),"",'5. Pp (3 años)'!B216)</f>
        <v/>
      </c>
      <c r="D184" s="97" t="str">
        <f>IF(ISBLANK('5. Pp (3 años)'!C216),"",'5. Pp (3 años)'!C216)</f>
        <v/>
      </c>
      <c r="E184" s="194" t="str">
        <f>IF(ISBLANK('5. Pp (3 años)'!D216),"",'5. Pp (3 años)'!D216)</f>
        <v/>
      </c>
      <c r="F184" s="194" t="str">
        <f>IF(ISBLANK('5. Pp (3 años)'!E216),"",'5. Pp (3 años)'!E216)</f>
        <v/>
      </c>
      <c r="G184" s="201" t="str">
        <f>IF(ISBLANK('5. Pp (3 años)'!H216),"",'5. Pp (3 años)'!H216)</f>
        <v/>
      </c>
      <c r="H184" s="82" t="str">
        <f>IF(ISBLANK('5. Pp (3 años)'!J216),"",'5. Pp (3 años)'!J216)</f>
        <v/>
      </c>
      <c r="I184" s="148" t="str">
        <f>IF(ISBLANK('9. METAS'!K190),"",'9. METAS'!K190)</f>
        <v/>
      </c>
      <c r="J184" s="149" t="str">
        <f>IF(ISBLANK('9. METAS'!Q190),"",'9. METAS'!Q190)</f>
        <v/>
      </c>
      <c r="K184" s="143" t="str">
        <f>IF(ISBLANK('9. METAS'!R190),"",'9. METAS'!R190)</f>
        <v/>
      </c>
      <c r="L184" s="143" t="str">
        <f>IF(ISBLANK('9. METAS'!S190),"",'9. METAS'!S190)</f>
        <v/>
      </c>
      <c r="M184" s="144" t="str">
        <f>IF(ISBLANK('9. METAS'!T190),"",'9. METAS'!T190)</f>
        <v/>
      </c>
      <c r="N184" s="544"/>
      <c r="O184" s="545"/>
      <c r="P184" s="545"/>
      <c r="Q184" s="546"/>
      <c r="R184" s="141" t="str">
        <f t="shared" si="16"/>
        <v>100%</v>
      </c>
      <c r="S184" s="142" t="str">
        <f t="shared" si="16"/>
        <v>100%</v>
      </c>
      <c r="T184" s="142" t="str">
        <f t="shared" si="15"/>
        <v>100%</v>
      </c>
      <c r="U184" s="153" t="str">
        <f t="shared" si="15"/>
        <v>100%</v>
      </c>
      <c r="V184" s="145" t="str">
        <f t="shared" si="11"/>
        <v>No Programado</v>
      </c>
      <c r="W184" s="142" t="str">
        <f t="shared" si="12"/>
        <v>No Programado</v>
      </c>
      <c r="X184" s="142" t="str">
        <f t="shared" si="13"/>
        <v>No Programado</v>
      </c>
      <c r="Y184" s="158" t="str">
        <f t="shared" si="14"/>
        <v>No Programado</v>
      </c>
      <c r="Z184" s="160"/>
      <c r="AA184" s="161"/>
      <c r="AB184" s="161"/>
      <c r="AC184" s="162"/>
    </row>
    <row r="185" spans="3:29" ht="17" hidden="1" x14ac:dyDescent="0.3">
      <c r="C185" s="198" t="str">
        <f>IF(ISBLANK('5. Pp (3 años)'!B217),"",'5. Pp (3 años)'!B217)</f>
        <v/>
      </c>
      <c r="D185" s="97" t="str">
        <f>IF(ISBLANK('5. Pp (3 años)'!C217),"",'5. Pp (3 años)'!C217)</f>
        <v/>
      </c>
      <c r="E185" s="194" t="str">
        <f>IF(ISBLANK('5. Pp (3 años)'!D217),"",'5. Pp (3 años)'!D217)</f>
        <v/>
      </c>
      <c r="F185" s="194" t="str">
        <f>IF(ISBLANK('5. Pp (3 años)'!E217),"",'5. Pp (3 años)'!E217)</f>
        <v/>
      </c>
      <c r="G185" s="201" t="str">
        <f>IF(ISBLANK('5. Pp (3 años)'!H217),"",'5. Pp (3 años)'!H217)</f>
        <v/>
      </c>
      <c r="H185" s="82" t="str">
        <f>IF(ISBLANK('5. Pp (3 años)'!J217),"",'5. Pp (3 años)'!J217)</f>
        <v/>
      </c>
      <c r="I185" s="148" t="str">
        <f>IF(ISBLANK('9. METAS'!K191),"",'9. METAS'!K191)</f>
        <v/>
      </c>
      <c r="J185" s="149" t="str">
        <f>IF(ISBLANK('9. METAS'!Q191),"",'9. METAS'!Q191)</f>
        <v/>
      </c>
      <c r="K185" s="143" t="str">
        <f>IF(ISBLANK('9. METAS'!R191),"",'9. METAS'!R191)</f>
        <v/>
      </c>
      <c r="L185" s="143" t="str">
        <f>IF(ISBLANK('9. METAS'!S191),"",'9. METAS'!S191)</f>
        <v/>
      </c>
      <c r="M185" s="144" t="str">
        <f>IF(ISBLANK('9. METAS'!T191),"",'9. METAS'!T191)</f>
        <v/>
      </c>
      <c r="N185" s="544"/>
      <c r="O185" s="545"/>
      <c r="P185" s="545"/>
      <c r="Q185" s="546"/>
      <c r="R185" s="141" t="str">
        <f t="shared" si="16"/>
        <v>100%</v>
      </c>
      <c r="S185" s="142" t="str">
        <f t="shared" si="16"/>
        <v>100%</v>
      </c>
      <c r="T185" s="142" t="str">
        <f t="shared" si="15"/>
        <v>100%</v>
      </c>
      <c r="U185" s="153" t="str">
        <f t="shared" si="15"/>
        <v>100%</v>
      </c>
      <c r="V185" s="145" t="str">
        <f t="shared" si="11"/>
        <v>No Programado</v>
      </c>
      <c r="W185" s="142" t="str">
        <f t="shared" si="12"/>
        <v>No Programado</v>
      </c>
      <c r="X185" s="142" t="str">
        <f t="shared" si="13"/>
        <v>No Programado</v>
      </c>
      <c r="Y185" s="158" t="str">
        <f t="shared" si="14"/>
        <v>No Programado</v>
      </c>
      <c r="Z185" s="160"/>
      <c r="AA185" s="161"/>
      <c r="AB185" s="161"/>
      <c r="AC185" s="162"/>
    </row>
    <row r="186" spans="3:29" ht="17" hidden="1" x14ac:dyDescent="0.3">
      <c r="C186" s="198" t="str">
        <f>IF(ISBLANK('5. Pp (3 años)'!B218),"",'5. Pp (3 años)'!B218)</f>
        <v/>
      </c>
      <c r="D186" s="97" t="str">
        <f>IF(ISBLANK('5. Pp (3 años)'!C218),"",'5. Pp (3 años)'!C218)</f>
        <v/>
      </c>
      <c r="E186" s="194" t="str">
        <f>IF(ISBLANK('5. Pp (3 años)'!D218),"",'5. Pp (3 años)'!D218)</f>
        <v/>
      </c>
      <c r="F186" s="194" t="str">
        <f>IF(ISBLANK('5. Pp (3 años)'!E218),"",'5. Pp (3 años)'!E218)</f>
        <v/>
      </c>
      <c r="G186" s="201" t="str">
        <f>IF(ISBLANK('5. Pp (3 años)'!H218),"",'5. Pp (3 años)'!H218)</f>
        <v/>
      </c>
      <c r="H186" s="82" t="str">
        <f>IF(ISBLANK('5. Pp (3 años)'!J218),"",'5. Pp (3 años)'!J218)</f>
        <v/>
      </c>
      <c r="I186" s="148" t="str">
        <f>IF(ISBLANK('9. METAS'!K192),"",'9. METAS'!K192)</f>
        <v/>
      </c>
      <c r="J186" s="149" t="str">
        <f>IF(ISBLANK('9. METAS'!Q192),"",'9. METAS'!Q192)</f>
        <v/>
      </c>
      <c r="K186" s="143" t="str">
        <f>IF(ISBLANK('9. METAS'!R192),"",'9. METAS'!R192)</f>
        <v/>
      </c>
      <c r="L186" s="143" t="str">
        <f>IF(ISBLANK('9. METAS'!S192),"",'9. METAS'!S192)</f>
        <v/>
      </c>
      <c r="M186" s="144" t="str">
        <f>IF(ISBLANK('9. METAS'!T192),"",'9. METAS'!T192)</f>
        <v/>
      </c>
      <c r="N186" s="544"/>
      <c r="O186" s="545"/>
      <c r="P186" s="545"/>
      <c r="Q186" s="546"/>
      <c r="R186" s="141" t="str">
        <f t="shared" si="16"/>
        <v>100%</v>
      </c>
      <c r="S186" s="142" t="str">
        <f t="shared" si="16"/>
        <v>100%</v>
      </c>
      <c r="T186" s="142" t="str">
        <f t="shared" si="15"/>
        <v>100%</v>
      </c>
      <c r="U186" s="153" t="str">
        <f t="shared" si="15"/>
        <v>100%</v>
      </c>
      <c r="V186" s="145" t="str">
        <f t="shared" si="11"/>
        <v>No Programado</v>
      </c>
      <c r="W186" s="142" t="str">
        <f t="shared" si="12"/>
        <v>No Programado</v>
      </c>
      <c r="X186" s="142" t="str">
        <f t="shared" si="13"/>
        <v>No Programado</v>
      </c>
      <c r="Y186" s="158" t="str">
        <f t="shared" si="14"/>
        <v>No Programado</v>
      </c>
      <c r="Z186" s="160"/>
      <c r="AA186" s="161"/>
      <c r="AB186" s="161"/>
      <c r="AC186" s="162"/>
    </row>
    <row r="187" spans="3:29" ht="17" hidden="1" x14ac:dyDescent="0.3">
      <c r="C187" s="198" t="str">
        <f>IF(ISBLANK('5. Pp (3 años)'!B219),"",'5. Pp (3 años)'!B219)</f>
        <v/>
      </c>
      <c r="D187" s="97" t="str">
        <f>IF(ISBLANK('5. Pp (3 años)'!C219),"",'5. Pp (3 años)'!C219)</f>
        <v/>
      </c>
      <c r="E187" s="194" t="str">
        <f>IF(ISBLANK('5. Pp (3 años)'!D219),"",'5. Pp (3 años)'!D219)</f>
        <v/>
      </c>
      <c r="F187" s="538" t="str">
        <f>IF(ISBLANK('5. Pp (3 años)'!E219),"",'5. Pp (3 años)'!E219)</f>
        <v/>
      </c>
      <c r="G187" s="539" t="str">
        <f>IF(ISBLANK('5. Pp (3 años)'!H219),"",'5. Pp (3 años)'!H219)</f>
        <v/>
      </c>
      <c r="H187" s="82" t="str">
        <f>IF(ISBLANK('5. Pp (3 años)'!J219),"",'5. Pp (3 años)'!J219)</f>
        <v/>
      </c>
      <c r="I187" s="148" t="str">
        <f>IF(ISBLANK('9. METAS'!K193),"",'9. METAS'!K193)</f>
        <v/>
      </c>
      <c r="J187" s="149" t="str">
        <f>IF(ISBLANK('9. METAS'!Q193),"",'9. METAS'!Q193)</f>
        <v/>
      </c>
      <c r="K187" s="143" t="str">
        <f>IF(ISBLANK('9. METAS'!R193),"",'9. METAS'!R193)</f>
        <v/>
      </c>
      <c r="L187" s="143" t="str">
        <f>IF(ISBLANK('9. METAS'!S193),"",'9. METAS'!S193)</f>
        <v/>
      </c>
      <c r="M187" s="144" t="str">
        <f>IF(ISBLANK('9. METAS'!T193),"",'9. METAS'!T193)</f>
        <v/>
      </c>
      <c r="N187" s="544"/>
      <c r="O187" s="545"/>
      <c r="P187" s="545"/>
      <c r="Q187" s="546"/>
      <c r="R187" s="141" t="str">
        <f t="shared" si="16"/>
        <v>100%</v>
      </c>
      <c r="S187" s="142" t="str">
        <f t="shared" si="16"/>
        <v>100%</v>
      </c>
      <c r="T187" s="142" t="str">
        <f t="shared" si="15"/>
        <v>100%</v>
      </c>
      <c r="U187" s="153" t="str">
        <f t="shared" si="15"/>
        <v>100%</v>
      </c>
      <c r="V187" s="145" t="str">
        <f t="shared" si="11"/>
        <v>No Programado</v>
      </c>
      <c r="W187" s="142" t="str">
        <f t="shared" si="12"/>
        <v>No Programado</v>
      </c>
      <c r="X187" s="142" t="str">
        <f t="shared" si="13"/>
        <v>No Programado</v>
      </c>
      <c r="Y187" s="158" t="str">
        <f t="shared" si="14"/>
        <v>No Programado</v>
      </c>
      <c r="Z187" s="160"/>
      <c r="AA187" s="161"/>
      <c r="AB187" s="161"/>
      <c r="AC187" s="162"/>
    </row>
    <row r="188" spans="3:29" ht="17" hidden="1" x14ac:dyDescent="0.3">
      <c r="C188" s="533" t="str">
        <f>IF(ISBLANK('5. Pp (3 años)'!B220),"",'5. Pp (3 años)'!B220)</f>
        <v/>
      </c>
      <c r="D188" s="534" t="str">
        <f>IF(ISBLANK('5. Pp (3 años)'!C220),"",'5. Pp (3 años)'!C220)</f>
        <v/>
      </c>
      <c r="E188" s="518" t="str">
        <f>IF(ISBLANK('5. Pp (3 años)'!D220),"",'5. Pp (3 años)'!D220)</f>
        <v/>
      </c>
      <c r="F188" s="518" t="str">
        <f>IF(ISBLANK('5. Pp (3 años)'!E220),"",'5. Pp (3 años)'!E220)</f>
        <v/>
      </c>
      <c r="G188" s="510" t="str">
        <f>IF(ISBLANK('5. Pp (3 años)'!H220),"",'5. Pp (3 años)'!H220)</f>
        <v/>
      </c>
      <c r="H188" s="535" t="str">
        <f>IF(ISBLANK('5. Pp (3 años)'!J220),"",'5. Pp (3 años)'!J220)</f>
        <v/>
      </c>
      <c r="I188" s="148" t="str">
        <f>IF(ISBLANK('9. METAS'!K194),"",'9. METAS'!K194)</f>
        <v/>
      </c>
      <c r="J188" s="149" t="str">
        <f>IF(ISBLANK('9. METAS'!Q194),"",'9. METAS'!Q194)</f>
        <v/>
      </c>
      <c r="K188" s="143" t="str">
        <f>IF(ISBLANK('9. METAS'!R194),"",'9. METAS'!R194)</f>
        <v/>
      </c>
      <c r="L188" s="143" t="str">
        <f>IF(ISBLANK('9. METAS'!S194),"",'9. METAS'!S194)</f>
        <v/>
      </c>
      <c r="M188" s="144" t="str">
        <f>IF(ISBLANK('9. METAS'!T194),"",'9. METAS'!T194)</f>
        <v/>
      </c>
      <c r="N188" s="544"/>
      <c r="O188" s="545"/>
      <c r="P188" s="545"/>
      <c r="Q188" s="546"/>
      <c r="R188" s="141" t="str">
        <f t="shared" si="16"/>
        <v>100%</v>
      </c>
      <c r="S188" s="142" t="str">
        <f t="shared" si="16"/>
        <v>100%</v>
      </c>
      <c r="T188" s="142" t="str">
        <f t="shared" si="15"/>
        <v>100%</v>
      </c>
      <c r="U188" s="153" t="str">
        <f t="shared" si="15"/>
        <v>100%</v>
      </c>
      <c r="V188" s="145" t="str">
        <f t="shared" si="11"/>
        <v>No Programado</v>
      </c>
      <c r="W188" s="142" t="str">
        <f t="shared" si="12"/>
        <v>No Programado</v>
      </c>
      <c r="X188" s="142" t="str">
        <f t="shared" si="13"/>
        <v>No Programado</v>
      </c>
      <c r="Y188" s="158" t="str">
        <f t="shared" si="14"/>
        <v>No Programado</v>
      </c>
      <c r="Z188" s="160"/>
      <c r="AA188" s="161"/>
      <c r="AB188" s="161"/>
      <c r="AC188" s="162"/>
    </row>
    <row r="189" spans="3:29" ht="17" hidden="1" x14ac:dyDescent="0.3">
      <c r="C189" s="198" t="str">
        <f>IF(ISBLANK('5. Pp (3 años)'!B221),"",'5. Pp (3 años)'!B221)</f>
        <v/>
      </c>
      <c r="D189" s="97" t="str">
        <f>IF(ISBLANK('5. Pp (3 años)'!C221),"",'5. Pp (3 años)'!C221)</f>
        <v/>
      </c>
      <c r="E189" s="194" t="str">
        <f>IF(ISBLANK('5. Pp (3 años)'!D221),"",'5. Pp (3 años)'!D221)</f>
        <v/>
      </c>
      <c r="F189" s="540" t="str">
        <f>IF(ISBLANK('5. Pp (3 años)'!E221),"",'5. Pp (3 años)'!E221)</f>
        <v/>
      </c>
      <c r="G189" s="541" t="str">
        <f>IF(ISBLANK('5. Pp (3 años)'!H221),"",'5. Pp (3 años)'!H221)</f>
        <v/>
      </c>
      <c r="H189" s="82" t="str">
        <f>IF(ISBLANK('5. Pp (3 años)'!J221),"",'5. Pp (3 años)'!J221)</f>
        <v/>
      </c>
      <c r="I189" s="148" t="str">
        <f>IF(ISBLANK('9. METAS'!K195),"",'9. METAS'!K195)</f>
        <v/>
      </c>
      <c r="J189" s="149" t="str">
        <f>IF(ISBLANK('9. METAS'!Q195),"",'9. METAS'!Q195)</f>
        <v/>
      </c>
      <c r="K189" s="143" t="str">
        <f>IF(ISBLANK('9. METAS'!R195),"",'9. METAS'!R195)</f>
        <v/>
      </c>
      <c r="L189" s="143" t="str">
        <f>IF(ISBLANK('9. METAS'!S195),"",'9. METAS'!S195)</f>
        <v/>
      </c>
      <c r="M189" s="144" t="str">
        <f>IF(ISBLANK('9. METAS'!T195),"",'9. METAS'!T195)</f>
        <v/>
      </c>
      <c r="N189" s="544"/>
      <c r="O189" s="545"/>
      <c r="P189" s="545"/>
      <c r="Q189" s="546"/>
      <c r="R189" s="141" t="str">
        <f t="shared" si="16"/>
        <v>100%</v>
      </c>
      <c r="S189" s="142" t="str">
        <f t="shared" si="16"/>
        <v>100%</v>
      </c>
      <c r="T189" s="142" t="str">
        <f t="shared" si="15"/>
        <v>100%</v>
      </c>
      <c r="U189" s="153" t="str">
        <f t="shared" si="15"/>
        <v>100%</v>
      </c>
      <c r="V189" s="145" t="str">
        <f t="shared" si="11"/>
        <v>No Programado</v>
      </c>
      <c r="W189" s="142" t="str">
        <f t="shared" si="12"/>
        <v>No Programado</v>
      </c>
      <c r="X189" s="142" t="str">
        <f t="shared" si="13"/>
        <v>No Programado</v>
      </c>
      <c r="Y189" s="158" t="str">
        <f t="shared" si="14"/>
        <v>No Programado</v>
      </c>
      <c r="Z189" s="160"/>
      <c r="AA189" s="161"/>
      <c r="AB189" s="161"/>
      <c r="AC189" s="162"/>
    </row>
    <row r="190" spans="3:29" ht="17" hidden="1" x14ac:dyDescent="0.3">
      <c r="C190" s="198" t="str">
        <f>IF(ISBLANK('5. Pp (3 años)'!B222),"",'5. Pp (3 años)'!B222)</f>
        <v/>
      </c>
      <c r="D190" s="97" t="str">
        <f>IF(ISBLANK('5. Pp (3 años)'!C222),"",'5. Pp (3 años)'!C222)</f>
        <v/>
      </c>
      <c r="E190" s="194" t="str">
        <f>IF(ISBLANK('5. Pp (3 años)'!D222),"",'5. Pp (3 años)'!D222)</f>
        <v/>
      </c>
      <c r="F190" s="194" t="str">
        <f>IF(ISBLANK('5. Pp (3 años)'!E222),"",'5. Pp (3 años)'!E222)</f>
        <v/>
      </c>
      <c r="G190" s="201" t="str">
        <f>IF(ISBLANK('5. Pp (3 años)'!H222),"",'5. Pp (3 años)'!H222)</f>
        <v/>
      </c>
      <c r="H190" s="82" t="str">
        <f>IF(ISBLANK('5. Pp (3 años)'!J222),"",'5. Pp (3 años)'!J222)</f>
        <v/>
      </c>
      <c r="I190" s="148" t="str">
        <f>IF(ISBLANK('9. METAS'!K196),"",'9. METAS'!K196)</f>
        <v/>
      </c>
      <c r="J190" s="149" t="str">
        <f>IF(ISBLANK('9. METAS'!Q196),"",'9. METAS'!Q196)</f>
        <v/>
      </c>
      <c r="K190" s="143" t="str">
        <f>IF(ISBLANK('9. METAS'!R196),"",'9. METAS'!R196)</f>
        <v/>
      </c>
      <c r="L190" s="143" t="str">
        <f>IF(ISBLANK('9. METAS'!S196),"",'9. METAS'!S196)</f>
        <v/>
      </c>
      <c r="M190" s="144" t="str">
        <f>IF(ISBLANK('9. METAS'!T196),"",'9. METAS'!T196)</f>
        <v/>
      </c>
      <c r="N190" s="544"/>
      <c r="O190" s="545"/>
      <c r="P190" s="545"/>
      <c r="Q190" s="546"/>
      <c r="R190" s="141" t="str">
        <f t="shared" si="16"/>
        <v>100%</v>
      </c>
      <c r="S190" s="142" t="str">
        <f t="shared" si="16"/>
        <v>100%</v>
      </c>
      <c r="T190" s="142" t="str">
        <f t="shared" si="15"/>
        <v>100%</v>
      </c>
      <c r="U190" s="153" t="str">
        <f t="shared" si="15"/>
        <v>100%</v>
      </c>
      <c r="V190" s="145" t="str">
        <f t="shared" si="11"/>
        <v>No Programado</v>
      </c>
      <c r="W190" s="142" t="str">
        <f t="shared" si="12"/>
        <v>No Programado</v>
      </c>
      <c r="X190" s="142" t="str">
        <f t="shared" si="13"/>
        <v>No Programado</v>
      </c>
      <c r="Y190" s="158" t="str">
        <f t="shared" si="14"/>
        <v>No Programado</v>
      </c>
      <c r="Z190" s="160"/>
      <c r="AA190" s="161"/>
      <c r="AB190" s="161"/>
      <c r="AC190" s="162"/>
    </row>
    <row r="191" spans="3:29" ht="17" hidden="1" x14ac:dyDescent="0.3">
      <c r="C191" s="198" t="str">
        <f>IF(ISBLANK('5. Pp (3 años)'!B223),"",'5. Pp (3 años)'!B223)</f>
        <v/>
      </c>
      <c r="D191" s="97" t="str">
        <f>IF(ISBLANK('5. Pp (3 años)'!C223),"",'5. Pp (3 años)'!C223)</f>
        <v/>
      </c>
      <c r="E191" s="194" t="str">
        <f>IF(ISBLANK('5. Pp (3 años)'!D223),"",'5. Pp (3 años)'!D223)</f>
        <v/>
      </c>
      <c r="F191" s="194" t="str">
        <f>IF(ISBLANK('5. Pp (3 años)'!E223),"",'5. Pp (3 años)'!E223)</f>
        <v/>
      </c>
      <c r="G191" s="201" t="str">
        <f>IF(ISBLANK('5. Pp (3 años)'!H223),"",'5. Pp (3 años)'!H223)</f>
        <v/>
      </c>
      <c r="H191" s="82" t="str">
        <f>IF(ISBLANK('5. Pp (3 años)'!J223),"",'5. Pp (3 años)'!J223)</f>
        <v/>
      </c>
      <c r="I191" s="148" t="str">
        <f>IF(ISBLANK('9. METAS'!K197),"",'9. METAS'!K197)</f>
        <v/>
      </c>
      <c r="J191" s="149" t="str">
        <f>IF(ISBLANK('9. METAS'!Q197),"",'9. METAS'!Q197)</f>
        <v/>
      </c>
      <c r="K191" s="143" t="str">
        <f>IF(ISBLANK('9. METAS'!R197),"",'9. METAS'!R197)</f>
        <v/>
      </c>
      <c r="L191" s="143" t="str">
        <f>IF(ISBLANK('9. METAS'!S197),"",'9. METAS'!S197)</f>
        <v/>
      </c>
      <c r="M191" s="144" t="str">
        <f>IF(ISBLANK('9. METAS'!T197),"",'9. METAS'!T197)</f>
        <v/>
      </c>
      <c r="N191" s="544"/>
      <c r="O191" s="545"/>
      <c r="P191" s="545"/>
      <c r="Q191" s="546"/>
      <c r="R191" s="141" t="str">
        <f t="shared" si="16"/>
        <v>100%</v>
      </c>
      <c r="S191" s="142" t="str">
        <f t="shared" si="16"/>
        <v>100%</v>
      </c>
      <c r="T191" s="142" t="str">
        <f t="shared" si="15"/>
        <v>100%</v>
      </c>
      <c r="U191" s="153" t="str">
        <f t="shared" si="15"/>
        <v>100%</v>
      </c>
      <c r="V191" s="145" t="str">
        <f t="shared" si="11"/>
        <v>No Programado</v>
      </c>
      <c r="W191" s="142" t="str">
        <f t="shared" si="12"/>
        <v>No Programado</v>
      </c>
      <c r="X191" s="142" t="str">
        <f t="shared" si="13"/>
        <v>No Programado</v>
      </c>
      <c r="Y191" s="158" t="str">
        <f t="shared" si="14"/>
        <v>No Programado</v>
      </c>
      <c r="Z191" s="160"/>
      <c r="AA191" s="161"/>
      <c r="AB191" s="161"/>
      <c r="AC191" s="162"/>
    </row>
    <row r="192" spans="3:29" ht="17" hidden="1" x14ac:dyDescent="0.3">
      <c r="C192" s="198" t="str">
        <f>IF(ISBLANK('5. Pp (3 años)'!B224),"",'5. Pp (3 años)'!B224)</f>
        <v/>
      </c>
      <c r="D192" s="97" t="str">
        <f>IF(ISBLANK('5. Pp (3 años)'!C224),"",'5. Pp (3 años)'!C224)</f>
        <v/>
      </c>
      <c r="E192" s="194" t="str">
        <f>IF(ISBLANK('5. Pp (3 años)'!D224),"",'5. Pp (3 años)'!D224)</f>
        <v/>
      </c>
      <c r="F192" s="194" t="str">
        <f>IF(ISBLANK('5. Pp (3 años)'!E224),"",'5. Pp (3 años)'!E224)</f>
        <v/>
      </c>
      <c r="G192" s="201" t="str">
        <f>IF(ISBLANK('5. Pp (3 años)'!H224),"",'5. Pp (3 años)'!H224)</f>
        <v/>
      </c>
      <c r="H192" s="82" t="str">
        <f>IF(ISBLANK('5. Pp (3 años)'!J224),"",'5. Pp (3 años)'!J224)</f>
        <v/>
      </c>
      <c r="I192" s="148" t="str">
        <f>IF(ISBLANK('9. METAS'!K198),"",'9. METAS'!K198)</f>
        <v/>
      </c>
      <c r="J192" s="149" t="str">
        <f>IF(ISBLANK('9. METAS'!Q198),"",'9. METAS'!Q198)</f>
        <v/>
      </c>
      <c r="K192" s="143" t="str">
        <f>IF(ISBLANK('9. METAS'!R198),"",'9. METAS'!R198)</f>
        <v/>
      </c>
      <c r="L192" s="143" t="str">
        <f>IF(ISBLANK('9. METAS'!S198),"",'9. METAS'!S198)</f>
        <v/>
      </c>
      <c r="M192" s="144" t="str">
        <f>IF(ISBLANK('9. METAS'!T198),"",'9. METAS'!T198)</f>
        <v/>
      </c>
      <c r="N192" s="544"/>
      <c r="O192" s="545"/>
      <c r="P192" s="545"/>
      <c r="Q192" s="546"/>
      <c r="R192" s="141" t="str">
        <f t="shared" si="16"/>
        <v>100%</v>
      </c>
      <c r="S192" s="142" t="str">
        <f t="shared" si="16"/>
        <v>100%</v>
      </c>
      <c r="T192" s="142" t="str">
        <f t="shared" si="15"/>
        <v>100%</v>
      </c>
      <c r="U192" s="153" t="str">
        <f t="shared" si="15"/>
        <v>100%</v>
      </c>
      <c r="V192" s="145" t="str">
        <f t="shared" si="11"/>
        <v>No Programado</v>
      </c>
      <c r="W192" s="142" t="str">
        <f t="shared" si="12"/>
        <v>No Programado</v>
      </c>
      <c r="X192" s="142" t="str">
        <f t="shared" si="13"/>
        <v>No Programado</v>
      </c>
      <c r="Y192" s="158" t="str">
        <f t="shared" si="14"/>
        <v>No Programado</v>
      </c>
      <c r="Z192" s="160"/>
      <c r="AA192" s="161"/>
      <c r="AB192" s="161"/>
      <c r="AC192" s="162"/>
    </row>
    <row r="193" spans="3:29" ht="17" hidden="1" x14ac:dyDescent="0.3">
      <c r="C193" s="198" t="str">
        <f>IF(ISBLANK('5. Pp (3 años)'!B225),"",'5. Pp (3 años)'!B225)</f>
        <v/>
      </c>
      <c r="D193" s="97" t="str">
        <f>IF(ISBLANK('5. Pp (3 años)'!C225),"",'5. Pp (3 años)'!C225)</f>
        <v/>
      </c>
      <c r="E193" s="194" t="str">
        <f>IF(ISBLANK('5. Pp (3 años)'!D225),"",'5. Pp (3 años)'!D225)</f>
        <v/>
      </c>
      <c r="F193" s="538" t="str">
        <f>IF(ISBLANK('5. Pp (3 años)'!E225),"",'5. Pp (3 años)'!E225)</f>
        <v/>
      </c>
      <c r="G193" s="539" t="str">
        <f>IF(ISBLANK('5. Pp (3 años)'!H225),"",'5. Pp (3 años)'!H225)</f>
        <v/>
      </c>
      <c r="H193" s="82" t="str">
        <f>IF(ISBLANK('5. Pp (3 años)'!J225),"",'5. Pp (3 años)'!J225)</f>
        <v/>
      </c>
      <c r="I193" s="148" t="str">
        <f>IF(ISBLANK('9. METAS'!K199),"",'9. METAS'!K199)</f>
        <v/>
      </c>
      <c r="J193" s="149" t="str">
        <f>IF(ISBLANK('9. METAS'!Q199),"",'9. METAS'!Q199)</f>
        <v/>
      </c>
      <c r="K193" s="143" t="str">
        <f>IF(ISBLANK('9. METAS'!R199),"",'9. METAS'!R199)</f>
        <v/>
      </c>
      <c r="L193" s="143" t="str">
        <f>IF(ISBLANK('9. METAS'!S199),"",'9. METAS'!S199)</f>
        <v/>
      </c>
      <c r="M193" s="144" t="str">
        <f>IF(ISBLANK('9. METAS'!T199),"",'9. METAS'!T199)</f>
        <v/>
      </c>
      <c r="N193" s="544"/>
      <c r="O193" s="545"/>
      <c r="P193" s="545"/>
      <c r="Q193" s="546"/>
      <c r="R193" s="141" t="str">
        <f t="shared" si="16"/>
        <v>100%</v>
      </c>
      <c r="S193" s="142" t="str">
        <f t="shared" si="16"/>
        <v>100%</v>
      </c>
      <c r="T193" s="142" t="str">
        <f t="shared" si="15"/>
        <v>100%</v>
      </c>
      <c r="U193" s="153" t="str">
        <f t="shared" si="15"/>
        <v>100%</v>
      </c>
      <c r="V193" s="145" t="str">
        <f t="shared" si="11"/>
        <v>No Programado</v>
      </c>
      <c r="W193" s="142" t="str">
        <f t="shared" si="12"/>
        <v>No Programado</v>
      </c>
      <c r="X193" s="142" t="str">
        <f t="shared" si="13"/>
        <v>No Programado</v>
      </c>
      <c r="Y193" s="158" t="str">
        <f t="shared" si="14"/>
        <v>No Programado</v>
      </c>
      <c r="Z193" s="160"/>
      <c r="AA193" s="161"/>
      <c r="AB193" s="161"/>
      <c r="AC193" s="162"/>
    </row>
    <row r="194" spans="3:29" ht="17" hidden="1" x14ac:dyDescent="0.3">
      <c r="C194" s="533" t="str">
        <f>IF(ISBLANK('5. Pp (3 años)'!B226),"",'5. Pp (3 años)'!B226)</f>
        <v/>
      </c>
      <c r="D194" s="534" t="str">
        <f>IF(ISBLANK('5. Pp (3 años)'!C226),"",'5. Pp (3 años)'!C226)</f>
        <v/>
      </c>
      <c r="E194" s="518" t="str">
        <f>IF(ISBLANK('5. Pp (3 años)'!D226),"",'5. Pp (3 años)'!D226)</f>
        <v/>
      </c>
      <c r="F194" s="518" t="str">
        <f>IF(ISBLANK('5. Pp (3 años)'!E226),"",'5. Pp (3 años)'!E226)</f>
        <v/>
      </c>
      <c r="G194" s="510" t="str">
        <f>IF(ISBLANK('5. Pp (3 años)'!H226),"",'5. Pp (3 años)'!H226)</f>
        <v/>
      </c>
      <c r="H194" s="535" t="str">
        <f>IF(ISBLANK('5. Pp (3 años)'!J226),"",'5. Pp (3 años)'!J226)</f>
        <v/>
      </c>
      <c r="I194" s="148" t="str">
        <f>IF(ISBLANK('9. METAS'!K200),"",'9. METAS'!K200)</f>
        <v/>
      </c>
      <c r="J194" s="149" t="str">
        <f>IF(ISBLANK('9. METAS'!Q200),"",'9. METAS'!Q200)</f>
        <v/>
      </c>
      <c r="K194" s="143" t="str">
        <f>IF(ISBLANK('9. METAS'!R200),"",'9. METAS'!R200)</f>
        <v/>
      </c>
      <c r="L194" s="143" t="str">
        <f>IF(ISBLANK('9. METAS'!S200),"",'9. METAS'!S200)</f>
        <v/>
      </c>
      <c r="M194" s="144" t="str">
        <f>IF(ISBLANK('9. METAS'!T200),"",'9. METAS'!T200)</f>
        <v/>
      </c>
      <c r="N194" s="544"/>
      <c r="O194" s="545"/>
      <c r="P194" s="545"/>
      <c r="Q194" s="546"/>
      <c r="R194" s="141" t="str">
        <f t="shared" si="16"/>
        <v>100%</v>
      </c>
      <c r="S194" s="142" t="str">
        <f t="shared" si="16"/>
        <v>100%</v>
      </c>
      <c r="T194" s="142" t="str">
        <f t="shared" si="15"/>
        <v>100%</v>
      </c>
      <c r="U194" s="153" t="str">
        <f t="shared" si="15"/>
        <v>100%</v>
      </c>
      <c r="V194" s="145" t="str">
        <f t="shared" si="11"/>
        <v>No Programado</v>
      </c>
      <c r="W194" s="142" t="str">
        <f t="shared" si="12"/>
        <v>No Programado</v>
      </c>
      <c r="X194" s="142" t="str">
        <f t="shared" si="13"/>
        <v>No Programado</v>
      </c>
      <c r="Y194" s="158" t="str">
        <f t="shared" si="14"/>
        <v>No Programado</v>
      </c>
      <c r="Z194" s="160"/>
      <c r="AA194" s="161"/>
      <c r="AB194" s="161"/>
      <c r="AC194" s="162"/>
    </row>
    <row r="195" spans="3:29" ht="17" hidden="1" x14ac:dyDescent="0.3">
      <c r="C195" s="198" t="str">
        <f>IF(ISBLANK('5. Pp (3 años)'!B227),"",'5. Pp (3 años)'!B227)</f>
        <v/>
      </c>
      <c r="D195" s="97" t="str">
        <f>IF(ISBLANK('5. Pp (3 años)'!C227),"",'5. Pp (3 años)'!C227)</f>
        <v/>
      </c>
      <c r="E195" s="194" t="str">
        <f>IF(ISBLANK('5. Pp (3 años)'!D227),"",'5. Pp (3 años)'!D227)</f>
        <v/>
      </c>
      <c r="F195" s="540" t="str">
        <f>IF(ISBLANK('5. Pp (3 años)'!E227),"",'5. Pp (3 años)'!E227)</f>
        <v/>
      </c>
      <c r="G195" s="541" t="str">
        <f>IF(ISBLANK('5. Pp (3 años)'!H227),"",'5. Pp (3 años)'!H227)</f>
        <v/>
      </c>
      <c r="H195" s="82" t="str">
        <f>IF(ISBLANK('5. Pp (3 años)'!J227),"",'5. Pp (3 años)'!J227)</f>
        <v/>
      </c>
      <c r="I195" s="148" t="str">
        <f>IF(ISBLANK('9. METAS'!K201),"",'9. METAS'!K201)</f>
        <v/>
      </c>
      <c r="J195" s="149" t="str">
        <f>IF(ISBLANK('9. METAS'!Q201),"",'9. METAS'!Q201)</f>
        <v/>
      </c>
      <c r="K195" s="143" t="str">
        <f>IF(ISBLANK('9. METAS'!R201),"",'9. METAS'!R201)</f>
        <v/>
      </c>
      <c r="L195" s="143" t="str">
        <f>IF(ISBLANK('9. METAS'!S201),"",'9. METAS'!S201)</f>
        <v/>
      </c>
      <c r="M195" s="144" t="str">
        <f>IF(ISBLANK('9. METAS'!T201),"",'9. METAS'!T201)</f>
        <v/>
      </c>
      <c r="N195" s="544"/>
      <c r="O195" s="545"/>
      <c r="P195" s="545"/>
      <c r="Q195" s="546"/>
      <c r="R195" s="141" t="str">
        <f t="shared" si="16"/>
        <v>100%</v>
      </c>
      <c r="S195" s="142" t="str">
        <f t="shared" si="16"/>
        <v>100%</v>
      </c>
      <c r="T195" s="142" t="str">
        <f t="shared" si="15"/>
        <v>100%</v>
      </c>
      <c r="U195" s="153" t="str">
        <f t="shared" si="15"/>
        <v>100%</v>
      </c>
      <c r="V195" s="145" t="str">
        <f t="shared" si="11"/>
        <v>No Programado</v>
      </c>
      <c r="W195" s="142" t="str">
        <f t="shared" si="12"/>
        <v>No Programado</v>
      </c>
      <c r="X195" s="142" t="str">
        <f t="shared" si="13"/>
        <v>No Programado</v>
      </c>
      <c r="Y195" s="158" t="str">
        <f t="shared" si="14"/>
        <v>No Programado</v>
      </c>
      <c r="Z195" s="160"/>
      <c r="AA195" s="161"/>
      <c r="AB195" s="161"/>
      <c r="AC195" s="162"/>
    </row>
    <row r="196" spans="3:29" ht="17" hidden="1" x14ac:dyDescent="0.3">
      <c r="C196" s="198" t="str">
        <f>IF(ISBLANK('5. Pp (3 años)'!B228),"",'5. Pp (3 años)'!B228)</f>
        <v/>
      </c>
      <c r="D196" s="97" t="str">
        <f>IF(ISBLANK('5. Pp (3 años)'!C228),"",'5. Pp (3 años)'!C228)</f>
        <v/>
      </c>
      <c r="E196" s="194" t="str">
        <f>IF(ISBLANK('5. Pp (3 años)'!D228),"",'5. Pp (3 años)'!D228)</f>
        <v/>
      </c>
      <c r="F196" s="194" t="str">
        <f>IF(ISBLANK('5. Pp (3 años)'!E228),"",'5. Pp (3 años)'!E228)</f>
        <v/>
      </c>
      <c r="G196" s="201" t="str">
        <f>IF(ISBLANK('5. Pp (3 años)'!H228),"",'5. Pp (3 años)'!H228)</f>
        <v/>
      </c>
      <c r="H196" s="82" t="str">
        <f>IF(ISBLANK('5. Pp (3 años)'!J228),"",'5. Pp (3 años)'!J228)</f>
        <v/>
      </c>
      <c r="I196" s="148" t="str">
        <f>IF(ISBLANK('9. METAS'!K202),"",'9. METAS'!K202)</f>
        <v/>
      </c>
      <c r="J196" s="149" t="str">
        <f>IF(ISBLANK('9. METAS'!Q202),"",'9. METAS'!Q202)</f>
        <v/>
      </c>
      <c r="K196" s="143" t="str">
        <f>IF(ISBLANK('9. METAS'!R202),"",'9. METAS'!R202)</f>
        <v/>
      </c>
      <c r="L196" s="143" t="str">
        <f>IF(ISBLANK('9. METAS'!S202),"",'9. METAS'!S202)</f>
        <v/>
      </c>
      <c r="M196" s="144" t="str">
        <f>IF(ISBLANK('9. METAS'!T202),"",'9. METAS'!T202)</f>
        <v/>
      </c>
      <c r="N196" s="544"/>
      <c r="O196" s="545"/>
      <c r="P196" s="545"/>
      <c r="Q196" s="546"/>
      <c r="R196" s="141" t="str">
        <f t="shared" si="16"/>
        <v>100%</v>
      </c>
      <c r="S196" s="142" t="str">
        <f t="shared" si="16"/>
        <v>100%</v>
      </c>
      <c r="T196" s="142" t="str">
        <f t="shared" si="15"/>
        <v>100%</v>
      </c>
      <c r="U196" s="153" t="str">
        <f t="shared" si="15"/>
        <v>100%</v>
      </c>
      <c r="V196" s="145" t="str">
        <f t="shared" si="11"/>
        <v>No Programado</v>
      </c>
      <c r="W196" s="142" t="str">
        <f t="shared" si="12"/>
        <v>No Programado</v>
      </c>
      <c r="X196" s="142" t="str">
        <f t="shared" si="13"/>
        <v>No Programado</v>
      </c>
      <c r="Y196" s="158" t="str">
        <f t="shared" si="14"/>
        <v>No Programado</v>
      </c>
      <c r="Z196" s="160"/>
      <c r="AA196" s="161"/>
      <c r="AB196" s="161"/>
      <c r="AC196" s="162"/>
    </row>
    <row r="197" spans="3:29" ht="17" hidden="1" x14ac:dyDescent="0.3">
      <c r="C197" s="198" t="str">
        <f>IF(ISBLANK('5. Pp (3 años)'!B229),"",'5. Pp (3 años)'!B229)</f>
        <v/>
      </c>
      <c r="D197" s="97" t="str">
        <f>IF(ISBLANK('5. Pp (3 años)'!C229),"",'5. Pp (3 años)'!C229)</f>
        <v/>
      </c>
      <c r="E197" s="194" t="str">
        <f>IF(ISBLANK('5. Pp (3 años)'!D229),"",'5. Pp (3 años)'!D229)</f>
        <v/>
      </c>
      <c r="F197" s="194" t="str">
        <f>IF(ISBLANK('5. Pp (3 años)'!E229),"",'5. Pp (3 años)'!E229)</f>
        <v/>
      </c>
      <c r="G197" s="201" t="str">
        <f>IF(ISBLANK('5. Pp (3 años)'!H229),"",'5. Pp (3 años)'!H229)</f>
        <v/>
      </c>
      <c r="H197" s="82" t="str">
        <f>IF(ISBLANK('5. Pp (3 años)'!J229),"",'5. Pp (3 años)'!J229)</f>
        <v/>
      </c>
      <c r="I197" s="148" t="str">
        <f>IF(ISBLANK('9. METAS'!K203),"",'9. METAS'!K203)</f>
        <v/>
      </c>
      <c r="J197" s="149" t="str">
        <f>IF(ISBLANK('9. METAS'!Q203),"",'9. METAS'!Q203)</f>
        <v/>
      </c>
      <c r="K197" s="143" t="str">
        <f>IF(ISBLANK('9. METAS'!R203),"",'9. METAS'!R203)</f>
        <v/>
      </c>
      <c r="L197" s="143" t="str">
        <f>IF(ISBLANK('9. METAS'!S203),"",'9. METAS'!S203)</f>
        <v/>
      </c>
      <c r="M197" s="144" t="str">
        <f>IF(ISBLANK('9. METAS'!T203),"",'9. METAS'!T203)</f>
        <v/>
      </c>
      <c r="N197" s="544"/>
      <c r="O197" s="545"/>
      <c r="P197" s="545"/>
      <c r="Q197" s="546"/>
      <c r="R197" s="141" t="str">
        <f t="shared" si="16"/>
        <v>100%</v>
      </c>
      <c r="S197" s="142" t="str">
        <f t="shared" si="16"/>
        <v>100%</v>
      </c>
      <c r="T197" s="142" t="str">
        <f t="shared" si="15"/>
        <v>100%</v>
      </c>
      <c r="U197" s="153" t="str">
        <f t="shared" si="15"/>
        <v>100%</v>
      </c>
      <c r="V197" s="145" t="str">
        <f t="shared" si="11"/>
        <v>No Programado</v>
      </c>
      <c r="W197" s="142" t="str">
        <f t="shared" si="12"/>
        <v>No Programado</v>
      </c>
      <c r="X197" s="142" t="str">
        <f t="shared" si="13"/>
        <v>No Programado</v>
      </c>
      <c r="Y197" s="158" t="str">
        <f t="shared" si="14"/>
        <v>No Programado</v>
      </c>
      <c r="Z197" s="160"/>
      <c r="AA197" s="161"/>
      <c r="AB197" s="161"/>
      <c r="AC197" s="162"/>
    </row>
    <row r="198" spans="3:29" ht="17" hidden="1" x14ac:dyDescent="0.3">
      <c r="C198" s="198" t="str">
        <f>IF(ISBLANK('5. Pp (3 años)'!B230),"",'5. Pp (3 años)'!B230)</f>
        <v/>
      </c>
      <c r="D198" s="97" t="str">
        <f>IF(ISBLANK('5. Pp (3 años)'!C230),"",'5. Pp (3 años)'!C230)</f>
        <v/>
      </c>
      <c r="E198" s="194" t="str">
        <f>IF(ISBLANK('5. Pp (3 años)'!D230),"",'5. Pp (3 años)'!D230)</f>
        <v/>
      </c>
      <c r="F198" s="194" t="str">
        <f>IF(ISBLANK('5. Pp (3 años)'!E230),"",'5. Pp (3 años)'!E230)</f>
        <v/>
      </c>
      <c r="G198" s="201" t="str">
        <f>IF(ISBLANK('5. Pp (3 años)'!H230),"",'5. Pp (3 años)'!H230)</f>
        <v/>
      </c>
      <c r="H198" s="82" t="str">
        <f>IF(ISBLANK('5. Pp (3 años)'!J230),"",'5. Pp (3 años)'!J230)</f>
        <v/>
      </c>
      <c r="I198" s="148" t="str">
        <f>IF(ISBLANK('9. METAS'!K204),"",'9. METAS'!K204)</f>
        <v/>
      </c>
      <c r="J198" s="149" t="str">
        <f>IF(ISBLANK('9. METAS'!Q204),"",'9. METAS'!Q204)</f>
        <v/>
      </c>
      <c r="K198" s="143" t="str">
        <f>IF(ISBLANK('9. METAS'!R204),"",'9. METAS'!R204)</f>
        <v/>
      </c>
      <c r="L198" s="143" t="str">
        <f>IF(ISBLANK('9. METAS'!S204),"",'9. METAS'!S204)</f>
        <v/>
      </c>
      <c r="M198" s="144" t="str">
        <f>IF(ISBLANK('9. METAS'!T204),"",'9. METAS'!T204)</f>
        <v/>
      </c>
      <c r="N198" s="544"/>
      <c r="O198" s="545"/>
      <c r="P198" s="545"/>
      <c r="Q198" s="546"/>
      <c r="R198" s="141" t="str">
        <f t="shared" si="16"/>
        <v>100%</v>
      </c>
      <c r="S198" s="142" t="str">
        <f t="shared" si="16"/>
        <v>100%</v>
      </c>
      <c r="T198" s="142" t="str">
        <f t="shared" si="15"/>
        <v>100%</v>
      </c>
      <c r="U198" s="153" t="str">
        <f t="shared" si="15"/>
        <v>100%</v>
      </c>
      <c r="V198" s="145" t="str">
        <f t="shared" si="11"/>
        <v>No Programado</v>
      </c>
      <c r="W198" s="142" t="str">
        <f t="shared" si="12"/>
        <v>No Programado</v>
      </c>
      <c r="X198" s="142" t="str">
        <f t="shared" si="13"/>
        <v>No Programado</v>
      </c>
      <c r="Y198" s="158" t="str">
        <f t="shared" si="14"/>
        <v>No Programado</v>
      </c>
      <c r="Z198" s="160"/>
      <c r="AA198" s="161"/>
      <c r="AB198" s="161"/>
      <c r="AC198" s="162"/>
    </row>
    <row r="199" spans="3:29" ht="17" hidden="1" x14ac:dyDescent="0.3">
      <c r="C199" s="198" t="str">
        <f>IF(ISBLANK('5. Pp (3 años)'!B231),"",'5. Pp (3 años)'!B231)</f>
        <v/>
      </c>
      <c r="D199" s="97" t="str">
        <f>IF(ISBLANK('5. Pp (3 años)'!C231),"",'5. Pp (3 años)'!C231)</f>
        <v/>
      </c>
      <c r="E199" s="194" t="str">
        <f>IF(ISBLANK('5. Pp (3 años)'!D231),"",'5. Pp (3 años)'!D231)</f>
        <v/>
      </c>
      <c r="F199" s="538" t="str">
        <f>IF(ISBLANK('5. Pp (3 años)'!E231),"",'5. Pp (3 años)'!E231)</f>
        <v/>
      </c>
      <c r="G199" s="539" t="str">
        <f>IF(ISBLANK('5. Pp (3 años)'!H231),"",'5. Pp (3 años)'!H231)</f>
        <v/>
      </c>
      <c r="H199" s="82" t="str">
        <f>IF(ISBLANK('5. Pp (3 años)'!J231),"",'5. Pp (3 años)'!J231)</f>
        <v/>
      </c>
      <c r="I199" s="148" t="str">
        <f>IF(ISBLANK('9. METAS'!K205),"",'9. METAS'!K205)</f>
        <v/>
      </c>
      <c r="J199" s="149" t="str">
        <f>IF(ISBLANK('9. METAS'!Q205),"",'9. METAS'!Q205)</f>
        <v/>
      </c>
      <c r="K199" s="143" t="str">
        <f>IF(ISBLANK('9. METAS'!R205),"",'9. METAS'!R205)</f>
        <v/>
      </c>
      <c r="L199" s="143" t="str">
        <f>IF(ISBLANK('9. METAS'!S205),"",'9. METAS'!S205)</f>
        <v/>
      </c>
      <c r="M199" s="144" t="str">
        <f>IF(ISBLANK('9. METAS'!T205),"",'9. METAS'!T205)</f>
        <v/>
      </c>
      <c r="N199" s="544"/>
      <c r="O199" s="545"/>
      <c r="P199" s="545"/>
      <c r="Q199" s="546"/>
      <c r="R199" s="141" t="str">
        <f t="shared" si="16"/>
        <v>100%</v>
      </c>
      <c r="S199" s="142" t="str">
        <f t="shared" si="16"/>
        <v>100%</v>
      </c>
      <c r="T199" s="142" t="str">
        <f t="shared" si="15"/>
        <v>100%</v>
      </c>
      <c r="U199" s="153" t="str">
        <f t="shared" si="15"/>
        <v>100%</v>
      </c>
      <c r="V199" s="145" t="str">
        <f t="shared" si="11"/>
        <v>No Programado</v>
      </c>
      <c r="W199" s="142" t="str">
        <f t="shared" si="12"/>
        <v>No Programado</v>
      </c>
      <c r="X199" s="142" t="str">
        <f t="shared" si="13"/>
        <v>No Programado</v>
      </c>
      <c r="Y199" s="158" t="str">
        <f t="shared" si="14"/>
        <v>No Programado</v>
      </c>
      <c r="Z199" s="160"/>
      <c r="AA199" s="161"/>
      <c r="AB199" s="161"/>
      <c r="AC199" s="162"/>
    </row>
    <row r="200" spans="3:29" ht="17" hidden="1" x14ac:dyDescent="0.3">
      <c r="C200" s="533" t="str">
        <f>IF(ISBLANK('5. Pp (3 años)'!B232),"",'5. Pp (3 años)'!B232)</f>
        <v/>
      </c>
      <c r="D200" s="534" t="str">
        <f>IF(ISBLANK('5. Pp (3 años)'!C232),"",'5. Pp (3 años)'!C232)</f>
        <v/>
      </c>
      <c r="E200" s="518" t="str">
        <f>IF(ISBLANK('5. Pp (3 años)'!D232),"",'5. Pp (3 años)'!D232)</f>
        <v/>
      </c>
      <c r="F200" s="518" t="str">
        <f>IF(ISBLANK('5. Pp (3 años)'!E232),"",'5. Pp (3 años)'!E232)</f>
        <v/>
      </c>
      <c r="G200" s="510" t="str">
        <f>IF(ISBLANK('5. Pp (3 años)'!H232),"",'5. Pp (3 años)'!H232)</f>
        <v/>
      </c>
      <c r="H200" s="535" t="str">
        <f>IF(ISBLANK('5. Pp (3 años)'!J232),"",'5. Pp (3 años)'!J232)</f>
        <v/>
      </c>
      <c r="I200" s="148" t="str">
        <f>IF(ISBLANK('9. METAS'!K206),"",'9. METAS'!K206)</f>
        <v/>
      </c>
      <c r="J200" s="149" t="str">
        <f>IF(ISBLANK('9. METAS'!Q206),"",'9. METAS'!Q206)</f>
        <v/>
      </c>
      <c r="K200" s="143" t="str">
        <f>IF(ISBLANK('9. METAS'!R206),"",'9. METAS'!R206)</f>
        <v/>
      </c>
      <c r="L200" s="143" t="str">
        <f>IF(ISBLANK('9. METAS'!S206),"",'9. METAS'!S206)</f>
        <v/>
      </c>
      <c r="M200" s="144" t="str">
        <f>IF(ISBLANK('9. METAS'!T206),"",'9. METAS'!T206)</f>
        <v/>
      </c>
      <c r="N200" s="544"/>
      <c r="O200" s="545"/>
      <c r="P200" s="545"/>
      <c r="Q200" s="546"/>
      <c r="R200" s="141" t="str">
        <f t="shared" si="16"/>
        <v>100%</v>
      </c>
      <c r="S200" s="142" t="str">
        <f t="shared" si="16"/>
        <v>100%</v>
      </c>
      <c r="T200" s="142" t="str">
        <f t="shared" si="15"/>
        <v>100%</v>
      </c>
      <c r="U200" s="153" t="str">
        <f t="shared" si="15"/>
        <v>100%</v>
      </c>
      <c r="V200" s="145" t="str">
        <f t="shared" si="11"/>
        <v>No Programado</v>
      </c>
      <c r="W200" s="142" t="str">
        <f t="shared" si="12"/>
        <v>No Programado</v>
      </c>
      <c r="X200" s="142" t="str">
        <f t="shared" si="13"/>
        <v>No Programado</v>
      </c>
      <c r="Y200" s="158" t="str">
        <f t="shared" si="14"/>
        <v>No Programado</v>
      </c>
      <c r="Z200" s="160"/>
      <c r="AA200" s="161"/>
      <c r="AB200" s="161"/>
      <c r="AC200" s="162"/>
    </row>
    <row r="201" spans="3:29" ht="17" hidden="1" x14ac:dyDescent="0.3">
      <c r="C201" s="198" t="str">
        <f>IF(ISBLANK('5. Pp (3 años)'!B233),"",'5. Pp (3 años)'!B233)</f>
        <v/>
      </c>
      <c r="D201" s="97" t="str">
        <f>IF(ISBLANK('5. Pp (3 años)'!C233),"",'5. Pp (3 años)'!C233)</f>
        <v/>
      </c>
      <c r="E201" s="194" t="str">
        <f>IF(ISBLANK('5. Pp (3 años)'!D233),"",'5. Pp (3 años)'!D233)</f>
        <v/>
      </c>
      <c r="F201" s="540" t="str">
        <f>IF(ISBLANK('5. Pp (3 años)'!E233),"",'5. Pp (3 años)'!E233)</f>
        <v/>
      </c>
      <c r="G201" s="541" t="str">
        <f>IF(ISBLANK('5. Pp (3 años)'!H233),"",'5. Pp (3 años)'!H233)</f>
        <v/>
      </c>
      <c r="H201" s="82" t="str">
        <f>IF(ISBLANK('5. Pp (3 años)'!J233),"",'5. Pp (3 años)'!J233)</f>
        <v/>
      </c>
      <c r="I201" s="148" t="str">
        <f>IF(ISBLANK('9. METAS'!K207),"",'9. METAS'!K207)</f>
        <v/>
      </c>
      <c r="J201" s="149" t="str">
        <f>IF(ISBLANK('9. METAS'!Q207),"",'9. METAS'!Q207)</f>
        <v/>
      </c>
      <c r="K201" s="143" t="str">
        <f>IF(ISBLANK('9. METAS'!R207),"",'9. METAS'!R207)</f>
        <v/>
      </c>
      <c r="L201" s="143" t="str">
        <f>IF(ISBLANK('9. METAS'!S207),"",'9. METAS'!S207)</f>
        <v/>
      </c>
      <c r="M201" s="144" t="str">
        <f>IF(ISBLANK('9. METAS'!T207),"",'9. METAS'!T207)</f>
        <v/>
      </c>
      <c r="N201" s="544"/>
      <c r="O201" s="545"/>
      <c r="P201" s="545"/>
      <c r="Q201" s="546"/>
      <c r="R201" s="141" t="str">
        <f t="shared" si="16"/>
        <v>100%</v>
      </c>
      <c r="S201" s="142" t="str">
        <f t="shared" si="16"/>
        <v>100%</v>
      </c>
      <c r="T201" s="142" t="str">
        <f t="shared" si="15"/>
        <v>100%</v>
      </c>
      <c r="U201" s="153" t="str">
        <f t="shared" si="15"/>
        <v>100%</v>
      </c>
      <c r="V201" s="145" t="str">
        <f t="shared" si="11"/>
        <v>No Programado</v>
      </c>
      <c r="W201" s="142" t="str">
        <f t="shared" si="12"/>
        <v>No Programado</v>
      </c>
      <c r="X201" s="142" t="str">
        <f t="shared" si="13"/>
        <v>No Programado</v>
      </c>
      <c r="Y201" s="158" t="str">
        <f t="shared" si="14"/>
        <v>No Programado</v>
      </c>
      <c r="Z201" s="160"/>
      <c r="AA201" s="161"/>
      <c r="AB201" s="161"/>
      <c r="AC201" s="162"/>
    </row>
    <row r="202" spans="3:29" ht="17" hidden="1" x14ac:dyDescent="0.3">
      <c r="C202" s="198" t="str">
        <f>IF(ISBLANK('5. Pp (3 años)'!B234),"",'5. Pp (3 años)'!B234)</f>
        <v/>
      </c>
      <c r="D202" s="97" t="str">
        <f>IF(ISBLANK('5. Pp (3 años)'!C234),"",'5. Pp (3 años)'!C234)</f>
        <v/>
      </c>
      <c r="E202" s="194" t="str">
        <f>IF(ISBLANK('5. Pp (3 años)'!D234),"",'5. Pp (3 años)'!D234)</f>
        <v/>
      </c>
      <c r="F202" s="194" t="str">
        <f>IF(ISBLANK('5. Pp (3 años)'!E234),"",'5. Pp (3 años)'!E234)</f>
        <v/>
      </c>
      <c r="G202" s="201" t="str">
        <f>IF(ISBLANK('5. Pp (3 años)'!H234),"",'5. Pp (3 años)'!H234)</f>
        <v/>
      </c>
      <c r="H202" s="82" t="str">
        <f>IF(ISBLANK('5. Pp (3 años)'!J234),"",'5. Pp (3 años)'!J234)</f>
        <v/>
      </c>
      <c r="I202" s="148" t="str">
        <f>IF(ISBLANK('9. METAS'!K208),"",'9. METAS'!K208)</f>
        <v/>
      </c>
      <c r="J202" s="149" t="str">
        <f>IF(ISBLANK('9. METAS'!Q208),"",'9. METAS'!Q208)</f>
        <v/>
      </c>
      <c r="K202" s="143" t="str">
        <f>IF(ISBLANK('9. METAS'!R208),"",'9. METAS'!R208)</f>
        <v/>
      </c>
      <c r="L202" s="143" t="str">
        <f>IF(ISBLANK('9. METAS'!S208),"",'9. METAS'!S208)</f>
        <v/>
      </c>
      <c r="M202" s="144" t="str">
        <f>IF(ISBLANK('9. METAS'!T208),"",'9. METAS'!T208)</f>
        <v/>
      </c>
      <c r="N202" s="544"/>
      <c r="O202" s="545"/>
      <c r="P202" s="545"/>
      <c r="Q202" s="546"/>
      <c r="R202" s="141" t="str">
        <f t="shared" si="16"/>
        <v>100%</v>
      </c>
      <c r="S202" s="142" t="str">
        <f t="shared" si="16"/>
        <v>100%</v>
      </c>
      <c r="T202" s="142" t="str">
        <f t="shared" si="15"/>
        <v>100%</v>
      </c>
      <c r="U202" s="153" t="str">
        <f t="shared" si="15"/>
        <v>100%</v>
      </c>
      <c r="V202" s="145" t="str">
        <f t="shared" si="11"/>
        <v>No Programado</v>
      </c>
      <c r="W202" s="142" t="str">
        <f t="shared" si="12"/>
        <v>No Programado</v>
      </c>
      <c r="X202" s="142" t="str">
        <f t="shared" si="13"/>
        <v>No Programado</v>
      </c>
      <c r="Y202" s="158" t="str">
        <f t="shared" si="14"/>
        <v>No Programado</v>
      </c>
      <c r="Z202" s="160"/>
      <c r="AA202" s="161"/>
      <c r="AB202" s="161"/>
      <c r="AC202" s="162"/>
    </row>
    <row r="203" spans="3:29" ht="17" hidden="1" x14ac:dyDescent="0.3">
      <c r="C203" s="198" t="str">
        <f>IF(ISBLANK('5. Pp (3 años)'!B235),"",'5. Pp (3 años)'!B235)</f>
        <v/>
      </c>
      <c r="D203" s="97" t="str">
        <f>IF(ISBLANK('5. Pp (3 años)'!C235),"",'5. Pp (3 años)'!C235)</f>
        <v/>
      </c>
      <c r="E203" s="194" t="str">
        <f>IF(ISBLANK('5. Pp (3 años)'!D235),"",'5. Pp (3 años)'!D235)</f>
        <v/>
      </c>
      <c r="F203" s="194" t="str">
        <f>IF(ISBLANK('5. Pp (3 años)'!E235),"",'5. Pp (3 años)'!E235)</f>
        <v/>
      </c>
      <c r="G203" s="201" t="str">
        <f>IF(ISBLANK('5. Pp (3 años)'!H235),"",'5. Pp (3 años)'!H235)</f>
        <v/>
      </c>
      <c r="H203" s="82" t="str">
        <f>IF(ISBLANK('5. Pp (3 años)'!J235),"",'5. Pp (3 años)'!J235)</f>
        <v/>
      </c>
      <c r="I203" s="148" t="str">
        <f>IF(ISBLANK('9. METAS'!K209),"",'9. METAS'!K209)</f>
        <v/>
      </c>
      <c r="J203" s="149" t="str">
        <f>IF(ISBLANK('9. METAS'!Q209),"",'9. METAS'!Q209)</f>
        <v/>
      </c>
      <c r="K203" s="143" t="str">
        <f>IF(ISBLANK('9. METAS'!R209),"",'9. METAS'!R209)</f>
        <v/>
      </c>
      <c r="L203" s="143" t="str">
        <f>IF(ISBLANK('9. METAS'!S209),"",'9. METAS'!S209)</f>
        <v/>
      </c>
      <c r="M203" s="144" t="str">
        <f>IF(ISBLANK('9. METAS'!T209),"",'9. METAS'!T209)</f>
        <v/>
      </c>
      <c r="N203" s="544"/>
      <c r="O203" s="545"/>
      <c r="P203" s="545"/>
      <c r="Q203" s="546"/>
      <c r="R203" s="141" t="str">
        <f t="shared" si="16"/>
        <v>100%</v>
      </c>
      <c r="S203" s="142" t="str">
        <f t="shared" si="16"/>
        <v>100%</v>
      </c>
      <c r="T203" s="142" t="str">
        <f t="shared" si="15"/>
        <v>100%</v>
      </c>
      <c r="U203" s="153" t="str">
        <f t="shared" si="15"/>
        <v>100%</v>
      </c>
      <c r="V203" s="145" t="str">
        <f t="shared" si="11"/>
        <v>No Programado</v>
      </c>
      <c r="W203" s="142" t="str">
        <f t="shared" si="12"/>
        <v>No Programado</v>
      </c>
      <c r="X203" s="142" t="str">
        <f t="shared" si="13"/>
        <v>No Programado</v>
      </c>
      <c r="Y203" s="158" t="str">
        <f t="shared" si="14"/>
        <v>No Programado</v>
      </c>
      <c r="Z203" s="160"/>
      <c r="AA203" s="161"/>
      <c r="AB203" s="161"/>
      <c r="AC203" s="162"/>
    </row>
    <row r="204" spans="3:29" ht="17" hidden="1" x14ac:dyDescent="0.3">
      <c r="C204" s="198" t="str">
        <f>IF(ISBLANK('5. Pp (3 años)'!B236),"",'5. Pp (3 años)'!B236)</f>
        <v/>
      </c>
      <c r="D204" s="97" t="str">
        <f>IF(ISBLANK('5. Pp (3 años)'!C236),"",'5. Pp (3 años)'!C236)</f>
        <v/>
      </c>
      <c r="E204" s="194" t="str">
        <f>IF(ISBLANK('5. Pp (3 años)'!D236),"",'5. Pp (3 años)'!D236)</f>
        <v/>
      </c>
      <c r="F204" s="194" t="str">
        <f>IF(ISBLANK('5. Pp (3 años)'!E236),"",'5. Pp (3 años)'!E236)</f>
        <v/>
      </c>
      <c r="G204" s="201" t="str">
        <f>IF(ISBLANK('5. Pp (3 años)'!H236),"",'5. Pp (3 años)'!H236)</f>
        <v/>
      </c>
      <c r="H204" s="82" t="str">
        <f>IF(ISBLANK('5. Pp (3 años)'!J236),"",'5. Pp (3 años)'!J236)</f>
        <v/>
      </c>
      <c r="I204" s="148" t="str">
        <f>IF(ISBLANK('9. METAS'!K210),"",'9. METAS'!K210)</f>
        <v/>
      </c>
      <c r="J204" s="149" t="str">
        <f>IF(ISBLANK('9. METAS'!Q210),"",'9. METAS'!Q210)</f>
        <v/>
      </c>
      <c r="K204" s="143" t="str">
        <f>IF(ISBLANK('9. METAS'!R210),"",'9. METAS'!R210)</f>
        <v/>
      </c>
      <c r="L204" s="143" t="str">
        <f>IF(ISBLANK('9. METAS'!S210),"",'9. METAS'!S210)</f>
        <v/>
      </c>
      <c r="M204" s="144" t="str">
        <f>IF(ISBLANK('9. METAS'!T210),"",'9. METAS'!T210)</f>
        <v/>
      </c>
      <c r="N204" s="544"/>
      <c r="O204" s="545"/>
      <c r="P204" s="545"/>
      <c r="Q204" s="546"/>
      <c r="R204" s="141" t="str">
        <f t="shared" si="16"/>
        <v>100%</v>
      </c>
      <c r="S204" s="142" t="str">
        <f t="shared" si="16"/>
        <v>100%</v>
      </c>
      <c r="T204" s="142" t="str">
        <f t="shared" si="15"/>
        <v>100%</v>
      </c>
      <c r="U204" s="153" t="str">
        <f t="shared" si="15"/>
        <v>100%</v>
      </c>
      <c r="V204" s="145" t="str">
        <f t="shared" si="11"/>
        <v>No Programado</v>
      </c>
      <c r="W204" s="142" t="str">
        <f t="shared" si="12"/>
        <v>No Programado</v>
      </c>
      <c r="X204" s="142" t="str">
        <f t="shared" si="13"/>
        <v>No Programado</v>
      </c>
      <c r="Y204" s="158" t="str">
        <f t="shared" si="14"/>
        <v>No Programado</v>
      </c>
      <c r="Z204" s="160"/>
      <c r="AA204" s="161"/>
      <c r="AB204" s="161"/>
      <c r="AC204" s="162"/>
    </row>
    <row r="205" spans="3:29" ht="17" hidden="1" x14ac:dyDescent="0.3">
      <c r="C205" s="198" t="str">
        <f>IF(ISBLANK('5. Pp (3 años)'!B237),"",'5. Pp (3 años)'!B237)</f>
        <v/>
      </c>
      <c r="D205" s="97" t="str">
        <f>IF(ISBLANK('5. Pp (3 años)'!C237),"",'5. Pp (3 años)'!C237)</f>
        <v/>
      </c>
      <c r="E205" s="194" t="str">
        <f>IF(ISBLANK('5. Pp (3 años)'!D237),"",'5. Pp (3 años)'!D237)</f>
        <v/>
      </c>
      <c r="F205" s="538" t="str">
        <f>IF(ISBLANK('5. Pp (3 años)'!E237),"",'5. Pp (3 años)'!E237)</f>
        <v/>
      </c>
      <c r="G205" s="539" t="str">
        <f>IF(ISBLANK('5. Pp (3 años)'!H237),"",'5. Pp (3 años)'!H237)</f>
        <v/>
      </c>
      <c r="H205" s="82" t="str">
        <f>IF(ISBLANK('5. Pp (3 años)'!J237),"",'5. Pp (3 años)'!J237)</f>
        <v/>
      </c>
      <c r="I205" s="148" t="str">
        <f>IF(ISBLANK('9. METAS'!K211),"",'9. METAS'!K211)</f>
        <v/>
      </c>
      <c r="J205" s="149" t="str">
        <f>IF(ISBLANK('9. METAS'!Q211),"",'9. METAS'!Q211)</f>
        <v/>
      </c>
      <c r="K205" s="143" t="str">
        <f>IF(ISBLANK('9. METAS'!R211),"",'9. METAS'!R211)</f>
        <v/>
      </c>
      <c r="L205" s="143" t="str">
        <f>IF(ISBLANK('9. METAS'!S211),"",'9. METAS'!S211)</f>
        <v/>
      </c>
      <c r="M205" s="144" t="str">
        <f>IF(ISBLANK('9. METAS'!T211),"",'9. METAS'!T211)</f>
        <v/>
      </c>
      <c r="N205" s="544"/>
      <c r="O205" s="545"/>
      <c r="P205" s="545"/>
      <c r="Q205" s="546"/>
      <c r="R205" s="141" t="str">
        <f t="shared" si="16"/>
        <v>100%</v>
      </c>
      <c r="S205" s="142" t="str">
        <f t="shared" si="16"/>
        <v>100%</v>
      </c>
      <c r="T205" s="142" t="str">
        <f t="shared" si="15"/>
        <v>100%</v>
      </c>
      <c r="U205" s="153" t="str">
        <f t="shared" si="15"/>
        <v>100%</v>
      </c>
      <c r="V205" s="145" t="str">
        <f t="shared" ref="V205:V242" si="17">IFERROR((N205/I205),"No Programado")</f>
        <v>No Programado</v>
      </c>
      <c r="W205" s="142" t="str">
        <f t="shared" ref="W205:W242" si="18">IFERROR((N205+O205)/I205, "No Programado")</f>
        <v>No Programado</v>
      </c>
      <c r="X205" s="142" t="str">
        <f t="shared" ref="X205:X242" si="19">IFERROR((O205+P205)/I205, "No Programado")</f>
        <v>No Programado</v>
      </c>
      <c r="Y205" s="158" t="str">
        <f t="shared" ref="Y205:Y242" si="20">IFERROR((P205+Q205)/I205, "No Programado")</f>
        <v>No Programado</v>
      </c>
      <c r="Z205" s="160"/>
      <c r="AA205" s="161"/>
      <c r="AB205" s="161"/>
      <c r="AC205" s="162"/>
    </row>
    <row r="206" spans="3:29" ht="17" hidden="1" x14ac:dyDescent="0.3">
      <c r="C206" s="533" t="str">
        <f>IF(ISBLANK('5. Pp (3 años)'!B238),"",'5. Pp (3 años)'!B238)</f>
        <v/>
      </c>
      <c r="D206" s="534" t="str">
        <f>IF(ISBLANK('5. Pp (3 años)'!C238),"",'5. Pp (3 años)'!C238)</f>
        <v/>
      </c>
      <c r="E206" s="518" t="str">
        <f>IF(ISBLANK('5. Pp (3 años)'!D238),"",'5. Pp (3 años)'!D238)</f>
        <v/>
      </c>
      <c r="F206" s="518" t="str">
        <f>IF(ISBLANK('5. Pp (3 años)'!E238),"",'5. Pp (3 años)'!E238)</f>
        <v/>
      </c>
      <c r="G206" s="510" t="str">
        <f>IF(ISBLANK('5. Pp (3 años)'!H238),"",'5. Pp (3 años)'!H238)</f>
        <v/>
      </c>
      <c r="H206" s="535" t="str">
        <f>IF(ISBLANK('5. Pp (3 años)'!J238),"",'5. Pp (3 años)'!J238)</f>
        <v/>
      </c>
      <c r="I206" s="148" t="str">
        <f>IF(ISBLANK('9. METAS'!K212),"",'9. METAS'!K212)</f>
        <v/>
      </c>
      <c r="J206" s="149" t="str">
        <f>IF(ISBLANK('9. METAS'!Q212),"",'9. METAS'!Q212)</f>
        <v/>
      </c>
      <c r="K206" s="143" t="str">
        <f>IF(ISBLANK('9. METAS'!R212),"",'9. METAS'!R212)</f>
        <v/>
      </c>
      <c r="L206" s="143" t="str">
        <f>IF(ISBLANK('9. METAS'!S212),"",'9. METAS'!S212)</f>
        <v/>
      </c>
      <c r="M206" s="144" t="str">
        <f>IF(ISBLANK('9. METAS'!T212),"",'9. METAS'!T212)</f>
        <v/>
      </c>
      <c r="N206" s="544"/>
      <c r="O206" s="545"/>
      <c r="P206" s="545"/>
      <c r="Q206" s="546"/>
      <c r="R206" s="141" t="str">
        <f t="shared" si="16"/>
        <v>100%</v>
      </c>
      <c r="S206" s="142" t="str">
        <f t="shared" si="16"/>
        <v>100%</v>
      </c>
      <c r="T206" s="142" t="str">
        <f t="shared" si="15"/>
        <v>100%</v>
      </c>
      <c r="U206" s="153" t="str">
        <f t="shared" si="15"/>
        <v>100%</v>
      </c>
      <c r="V206" s="145" t="str">
        <f t="shared" si="17"/>
        <v>No Programado</v>
      </c>
      <c r="W206" s="142" t="str">
        <f t="shared" si="18"/>
        <v>No Programado</v>
      </c>
      <c r="X206" s="142" t="str">
        <f t="shared" si="19"/>
        <v>No Programado</v>
      </c>
      <c r="Y206" s="158" t="str">
        <f t="shared" si="20"/>
        <v>No Programado</v>
      </c>
      <c r="Z206" s="160"/>
      <c r="AA206" s="161"/>
      <c r="AB206" s="161"/>
      <c r="AC206" s="162"/>
    </row>
    <row r="207" spans="3:29" ht="17" hidden="1" x14ac:dyDescent="0.3">
      <c r="C207" s="198" t="str">
        <f>IF(ISBLANK('5. Pp (3 años)'!B239),"",'5. Pp (3 años)'!B239)</f>
        <v/>
      </c>
      <c r="D207" s="97" t="str">
        <f>IF(ISBLANK('5. Pp (3 años)'!C239),"",'5. Pp (3 años)'!C239)</f>
        <v/>
      </c>
      <c r="E207" s="194" t="str">
        <f>IF(ISBLANK('5. Pp (3 años)'!D239),"",'5. Pp (3 años)'!D239)</f>
        <v/>
      </c>
      <c r="F207" s="540" t="str">
        <f>IF(ISBLANK('5. Pp (3 años)'!E239),"",'5. Pp (3 años)'!E239)</f>
        <v/>
      </c>
      <c r="G207" s="541" t="str">
        <f>IF(ISBLANK('5. Pp (3 años)'!H239),"",'5. Pp (3 años)'!H239)</f>
        <v/>
      </c>
      <c r="H207" s="82" t="str">
        <f>IF(ISBLANK('5. Pp (3 años)'!J239),"",'5. Pp (3 años)'!J239)</f>
        <v/>
      </c>
      <c r="I207" s="148" t="str">
        <f>IF(ISBLANK('9. METAS'!K213),"",'9. METAS'!K213)</f>
        <v/>
      </c>
      <c r="J207" s="149" t="str">
        <f>IF(ISBLANK('9. METAS'!Q213),"",'9. METAS'!Q213)</f>
        <v/>
      </c>
      <c r="K207" s="143" t="str">
        <f>IF(ISBLANK('9. METAS'!R213),"",'9. METAS'!R213)</f>
        <v/>
      </c>
      <c r="L207" s="143" t="str">
        <f>IF(ISBLANK('9. METAS'!S213),"",'9. METAS'!S213)</f>
        <v/>
      </c>
      <c r="M207" s="144" t="str">
        <f>IF(ISBLANK('9. METAS'!T213),"",'9. METAS'!T213)</f>
        <v/>
      </c>
      <c r="N207" s="544"/>
      <c r="O207" s="545"/>
      <c r="P207" s="545"/>
      <c r="Q207" s="546"/>
      <c r="R207" s="141" t="str">
        <f t="shared" si="16"/>
        <v>100%</v>
      </c>
      <c r="S207" s="142" t="str">
        <f t="shared" si="16"/>
        <v>100%</v>
      </c>
      <c r="T207" s="142" t="str">
        <f t="shared" si="15"/>
        <v>100%</v>
      </c>
      <c r="U207" s="153" t="str">
        <f t="shared" si="15"/>
        <v>100%</v>
      </c>
      <c r="V207" s="145" t="str">
        <f t="shared" si="17"/>
        <v>No Programado</v>
      </c>
      <c r="W207" s="142" t="str">
        <f t="shared" si="18"/>
        <v>No Programado</v>
      </c>
      <c r="X207" s="142" t="str">
        <f t="shared" si="19"/>
        <v>No Programado</v>
      </c>
      <c r="Y207" s="158" t="str">
        <f t="shared" si="20"/>
        <v>No Programado</v>
      </c>
      <c r="Z207" s="160"/>
      <c r="AA207" s="161"/>
      <c r="AB207" s="161"/>
      <c r="AC207" s="162"/>
    </row>
    <row r="208" spans="3:29" ht="17" hidden="1" x14ac:dyDescent="0.3">
      <c r="C208" s="198" t="str">
        <f>IF(ISBLANK('5. Pp (3 años)'!B240),"",'5. Pp (3 años)'!B240)</f>
        <v/>
      </c>
      <c r="D208" s="97" t="str">
        <f>IF(ISBLANK('5. Pp (3 años)'!C240),"",'5. Pp (3 años)'!C240)</f>
        <v/>
      </c>
      <c r="E208" s="194" t="str">
        <f>IF(ISBLANK('5. Pp (3 años)'!D240),"",'5. Pp (3 años)'!D240)</f>
        <v/>
      </c>
      <c r="F208" s="194" t="str">
        <f>IF(ISBLANK('5. Pp (3 años)'!E240),"",'5. Pp (3 años)'!E240)</f>
        <v/>
      </c>
      <c r="G208" s="201" t="str">
        <f>IF(ISBLANK('5. Pp (3 años)'!H240),"",'5. Pp (3 años)'!H240)</f>
        <v/>
      </c>
      <c r="H208" s="82" t="str">
        <f>IF(ISBLANK('5. Pp (3 años)'!J240),"",'5. Pp (3 años)'!J240)</f>
        <v/>
      </c>
      <c r="I208" s="148" t="str">
        <f>IF(ISBLANK('9. METAS'!K214),"",'9. METAS'!K214)</f>
        <v/>
      </c>
      <c r="J208" s="149" t="str">
        <f>IF(ISBLANK('9. METAS'!Q214),"",'9. METAS'!Q214)</f>
        <v/>
      </c>
      <c r="K208" s="143" t="str">
        <f>IF(ISBLANK('9. METAS'!R214),"",'9. METAS'!R214)</f>
        <v/>
      </c>
      <c r="L208" s="143" t="str">
        <f>IF(ISBLANK('9. METAS'!S214),"",'9. METAS'!S214)</f>
        <v/>
      </c>
      <c r="M208" s="144" t="str">
        <f>IF(ISBLANK('9. METAS'!T214),"",'9. METAS'!T214)</f>
        <v/>
      </c>
      <c r="N208" s="544"/>
      <c r="O208" s="545"/>
      <c r="P208" s="545"/>
      <c r="Q208" s="546"/>
      <c r="R208" s="141" t="str">
        <f t="shared" si="16"/>
        <v>100%</v>
      </c>
      <c r="S208" s="142" t="str">
        <f t="shared" si="16"/>
        <v>100%</v>
      </c>
      <c r="T208" s="142" t="str">
        <f t="shared" si="15"/>
        <v>100%</v>
      </c>
      <c r="U208" s="153" t="str">
        <f t="shared" si="15"/>
        <v>100%</v>
      </c>
      <c r="V208" s="145" t="str">
        <f t="shared" si="17"/>
        <v>No Programado</v>
      </c>
      <c r="W208" s="142" t="str">
        <f t="shared" si="18"/>
        <v>No Programado</v>
      </c>
      <c r="X208" s="142" t="str">
        <f t="shared" si="19"/>
        <v>No Programado</v>
      </c>
      <c r="Y208" s="158" t="str">
        <f t="shared" si="20"/>
        <v>No Programado</v>
      </c>
      <c r="Z208" s="160"/>
      <c r="AA208" s="161"/>
      <c r="AB208" s="161"/>
      <c r="AC208" s="162"/>
    </row>
    <row r="209" spans="3:29" ht="17" hidden="1" x14ac:dyDescent="0.3">
      <c r="C209" s="198" t="str">
        <f>IF(ISBLANK('5. Pp (3 años)'!B241),"",'5. Pp (3 años)'!B241)</f>
        <v/>
      </c>
      <c r="D209" s="97" t="str">
        <f>IF(ISBLANK('5. Pp (3 años)'!C241),"",'5. Pp (3 años)'!C241)</f>
        <v/>
      </c>
      <c r="E209" s="194" t="str">
        <f>IF(ISBLANK('5. Pp (3 años)'!D241),"",'5. Pp (3 años)'!D241)</f>
        <v/>
      </c>
      <c r="F209" s="194" t="str">
        <f>IF(ISBLANK('5. Pp (3 años)'!E241),"",'5. Pp (3 años)'!E241)</f>
        <v/>
      </c>
      <c r="G209" s="201" t="str">
        <f>IF(ISBLANK('5. Pp (3 años)'!H241),"",'5. Pp (3 años)'!H241)</f>
        <v/>
      </c>
      <c r="H209" s="82" t="str">
        <f>IF(ISBLANK('5. Pp (3 años)'!J241),"",'5. Pp (3 años)'!J241)</f>
        <v/>
      </c>
      <c r="I209" s="148" t="str">
        <f>IF(ISBLANK('9. METAS'!K215),"",'9. METAS'!K215)</f>
        <v/>
      </c>
      <c r="J209" s="149" t="str">
        <f>IF(ISBLANK('9. METAS'!Q215),"",'9. METAS'!Q215)</f>
        <v/>
      </c>
      <c r="K209" s="143" t="str">
        <f>IF(ISBLANK('9. METAS'!R215),"",'9. METAS'!R215)</f>
        <v/>
      </c>
      <c r="L209" s="143" t="str">
        <f>IF(ISBLANK('9. METAS'!S215),"",'9. METAS'!S215)</f>
        <v/>
      </c>
      <c r="M209" s="144" t="str">
        <f>IF(ISBLANK('9. METAS'!T215),"",'9. METAS'!T215)</f>
        <v/>
      </c>
      <c r="N209" s="544"/>
      <c r="O209" s="545"/>
      <c r="P209" s="545"/>
      <c r="Q209" s="546"/>
      <c r="R209" s="141" t="str">
        <f t="shared" si="16"/>
        <v>100%</v>
      </c>
      <c r="S209" s="142" t="str">
        <f t="shared" si="16"/>
        <v>100%</v>
      </c>
      <c r="T209" s="142" t="str">
        <f t="shared" si="15"/>
        <v>100%</v>
      </c>
      <c r="U209" s="153" t="str">
        <f t="shared" si="15"/>
        <v>100%</v>
      </c>
      <c r="V209" s="145" t="str">
        <f t="shared" si="17"/>
        <v>No Programado</v>
      </c>
      <c r="W209" s="142" t="str">
        <f t="shared" si="18"/>
        <v>No Programado</v>
      </c>
      <c r="X209" s="142" t="str">
        <f t="shared" si="19"/>
        <v>No Programado</v>
      </c>
      <c r="Y209" s="158" t="str">
        <f t="shared" si="20"/>
        <v>No Programado</v>
      </c>
      <c r="Z209" s="160"/>
      <c r="AA209" s="161"/>
      <c r="AB209" s="161"/>
      <c r="AC209" s="162"/>
    </row>
    <row r="210" spans="3:29" ht="17" hidden="1" x14ac:dyDescent="0.3">
      <c r="C210" s="198" t="str">
        <f>IF(ISBLANK('5. Pp (3 años)'!B242),"",'5. Pp (3 años)'!B242)</f>
        <v/>
      </c>
      <c r="D210" s="97" t="str">
        <f>IF(ISBLANK('5. Pp (3 años)'!C242),"",'5. Pp (3 años)'!C242)</f>
        <v/>
      </c>
      <c r="E210" s="194" t="str">
        <f>IF(ISBLANK('5. Pp (3 años)'!D242),"",'5. Pp (3 años)'!D242)</f>
        <v/>
      </c>
      <c r="F210" s="194" t="str">
        <f>IF(ISBLANK('5. Pp (3 años)'!E242),"",'5. Pp (3 años)'!E242)</f>
        <v/>
      </c>
      <c r="G210" s="201" t="str">
        <f>IF(ISBLANK('5. Pp (3 años)'!H242),"",'5. Pp (3 años)'!H242)</f>
        <v/>
      </c>
      <c r="H210" s="82" t="str">
        <f>IF(ISBLANK('5. Pp (3 años)'!J242),"",'5. Pp (3 años)'!J242)</f>
        <v/>
      </c>
      <c r="I210" s="148" t="str">
        <f>IF(ISBLANK('9. METAS'!K216),"",'9. METAS'!K216)</f>
        <v/>
      </c>
      <c r="J210" s="149" t="str">
        <f>IF(ISBLANK('9. METAS'!Q216),"",'9. METAS'!Q216)</f>
        <v/>
      </c>
      <c r="K210" s="143" t="str">
        <f>IF(ISBLANK('9. METAS'!R216),"",'9. METAS'!R216)</f>
        <v/>
      </c>
      <c r="L210" s="143" t="str">
        <f>IF(ISBLANK('9. METAS'!S216),"",'9. METAS'!S216)</f>
        <v/>
      </c>
      <c r="M210" s="144" t="str">
        <f>IF(ISBLANK('9. METAS'!T216),"",'9. METAS'!T216)</f>
        <v/>
      </c>
      <c r="N210" s="544"/>
      <c r="O210" s="545"/>
      <c r="P210" s="545"/>
      <c r="Q210" s="546"/>
      <c r="R210" s="141" t="str">
        <f t="shared" si="16"/>
        <v>100%</v>
      </c>
      <c r="S210" s="142" t="str">
        <f t="shared" si="16"/>
        <v>100%</v>
      </c>
      <c r="T210" s="142" t="str">
        <f t="shared" si="15"/>
        <v>100%</v>
      </c>
      <c r="U210" s="153" t="str">
        <f t="shared" si="15"/>
        <v>100%</v>
      </c>
      <c r="V210" s="145" t="str">
        <f t="shared" si="17"/>
        <v>No Programado</v>
      </c>
      <c r="W210" s="142" t="str">
        <f t="shared" si="18"/>
        <v>No Programado</v>
      </c>
      <c r="X210" s="142" t="str">
        <f t="shared" si="19"/>
        <v>No Programado</v>
      </c>
      <c r="Y210" s="158" t="str">
        <f t="shared" si="20"/>
        <v>No Programado</v>
      </c>
      <c r="Z210" s="160"/>
      <c r="AA210" s="161"/>
      <c r="AB210" s="161"/>
      <c r="AC210" s="162"/>
    </row>
    <row r="211" spans="3:29" ht="17" hidden="1" x14ac:dyDescent="0.3">
      <c r="C211" s="198" t="str">
        <f>IF(ISBLANK('5. Pp (3 años)'!B243),"",'5. Pp (3 años)'!B243)</f>
        <v/>
      </c>
      <c r="D211" s="97" t="str">
        <f>IF(ISBLANK('5. Pp (3 años)'!C243),"",'5. Pp (3 años)'!C243)</f>
        <v/>
      </c>
      <c r="E211" s="194" t="str">
        <f>IF(ISBLANK('5. Pp (3 años)'!D243),"",'5. Pp (3 años)'!D243)</f>
        <v/>
      </c>
      <c r="F211" s="194" t="str">
        <f>IF(ISBLANK('5. Pp (3 años)'!E243),"",'5. Pp (3 años)'!E243)</f>
        <v/>
      </c>
      <c r="G211" s="201" t="str">
        <f>IF(ISBLANK('5. Pp (3 años)'!H243),"",'5. Pp (3 años)'!H243)</f>
        <v/>
      </c>
      <c r="H211" s="82" t="str">
        <f>IF(ISBLANK('5. Pp (3 años)'!J243),"",'5. Pp (3 años)'!J243)</f>
        <v/>
      </c>
      <c r="I211" s="148" t="str">
        <f>IF(ISBLANK('9. METAS'!K217),"",'9. METAS'!K217)</f>
        <v/>
      </c>
      <c r="J211" s="149" t="str">
        <f>IF(ISBLANK('9. METAS'!Q217),"",'9. METAS'!Q217)</f>
        <v/>
      </c>
      <c r="K211" s="143" t="str">
        <f>IF(ISBLANK('9. METAS'!R217),"",'9. METAS'!R217)</f>
        <v/>
      </c>
      <c r="L211" s="143" t="str">
        <f>IF(ISBLANK('9. METAS'!S217),"",'9. METAS'!S217)</f>
        <v/>
      </c>
      <c r="M211" s="144" t="str">
        <f>IF(ISBLANK('9. METAS'!T217),"",'9. METAS'!T217)</f>
        <v/>
      </c>
      <c r="N211" s="544"/>
      <c r="O211" s="545"/>
      <c r="P211" s="545"/>
      <c r="Q211" s="546"/>
      <c r="R211" s="141" t="str">
        <f t="shared" si="16"/>
        <v>100%</v>
      </c>
      <c r="S211" s="142" t="str">
        <f t="shared" si="16"/>
        <v>100%</v>
      </c>
      <c r="T211" s="142" t="str">
        <f t="shared" si="15"/>
        <v>100%</v>
      </c>
      <c r="U211" s="153" t="str">
        <f t="shared" si="15"/>
        <v>100%</v>
      </c>
      <c r="V211" s="145" t="str">
        <f t="shared" si="17"/>
        <v>No Programado</v>
      </c>
      <c r="W211" s="142" t="str">
        <f t="shared" si="18"/>
        <v>No Programado</v>
      </c>
      <c r="X211" s="142" t="str">
        <f t="shared" si="19"/>
        <v>No Programado</v>
      </c>
      <c r="Y211" s="158" t="str">
        <f t="shared" si="20"/>
        <v>No Programado</v>
      </c>
      <c r="Z211" s="160"/>
      <c r="AA211" s="161"/>
      <c r="AB211" s="161"/>
      <c r="AC211" s="162"/>
    </row>
    <row r="212" spans="3:29" ht="17" hidden="1" x14ac:dyDescent="0.3">
      <c r="C212" s="198" t="str">
        <f>IF(ISBLANK('5. Pp (3 años)'!B244),"",'5. Pp (3 años)'!B244)</f>
        <v/>
      </c>
      <c r="D212" s="97" t="str">
        <f>IF(ISBLANK('5. Pp (3 años)'!C244),"",'5. Pp (3 años)'!C244)</f>
        <v/>
      </c>
      <c r="E212" s="194" t="str">
        <f>IF(ISBLANK('5. Pp (3 años)'!D244),"",'5. Pp (3 años)'!D244)</f>
        <v/>
      </c>
      <c r="F212" s="194" t="str">
        <f>IF(ISBLANK('5. Pp (3 años)'!E244),"",'5. Pp (3 años)'!E244)</f>
        <v/>
      </c>
      <c r="G212" s="201" t="str">
        <f>IF(ISBLANK('5. Pp (3 años)'!H244),"",'5. Pp (3 años)'!H244)</f>
        <v/>
      </c>
      <c r="H212" s="82" t="str">
        <f>IF(ISBLANK('5. Pp (3 años)'!J244),"",'5. Pp (3 años)'!J244)</f>
        <v/>
      </c>
      <c r="I212" s="148" t="str">
        <f>IF(ISBLANK('9. METAS'!K218),"",'9. METAS'!K218)</f>
        <v/>
      </c>
      <c r="J212" s="149" t="str">
        <f>IF(ISBLANK('9. METAS'!Q218),"",'9. METAS'!Q218)</f>
        <v/>
      </c>
      <c r="K212" s="143" t="str">
        <f>IF(ISBLANK('9. METAS'!R218),"",'9. METAS'!R218)</f>
        <v/>
      </c>
      <c r="L212" s="143" t="str">
        <f>IF(ISBLANK('9. METAS'!S218),"",'9. METAS'!S218)</f>
        <v/>
      </c>
      <c r="M212" s="144" t="str">
        <f>IF(ISBLANK('9. METAS'!T218),"",'9. METAS'!T218)</f>
        <v/>
      </c>
      <c r="N212" s="544"/>
      <c r="O212" s="545"/>
      <c r="P212" s="545"/>
      <c r="Q212" s="546"/>
      <c r="R212" s="141" t="str">
        <f t="shared" si="16"/>
        <v>100%</v>
      </c>
      <c r="S212" s="142" t="str">
        <f t="shared" si="16"/>
        <v>100%</v>
      </c>
      <c r="T212" s="142" t="str">
        <f t="shared" si="15"/>
        <v>100%</v>
      </c>
      <c r="U212" s="153" t="str">
        <f t="shared" si="15"/>
        <v>100%</v>
      </c>
      <c r="V212" s="145" t="str">
        <f t="shared" si="17"/>
        <v>No Programado</v>
      </c>
      <c r="W212" s="142" t="str">
        <f t="shared" si="18"/>
        <v>No Programado</v>
      </c>
      <c r="X212" s="142" t="str">
        <f t="shared" si="19"/>
        <v>No Programado</v>
      </c>
      <c r="Y212" s="158" t="str">
        <f t="shared" si="20"/>
        <v>No Programado</v>
      </c>
      <c r="Z212" s="160"/>
      <c r="AA212" s="161"/>
      <c r="AB212" s="161"/>
      <c r="AC212" s="162"/>
    </row>
    <row r="213" spans="3:29" ht="17" hidden="1" x14ac:dyDescent="0.3">
      <c r="C213" s="198" t="str">
        <f>IF(ISBLANK('5. Pp (3 años)'!B245),"",'5. Pp (3 años)'!B245)</f>
        <v/>
      </c>
      <c r="D213" s="97" t="str">
        <f>IF(ISBLANK('5. Pp (3 años)'!C245),"",'5. Pp (3 años)'!C245)</f>
        <v/>
      </c>
      <c r="E213" s="194" t="str">
        <f>IF(ISBLANK('5. Pp (3 años)'!D245),"",'5. Pp (3 años)'!D245)</f>
        <v/>
      </c>
      <c r="F213" s="538" t="str">
        <f>IF(ISBLANK('5. Pp (3 años)'!E245),"",'5. Pp (3 años)'!E245)</f>
        <v/>
      </c>
      <c r="G213" s="539" t="str">
        <f>IF(ISBLANK('5. Pp (3 años)'!H245),"",'5. Pp (3 años)'!H245)</f>
        <v/>
      </c>
      <c r="H213" s="82" t="str">
        <f>IF(ISBLANK('5. Pp (3 años)'!J245),"",'5. Pp (3 años)'!J245)</f>
        <v/>
      </c>
      <c r="I213" s="148" t="str">
        <f>IF(ISBLANK('9. METAS'!K219),"",'9. METAS'!K219)</f>
        <v/>
      </c>
      <c r="J213" s="149" t="str">
        <f>IF(ISBLANK('9. METAS'!Q219),"",'9. METAS'!Q219)</f>
        <v/>
      </c>
      <c r="K213" s="143" t="str">
        <f>IF(ISBLANK('9. METAS'!R219),"",'9. METAS'!R219)</f>
        <v/>
      </c>
      <c r="L213" s="143" t="str">
        <f>IF(ISBLANK('9. METAS'!S219),"",'9. METAS'!S219)</f>
        <v/>
      </c>
      <c r="M213" s="144" t="str">
        <f>IF(ISBLANK('9. METAS'!T219),"",'9. METAS'!T219)</f>
        <v/>
      </c>
      <c r="N213" s="544"/>
      <c r="O213" s="545"/>
      <c r="P213" s="545"/>
      <c r="Q213" s="546"/>
      <c r="R213" s="141" t="str">
        <f t="shared" si="16"/>
        <v>100%</v>
      </c>
      <c r="S213" s="142" t="str">
        <f t="shared" si="16"/>
        <v>100%</v>
      </c>
      <c r="T213" s="142" t="str">
        <f t="shared" si="15"/>
        <v>100%</v>
      </c>
      <c r="U213" s="153" t="str">
        <f t="shared" si="15"/>
        <v>100%</v>
      </c>
      <c r="V213" s="145" t="str">
        <f t="shared" si="17"/>
        <v>No Programado</v>
      </c>
      <c r="W213" s="142" t="str">
        <f t="shared" si="18"/>
        <v>No Programado</v>
      </c>
      <c r="X213" s="142" t="str">
        <f t="shared" si="19"/>
        <v>No Programado</v>
      </c>
      <c r="Y213" s="158" t="str">
        <f t="shared" si="20"/>
        <v>No Programado</v>
      </c>
      <c r="Z213" s="160"/>
      <c r="AA213" s="161"/>
      <c r="AB213" s="161"/>
      <c r="AC213" s="162"/>
    </row>
    <row r="214" spans="3:29" ht="17" hidden="1" x14ac:dyDescent="0.3">
      <c r="C214" s="533" t="str">
        <f>IF(ISBLANK('5. Pp (3 años)'!B246),"",'5. Pp (3 años)'!B246)</f>
        <v/>
      </c>
      <c r="D214" s="534" t="str">
        <f>IF(ISBLANK('5. Pp (3 años)'!C246),"",'5. Pp (3 años)'!C246)</f>
        <v/>
      </c>
      <c r="E214" s="518" t="str">
        <f>IF(ISBLANK('5. Pp (3 años)'!D246),"",'5. Pp (3 años)'!D246)</f>
        <v/>
      </c>
      <c r="F214" s="518" t="str">
        <f>IF(ISBLANK('5. Pp (3 años)'!E246),"",'5. Pp (3 años)'!E246)</f>
        <v/>
      </c>
      <c r="G214" s="510" t="str">
        <f>IF(ISBLANK('5. Pp (3 años)'!H246),"",'5. Pp (3 años)'!H246)</f>
        <v/>
      </c>
      <c r="H214" s="535" t="str">
        <f>IF(ISBLANK('5. Pp (3 años)'!J246),"",'5. Pp (3 años)'!J246)</f>
        <v/>
      </c>
      <c r="I214" s="148" t="str">
        <f>IF(ISBLANK('9. METAS'!K220),"",'9. METAS'!K220)</f>
        <v/>
      </c>
      <c r="J214" s="149" t="str">
        <f>IF(ISBLANK('9. METAS'!Q220),"",'9. METAS'!Q220)</f>
        <v/>
      </c>
      <c r="K214" s="143" t="str">
        <f>IF(ISBLANK('9. METAS'!R220),"",'9. METAS'!R220)</f>
        <v/>
      </c>
      <c r="L214" s="143" t="str">
        <f>IF(ISBLANK('9. METAS'!S220),"",'9. METAS'!S220)</f>
        <v/>
      </c>
      <c r="M214" s="144" t="str">
        <f>IF(ISBLANK('9. METAS'!T220),"",'9. METAS'!T220)</f>
        <v/>
      </c>
      <c r="N214" s="544"/>
      <c r="O214" s="545"/>
      <c r="P214" s="545"/>
      <c r="Q214" s="546"/>
      <c r="R214" s="141" t="str">
        <f t="shared" si="16"/>
        <v>100%</v>
      </c>
      <c r="S214" s="142" t="str">
        <f t="shared" si="16"/>
        <v>100%</v>
      </c>
      <c r="T214" s="142" t="str">
        <f t="shared" si="15"/>
        <v>100%</v>
      </c>
      <c r="U214" s="153" t="str">
        <f t="shared" si="15"/>
        <v>100%</v>
      </c>
      <c r="V214" s="145" t="str">
        <f t="shared" si="17"/>
        <v>No Programado</v>
      </c>
      <c r="W214" s="142" t="str">
        <f t="shared" si="18"/>
        <v>No Programado</v>
      </c>
      <c r="X214" s="142" t="str">
        <f t="shared" si="19"/>
        <v>No Programado</v>
      </c>
      <c r="Y214" s="158" t="str">
        <f t="shared" si="20"/>
        <v>No Programado</v>
      </c>
      <c r="Z214" s="160"/>
      <c r="AA214" s="161"/>
      <c r="AB214" s="161"/>
      <c r="AC214" s="162"/>
    </row>
    <row r="215" spans="3:29" ht="17" hidden="1" x14ac:dyDescent="0.3">
      <c r="C215" s="198" t="str">
        <f>IF(ISBLANK('5. Pp (3 años)'!B247),"",'5. Pp (3 años)'!B247)</f>
        <v/>
      </c>
      <c r="D215" s="97" t="str">
        <f>IF(ISBLANK('5. Pp (3 años)'!C247),"",'5. Pp (3 años)'!C247)</f>
        <v/>
      </c>
      <c r="E215" s="194" t="str">
        <f>IF(ISBLANK('5. Pp (3 años)'!D247),"",'5. Pp (3 años)'!D247)</f>
        <v/>
      </c>
      <c r="F215" s="540" t="str">
        <f>IF(ISBLANK('5. Pp (3 años)'!E247),"",'5. Pp (3 años)'!E247)</f>
        <v/>
      </c>
      <c r="G215" s="541" t="str">
        <f>IF(ISBLANK('5. Pp (3 años)'!H247),"",'5. Pp (3 años)'!H247)</f>
        <v/>
      </c>
      <c r="H215" s="82" t="str">
        <f>IF(ISBLANK('5. Pp (3 años)'!J247),"",'5. Pp (3 años)'!J247)</f>
        <v/>
      </c>
      <c r="I215" s="148" t="str">
        <f>IF(ISBLANK('9. METAS'!K221),"",'9. METAS'!K221)</f>
        <v/>
      </c>
      <c r="J215" s="149" t="str">
        <f>IF(ISBLANK('9. METAS'!Q221),"",'9. METAS'!Q221)</f>
        <v/>
      </c>
      <c r="K215" s="143" t="str">
        <f>IF(ISBLANK('9. METAS'!R221),"",'9. METAS'!R221)</f>
        <v/>
      </c>
      <c r="L215" s="143" t="str">
        <f>IF(ISBLANK('9. METAS'!S221),"",'9. METAS'!S221)</f>
        <v/>
      </c>
      <c r="M215" s="144" t="str">
        <f>IF(ISBLANK('9. METAS'!T221),"",'9. METAS'!T221)</f>
        <v/>
      </c>
      <c r="N215" s="544"/>
      <c r="O215" s="545"/>
      <c r="P215" s="545"/>
      <c r="Q215" s="546"/>
      <c r="R215" s="141" t="str">
        <f t="shared" si="16"/>
        <v>100%</v>
      </c>
      <c r="S215" s="142" t="str">
        <f t="shared" si="16"/>
        <v>100%</v>
      </c>
      <c r="T215" s="142" t="str">
        <f t="shared" si="15"/>
        <v>100%</v>
      </c>
      <c r="U215" s="153" t="str">
        <f t="shared" si="15"/>
        <v>100%</v>
      </c>
      <c r="V215" s="145" t="str">
        <f t="shared" si="17"/>
        <v>No Programado</v>
      </c>
      <c r="W215" s="142" t="str">
        <f t="shared" si="18"/>
        <v>No Programado</v>
      </c>
      <c r="X215" s="142" t="str">
        <f t="shared" si="19"/>
        <v>No Programado</v>
      </c>
      <c r="Y215" s="158" t="str">
        <f t="shared" si="20"/>
        <v>No Programado</v>
      </c>
      <c r="Z215" s="160"/>
      <c r="AA215" s="161"/>
      <c r="AB215" s="161"/>
      <c r="AC215" s="162"/>
    </row>
    <row r="216" spans="3:29" ht="17" hidden="1" x14ac:dyDescent="0.3">
      <c r="C216" s="198" t="str">
        <f>IF(ISBLANK('5. Pp (3 años)'!B248),"",'5. Pp (3 años)'!B248)</f>
        <v/>
      </c>
      <c r="D216" s="97" t="str">
        <f>IF(ISBLANK('5. Pp (3 años)'!C248),"",'5. Pp (3 años)'!C248)</f>
        <v/>
      </c>
      <c r="E216" s="194" t="str">
        <f>IF(ISBLANK('5. Pp (3 años)'!D248),"",'5. Pp (3 años)'!D248)</f>
        <v/>
      </c>
      <c r="F216" s="194" t="str">
        <f>IF(ISBLANK('5. Pp (3 años)'!E248),"",'5. Pp (3 años)'!E248)</f>
        <v/>
      </c>
      <c r="G216" s="201" t="str">
        <f>IF(ISBLANK('5. Pp (3 años)'!H248),"",'5. Pp (3 años)'!H248)</f>
        <v/>
      </c>
      <c r="H216" s="82" t="str">
        <f>IF(ISBLANK('5. Pp (3 años)'!J248),"",'5. Pp (3 años)'!J248)</f>
        <v/>
      </c>
      <c r="I216" s="148" t="str">
        <f>IF(ISBLANK('9. METAS'!K222),"",'9. METAS'!K222)</f>
        <v/>
      </c>
      <c r="J216" s="149" t="str">
        <f>IF(ISBLANK('9. METAS'!Q222),"",'9. METAS'!Q222)</f>
        <v/>
      </c>
      <c r="K216" s="143" t="str">
        <f>IF(ISBLANK('9. METAS'!R222),"",'9. METAS'!R222)</f>
        <v/>
      </c>
      <c r="L216" s="143" t="str">
        <f>IF(ISBLANK('9. METAS'!S222),"",'9. METAS'!S222)</f>
        <v/>
      </c>
      <c r="M216" s="144" t="str">
        <f>IF(ISBLANK('9. METAS'!T222),"",'9. METAS'!T222)</f>
        <v/>
      </c>
      <c r="N216" s="544"/>
      <c r="O216" s="545"/>
      <c r="P216" s="545"/>
      <c r="Q216" s="546"/>
      <c r="R216" s="141" t="str">
        <f t="shared" si="16"/>
        <v>100%</v>
      </c>
      <c r="S216" s="142" t="str">
        <f t="shared" si="16"/>
        <v>100%</v>
      </c>
      <c r="T216" s="142" t="str">
        <f t="shared" si="15"/>
        <v>100%</v>
      </c>
      <c r="U216" s="153" t="str">
        <f t="shared" si="15"/>
        <v>100%</v>
      </c>
      <c r="V216" s="145" t="str">
        <f t="shared" si="17"/>
        <v>No Programado</v>
      </c>
      <c r="W216" s="142" t="str">
        <f t="shared" si="18"/>
        <v>No Programado</v>
      </c>
      <c r="X216" s="142" t="str">
        <f t="shared" si="19"/>
        <v>No Programado</v>
      </c>
      <c r="Y216" s="158" t="str">
        <f t="shared" si="20"/>
        <v>No Programado</v>
      </c>
      <c r="Z216" s="160"/>
      <c r="AA216" s="161"/>
      <c r="AB216" s="161"/>
      <c r="AC216" s="162"/>
    </row>
    <row r="217" spans="3:29" ht="17" hidden="1" x14ac:dyDescent="0.3">
      <c r="C217" s="198" t="str">
        <f>IF(ISBLANK('5. Pp (3 años)'!B249),"",'5. Pp (3 años)'!B249)</f>
        <v/>
      </c>
      <c r="D217" s="97" t="str">
        <f>IF(ISBLANK('5. Pp (3 años)'!C249),"",'5. Pp (3 años)'!C249)</f>
        <v/>
      </c>
      <c r="E217" s="194" t="str">
        <f>IF(ISBLANK('5. Pp (3 años)'!D249),"",'5. Pp (3 años)'!D249)</f>
        <v/>
      </c>
      <c r="F217" s="194" t="str">
        <f>IF(ISBLANK('5. Pp (3 años)'!E249),"",'5. Pp (3 años)'!E249)</f>
        <v/>
      </c>
      <c r="G217" s="201" t="str">
        <f>IF(ISBLANK('5. Pp (3 años)'!H249),"",'5. Pp (3 años)'!H249)</f>
        <v/>
      </c>
      <c r="H217" s="82" t="str">
        <f>IF(ISBLANK('5. Pp (3 años)'!J249),"",'5. Pp (3 años)'!J249)</f>
        <v/>
      </c>
      <c r="I217" s="148" t="str">
        <f>IF(ISBLANK('9. METAS'!K223),"",'9. METAS'!K223)</f>
        <v/>
      </c>
      <c r="J217" s="149" t="str">
        <f>IF(ISBLANK('9. METAS'!Q223),"",'9. METAS'!Q223)</f>
        <v/>
      </c>
      <c r="K217" s="143" t="str">
        <f>IF(ISBLANK('9. METAS'!R223),"",'9. METAS'!R223)</f>
        <v/>
      </c>
      <c r="L217" s="143" t="str">
        <f>IF(ISBLANK('9. METAS'!S223),"",'9. METAS'!S223)</f>
        <v/>
      </c>
      <c r="M217" s="144" t="str">
        <f>IF(ISBLANK('9. METAS'!T223),"",'9. METAS'!T223)</f>
        <v/>
      </c>
      <c r="N217" s="544"/>
      <c r="O217" s="545"/>
      <c r="P217" s="545"/>
      <c r="Q217" s="546"/>
      <c r="R217" s="141" t="str">
        <f t="shared" si="16"/>
        <v>100%</v>
      </c>
      <c r="S217" s="142" t="str">
        <f t="shared" si="16"/>
        <v>100%</v>
      </c>
      <c r="T217" s="142" t="str">
        <f t="shared" si="15"/>
        <v>100%</v>
      </c>
      <c r="U217" s="153" t="str">
        <f t="shared" si="15"/>
        <v>100%</v>
      </c>
      <c r="V217" s="145" t="str">
        <f t="shared" si="17"/>
        <v>No Programado</v>
      </c>
      <c r="W217" s="142" t="str">
        <f t="shared" si="18"/>
        <v>No Programado</v>
      </c>
      <c r="X217" s="142" t="str">
        <f t="shared" si="19"/>
        <v>No Programado</v>
      </c>
      <c r="Y217" s="158" t="str">
        <f t="shared" si="20"/>
        <v>No Programado</v>
      </c>
      <c r="Z217" s="160"/>
      <c r="AA217" s="161"/>
      <c r="AB217" s="161"/>
      <c r="AC217" s="162"/>
    </row>
    <row r="218" spans="3:29" ht="17" hidden="1" x14ac:dyDescent="0.3">
      <c r="C218" s="198" t="str">
        <f>IF(ISBLANK('5. Pp (3 años)'!B250),"",'5. Pp (3 años)'!B250)</f>
        <v/>
      </c>
      <c r="D218" s="97" t="str">
        <f>IF(ISBLANK('5. Pp (3 años)'!C250),"",'5. Pp (3 años)'!C250)</f>
        <v/>
      </c>
      <c r="E218" s="194" t="str">
        <f>IF(ISBLANK('5. Pp (3 años)'!D250),"",'5. Pp (3 años)'!D250)</f>
        <v/>
      </c>
      <c r="F218" s="194" t="str">
        <f>IF(ISBLANK('5. Pp (3 años)'!E250),"",'5. Pp (3 años)'!E250)</f>
        <v/>
      </c>
      <c r="G218" s="201" t="str">
        <f>IF(ISBLANK('5. Pp (3 años)'!H250),"",'5. Pp (3 años)'!H250)</f>
        <v/>
      </c>
      <c r="H218" s="82" t="str">
        <f>IF(ISBLANK('5. Pp (3 años)'!J250),"",'5. Pp (3 años)'!J250)</f>
        <v/>
      </c>
      <c r="I218" s="148" t="str">
        <f>IF(ISBLANK('9. METAS'!K224),"",'9. METAS'!K224)</f>
        <v/>
      </c>
      <c r="J218" s="149" t="str">
        <f>IF(ISBLANK('9. METAS'!Q224),"",'9. METAS'!Q224)</f>
        <v/>
      </c>
      <c r="K218" s="143" t="str">
        <f>IF(ISBLANK('9. METAS'!R224),"",'9. METAS'!R224)</f>
        <v/>
      </c>
      <c r="L218" s="143" t="str">
        <f>IF(ISBLANK('9. METAS'!S224),"",'9. METAS'!S224)</f>
        <v/>
      </c>
      <c r="M218" s="144" t="str">
        <f>IF(ISBLANK('9. METAS'!T224),"",'9. METAS'!T224)</f>
        <v/>
      </c>
      <c r="N218" s="544"/>
      <c r="O218" s="545"/>
      <c r="P218" s="545"/>
      <c r="Q218" s="546"/>
      <c r="R218" s="141" t="str">
        <f t="shared" si="16"/>
        <v>100%</v>
      </c>
      <c r="S218" s="142" t="str">
        <f t="shared" si="16"/>
        <v>100%</v>
      </c>
      <c r="T218" s="142" t="str">
        <f t="shared" si="15"/>
        <v>100%</v>
      </c>
      <c r="U218" s="153" t="str">
        <f t="shared" si="15"/>
        <v>100%</v>
      </c>
      <c r="V218" s="145" t="str">
        <f t="shared" si="17"/>
        <v>No Programado</v>
      </c>
      <c r="W218" s="142" t="str">
        <f t="shared" si="18"/>
        <v>No Programado</v>
      </c>
      <c r="X218" s="142" t="str">
        <f t="shared" si="19"/>
        <v>No Programado</v>
      </c>
      <c r="Y218" s="158" t="str">
        <f t="shared" si="20"/>
        <v>No Programado</v>
      </c>
      <c r="Z218" s="160"/>
      <c r="AA218" s="161"/>
      <c r="AB218" s="161"/>
      <c r="AC218" s="162"/>
    </row>
    <row r="219" spans="3:29" ht="17" hidden="1" x14ac:dyDescent="0.3">
      <c r="C219" s="198" t="str">
        <f>IF(ISBLANK('5. Pp (3 años)'!B251),"",'5. Pp (3 años)'!B251)</f>
        <v/>
      </c>
      <c r="D219" s="97" t="str">
        <f>IF(ISBLANK('5. Pp (3 años)'!C251),"",'5. Pp (3 años)'!C251)</f>
        <v/>
      </c>
      <c r="E219" s="194" t="str">
        <f>IF(ISBLANK('5. Pp (3 años)'!D251),"",'5. Pp (3 años)'!D251)</f>
        <v/>
      </c>
      <c r="F219" s="538" t="str">
        <f>IF(ISBLANK('5. Pp (3 años)'!E251),"",'5. Pp (3 años)'!E251)</f>
        <v/>
      </c>
      <c r="G219" s="539" t="str">
        <f>IF(ISBLANK('5. Pp (3 años)'!H251),"",'5. Pp (3 años)'!H251)</f>
        <v/>
      </c>
      <c r="H219" s="82" t="str">
        <f>IF(ISBLANK('5. Pp (3 años)'!J251),"",'5. Pp (3 años)'!J251)</f>
        <v/>
      </c>
      <c r="I219" s="148" t="str">
        <f>IF(ISBLANK('9. METAS'!K225),"",'9. METAS'!K225)</f>
        <v/>
      </c>
      <c r="J219" s="149" t="str">
        <f>IF(ISBLANK('9. METAS'!Q225),"",'9. METAS'!Q225)</f>
        <v/>
      </c>
      <c r="K219" s="143" t="str">
        <f>IF(ISBLANK('9. METAS'!R225),"",'9. METAS'!R225)</f>
        <v/>
      </c>
      <c r="L219" s="143" t="str">
        <f>IF(ISBLANK('9. METAS'!S225),"",'9. METAS'!S225)</f>
        <v/>
      </c>
      <c r="M219" s="144" t="str">
        <f>IF(ISBLANK('9. METAS'!T225),"",'9. METAS'!T225)</f>
        <v/>
      </c>
      <c r="N219" s="544"/>
      <c r="O219" s="545"/>
      <c r="P219" s="545"/>
      <c r="Q219" s="546"/>
      <c r="R219" s="141" t="str">
        <f t="shared" si="16"/>
        <v>100%</v>
      </c>
      <c r="S219" s="142" t="str">
        <f t="shared" si="16"/>
        <v>100%</v>
      </c>
      <c r="T219" s="142" t="str">
        <f t="shared" si="15"/>
        <v>100%</v>
      </c>
      <c r="U219" s="153" t="str">
        <f t="shared" si="15"/>
        <v>100%</v>
      </c>
      <c r="V219" s="145" t="str">
        <f t="shared" si="17"/>
        <v>No Programado</v>
      </c>
      <c r="W219" s="142" t="str">
        <f t="shared" si="18"/>
        <v>No Programado</v>
      </c>
      <c r="X219" s="142" t="str">
        <f t="shared" si="19"/>
        <v>No Programado</v>
      </c>
      <c r="Y219" s="158" t="str">
        <f t="shared" si="20"/>
        <v>No Programado</v>
      </c>
      <c r="Z219" s="160"/>
      <c r="AA219" s="161"/>
      <c r="AB219" s="161"/>
      <c r="AC219" s="162"/>
    </row>
    <row r="220" spans="3:29" ht="17" hidden="1" x14ac:dyDescent="0.3">
      <c r="C220" s="533" t="str">
        <f>IF(ISBLANK('5. Pp (3 años)'!B252),"",'5. Pp (3 años)'!B252)</f>
        <v/>
      </c>
      <c r="D220" s="534" t="str">
        <f>IF(ISBLANK('5. Pp (3 años)'!C252),"",'5. Pp (3 años)'!C252)</f>
        <v/>
      </c>
      <c r="E220" s="518" t="str">
        <f>IF(ISBLANK('5. Pp (3 años)'!D252),"",'5. Pp (3 años)'!D252)</f>
        <v/>
      </c>
      <c r="F220" s="518" t="str">
        <f>IF(ISBLANK('5. Pp (3 años)'!E252),"",'5. Pp (3 años)'!E252)</f>
        <v/>
      </c>
      <c r="G220" s="510" t="str">
        <f>IF(ISBLANK('5. Pp (3 años)'!H252),"",'5. Pp (3 años)'!H252)</f>
        <v/>
      </c>
      <c r="H220" s="535" t="str">
        <f>IF(ISBLANK('5. Pp (3 años)'!J252),"",'5. Pp (3 años)'!J252)</f>
        <v/>
      </c>
      <c r="I220" s="148" t="str">
        <f>IF(ISBLANK('9. METAS'!K226),"",'9. METAS'!K226)</f>
        <v/>
      </c>
      <c r="J220" s="149" t="str">
        <f>IF(ISBLANK('9. METAS'!Q226),"",'9. METAS'!Q226)</f>
        <v/>
      </c>
      <c r="K220" s="143" t="str">
        <f>IF(ISBLANK('9. METAS'!R226),"",'9. METAS'!R226)</f>
        <v/>
      </c>
      <c r="L220" s="143" t="str">
        <f>IF(ISBLANK('9. METAS'!S226),"",'9. METAS'!S226)</f>
        <v/>
      </c>
      <c r="M220" s="144" t="str">
        <f>IF(ISBLANK('9. METAS'!T226),"",'9. METAS'!T226)</f>
        <v/>
      </c>
      <c r="N220" s="544"/>
      <c r="O220" s="545"/>
      <c r="P220" s="545"/>
      <c r="Q220" s="546"/>
      <c r="R220" s="141" t="str">
        <f t="shared" si="16"/>
        <v>100%</v>
      </c>
      <c r="S220" s="142" t="str">
        <f t="shared" si="16"/>
        <v>100%</v>
      </c>
      <c r="T220" s="142" t="str">
        <f t="shared" si="16"/>
        <v>100%</v>
      </c>
      <c r="U220" s="153" t="str">
        <f t="shared" si="16"/>
        <v>100%</v>
      </c>
      <c r="V220" s="145" t="str">
        <f t="shared" si="17"/>
        <v>No Programado</v>
      </c>
      <c r="W220" s="142" t="str">
        <f t="shared" si="18"/>
        <v>No Programado</v>
      </c>
      <c r="X220" s="142" t="str">
        <f t="shared" si="19"/>
        <v>No Programado</v>
      </c>
      <c r="Y220" s="158" t="str">
        <f t="shared" si="20"/>
        <v>No Programado</v>
      </c>
      <c r="Z220" s="160"/>
      <c r="AA220" s="161"/>
      <c r="AB220" s="161"/>
      <c r="AC220" s="162"/>
    </row>
    <row r="221" spans="3:29" ht="17" hidden="1" x14ac:dyDescent="0.3">
      <c r="C221" s="198" t="str">
        <f>IF(ISBLANK('5. Pp (3 años)'!B253),"",'5. Pp (3 años)'!B253)</f>
        <v/>
      </c>
      <c r="D221" s="97" t="str">
        <f>IF(ISBLANK('5. Pp (3 años)'!C253),"",'5. Pp (3 años)'!C253)</f>
        <v/>
      </c>
      <c r="E221" s="194" t="str">
        <f>IF(ISBLANK('5. Pp (3 años)'!D253),"",'5. Pp (3 años)'!D253)</f>
        <v/>
      </c>
      <c r="F221" s="540" t="str">
        <f>IF(ISBLANK('5. Pp (3 años)'!E253),"",'5. Pp (3 años)'!E253)</f>
        <v/>
      </c>
      <c r="G221" s="541" t="str">
        <f>IF(ISBLANK('5. Pp (3 años)'!H253),"",'5. Pp (3 años)'!H253)</f>
        <v/>
      </c>
      <c r="H221" s="82" t="str">
        <f>IF(ISBLANK('5. Pp (3 años)'!J253),"",'5. Pp (3 años)'!J253)</f>
        <v/>
      </c>
      <c r="I221" s="148" t="str">
        <f>IF(ISBLANK('9. METAS'!K227),"",'9. METAS'!K227)</f>
        <v/>
      </c>
      <c r="J221" s="149" t="str">
        <f>IF(ISBLANK('9. METAS'!Q227),"",'9. METAS'!Q227)</f>
        <v/>
      </c>
      <c r="K221" s="143" t="str">
        <f>IF(ISBLANK('9. METAS'!R227),"",'9. METAS'!R227)</f>
        <v/>
      </c>
      <c r="L221" s="143" t="str">
        <f>IF(ISBLANK('9. METAS'!S227),"",'9. METAS'!S227)</f>
        <v/>
      </c>
      <c r="M221" s="144" t="str">
        <f>IF(ISBLANK('9. METAS'!T227),"",'9. METAS'!T227)</f>
        <v/>
      </c>
      <c r="N221" s="544"/>
      <c r="O221" s="545"/>
      <c r="P221" s="545"/>
      <c r="Q221" s="546"/>
      <c r="R221" s="141" t="str">
        <f t="shared" ref="R221:U242" si="21">IFERROR((N221/J221),"100%")</f>
        <v>100%</v>
      </c>
      <c r="S221" s="142" t="str">
        <f t="shared" si="21"/>
        <v>100%</v>
      </c>
      <c r="T221" s="142" t="str">
        <f t="shared" si="21"/>
        <v>100%</v>
      </c>
      <c r="U221" s="153" t="str">
        <f t="shared" si="21"/>
        <v>100%</v>
      </c>
      <c r="V221" s="145" t="str">
        <f t="shared" si="17"/>
        <v>No Programado</v>
      </c>
      <c r="W221" s="142" t="str">
        <f t="shared" si="18"/>
        <v>No Programado</v>
      </c>
      <c r="X221" s="142" t="str">
        <f t="shared" si="19"/>
        <v>No Programado</v>
      </c>
      <c r="Y221" s="158" t="str">
        <f t="shared" si="20"/>
        <v>No Programado</v>
      </c>
      <c r="Z221" s="160"/>
      <c r="AA221" s="161"/>
      <c r="AB221" s="161"/>
      <c r="AC221" s="162"/>
    </row>
    <row r="222" spans="3:29" ht="17" hidden="1" x14ac:dyDescent="0.3">
      <c r="C222" s="198" t="str">
        <f>IF(ISBLANK('5. Pp (3 años)'!B254),"",'5. Pp (3 años)'!B254)</f>
        <v/>
      </c>
      <c r="D222" s="97" t="str">
        <f>IF(ISBLANK('5. Pp (3 años)'!C254),"",'5. Pp (3 años)'!C254)</f>
        <v/>
      </c>
      <c r="E222" s="194" t="str">
        <f>IF(ISBLANK('5. Pp (3 años)'!D254),"",'5. Pp (3 años)'!D254)</f>
        <v/>
      </c>
      <c r="F222" s="194" t="str">
        <f>IF(ISBLANK('5. Pp (3 años)'!E254),"",'5. Pp (3 años)'!E254)</f>
        <v/>
      </c>
      <c r="G222" s="201" t="str">
        <f>IF(ISBLANK('5. Pp (3 años)'!H254),"",'5. Pp (3 años)'!H254)</f>
        <v/>
      </c>
      <c r="H222" s="82" t="str">
        <f>IF(ISBLANK('5. Pp (3 años)'!J254),"",'5. Pp (3 años)'!J254)</f>
        <v/>
      </c>
      <c r="I222" s="148" t="str">
        <f>IF(ISBLANK('9. METAS'!K228),"",'9. METAS'!K228)</f>
        <v/>
      </c>
      <c r="J222" s="149" t="str">
        <f>IF(ISBLANK('9. METAS'!Q228),"",'9. METAS'!Q228)</f>
        <v/>
      </c>
      <c r="K222" s="143" t="str">
        <f>IF(ISBLANK('9. METAS'!R228),"",'9. METAS'!R228)</f>
        <v/>
      </c>
      <c r="L222" s="143" t="str">
        <f>IF(ISBLANK('9. METAS'!S228),"",'9. METAS'!S228)</f>
        <v/>
      </c>
      <c r="M222" s="144" t="str">
        <f>IF(ISBLANK('9. METAS'!T228),"",'9. METAS'!T228)</f>
        <v/>
      </c>
      <c r="N222" s="544"/>
      <c r="O222" s="545"/>
      <c r="P222" s="545"/>
      <c r="Q222" s="546"/>
      <c r="R222" s="141" t="str">
        <f t="shared" si="21"/>
        <v>100%</v>
      </c>
      <c r="S222" s="142" t="str">
        <f t="shared" si="21"/>
        <v>100%</v>
      </c>
      <c r="T222" s="142" t="str">
        <f t="shared" si="21"/>
        <v>100%</v>
      </c>
      <c r="U222" s="153" t="str">
        <f t="shared" si="21"/>
        <v>100%</v>
      </c>
      <c r="V222" s="145" t="str">
        <f t="shared" si="17"/>
        <v>No Programado</v>
      </c>
      <c r="W222" s="142" t="str">
        <f t="shared" si="18"/>
        <v>No Programado</v>
      </c>
      <c r="X222" s="142" t="str">
        <f t="shared" si="19"/>
        <v>No Programado</v>
      </c>
      <c r="Y222" s="158" t="str">
        <f t="shared" si="20"/>
        <v>No Programado</v>
      </c>
      <c r="Z222" s="160"/>
      <c r="AA222" s="161"/>
      <c r="AB222" s="161"/>
      <c r="AC222" s="162"/>
    </row>
    <row r="223" spans="3:29" ht="17" hidden="1" x14ac:dyDescent="0.3">
      <c r="C223" s="198" t="str">
        <f>IF(ISBLANK('5. Pp (3 años)'!B255),"",'5. Pp (3 años)'!B255)</f>
        <v/>
      </c>
      <c r="D223" s="97" t="str">
        <f>IF(ISBLANK('5. Pp (3 años)'!C255),"",'5. Pp (3 años)'!C255)</f>
        <v/>
      </c>
      <c r="E223" s="194" t="str">
        <f>IF(ISBLANK('5. Pp (3 años)'!D255),"",'5. Pp (3 años)'!D255)</f>
        <v/>
      </c>
      <c r="F223" s="194" t="str">
        <f>IF(ISBLANK('5. Pp (3 años)'!E255),"",'5. Pp (3 años)'!E255)</f>
        <v/>
      </c>
      <c r="G223" s="201" t="str">
        <f>IF(ISBLANK('5. Pp (3 años)'!H255),"",'5. Pp (3 años)'!H255)</f>
        <v/>
      </c>
      <c r="H223" s="82" t="str">
        <f>IF(ISBLANK('5. Pp (3 años)'!J255),"",'5. Pp (3 años)'!J255)</f>
        <v/>
      </c>
      <c r="I223" s="148" t="str">
        <f>IF(ISBLANK('9. METAS'!K229),"",'9. METAS'!K229)</f>
        <v/>
      </c>
      <c r="J223" s="149" t="str">
        <f>IF(ISBLANK('9. METAS'!Q229),"",'9. METAS'!Q229)</f>
        <v/>
      </c>
      <c r="K223" s="143" t="str">
        <f>IF(ISBLANK('9. METAS'!R229),"",'9. METAS'!R229)</f>
        <v/>
      </c>
      <c r="L223" s="143" t="str">
        <f>IF(ISBLANK('9. METAS'!S229),"",'9. METAS'!S229)</f>
        <v/>
      </c>
      <c r="M223" s="144" t="str">
        <f>IF(ISBLANK('9. METAS'!T229),"",'9. METAS'!T229)</f>
        <v/>
      </c>
      <c r="N223" s="544"/>
      <c r="O223" s="545"/>
      <c r="P223" s="545"/>
      <c r="Q223" s="546"/>
      <c r="R223" s="141" t="str">
        <f t="shared" si="21"/>
        <v>100%</v>
      </c>
      <c r="S223" s="142" t="str">
        <f t="shared" si="21"/>
        <v>100%</v>
      </c>
      <c r="T223" s="142" t="str">
        <f t="shared" si="21"/>
        <v>100%</v>
      </c>
      <c r="U223" s="153" t="str">
        <f t="shared" si="21"/>
        <v>100%</v>
      </c>
      <c r="V223" s="145" t="str">
        <f t="shared" si="17"/>
        <v>No Programado</v>
      </c>
      <c r="W223" s="142" t="str">
        <f t="shared" si="18"/>
        <v>No Programado</v>
      </c>
      <c r="X223" s="142" t="str">
        <f t="shared" si="19"/>
        <v>No Programado</v>
      </c>
      <c r="Y223" s="158" t="str">
        <f t="shared" si="20"/>
        <v>No Programado</v>
      </c>
      <c r="Z223" s="160"/>
      <c r="AA223" s="161"/>
      <c r="AB223" s="161"/>
      <c r="AC223" s="162"/>
    </row>
    <row r="224" spans="3:29" ht="17" hidden="1" x14ac:dyDescent="0.3">
      <c r="C224" s="198" t="str">
        <f>IF(ISBLANK('5. Pp (3 años)'!B256),"",'5. Pp (3 años)'!B256)</f>
        <v/>
      </c>
      <c r="D224" s="97" t="str">
        <f>IF(ISBLANK('5. Pp (3 años)'!C256),"",'5. Pp (3 años)'!C256)</f>
        <v/>
      </c>
      <c r="E224" s="194" t="str">
        <f>IF(ISBLANK('5. Pp (3 años)'!D256),"",'5. Pp (3 años)'!D256)</f>
        <v/>
      </c>
      <c r="F224" s="194" t="str">
        <f>IF(ISBLANK('5. Pp (3 años)'!E256),"",'5. Pp (3 años)'!E256)</f>
        <v/>
      </c>
      <c r="G224" s="201" t="str">
        <f>IF(ISBLANK('5. Pp (3 años)'!H256),"",'5. Pp (3 años)'!H256)</f>
        <v/>
      </c>
      <c r="H224" s="82" t="str">
        <f>IF(ISBLANK('5. Pp (3 años)'!J256),"",'5. Pp (3 años)'!J256)</f>
        <v/>
      </c>
      <c r="I224" s="148" t="str">
        <f>IF(ISBLANK('9. METAS'!K230),"",'9. METAS'!K230)</f>
        <v/>
      </c>
      <c r="J224" s="149" t="str">
        <f>IF(ISBLANK('9. METAS'!Q230),"",'9. METAS'!Q230)</f>
        <v/>
      </c>
      <c r="K224" s="143" t="str">
        <f>IF(ISBLANK('9. METAS'!R230),"",'9. METAS'!R230)</f>
        <v/>
      </c>
      <c r="L224" s="143" t="str">
        <f>IF(ISBLANK('9. METAS'!S230),"",'9. METAS'!S230)</f>
        <v/>
      </c>
      <c r="M224" s="144" t="str">
        <f>IF(ISBLANK('9. METAS'!T230),"",'9. METAS'!T230)</f>
        <v/>
      </c>
      <c r="N224" s="544"/>
      <c r="O224" s="545"/>
      <c r="P224" s="545"/>
      <c r="Q224" s="546"/>
      <c r="R224" s="141" t="str">
        <f t="shared" si="21"/>
        <v>100%</v>
      </c>
      <c r="S224" s="142" t="str">
        <f t="shared" si="21"/>
        <v>100%</v>
      </c>
      <c r="T224" s="142" t="str">
        <f t="shared" si="21"/>
        <v>100%</v>
      </c>
      <c r="U224" s="153" t="str">
        <f t="shared" si="21"/>
        <v>100%</v>
      </c>
      <c r="V224" s="145" t="str">
        <f t="shared" si="17"/>
        <v>No Programado</v>
      </c>
      <c r="W224" s="142" t="str">
        <f t="shared" si="18"/>
        <v>No Programado</v>
      </c>
      <c r="X224" s="142" t="str">
        <f t="shared" si="19"/>
        <v>No Programado</v>
      </c>
      <c r="Y224" s="158" t="str">
        <f t="shared" si="20"/>
        <v>No Programado</v>
      </c>
      <c r="Z224" s="160"/>
      <c r="AA224" s="161"/>
      <c r="AB224" s="161"/>
      <c r="AC224" s="162"/>
    </row>
    <row r="225" spans="3:29" ht="17" hidden="1" x14ac:dyDescent="0.3">
      <c r="C225" s="198" t="str">
        <f>IF(ISBLANK('5. Pp (3 años)'!B257),"",'5. Pp (3 años)'!B257)</f>
        <v/>
      </c>
      <c r="D225" s="97" t="str">
        <f>IF(ISBLANK('5. Pp (3 años)'!C257),"",'5. Pp (3 años)'!C257)</f>
        <v/>
      </c>
      <c r="E225" s="194" t="str">
        <f>IF(ISBLANK('5. Pp (3 años)'!D257),"",'5. Pp (3 años)'!D257)</f>
        <v/>
      </c>
      <c r="F225" s="538" t="str">
        <f>IF(ISBLANK('5. Pp (3 años)'!E257),"",'5. Pp (3 años)'!E257)</f>
        <v/>
      </c>
      <c r="G225" s="539" t="str">
        <f>IF(ISBLANK('5. Pp (3 años)'!H257),"",'5. Pp (3 años)'!H257)</f>
        <v/>
      </c>
      <c r="H225" s="82" t="str">
        <f>IF(ISBLANK('5. Pp (3 años)'!J257),"",'5. Pp (3 años)'!J257)</f>
        <v/>
      </c>
      <c r="I225" s="148" t="str">
        <f>IF(ISBLANK('9. METAS'!K231),"",'9. METAS'!K231)</f>
        <v/>
      </c>
      <c r="J225" s="149" t="str">
        <f>IF(ISBLANK('9. METAS'!Q231),"",'9. METAS'!Q231)</f>
        <v/>
      </c>
      <c r="K225" s="143" t="str">
        <f>IF(ISBLANK('9. METAS'!R231),"",'9. METAS'!R231)</f>
        <v/>
      </c>
      <c r="L225" s="143" t="str">
        <f>IF(ISBLANK('9. METAS'!S231),"",'9. METAS'!S231)</f>
        <v/>
      </c>
      <c r="M225" s="144" t="str">
        <f>IF(ISBLANK('9. METAS'!T231),"",'9. METAS'!T231)</f>
        <v/>
      </c>
      <c r="N225" s="544"/>
      <c r="O225" s="545"/>
      <c r="P225" s="545"/>
      <c r="Q225" s="546"/>
      <c r="R225" s="141" t="str">
        <f t="shared" si="21"/>
        <v>100%</v>
      </c>
      <c r="S225" s="142" t="str">
        <f t="shared" si="21"/>
        <v>100%</v>
      </c>
      <c r="T225" s="142" t="str">
        <f t="shared" si="21"/>
        <v>100%</v>
      </c>
      <c r="U225" s="153" t="str">
        <f t="shared" si="21"/>
        <v>100%</v>
      </c>
      <c r="V225" s="145" t="str">
        <f t="shared" si="17"/>
        <v>No Programado</v>
      </c>
      <c r="W225" s="142" t="str">
        <f t="shared" si="18"/>
        <v>No Programado</v>
      </c>
      <c r="X225" s="142" t="str">
        <f t="shared" si="19"/>
        <v>No Programado</v>
      </c>
      <c r="Y225" s="158" t="str">
        <f t="shared" si="20"/>
        <v>No Programado</v>
      </c>
      <c r="Z225" s="160"/>
      <c r="AA225" s="161"/>
      <c r="AB225" s="161"/>
      <c r="AC225" s="162"/>
    </row>
    <row r="226" spans="3:29" ht="17" hidden="1" x14ac:dyDescent="0.3">
      <c r="C226" s="533" t="str">
        <f>IF(ISBLANK('5. Pp (3 años)'!B258),"",'5. Pp (3 años)'!B258)</f>
        <v/>
      </c>
      <c r="D226" s="534" t="str">
        <f>IF(ISBLANK('5. Pp (3 años)'!C258),"",'5. Pp (3 años)'!C258)</f>
        <v/>
      </c>
      <c r="E226" s="518" t="str">
        <f>IF(ISBLANK('5. Pp (3 años)'!D258),"",'5. Pp (3 años)'!D258)</f>
        <v/>
      </c>
      <c r="F226" s="518" t="str">
        <f>IF(ISBLANK('5. Pp (3 años)'!E258),"",'5. Pp (3 años)'!E258)</f>
        <v/>
      </c>
      <c r="G226" s="510" t="str">
        <f>IF(ISBLANK('5. Pp (3 años)'!H258),"",'5. Pp (3 años)'!H258)</f>
        <v/>
      </c>
      <c r="H226" s="535" t="str">
        <f>IF(ISBLANK('5. Pp (3 años)'!J258),"",'5. Pp (3 años)'!J258)</f>
        <v/>
      </c>
      <c r="I226" s="148" t="str">
        <f>IF(ISBLANK('9. METAS'!K232),"",'9. METAS'!K232)</f>
        <v/>
      </c>
      <c r="J226" s="149" t="str">
        <f>IF(ISBLANK('9. METAS'!Q232),"",'9. METAS'!Q232)</f>
        <v/>
      </c>
      <c r="K226" s="143" t="str">
        <f>IF(ISBLANK('9. METAS'!R232),"",'9. METAS'!R232)</f>
        <v/>
      </c>
      <c r="L226" s="143" t="str">
        <f>IF(ISBLANK('9. METAS'!S232),"",'9. METAS'!S232)</f>
        <v/>
      </c>
      <c r="M226" s="144" t="str">
        <f>IF(ISBLANK('9. METAS'!T232),"",'9. METAS'!T232)</f>
        <v/>
      </c>
      <c r="N226" s="544"/>
      <c r="O226" s="545"/>
      <c r="P226" s="545"/>
      <c r="Q226" s="546"/>
      <c r="R226" s="141" t="str">
        <f t="shared" si="21"/>
        <v>100%</v>
      </c>
      <c r="S226" s="142" t="str">
        <f t="shared" si="21"/>
        <v>100%</v>
      </c>
      <c r="T226" s="142" t="str">
        <f t="shared" si="21"/>
        <v>100%</v>
      </c>
      <c r="U226" s="153" t="str">
        <f t="shared" si="21"/>
        <v>100%</v>
      </c>
      <c r="V226" s="145" t="str">
        <f t="shared" si="17"/>
        <v>No Programado</v>
      </c>
      <c r="W226" s="142" t="str">
        <f t="shared" si="18"/>
        <v>No Programado</v>
      </c>
      <c r="X226" s="142" t="str">
        <f t="shared" si="19"/>
        <v>No Programado</v>
      </c>
      <c r="Y226" s="158" t="str">
        <f t="shared" si="20"/>
        <v>No Programado</v>
      </c>
      <c r="Z226" s="160"/>
      <c r="AA226" s="161"/>
      <c r="AB226" s="161"/>
      <c r="AC226" s="162"/>
    </row>
    <row r="227" spans="3:29" ht="17" hidden="1" x14ac:dyDescent="0.3">
      <c r="C227" s="198" t="str">
        <f>IF(ISBLANK('5. Pp (3 años)'!B259),"",'5. Pp (3 años)'!B259)</f>
        <v/>
      </c>
      <c r="D227" s="97" t="str">
        <f>IF(ISBLANK('5. Pp (3 años)'!C259),"",'5. Pp (3 años)'!C259)</f>
        <v/>
      </c>
      <c r="E227" s="194" t="str">
        <f>IF(ISBLANK('5. Pp (3 años)'!D259),"",'5. Pp (3 años)'!D259)</f>
        <v/>
      </c>
      <c r="F227" s="540" t="str">
        <f>IF(ISBLANK('5. Pp (3 años)'!E259),"",'5. Pp (3 años)'!E259)</f>
        <v/>
      </c>
      <c r="G227" s="541" t="str">
        <f>IF(ISBLANK('5. Pp (3 años)'!H259),"",'5. Pp (3 años)'!H259)</f>
        <v/>
      </c>
      <c r="H227" s="82" t="str">
        <f>IF(ISBLANK('5. Pp (3 años)'!J259),"",'5. Pp (3 años)'!J259)</f>
        <v/>
      </c>
      <c r="I227" s="148" t="str">
        <f>IF(ISBLANK('9. METAS'!K233),"",'9. METAS'!K233)</f>
        <v/>
      </c>
      <c r="J227" s="149" t="str">
        <f>IF(ISBLANK('9. METAS'!Q233),"",'9. METAS'!Q233)</f>
        <v/>
      </c>
      <c r="K227" s="143" t="str">
        <f>IF(ISBLANK('9. METAS'!R233),"",'9. METAS'!R233)</f>
        <v/>
      </c>
      <c r="L227" s="143" t="str">
        <f>IF(ISBLANK('9. METAS'!S233),"",'9. METAS'!S233)</f>
        <v/>
      </c>
      <c r="M227" s="144" t="str">
        <f>IF(ISBLANK('9. METAS'!T233),"",'9. METAS'!T233)</f>
        <v/>
      </c>
      <c r="N227" s="544"/>
      <c r="O227" s="545"/>
      <c r="P227" s="545"/>
      <c r="Q227" s="546"/>
      <c r="R227" s="141" t="str">
        <f t="shared" si="21"/>
        <v>100%</v>
      </c>
      <c r="S227" s="142" t="str">
        <f t="shared" si="21"/>
        <v>100%</v>
      </c>
      <c r="T227" s="142" t="str">
        <f t="shared" si="21"/>
        <v>100%</v>
      </c>
      <c r="U227" s="153" t="str">
        <f t="shared" si="21"/>
        <v>100%</v>
      </c>
      <c r="V227" s="145" t="str">
        <f t="shared" si="17"/>
        <v>No Programado</v>
      </c>
      <c r="W227" s="142" t="str">
        <f t="shared" si="18"/>
        <v>No Programado</v>
      </c>
      <c r="X227" s="142" t="str">
        <f t="shared" si="19"/>
        <v>No Programado</v>
      </c>
      <c r="Y227" s="158" t="str">
        <f t="shared" si="20"/>
        <v>No Programado</v>
      </c>
      <c r="Z227" s="160"/>
      <c r="AA227" s="161"/>
      <c r="AB227" s="161"/>
      <c r="AC227" s="162"/>
    </row>
    <row r="228" spans="3:29" ht="17" hidden="1" x14ac:dyDescent="0.3">
      <c r="C228" s="198" t="str">
        <f>IF(ISBLANK('5. Pp (3 años)'!B260),"",'5. Pp (3 años)'!B260)</f>
        <v/>
      </c>
      <c r="D228" s="97" t="str">
        <f>IF(ISBLANK('5. Pp (3 años)'!C260),"",'5. Pp (3 años)'!C260)</f>
        <v/>
      </c>
      <c r="E228" s="194" t="str">
        <f>IF(ISBLANK('5. Pp (3 años)'!D260),"",'5. Pp (3 años)'!D260)</f>
        <v/>
      </c>
      <c r="F228" s="194" t="str">
        <f>IF(ISBLANK('5. Pp (3 años)'!E260),"",'5. Pp (3 años)'!E260)</f>
        <v/>
      </c>
      <c r="G228" s="201" t="str">
        <f>IF(ISBLANK('5. Pp (3 años)'!H260),"",'5. Pp (3 años)'!H260)</f>
        <v/>
      </c>
      <c r="H228" s="82" t="str">
        <f>IF(ISBLANK('5. Pp (3 años)'!J260),"",'5. Pp (3 años)'!J260)</f>
        <v/>
      </c>
      <c r="I228" s="148" t="str">
        <f>IF(ISBLANK('9. METAS'!K234),"",'9. METAS'!K234)</f>
        <v/>
      </c>
      <c r="J228" s="149" t="str">
        <f>IF(ISBLANK('9. METAS'!Q234),"",'9. METAS'!Q234)</f>
        <v/>
      </c>
      <c r="K228" s="143" t="str">
        <f>IF(ISBLANK('9. METAS'!R234),"",'9. METAS'!R234)</f>
        <v/>
      </c>
      <c r="L228" s="143" t="str">
        <f>IF(ISBLANK('9. METAS'!S234),"",'9. METAS'!S234)</f>
        <v/>
      </c>
      <c r="M228" s="144" t="str">
        <f>IF(ISBLANK('9. METAS'!T234),"",'9. METAS'!T234)</f>
        <v/>
      </c>
      <c r="N228" s="544"/>
      <c r="O228" s="545"/>
      <c r="P228" s="545"/>
      <c r="Q228" s="546"/>
      <c r="R228" s="141" t="str">
        <f t="shared" si="21"/>
        <v>100%</v>
      </c>
      <c r="S228" s="142" t="str">
        <f t="shared" si="21"/>
        <v>100%</v>
      </c>
      <c r="T228" s="142" t="str">
        <f t="shared" si="21"/>
        <v>100%</v>
      </c>
      <c r="U228" s="153" t="str">
        <f t="shared" si="21"/>
        <v>100%</v>
      </c>
      <c r="V228" s="145" t="str">
        <f t="shared" si="17"/>
        <v>No Programado</v>
      </c>
      <c r="W228" s="142" t="str">
        <f t="shared" si="18"/>
        <v>No Programado</v>
      </c>
      <c r="X228" s="142" t="str">
        <f t="shared" si="19"/>
        <v>No Programado</v>
      </c>
      <c r="Y228" s="158" t="str">
        <f t="shared" si="20"/>
        <v>No Programado</v>
      </c>
      <c r="Z228" s="160"/>
      <c r="AA228" s="161"/>
      <c r="AB228" s="161"/>
      <c r="AC228" s="162"/>
    </row>
    <row r="229" spans="3:29" ht="17" hidden="1" x14ac:dyDescent="0.3">
      <c r="C229" s="198" t="str">
        <f>IF(ISBLANK('5. Pp (3 años)'!B261),"",'5. Pp (3 años)'!B261)</f>
        <v/>
      </c>
      <c r="D229" s="97" t="str">
        <f>IF(ISBLANK('5. Pp (3 años)'!C261),"",'5. Pp (3 años)'!C261)</f>
        <v/>
      </c>
      <c r="E229" s="194" t="str">
        <f>IF(ISBLANK('5. Pp (3 años)'!D261),"",'5. Pp (3 años)'!D261)</f>
        <v/>
      </c>
      <c r="F229" s="194" t="str">
        <f>IF(ISBLANK('5. Pp (3 años)'!E261),"",'5. Pp (3 años)'!E261)</f>
        <v/>
      </c>
      <c r="G229" s="201" t="str">
        <f>IF(ISBLANK('5. Pp (3 años)'!H261),"",'5. Pp (3 años)'!H261)</f>
        <v/>
      </c>
      <c r="H229" s="82" t="str">
        <f>IF(ISBLANK('5. Pp (3 años)'!J261),"",'5. Pp (3 años)'!J261)</f>
        <v/>
      </c>
      <c r="I229" s="148" t="str">
        <f>IF(ISBLANK('9. METAS'!K235),"",'9. METAS'!K235)</f>
        <v/>
      </c>
      <c r="J229" s="149" t="str">
        <f>IF(ISBLANK('9. METAS'!Q235),"",'9. METAS'!Q235)</f>
        <v/>
      </c>
      <c r="K229" s="143" t="str">
        <f>IF(ISBLANK('9. METAS'!R235),"",'9. METAS'!R235)</f>
        <v/>
      </c>
      <c r="L229" s="143" t="str">
        <f>IF(ISBLANK('9. METAS'!S235),"",'9. METAS'!S235)</f>
        <v/>
      </c>
      <c r="M229" s="144" t="str">
        <f>IF(ISBLANK('9. METAS'!T235),"",'9. METAS'!T235)</f>
        <v/>
      </c>
      <c r="N229" s="544"/>
      <c r="O229" s="545"/>
      <c r="P229" s="545"/>
      <c r="Q229" s="546"/>
      <c r="R229" s="141" t="str">
        <f t="shared" si="21"/>
        <v>100%</v>
      </c>
      <c r="S229" s="142" t="str">
        <f t="shared" si="21"/>
        <v>100%</v>
      </c>
      <c r="T229" s="142" t="str">
        <f t="shared" si="21"/>
        <v>100%</v>
      </c>
      <c r="U229" s="153" t="str">
        <f t="shared" si="21"/>
        <v>100%</v>
      </c>
      <c r="V229" s="145" t="str">
        <f t="shared" si="17"/>
        <v>No Programado</v>
      </c>
      <c r="W229" s="142" t="str">
        <f t="shared" si="18"/>
        <v>No Programado</v>
      </c>
      <c r="X229" s="142" t="str">
        <f t="shared" si="19"/>
        <v>No Programado</v>
      </c>
      <c r="Y229" s="158" t="str">
        <f t="shared" si="20"/>
        <v>No Programado</v>
      </c>
      <c r="Z229" s="160"/>
      <c r="AA229" s="161"/>
      <c r="AB229" s="161"/>
      <c r="AC229" s="162"/>
    </row>
    <row r="230" spans="3:29" ht="17" hidden="1" x14ac:dyDescent="0.3">
      <c r="C230" s="198" t="str">
        <f>IF(ISBLANK('5. Pp (3 años)'!B262),"",'5. Pp (3 años)'!B262)</f>
        <v/>
      </c>
      <c r="D230" s="97" t="str">
        <f>IF(ISBLANK('5. Pp (3 años)'!C262),"",'5. Pp (3 años)'!C262)</f>
        <v/>
      </c>
      <c r="E230" s="194" t="str">
        <f>IF(ISBLANK('5. Pp (3 años)'!D262),"",'5. Pp (3 años)'!D262)</f>
        <v/>
      </c>
      <c r="F230" s="194" t="str">
        <f>IF(ISBLANK('5. Pp (3 años)'!E262),"",'5. Pp (3 años)'!E262)</f>
        <v/>
      </c>
      <c r="G230" s="201" t="str">
        <f>IF(ISBLANK('5. Pp (3 años)'!H262),"",'5. Pp (3 años)'!H262)</f>
        <v/>
      </c>
      <c r="H230" s="82" t="str">
        <f>IF(ISBLANK('5. Pp (3 años)'!J262),"",'5. Pp (3 años)'!J262)</f>
        <v/>
      </c>
      <c r="I230" s="148" t="str">
        <f>IF(ISBLANK('9. METAS'!K236),"",'9. METAS'!K236)</f>
        <v/>
      </c>
      <c r="J230" s="149" t="str">
        <f>IF(ISBLANK('9. METAS'!Q236),"",'9. METAS'!Q236)</f>
        <v/>
      </c>
      <c r="K230" s="143" t="str">
        <f>IF(ISBLANK('9. METAS'!R236),"",'9. METAS'!R236)</f>
        <v/>
      </c>
      <c r="L230" s="143" t="str">
        <f>IF(ISBLANK('9. METAS'!S236),"",'9. METAS'!S236)</f>
        <v/>
      </c>
      <c r="M230" s="144" t="str">
        <f>IF(ISBLANK('9. METAS'!T236),"",'9. METAS'!T236)</f>
        <v/>
      </c>
      <c r="N230" s="544"/>
      <c r="O230" s="545"/>
      <c r="P230" s="545"/>
      <c r="Q230" s="546"/>
      <c r="R230" s="141" t="str">
        <f t="shared" si="21"/>
        <v>100%</v>
      </c>
      <c r="S230" s="142" t="str">
        <f t="shared" si="21"/>
        <v>100%</v>
      </c>
      <c r="T230" s="142" t="str">
        <f t="shared" si="21"/>
        <v>100%</v>
      </c>
      <c r="U230" s="153" t="str">
        <f t="shared" si="21"/>
        <v>100%</v>
      </c>
      <c r="V230" s="145" t="str">
        <f t="shared" si="17"/>
        <v>No Programado</v>
      </c>
      <c r="W230" s="142" t="str">
        <f t="shared" si="18"/>
        <v>No Programado</v>
      </c>
      <c r="X230" s="142" t="str">
        <f t="shared" si="19"/>
        <v>No Programado</v>
      </c>
      <c r="Y230" s="158" t="str">
        <f t="shared" si="20"/>
        <v>No Programado</v>
      </c>
      <c r="Z230" s="160"/>
      <c r="AA230" s="161"/>
      <c r="AB230" s="161"/>
      <c r="AC230" s="162"/>
    </row>
    <row r="231" spans="3:29" ht="17" hidden="1" x14ac:dyDescent="0.3">
      <c r="C231" s="198" t="str">
        <f>IF(ISBLANK('5. Pp (3 años)'!B263),"",'5. Pp (3 años)'!B263)</f>
        <v/>
      </c>
      <c r="D231" s="97" t="str">
        <f>IF(ISBLANK('5. Pp (3 años)'!C263),"",'5. Pp (3 años)'!C263)</f>
        <v/>
      </c>
      <c r="E231" s="194" t="str">
        <f>IF(ISBLANK('5. Pp (3 años)'!D263),"",'5. Pp (3 años)'!D263)</f>
        <v/>
      </c>
      <c r="F231" s="538" t="str">
        <f>IF(ISBLANK('5. Pp (3 años)'!E263),"",'5. Pp (3 años)'!E263)</f>
        <v/>
      </c>
      <c r="G231" s="539" t="str">
        <f>IF(ISBLANK('5. Pp (3 años)'!H263),"",'5. Pp (3 años)'!H263)</f>
        <v/>
      </c>
      <c r="H231" s="82" t="str">
        <f>IF(ISBLANK('5. Pp (3 años)'!J263),"",'5. Pp (3 años)'!J263)</f>
        <v/>
      </c>
      <c r="I231" s="148" t="str">
        <f>IF(ISBLANK('9. METAS'!K237),"",'9. METAS'!K237)</f>
        <v/>
      </c>
      <c r="J231" s="149" t="str">
        <f>IF(ISBLANK('9. METAS'!Q237),"",'9. METAS'!Q237)</f>
        <v/>
      </c>
      <c r="K231" s="143" t="str">
        <f>IF(ISBLANK('9. METAS'!R237),"",'9. METAS'!R237)</f>
        <v/>
      </c>
      <c r="L231" s="143" t="str">
        <f>IF(ISBLANK('9. METAS'!S237),"",'9. METAS'!S237)</f>
        <v/>
      </c>
      <c r="M231" s="144" t="str">
        <f>IF(ISBLANK('9. METAS'!T237),"",'9. METAS'!T237)</f>
        <v/>
      </c>
      <c r="N231" s="544"/>
      <c r="O231" s="545"/>
      <c r="P231" s="545"/>
      <c r="Q231" s="546"/>
      <c r="R231" s="141" t="str">
        <f t="shared" si="21"/>
        <v>100%</v>
      </c>
      <c r="S231" s="142" t="str">
        <f t="shared" si="21"/>
        <v>100%</v>
      </c>
      <c r="T231" s="142" t="str">
        <f t="shared" si="21"/>
        <v>100%</v>
      </c>
      <c r="U231" s="153" t="str">
        <f t="shared" si="21"/>
        <v>100%</v>
      </c>
      <c r="V231" s="145" t="str">
        <f t="shared" si="17"/>
        <v>No Programado</v>
      </c>
      <c r="W231" s="142" t="str">
        <f t="shared" si="18"/>
        <v>No Programado</v>
      </c>
      <c r="X231" s="142" t="str">
        <f t="shared" si="19"/>
        <v>No Programado</v>
      </c>
      <c r="Y231" s="158" t="str">
        <f t="shared" si="20"/>
        <v>No Programado</v>
      </c>
      <c r="Z231" s="160"/>
      <c r="AA231" s="161"/>
      <c r="AB231" s="161"/>
      <c r="AC231" s="162"/>
    </row>
    <row r="232" spans="3:29" ht="17" hidden="1" x14ac:dyDescent="0.3">
      <c r="C232" s="533" t="str">
        <f>IF(ISBLANK('5. Pp (3 años)'!B264),"",'5. Pp (3 años)'!B264)</f>
        <v/>
      </c>
      <c r="D232" s="534" t="str">
        <f>IF(ISBLANK('5. Pp (3 años)'!C264),"",'5. Pp (3 años)'!C264)</f>
        <v/>
      </c>
      <c r="E232" s="518" t="str">
        <f>IF(ISBLANK('5. Pp (3 años)'!D264),"",'5. Pp (3 años)'!D264)</f>
        <v/>
      </c>
      <c r="F232" s="518" t="str">
        <f>IF(ISBLANK('5. Pp (3 años)'!E264),"",'5. Pp (3 años)'!E264)</f>
        <v/>
      </c>
      <c r="G232" s="510" t="str">
        <f>IF(ISBLANK('5. Pp (3 años)'!H264),"",'5. Pp (3 años)'!H264)</f>
        <v/>
      </c>
      <c r="H232" s="535" t="str">
        <f>IF(ISBLANK('5. Pp (3 años)'!J264),"",'5. Pp (3 años)'!J264)</f>
        <v/>
      </c>
      <c r="I232" s="148" t="str">
        <f>IF(ISBLANK('9. METAS'!K238),"",'9. METAS'!K238)</f>
        <v/>
      </c>
      <c r="J232" s="149" t="str">
        <f>IF(ISBLANK('9. METAS'!Q238),"",'9. METAS'!Q238)</f>
        <v/>
      </c>
      <c r="K232" s="143" t="str">
        <f>IF(ISBLANK('9. METAS'!R238),"",'9. METAS'!R238)</f>
        <v/>
      </c>
      <c r="L232" s="143" t="str">
        <f>IF(ISBLANK('9. METAS'!S238),"",'9. METAS'!S238)</f>
        <v/>
      </c>
      <c r="M232" s="144" t="str">
        <f>IF(ISBLANK('9. METAS'!T238),"",'9. METAS'!T238)</f>
        <v/>
      </c>
      <c r="N232" s="544"/>
      <c r="O232" s="545"/>
      <c r="P232" s="545"/>
      <c r="Q232" s="546"/>
      <c r="R232" s="141" t="str">
        <f t="shared" si="21"/>
        <v>100%</v>
      </c>
      <c r="S232" s="142" t="str">
        <f t="shared" si="21"/>
        <v>100%</v>
      </c>
      <c r="T232" s="142" t="str">
        <f t="shared" si="21"/>
        <v>100%</v>
      </c>
      <c r="U232" s="153" t="str">
        <f t="shared" si="21"/>
        <v>100%</v>
      </c>
      <c r="V232" s="145" t="str">
        <f t="shared" si="17"/>
        <v>No Programado</v>
      </c>
      <c r="W232" s="142" t="str">
        <f t="shared" si="18"/>
        <v>No Programado</v>
      </c>
      <c r="X232" s="142" t="str">
        <f t="shared" si="19"/>
        <v>No Programado</v>
      </c>
      <c r="Y232" s="158" t="str">
        <f t="shared" si="20"/>
        <v>No Programado</v>
      </c>
      <c r="Z232" s="160"/>
      <c r="AA232" s="161"/>
      <c r="AB232" s="161"/>
      <c r="AC232" s="162"/>
    </row>
    <row r="233" spans="3:29" ht="17" hidden="1" x14ac:dyDescent="0.3">
      <c r="C233" s="198" t="str">
        <f>IF(ISBLANK('5. Pp (3 años)'!B265),"",'5. Pp (3 años)'!B265)</f>
        <v/>
      </c>
      <c r="D233" s="97" t="str">
        <f>IF(ISBLANK('5. Pp (3 años)'!C265),"",'5. Pp (3 años)'!C265)</f>
        <v/>
      </c>
      <c r="E233" s="194" t="str">
        <f>IF(ISBLANK('5. Pp (3 años)'!D265),"",'5. Pp (3 años)'!D265)</f>
        <v/>
      </c>
      <c r="F233" s="540" t="str">
        <f>IF(ISBLANK('5. Pp (3 años)'!E265),"",'5. Pp (3 años)'!E265)</f>
        <v/>
      </c>
      <c r="G233" s="541" t="str">
        <f>IF(ISBLANK('5. Pp (3 años)'!H265),"",'5. Pp (3 años)'!H265)</f>
        <v/>
      </c>
      <c r="H233" s="82" t="str">
        <f>IF(ISBLANK('5. Pp (3 años)'!J265),"",'5. Pp (3 años)'!J265)</f>
        <v/>
      </c>
      <c r="I233" s="148" t="str">
        <f>IF(ISBLANK('9. METAS'!K239),"",'9. METAS'!K239)</f>
        <v/>
      </c>
      <c r="J233" s="149" t="str">
        <f>IF(ISBLANK('9. METAS'!Q239),"",'9. METAS'!Q239)</f>
        <v/>
      </c>
      <c r="K233" s="143" t="str">
        <f>IF(ISBLANK('9. METAS'!R239),"",'9. METAS'!R239)</f>
        <v/>
      </c>
      <c r="L233" s="143" t="str">
        <f>IF(ISBLANK('9. METAS'!S239),"",'9. METAS'!S239)</f>
        <v/>
      </c>
      <c r="M233" s="144" t="str">
        <f>IF(ISBLANK('9. METAS'!T239),"",'9. METAS'!T239)</f>
        <v/>
      </c>
      <c r="N233" s="544"/>
      <c r="O233" s="545"/>
      <c r="P233" s="545"/>
      <c r="Q233" s="546"/>
      <c r="R233" s="141" t="str">
        <f t="shared" si="21"/>
        <v>100%</v>
      </c>
      <c r="S233" s="142" t="str">
        <f t="shared" si="21"/>
        <v>100%</v>
      </c>
      <c r="T233" s="142" t="str">
        <f t="shared" si="21"/>
        <v>100%</v>
      </c>
      <c r="U233" s="153" t="str">
        <f t="shared" si="21"/>
        <v>100%</v>
      </c>
      <c r="V233" s="145" t="str">
        <f t="shared" si="17"/>
        <v>No Programado</v>
      </c>
      <c r="W233" s="142" t="str">
        <f t="shared" si="18"/>
        <v>No Programado</v>
      </c>
      <c r="X233" s="142" t="str">
        <f t="shared" si="19"/>
        <v>No Programado</v>
      </c>
      <c r="Y233" s="158" t="str">
        <f t="shared" si="20"/>
        <v>No Programado</v>
      </c>
      <c r="Z233" s="160"/>
      <c r="AA233" s="161"/>
      <c r="AB233" s="161"/>
      <c r="AC233" s="162"/>
    </row>
    <row r="234" spans="3:29" ht="17" hidden="1" x14ac:dyDescent="0.3">
      <c r="C234" s="198" t="str">
        <f>IF(ISBLANK('5. Pp (3 años)'!B266),"",'5. Pp (3 años)'!B266)</f>
        <v/>
      </c>
      <c r="D234" s="97" t="str">
        <f>IF(ISBLANK('5. Pp (3 años)'!C266),"",'5. Pp (3 años)'!C266)</f>
        <v/>
      </c>
      <c r="E234" s="194" t="str">
        <f>IF(ISBLANK('5. Pp (3 años)'!D266),"",'5. Pp (3 años)'!D266)</f>
        <v/>
      </c>
      <c r="F234" s="194" t="str">
        <f>IF(ISBLANK('5. Pp (3 años)'!E266),"",'5. Pp (3 años)'!E266)</f>
        <v/>
      </c>
      <c r="G234" s="201" t="str">
        <f>IF(ISBLANK('5. Pp (3 años)'!H266),"",'5. Pp (3 años)'!H266)</f>
        <v/>
      </c>
      <c r="H234" s="82" t="str">
        <f>IF(ISBLANK('5. Pp (3 años)'!J266),"",'5. Pp (3 años)'!J266)</f>
        <v/>
      </c>
      <c r="I234" s="148" t="str">
        <f>IF(ISBLANK('9. METAS'!K240),"",'9. METAS'!K240)</f>
        <v/>
      </c>
      <c r="J234" s="149" t="str">
        <f>IF(ISBLANK('9. METAS'!Q240),"",'9. METAS'!Q240)</f>
        <v/>
      </c>
      <c r="K234" s="143" t="str">
        <f>IF(ISBLANK('9. METAS'!R240),"",'9. METAS'!R240)</f>
        <v/>
      </c>
      <c r="L234" s="143" t="str">
        <f>IF(ISBLANK('9. METAS'!S240),"",'9. METAS'!S240)</f>
        <v/>
      </c>
      <c r="M234" s="144" t="str">
        <f>IF(ISBLANK('9. METAS'!T240),"",'9. METAS'!T240)</f>
        <v/>
      </c>
      <c r="N234" s="544"/>
      <c r="O234" s="545"/>
      <c r="P234" s="545"/>
      <c r="Q234" s="546"/>
      <c r="R234" s="141" t="str">
        <f t="shared" si="21"/>
        <v>100%</v>
      </c>
      <c r="S234" s="142" t="str">
        <f t="shared" si="21"/>
        <v>100%</v>
      </c>
      <c r="T234" s="142" t="str">
        <f t="shared" si="21"/>
        <v>100%</v>
      </c>
      <c r="U234" s="153" t="str">
        <f t="shared" si="21"/>
        <v>100%</v>
      </c>
      <c r="V234" s="145" t="str">
        <f t="shared" si="17"/>
        <v>No Programado</v>
      </c>
      <c r="W234" s="142" t="str">
        <f t="shared" si="18"/>
        <v>No Programado</v>
      </c>
      <c r="X234" s="142" t="str">
        <f t="shared" si="19"/>
        <v>No Programado</v>
      </c>
      <c r="Y234" s="158" t="str">
        <f t="shared" si="20"/>
        <v>No Programado</v>
      </c>
      <c r="Z234" s="160"/>
      <c r="AA234" s="161"/>
      <c r="AB234" s="161"/>
      <c r="AC234" s="162"/>
    </row>
    <row r="235" spans="3:29" ht="17" hidden="1" x14ac:dyDescent="0.3">
      <c r="C235" s="198" t="str">
        <f>IF(ISBLANK('5. Pp (3 años)'!B267),"",'5. Pp (3 años)'!B267)</f>
        <v/>
      </c>
      <c r="D235" s="97" t="str">
        <f>IF(ISBLANK('5. Pp (3 años)'!C267),"",'5. Pp (3 años)'!C267)</f>
        <v/>
      </c>
      <c r="E235" s="194" t="str">
        <f>IF(ISBLANK('5. Pp (3 años)'!D267),"",'5. Pp (3 años)'!D267)</f>
        <v/>
      </c>
      <c r="F235" s="194" t="str">
        <f>IF(ISBLANK('5. Pp (3 años)'!E267),"",'5. Pp (3 años)'!E267)</f>
        <v/>
      </c>
      <c r="G235" s="201" t="str">
        <f>IF(ISBLANK('5. Pp (3 años)'!H267),"",'5. Pp (3 años)'!H267)</f>
        <v/>
      </c>
      <c r="H235" s="82" t="str">
        <f>IF(ISBLANK('5. Pp (3 años)'!J267),"",'5. Pp (3 años)'!J267)</f>
        <v/>
      </c>
      <c r="I235" s="148" t="str">
        <f>IF(ISBLANK('9. METAS'!K241),"",'9. METAS'!K241)</f>
        <v/>
      </c>
      <c r="J235" s="149" t="str">
        <f>IF(ISBLANK('9. METAS'!Q241),"",'9. METAS'!Q241)</f>
        <v/>
      </c>
      <c r="K235" s="143" t="str">
        <f>IF(ISBLANK('9. METAS'!R241),"",'9. METAS'!R241)</f>
        <v/>
      </c>
      <c r="L235" s="143" t="str">
        <f>IF(ISBLANK('9. METAS'!S241),"",'9. METAS'!S241)</f>
        <v/>
      </c>
      <c r="M235" s="144" t="str">
        <f>IF(ISBLANK('9. METAS'!T241),"",'9. METAS'!T241)</f>
        <v/>
      </c>
      <c r="N235" s="544"/>
      <c r="O235" s="545"/>
      <c r="P235" s="545"/>
      <c r="Q235" s="546"/>
      <c r="R235" s="141" t="str">
        <f t="shared" si="21"/>
        <v>100%</v>
      </c>
      <c r="S235" s="142" t="str">
        <f t="shared" si="21"/>
        <v>100%</v>
      </c>
      <c r="T235" s="142" t="str">
        <f t="shared" si="21"/>
        <v>100%</v>
      </c>
      <c r="U235" s="153" t="str">
        <f t="shared" si="21"/>
        <v>100%</v>
      </c>
      <c r="V235" s="145" t="str">
        <f t="shared" si="17"/>
        <v>No Programado</v>
      </c>
      <c r="W235" s="142" t="str">
        <f t="shared" si="18"/>
        <v>No Programado</v>
      </c>
      <c r="X235" s="142" t="str">
        <f t="shared" si="19"/>
        <v>No Programado</v>
      </c>
      <c r="Y235" s="158" t="str">
        <f t="shared" si="20"/>
        <v>No Programado</v>
      </c>
      <c r="Z235" s="160"/>
      <c r="AA235" s="161"/>
      <c r="AB235" s="161"/>
      <c r="AC235" s="162"/>
    </row>
    <row r="236" spans="3:29" ht="17" hidden="1" x14ac:dyDescent="0.3">
      <c r="C236" s="198" t="str">
        <f>IF(ISBLANK('5. Pp (3 años)'!B268),"",'5. Pp (3 años)'!B268)</f>
        <v/>
      </c>
      <c r="D236" s="97" t="str">
        <f>IF(ISBLANK('5. Pp (3 años)'!C268),"",'5. Pp (3 años)'!C268)</f>
        <v/>
      </c>
      <c r="E236" s="194" t="str">
        <f>IF(ISBLANK('5. Pp (3 años)'!D268),"",'5. Pp (3 años)'!D268)</f>
        <v/>
      </c>
      <c r="F236" s="194" t="str">
        <f>IF(ISBLANK('5. Pp (3 años)'!E268),"",'5. Pp (3 años)'!E268)</f>
        <v/>
      </c>
      <c r="G236" s="201" t="str">
        <f>IF(ISBLANK('5. Pp (3 años)'!H268),"",'5. Pp (3 años)'!H268)</f>
        <v/>
      </c>
      <c r="H236" s="82" t="str">
        <f>IF(ISBLANK('5. Pp (3 años)'!J268),"",'5. Pp (3 años)'!J268)</f>
        <v/>
      </c>
      <c r="I236" s="148" t="str">
        <f>IF(ISBLANK('9. METAS'!K242),"",'9. METAS'!K242)</f>
        <v/>
      </c>
      <c r="J236" s="149" t="str">
        <f>IF(ISBLANK('9. METAS'!Q242),"",'9. METAS'!Q242)</f>
        <v/>
      </c>
      <c r="K236" s="143" t="str">
        <f>IF(ISBLANK('9. METAS'!R242),"",'9. METAS'!R242)</f>
        <v/>
      </c>
      <c r="L236" s="143" t="str">
        <f>IF(ISBLANK('9. METAS'!S242),"",'9. METAS'!S242)</f>
        <v/>
      </c>
      <c r="M236" s="144" t="str">
        <f>IF(ISBLANK('9. METAS'!T242),"",'9. METAS'!T242)</f>
        <v/>
      </c>
      <c r="N236" s="544"/>
      <c r="O236" s="545"/>
      <c r="P236" s="545"/>
      <c r="Q236" s="546"/>
      <c r="R236" s="141" t="str">
        <f t="shared" si="21"/>
        <v>100%</v>
      </c>
      <c r="S236" s="142" t="str">
        <f t="shared" si="21"/>
        <v>100%</v>
      </c>
      <c r="T236" s="142" t="str">
        <f t="shared" si="21"/>
        <v>100%</v>
      </c>
      <c r="U236" s="153" t="str">
        <f t="shared" si="21"/>
        <v>100%</v>
      </c>
      <c r="V236" s="145" t="str">
        <f t="shared" si="17"/>
        <v>No Programado</v>
      </c>
      <c r="W236" s="142" t="str">
        <f t="shared" si="18"/>
        <v>No Programado</v>
      </c>
      <c r="X236" s="142" t="str">
        <f t="shared" si="19"/>
        <v>No Programado</v>
      </c>
      <c r="Y236" s="158" t="str">
        <f t="shared" si="20"/>
        <v>No Programado</v>
      </c>
      <c r="Z236" s="160"/>
      <c r="AA236" s="161"/>
      <c r="AB236" s="161"/>
      <c r="AC236" s="162"/>
    </row>
    <row r="237" spans="3:29" ht="17" hidden="1" x14ac:dyDescent="0.3">
      <c r="C237" s="198" t="str">
        <f>IF(ISBLANK('5. Pp (3 años)'!B269),"",'5. Pp (3 años)'!B269)</f>
        <v/>
      </c>
      <c r="D237" s="97" t="str">
        <f>IF(ISBLANK('5. Pp (3 años)'!C269),"",'5. Pp (3 años)'!C269)</f>
        <v/>
      </c>
      <c r="E237" s="194" t="str">
        <f>IF(ISBLANK('5. Pp (3 años)'!D269),"",'5. Pp (3 años)'!D269)</f>
        <v/>
      </c>
      <c r="F237" s="194" t="str">
        <f>IF(ISBLANK('5. Pp (3 años)'!E269),"",'5. Pp (3 años)'!E269)</f>
        <v/>
      </c>
      <c r="G237" s="201" t="str">
        <f>IF(ISBLANK('5. Pp (3 años)'!H269),"",'5. Pp (3 años)'!H269)</f>
        <v/>
      </c>
      <c r="H237" s="82" t="str">
        <f>IF(ISBLANK('5. Pp (3 años)'!J269),"",'5. Pp (3 años)'!J269)</f>
        <v/>
      </c>
      <c r="I237" s="148" t="str">
        <f>IF(ISBLANK('9. METAS'!K243),"",'9. METAS'!K243)</f>
        <v/>
      </c>
      <c r="J237" s="149" t="str">
        <f>IF(ISBLANK('9. METAS'!Q243),"",'9. METAS'!Q243)</f>
        <v/>
      </c>
      <c r="K237" s="143" t="str">
        <f>IF(ISBLANK('9. METAS'!R243),"",'9. METAS'!R243)</f>
        <v/>
      </c>
      <c r="L237" s="143" t="str">
        <f>IF(ISBLANK('9. METAS'!S243),"",'9. METAS'!S243)</f>
        <v/>
      </c>
      <c r="M237" s="144" t="str">
        <f>IF(ISBLANK('9. METAS'!T243),"",'9. METAS'!T243)</f>
        <v/>
      </c>
      <c r="N237" s="544"/>
      <c r="O237" s="545"/>
      <c r="P237" s="545"/>
      <c r="Q237" s="546"/>
      <c r="R237" s="141" t="str">
        <f t="shared" si="21"/>
        <v>100%</v>
      </c>
      <c r="S237" s="142" t="str">
        <f t="shared" si="21"/>
        <v>100%</v>
      </c>
      <c r="T237" s="142" t="str">
        <f t="shared" si="21"/>
        <v>100%</v>
      </c>
      <c r="U237" s="153" t="str">
        <f t="shared" si="21"/>
        <v>100%</v>
      </c>
      <c r="V237" s="145" t="str">
        <f t="shared" si="17"/>
        <v>No Programado</v>
      </c>
      <c r="W237" s="142" t="str">
        <f t="shared" si="18"/>
        <v>No Programado</v>
      </c>
      <c r="X237" s="142" t="str">
        <f t="shared" si="19"/>
        <v>No Programado</v>
      </c>
      <c r="Y237" s="158" t="str">
        <f t="shared" si="20"/>
        <v>No Programado</v>
      </c>
      <c r="Z237" s="160"/>
      <c r="AA237" s="161"/>
      <c r="AB237" s="161"/>
      <c r="AC237" s="162"/>
    </row>
    <row r="238" spans="3:29" ht="17" hidden="1" x14ac:dyDescent="0.3">
      <c r="C238" s="198" t="str">
        <f>IF(ISBLANK('5. Pp (3 años)'!B270),"",'5. Pp (3 años)'!B270)</f>
        <v/>
      </c>
      <c r="D238" s="97" t="str">
        <f>IF(ISBLANK('5. Pp (3 años)'!C270),"",'5. Pp (3 años)'!C270)</f>
        <v/>
      </c>
      <c r="E238" s="194" t="str">
        <f>IF(ISBLANK('5. Pp (3 años)'!D270),"",'5. Pp (3 años)'!D270)</f>
        <v/>
      </c>
      <c r="F238" s="194" t="str">
        <f>IF(ISBLANK('5. Pp (3 años)'!E270),"",'5. Pp (3 años)'!E270)</f>
        <v/>
      </c>
      <c r="G238" s="201" t="str">
        <f>IF(ISBLANK('5. Pp (3 años)'!H270),"",'5. Pp (3 años)'!H270)</f>
        <v/>
      </c>
      <c r="H238" s="82" t="str">
        <f>IF(ISBLANK('5. Pp (3 años)'!J270),"",'5. Pp (3 años)'!J270)</f>
        <v/>
      </c>
      <c r="I238" s="148" t="str">
        <f>IF(ISBLANK('9. METAS'!K244),"",'9. METAS'!K244)</f>
        <v/>
      </c>
      <c r="J238" s="149" t="str">
        <f>IF(ISBLANK('9. METAS'!Q244),"",'9. METAS'!Q244)</f>
        <v/>
      </c>
      <c r="K238" s="143" t="str">
        <f>IF(ISBLANK('9. METAS'!R244),"",'9. METAS'!R244)</f>
        <v/>
      </c>
      <c r="L238" s="143" t="str">
        <f>IF(ISBLANK('9. METAS'!S244),"",'9. METAS'!S244)</f>
        <v/>
      </c>
      <c r="M238" s="144" t="str">
        <f>IF(ISBLANK('9. METAS'!T244),"",'9. METAS'!T244)</f>
        <v/>
      </c>
      <c r="N238" s="544"/>
      <c r="O238" s="545"/>
      <c r="P238" s="545"/>
      <c r="Q238" s="546"/>
      <c r="R238" s="141" t="str">
        <f t="shared" si="21"/>
        <v>100%</v>
      </c>
      <c r="S238" s="142" t="str">
        <f t="shared" si="21"/>
        <v>100%</v>
      </c>
      <c r="T238" s="142" t="str">
        <f t="shared" si="21"/>
        <v>100%</v>
      </c>
      <c r="U238" s="153" t="str">
        <f t="shared" si="21"/>
        <v>100%</v>
      </c>
      <c r="V238" s="145" t="str">
        <f t="shared" si="17"/>
        <v>No Programado</v>
      </c>
      <c r="W238" s="142" t="str">
        <f t="shared" si="18"/>
        <v>No Programado</v>
      </c>
      <c r="X238" s="142" t="str">
        <f t="shared" si="19"/>
        <v>No Programado</v>
      </c>
      <c r="Y238" s="158" t="str">
        <f t="shared" si="20"/>
        <v>No Programado</v>
      </c>
      <c r="Z238" s="160"/>
      <c r="AA238" s="161"/>
      <c r="AB238" s="161"/>
      <c r="AC238" s="162"/>
    </row>
    <row r="239" spans="3:29" ht="17" hidden="1" x14ac:dyDescent="0.3">
      <c r="C239" s="197" t="str">
        <f>IF(ISBLANK('5. Pp (3 años)'!B271),"",'5. Pp (3 años)'!B271)</f>
        <v/>
      </c>
      <c r="D239" s="97" t="str">
        <f>IF(ISBLANK('5. Pp (3 años)'!C271),"",'5. Pp (3 años)'!C271)</f>
        <v/>
      </c>
      <c r="E239" s="194" t="str">
        <f>IF(ISBLANK('5. Pp (3 años)'!D271),"",'5. Pp (3 años)'!D271)</f>
        <v/>
      </c>
      <c r="F239" s="194" t="str">
        <f>IF(ISBLANK('5. Pp (3 años)'!E271),"",'5. Pp (3 años)'!E271)</f>
        <v/>
      </c>
      <c r="G239" s="201" t="str">
        <f>IF(ISBLANK('5. Pp (3 años)'!H271),"",'5. Pp (3 años)'!H271)</f>
        <v/>
      </c>
      <c r="H239" s="82" t="str">
        <f>IF(ISBLANK('5. Pp (3 años)'!J271),"",'5. Pp (3 años)'!J271)</f>
        <v/>
      </c>
      <c r="I239" s="148" t="str">
        <f>IF(ISBLANK('9. METAS'!K245),"",'9. METAS'!K245)</f>
        <v/>
      </c>
      <c r="J239" s="149" t="str">
        <f>IF(ISBLANK('9. METAS'!Q245),"",'9. METAS'!Q245)</f>
        <v/>
      </c>
      <c r="K239" s="143" t="str">
        <f>IF(ISBLANK('9. METAS'!R245),"",'9. METAS'!R245)</f>
        <v/>
      </c>
      <c r="L239" s="143" t="str">
        <f>IF(ISBLANK('9. METAS'!S245),"",'9. METAS'!S245)</f>
        <v/>
      </c>
      <c r="M239" s="144" t="str">
        <f>IF(ISBLANK('9. METAS'!T245),"",'9. METAS'!T245)</f>
        <v/>
      </c>
      <c r="N239" s="544"/>
      <c r="O239" s="545"/>
      <c r="P239" s="545"/>
      <c r="Q239" s="546"/>
      <c r="R239" s="141" t="str">
        <f t="shared" si="21"/>
        <v>100%</v>
      </c>
      <c r="S239" s="142" t="str">
        <f t="shared" si="21"/>
        <v>100%</v>
      </c>
      <c r="T239" s="142" t="str">
        <f t="shared" si="21"/>
        <v>100%</v>
      </c>
      <c r="U239" s="153" t="str">
        <f t="shared" si="21"/>
        <v>100%</v>
      </c>
      <c r="V239" s="145" t="str">
        <f t="shared" si="17"/>
        <v>No Programado</v>
      </c>
      <c r="W239" s="142" t="str">
        <f t="shared" si="18"/>
        <v>No Programado</v>
      </c>
      <c r="X239" s="142" t="str">
        <f t="shared" si="19"/>
        <v>No Programado</v>
      </c>
      <c r="Y239" s="158" t="str">
        <f t="shared" si="20"/>
        <v>No Programado</v>
      </c>
      <c r="Z239" s="160"/>
      <c r="AA239" s="161"/>
      <c r="AB239" s="161"/>
      <c r="AC239" s="162"/>
    </row>
    <row r="240" spans="3:29" ht="17" hidden="1" x14ac:dyDescent="0.3">
      <c r="C240" s="198" t="str">
        <f>IF(ISBLANK('5. Pp (3 años)'!B272),"",'5. Pp (3 años)'!B272)</f>
        <v/>
      </c>
      <c r="D240" s="97" t="str">
        <f>IF(ISBLANK('5. Pp (3 años)'!C272),"",'5. Pp (3 años)'!C272)</f>
        <v/>
      </c>
      <c r="E240" s="194" t="str">
        <f>IF(ISBLANK('5. Pp (3 años)'!D272),"",'5. Pp (3 años)'!D272)</f>
        <v/>
      </c>
      <c r="F240" s="194" t="str">
        <f>IF(ISBLANK('5. Pp (3 años)'!E272),"",'5. Pp (3 años)'!E272)</f>
        <v/>
      </c>
      <c r="G240" s="201" t="str">
        <f>IF(ISBLANK('5. Pp (3 años)'!H272),"",'5. Pp (3 años)'!H272)</f>
        <v/>
      </c>
      <c r="H240" s="82" t="str">
        <f>IF(ISBLANK('5. Pp (3 años)'!J272),"",'5. Pp (3 años)'!J272)</f>
        <v/>
      </c>
      <c r="I240" s="148" t="str">
        <f>IF(ISBLANK('9. METAS'!K246),"",'9. METAS'!K246)</f>
        <v/>
      </c>
      <c r="J240" s="149" t="str">
        <f>IF(ISBLANK('9. METAS'!Q246),"",'9. METAS'!Q246)</f>
        <v/>
      </c>
      <c r="K240" s="143" t="str">
        <f>IF(ISBLANK('9. METAS'!R246),"",'9. METAS'!R246)</f>
        <v/>
      </c>
      <c r="L240" s="143" t="str">
        <f>IF(ISBLANK('9. METAS'!S246),"",'9. METAS'!S246)</f>
        <v/>
      </c>
      <c r="M240" s="144" t="str">
        <f>IF(ISBLANK('9. METAS'!T246),"",'9. METAS'!T246)</f>
        <v/>
      </c>
      <c r="N240" s="544"/>
      <c r="O240" s="545"/>
      <c r="P240" s="545"/>
      <c r="Q240" s="546"/>
      <c r="R240" s="141" t="str">
        <f t="shared" si="21"/>
        <v>100%</v>
      </c>
      <c r="S240" s="142" t="str">
        <f t="shared" si="21"/>
        <v>100%</v>
      </c>
      <c r="T240" s="142" t="str">
        <f t="shared" si="21"/>
        <v>100%</v>
      </c>
      <c r="U240" s="153" t="str">
        <f t="shared" si="21"/>
        <v>100%</v>
      </c>
      <c r="V240" s="145" t="str">
        <f t="shared" si="17"/>
        <v>No Programado</v>
      </c>
      <c r="W240" s="142" t="str">
        <f t="shared" si="18"/>
        <v>No Programado</v>
      </c>
      <c r="X240" s="142" t="str">
        <f t="shared" si="19"/>
        <v>No Programado</v>
      </c>
      <c r="Y240" s="158" t="str">
        <f t="shared" si="20"/>
        <v>No Programado</v>
      </c>
      <c r="Z240" s="160"/>
      <c r="AA240" s="161"/>
      <c r="AB240" s="161"/>
      <c r="AC240" s="162"/>
    </row>
    <row r="241" spans="3:29" ht="17" hidden="1" x14ac:dyDescent="0.3">
      <c r="C241" s="197" t="str">
        <f>IF(ISBLANK('5. Pp (3 años)'!B273),"",'5. Pp (3 años)'!B273)</f>
        <v/>
      </c>
      <c r="D241" s="97" t="str">
        <f>IF(ISBLANK('5. Pp (3 años)'!C273),"",'5. Pp (3 años)'!C273)</f>
        <v/>
      </c>
      <c r="E241" s="194" t="str">
        <f>IF(ISBLANK('5. Pp (3 años)'!D273),"",'5. Pp (3 años)'!D273)</f>
        <v/>
      </c>
      <c r="F241" s="194" t="str">
        <f>IF(ISBLANK('5. Pp (3 años)'!E273),"",'5. Pp (3 años)'!E273)</f>
        <v/>
      </c>
      <c r="G241" s="201" t="str">
        <f>IF(ISBLANK('5. Pp (3 años)'!H273),"",'5. Pp (3 años)'!H273)</f>
        <v/>
      </c>
      <c r="H241" s="82" t="str">
        <f>IF(ISBLANK('5. Pp (3 años)'!J273),"",'5. Pp (3 años)'!J273)</f>
        <v/>
      </c>
      <c r="I241" s="148" t="str">
        <f>IF(ISBLANK('9. METAS'!K247),"",'9. METAS'!K247)</f>
        <v/>
      </c>
      <c r="J241" s="149" t="str">
        <f>IF(ISBLANK('9. METAS'!Q247),"",'9. METAS'!Q247)</f>
        <v/>
      </c>
      <c r="K241" s="143" t="str">
        <f>IF(ISBLANK('9. METAS'!R247),"",'9. METAS'!R247)</f>
        <v/>
      </c>
      <c r="L241" s="143" t="str">
        <f>IF(ISBLANK('9. METAS'!S247),"",'9. METAS'!S247)</f>
        <v/>
      </c>
      <c r="M241" s="144" t="str">
        <f>IF(ISBLANK('9. METAS'!T247),"",'9. METAS'!T247)</f>
        <v/>
      </c>
      <c r="N241" s="544"/>
      <c r="O241" s="545"/>
      <c r="P241" s="545"/>
      <c r="Q241" s="546"/>
      <c r="R241" s="141" t="str">
        <f t="shared" si="21"/>
        <v>100%</v>
      </c>
      <c r="S241" s="142" t="str">
        <f t="shared" si="21"/>
        <v>100%</v>
      </c>
      <c r="T241" s="142" t="str">
        <f t="shared" si="21"/>
        <v>100%</v>
      </c>
      <c r="U241" s="153" t="str">
        <f t="shared" si="21"/>
        <v>100%</v>
      </c>
      <c r="V241" s="145" t="str">
        <f t="shared" si="17"/>
        <v>No Programado</v>
      </c>
      <c r="W241" s="142" t="str">
        <f t="shared" si="18"/>
        <v>No Programado</v>
      </c>
      <c r="X241" s="142" t="str">
        <f t="shared" si="19"/>
        <v>No Programado</v>
      </c>
      <c r="Y241" s="158" t="str">
        <f t="shared" si="20"/>
        <v>No Programado</v>
      </c>
      <c r="Z241" s="160"/>
      <c r="AA241" s="161"/>
      <c r="AB241" s="161"/>
      <c r="AC241" s="162"/>
    </row>
    <row r="242" spans="3:29" ht="17.5" hidden="1" thickBot="1" x14ac:dyDescent="0.35">
      <c r="C242" s="214" t="str">
        <f>IF(ISBLANK('5. Pp (3 años)'!B274),"",'5. Pp (3 años)'!B274)</f>
        <v/>
      </c>
      <c r="D242" s="215" t="str">
        <f>IF(ISBLANK('5. Pp (3 años)'!C274),"",'5. Pp (3 años)'!C274)</f>
        <v/>
      </c>
      <c r="E242" s="196" t="str">
        <f>IF(ISBLANK('5. Pp (3 años)'!D274),"",'5. Pp (3 años)'!D274)</f>
        <v/>
      </c>
      <c r="F242" s="196" t="str">
        <f>IF(ISBLANK('5. Pp (3 años)'!E274),"",'5. Pp (3 años)'!E274)</f>
        <v/>
      </c>
      <c r="G242" s="216" t="str">
        <f>IF(ISBLANK('5. Pp (3 años)'!H274),"",'5. Pp (3 años)'!H274)</f>
        <v/>
      </c>
      <c r="H242" s="85" t="str">
        <f>IF(ISBLANK('5. Pp (3 años)'!J274),"",'5. Pp (3 años)'!J274)</f>
        <v/>
      </c>
      <c r="I242" s="217" t="str">
        <f>IF(ISBLANK('9. METAS'!K248),"",'9. METAS'!K248)</f>
        <v/>
      </c>
      <c r="J242" s="150" t="str">
        <f>IF(ISBLANK('9. METAS'!Q248),"",'9. METAS'!Q248)</f>
        <v/>
      </c>
      <c r="K242" s="151" t="str">
        <f>IF(ISBLANK('9. METAS'!R248),"",'9. METAS'!R248)</f>
        <v/>
      </c>
      <c r="L242" s="151" t="str">
        <f>IF(ISBLANK('9. METAS'!S248),"",'9. METAS'!S248)</f>
        <v/>
      </c>
      <c r="M242" s="152" t="str">
        <f>IF(ISBLANK('9. METAS'!T248),"",'9. METAS'!T248)</f>
        <v/>
      </c>
      <c r="N242" s="547">
        <v>87</v>
      </c>
      <c r="O242" s="548">
        <v>87</v>
      </c>
      <c r="P242" s="548">
        <v>45</v>
      </c>
      <c r="Q242" s="549">
        <v>78</v>
      </c>
      <c r="R242" s="154" t="str">
        <f t="shared" si="21"/>
        <v>100%</v>
      </c>
      <c r="S242" s="155" t="str">
        <f t="shared" si="21"/>
        <v>100%</v>
      </c>
      <c r="T242" s="155" t="str">
        <f t="shared" si="21"/>
        <v>100%</v>
      </c>
      <c r="U242" s="156" t="str">
        <f t="shared" si="21"/>
        <v>100%</v>
      </c>
      <c r="V242" s="157" t="str">
        <f t="shared" si="17"/>
        <v>No Programado</v>
      </c>
      <c r="W242" s="155" t="str">
        <f t="shared" si="18"/>
        <v>No Programado</v>
      </c>
      <c r="X242" s="155" t="str">
        <f t="shared" si="19"/>
        <v>No Programado</v>
      </c>
      <c r="Y242" s="159" t="str">
        <f t="shared" si="20"/>
        <v>No Programado</v>
      </c>
      <c r="Z242" s="163"/>
      <c r="AA242" s="164"/>
      <c r="AB242" s="164"/>
      <c r="AC242" s="165"/>
    </row>
    <row r="243" spans="3:29" hidden="1" x14ac:dyDescent="0.3"/>
    <row r="244" spans="3:29" hidden="1" x14ac:dyDescent="0.3"/>
    <row r="245" spans="3:29" hidden="1" x14ac:dyDescent="0.3"/>
    <row r="246" spans="3:29" hidden="1" x14ac:dyDescent="0.3"/>
    <row r="247" spans="3:29" hidden="1" x14ac:dyDescent="0.3"/>
    <row r="248" spans="3:29" hidden="1" x14ac:dyDescent="0.3"/>
    <row r="249" spans="3:29" hidden="1" x14ac:dyDescent="0.3"/>
    <row r="250" spans="3:29" hidden="1" x14ac:dyDescent="0.3"/>
    <row r="251" spans="3:29" hidden="1" x14ac:dyDescent="0.3"/>
    <row r="252" spans="3:29" hidden="1" x14ac:dyDescent="0.3"/>
    <row r="253" spans="3:29" hidden="1" x14ac:dyDescent="0.3"/>
    <row r="254" spans="3:29" hidden="1" x14ac:dyDescent="0.3"/>
    <row r="255" spans="3:29" hidden="1" x14ac:dyDescent="0.3"/>
    <row r="256" spans="3:29"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sheetData>
  <protectedRanges>
    <protectedRange algorithmName="SHA-512" hashValue="VSDpUfYaSu2o1GNz/dNG0/zdAR2SyjQ4x4E+I/O817AEKyLH+9hkU426TeaW1NebwBiHlEu/vd5f18TkOfpfxw==" saltValue="bop94IANOsb3/TmZjo7hbg==" spinCount="100000" sqref="Z14:AC17 Z19:AC19 Z18 AB18:AC18 Z23:AC24 Z20:Z22 AB20:AC22 Z26:AC26 Z25 AB25:AC25 Z43:AC242 Z27:Z42 AB27:AC42" name="JUSTIFICACION"/>
    <protectedRange algorithmName="SHA-512" hashValue="PyDnLAnXuexsOqi8KJHCKzcUAp86toIIEBW+RCNRBEQ8pkfZ5Xs8mBFFyPh/CfoZjuwvxP0ysfkxAiPWYIa8EQ==" saltValue="DjMvsJDE8TVyQBko9VSiZA==" spinCount="100000" sqref="N14:Q42 N60:Q242 O43:Q59" name="META ALCANZADA"/>
    <protectedRange algorithmName="SHA-512" hashValue="PyDnLAnXuexsOqi8KJHCKzcUAp86toIIEBW+RCNRBEQ8pkfZ5Xs8mBFFyPh/CfoZjuwvxP0ysfkxAiPWYIa8EQ==" saltValue="DjMvsJDE8TVyQBko9VSiZA==" spinCount="100000" sqref="N43:N59" name="META ALCANZADA_1"/>
  </protectedRanges>
  <autoFilter ref="C13:AC242"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242">
    <cfRule type="containsBlanks" dxfId="16" priority="2">
      <formula>LEN(TRIM(J14))=0</formula>
    </cfRule>
  </conditionalFormatting>
  <conditionalFormatting sqref="N14:Q42 N60:Q242 O43:Q59">
    <cfRule type="containsBlanks" dxfId="15" priority="3">
      <formula>LEN(TRIM(N14))=0</formula>
    </cfRule>
  </conditionalFormatting>
  <conditionalFormatting sqref="R14:U242">
    <cfRule type="cellIs" dxfId="14" priority="4" stopIfTrue="1" operator="equal">
      <formula>"100%"</formula>
    </cfRule>
    <cfRule type="cellIs" dxfId="13" priority="5" stopIfTrue="1" operator="lessThan">
      <formula>0.5</formula>
    </cfRule>
    <cfRule type="cellIs" dxfId="12" priority="6" stopIfTrue="1" operator="between">
      <formula>0.5</formula>
      <formula>0.7</formula>
    </cfRule>
    <cfRule type="cellIs" dxfId="11" priority="7" stopIfTrue="1" operator="between">
      <formula>0.7</formula>
      <formula>1.2</formula>
    </cfRule>
    <cfRule type="cellIs" dxfId="10" priority="8" stopIfTrue="1" operator="greaterThanOrEqual">
      <formula>1.2</formula>
    </cfRule>
    <cfRule type="containsBlanks" dxfId="9" priority="9" stopIfTrue="1">
      <formula>LEN(TRIM(R14))=0</formula>
    </cfRule>
  </conditionalFormatting>
  <conditionalFormatting sqref="N43:N59">
    <cfRule type="containsBlanks" dxfId="8" priority="1">
      <formula>LEN(TRIM(N43))=0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4:P475"/>
  <sheetViews>
    <sheetView topLeftCell="A22" zoomScale="70" zoomScaleNormal="70" workbookViewId="0">
      <selection activeCell="F9" sqref="F9:P9"/>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0" width="16.1640625" style="1" customWidth="1"/>
    <col min="11" max="11" width="12.6640625" style="1" hidden="1" customWidth="1"/>
    <col min="12" max="13" width="12.6640625" style="36" hidden="1" customWidth="1"/>
    <col min="14" max="15" width="12.33203125" style="36" customWidth="1"/>
    <col min="16" max="16" width="45.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127</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24" t="s">
        <v>880</v>
      </c>
      <c r="G9" s="1025"/>
      <c r="H9" s="1025"/>
      <c r="I9" s="1025"/>
      <c r="J9" s="1025"/>
      <c r="K9" s="1025"/>
      <c r="L9" s="1025"/>
      <c r="M9" s="1025"/>
      <c r="N9" s="1025"/>
      <c r="O9" s="1025"/>
      <c r="P9" s="1026"/>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07" t="s">
        <v>300</v>
      </c>
    </row>
    <row r="11" spans="3:16" ht="42" customHeight="1" thickBot="1" x14ac:dyDescent="0.35">
      <c r="C11" s="1017"/>
      <c r="D11" s="1010"/>
      <c r="E11" s="1010"/>
      <c r="F11" s="1010"/>
      <c r="G11" s="1010"/>
      <c r="H11" s="1010" t="s">
        <v>116</v>
      </c>
      <c r="I11" s="1011" t="s">
        <v>117</v>
      </c>
      <c r="J11" s="1010" t="s">
        <v>125</v>
      </c>
      <c r="K11" s="1010"/>
      <c r="L11" s="1010"/>
      <c r="M11" s="1010"/>
      <c r="N11" s="1010" t="s">
        <v>122</v>
      </c>
      <c r="O11" s="1010"/>
      <c r="P11" s="1008"/>
    </row>
    <row r="12" spans="3:16" ht="42" customHeight="1" thickBot="1" x14ac:dyDescent="0.35">
      <c r="C12" s="1017"/>
      <c r="D12" s="1010"/>
      <c r="E12" s="1010"/>
      <c r="F12" s="1010"/>
      <c r="G12" s="1010"/>
      <c r="H12" s="1010"/>
      <c r="I12" s="1011"/>
      <c r="J12" s="218" t="s">
        <v>121</v>
      </c>
      <c r="K12" s="218" t="s">
        <v>118</v>
      </c>
      <c r="L12" s="218" t="s">
        <v>119</v>
      </c>
      <c r="M12" s="218" t="s">
        <v>120</v>
      </c>
      <c r="N12" s="218" t="s">
        <v>124</v>
      </c>
      <c r="O12" s="218" t="s">
        <v>95</v>
      </c>
      <c r="P12" s="1009"/>
    </row>
    <row r="13" spans="3:16" ht="124" customHeight="1"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02">
        <f ca="1">IF(ISBLANK(OFFSET('9. METAS'!$K$20,INT((ROW()-13)/2),0)),"",OFFSET('9. METAS'!$K$20,INT((ROW()-13)/2),0))</f>
        <v>0.2429</v>
      </c>
      <c r="I13" s="1003" t="s">
        <v>128</v>
      </c>
      <c r="J13" s="224">
        <f ca="1">IF(MOD(ROW()-13,2)=0,IF(ISBLANK(OFFSET('11. SEGUIMIENTO 2026'!$N$14,INT((ROW()-13)/2),0)),"",OFFSET('11. SEGUIMIENTO 2026'!$N$14,INT((ROW()-13)/2),0)),IF(ISBLANK(OFFSET('9. METAS'!$Q$20,INT((ROW()-14)/2),0)),"",OFFSET('9. METAS'!$Q$20,INT((ROW()-14)/2),0)))</f>
        <v>6.0699999999999997E-2</v>
      </c>
      <c r="K13" s="225" t="str">
        <f ca="1">IF(MOD(ROW()-13,2)=0,IF(ISBLANK(OFFSET('11. SEGUIMIENTO 2026'!$O$14,INT((ROW()-13)/2),0)),"",OFFSET('11. SEGUIMIENTO 2026'!$O$14,INT((ROW()-13)/2),0)),IF(ISBLANK(OFFSET('9. METAS'!$R$20,INT((ROW()-14)/2),0)),"",OFFSET('9. METAS'!$R$20,INT((ROW()-14)/2),0)))</f>
        <v/>
      </c>
      <c r="L13" s="225" t="str">
        <f ca="1">IF(MOD(ROW()-13,2)=0,IF(ISBLANK(OFFSET('11. SEGUIMIENTO 2026'!$P$14,INT((ROW()-13)/2),0)),"",OFFSET('11. SEGUIMIENTO 2026'!$P$14,INT((ROW()-13)/2),0)),IF(ISBLANK(OFFSET('9. METAS'!$S$20,INT((ROW()-14)/2),0)),"",OFFSET('9. METAS'!$S$20,INT((ROW()-14)/2),0)))</f>
        <v/>
      </c>
      <c r="M13" s="226" t="str">
        <f ca="1">IF(MOD(ROW()-13,2)=0,IF(ISBLANK(OFFSET('11. SEGUIMIENTO 2026'!$Q$14,INT((ROW()-13)/2),0)),"",OFFSET('11. SEGUIMIENTO 2026'!$Q$14,INT((ROW()-13)/2),0)),IF(ISBLANK(OFFSET('9. METAS'!$T$20,INT((ROW()-14)/2),0)),"",OFFSET('9. METAS'!$T$20,INT((ROW()-14)/2),0)))</f>
        <v/>
      </c>
      <c r="N13" s="981">
        <f ca="1">IFERROR(J13/J14,"ND")</f>
        <v>1</v>
      </c>
      <c r="O13" s="983">
        <f ca="1">IFERROR(((J13)/H13),"ND")</f>
        <v>0.24989707698641414</v>
      </c>
      <c r="P13" s="1005"/>
    </row>
    <row r="14" spans="3:16" ht="124" customHeight="1" x14ac:dyDescent="0.3">
      <c r="C14" s="999"/>
      <c r="D14" s="993"/>
      <c r="E14" s="993"/>
      <c r="F14" s="995"/>
      <c r="G14" s="997"/>
      <c r="H14" s="977"/>
      <c r="I14" s="1004"/>
      <c r="J14" s="227">
        <f ca="1">IF(MOD(ROW()-13,2)=0,IF(ISBLANK(OFFSET('11. SEGUIMIENTO 2026'!$N$14,INT((ROW()-13)/2),0)),"",OFFSET('11. SEGUIMIENTO 2026'!$N$14,INT((ROW()-13)/2),0)),IF(ISBLANK(OFFSET('9. METAS'!$Q$20,INT((ROW()-14)/2),0)),"",OFFSET('9. METAS'!$Q$20,INT((ROW()-14)/2),0)))</f>
        <v>6.0699999999999997E-2</v>
      </c>
      <c r="K14" s="228">
        <f ca="1">IF(MOD(ROW()-13,2)=0,IF(ISBLANK(OFFSET('11. SEGUIMIENTO 2026'!$O$14,INT((ROW()-13)/2),0)),"",OFFSET('11. SEGUIMIENTO 2026'!$O$14,INT((ROW()-13)/2),0)),IF(ISBLANK(OFFSET('9. METAS'!$R$20,INT((ROW()-14)/2),0)),"",OFFSET('9. METAS'!$R$20,INT((ROW()-14)/2),0)))</f>
        <v>6.0699999999999997E-2</v>
      </c>
      <c r="L14" s="228">
        <f ca="1">IF(MOD(ROW()-13,2)=0,IF(ISBLANK(OFFSET('11. SEGUIMIENTO 2026'!$P$14,INT((ROW()-13)/2),0)),"",OFFSET('11. SEGUIMIENTO 2026'!$P$14,INT((ROW()-13)/2),0)),IF(ISBLANK(OFFSET('9. METAS'!$S$20,INT((ROW()-14)/2),0)),"",OFFSET('9. METAS'!$S$20,INT((ROW()-14)/2),0)))</f>
        <v>6.0699999999999997E-2</v>
      </c>
      <c r="M14" s="229">
        <f ca="1">IF(MOD(ROW()-13,2)=0,IF(ISBLANK(OFFSET('11. SEGUIMIENTO 2026'!$Q$14,INT((ROW()-13)/2),0)),"",OFFSET('11. SEGUIMIENTO 2026'!$Q$14,INT((ROW()-13)/2),0)),IF(ISBLANK(OFFSET('9. METAS'!$T$20,INT((ROW()-14)/2),0)),"",OFFSET('9. METAS'!$T$20,INT((ROW()-14)/2),0)))</f>
        <v>6.08E-2</v>
      </c>
      <c r="N14" s="988"/>
      <c r="O14" s="989"/>
      <c r="P14" s="1006"/>
    </row>
    <row r="15" spans="3:16" ht="124" customHeight="1"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977">
        <f ca="1">IF(ISBLANK(OFFSET('9. METAS'!$K$20,INT((ROW()-13)/2),0)),"",OFFSET('9. METAS'!$K$20,INT((ROW()-13)/2),0))</f>
        <v>65000</v>
      </c>
      <c r="I15" s="979" t="s">
        <v>510</v>
      </c>
      <c r="J15" s="227">
        <f ca="1">IF(MOD(ROW()-13,2)=0,IF(ISBLANK(OFFSET('11. SEGUIMIENTO 2026'!$N$14,INT((ROW()-13)/2),0)),"",OFFSET('11. SEGUIMIENTO 2026'!$N$14,INT((ROW()-13)/2),0)),IF(ISBLANK(OFFSET('9. METAS'!$Q$20,INT((ROW()-14)/2),0)),"",OFFSET('9. METAS'!$Q$20,INT((ROW()-14)/2),0)))</f>
        <v>16250</v>
      </c>
      <c r="K15" s="228" t="str">
        <f ca="1">IF(MOD(ROW()-13,2)=0,IF(ISBLANK(OFFSET('11. SEGUIMIENTO 2026'!$O$14,INT((ROW()-13)/2),0)),"",OFFSET('11. SEGUIMIENTO 2026'!$O$14,INT((ROW()-13)/2),0)),IF(ISBLANK(OFFSET('9. METAS'!$R$20,INT((ROW()-14)/2),0)),"",OFFSET('9. METAS'!$R$20,INT((ROW()-14)/2),0)))</f>
        <v/>
      </c>
      <c r="L15" s="228" t="str">
        <f ca="1">IF(MOD(ROW()-13,2)=0,IF(ISBLANK(OFFSET('11. SEGUIMIENTO 2026'!$P$14,INT((ROW()-13)/2),0)),"",OFFSET('11. SEGUIMIENTO 2026'!$P$14,INT((ROW()-13)/2),0)),IF(ISBLANK(OFFSET('9. METAS'!$S$20,INT((ROW()-14)/2),0)),"",OFFSET('9. METAS'!$S$20,INT((ROW()-14)/2),0)))</f>
        <v/>
      </c>
      <c r="M15" s="229" t="str">
        <f ca="1">IF(MOD(ROW()-13,2)=0,IF(ISBLANK(OFFSET('11. SEGUIMIENTO 2026'!$Q$14,INT((ROW()-13)/2),0)),"",OFFSET('11. SEGUIMIENTO 2026'!$Q$14,INT((ROW()-13)/2),0)),IF(ISBLANK(OFFSET('9. METAS'!$T$20,INT((ROW()-14)/2),0)),"",OFFSET('9. METAS'!$T$20,INT((ROW()-14)/2),0)))</f>
        <v/>
      </c>
      <c r="N15" s="981">
        <f ca="1">IFERROR(J15/J16,"ND")</f>
        <v>1</v>
      </c>
      <c r="O15" s="983">
        <f ca="1">IFERROR(((J15)/H15),"ND")</f>
        <v>0.25</v>
      </c>
      <c r="P15" s="1000" t="s">
        <v>874</v>
      </c>
    </row>
    <row r="16" spans="3:16" ht="124" customHeight="1" x14ac:dyDescent="0.3">
      <c r="C16" s="999"/>
      <c r="D16" s="993"/>
      <c r="E16" s="993"/>
      <c r="F16" s="995"/>
      <c r="G16" s="997"/>
      <c r="H16" s="977"/>
      <c r="I16" s="987"/>
      <c r="J16" s="227">
        <f ca="1">IF(MOD(ROW()-13,2)=0,IF(ISBLANK(OFFSET('11. SEGUIMIENTO 2026'!$N$14,INT((ROW()-13)/2),0)),"",OFFSET('11. SEGUIMIENTO 2026'!$N$14,INT((ROW()-13)/2),0)),IF(ISBLANK(OFFSET('9. METAS'!$Q$20,INT((ROW()-14)/2),0)),"",OFFSET('9. METAS'!$Q$20,INT((ROW()-14)/2),0)))</f>
        <v>16250</v>
      </c>
      <c r="K16" s="228">
        <f ca="1">IF(MOD(ROW()-13,2)=0,IF(ISBLANK(OFFSET('11. SEGUIMIENTO 2026'!$O$14,INT((ROW()-13)/2),0)),"",OFFSET('11. SEGUIMIENTO 2026'!$O$14,INT((ROW()-13)/2),0)),IF(ISBLANK(OFFSET('9. METAS'!$R$20,INT((ROW()-14)/2),0)),"",OFFSET('9. METAS'!$R$20,INT((ROW()-14)/2),0)))</f>
        <v>16250</v>
      </c>
      <c r="L16" s="228">
        <f ca="1">IF(MOD(ROW()-13,2)=0,IF(ISBLANK(OFFSET('11. SEGUIMIENTO 2026'!$P$14,INT((ROW()-13)/2),0)),"",OFFSET('11. SEGUIMIENTO 2026'!$P$14,INT((ROW()-13)/2),0)),IF(ISBLANK(OFFSET('9. METAS'!$S$20,INT((ROW()-14)/2),0)),"",OFFSET('9. METAS'!$S$20,INT((ROW()-14)/2),0)))</f>
        <v>16250</v>
      </c>
      <c r="M16" s="229">
        <f ca="1">IF(MOD(ROW()-13,2)=0,IF(ISBLANK(OFFSET('11. SEGUIMIENTO 2026'!$Q$14,INT((ROW()-13)/2),0)),"",OFFSET('11. SEGUIMIENTO 2026'!$Q$14,INT((ROW()-13)/2),0)),IF(ISBLANK(OFFSET('9. METAS'!$T$20,INT((ROW()-14)/2),0)),"",OFFSET('9. METAS'!$T$20,INT((ROW()-14)/2),0)))</f>
        <v>16250</v>
      </c>
      <c r="N16" s="988"/>
      <c r="O16" s="989"/>
      <c r="P16" s="1001"/>
    </row>
    <row r="17" spans="3:16" ht="124" customHeight="1"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977">
        <f ca="1">IF(ISBLANK(OFFSET('9. METAS'!$K$20,INT((ROW()-13)/2),0)),"",OFFSET('9. METAS'!$K$20,INT((ROW()-13)/2),0))</f>
        <v>1500</v>
      </c>
      <c r="I17" s="979" t="s">
        <v>510</v>
      </c>
      <c r="J17" s="227">
        <f ca="1">IF(MOD(ROW()-13,2)=0,IF(ISBLANK(OFFSET('11. SEGUIMIENTO 2026'!$N$14,INT((ROW()-13)/2),0)),"",OFFSET('11. SEGUIMIENTO 2026'!$N$14,INT((ROW()-13)/2),0)),IF(ISBLANK(OFFSET('9. METAS'!$Q$20,INT((ROW()-14)/2),0)),"",OFFSET('9. METAS'!$Q$20,INT((ROW()-14)/2),0)))</f>
        <v>375</v>
      </c>
      <c r="K17" s="228" t="str">
        <f ca="1">IF(MOD(ROW()-13,2)=0,IF(ISBLANK(OFFSET('11. SEGUIMIENTO 2026'!$O$14,INT((ROW()-13)/2),0)),"",OFFSET('11. SEGUIMIENTO 2026'!$O$14,INT((ROW()-13)/2),0)),IF(ISBLANK(OFFSET('9. METAS'!$R$20,INT((ROW()-14)/2),0)),"",OFFSET('9. METAS'!$R$20,INT((ROW()-14)/2),0)))</f>
        <v/>
      </c>
      <c r="L17" s="228" t="str">
        <f ca="1">IF(MOD(ROW()-13,2)=0,IF(ISBLANK(OFFSET('11. SEGUIMIENTO 2026'!$P$14,INT((ROW()-13)/2),0)),"",OFFSET('11. SEGUIMIENTO 2026'!$P$14,INT((ROW()-13)/2),0)),IF(ISBLANK(OFFSET('9. METAS'!$S$20,INT((ROW()-14)/2),0)),"",OFFSET('9. METAS'!$S$20,INT((ROW()-14)/2),0)))</f>
        <v/>
      </c>
      <c r="M17" s="229" t="str">
        <f ca="1">IF(MOD(ROW()-13,2)=0,IF(ISBLANK(OFFSET('11. SEGUIMIENTO 2026'!$Q$14,INT((ROW()-13)/2),0)),"",OFFSET('11. SEGUIMIENTO 2026'!$Q$14,INT((ROW()-13)/2),0)),IF(ISBLANK(OFFSET('9. METAS'!$T$20,INT((ROW()-14)/2),0)),"",OFFSET('9. METAS'!$T$20,INT((ROW()-14)/2),0)))</f>
        <v/>
      </c>
      <c r="N17" s="981">
        <f t="shared" ref="N17" ca="1" si="0">IFERROR(J17/J18,"ND")</f>
        <v>1</v>
      </c>
      <c r="O17" s="983">
        <f t="shared" ref="O17" ca="1" si="1">IFERROR(((J17)/H17),"ND")</f>
        <v>0.25</v>
      </c>
      <c r="P17" s="1000" t="s">
        <v>477</v>
      </c>
    </row>
    <row r="18" spans="3:16" ht="124" customHeight="1" x14ac:dyDescent="0.3">
      <c r="C18" s="999"/>
      <c r="D18" s="993"/>
      <c r="E18" s="993"/>
      <c r="F18" s="995"/>
      <c r="G18" s="997"/>
      <c r="H18" s="977"/>
      <c r="I18" s="987"/>
      <c r="J18" s="227">
        <f ca="1">IF(MOD(ROW()-13,2)=0,IF(ISBLANK(OFFSET('11. SEGUIMIENTO 2026'!$N$14,INT((ROW()-13)/2),0)),"",OFFSET('11. SEGUIMIENTO 2026'!$N$14,INT((ROW()-13)/2),0)),IF(ISBLANK(OFFSET('9. METAS'!$Q$20,INT((ROW()-14)/2),0)),"",OFFSET('9. METAS'!$Q$20,INT((ROW()-14)/2),0)))</f>
        <v>375</v>
      </c>
      <c r="K18" s="228">
        <f ca="1">IF(MOD(ROW()-13,2)=0,IF(ISBLANK(OFFSET('11. SEGUIMIENTO 2026'!$O$14,INT((ROW()-13)/2),0)),"",OFFSET('11. SEGUIMIENTO 2026'!$O$14,INT((ROW()-13)/2),0)),IF(ISBLANK(OFFSET('9. METAS'!$R$20,INT((ROW()-14)/2),0)),"",OFFSET('9. METAS'!$R$20,INT((ROW()-14)/2),0)))</f>
        <v>375</v>
      </c>
      <c r="L18" s="228">
        <f ca="1">IF(MOD(ROW()-13,2)=0,IF(ISBLANK(OFFSET('11. SEGUIMIENTO 2026'!$P$14,INT((ROW()-13)/2),0)),"",OFFSET('11. SEGUIMIENTO 2026'!$P$14,INT((ROW()-13)/2),0)),IF(ISBLANK(OFFSET('9. METAS'!$S$20,INT((ROW()-14)/2),0)),"",OFFSET('9. METAS'!$S$20,INT((ROW()-14)/2),0)))</f>
        <v>375</v>
      </c>
      <c r="M18" s="229">
        <f ca="1">IF(MOD(ROW()-13,2)=0,IF(ISBLANK(OFFSET('11. SEGUIMIENTO 2026'!$Q$14,INT((ROW()-13)/2),0)),"",OFFSET('11. SEGUIMIENTO 2026'!$Q$14,INT((ROW()-13)/2),0)),IF(ISBLANK(OFFSET('9. METAS'!$T$20,INT((ROW()-14)/2),0)),"",OFFSET('9. METAS'!$T$20,INT((ROW()-14)/2),0)))</f>
        <v>375</v>
      </c>
      <c r="N18" s="988"/>
      <c r="O18" s="989"/>
      <c r="P18" s="1001"/>
    </row>
    <row r="19" spans="3:16" ht="124" customHeight="1"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977">
        <f ca="1">IF(ISBLANK(OFFSET('9. METAS'!$K$20,INT((ROW()-13)/2),0)),"",OFFSET('9. METAS'!$K$20,INT((ROW()-13)/2),0))</f>
        <v>300</v>
      </c>
      <c r="I19" s="979" t="s">
        <v>510</v>
      </c>
      <c r="J19" s="227">
        <f ca="1">IF(MOD(ROW()-13,2)=0,IF(ISBLANK(OFFSET('11. SEGUIMIENTO 2026'!$N$14,INT((ROW()-13)/2),0)),"",OFFSET('11. SEGUIMIENTO 2026'!$N$14,INT((ROW()-13)/2),0)),IF(ISBLANK(OFFSET('9. METAS'!$Q$20,INT((ROW()-14)/2),0)),"",OFFSET('9. METAS'!$Q$20,INT((ROW()-14)/2),0)))</f>
        <v>72</v>
      </c>
      <c r="K19" s="228" t="str">
        <f ca="1">IF(MOD(ROW()-13,2)=0,IF(ISBLANK(OFFSET('11. SEGUIMIENTO 2026'!$O$14,INT((ROW()-13)/2),0)),"",OFFSET('11. SEGUIMIENTO 2026'!$O$14,INT((ROW()-13)/2),0)),IF(ISBLANK(OFFSET('9. METAS'!$R$20,INT((ROW()-14)/2),0)),"",OFFSET('9. METAS'!$R$20,INT((ROW()-14)/2),0)))</f>
        <v/>
      </c>
      <c r="L19" s="228" t="str">
        <f ca="1">IF(MOD(ROW()-13,2)=0,IF(ISBLANK(OFFSET('11. SEGUIMIENTO 2026'!$P$14,INT((ROW()-13)/2),0)),"",OFFSET('11. SEGUIMIENTO 2026'!$P$14,INT((ROW()-13)/2),0)),IF(ISBLANK(OFFSET('9. METAS'!$S$20,INT((ROW()-14)/2),0)),"",OFFSET('9. METAS'!$S$20,INT((ROW()-14)/2),0)))</f>
        <v/>
      </c>
      <c r="M19" s="229" t="str">
        <f ca="1">IF(MOD(ROW()-13,2)=0,IF(ISBLANK(OFFSET('11. SEGUIMIENTO 2026'!$Q$14,INT((ROW()-13)/2),0)),"",OFFSET('11. SEGUIMIENTO 2026'!$Q$14,INT((ROW()-13)/2),0)),IF(ISBLANK(OFFSET('9. METAS'!$T$20,INT((ROW()-14)/2),0)),"",OFFSET('9. METAS'!$T$20,INT((ROW()-14)/2),0)))</f>
        <v/>
      </c>
      <c r="N19" s="981">
        <f t="shared" ref="N19" ca="1" si="2">IFERROR(J19/J20,"ND")</f>
        <v>0.96</v>
      </c>
      <c r="O19" s="983">
        <f t="shared" ref="O19" ca="1" si="3">IFERROR(((J19)/H19),"ND")</f>
        <v>0.24</v>
      </c>
      <c r="P19" s="1000" t="s">
        <v>478</v>
      </c>
    </row>
    <row r="20" spans="3:16" ht="124" customHeight="1" x14ac:dyDescent="0.3">
      <c r="C20" s="999"/>
      <c r="D20" s="993"/>
      <c r="E20" s="993"/>
      <c r="F20" s="995"/>
      <c r="G20" s="997"/>
      <c r="H20" s="977"/>
      <c r="I20" s="987"/>
      <c r="J20" s="227">
        <f ca="1">IF(MOD(ROW()-13,2)=0,IF(ISBLANK(OFFSET('11. SEGUIMIENTO 2026'!$N$14,INT((ROW()-13)/2),0)),"",OFFSET('11. SEGUIMIENTO 2026'!$N$14,INT((ROW()-13)/2),0)),IF(ISBLANK(OFFSET('9. METAS'!$Q$20,INT((ROW()-14)/2),0)),"",OFFSET('9. METAS'!$Q$20,INT((ROW()-14)/2),0)))</f>
        <v>75</v>
      </c>
      <c r="K20" s="228">
        <f ca="1">IF(MOD(ROW()-13,2)=0,IF(ISBLANK(OFFSET('11. SEGUIMIENTO 2026'!$O$14,INT((ROW()-13)/2),0)),"",OFFSET('11. SEGUIMIENTO 2026'!$O$14,INT((ROW()-13)/2),0)),IF(ISBLANK(OFFSET('9. METAS'!$R$20,INT((ROW()-14)/2),0)),"",OFFSET('9. METAS'!$R$20,INT((ROW()-14)/2),0)))</f>
        <v>75</v>
      </c>
      <c r="L20" s="228">
        <f ca="1">IF(MOD(ROW()-13,2)=0,IF(ISBLANK(OFFSET('11. SEGUIMIENTO 2026'!$P$14,INT((ROW()-13)/2),0)),"",OFFSET('11. SEGUIMIENTO 2026'!$P$14,INT((ROW()-13)/2),0)),IF(ISBLANK(OFFSET('9. METAS'!$S$20,INT((ROW()-14)/2),0)),"",OFFSET('9. METAS'!$S$20,INT((ROW()-14)/2),0)))</f>
        <v>75</v>
      </c>
      <c r="M20" s="229">
        <f ca="1">IF(MOD(ROW()-13,2)=0,IF(ISBLANK(OFFSET('11. SEGUIMIENTO 2026'!$Q$14,INT((ROW()-13)/2),0)),"",OFFSET('11. SEGUIMIENTO 2026'!$Q$14,INT((ROW()-13)/2),0)),IF(ISBLANK(OFFSET('9. METAS'!$T$20,INT((ROW()-14)/2),0)),"",OFFSET('9. METAS'!$T$20,INT((ROW()-14)/2),0)))</f>
        <v>75</v>
      </c>
      <c r="N20" s="988"/>
      <c r="O20" s="989"/>
      <c r="P20" s="1001"/>
    </row>
    <row r="21" spans="3:16" ht="124" customHeight="1"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977">
        <f ca="1">IF(ISBLANK(OFFSET('9. METAS'!$K$20,INT((ROW()-13)/2),0)),"",OFFSET('9. METAS'!$K$20,INT((ROW()-13)/2),0))</f>
        <v>300</v>
      </c>
      <c r="I21" s="979" t="s">
        <v>510</v>
      </c>
      <c r="J21" s="227">
        <f ca="1">IF(MOD(ROW()-13,2)=0,IF(ISBLANK(OFFSET('11. SEGUIMIENTO 2026'!$N$14,INT((ROW()-13)/2),0)),"",OFFSET('11. SEGUIMIENTO 2026'!$N$14,INT((ROW()-13)/2),0)),IF(ISBLANK(OFFSET('9. METAS'!$Q$20,INT((ROW()-14)/2),0)),"",OFFSET('9. METAS'!$Q$20,INT((ROW()-14)/2),0)))</f>
        <v>75</v>
      </c>
      <c r="K21" s="228" t="str">
        <f ca="1">IF(MOD(ROW()-13,2)=0,IF(ISBLANK(OFFSET('11. SEGUIMIENTO 2026'!$O$14,INT((ROW()-13)/2),0)),"",OFFSET('11. SEGUIMIENTO 2026'!$O$14,INT((ROW()-13)/2),0)),IF(ISBLANK(OFFSET('9. METAS'!$R$20,INT((ROW()-14)/2),0)),"",OFFSET('9. METAS'!$R$20,INT((ROW()-14)/2),0)))</f>
        <v/>
      </c>
      <c r="L21" s="228" t="str">
        <f ca="1">IF(MOD(ROW()-13,2)=0,IF(ISBLANK(OFFSET('11. SEGUIMIENTO 2026'!$P$14,INT((ROW()-13)/2),0)),"",OFFSET('11. SEGUIMIENTO 2026'!$P$14,INT((ROW()-13)/2),0)),IF(ISBLANK(OFFSET('9. METAS'!$S$20,INT((ROW()-14)/2),0)),"",OFFSET('9. METAS'!$S$20,INT((ROW()-14)/2),0)))</f>
        <v/>
      </c>
      <c r="M21" s="229" t="str">
        <f ca="1">IF(MOD(ROW()-13,2)=0,IF(ISBLANK(OFFSET('11. SEGUIMIENTO 2026'!$Q$14,INT((ROW()-13)/2),0)),"",OFFSET('11. SEGUIMIENTO 2026'!$Q$14,INT((ROW()-13)/2),0)),IF(ISBLANK(OFFSET('9. METAS'!$T$20,INT((ROW()-14)/2),0)),"",OFFSET('9. METAS'!$T$20,INT((ROW()-14)/2),0)))</f>
        <v/>
      </c>
      <c r="N21" s="981">
        <f t="shared" ref="N21" ca="1" si="4">IFERROR(J21/J22,"ND")</f>
        <v>1</v>
      </c>
      <c r="O21" s="983">
        <f t="shared" ref="O21" ca="1" si="5">IFERROR(((J21)/H21),"ND")</f>
        <v>0.25</v>
      </c>
      <c r="P21" s="1000" t="s">
        <v>479</v>
      </c>
    </row>
    <row r="22" spans="3:16" ht="124" customHeight="1" x14ac:dyDescent="0.3">
      <c r="C22" s="999"/>
      <c r="D22" s="993"/>
      <c r="E22" s="993"/>
      <c r="F22" s="995"/>
      <c r="G22" s="997"/>
      <c r="H22" s="977"/>
      <c r="I22" s="987"/>
      <c r="J22" s="227">
        <f ca="1">IF(MOD(ROW()-13,2)=0,IF(ISBLANK(OFFSET('11. SEGUIMIENTO 2026'!$N$14,INT((ROW()-13)/2),0)),"",OFFSET('11. SEGUIMIENTO 2026'!$N$14,INT((ROW()-13)/2),0)),IF(ISBLANK(OFFSET('9. METAS'!$Q$20,INT((ROW()-14)/2),0)),"",OFFSET('9. METAS'!$Q$20,INT((ROW()-14)/2),0)))</f>
        <v>75</v>
      </c>
      <c r="K22" s="228">
        <f ca="1">IF(MOD(ROW()-13,2)=0,IF(ISBLANK(OFFSET('11. SEGUIMIENTO 2026'!$O$14,INT((ROW()-13)/2),0)),"",OFFSET('11. SEGUIMIENTO 2026'!$O$14,INT((ROW()-13)/2),0)),IF(ISBLANK(OFFSET('9. METAS'!$R$20,INT((ROW()-14)/2),0)),"",OFFSET('9. METAS'!$R$20,INT((ROW()-14)/2),0)))</f>
        <v>75</v>
      </c>
      <c r="L22" s="228">
        <f ca="1">IF(MOD(ROW()-13,2)=0,IF(ISBLANK(OFFSET('11. SEGUIMIENTO 2026'!$P$14,INT((ROW()-13)/2),0)),"",OFFSET('11. SEGUIMIENTO 2026'!$P$14,INT((ROW()-13)/2),0)),IF(ISBLANK(OFFSET('9. METAS'!$S$20,INT((ROW()-14)/2),0)),"",OFFSET('9. METAS'!$S$20,INT((ROW()-14)/2),0)))</f>
        <v>75</v>
      </c>
      <c r="M22" s="229">
        <f ca="1">IF(MOD(ROW()-13,2)=0,IF(ISBLANK(OFFSET('11. SEGUIMIENTO 2026'!$Q$14,INT((ROW()-13)/2),0)),"",OFFSET('11. SEGUIMIENTO 2026'!$Q$14,INT((ROW()-13)/2),0)),IF(ISBLANK(OFFSET('9. METAS'!$T$20,INT((ROW()-14)/2),0)),"",OFFSET('9. METAS'!$T$20,INT((ROW()-14)/2),0)))</f>
        <v>75</v>
      </c>
      <c r="N22" s="988"/>
      <c r="O22" s="989"/>
      <c r="P22" s="1001"/>
    </row>
    <row r="23" spans="3:16" ht="124" customHeight="1"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977">
        <f ca="1">IF(ISBLANK(OFFSET('9. METAS'!$K$20,INT((ROW()-13)/2),0)),"",OFFSET('9. METAS'!$K$20,INT((ROW()-13)/2),0))</f>
        <v>5000</v>
      </c>
      <c r="I23" s="979" t="s">
        <v>510</v>
      </c>
      <c r="J23" s="227">
        <f ca="1">IF(MOD(ROW()-13,2)=0,IF(ISBLANK(OFFSET('11. SEGUIMIENTO 2026'!$N$14,INT((ROW()-13)/2),0)),"",OFFSET('11. SEGUIMIENTO 2026'!$N$14,INT((ROW()-13)/2),0)),IF(ISBLANK(OFFSET('9. METAS'!$Q$20,INT((ROW()-14)/2),0)),"",OFFSET('9. METAS'!$Q$20,INT((ROW()-14)/2),0)))</f>
        <v>125</v>
      </c>
      <c r="K23" s="228" t="str">
        <f ca="1">IF(MOD(ROW()-13,2)=0,IF(ISBLANK(OFFSET('11. SEGUIMIENTO 2026'!$O$14,INT((ROW()-13)/2),0)),"",OFFSET('11. SEGUIMIENTO 2026'!$O$14,INT((ROW()-13)/2),0)),IF(ISBLANK(OFFSET('9. METAS'!$R$20,INT((ROW()-14)/2),0)),"",OFFSET('9. METAS'!$R$20,INT((ROW()-14)/2),0)))</f>
        <v/>
      </c>
      <c r="L23" s="228" t="str">
        <f ca="1">IF(MOD(ROW()-13,2)=0,IF(ISBLANK(OFFSET('11. SEGUIMIENTO 2026'!$P$14,INT((ROW()-13)/2),0)),"",OFFSET('11. SEGUIMIENTO 2026'!$P$14,INT((ROW()-13)/2),0)),IF(ISBLANK(OFFSET('9. METAS'!$S$20,INT((ROW()-14)/2),0)),"",OFFSET('9. METAS'!$S$20,INT((ROW()-14)/2),0)))</f>
        <v/>
      </c>
      <c r="M23" s="229" t="str">
        <f ca="1">IF(MOD(ROW()-13,2)=0,IF(ISBLANK(OFFSET('11. SEGUIMIENTO 2026'!$Q$14,INT((ROW()-13)/2),0)),"",OFFSET('11. SEGUIMIENTO 2026'!$Q$14,INT((ROW()-13)/2),0)),IF(ISBLANK(OFFSET('9. METAS'!$T$20,INT((ROW()-14)/2),0)),"",OFFSET('9. METAS'!$T$20,INT((ROW()-14)/2),0)))</f>
        <v/>
      </c>
      <c r="N23" s="981">
        <f t="shared" ref="N23" ca="1" si="6">IFERROR(J23/J24,"ND")</f>
        <v>1</v>
      </c>
      <c r="O23" s="983">
        <f t="shared" ref="O23" ca="1" si="7">IFERROR(((J23)/H23),"ND")</f>
        <v>2.5000000000000001E-2</v>
      </c>
      <c r="P23" s="1000" t="s">
        <v>480</v>
      </c>
    </row>
    <row r="24" spans="3:16" ht="124" customHeight="1" x14ac:dyDescent="0.3">
      <c r="C24" s="999"/>
      <c r="D24" s="993"/>
      <c r="E24" s="993"/>
      <c r="F24" s="995"/>
      <c r="G24" s="997"/>
      <c r="H24" s="977"/>
      <c r="I24" s="987"/>
      <c r="J24" s="227">
        <f ca="1">IF(MOD(ROW()-13,2)=0,IF(ISBLANK(OFFSET('11. SEGUIMIENTO 2026'!$N$14,INT((ROW()-13)/2),0)),"",OFFSET('11. SEGUIMIENTO 2026'!$N$14,INT((ROW()-13)/2),0)),IF(ISBLANK(OFFSET('9. METAS'!$Q$20,INT((ROW()-14)/2),0)),"",OFFSET('9. METAS'!$Q$20,INT((ROW()-14)/2),0)))</f>
        <v>125</v>
      </c>
      <c r="K24" s="228">
        <f ca="1">IF(MOD(ROW()-13,2)=0,IF(ISBLANK(OFFSET('11. SEGUIMIENTO 2026'!$O$14,INT((ROW()-13)/2),0)),"",OFFSET('11. SEGUIMIENTO 2026'!$O$14,INT((ROW()-13)/2),0)),IF(ISBLANK(OFFSET('9. METAS'!$R$20,INT((ROW()-14)/2),0)),"",OFFSET('9. METAS'!$R$20,INT((ROW()-14)/2),0)))</f>
        <v>125</v>
      </c>
      <c r="L24" s="228">
        <f ca="1">IF(MOD(ROW()-13,2)=0,IF(ISBLANK(OFFSET('11. SEGUIMIENTO 2026'!$P$14,INT((ROW()-13)/2),0)),"",OFFSET('11. SEGUIMIENTO 2026'!$P$14,INT((ROW()-13)/2),0)),IF(ISBLANK(OFFSET('9. METAS'!$S$20,INT((ROW()-14)/2),0)),"",OFFSET('9. METAS'!$S$20,INT((ROW()-14)/2),0)))</f>
        <v>125</v>
      </c>
      <c r="M24" s="229">
        <f ca="1">IF(MOD(ROW()-13,2)=0,IF(ISBLANK(OFFSET('11. SEGUIMIENTO 2026'!$Q$14,INT((ROW()-13)/2),0)),"",OFFSET('11. SEGUIMIENTO 2026'!$Q$14,INT((ROW()-13)/2),0)),IF(ISBLANK(OFFSET('9. METAS'!$T$20,INT((ROW()-14)/2),0)),"",OFFSET('9. METAS'!$T$20,INT((ROW()-14)/2),0)))</f>
        <v>125</v>
      </c>
      <c r="N24" s="988"/>
      <c r="O24" s="989"/>
      <c r="P24" s="1001"/>
    </row>
    <row r="25" spans="3:16" ht="124" customHeight="1"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977">
        <f ca="1">IF(ISBLANK(OFFSET('9. METAS'!$K$20,INT((ROW()-13)/2),0)),"",OFFSET('9. METAS'!$K$20,INT((ROW()-13)/2),0))</f>
        <v>35</v>
      </c>
      <c r="I25" s="979" t="s">
        <v>511</v>
      </c>
      <c r="J25" s="227">
        <f ca="1">IF(MOD(ROW()-13,2)=0,IF(ISBLANK(OFFSET('11. SEGUIMIENTO 2026'!$N$14,INT((ROW()-13)/2),0)),"",OFFSET('11. SEGUIMIENTO 2026'!$N$14,INT((ROW()-13)/2),0)),IF(ISBLANK(OFFSET('9. METAS'!$Q$20,INT((ROW()-14)/2),0)),"",OFFSET('9. METAS'!$Q$20,INT((ROW()-14)/2),0)))</f>
        <v>0</v>
      </c>
      <c r="K25" s="228" t="str">
        <f ca="1">IF(MOD(ROW()-13,2)=0,IF(ISBLANK(OFFSET('11. SEGUIMIENTO 2026'!$O$14,INT((ROW()-13)/2),0)),"",OFFSET('11. SEGUIMIENTO 2026'!$O$14,INT((ROW()-13)/2),0)),IF(ISBLANK(OFFSET('9. METAS'!$R$20,INT((ROW()-14)/2),0)),"",OFFSET('9. METAS'!$R$20,INT((ROW()-14)/2),0)))</f>
        <v/>
      </c>
      <c r="L25" s="228" t="str">
        <f ca="1">IF(MOD(ROW()-13,2)=0,IF(ISBLANK(OFFSET('11. SEGUIMIENTO 2026'!$P$14,INT((ROW()-13)/2),0)),"",OFFSET('11. SEGUIMIENTO 2026'!$P$14,INT((ROW()-13)/2),0)),IF(ISBLANK(OFFSET('9. METAS'!$S$20,INT((ROW()-14)/2),0)),"",OFFSET('9. METAS'!$S$20,INT((ROW()-14)/2),0)))</f>
        <v/>
      </c>
      <c r="M25" s="229" t="str">
        <f ca="1">IF(MOD(ROW()-13,2)=0,IF(ISBLANK(OFFSET('11. SEGUIMIENTO 2026'!$Q$14,INT((ROW()-13)/2),0)),"",OFFSET('11. SEGUIMIENTO 2026'!$Q$14,INT((ROW()-13)/2),0)),IF(ISBLANK(OFFSET('9. METAS'!$T$20,INT((ROW()-14)/2),0)),"",OFFSET('9. METAS'!$T$20,INT((ROW()-14)/2),0)))</f>
        <v/>
      </c>
      <c r="N25" s="981" t="str">
        <f t="shared" ref="N25" ca="1" si="8">IFERROR(J25/J26,"ND")</f>
        <v>ND</v>
      </c>
      <c r="O25" s="983">
        <f t="shared" ref="O25" ca="1" si="9">IFERROR(((J25)/H25),"ND")</f>
        <v>0</v>
      </c>
      <c r="P25" s="1000" t="s">
        <v>481</v>
      </c>
    </row>
    <row r="26" spans="3:16" ht="124" customHeight="1" x14ac:dyDescent="0.3">
      <c r="C26" s="999"/>
      <c r="D26" s="993"/>
      <c r="E26" s="993"/>
      <c r="F26" s="995"/>
      <c r="G26" s="997"/>
      <c r="H26" s="977"/>
      <c r="I26" s="987"/>
      <c r="J26" s="227">
        <f ca="1">IF(MOD(ROW()-13,2)=0,IF(ISBLANK(OFFSET('11. SEGUIMIENTO 2026'!$N$14,INT((ROW()-13)/2),0)),"",OFFSET('11. SEGUIMIENTO 2026'!$N$14,INT((ROW()-13)/2),0)),IF(ISBLANK(OFFSET('9. METAS'!$Q$20,INT((ROW()-14)/2),0)),"",OFFSET('9. METAS'!$Q$20,INT((ROW()-14)/2),0)))</f>
        <v>0</v>
      </c>
      <c r="K26" s="228">
        <f ca="1">IF(MOD(ROW()-13,2)=0,IF(ISBLANK(OFFSET('11. SEGUIMIENTO 2026'!$O$14,INT((ROW()-13)/2),0)),"",OFFSET('11. SEGUIMIENTO 2026'!$O$14,INT((ROW()-13)/2),0)),IF(ISBLANK(OFFSET('9. METAS'!$R$20,INT((ROW()-14)/2),0)),"",OFFSET('9. METAS'!$R$20,INT((ROW()-14)/2),0)))</f>
        <v>0</v>
      </c>
      <c r="L26" s="228">
        <f ca="1">IF(MOD(ROW()-13,2)=0,IF(ISBLANK(OFFSET('11. SEGUIMIENTO 2026'!$P$14,INT((ROW()-13)/2),0)),"",OFFSET('11. SEGUIMIENTO 2026'!$P$14,INT((ROW()-13)/2),0)),IF(ISBLANK(OFFSET('9. METAS'!$S$20,INT((ROW()-14)/2),0)),"",OFFSET('9. METAS'!$S$20,INT((ROW()-14)/2),0)))</f>
        <v>35</v>
      </c>
      <c r="M26" s="229">
        <f ca="1">IF(MOD(ROW()-13,2)=0,IF(ISBLANK(OFFSET('11. SEGUIMIENTO 2026'!$Q$14,INT((ROW()-13)/2),0)),"",OFFSET('11. SEGUIMIENTO 2026'!$Q$14,INT((ROW()-13)/2),0)),IF(ISBLANK(OFFSET('9. METAS'!$T$20,INT((ROW()-14)/2),0)),"",OFFSET('9. METAS'!$T$20,INT((ROW()-14)/2),0)))</f>
        <v>0</v>
      </c>
      <c r="N26" s="988"/>
      <c r="O26" s="989"/>
      <c r="P26" s="1001"/>
    </row>
    <row r="27" spans="3:16" ht="124" customHeight="1"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977">
        <f ca="1">IF(ISBLANK(OFFSET('9. METAS'!$K$20,INT((ROW()-13)/2),0)),"",OFFSET('9. METAS'!$K$20,INT((ROW()-13)/2),0))</f>
        <v>2000</v>
      </c>
      <c r="I27" s="979" t="s">
        <v>510</v>
      </c>
      <c r="J27" s="227">
        <f ca="1">IF(MOD(ROW()-13,2)=0,IF(ISBLANK(OFFSET('11. SEGUIMIENTO 2026'!$N$14,INT((ROW()-13)/2),0)),"",OFFSET('11. SEGUIMIENTO 2026'!$N$14,INT((ROW()-13)/2),0)),IF(ISBLANK(OFFSET('9. METAS'!$Q$20,INT((ROW()-14)/2),0)),"",OFFSET('9. METAS'!$Q$20,INT((ROW()-14)/2),0)))</f>
        <v>500</v>
      </c>
      <c r="K27" s="228" t="str">
        <f ca="1">IF(MOD(ROW()-13,2)=0,IF(ISBLANK(OFFSET('11. SEGUIMIENTO 2026'!$O$14,INT((ROW()-13)/2),0)),"",OFFSET('11. SEGUIMIENTO 2026'!$O$14,INT((ROW()-13)/2),0)),IF(ISBLANK(OFFSET('9. METAS'!$R$20,INT((ROW()-14)/2),0)),"",OFFSET('9. METAS'!$R$20,INT((ROW()-14)/2),0)))</f>
        <v/>
      </c>
      <c r="L27" s="228" t="str">
        <f ca="1">IF(MOD(ROW()-13,2)=0,IF(ISBLANK(OFFSET('11. SEGUIMIENTO 2026'!$P$14,INT((ROW()-13)/2),0)),"",OFFSET('11. SEGUIMIENTO 2026'!$P$14,INT((ROW()-13)/2),0)),IF(ISBLANK(OFFSET('9. METAS'!$S$20,INT((ROW()-14)/2),0)),"",OFFSET('9. METAS'!$S$20,INT((ROW()-14)/2),0)))</f>
        <v/>
      </c>
      <c r="M27" s="229" t="str">
        <f ca="1">IF(MOD(ROW()-13,2)=0,IF(ISBLANK(OFFSET('11. SEGUIMIENTO 2026'!$Q$14,INT((ROW()-13)/2),0)),"",OFFSET('11. SEGUIMIENTO 2026'!$Q$14,INT((ROW()-13)/2),0)),IF(ISBLANK(OFFSET('9. METAS'!$T$20,INT((ROW()-14)/2),0)),"",OFFSET('9. METAS'!$T$20,INT((ROW()-14)/2),0)))</f>
        <v/>
      </c>
      <c r="N27" s="981">
        <f t="shared" ref="N27" ca="1" si="10">IFERROR(J27/J28,"ND")</f>
        <v>1</v>
      </c>
      <c r="O27" s="983">
        <f t="shared" ref="O27" ca="1" si="11">IFERROR(((J27)/H27),"ND")</f>
        <v>0.25</v>
      </c>
      <c r="P27" s="1000" t="s">
        <v>482</v>
      </c>
    </row>
    <row r="28" spans="3:16" ht="124" customHeight="1" x14ac:dyDescent="0.3">
      <c r="C28" s="999"/>
      <c r="D28" s="993"/>
      <c r="E28" s="993"/>
      <c r="F28" s="995"/>
      <c r="G28" s="997"/>
      <c r="H28" s="977"/>
      <c r="I28" s="987"/>
      <c r="J28" s="227">
        <f ca="1">IF(MOD(ROW()-13,2)=0,IF(ISBLANK(OFFSET('11. SEGUIMIENTO 2026'!$N$14,INT((ROW()-13)/2),0)),"",OFFSET('11. SEGUIMIENTO 2026'!$N$14,INT((ROW()-13)/2),0)),IF(ISBLANK(OFFSET('9. METAS'!$Q$20,INT((ROW()-14)/2),0)),"",OFFSET('9. METAS'!$Q$20,INT((ROW()-14)/2),0)))</f>
        <v>500</v>
      </c>
      <c r="K28" s="228">
        <f ca="1">IF(MOD(ROW()-13,2)=0,IF(ISBLANK(OFFSET('11. SEGUIMIENTO 2026'!$O$14,INT((ROW()-13)/2),0)),"",OFFSET('11. SEGUIMIENTO 2026'!$O$14,INT((ROW()-13)/2),0)),IF(ISBLANK(OFFSET('9. METAS'!$R$20,INT((ROW()-14)/2),0)),"",OFFSET('9. METAS'!$R$20,INT((ROW()-14)/2),0)))</f>
        <v>500</v>
      </c>
      <c r="L28" s="228">
        <f ca="1">IF(MOD(ROW()-13,2)=0,IF(ISBLANK(OFFSET('11. SEGUIMIENTO 2026'!$P$14,INT((ROW()-13)/2),0)),"",OFFSET('11. SEGUIMIENTO 2026'!$P$14,INT((ROW()-13)/2),0)),IF(ISBLANK(OFFSET('9. METAS'!$S$20,INT((ROW()-14)/2),0)),"",OFFSET('9. METAS'!$S$20,INT((ROW()-14)/2),0)))</f>
        <v>500</v>
      </c>
      <c r="M28" s="229">
        <f ca="1">IF(MOD(ROW()-13,2)=0,IF(ISBLANK(OFFSET('11. SEGUIMIENTO 2026'!$Q$14,INT((ROW()-13)/2),0)),"",OFFSET('11. SEGUIMIENTO 2026'!$Q$14,INT((ROW()-13)/2),0)),IF(ISBLANK(OFFSET('9. METAS'!$T$20,INT((ROW()-14)/2),0)),"",OFFSET('9. METAS'!$T$20,INT((ROW()-14)/2),0)))</f>
        <v>500</v>
      </c>
      <c r="N28" s="988"/>
      <c r="O28" s="989"/>
      <c r="P28" s="1001"/>
    </row>
    <row r="29" spans="3:16" ht="124" customHeight="1"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977">
        <f ca="1">IF(ISBLANK(OFFSET('9. METAS'!$K$20,INT((ROW()-13)/2),0)),"",OFFSET('9. METAS'!$K$20,INT((ROW()-13)/2),0))</f>
        <v>25</v>
      </c>
      <c r="I29" s="979" t="s">
        <v>510</v>
      </c>
      <c r="J29" s="227">
        <f ca="1">IF(MOD(ROW()-13,2)=0,IF(ISBLANK(OFFSET('11. SEGUIMIENTO 2026'!$N$14,INT((ROW()-13)/2),0)),"",OFFSET('11. SEGUIMIENTO 2026'!$N$14,INT((ROW()-13)/2),0)),IF(ISBLANK(OFFSET('9. METAS'!$Q$20,INT((ROW()-14)/2),0)),"",OFFSET('9. METAS'!$Q$20,INT((ROW()-14)/2),0)))</f>
        <v>7</v>
      </c>
      <c r="K29" s="228" t="str">
        <f ca="1">IF(MOD(ROW()-13,2)=0,IF(ISBLANK(OFFSET('11. SEGUIMIENTO 2026'!$O$14,INT((ROW()-13)/2),0)),"",OFFSET('11. SEGUIMIENTO 2026'!$O$14,INT((ROW()-13)/2),0)),IF(ISBLANK(OFFSET('9. METAS'!$R$20,INT((ROW()-14)/2),0)),"",OFFSET('9. METAS'!$R$20,INT((ROW()-14)/2),0)))</f>
        <v/>
      </c>
      <c r="L29" s="228" t="str">
        <f ca="1">IF(MOD(ROW()-13,2)=0,IF(ISBLANK(OFFSET('11. SEGUIMIENTO 2026'!$P$14,INT((ROW()-13)/2),0)),"",OFFSET('11. SEGUIMIENTO 2026'!$P$14,INT((ROW()-13)/2),0)),IF(ISBLANK(OFFSET('9. METAS'!$S$20,INT((ROW()-14)/2),0)),"",OFFSET('9. METAS'!$S$20,INT((ROW()-14)/2),0)))</f>
        <v/>
      </c>
      <c r="M29" s="229" t="str">
        <f ca="1">IF(MOD(ROW()-13,2)=0,IF(ISBLANK(OFFSET('11. SEGUIMIENTO 2026'!$Q$14,INT((ROW()-13)/2),0)),"",OFFSET('11. SEGUIMIENTO 2026'!$Q$14,INT((ROW()-13)/2),0)),IF(ISBLANK(OFFSET('9. METAS'!$T$20,INT((ROW()-14)/2),0)),"",OFFSET('9. METAS'!$T$20,INT((ROW()-14)/2),0)))</f>
        <v/>
      </c>
      <c r="N29" s="981">
        <f t="shared" ref="N29" ca="1" si="12">IFERROR(J29/J30,"ND")</f>
        <v>1</v>
      </c>
      <c r="O29" s="983">
        <f t="shared" ref="O29" ca="1" si="13">IFERROR(((J29)/H29),"ND")</f>
        <v>0.28000000000000003</v>
      </c>
      <c r="P29" s="1000" t="s">
        <v>483</v>
      </c>
    </row>
    <row r="30" spans="3:16" ht="124" customHeight="1" x14ac:dyDescent="0.3">
      <c r="C30" s="999"/>
      <c r="D30" s="993"/>
      <c r="E30" s="993"/>
      <c r="F30" s="995"/>
      <c r="G30" s="997"/>
      <c r="H30" s="977"/>
      <c r="I30" s="987"/>
      <c r="J30" s="227">
        <v>7</v>
      </c>
      <c r="K30" s="228">
        <f ca="1">IF(MOD(ROW()-13,2)=0,IF(ISBLANK(OFFSET('11. SEGUIMIENTO 2026'!$O$14,INT((ROW()-13)/2),0)),"",OFFSET('11. SEGUIMIENTO 2026'!$O$14,INT((ROW()-13)/2),0)),IF(ISBLANK(OFFSET('9. METAS'!$R$20,INT((ROW()-14)/2),0)),"",OFFSET('9. METAS'!$R$20,INT((ROW()-14)/2),0)))</f>
        <v>7</v>
      </c>
      <c r="L30" s="228">
        <f ca="1">IF(MOD(ROW()-13,2)=0,IF(ISBLANK(OFFSET('11. SEGUIMIENTO 2026'!$P$14,INT((ROW()-13)/2),0)),"",OFFSET('11. SEGUIMIENTO 2026'!$P$14,INT((ROW()-13)/2),0)),IF(ISBLANK(OFFSET('9. METAS'!$S$20,INT((ROW()-14)/2),0)),"",OFFSET('9. METAS'!$S$20,INT((ROW()-14)/2),0)))</f>
        <v>6</v>
      </c>
      <c r="M30" s="229">
        <f ca="1">IF(MOD(ROW()-13,2)=0,IF(ISBLANK(OFFSET('11. SEGUIMIENTO 2026'!$Q$14,INT((ROW()-13)/2),0)),"",OFFSET('11. SEGUIMIENTO 2026'!$Q$14,INT((ROW()-13)/2),0)),IF(ISBLANK(OFFSET('9. METAS'!$T$20,INT((ROW()-14)/2),0)),"",OFFSET('9. METAS'!$T$20,INT((ROW()-14)/2),0)))</f>
        <v>7</v>
      </c>
      <c r="N30" s="988"/>
      <c r="O30" s="989"/>
      <c r="P30" s="1001"/>
    </row>
    <row r="31" spans="3:16" ht="124" customHeight="1"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977">
        <f ca="1">IF(ISBLANK(OFFSET('9. METAS'!$K$20,INT((ROW()-13)/2),0)),"",OFFSET('9. METAS'!$K$20,INT((ROW()-13)/2),0))</f>
        <v>250</v>
      </c>
      <c r="I31" s="979" t="s">
        <v>510</v>
      </c>
      <c r="J31" s="227">
        <f ca="1">IF(MOD(ROW()-13,2)=0,IF(ISBLANK(OFFSET('11. SEGUIMIENTO 2026'!$N$14,INT((ROW()-13)/2),0)),"",OFFSET('11. SEGUIMIENTO 2026'!$N$14,INT((ROW()-13)/2),0)),IF(ISBLANK(OFFSET('9. METAS'!$Q$20,INT((ROW()-14)/2),0)),"",OFFSET('9. METAS'!$Q$20,INT((ROW()-14)/2),0)))</f>
        <v>62</v>
      </c>
      <c r="K31" s="228" t="str">
        <f ca="1">IF(MOD(ROW()-13,2)=0,IF(ISBLANK(OFFSET('11. SEGUIMIENTO 2026'!$O$14,INT((ROW()-13)/2),0)),"",OFFSET('11. SEGUIMIENTO 2026'!$O$14,INT((ROW()-13)/2),0)),IF(ISBLANK(OFFSET('9. METAS'!$R$20,INT((ROW()-14)/2),0)),"",OFFSET('9. METAS'!$R$20,INT((ROW()-14)/2),0)))</f>
        <v/>
      </c>
      <c r="L31" s="228" t="str">
        <f ca="1">IF(MOD(ROW()-13,2)=0,IF(ISBLANK(OFFSET('11. SEGUIMIENTO 2026'!$P$14,INT((ROW()-13)/2),0)),"",OFFSET('11. SEGUIMIENTO 2026'!$P$14,INT((ROW()-13)/2),0)),IF(ISBLANK(OFFSET('9. METAS'!$S$20,INT((ROW()-14)/2),0)),"",OFFSET('9. METAS'!$S$20,INT((ROW()-14)/2),0)))</f>
        <v/>
      </c>
      <c r="M31" s="229" t="str">
        <f ca="1">IF(MOD(ROW()-13,2)=0,IF(ISBLANK(OFFSET('11. SEGUIMIENTO 2026'!$Q$14,INT((ROW()-13)/2),0)),"",OFFSET('11. SEGUIMIENTO 2026'!$Q$14,INT((ROW()-13)/2),0)),IF(ISBLANK(OFFSET('9. METAS'!$T$20,INT((ROW()-14)/2),0)),"",OFFSET('9. METAS'!$T$20,INT((ROW()-14)/2),0)))</f>
        <v/>
      </c>
      <c r="N31" s="981">
        <f t="shared" ref="N31" ca="1" si="14">IFERROR(J31/J32,"ND")</f>
        <v>1</v>
      </c>
      <c r="O31" s="983">
        <f t="shared" ref="O31" ca="1" si="15">IFERROR(((J31)/H31),"ND")</f>
        <v>0.248</v>
      </c>
      <c r="P31" s="1000" t="s">
        <v>484</v>
      </c>
    </row>
    <row r="32" spans="3:16" ht="124" customHeight="1" x14ac:dyDescent="0.3">
      <c r="C32" s="999"/>
      <c r="D32" s="993"/>
      <c r="E32" s="993"/>
      <c r="F32" s="995"/>
      <c r="G32" s="997"/>
      <c r="H32" s="977"/>
      <c r="I32" s="987"/>
      <c r="J32" s="227">
        <f ca="1">IF(MOD(ROW()-13,2)=0,IF(ISBLANK(OFFSET('11. SEGUIMIENTO 2026'!$N$14,INT((ROW()-13)/2),0)),"",OFFSET('11. SEGUIMIENTO 2026'!$N$14,INT((ROW()-13)/2),0)),IF(ISBLANK(OFFSET('9. METAS'!$Q$20,INT((ROW()-14)/2),0)),"",OFFSET('9. METAS'!$Q$20,INT((ROW()-14)/2),0)))</f>
        <v>62</v>
      </c>
      <c r="K32" s="228">
        <f ca="1">IF(MOD(ROW()-13,2)=0,IF(ISBLANK(OFFSET('11. SEGUIMIENTO 2026'!$O$14,INT((ROW()-13)/2),0)),"",OFFSET('11. SEGUIMIENTO 2026'!$O$14,INT((ROW()-13)/2),0)),IF(ISBLANK(OFFSET('9. METAS'!$R$20,INT((ROW()-14)/2),0)),"",OFFSET('9. METAS'!$R$20,INT((ROW()-14)/2),0)))</f>
        <v>63</v>
      </c>
      <c r="L32" s="228">
        <f ca="1">IF(MOD(ROW()-13,2)=0,IF(ISBLANK(OFFSET('11. SEGUIMIENTO 2026'!$P$14,INT((ROW()-13)/2),0)),"",OFFSET('11. SEGUIMIENTO 2026'!$P$14,INT((ROW()-13)/2),0)),IF(ISBLANK(OFFSET('9. METAS'!$S$20,INT((ROW()-14)/2),0)),"",OFFSET('9. METAS'!$S$20,INT((ROW()-14)/2),0)))</f>
        <v>63</v>
      </c>
      <c r="M32" s="229">
        <f ca="1">IF(MOD(ROW()-13,2)=0,IF(ISBLANK(OFFSET('11. SEGUIMIENTO 2026'!$Q$14,INT((ROW()-13)/2),0)),"",OFFSET('11. SEGUIMIENTO 2026'!$Q$14,INT((ROW()-13)/2),0)),IF(ISBLANK(OFFSET('9. METAS'!$T$20,INT((ROW()-14)/2),0)),"",OFFSET('9. METAS'!$T$20,INT((ROW()-14)/2),0)))</f>
        <v>62</v>
      </c>
      <c r="N32" s="988"/>
      <c r="O32" s="989"/>
      <c r="P32" s="1001"/>
    </row>
    <row r="33" spans="3:16" ht="124" customHeight="1"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977">
        <f ca="1">IF(ISBLANK(OFFSET('9. METAS'!$K$20,INT((ROW()-13)/2),0)),"",OFFSET('9. METAS'!$K$20,INT((ROW()-13)/2),0))</f>
        <v>120</v>
      </c>
      <c r="I33" s="979" t="s">
        <v>510</v>
      </c>
      <c r="J33" s="227">
        <f ca="1">IF(MOD(ROW()-13,2)=0,IF(ISBLANK(OFFSET('11. SEGUIMIENTO 2026'!$N$14,INT((ROW()-13)/2),0)),"",OFFSET('11. SEGUIMIENTO 2026'!$N$14,INT((ROW()-13)/2),0)),IF(ISBLANK(OFFSET('9. METAS'!$Q$20,INT((ROW()-14)/2),0)),"",OFFSET('9. METAS'!$Q$20,INT((ROW()-14)/2),0)))</f>
        <v>27</v>
      </c>
      <c r="K33" s="228" t="str">
        <f ca="1">IF(MOD(ROW()-13,2)=0,IF(ISBLANK(OFFSET('11. SEGUIMIENTO 2026'!$O$14,INT((ROW()-13)/2),0)),"",OFFSET('11. SEGUIMIENTO 2026'!$O$14,INT((ROW()-13)/2),0)),IF(ISBLANK(OFFSET('9. METAS'!$R$20,INT((ROW()-14)/2),0)),"",OFFSET('9. METAS'!$R$20,INT((ROW()-14)/2),0)))</f>
        <v/>
      </c>
      <c r="L33" s="228" t="str">
        <f ca="1">IF(MOD(ROW()-13,2)=0,IF(ISBLANK(OFFSET('11. SEGUIMIENTO 2026'!$P$14,INT((ROW()-13)/2),0)),"",OFFSET('11. SEGUIMIENTO 2026'!$P$14,INT((ROW()-13)/2),0)),IF(ISBLANK(OFFSET('9. METAS'!$S$20,INT((ROW()-14)/2),0)),"",OFFSET('9. METAS'!$S$20,INT((ROW()-14)/2),0)))</f>
        <v/>
      </c>
      <c r="M33" s="229" t="str">
        <f ca="1">IF(MOD(ROW()-13,2)=0,IF(ISBLANK(OFFSET('11. SEGUIMIENTO 2026'!$Q$14,INT((ROW()-13)/2),0)),"",OFFSET('11. SEGUIMIENTO 2026'!$Q$14,INT((ROW()-13)/2),0)),IF(ISBLANK(OFFSET('9. METAS'!$T$20,INT((ROW()-14)/2),0)),"",OFFSET('9. METAS'!$T$20,INT((ROW()-14)/2),0)))</f>
        <v/>
      </c>
      <c r="N33" s="981">
        <f t="shared" ref="N33" ca="1" si="16">IFERROR(J33/J34,"ND")</f>
        <v>0.9</v>
      </c>
      <c r="O33" s="983">
        <f t="shared" ref="O33" ca="1" si="17">IFERROR(((J33)/H33),"ND")</f>
        <v>0.22500000000000001</v>
      </c>
      <c r="P33" s="1000" t="s">
        <v>485</v>
      </c>
    </row>
    <row r="34" spans="3:16" ht="124" customHeight="1" x14ac:dyDescent="0.3">
      <c r="C34" s="999"/>
      <c r="D34" s="993"/>
      <c r="E34" s="993"/>
      <c r="F34" s="995"/>
      <c r="G34" s="997"/>
      <c r="H34" s="977"/>
      <c r="I34" s="987"/>
      <c r="J34" s="227">
        <f ca="1">IF(MOD(ROW()-13,2)=0,IF(ISBLANK(OFFSET('11. SEGUIMIENTO 2026'!$N$14,INT((ROW()-13)/2),0)),"",OFFSET('11. SEGUIMIENTO 2026'!$N$14,INT((ROW()-13)/2),0)),IF(ISBLANK(OFFSET('9. METAS'!$Q$20,INT((ROW()-14)/2),0)),"",OFFSET('9. METAS'!$Q$20,INT((ROW()-14)/2),0)))</f>
        <v>30</v>
      </c>
      <c r="K34" s="228">
        <f ca="1">IF(MOD(ROW()-13,2)=0,IF(ISBLANK(OFFSET('11. SEGUIMIENTO 2026'!$O$14,INT((ROW()-13)/2),0)),"",OFFSET('11. SEGUIMIENTO 2026'!$O$14,INT((ROW()-13)/2),0)),IF(ISBLANK(OFFSET('9. METAS'!$R$20,INT((ROW()-14)/2),0)),"",OFFSET('9. METAS'!$R$20,INT((ROW()-14)/2),0)))</f>
        <v>30</v>
      </c>
      <c r="L34" s="228">
        <f ca="1">IF(MOD(ROW()-13,2)=0,IF(ISBLANK(OFFSET('11. SEGUIMIENTO 2026'!$P$14,INT((ROW()-13)/2),0)),"",OFFSET('11. SEGUIMIENTO 2026'!$P$14,INT((ROW()-13)/2),0)),IF(ISBLANK(OFFSET('9. METAS'!$S$20,INT((ROW()-14)/2),0)),"",OFFSET('9. METAS'!$S$20,INT((ROW()-14)/2),0)))</f>
        <v>30</v>
      </c>
      <c r="M34" s="229">
        <f ca="1">IF(MOD(ROW()-13,2)=0,IF(ISBLANK(OFFSET('11. SEGUIMIENTO 2026'!$Q$14,INT((ROW()-13)/2),0)),"",OFFSET('11. SEGUIMIENTO 2026'!$Q$14,INT((ROW()-13)/2),0)),IF(ISBLANK(OFFSET('9. METAS'!$T$20,INT((ROW()-14)/2),0)),"",OFFSET('9. METAS'!$T$20,INT((ROW()-14)/2),0)))</f>
        <v>30</v>
      </c>
      <c r="N34" s="988"/>
      <c r="O34" s="989"/>
      <c r="P34" s="1001"/>
    </row>
    <row r="35" spans="3:16" ht="124" customHeight="1"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977">
        <f ca="1">IF(ISBLANK(OFFSET('9. METAS'!$K$20,INT((ROW()-13)/2),0)),"",OFFSET('9. METAS'!$K$20,INT((ROW()-13)/2),0))</f>
        <v>150</v>
      </c>
      <c r="I35" s="979" t="s">
        <v>510</v>
      </c>
      <c r="J35" s="227">
        <f ca="1">IF(MOD(ROW()-13,2)=0,IF(ISBLANK(OFFSET('11. SEGUIMIENTO 2026'!$N$14,INT((ROW()-13)/2),0)),"",OFFSET('11. SEGUIMIENTO 2026'!$N$14,INT((ROW()-13)/2),0)),IF(ISBLANK(OFFSET('9. METAS'!$Q$20,INT((ROW()-14)/2),0)),"",OFFSET('9. METAS'!$Q$20,INT((ROW()-14)/2),0)))</f>
        <v>38</v>
      </c>
      <c r="K35" s="228" t="str">
        <f ca="1">IF(MOD(ROW()-13,2)=0,IF(ISBLANK(OFFSET('11. SEGUIMIENTO 2026'!$O$14,INT((ROW()-13)/2),0)),"",OFFSET('11. SEGUIMIENTO 2026'!$O$14,INT((ROW()-13)/2),0)),IF(ISBLANK(OFFSET('9. METAS'!$R$20,INT((ROW()-14)/2),0)),"",OFFSET('9. METAS'!$R$20,INT((ROW()-14)/2),0)))</f>
        <v/>
      </c>
      <c r="L35" s="228" t="str">
        <f ca="1">IF(MOD(ROW()-13,2)=0,IF(ISBLANK(OFFSET('11. SEGUIMIENTO 2026'!$P$14,INT((ROW()-13)/2),0)),"",OFFSET('11. SEGUIMIENTO 2026'!$P$14,INT((ROW()-13)/2),0)),IF(ISBLANK(OFFSET('9. METAS'!$S$20,INT((ROW()-14)/2),0)),"",OFFSET('9. METAS'!$S$20,INT((ROW()-14)/2),0)))</f>
        <v/>
      </c>
      <c r="M35" s="229" t="str">
        <f ca="1">IF(MOD(ROW()-13,2)=0,IF(ISBLANK(OFFSET('11. SEGUIMIENTO 2026'!$Q$14,INT((ROW()-13)/2),0)),"",OFFSET('11. SEGUIMIENTO 2026'!$Q$14,INT((ROW()-13)/2),0)),IF(ISBLANK(OFFSET('9. METAS'!$T$20,INT((ROW()-14)/2),0)),"",OFFSET('9. METAS'!$T$20,INT((ROW()-14)/2),0)))</f>
        <v/>
      </c>
      <c r="N35" s="981">
        <f t="shared" ref="N35" ca="1" si="18">IFERROR(J35/J36,"ND")</f>
        <v>1</v>
      </c>
      <c r="O35" s="983">
        <f t="shared" ref="O35" ca="1" si="19">IFERROR(((J35)/H35),"ND")</f>
        <v>0.25333333333333335</v>
      </c>
      <c r="P35" s="1000" t="s">
        <v>486</v>
      </c>
    </row>
    <row r="36" spans="3:16" ht="124" customHeight="1" x14ac:dyDescent="0.3">
      <c r="C36" s="999"/>
      <c r="D36" s="993"/>
      <c r="E36" s="993"/>
      <c r="F36" s="995"/>
      <c r="G36" s="997"/>
      <c r="H36" s="977"/>
      <c r="I36" s="987"/>
      <c r="J36" s="227">
        <f ca="1">IF(MOD(ROW()-13,2)=0,IF(ISBLANK(OFFSET('11. SEGUIMIENTO 2026'!$N$14,INT((ROW()-13)/2),0)),"",OFFSET('11. SEGUIMIENTO 2026'!$N$14,INT((ROW()-13)/2),0)),IF(ISBLANK(OFFSET('9. METAS'!$Q$20,INT((ROW()-14)/2),0)),"",OFFSET('9. METAS'!$Q$20,INT((ROW()-14)/2),0)))</f>
        <v>38</v>
      </c>
      <c r="K36" s="228">
        <f ca="1">IF(MOD(ROW()-13,2)=0,IF(ISBLANK(OFFSET('11. SEGUIMIENTO 2026'!$O$14,INT((ROW()-13)/2),0)),"",OFFSET('11. SEGUIMIENTO 2026'!$O$14,INT((ROW()-13)/2),0)),IF(ISBLANK(OFFSET('9. METAS'!$R$20,INT((ROW()-14)/2),0)),"",OFFSET('9. METAS'!$R$20,INT((ROW()-14)/2),0)))</f>
        <v>37</v>
      </c>
      <c r="L36" s="228">
        <f ca="1">IF(MOD(ROW()-13,2)=0,IF(ISBLANK(OFFSET('11. SEGUIMIENTO 2026'!$P$14,INT((ROW()-13)/2),0)),"",OFFSET('11. SEGUIMIENTO 2026'!$P$14,INT((ROW()-13)/2),0)),IF(ISBLANK(OFFSET('9. METAS'!$S$20,INT((ROW()-14)/2),0)),"",OFFSET('9. METAS'!$S$20,INT((ROW()-14)/2),0)))</f>
        <v>38</v>
      </c>
      <c r="M36" s="229">
        <f ca="1">IF(MOD(ROW()-13,2)=0,IF(ISBLANK(OFFSET('11. SEGUIMIENTO 2026'!$Q$14,INT((ROW()-13)/2),0)),"",OFFSET('11. SEGUIMIENTO 2026'!$Q$14,INT((ROW()-13)/2),0)),IF(ISBLANK(OFFSET('9. METAS'!$T$20,INT((ROW()-14)/2),0)),"",OFFSET('9. METAS'!$T$20,INT((ROW()-14)/2),0)))</f>
        <v>37</v>
      </c>
      <c r="N36" s="988"/>
      <c r="O36" s="989"/>
      <c r="P36" s="1001"/>
    </row>
    <row r="37" spans="3:16" ht="124" customHeight="1"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977">
        <f ca="1">IF(ISBLANK(OFFSET('9. METAS'!$K$20,INT((ROW()-13)/2),0)),"",OFFSET('9. METAS'!$K$20,INT((ROW()-13)/2),0))</f>
        <v>250</v>
      </c>
      <c r="I37" s="979" t="s">
        <v>510</v>
      </c>
      <c r="J37" s="227">
        <f ca="1">IF(MOD(ROW()-13,2)=0,IF(ISBLANK(OFFSET('11. SEGUIMIENTO 2026'!$N$14,INT((ROW()-13)/2),0)),"",OFFSET('11. SEGUIMIENTO 2026'!$N$14,INT((ROW()-13)/2),0)),IF(ISBLANK(OFFSET('9. METAS'!$Q$20,INT((ROW()-14)/2),0)),"",OFFSET('9. METAS'!$Q$20,INT((ROW()-14)/2),0)))</f>
        <v>63</v>
      </c>
      <c r="K37" s="228" t="str">
        <f ca="1">IF(MOD(ROW()-13,2)=0,IF(ISBLANK(OFFSET('11. SEGUIMIENTO 2026'!$O$14,INT((ROW()-13)/2),0)),"",OFFSET('11. SEGUIMIENTO 2026'!$O$14,INT((ROW()-13)/2),0)),IF(ISBLANK(OFFSET('9. METAS'!$R$20,INT((ROW()-14)/2),0)),"",OFFSET('9. METAS'!$R$20,INT((ROW()-14)/2),0)))</f>
        <v/>
      </c>
      <c r="L37" s="228" t="str">
        <f ca="1">IF(MOD(ROW()-13,2)=0,IF(ISBLANK(OFFSET('11. SEGUIMIENTO 2026'!$P$14,INT((ROW()-13)/2),0)),"",OFFSET('11. SEGUIMIENTO 2026'!$P$14,INT((ROW()-13)/2),0)),IF(ISBLANK(OFFSET('9. METAS'!$S$20,INT((ROW()-14)/2),0)),"",OFFSET('9. METAS'!$S$20,INT((ROW()-14)/2),0)))</f>
        <v/>
      </c>
      <c r="M37" s="229" t="str">
        <f ca="1">IF(MOD(ROW()-13,2)=0,IF(ISBLANK(OFFSET('11. SEGUIMIENTO 2026'!$Q$14,INT((ROW()-13)/2),0)),"",OFFSET('11. SEGUIMIENTO 2026'!$Q$14,INT((ROW()-13)/2),0)),IF(ISBLANK(OFFSET('9. METAS'!$T$20,INT((ROW()-14)/2),0)),"",OFFSET('9. METAS'!$T$20,INT((ROW()-14)/2),0)))</f>
        <v/>
      </c>
      <c r="N37" s="981">
        <f t="shared" ref="N37" ca="1" si="20">IFERROR(J37/J38,"ND")</f>
        <v>1</v>
      </c>
      <c r="O37" s="983">
        <f t="shared" ref="O37" ca="1" si="21">IFERROR(((J37)/H37),"ND")</f>
        <v>0.252</v>
      </c>
      <c r="P37" s="1000" t="s">
        <v>487</v>
      </c>
    </row>
    <row r="38" spans="3:16" ht="124" customHeight="1" x14ac:dyDescent="0.3">
      <c r="C38" s="999"/>
      <c r="D38" s="993"/>
      <c r="E38" s="993"/>
      <c r="F38" s="995"/>
      <c r="G38" s="997"/>
      <c r="H38" s="977"/>
      <c r="I38" s="987"/>
      <c r="J38" s="227">
        <v>63</v>
      </c>
      <c r="K38" s="228">
        <f ca="1">IF(MOD(ROW()-13,2)=0,IF(ISBLANK(OFFSET('11. SEGUIMIENTO 2026'!$O$14,INT((ROW()-13)/2),0)),"",OFFSET('11. SEGUIMIENTO 2026'!$O$14,INT((ROW()-13)/2),0)),IF(ISBLANK(OFFSET('9. METAS'!$R$20,INT((ROW()-14)/2),0)),"",OFFSET('9. METAS'!$R$20,INT((ROW()-14)/2),0)))</f>
        <v>63</v>
      </c>
      <c r="L38" s="228">
        <f ca="1">IF(MOD(ROW()-13,2)=0,IF(ISBLANK(OFFSET('11. SEGUIMIENTO 2026'!$P$14,INT((ROW()-13)/2),0)),"",OFFSET('11. SEGUIMIENTO 2026'!$P$14,INT((ROW()-13)/2),0)),IF(ISBLANK(OFFSET('9. METAS'!$S$20,INT((ROW()-14)/2),0)),"",OFFSET('9. METAS'!$S$20,INT((ROW()-14)/2),0)))</f>
        <v>62</v>
      </c>
      <c r="M38" s="229">
        <f ca="1">IF(MOD(ROW()-13,2)=0,IF(ISBLANK(OFFSET('11. SEGUIMIENTO 2026'!$Q$14,INT((ROW()-13)/2),0)),"",OFFSET('11. SEGUIMIENTO 2026'!$Q$14,INT((ROW()-13)/2),0)),IF(ISBLANK(OFFSET('9. METAS'!$T$20,INT((ROW()-14)/2),0)),"",OFFSET('9. METAS'!$T$20,INT((ROW()-14)/2),0)))</f>
        <v>63</v>
      </c>
      <c r="N38" s="988"/>
      <c r="O38" s="989"/>
      <c r="P38" s="1001"/>
    </row>
    <row r="39" spans="3:16" ht="124" customHeight="1"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977">
        <f ca="1">IF(ISBLANK(OFFSET('9. METAS'!$K$20,INT((ROW()-13)/2),0)),"",OFFSET('9. METAS'!$K$20,INT((ROW()-13)/2),0))</f>
        <v>4</v>
      </c>
      <c r="I39" s="979" t="s">
        <v>510</v>
      </c>
      <c r="J39" s="227">
        <f ca="1">IF(MOD(ROW()-13,2)=0,IF(ISBLANK(OFFSET('11. SEGUIMIENTO 2026'!$N$14,INT((ROW()-13)/2),0)),"",OFFSET('11. SEGUIMIENTO 2026'!$N$14,INT((ROW()-13)/2),0)),IF(ISBLANK(OFFSET('9. METAS'!$Q$20,INT((ROW()-14)/2),0)),"",OFFSET('9. METAS'!$Q$20,INT((ROW()-14)/2),0)))</f>
        <v>1</v>
      </c>
      <c r="K39" s="228" t="str">
        <f ca="1">IF(MOD(ROW()-13,2)=0,IF(ISBLANK(OFFSET('11. SEGUIMIENTO 2026'!$O$14,INT((ROW()-13)/2),0)),"",OFFSET('11. SEGUIMIENTO 2026'!$O$14,INT((ROW()-13)/2),0)),IF(ISBLANK(OFFSET('9. METAS'!$R$20,INT((ROW()-14)/2),0)),"",OFFSET('9. METAS'!$R$20,INT((ROW()-14)/2),0)))</f>
        <v/>
      </c>
      <c r="L39" s="228" t="str">
        <f ca="1">IF(MOD(ROW()-13,2)=0,IF(ISBLANK(OFFSET('11. SEGUIMIENTO 2026'!$P$14,INT((ROW()-13)/2),0)),"",OFFSET('11. SEGUIMIENTO 2026'!$P$14,INT((ROW()-13)/2),0)),IF(ISBLANK(OFFSET('9. METAS'!$S$20,INT((ROW()-14)/2),0)),"",OFFSET('9. METAS'!$S$20,INT((ROW()-14)/2),0)))</f>
        <v/>
      </c>
      <c r="M39" s="229" t="str">
        <f ca="1">IF(MOD(ROW()-13,2)=0,IF(ISBLANK(OFFSET('11. SEGUIMIENTO 2026'!$Q$14,INT((ROW()-13)/2),0)),"",OFFSET('11. SEGUIMIENTO 2026'!$Q$14,INT((ROW()-13)/2),0)),IF(ISBLANK(OFFSET('9. METAS'!$T$20,INT((ROW()-14)/2),0)),"",OFFSET('9. METAS'!$T$20,INT((ROW()-14)/2),0)))</f>
        <v/>
      </c>
      <c r="N39" s="981">
        <f t="shared" ref="N39" ca="1" si="22">IFERROR(J39/J40,"ND")</f>
        <v>1</v>
      </c>
      <c r="O39" s="983">
        <f t="shared" ref="O39" ca="1" si="23">IFERROR(((J39)/H39),"ND")</f>
        <v>0.25</v>
      </c>
      <c r="P39" s="1000" t="s">
        <v>488</v>
      </c>
    </row>
    <row r="40" spans="3:16" ht="124" customHeight="1" x14ac:dyDescent="0.3">
      <c r="C40" s="999"/>
      <c r="D40" s="993"/>
      <c r="E40" s="993"/>
      <c r="F40" s="995"/>
      <c r="G40" s="997"/>
      <c r="H40" s="977"/>
      <c r="I40" s="987"/>
      <c r="J40" s="227">
        <f ca="1">IF(MOD(ROW()-13,2)=0,IF(ISBLANK(OFFSET('11. SEGUIMIENTO 2026'!$N$14,INT((ROW()-13)/2),0)),"",OFFSET('11. SEGUIMIENTO 2026'!$N$14,INT((ROW()-13)/2),0)),IF(ISBLANK(OFFSET('9. METAS'!$Q$20,INT((ROW()-14)/2),0)),"",OFFSET('9. METAS'!$Q$20,INT((ROW()-14)/2),0)))</f>
        <v>1</v>
      </c>
      <c r="K40" s="228">
        <f ca="1">IF(MOD(ROW()-13,2)=0,IF(ISBLANK(OFFSET('11. SEGUIMIENTO 2026'!$O$14,INT((ROW()-13)/2),0)),"",OFFSET('11. SEGUIMIENTO 2026'!$O$14,INT((ROW()-13)/2),0)),IF(ISBLANK(OFFSET('9. METAS'!$R$20,INT((ROW()-14)/2),0)),"",OFFSET('9. METAS'!$R$20,INT((ROW()-14)/2),0)))</f>
        <v>1</v>
      </c>
      <c r="L40" s="228">
        <f ca="1">IF(MOD(ROW()-13,2)=0,IF(ISBLANK(OFFSET('11. SEGUIMIENTO 2026'!$P$14,INT((ROW()-13)/2),0)),"",OFFSET('11. SEGUIMIENTO 2026'!$P$14,INT((ROW()-13)/2),0)),IF(ISBLANK(OFFSET('9. METAS'!$S$20,INT((ROW()-14)/2),0)),"",OFFSET('9. METAS'!$S$20,INT((ROW()-14)/2),0)))</f>
        <v>1</v>
      </c>
      <c r="M40" s="229">
        <f ca="1">IF(MOD(ROW()-13,2)=0,IF(ISBLANK(OFFSET('11. SEGUIMIENTO 2026'!$Q$14,INT((ROW()-13)/2),0)),"",OFFSET('11. SEGUIMIENTO 2026'!$Q$14,INT((ROW()-13)/2),0)),IF(ISBLANK(OFFSET('9. METAS'!$T$20,INT((ROW()-14)/2),0)),"",OFFSET('9. METAS'!$T$20,INT((ROW()-14)/2),0)))</f>
        <v>1</v>
      </c>
      <c r="N40" s="988"/>
      <c r="O40" s="989"/>
      <c r="P40" s="1001"/>
    </row>
    <row r="41" spans="3:16" ht="124" customHeight="1"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977">
        <f ca="1">IF(ISBLANK(OFFSET('9. METAS'!$K$20,INT((ROW()-13)/2),0)),"",OFFSET('9. METAS'!$K$20,INT((ROW()-13)/2),0))</f>
        <v>15</v>
      </c>
      <c r="I41" s="979" t="s">
        <v>511</v>
      </c>
      <c r="J41" s="227">
        <f ca="1">IF(MOD(ROW()-13,2)=0,IF(ISBLANK(OFFSET('11. SEGUIMIENTO 2026'!$N$14,INT((ROW()-13)/2),0)),"",OFFSET('11. SEGUIMIENTO 2026'!$N$14,INT((ROW()-13)/2),0)),IF(ISBLANK(OFFSET('9. METAS'!$Q$20,INT((ROW()-14)/2),0)),"",OFFSET('9. METAS'!$Q$20,INT((ROW()-14)/2),0)))</f>
        <v>0</v>
      </c>
      <c r="K41" s="228" t="str">
        <f ca="1">IF(MOD(ROW()-13,2)=0,IF(ISBLANK(OFFSET('11. SEGUIMIENTO 2026'!$O$14,INT((ROW()-13)/2),0)),"",OFFSET('11. SEGUIMIENTO 2026'!$O$14,INT((ROW()-13)/2),0)),IF(ISBLANK(OFFSET('9. METAS'!$R$20,INT((ROW()-14)/2),0)),"",OFFSET('9. METAS'!$R$20,INT((ROW()-14)/2),0)))</f>
        <v/>
      </c>
      <c r="L41" s="228" t="str">
        <f ca="1">IF(MOD(ROW()-13,2)=0,IF(ISBLANK(OFFSET('11. SEGUIMIENTO 2026'!$P$14,INT((ROW()-13)/2),0)),"",OFFSET('11. SEGUIMIENTO 2026'!$P$14,INT((ROW()-13)/2),0)),IF(ISBLANK(OFFSET('9. METAS'!$S$20,INT((ROW()-14)/2),0)),"",OFFSET('9. METAS'!$S$20,INT((ROW()-14)/2),0)))</f>
        <v/>
      </c>
      <c r="M41" s="229" t="str">
        <f ca="1">IF(MOD(ROW()-13,2)=0,IF(ISBLANK(OFFSET('11. SEGUIMIENTO 2026'!$Q$14,INT((ROW()-13)/2),0)),"",OFFSET('11. SEGUIMIENTO 2026'!$Q$14,INT((ROW()-13)/2),0)),IF(ISBLANK(OFFSET('9. METAS'!$T$20,INT((ROW()-14)/2),0)),"",OFFSET('9. METAS'!$T$20,INT((ROW()-14)/2),0)))</f>
        <v/>
      </c>
      <c r="N41" s="981" t="str">
        <f t="shared" ref="N41" ca="1" si="24">IFERROR(J41/J42,"ND")</f>
        <v>ND</v>
      </c>
      <c r="O41" s="983">
        <f t="shared" ref="O41" ca="1" si="25">IFERROR(((J41)/H41),"ND")</f>
        <v>0</v>
      </c>
      <c r="P41" s="1000" t="s">
        <v>489</v>
      </c>
    </row>
    <row r="42" spans="3:16" ht="124" customHeight="1" x14ac:dyDescent="0.3">
      <c r="C42" s="999"/>
      <c r="D42" s="993"/>
      <c r="E42" s="993"/>
      <c r="F42" s="995"/>
      <c r="G42" s="997"/>
      <c r="H42" s="977"/>
      <c r="I42" s="987"/>
      <c r="J42" s="227">
        <f ca="1">IF(MOD(ROW()-13,2)=0,IF(ISBLANK(OFFSET('11. SEGUIMIENTO 2026'!$N$14,INT((ROW()-13)/2),0)),"",OFFSET('11. SEGUIMIENTO 2026'!$N$14,INT((ROW()-13)/2),0)),IF(ISBLANK(OFFSET('9. METAS'!$Q$20,INT((ROW()-14)/2),0)),"",OFFSET('9. METAS'!$Q$20,INT((ROW()-14)/2),0)))</f>
        <v>0</v>
      </c>
      <c r="K42" s="228">
        <f ca="1">IF(MOD(ROW()-13,2)=0,IF(ISBLANK(OFFSET('11. SEGUIMIENTO 2026'!$O$14,INT((ROW()-13)/2),0)),"",OFFSET('11. SEGUIMIENTO 2026'!$O$14,INT((ROW()-13)/2),0)),IF(ISBLANK(OFFSET('9. METAS'!$R$20,INT((ROW()-14)/2),0)),"",OFFSET('9. METAS'!$R$20,INT((ROW()-14)/2),0)))</f>
        <v>5</v>
      </c>
      <c r="L42" s="228">
        <f ca="1">IF(MOD(ROW()-13,2)=0,IF(ISBLANK(OFFSET('11. SEGUIMIENTO 2026'!$P$14,INT((ROW()-13)/2),0)),"",OFFSET('11. SEGUIMIENTO 2026'!$P$14,INT((ROW()-13)/2),0)),IF(ISBLANK(OFFSET('9. METAS'!$S$20,INT((ROW()-14)/2),0)),"",OFFSET('9. METAS'!$S$20,INT((ROW()-14)/2),0)))</f>
        <v>5</v>
      </c>
      <c r="M42" s="229">
        <f ca="1">IF(MOD(ROW()-13,2)=0,IF(ISBLANK(OFFSET('11. SEGUIMIENTO 2026'!$Q$14,INT((ROW()-13)/2),0)),"",OFFSET('11. SEGUIMIENTO 2026'!$Q$14,INT((ROW()-13)/2),0)),IF(ISBLANK(OFFSET('9. METAS'!$T$20,INT((ROW()-14)/2),0)),"",OFFSET('9. METAS'!$T$20,INT((ROW()-14)/2),0)))</f>
        <v>5</v>
      </c>
      <c r="N42" s="988"/>
      <c r="O42" s="989"/>
      <c r="P42" s="1001"/>
    </row>
    <row r="43" spans="3:16" ht="124" customHeight="1"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977">
        <f ca="1">IF(ISBLANK(OFFSET('9. METAS'!$K$20,INT((ROW()-13)/2),0)),"",OFFSET('9. METAS'!$K$20,INT((ROW()-13)/2),0))</f>
        <v>242</v>
      </c>
      <c r="I43" s="979" t="s">
        <v>510</v>
      </c>
      <c r="J43" s="227">
        <f ca="1">IF(MOD(ROW()-13,2)=0,IF(ISBLANK(OFFSET('11. SEGUIMIENTO 2026'!$N$14,INT((ROW()-13)/2),0)),"",OFFSET('11. SEGUIMIENTO 2026'!$N$14,INT((ROW()-13)/2),0)),IF(ISBLANK(OFFSET('9. METAS'!$Q$20,INT((ROW()-14)/2),0)),"",OFFSET('9. METAS'!$Q$20,INT((ROW()-14)/2),0)))</f>
        <v>53</v>
      </c>
      <c r="K43" s="228" t="str">
        <f ca="1">IF(MOD(ROW()-13,2)=0,IF(ISBLANK(OFFSET('11. SEGUIMIENTO 2026'!$O$14,INT((ROW()-13)/2),0)),"",OFFSET('11. SEGUIMIENTO 2026'!$O$14,INT((ROW()-13)/2),0)),IF(ISBLANK(OFFSET('9. METAS'!$R$20,INT((ROW()-14)/2),0)),"",OFFSET('9. METAS'!$R$20,INT((ROW()-14)/2),0)))</f>
        <v/>
      </c>
      <c r="L43" s="228" t="str">
        <f ca="1">IF(MOD(ROW()-13,2)=0,IF(ISBLANK(OFFSET('11. SEGUIMIENTO 2026'!$P$14,INT((ROW()-13)/2),0)),"",OFFSET('11. SEGUIMIENTO 2026'!$P$14,INT((ROW()-13)/2),0)),IF(ISBLANK(OFFSET('9. METAS'!$S$20,INT((ROW()-14)/2),0)),"",OFFSET('9. METAS'!$S$20,INT((ROW()-14)/2),0)))</f>
        <v/>
      </c>
      <c r="M43" s="229" t="str">
        <f ca="1">IF(MOD(ROW()-13,2)=0,IF(ISBLANK(OFFSET('11. SEGUIMIENTO 2026'!$Q$14,INT((ROW()-13)/2),0)),"",OFFSET('11. SEGUIMIENTO 2026'!$Q$14,INT((ROW()-13)/2),0)),IF(ISBLANK(OFFSET('9. METAS'!$T$20,INT((ROW()-14)/2),0)),"",OFFSET('9. METAS'!$T$20,INT((ROW()-14)/2),0)))</f>
        <v/>
      </c>
      <c r="N43" s="981">
        <f t="shared" ref="N43" ca="1" si="26">IFERROR(J43/J44,"ND")</f>
        <v>0.8833333333333333</v>
      </c>
      <c r="O43" s="983">
        <f t="shared" ref="O43" ca="1" si="27">IFERROR(((J43)/H43),"ND")</f>
        <v>0.21900826446280991</v>
      </c>
      <c r="P43" s="1000" t="s">
        <v>490</v>
      </c>
    </row>
    <row r="44" spans="3:16" ht="124" customHeight="1" x14ac:dyDescent="0.3">
      <c r="C44" s="999"/>
      <c r="D44" s="993"/>
      <c r="E44" s="993"/>
      <c r="F44" s="995"/>
      <c r="G44" s="997"/>
      <c r="H44" s="977"/>
      <c r="I44" s="987"/>
      <c r="J44" s="227">
        <f ca="1">IF(MOD(ROW()-13,2)=0,IF(ISBLANK(OFFSET('11. SEGUIMIENTO 2026'!$N$14,INT((ROW()-13)/2),0)),"",OFFSET('11. SEGUIMIENTO 2026'!$N$14,INT((ROW()-13)/2),0)),IF(ISBLANK(OFFSET('9. METAS'!$Q$20,INT((ROW()-14)/2),0)),"",OFFSET('9. METAS'!$Q$20,INT((ROW()-14)/2),0)))</f>
        <v>60</v>
      </c>
      <c r="K44" s="228">
        <f ca="1">IF(MOD(ROW()-13,2)=0,IF(ISBLANK(OFFSET('11. SEGUIMIENTO 2026'!$O$14,INT((ROW()-13)/2),0)),"",OFFSET('11. SEGUIMIENTO 2026'!$O$14,INT((ROW()-13)/2),0)),IF(ISBLANK(OFFSET('9. METAS'!$R$20,INT((ROW()-14)/2),0)),"",OFFSET('9. METAS'!$R$20,INT((ROW()-14)/2),0)))</f>
        <v>61</v>
      </c>
      <c r="L44" s="228">
        <f ca="1">IF(MOD(ROW()-13,2)=0,IF(ISBLANK(OFFSET('11. SEGUIMIENTO 2026'!$P$14,INT((ROW()-13)/2),0)),"",OFFSET('11. SEGUIMIENTO 2026'!$P$14,INT((ROW()-13)/2),0)),IF(ISBLANK(OFFSET('9. METAS'!$S$20,INT((ROW()-14)/2),0)),"",OFFSET('9. METAS'!$S$20,INT((ROW()-14)/2),0)))</f>
        <v>60</v>
      </c>
      <c r="M44" s="229">
        <f ca="1">IF(MOD(ROW()-13,2)=0,IF(ISBLANK(OFFSET('11. SEGUIMIENTO 2026'!$Q$14,INT((ROW()-13)/2),0)),"",OFFSET('11. SEGUIMIENTO 2026'!$Q$14,INT((ROW()-13)/2),0)),IF(ISBLANK(OFFSET('9. METAS'!$T$20,INT((ROW()-14)/2),0)),"",OFFSET('9. METAS'!$T$20,INT((ROW()-14)/2),0)))</f>
        <v>61</v>
      </c>
      <c r="N44" s="988"/>
      <c r="O44" s="989"/>
      <c r="P44" s="1001"/>
    </row>
    <row r="45" spans="3:16" ht="124" customHeight="1"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977">
        <f ca="1">IF(ISBLANK(OFFSET('9. METAS'!$K$20,INT((ROW()-13)/2),0)),"",OFFSET('9. METAS'!$K$20,INT((ROW()-13)/2),0))</f>
        <v>3500</v>
      </c>
      <c r="I45" s="979" t="s">
        <v>510</v>
      </c>
      <c r="J45" s="227">
        <f ca="1">IF(MOD(ROW()-13,2)=0,IF(ISBLANK(OFFSET('11. SEGUIMIENTO 2026'!$N$14,INT((ROW()-13)/2),0)),"",OFFSET('11. SEGUIMIENTO 2026'!$N$14,INT((ROW()-13)/2),0)),IF(ISBLANK(OFFSET('9. METAS'!$Q$20,INT((ROW()-14)/2),0)),"",OFFSET('9. METAS'!$Q$20,INT((ROW()-14)/2),0)))</f>
        <v>841</v>
      </c>
      <c r="K45" s="228" t="str">
        <f ca="1">IF(MOD(ROW()-13,2)=0,IF(ISBLANK(OFFSET('11. SEGUIMIENTO 2026'!$O$14,INT((ROW()-13)/2),0)),"",OFFSET('11. SEGUIMIENTO 2026'!$O$14,INT((ROW()-13)/2),0)),IF(ISBLANK(OFFSET('9. METAS'!$R$20,INT((ROW()-14)/2),0)),"",OFFSET('9. METAS'!$R$20,INT((ROW()-14)/2),0)))</f>
        <v/>
      </c>
      <c r="L45" s="228" t="str">
        <f ca="1">IF(MOD(ROW()-13,2)=0,IF(ISBLANK(OFFSET('11. SEGUIMIENTO 2026'!$P$14,INT((ROW()-13)/2),0)),"",OFFSET('11. SEGUIMIENTO 2026'!$P$14,INT((ROW()-13)/2),0)),IF(ISBLANK(OFFSET('9. METAS'!$S$20,INT((ROW()-14)/2),0)),"",OFFSET('9. METAS'!$S$20,INT((ROW()-14)/2),0)))</f>
        <v/>
      </c>
      <c r="M45" s="229" t="str">
        <f ca="1">IF(MOD(ROW()-13,2)=0,IF(ISBLANK(OFFSET('11. SEGUIMIENTO 2026'!$Q$14,INT((ROW()-13)/2),0)),"",OFFSET('11. SEGUIMIENTO 2026'!$Q$14,INT((ROW()-13)/2),0)),IF(ISBLANK(OFFSET('9. METAS'!$T$20,INT((ROW()-14)/2),0)),"",OFFSET('9. METAS'!$T$20,INT((ROW()-14)/2),0)))</f>
        <v/>
      </c>
      <c r="N45" s="981">
        <f t="shared" ref="N45" ca="1" si="28">IFERROR(J45/J46,"ND")</f>
        <v>0.96114285714285719</v>
      </c>
      <c r="O45" s="983">
        <f t="shared" ref="O45" ca="1" si="29">IFERROR(((J45)/H45),"ND")</f>
        <v>0.2402857142857143</v>
      </c>
      <c r="P45" s="1000" t="s">
        <v>491</v>
      </c>
    </row>
    <row r="46" spans="3:16" ht="124" customHeight="1" x14ac:dyDescent="0.3">
      <c r="C46" s="999"/>
      <c r="D46" s="993"/>
      <c r="E46" s="993"/>
      <c r="F46" s="995"/>
      <c r="G46" s="997"/>
      <c r="H46" s="977"/>
      <c r="I46" s="987"/>
      <c r="J46" s="227">
        <f ca="1">IF(MOD(ROW()-13,2)=0,IF(ISBLANK(OFFSET('11. SEGUIMIENTO 2026'!$N$14,INT((ROW()-13)/2),0)),"",OFFSET('11. SEGUIMIENTO 2026'!$N$14,INT((ROW()-13)/2),0)),IF(ISBLANK(OFFSET('9. METAS'!$Q$20,INT((ROW()-14)/2),0)),"",OFFSET('9. METAS'!$Q$20,INT((ROW()-14)/2),0)))</f>
        <v>875</v>
      </c>
      <c r="K46" s="228">
        <f ca="1">IF(MOD(ROW()-13,2)=0,IF(ISBLANK(OFFSET('11. SEGUIMIENTO 2026'!$O$14,INT((ROW()-13)/2),0)),"",OFFSET('11. SEGUIMIENTO 2026'!$O$14,INT((ROW()-13)/2),0)),IF(ISBLANK(OFFSET('9. METAS'!$R$20,INT((ROW()-14)/2),0)),"",OFFSET('9. METAS'!$R$20,INT((ROW()-14)/2),0)))</f>
        <v>875</v>
      </c>
      <c r="L46" s="228">
        <f ca="1">IF(MOD(ROW()-13,2)=0,IF(ISBLANK(OFFSET('11. SEGUIMIENTO 2026'!$P$14,INT((ROW()-13)/2),0)),"",OFFSET('11. SEGUIMIENTO 2026'!$P$14,INT((ROW()-13)/2),0)),IF(ISBLANK(OFFSET('9. METAS'!$S$20,INT((ROW()-14)/2),0)),"",OFFSET('9. METAS'!$S$20,INT((ROW()-14)/2),0)))</f>
        <v>875</v>
      </c>
      <c r="M46" s="229">
        <f ca="1">IF(MOD(ROW()-13,2)=0,IF(ISBLANK(OFFSET('11. SEGUIMIENTO 2026'!$Q$14,INT((ROW()-13)/2),0)),"",OFFSET('11. SEGUIMIENTO 2026'!$Q$14,INT((ROW()-13)/2),0)),IF(ISBLANK(OFFSET('9. METAS'!$T$20,INT((ROW()-14)/2),0)),"",OFFSET('9. METAS'!$T$20,INT((ROW()-14)/2),0)))</f>
        <v>875</v>
      </c>
      <c r="N46" s="988"/>
      <c r="O46" s="989"/>
      <c r="P46" s="1001"/>
    </row>
    <row r="47" spans="3:16" ht="124" customHeight="1"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977">
        <f ca="1">IF(ISBLANK(OFFSET('9. METAS'!$K$20,INT((ROW()-13)/2),0)),"",OFFSET('9. METAS'!$K$20,INT((ROW()-13)/2),0))</f>
        <v>3500</v>
      </c>
      <c r="I47" s="979" t="s">
        <v>510</v>
      </c>
      <c r="J47" s="227">
        <f ca="1">IF(MOD(ROW()-13,2)=0,IF(ISBLANK(OFFSET('11. SEGUIMIENTO 2026'!$N$14,INT((ROW()-13)/2),0)),"",OFFSET('11. SEGUIMIENTO 2026'!$N$14,INT((ROW()-13)/2),0)),IF(ISBLANK(OFFSET('9. METAS'!$Q$20,INT((ROW()-14)/2),0)),"",OFFSET('9. METAS'!$Q$20,INT((ROW()-14)/2),0)))</f>
        <v>516</v>
      </c>
      <c r="K47" s="228" t="str">
        <f ca="1">IF(MOD(ROW()-13,2)=0,IF(ISBLANK(OFFSET('11. SEGUIMIENTO 2026'!$O$14,INT((ROW()-13)/2),0)),"",OFFSET('11. SEGUIMIENTO 2026'!$O$14,INT((ROW()-13)/2),0)),IF(ISBLANK(OFFSET('9. METAS'!$R$20,INT((ROW()-14)/2),0)),"",OFFSET('9. METAS'!$R$20,INT((ROW()-14)/2),0)))</f>
        <v/>
      </c>
      <c r="L47" s="228" t="str">
        <f ca="1">IF(MOD(ROW()-13,2)=0,IF(ISBLANK(OFFSET('11. SEGUIMIENTO 2026'!$P$14,INT((ROW()-13)/2),0)),"",OFFSET('11. SEGUIMIENTO 2026'!$P$14,INT((ROW()-13)/2),0)),IF(ISBLANK(OFFSET('9. METAS'!$S$20,INT((ROW()-14)/2),0)),"",OFFSET('9. METAS'!$S$20,INT((ROW()-14)/2),0)))</f>
        <v/>
      </c>
      <c r="M47" s="229" t="str">
        <f ca="1">IF(MOD(ROW()-13,2)=0,IF(ISBLANK(OFFSET('11. SEGUIMIENTO 2026'!$Q$14,INT((ROW()-13)/2),0)),"",OFFSET('11. SEGUIMIENTO 2026'!$Q$14,INT((ROW()-13)/2),0)),IF(ISBLANK(OFFSET('9. METAS'!$T$20,INT((ROW()-14)/2),0)),"",OFFSET('9. METAS'!$T$20,INT((ROW()-14)/2),0)))</f>
        <v/>
      </c>
      <c r="N47" s="981">
        <f t="shared" ref="N47" ca="1" si="30">IFERROR(J47/J48,"ND")</f>
        <v>0.58971428571428575</v>
      </c>
      <c r="O47" s="983">
        <f t="shared" ref="O47" ca="1" si="31">IFERROR(((J47)/H47),"ND")</f>
        <v>0.14742857142857144</v>
      </c>
      <c r="P47" s="1000" t="s">
        <v>492</v>
      </c>
    </row>
    <row r="48" spans="3:16" ht="124" customHeight="1" x14ac:dyDescent="0.3">
      <c r="C48" s="999"/>
      <c r="D48" s="993"/>
      <c r="E48" s="993"/>
      <c r="F48" s="995"/>
      <c r="G48" s="997"/>
      <c r="H48" s="977"/>
      <c r="I48" s="987"/>
      <c r="J48" s="227">
        <f ca="1">IF(MOD(ROW()-13,2)=0,IF(ISBLANK(OFFSET('11. SEGUIMIENTO 2026'!$N$14,INT((ROW()-13)/2),0)),"",OFFSET('11. SEGUIMIENTO 2026'!$N$14,INT((ROW()-13)/2),0)),IF(ISBLANK(OFFSET('9. METAS'!$Q$20,INT((ROW()-14)/2),0)),"",OFFSET('9. METAS'!$Q$20,INT((ROW()-14)/2),0)))</f>
        <v>875</v>
      </c>
      <c r="K48" s="228">
        <f ca="1">IF(MOD(ROW()-13,2)=0,IF(ISBLANK(OFFSET('11. SEGUIMIENTO 2026'!$O$14,INT((ROW()-13)/2),0)),"",OFFSET('11. SEGUIMIENTO 2026'!$O$14,INT((ROW()-13)/2),0)),IF(ISBLANK(OFFSET('9. METAS'!$R$20,INT((ROW()-14)/2),0)),"",OFFSET('9. METAS'!$R$20,INT((ROW()-14)/2),0)))</f>
        <v>875</v>
      </c>
      <c r="L48" s="228">
        <f ca="1">IF(MOD(ROW()-13,2)=0,IF(ISBLANK(OFFSET('11. SEGUIMIENTO 2026'!$P$14,INT((ROW()-13)/2),0)),"",OFFSET('11. SEGUIMIENTO 2026'!$P$14,INT((ROW()-13)/2),0)),IF(ISBLANK(OFFSET('9. METAS'!$S$20,INT((ROW()-14)/2),0)),"",OFFSET('9. METAS'!$S$20,INT((ROW()-14)/2),0)))</f>
        <v>875</v>
      </c>
      <c r="M48" s="229">
        <f ca="1">IF(MOD(ROW()-13,2)=0,IF(ISBLANK(OFFSET('11. SEGUIMIENTO 2026'!$Q$14,INT((ROW()-13)/2),0)),"",OFFSET('11. SEGUIMIENTO 2026'!$Q$14,INT((ROW()-13)/2),0)),IF(ISBLANK(OFFSET('9. METAS'!$T$20,INT((ROW()-14)/2),0)),"",OFFSET('9. METAS'!$T$20,INT((ROW()-14)/2),0)))</f>
        <v>875</v>
      </c>
      <c r="N48" s="988"/>
      <c r="O48" s="989"/>
      <c r="P48" s="1001"/>
    </row>
    <row r="49" spans="3:16" ht="124" customHeight="1"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977">
        <f ca="1">IF(ISBLANK(OFFSET('9. METAS'!$K$20,INT((ROW()-13)/2),0)),"",OFFSET('9. METAS'!$K$20,INT((ROW()-13)/2),0))</f>
        <v>3500</v>
      </c>
      <c r="I49" s="979" t="s">
        <v>511</v>
      </c>
      <c r="J49" s="227">
        <f ca="1">IF(MOD(ROW()-13,2)=0,IF(ISBLANK(OFFSET('11. SEGUIMIENTO 2026'!$N$14,INT((ROW()-13)/2),0)),"",OFFSET('11. SEGUIMIENTO 2026'!$N$14,INT((ROW()-13)/2),0)),IF(ISBLANK(OFFSET('9. METAS'!$Q$20,INT((ROW()-14)/2),0)),"",OFFSET('9. METAS'!$Q$20,INT((ROW()-14)/2),0)))</f>
        <v>0</v>
      </c>
      <c r="K49" s="228" t="str">
        <f ca="1">IF(MOD(ROW()-13,2)=0,IF(ISBLANK(OFFSET('11. SEGUIMIENTO 2026'!$O$14,INT((ROW()-13)/2),0)),"",OFFSET('11. SEGUIMIENTO 2026'!$O$14,INT((ROW()-13)/2),0)),IF(ISBLANK(OFFSET('9. METAS'!$R$20,INT((ROW()-14)/2),0)),"",OFFSET('9. METAS'!$R$20,INT((ROW()-14)/2),0)))</f>
        <v/>
      </c>
      <c r="L49" s="228" t="str">
        <f ca="1">IF(MOD(ROW()-13,2)=0,IF(ISBLANK(OFFSET('11. SEGUIMIENTO 2026'!$P$14,INT((ROW()-13)/2),0)),"",OFFSET('11. SEGUIMIENTO 2026'!$P$14,INT((ROW()-13)/2),0)),IF(ISBLANK(OFFSET('9. METAS'!$S$20,INT((ROW()-14)/2),0)),"",OFFSET('9. METAS'!$S$20,INT((ROW()-14)/2),0)))</f>
        <v/>
      </c>
      <c r="M49" s="229" t="str">
        <f ca="1">IF(MOD(ROW()-13,2)=0,IF(ISBLANK(OFFSET('11. SEGUIMIENTO 2026'!$Q$14,INT((ROW()-13)/2),0)),"",OFFSET('11. SEGUIMIENTO 2026'!$Q$14,INT((ROW()-13)/2),0)),IF(ISBLANK(OFFSET('9. METAS'!$T$20,INT((ROW()-14)/2),0)),"",OFFSET('9. METAS'!$T$20,INT((ROW()-14)/2),0)))</f>
        <v/>
      </c>
      <c r="N49" s="981" t="str">
        <f t="shared" ref="N49" ca="1" si="32">IFERROR(J49/J50,"ND")</f>
        <v>ND</v>
      </c>
      <c r="O49" s="983">
        <f t="shared" ref="O49" ca="1" si="33">IFERROR(((J49)/H49),"ND")</f>
        <v>0</v>
      </c>
      <c r="P49" s="1000" t="s">
        <v>493</v>
      </c>
    </row>
    <row r="50" spans="3:16" ht="124" customHeight="1" x14ac:dyDescent="0.3">
      <c r="C50" s="999"/>
      <c r="D50" s="993"/>
      <c r="E50" s="993"/>
      <c r="F50" s="995"/>
      <c r="G50" s="997"/>
      <c r="H50" s="977"/>
      <c r="I50" s="987"/>
      <c r="J50" s="227">
        <f ca="1">IF(MOD(ROW()-13,2)=0,IF(ISBLANK(OFFSET('11. SEGUIMIENTO 2026'!$N$14,INT((ROW()-13)/2),0)),"",OFFSET('11. SEGUIMIENTO 2026'!$N$14,INT((ROW()-13)/2),0)),IF(ISBLANK(OFFSET('9. METAS'!$Q$20,INT((ROW()-14)/2),0)),"",OFFSET('9. METAS'!$Q$20,INT((ROW()-14)/2),0)))</f>
        <v>0</v>
      </c>
      <c r="K50" s="228">
        <f ca="1">IF(MOD(ROW()-13,2)=0,IF(ISBLANK(OFFSET('11. SEGUIMIENTO 2026'!$O$14,INT((ROW()-13)/2),0)),"",OFFSET('11. SEGUIMIENTO 2026'!$O$14,INT((ROW()-13)/2),0)),IF(ISBLANK(OFFSET('9. METAS'!$R$20,INT((ROW()-14)/2),0)),"",OFFSET('9. METAS'!$R$20,INT((ROW()-14)/2),0)))</f>
        <v>875</v>
      </c>
      <c r="L50" s="228">
        <f ca="1">IF(MOD(ROW()-13,2)=0,IF(ISBLANK(OFFSET('11. SEGUIMIENTO 2026'!$P$14,INT((ROW()-13)/2),0)),"",OFFSET('11. SEGUIMIENTO 2026'!$P$14,INT((ROW()-13)/2),0)),IF(ISBLANK(OFFSET('9. METAS'!$S$20,INT((ROW()-14)/2),0)),"",OFFSET('9. METAS'!$S$20,INT((ROW()-14)/2),0)))</f>
        <v>875</v>
      </c>
      <c r="M50" s="229">
        <f ca="1">IF(MOD(ROW()-13,2)=0,IF(ISBLANK(OFFSET('11. SEGUIMIENTO 2026'!$Q$14,INT((ROW()-13)/2),0)),"",OFFSET('11. SEGUIMIENTO 2026'!$Q$14,INT((ROW()-13)/2),0)),IF(ISBLANK(OFFSET('9. METAS'!$T$20,INT((ROW()-14)/2),0)),"",OFFSET('9. METAS'!$T$20,INT((ROW()-14)/2),0)))</f>
        <v>875</v>
      </c>
      <c r="N50" s="988"/>
      <c r="O50" s="989"/>
      <c r="P50" s="1001"/>
    </row>
    <row r="51" spans="3:16" ht="124" customHeight="1"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977">
        <f ca="1">IF(ISBLANK(OFFSET('9. METAS'!$K$20,INT((ROW()-13)/2),0)),"",OFFSET('9. METAS'!$K$20,INT((ROW()-13)/2),0))</f>
        <v>500</v>
      </c>
      <c r="I51" s="979" t="s">
        <v>510</v>
      </c>
      <c r="J51" s="227">
        <f ca="1">IF(MOD(ROW()-13,2)=0,IF(ISBLANK(OFFSET('11. SEGUIMIENTO 2026'!$N$14,INT((ROW()-13)/2),0)),"",OFFSET('11. SEGUIMIENTO 2026'!$N$14,INT((ROW()-13)/2),0)),IF(ISBLANK(OFFSET('9. METAS'!$Q$20,INT((ROW()-14)/2),0)),"",OFFSET('9. METAS'!$Q$20,INT((ROW()-14)/2),0)))</f>
        <v>115</v>
      </c>
      <c r="K51" s="228" t="str">
        <f ca="1">IF(MOD(ROW()-13,2)=0,IF(ISBLANK(OFFSET('11. SEGUIMIENTO 2026'!$O$14,INT((ROW()-13)/2),0)),"",OFFSET('11. SEGUIMIENTO 2026'!$O$14,INT((ROW()-13)/2),0)),IF(ISBLANK(OFFSET('9. METAS'!$R$20,INT((ROW()-14)/2),0)),"",OFFSET('9. METAS'!$R$20,INT((ROW()-14)/2),0)))</f>
        <v/>
      </c>
      <c r="L51" s="228" t="str">
        <f ca="1">IF(MOD(ROW()-13,2)=0,IF(ISBLANK(OFFSET('11. SEGUIMIENTO 2026'!$P$14,INT((ROW()-13)/2),0)),"",OFFSET('11. SEGUIMIENTO 2026'!$P$14,INT((ROW()-13)/2),0)),IF(ISBLANK(OFFSET('9. METAS'!$S$20,INT((ROW()-14)/2),0)),"",OFFSET('9. METAS'!$S$20,INT((ROW()-14)/2),0)))</f>
        <v/>
      </c>
      <c r="M51" s="229" t="str">
        <f ca="1">IF(MOD(ROW()-13,2)=0,IF(ISBLANK(OFFSET('11. SEGUIMIENTO 2026'!$Q$14,INT((ROW()-13)/2),0)),"",OFFSET('11. SEGUIMIENTO 2026'!$Q$14,INT((ROW()-13)/2),0)),IF(ISBLANK(OFFSET('9. METAS'!$T$20,INT((ROW()-14)/2),0)),"",OFFSET('9. METAS'!$T$20,INT((ROW()-14)/2),0)))</f>
        <v/>
      </c>
      <c r="N51" s="981">
        <f t="shared" ref="N51" ca="1" si="34">IFERROR(J51/J52,"ND")</f>
        <v>0.92</v>
      </c>
      <c r="O51" s="983">
        <f t="shared" ref="O51" ca="1" si="35">IFERROR(((J51)/H51),"ND")</f>
        <v>0.23</v>
      </c>
      <c r="P51" s="1000" t="s">
        <v>494</v>
      </c>
    </row>
    <row r="52" spans="3:16" ht="124" customHeight="1" x14ac:dyDescent="0.3">
      <c r="C52" s="999"/>
      <c r="D52" s="993"/>
      <c r="E52" s="993"/>
      <c r="F52" s="995"/>
      <c r="G52" s="997"/>
      <c r="H52" s="977"/>
      <c r="I52" s="987"/>
      <c r="J52" s="227">
        <f ca="1">IF(MOD(ROW()-13,2)=0,IF(ISBLANK(OFFSET('11. SEGUIMIENTO 2026'!$N$14,INT((ROW()-13)/2),0)),"",OFFSET('11. SEGUIMIENTO 2026'!$N$14,INT((ROW()-13)/2),0)),IF(ISBLANK(OFFSET('9. METAS'!$Q$20,INT((ROW()-14)/2),0)),"",OFFSET('9. METAS'!$Q$20,INT((ROW()-14)/2),0)))</f>
        <v>125</v>
      </c>
      <c r="K52" s="228">
        <f ca="1">IF(MOD(ROW()-13,2)=0,IF(ISBLANK(OFFSET('11. SEGUIMIENTO 2026'!$O$14,INT((ROW()-13)/2),0)),"",OFFSET('11. SEGUIMIENTO 2026'!$O$14,INT((ROW()-13)/2),0)),IF(ISBLANK(OFFSET('9. METAS'!$R$20,INT((ROW()-14)/2),0)),"",OFFSET('9. METAS'!$R$20,INT((ROW()-14)/2),0)))</f>
        <v>125</v>
      </c>
      <c r="L52" s="228">
        <f ca="1">IF(MOD(ROW()-13,2)=0,IF(ISBLANK(OFFSET('11. SEGUIMIENTO 2026'!$P$14,INT((ROW()-13)/2),0)),"",OFFSET('11. SEGUIMIENTO 2026'!$P$14,INT((ROW()-13)/2),0)),IF(ISBLANK(OFFSET('9. METAS'!$S$20,INT((ROW()-14)/2),0)),"",OFFSET('9. METAS'!$S$20,INT((ROW()-14)/2),0)))</f>
        <v>125</v>
      </c>
      <c r="M52" s="229">
        <f ca="1">IF(MOD(ROW()-13,2)=0,IF(ISBLANK(OFFSET('11. SEGUIMIENTO 2026'!$Q$14,INT((ROW()-13)/2),0)),"",OFFSET('11. SEGUIMIENTO 2026'!$Q$14,INT((ROW()-13)/2),0)),IF(ISBLANK(OFFSET('9. METAS'!$T$20,INT((ROW()-14)/2),0)),"",OFFSET('9. METAS'!$T$20,INT((ROW()-14)/2),0)))</f>
        <v>125</v>
      </c>
      <c r="N52" s="988"/>
      <c r="O52" s="989"/>
      <c r="P52" s="1001"/>
    </row>
    <row r="53" spans="3:16" ht="124" customHeight="1"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977">
        <f ca="1">IF(ISBLANK(OFFSET('9. METAS'!$K$20,INT((ROW()-13)/2),0)),"",OFFSET('9. METAS'!$K$20,INT((ROW()-13)/2),0))</f>
        <v>165</v>
      </c>
      <c r="I53" s="979" t="s">
        <v>510</v>
      </c>
      <c r="J53" s="227">
        <f ca="1">IF(MOD(ROW()-13,2)=0,IF(ISBLANK(OFFSET('11. SEGUIMIENTO 2026'!$N$14,INT((ROW()-13)/2),0)),"",OFFSET('11. SEGUIMIENTO 2026'!$N$14,INT((ROW()-13)/2),0)),IF(ISBLANK(OFFSET('9. METAS'!$Q$20,INT((ROW()-14)/2),0)),"",OFFSET('9. METAS'!$Q$20,INT((ROW()-14)/2),0)))</f>
        <v>25</v>
      </c>
      <c r="K53" s="228" t="str">
        <f ca="1">IF(MOD(ROW()-13,2)=0,IF(ISBLANK(OFFSET('11. SEGUIMIENTO 2026'!$O$14,INT((ROW()-13)/2),0)),"",OFFSET('11. SEGUIMIENTO 2026'!$O$14,INT((ROW()-13)/2),0)),IF(ISBLANK(OFFSET('9. METAS'!$R$20,INT((ROW()-14)/2),0)),"",OFFSET('9. METAS'!$R$20,INT((ROW()-14)/2),0)))</f>
        <v/>
      </c>
      <c r="L53" s="228" t="str">
        <f ca="1">IF(MOD(ROW()-13,2)=0,IF(ISBLANK(OFFSET('11. SEGUIMIENTO 2026'!$P$14,INT((ROW()-13)/2),0)),"",OFFSET('11. SEGUIMIENTO 2026'!$P$14,INT((ROW()-13)/2),0)),IF(ISBLANK(OFFSET('9. METAS'!$S$20,INT((ROW()-14)/2),0)),"",OFFSET('9. METAS'!$S$20,INT((ROW()-14)/2),0)))</f>
        <v/>
      </c>
      <c r="M53" s="229" t="str">
        <f ca="1">IF(MOD(ROW()-13,2)=0,IF(ISBLANK(OFFSET('11. SEGUIMIENTO 2026'!$Q$14,INT((ROW()-13)/2),0)),"",OFFSET('11. SEGUIMIENTO 2026'!$Q$14,INT((ROW()-13)/2),0)),IF(ISBLANK(OFFSET('9. METAS'!$T$20,INT((ROW()-14)/2),0)),"",OFFSET('9. METAS'!$T$20,INT((ROW()-14)/2),0)))</f>
        <v/>
      </c>
      <c r="N53" s="981">
        <f t="shared" ref="N53" ca="1" si="36">IFERROR(J53/J54,"ND")</f>
        <v>0.6097560975609756</v>
      </c>
      <c r="O53" s="983">
        <f t="shared" ref="O53" ca="1" si="37">IFERROR(((J53)/H53),"ND")</f>
        <v>0.15151515151515152</v>
      </c>
      <c r="P53" s="1000" t="s">
        <v>495</v>
      </c>
    </row>
    <row r="54" spans="3:16" ht="124" customHeight="1" x14ac:dyDescent="0.3">
      <c r="C54" s="999"/>
      <c r="D54" s="993"/>
      <c r="E54" s="993"/>
      <c r="F54" s="995"/>
      <c r="G54" s="997"/>
      <c r="H54" s="977"/>
      <c r="I54" s="987"/>
      <c r="J54" s="227">
        <f ca="1">IF(MOD(ROW()-13,2)=0,IF(ISBLANK(OFFSET('11. SEGUIMIENTO 2026'!$N$14,INT((ROW()-13)/2),0)),"",OFFSET('11. SEGUIMIENTO 2026'!$N$14,INT((ROW()-13)/2),0)),IF(ISBLANK(OFFSET('9. METAS'!$Q$20,INT((ROW()-14)/2),0)),"",OFFSET('9. METAS'!$Q$20,INT((ROW()-14)/2),0)))</f>
        <v>41</v>
      </c>
      <c r="K54" s="228">
        <f ca="1">IF(MOD(ROW()-13,2)=0,IF(ISBLANK(OFFSET('11. SEGUIMIENTO 2026'!$O$14,INT((ROW()-13)/2),0)),"",OFFSET('11. SEGUIMIENTO 2026'!$O$14,INT((ROW()-13)/2),0)),IF(ISBLANK(OFFSET('9. METAS'!$R$20,INT((ROW()-14)/2),0)),"",OFFSET('9. METAS'!$R$20,INT((ROW()-14)/2),0)))</f>
        <v>42</v>
      </c>
      <c r="L54" s="228">
        <f ca="1">IF(MOD(ROW()-13,2)=0,IF(ISBLANK(OFFSET('11. SEGUIMIENTO 2026'!$P$14,INT((ROW()-13)/2),0)),"",OFFSET('11. SEGUIMIENTO 2026'!$P$14,INT((ROW()-13)/2),0)),IF(ISBLANK(OFFSET('9. METAS'!$S$20,INT((ROW()-14)/2),0)),"",OFFSET('9. METAS'!$S$20,INT((ROW()-14)/2),0)))</f>
        <v>41</v>
      </c>
      <c r="M54" s="229">
        <f ca="1">IF(MOD(ROW()-13,2)=0,IF(ISBLANK(OFFSET('11. SEGUIMIENTO 2026'!$Q$14,INT((ROW()-13)/2),0)),"",OFFSET('11. SEGUIMIENTO 2026'!$Q$14,INT((ROW()-13)/2),0)),IF(ISBLANK(OFFSET('9. METAS'!$T$20,INT((ROW()-14)/2),0)),"",OFFSET('9. METAS'!$T$20,INT((ROW()-14)/2),0)))</f>
        <v>41</v>
      </c>
      <c r="N54" s="988"/>
      <c r="O54" s="989"/>
      <c r="P54" s="1001"/>
    </row>
    <row r="55" spans="3:16" ht="124" customHeight="1"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977">
        <f ca="1">IF(ISBLANK(OFFSET('9. METAS'!$K$20,INT((ROW()-13)/2),0)),"",OFFSET('9. METAS'!$K$20,INT((ROW()-13)/2),0))</f>
        <v>30</v>
      </c>
      <c r="I55" s="979" t="s">
        <v>510</v>
      </c>
      <c r="J55" s="227">
        <f ca="1">IF(MOD(ROW()-13,2)=0,IF(ISBLANK(OFFSET('11. SEGUIMIENTO 2026'!$N$14,INT((ROW()-13)/2),0)),"",OFFSET('11. SEGUIMIENTO 2026'!$N$14,INT((ROW()-13)/2),0)),IF(ISBLANK(OFFSET('9. METAS'!$Q$20,INT((ROW()-14)/2),0)),"",OFFSET('9. METAS'!$Q$20,INT((ROW()-14)/2),0)))</f>
        <v>7</v>
      </c>
      <c r="K55" s="228" t="str">
        <f ca="1">IF(MOD(ROW()-13,2)=0,IF(ISBLANK(OFFSET('11. SEGUIMIENTO 2026'!$O$14,INT((ROW()-13)/2),0)),"",OFFSET('11. SEGUIMIENTO 2026'!$O$14,INT((ROW()-13)/2),0)),IF(ISBLANK(OFFSET('9. METAS'!$R$20,INT((ROW()-14)/2),0)),"",OFFSET('9. METAS'!$R$20,INT((ROW()-14)/2),0)))</f>
        <v/>
      </c>
      <c r="L55" s="228" t="str">
        <f ca="1">IF(MOD(ROW()-13,2)=0,IF(ISBLANK(OFFSET('11. SEGUIMIENTO 2026'!$P$14,INT((ROW()-13)/2),0)),"",OFFSET('11. SEGUIMIENTO 2026'!$P$14,INT((ROW()-13)/2),0)),IF(ISBLANK(OFFSET('9. METAS'!$S$20,INT((ROW()-14)/2),0)),"",OFFSET('9. METAS'!$S$20,INT((ROW()-14)/2),0)))</f>
        <v/>
      </c>
      <c r="M55" s="229" t="str">
        <f ca="1">IF(MOD(ROW()-13,2)=0,IF(ISBLANK(OFFSET('11. SEGUIMIENTO 2026'!$Q$14,INT((ROW()-13)/2),0)),"",OFFSET('11. SEGUIMIENTO 2026'!$Q$14,INT((ROW()-13)/2),0)),IF(ISBLANK(OFFSET('9. METAS'!$T$20,INT((ROW()-14)/2),0)),"",OFFSET('9. METAS'!$T$20,INT((ROW()-14)/2),0)))</f>
        <v/>
      </c>
      <c r="N55" s="981">
        <f t="shared" ref="N55" ca="1" si="38">IFERROR(J55/J56,"ND")</f>
        <v>1</v>
      </c>
      <c r="O55" s="983">
        <f t="shared" ref="O55" ca="1" si="39">IFERROR(((J55)/H55),"ND")</f>
        <v>0.23333333333333334</v>
      </c>
      <c r="P55" s="1000" t="s">
        <v>496</v>
      </c>
    </row>
    <row r="56" spans="3:16" ht="124" customHeight="1" x14ac:dyDescent="0.3">
      <c r="C56" s="999"/>
      <c r="D56" s="993"/>
      <c r="E56" s="993"/>
      <c r="F56" s="995"/>
      <c r="G56" s="997"/>
      <c r="H56" s="977"/>
      <c r="I56" s="987"/>
      <c r="J56" s="227">
        <f ca="1">IF(MOD(ROW()-13,2)=0,IF(ISBLANK(OFFSET('11. SEGUIMIENTO 2026'!$N$14,INT((ROW()-13)/2),0)),"",OFFSET('11. SEGUIMIENTO 2026'!$N$14,INT((ROW()-13)/2),0)),IF(ISBLANK(OFFSET('9. METAS'!$Q$20,INT((ROW()-14)/2),0)),"",OFFSET('9. METAS'!$Q$20,INT((ROW()-14)/2),0)))</f>
        <v>7</v>
      </c>
      <c r="K56" s="228">
        <f ca="1">IF(MOD(ROW()-13,2)=0,IF(ISBLANK(OFFSET('11. SEGUIMIENTO 2026'!$O$14,INT((ROW()-13)/2),0)),"",OFFSET('11. SEGUIMIENTO 2026'!$O$14,INT((ROW()-13)/2),0)),IF(ISBLANK(OFFSET('9. METAS'!$R$20,INT((ROW()-14)/2),0)),"",OFFSET('9. METAS'!$R$20,INT((ROW()-14)/2),0)))</f>
        <v>8</v>
      </c>
      <c r="L56" s="228">
        <f ca="1">IF(MOD(ROW()-13,2)=0,IF(ISBLANK(OFFSET('11. SEGUIMIENTO 2026'!$P$14,INT((ROW()-13)/2),0)),"",OFFSET('11. SEGUIMIENTO 2026'!$P$14,INT((ROW()-13)/2),0)),IF(ISBLANK(OFFSET('9. METAS'!$S$20,INT((ROW()-14)/2),0)),"",OFFSET('9. METAS'!$S$20,INT((ROW()-14)/2),0)))</f>
        <v>7</v>
      </c>
      <c r="M56" s="229">
        <f ca="1">IF(MOD(ROW()-13,2)=0,IF(ISBLANK(OFFSET('11. SEGUIMIENTO 2026'!$Q$14,INT((ROW()-13)/2),0)),"",OFFSET('11. SEGUIMIENTO 2026'!$Q$14,INT((ROW()-13)/2),0)),IF(ISBLANK(OFFSET('9. METAS'!$T$20,INT((ROW()-14)/2),0)),"",OFFSET('9. METAS'!$T$20,INT((ROW()-14)/2),0)))</f>
        <v>8</v>
      </c>
      <c r="N56" s="988"/>
      <c r="O56" s="989"/>
      <c r="P56" s="1001"/>
    </row>
    <row r="57" spans="3:16" ht="124" customHeight="1"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977">
        <f ca="1">IF(ISBLANK(OFFSET('9. METAS'!$K$20,INT((ROW()-13)/2),0)),"",OFFSET('9. METAS'!$K$20,INT((ROW()-13)/2),0))</f>
        <v>115</v>
      </c>
      <c r="I57" s="979" t="s">
        <v>510</v>
      </c>
      <c r="J57" s="227">
        <f ca="1">IF(MOD(ROW()-13,2)=0,IF(ISBLANK(OFFSET('11. SEGUIMIENTO 2026'!$N$14,INT((ROW()-13)/2),0)),"",OFFSET('11. SEGUIMIENTO 2026'!$N$14,INT((ROW()-13)/2),0)),IF(ISBLANK(OFFSET('9. METAS'!$Q$20,INT((ROW()-14)/2),0)),"",OFFSET('9. METAS'!$Q$20,INT((ROW()-14)/2),0)))</f>
        <v>7</v>
      </c>
      <c r="K57" s="228" t="str">
        <f ca="1">IF(MOD(ROW()-13,2)=0,IF(ISBLANK(OFFSET('11. SEGUIMIENTO 2026'!$O$14,INT((ROW()-13)/2),0)),"",OFFSET('11. SEGUIMIENTO 2026'!$O$14,INT((ROW()-13)/2),0)),IF(ISBLANK(OFFSET('9. METAS'!$R$20,INT((ROW()-14)/2),0)),"",OFFSET('9. METAS'!$R$20,INT((ROW()-14)/2),0)))</f>
        <v/>
      </c>
      <c r="L57" s="228" t="str">
        <f ca="1">IF(MOD(ROW()-13,2)=0,IF(ISBLANK(OFFSET('11. SEGUIMIENTO 2026'!$P$14,INT((ROW()-13)/2),0)),"",OFFSET('11. SEGUIMIENTO 2026'!$P$14,INT((ROW()-13)/2),0)),IF(ISBLANK(OFFSET('9. METAS'!$S$20,INT((ROW()-14)/2),0)),"",OFFSET('9. METAS'!$S$20,INT((ROW()-14)/2),0)))</f>
        <v/>
      </c>
      <c r="M57" s="229" t="str">
        <f ca="1">IF(MOD(ROW()-13,2)=0,IF(ISBLANK(OFFSET('11. SEGUIMIENTO 2026'!$Q$14,INT((ROW()-13)/2),0)),"",OFFSET('11. SEGUIMIENTO 2026'!$Q$14,INT((ROW()-13)/2),0)),IF(ISBLANK(OFFSET('9. METAS'!$T$20,INT((ROW()-14)/2),0)),"",OFFSET('9. METAS'!$T$20,INT((ROW()-14)/2),0)))</f>
        <v/>
      </c>
      <c r="N57" s="981">
        <f t="shared" ref="N57" ca="1" si="40">IFERROR(J57/J58,"ND")</f>
        <v>1</v>
      </c>
      <c r="O57" s="983">
        <f t="shared" ref="O57" ca="1" si="41">IFERROR(((J57)/H57),"ND")</f>
        <v>6.0869565217391307E-2</v>
      </c>
      <c r="P57" s="1000" t="s">
        <v>497</v>
      </c>
    </row>
    <row r="58" spans="3:16" ht="124" customHeight="1" x14ac:dyDescent="0.3">
      <c r="C58" s="999"/>
      <c r="D58" s="993"/>
      <c r="E58" s="993"/>
      <c r="F58" s="995"/>
      <c r="G58" s="997"/>
      <c r="H58" s="977"/>
      <c r="I58" s="987"/>
      <c r="J58" s="227">
        <v>7</v>
      </c>
      <c r="K58" s="228">
        <f ca="1">IF(MOD(ROW()-13,2)=0,IF(ISBLANK(OFFSET('11. SEGUIMIENTO 2026'!$O$14,INT((ROW()-13)/2),0)),"",OFFSET('11. SEGUIMIENTO 2026'!$O$14,INT((ROW()-13)/2),0)),IF(ISBLANK(OFFSET('9. METAS'!$R$20,INT((ROW()-14)/2),0)),"",OFFSET('9. METAS'!$R$20,INT((ROW()-14)/2),0)))</f>
        <v>29</v>
      </c>
      <c r="L58" s="228">
        <f ca="1">IF(MOD(ROW()-13,2)=0,IF(ISBLANK(OFFSET('11. SEGUIMIENTO 2026'!$P$14,INT((ROW()-13)/2),0)),"",OFFSET('11. SEGUIMIENTO 2026'!$P$14,INT((ROW()-13)/2),0)),IF(ISBLANK(OFFSET('9. METAS'!$S$20,INT((ROW()-14)/2),0)),"",OFFSET('9. METAS'!$S$20,INT((ROW()-14)/2),0)))</f>
        <v>29</v>
      </c>
      <c r="M58" s="229">
        <f ca="1">IF(MOD(ROW()-13,2)=0,IF(ISBLANK(OFFSET('11. SEGUIMIENTO 2026'!$Q$14,INT((ROW()-13)/2),0)),"",OFFSET('11. SEGUIMIENTO 2026'!$Q$14,INT((ROW()-13)/2),0)),IF(ISBLANK(OFFSET('9. METAS'!$T$20,INT((ROW()-14)/2),0)),"",OFFSET('9. METAS'!$T$20,INT((ROW()-14)/2),0)))</f>
        <v>29</v>
      </c>
      <c r="N58" s="988"/>
      <c r="O58" s="989"/>
      <c r="P58" s="1001"/>
    </row>
    <row r="59" spans="3:16" ht="124" customHeight="1"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977">
        <f ca="1">IF(ISBLANK(OFFSET('9. METAS'!$K$20,INT((ROW()-13)/2),0)),"",OFFSET('9. METAS'!$K$20,INT((ROW()-13)/2),0))</f>
        <v>23</v>
      </c>
      <c r="I59" s="979" t="s">
        <v>510</v>
      </c>
      <c r="J59" s="227">
        <f ca="1">IF(MOD(ROW()-13,2)=0,IF(ISBLANK(OFFSET('11. SEGUIMIENTO 2026'!$N$14,INT((ROW()-13)/2),0)),"",OFFSET('11. SEGUIMIENTO 2026'!$N$14,INT((ROW()-13)/2),0)),IF(ISBLANK(OFFSET('9. METAS'!$Q$20,INT((ROW()-14)/2),0)),"",OFFSET('9. METAS'!$Q$20,INT((ROW()-14)/2),0)))</f>
        <v>6</v>
      </c>
      <c r="K59" s="228" t="str">
        <f ca="1">IF(MOD(ROW()-13,2)=0,IF(ISBLANK(OFFSET('11. SEGUIMIENTO 2026'!$O$14,INT((ROW()-13)/2),0)),"",OFFSET('11. SEGUIMIENTO 2026'!$O$14,INT((ROW()-13)/2),0)),IF(ISBLANK(OFFSET('9. METAS'!$R$20,INT((ROW()-14)/2),0)),"",OFFSET('9. METAS'!$R$20,INT((ROW()-14)/2),0)))</f>
        <v/>
      </c>
      <c r="L59" s="228" t="str">
        <f ca="1">IF(MOD(ROW()-13,2)=0,IF(ISBLANK(OFFSET('11. SEGUIMIENTO 2026'!$P$14,INT((ROW()-13)/2),0)),"",OFFSET('11. SEGUIMIENTO 2026'!$P$14,INT((ROW()-13)/2),0)),IF(ISBLANK(OFFSET('9. METAS'!$S$20,INT((ROW()-14)/2),0)),"",OFFSET('9. METAS'!$S$20,INT((ROW()-14)/2),0)))</f>
        <v/>
      </c>
      <c r="M59" s="229" t="str">
        <f ca="1">IF(MOD(ROW()-13,2)=0,IF(ISBLANK(OFFSET('11. SEGUIMIENTO 2026'!$Q$14,INT((ROW()-13)/2),0)),"",OFFSET('11. SEGUIMIENTO 2026'!$Q$14,INT((ROW()-13)/2),0)),IF(ISBLANK(OFFSET('9. METAS'!$T$20,INT((ROW()-14)/2),0)),"",OFFSET('9. METAS'!$T$20,INT((ROW()-14)/2),0)))</f>
        <v/>
      </c>
      <c r="N59" s="981">
        <f t="shared" ref="N59" ca="1" si="42">IFERROR(J59/J60,"ND")</f>
        <v>1</v>
      </c>
      <c r="O59" s="983">
        <f t="shared" ref="O59" ca="1" si="43">IFERROR(((J59)/H59),"ND")</f>
        <v>0.2608695652173913</v>
      </c>
      <c r="P59" s="1000" t="s">
        <v>499</v>
      </c>
    </row>
    <row r="60" spans="3:16" ht="124" customHeight="1" x14ac:dyDescent="0.3">
      <c r="C60" s="999"/>
      <c r="D60" s="993"/>
      <c r="E60" s="993"/>
      <c r="F60" s="995"/>
      <c r="G60" s="997"/>
      <c r="H60" s="977"/>
      <c r="I60" s="987"/>
      <c r="J60" s="227">
        <v>6</v>
      </c>
      <c r="K60" s="228">
        <f ca="1">IF(MOD(ROW()-13,2)=0,IF(ISBLANK(OFFSET('11. SEGUIMIENTO 2026'!$O$14,INT((ROW()-13)/2),0)),"",OFFSET('11. SEGUIMIENTO 2026'!$O$14,INT((ROW()-13)/2),0)),IF(ISBLANK(OFFSET('9. METAS'!$R$20,INT((ROW()-14)/2),0)),"",OFFSET('9. METAS'!$R$20,INT((ROW()-14)/2),0)))</f>
        <v>6</v>
      </c>
      <c r="L60" s="228">
        <f ca="1">IF(MOD(ROW()-13,2)=0,IF(ISBLANK(OFFSET('11. SEGUIMIENTO 2026'!$P$14,INT((ROW()-13)/2),0)),"",OFFSET('11. SEGUIMIENTO 2026'!$P$14,INT((ROW()-13)/2),0)),IF(ISBLANK(OFFSET('9. METAS'!$S$20,INT((ROW()-14)/2),0)),"",OFFSET('9. METAS'!$S$20,INT((ROW()-14)/2),0)))</f>
        <v>6</v>
      </c>
      <c r="M60" s="229">
        <f ca="1">IF(MOD(ROW()-13,2)=0,IF(ISBLANK(OFFSET('11. SEGUIMIENTO 2026'!$Q$14,INT((ROW()-13)/2),0)),"",OFFSET('11. SEGUIMIENTO 2026'!$Q$14,INT((ROW()-13)/2),0)),IF(ISBLANK(OFFSET('9. METAS'!$T$20,INT((ROW()-14)/2),0)),"",OFFSET('9. METAS'!$T$20,INT((ROW()-14)/2),0)))</f>
        <v>6</v>
      </c>
      <c r="N60" s="988"/>
      <c r="O60" s="989"/>
      <c r="P60" s="1001"/>
    </row>
    <row r="61" spans="3:16" ht="124" customHeight="1"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977">
        <f ca="1">IF(ISBLANK(OFFSET('9. METAS'!$K$20,INT((ROW()-13)/2),0)),"",OFFSET('9. METAS'!$K$20,INT((ROW()-13)/2),0))</f>
        <v>90</v>
      </c>
      <c r="I61" s="979" t="s">
        <v>510</v>
      </c>
      <c r="J61" s="227">
        <f ca="1">IF(MOD(ROW()-13,2)=0,IF(ISBLANK(OFFSET('11. SEGUIMIENTO 2026'!$N$14,INT((ROW()-13)/2),0)),"",OFFSET('11. SEGUIMIENTO 2026'!$N$14,INT((ROW()-13)/2),0)),IF(ISBLANK(OFFSET('9. METAS'!$Q$20,INT((ROW()-14)/2),0)),"",OFFSET('9. METAS'!$Q$20,INT((ROW()-14)/2),0)))</f>
        <v>22</v>
      </c>
      <c r="K61" s="228" t="str">
        <f ca="1">IF(MOD(ROW()-13,2)=0,IF(ISBLANK(OFFSET('11. SEGUIMIENTO 2026'!$O$14,INT((ROW()-13)/2),0)),"",OFFSET('11. SEGUIMIENTO 2026'!$O$14,INT((ROW()-13)/2),0)),IF(ISBLANK(OFFSET('9. METAS'!$R$20,INT((ROW()-14)/2),0)),"",OFFSET('9. METAS'!$R$20,INT((ROW()-14)/2),0)))</f>
        <v/>
      </c>
      <c r="L61" s="228" t="str">
        <f ca="1">IF(MOD(ROW()-13,2)=0,IF(ISBLANK(OFFSET('11. SEGUIMIENTO 2026'!$P$14,INT((ROW()-13)/2),0)),"",OFFSET('11. SEGUIMIENTO 2026'!$P$14,INT((ROW()-13)/2),0)),IF(ISBLANK(OFFSET('9. METAS'!$S$20,INT((ROW()-14)/2),0)),"",OFFSET('9. METAS'!$S$20,INT((ROW()-14)/2),0)))</f>
        <v/>
      </c>
      <c r="M61" s="229" t="str">
        <f ca="1">IF(MOD(ROW()-13,2)=0,IF(ISBLANK(OFFSET('11. SEGUIMIENTO 2026'!$Q$14,INT((ROW()-13)/2),0)),"",OFFSET('11. SEGUIMIENTO 2026'!$Q$14,INT((ROW()-13)/2),0)),IF(ISBLANK(OFFSET('9. METAS'!$T$20,INT((ROW()-14)/2),0)),"",OFFSET('9. METAS'!$T$20,INT((ROW()-14)/2),0)))</f>
        <v/>
      </c>
      <c r="N61" s="981">
        <f t="shared" ref="N61" ca="1" si="44">IFERROR(J61/J62,"ND")</f>
        <v>1</v>
      </c>
      <c r="O61" s="983">
        <f t="shared" ref="O61" ca="1" si="45">IFERROR(((J61)/H61),"ND")</f>
        <v>0.24444444444444444</v>
      </c>
      <c r="P61" s="1000" t="s">
        <v>500</v>
      </c>
    </row>
    <row r="62" spans="3:16" ht="124" customHeight="1" x14ac:dyDescent="0.3">
      <c r="C62" s="999"/>
      <c r="D62" s="993"/>
      <c r="E62" s="993"/>
      <c r="F62" s="995"/>
      <c r="G62" s="997"/>
      <c r="H62" s="977"/>
      <c r="I62" s="987"/>
      <c r="J62" s="227">
        <f ca="1">IF(MOD(ROW()-13,2)=0,IF(ISBLANK(OFFSET('11. SEGUIMIENTO 2026'!$N$14,INT((ROW()-13)/2),0)),"",OFFSET('11. SEGUIMIENTO 2026'!$N$14,INT((ROW()-13)/2),0)),IF(ISBLANK(OFFSET('9. METAS'!$Q$20,INT((ROW()-14)/2),0)),"",OFFSET('9. METAS'!$Q$20,INT((ROW()-14)/2),0)))</f>
        <v>22</v>
      </c>
      <c r="K62" s="228">
        <f ca="1">IF(MOD(ROW()-13,2)=0,IF(ISBLANK(OFFSET('11. SEGUIMIENTO 2026'!$O$14,INT((ROW()-13)/2),0)),"",OFFSET('11. SEGUIMIENTO 2026'!$O$14,INT((ROW()-13)/2),0)),IF(ISBLANK(OFFSET('9. METAS'!$R$20,INT((ROW()-14)/2),0)),"",OFFSET('9. METAS'!$R$20,INT((ROW()-14)/2),0)))</f>
        <v>23</v>
      </c>
      <c r="L62" s="228">
        <f ca="1">IF(MOD(ROW()-13,2)=0,IF(ISBLANK(OFFSET('11. SEGUIMIENTO 2026'!$P$14,INT((ROW()-13)/2),0)),"",OFFSET('11. SEGUIMIENTO 2026'!$P$14,INT((ROW()-13)/2),0)),IF(ISBLANK(OFFSET('9. METAS'!$S$20,INT((ROW()-14)/2),0)),"",OFFSET('9. METAS'!$S$20,INT((ROW()-14)/2),0)))</f>
        <v>22</v>
      </c>
      <c r="M62" s="229">
        <f ca="1">IF(MOD(ROW()-13,2)=0,IF(ISBLANK(OFFSET('11. SEGUIMIENTO 2026'!$Q$14,INT((ROW()-13)/2),0)),"",OFFSET('11. SEGUIMIENTO 2026'!$Q$14,INT((ROW()-13)/2),0)),IF(ISBLANK(OFFSET('9. METAS'!$T$20,INT((ROW()-14)/2),0)),"",OFFSET('9. METAS'!$T$20,INT((ROW()-14)/2),0)))</f>
        <v>23</v>
      </c>
      <c r="N62" s="988"/>
      <c r="O62" s="989"/>
      <c r="P62" s="1001"/>
    </row>
    <row r="63" spans="3:16" ht="124" customHeight="1"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977">
        <f ca="1">IF(ISBLANK(OFFSET('9. METAS'!$K$20,INT((ROW()-13)/2),0)),"",OFFSET('9. METAS'!$K$20,INT((ROW()-13)/2),0))</f>
        <v>31600</v>
      </c>
      <c r="I63" s="979" t="s">
        <v>510</v>
      </c>
      <c r="J63" s="227">
        <f ca="1">IF(MOD(ROW()-13,2)=0,IF(ISBLANK(OFFSET('11. SEGUIMIENTO 2026'!$N$14,INT((ROW()-13)/2),0)),"",OFFSET('11. SEGUIMIENTO 2026'!$N$14,INT((ROW()-13)/2),0)),IF(ISBLANK(OFFSET('9. METAS'!$Q$20,INT((ROW()-14)/2),0)),"",OFFSET('9. METAS'!$Q$20,INT((ROW()-14)/2),0)))</f>
        <v>7423</v>
      </c>
      <c r="K63" s="228" t="str">
        <f ca="1">IF(MOD(ROW()-13,2)=0,IF(ISBLANK(OFFSET('11. SEGUIMIENTO 2026'!$O$14,INT((ROW()-13)/2),0)),"",OFFSET('11. SEGUIMIENTO 2026'!$O$14,INT((ROW()-13)/2),0)),IF(ISBLANK(OFFSET('9. METAS'!$R$20,INT((ROW()-14)/2),0)),"",OFFSET('9. METAS'!$R$20,INT((ROW()-14)/2),0)))</f>
        <v/>
      </c>
      <c r="L63" s="228" t="str">
        <f ca="1">IF(MOD(ROW()-13,2)=0,IF(ISBLANK(OFFSET('11. SEGUIMIENTO 2026'!$P$14,INT((ROW()-13)/2),0)),"",OFFSET('11. SEGUIMIENTO 2026'!$P$14,INT((ROW()-13)/2),0)),IF(ISBLANK(OFFSET('9. METAS'!$S$20,INT((ROW()-14)/2),0)),"",OFFSET('9. METAS'!$S$20,INT((ROW()-14)/2),0)))</f>
        <v/>
      </c>
      <c r="M63" s="229" t="str">
        <f ca="1">IF(MOD(ROW()-13,2)=0,IF(ISBLANK(OFFSET('11. SEGUIMIENTO 2026'!$Q$14,INT((ROW()-13)/2),0)),"",OFFSET('11. SEGUIMIENTO 2026'!$Q$14,INT((ROW()-13)/2),0)),IF(ISBLANK(OFFSET('9. METAS'!$T$20,INT((ROW()-14)/2),0)),"",OFFSET('9. METAS'!$T$20,INT((ROW()-14)/2),0)))</f>
        <v/>
      </c>
      <c r="N63" s="981">
        <f t="shared" ref="N63" ca="1" si="46">IFERROR(J63/J64,"ND")</f>
        <v>0.939620253164557</v>
      </c>
      <c r="O63" s="983">
        <f t="shared" ref="O63" ca="1" si="47">IFERROR(((J63)/H63),"ND")</f>
        <v>0.23490506329113925</v>
      </c>
      <c r="P63" s="1000" t="s">
        <v>501</v>
      </c>
    </row>
    <row r="64" spans="3:16" ht="124" customHeight="1" x14ac:dyDescent="0.3">
      <c r="C64" s="999"/>
      <c r="D64" s="993"/>
      <c r="E64" s="993"/>
      <c r="F64" s="995"/>
      <c r="G64" s="997"/>
      <c r="H64" s="977"/>
      <c r="I64" s="987"/>
      <c r="J64" s="227">
        <f ca="1">IF(MOD(ROW()-13,2)=0,IF(ISBLANK(OFFSET('11. SEGUIMIENTO 2026'!$N$14,INT((ROW()-13)/2),0)),"",OFFSET('11. SEGUIMIENTO 2026'!$N$14,INT((ROW()-13)/2),0)),IF(ISBLANK(OFFSET('9. METAS'!$Q$20,INT((ROW()-14)/2),0)),"",OFFSET('9. METAS'!$Q$20,INT((ROW()-14)/2),0)))</f>
        <v>7900</v>
      </c>
      <c r="K64" s="228">
        <f ca="1">IF(MOD(ROW()-13,2)=0,IF(ISBLANK(OFFSET('11. SEGUIMIENTO 2026'!$O$14,INT((ROW()-13)/2),0)),"",OFFSET('11. SEGUIMIENTO 2026'!$O$14,INT((ROW()-13)/2),0)),IF(ISBLANK(OFFSET('9. METAS'!$R$20,INT((ROW()-14)/2),0)),"",OFFSET('9. METAS'!$R$20,INT((ROW()-14)/2),0)))</f>
        <v>7900</v>
      </c>
      <c r="L64" s="228">
        <f ca="1">IF(MOD(ROW()-13,2)=0,IF(ISBLANK(OFFSET('11. SEGUIMIENTO 2026'!$P$14,INT((ROW()-13)/2),0)),"",OFFSET('11. SEGUIMIENTO 2026'!$P$14,INT((ROW()-13)/2),0)),IF(ISBLANK(OFFSET('9. METAS'!$S$20,INT((ROW()-14)/2),0)),"",OFFSET('9. METAS'!$S$20,INT((ROW()-14)/2),0)))</f>
        <v>7900</v>
      </c>
      <c r="M64" s="229">
        <f ca="1">IF(MOD(ROW()-13,2)=0,IF(ISBLANK(OFFSET('11. SEGUIMIENTO 2026'!$Q$14,INT((ROW()-13)/2),0)),"",OFFSET('11. SEGUIMIENTO 2026'!$Q$14,INT((ROW()-13)/2),0)),IF(ISBLANK(OFFSET('9. METAS'!$T$20,INT((ROW()-14)/2),0)),"",OFFSET('9. METAS'!$T$20,INT((ROW()-14)/2),0)))</f>
        <v>7900</v>
      </c>
      <c r="N64" s="988"/>
      <c r="O64" s="989"/>
      <c r="P64" s="1001"/>
    </row>
    <row r="65" spans="3:16" ht="124" customHeight="1"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977">
        <f ca="1">IF(ISBLANK(OFFSET('9. METAS'!$K$20,INT((ROW()-13)/2),0)),"",OFFSET('9. METAS'!$K$20,INT((ROW()-13)/2),0))</f>
        <v>800</v>
      </c>
      <c r="I65" s="979" t="s">
        <v>510</v>
      </c>
      <c r="J65" s="227">
        <f ca="1">IF(MOD(ROW()-13,2)=0,IF(ISBLANK(OFFSET('11. SEGUIMIENTO 2026'!$N$14,INT((ROW()-13)/2),0)),"",OFFSET('11. SEGUIMIENTO 2026'!$N$14,INT((ROW()-13)/2),0)),IF(ISBLANK(OFFSET('9. METAS'!$Q$20,INT((ROW()-14)/2),0)),"",OFFSET('9. METAS'!$Q$20,INT((ROW()-14)/2),0)))</f>
        <v>190</v>
      </c>
      <c r="K65" s="228" t="str">
        <f ca="1">IF(MOD(ROW()-13,2)=0,IF(ISBLANK(OFFSET('11. SEGUIMIENTO 2026'!$O$14,INT((ROW()-13)/2),0)),"",OFFSET('11. SEGUIMIENTO 2026'!$O$14,INT((ROW()-13)/2),0)),IF(ISBLANK(OFFSET('9. METAS'!$R$20,INT((ROW()-14)/2),0)),"",OFFSET('9. METAS'!$R$20,INT((ROW()-14)/2),0)))</f>
        <v/>
      </c>
      <c r="L65" s="228" t="str">
        <f ca="1">IF(MOD(ROW()-13,2)=0,IF(ISBLANK(OFFSET('11. SEGUIMIENTO 2026'!$P$14,INT((ROW()-13)/2),0)),"",OFFSET('11. SEGUIMIENTO 2026'!$P$14,INT((ROW()-13)/2),0)),IF(ISBLANK(OFFSET('9. METAS'!$S$20,INT((ROW()-14)/2),0)),"",OFFSET('9. METAS'!$S$20,INT((ROW()-14)/2),0)))</f>
        <v/>
      </c>
      <c r="M65" s="229" t="str">
        <f ca="1">IF(MOD(ROW()-13,2)=0,IF(ISBLANK(OFFSET('11. SEGUIMIENTO 2026'!$Q$14,INT((ROW()-13)/2),0)),"",OFFSET('11. SEGUIMIENTO 2026'!$Q$14,INT((ROW()-13)/2),0)),IF(ISBLANK(OFFSET('9. METAS'!$T$20,INT((ROW()-14)/2),0)),"",OFFSET('9. METAS'!$T$20,INT((ROW()-14)/2),0)))</f>
        <v/>
      </c>
      <c r="N65" s="981">
        <f t="shared" ref="N65" ca="1" si="48">IFERROR(J65/J66,"ND")</f>
        <v>0.95</v>
      </c>
      <c r="O65" s="983">
        <f t="shared" ref="O65" ca="1" si="49">IFERROR(((J65)/H65),"ND")</f>
        <v>0.23749999999999999</v>
      </c>
      <c r="P65" s="1000" t="s">
        <v>502</v>
      </c>
    </row>
    <row r="66" spans="3:16" ht="124" customHeight="1" x14ac:dyDescent="0.3">
      <c r="C66" s="999"/>
      <c r="D66" s="993"/>
      <c r="E66" s="993"/>
      <c r="F66" s="995"/>
      <c r="G66" s="997"/>
      <c r="H66" s="977"/>
      <c r="I66" s="987"/>
      <c r="J66" s="227">
        <f ca="1">IF(MOD(ROW()-13,2)=0,IF(ISBLANK(OFFSET('11. SEGUIMIENTO 2026'!$N$14,INT((ROW()-13)/2),0)),"",OFFSET('11. SEGUIMIENTO 2026'!$N$14,INT((ROW()-13)/2),0)),IF(ISBLANK(OFFSET('9. METAS'!$Q$20,INT((ROW()-14)/2),0)),"",OFFSET('9. METAS'!$Q$20,INT((ROW()-14)/2),0)))</f>
        <v>200</v>
      </c>
      <c r="K66" s="228">
        <f ca="1">IF(MOD(ROW()-13,2)=0,IF(ISBLANK(OFFSET('11. SEGUIMIENTO 2026'!$O$14,INT((ROW()-13)/2),0)),"",OFFSET('11. SEGUIMIENTO 2026'!$O$14,INT((ROW()-13)/2),0)),IF(ISBLANK(OFFSET('9. METAS'!$R$20,INT((ROW()-14)/2),0)),"",OFFSET('9. METAS'!$R$20,INT((ROW()-14)/2),0)))</f>
        <v>200</v>
      </c>
      <c r="L66" s="228">
        <f ca="1">IF(MOD(ROW()-13,2)=0,IF(ISBLANK(OFFSET('11. SEGUIMIENTO 2026'!$P$14,INT((ROW()-13)/2),0)),"",OFFSET('11. SEGUIMIENTO 2026'!$P$14,INT((ROW()-13)/2),0)),IF(ISBLANK(OFFSET('9. METAS'!$S$20,INT((ROW()-14)/2),0)),"",OFFSET('9. METAS'!$S$20,INT((ROW()-14)/2),0)))</f>
        <v>200</v>
      </c>
      <c r="M66" s="229">
        <f ca="1">IF(MOD(ROW()-13,2)=0,IF(ISBLANK(OFFSET('11. SEGUIMIENTO 2026'!$Q$14,INT((ROW()-13)/2),0)),"",OFFSET('11. SEGUIMIENTO 2026'!$Q$14,INT((ROW()-13)/2),0)),IF(ISBLANK(OFFSET('9. METAS'!$T$20,INT((ROW()-14)/2),0)),"",OFFSET('9. METAS'!$T$20,INT((ROW()-14)/2),0)))</f>
        <v>200</v>
      </c>
      <c r="N66" s="988"/>
      <c r="O66" s="989"/>
      <c r="P66" s="1001"/>
    </row>
    <row r="67" spans="3:16" ht="124" customHeight="1"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977">
        <f ca="1">IF(ISBLANK(OFFSET('9. METAS'!$K$20,INT((ROW()-13)/2),0)),"",OFFSET('9. METAS'!$K$20,INT((ROW()-13)/2),0))</f>
        <v>2800</v>
      </c>
      <c r="I67" s="979" t="s">
        <v>510</v>
      </c>
      <c r="J67" s="227">
        <f ca="1">IF(MOD(ROW()-13,2)=0,IF(ISBLANK(OFFSET('11. SEGUIMIENTO 2026'!$N$14,INT((ROW()-13)/2),0)),"",OFFSET('11. SEGUIMIENTO 2026'!$N$14,INT((ROW()-13)/2),0)),IF(ISBLANK(OFFSET('9. METAS'!$Q$20,INT((ROW()-14)/2),0)),"",OFFSET('9. METAS'!$Q$20,INT((ROW()-14)/2),0)))</f>
        <v>681</v>
      </c>
      <c r="K67" s="228" t="str">
        <f ca="1">IF(MOD(ROW()-13,2)=0,IF(ISBLANK(OFFSET('11. SEGUIMIENTO 2026'!$O$14,INT((ROW()-13)/2),0)),"",OFFSET('11. SEGUIMIENTO 2026'!$O$14,INT((ROW()-13)/2),0)),IF(ISBLANK(OFFSET('9. METAS'!$R$20,INT((ROW()-14)/2),0)),"",OFFSET('9. METAS'!$R$20,INT((ROW()-14)/2),0)))</f>
        <v/>
      </c>
      <c r="L67" s="228" t="str">
        <f ca="1">IF(MOD(ROW()-13,2)=0,IF(ISBLANK(OFFSET('11. SEGUIMIENTO 2026'!$P$14,INT((ROW()-13)/2),0)),"",OFFSET('11. SEGUIMIENTO 2026'!$P$14,INT((ROW()-13)/2),0)),IF(ISBLANK(OFFSET('9. METAS'!$S$20,INT((ROW()-14)/2),0)),"",OFFSET('9. METAS'!$S$20,INT((ROW()-14)/2),0)))</f>
        <v/>
      </c>
      <c r="M67" s="229" t="str">
        <f ca="1">IF(MOD(ROW()-13,2)=0,IF(ISBLANK(OFFSET('11. SEGUIMIENTO 2026'!$Q$14,INT((ROW()-13)/2),0)),"",OFFSET('11. SEGUIMIENTO 2026'!$Q$14,INT((ROW()-13)/2),0)),IF(ISBLANK(OFFSET('9. METAS'!$T$20,INT((ROW()-14)/2),0)),"",OFFSET('9. METAS'!$T$20,INT((ROW()-14)/2),0)))</f>
        <v/>
      </c>
      <c r="N67" s="981">
        <f t="shared" ref="N67" ca="1" si="50">IFERROR(J67/J68,"ND")</f>
        <v>0.97285714285714286</v>
      </c>
      <c r="O67" s="983">
        <f t="shared" ref="O67" ca="1" si="51">IFERROR(((J67)/H67),"ND")</f>
        <v>0.24321428571428572</v>
      </c>
      <c r="P67" s="1000" t="s">
        <v>503</v>
      </c>
    </row>
    <row r="68" spans="3:16" ht="124" customHeight="1" x14ac:dyDescent="0.3">
      <c r="C68" s="999"/>
      <c r="D68" s="993"/>
      <c r="E68" s="993"/>
      <c r="F68" s="995"/>
      <c r="G68" s="997"/>
      <c r="H68" s="977"/>
      <c r="I68" s="987"/>
      <c r="J68" s="227">
        <f ca="1">IF(MOD(ROW()-13,2)=0,IF(ISBLANK(OFFSET('11. SEGUIMIENTO 2026'!$N$14,INT((ROW()-13)/2),0)),"",OFFSET('11. SEGUIMIENTO 2026'!$N$14,INT((ROW()-13)/2),0)),IF(ISBLANK(OFFSET('9. METAS'!$Q$20,INT((ROW()-14)/2),0)),"",OFFSET('9. METAS'!$Q$20,INT((ROW()-14)/2),0)))</f>
        <v>700</v>
      </c>
      <c r="K68" s="228">
        <f ca="1">IF(MOD(ROW()-13,2)=0,IF(ISBLANK(OFFSET('11. SEGUIMIENTO 2026'!$O$14,INT((ROW()-13)/2),0)),"",OFFSET('11. SEGUIMIENTO 2026'!$O$14,INT((ROW()-13)/2),0)),IF(ISBLANK(OFFSET('9. METAS'!$R$20,INT((ROW()-14)/2),0)),"",OFFSET('9. METAS'!$R$20,INT((ROW()-14)/2),0)))</f>
        <v>700</v>
      </c>
      <c r="L68" s="228">
        <f ca="1">IF(MOD(ROW()-13,2)=0,IF(ISBLANK(OFFSET('11. SEGUIMIENTO 2026'!$P$14,INT((ROW()-13)/2),0)),"",OFFSET('11. SEGUIMIENTO 2026'!$P$14,INT((ROW()-13)/2),0)),IF(ISBLANK(OFFSET('9. METAS'!$S$20,INT((ROW()-14)/2),0)),"",OFFSET('9. METAS'!$S$20,INT((ROW()-14)/2),0)))</f>
        <v>700</v>
      </c>
      <c r="M68" s="229">
        <f ca="1">IF(MOD(ROW()-13,2)=0,IF(ISBLANK(OFFSET('11. SEGUIMIENTO 2026'!$Q$14,INT((ROW()-13)/2),0)),"",OFFSET('11. SEGUIMIENTO 2026'!$Q$14,INT((ROW()-13)/2),0)),IF(ISBLANK(OFFSET('9. METAS'!$T$20,INT((ROW()-14)/2),0)),"",OFFSET('9. METAS'!$T$20,INT((ROW()-14)/2),0)))</f>
        <v>700</v>
      </c>
      <c r="N68" s="988"/>
      <c r="O68" s="989"/>
      <c r="P68" s="1001"/>
    </row>
    <row r="69" spans="3:16" ht="124" customHeight="1"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977">
        <f ca="1">IF(ISBLANK(OFFSET('9. METAS'!$K$20,INT((ROW()-13)/2),0)),"",OFFSET('9. METAS'!$K$20,INT((ROW()-13)/2),0))</f>
        <v>2800</v>
      </c>
      <c r="I69" s="979" t="s">
        <v>510</v>
      </c>
      <c r="J69" s="227">
        <f ca="1">IF(MOD(ROW()-13,2)=0,IF(ISBLANK(OFFSET('11. SEGUIMIENTO 2026'!$N$14,INT((ROW()-13)/2),0)),"",OFFSET('11. SEGUIMIENTO 2026'!$N$14,INT((ROW()-13)/2),0)),IF(ISBLANK(OFFSET('9. METAS'!$Q$20,INT((ROW()-14)/2),0)),"",OFFSET('9. METAS'!$Q$20,INT((ROW()-14)/2),0)))</f>
        <v>6552</v>
      </c>
      <c r="K69" s="228" t="str">
        <f ca="1">IF(MOD(ROW()-13,2)=0,IF(ISBLANK(OFFSET('11. SEGUIMIENTO 2026'!$O$14,INT((ROW()-13)/2),0)),"",OFFSET('11. SEGUIMIENTO 2026'!$O$14,INT((ROW()-13)/2),0)),IF(ISBLANK(OFFSET('9. METAS'!$R$20,INT((ROW()-14)/2),0)),"",OFFSET('9. METAS'!$R$20,INT((ROW()-14)/2),0)))</f>
        <v/>
      </c>
      <c r="L69" s="228" t="str">
        <f ca="1">IF(MOD(ROW()-13,2)=0,IF(ISBLANK(OFFSET('11. SEGUIMIENTO 2026'!$P$14,INT((ROW()-13)/2),0)),"",OFFSET('11. SEGUIMIENTO 2026'!$P$14,INT((ROW()-13)/2),0)),IF(ISBLANK(OFFSET('9. METAS'!$S$20,INT((ROW()-14)/2),0)),"",OFFSET('9. METAS'!$S$20,INT((ROW()-14)/2),0)))</f>
        <v/>
      </c>
      <c r="M69" s="229" t="str">
        <f ca="1">IF(MOD(ROW()-13,2)=0,IF(ISBLANK(OFFSET('11. SEGUIMIENTO 2026'!$Q$14,INT((ROW()-13)/2),0)),"",OFFSET('11. SEGUIMIENTO 2026'!$Q$14,INT((ROW()-13)/2),0)),IF(ISBLANK(OFFSET('9. METAS'!$T$20,INT((ROW()-14)/2),0)),"",OFFSET('9. METAS'!$T$20,INT((ROW()-14)/2),0)))</f>
        <v/>
      </c>
      <c r="N69" s="981">
        <f t="shared" ref="N69" ca="1" si="52">IFERROR(J69/J70,"ND")</f>
        <v>0.93600000000000005</v>
      </c>
      <c r="O69" s="983">
        <f t="shared" ref="O69" ca="1" si="53">IFERROR(((J69)/H69),"ND")</f>
        <v>2.34</v>
      </c>
      <c r="P69" s="1000" t="s">
        <v>504</v>
      </c>
    </row>
    <row r="70" spans="3:16" ht="124" customHeight="1" x14ac:dyDescent="0.3">
      <c r="C70" s="999"/>
      <c r="D70" s="993"/>
      <c r="E70" s="993"/>
      <c r="F70" s="995"/>
      <c r="G70" s="997"/>
      <c r="H70" s="977"/>
      <c r="I70" s="987"/>
      <c r="J70" s="227">
        <f ca="1">IF(MOD(ROW()-13,2)=0,IF(ISBLANK(OFFSET('11. SEGUIMIENTO 2026'!$N$14,INT((ROW()-13)/2),0)),"",OFFSET('11. SEGUIMIENTO 2026'!$N$14,INT((ROW()-13)/2),0)),IF(ISBLANK(OFFSET('9. METAS'!$Q$20,INT((ROW()-14)/2),0)),"",OFFSET('9. METAS'!$Q$20,INT((ROW()-14)/2),0)))</f>
        <v>7000</v>
      </c>
      <c r="K70" s="228">
        <f ca="1">IF(MOD(ROW()-13,2)=0,IF(ISBLANK(OFFSET('11. SEGUIMIENTO 2026'!$O$14,INT((ROW()-13)/2),0)),"",OFFSET('11. SEGUIMIENTO 2026'!$O$14,INT((ROW()-13)/2),0)),IF(ISBLANK(OFFSET('9. METAS'!$R$20,INT((ROW()-14)/2),0)),"",OFFSET('9. METAS'!$R$20,INT((ROW()-14)/2),0)))</f>
        <v>7000</v>
      </c>
      <c r="L70" s="228">
        <f ca="1">IF(MOD(ROW()-13,2)=0,IF(ISBLANK(OFFSET('11. SEGUIMIENTO 2026'!$P$14,INT((ROW()-13)/2),0)),"",OFFSET('11. SEGUIMIENTO 2026'!$P$14,INT((ROW()-13)/2),0)),IF(ISBLANK(OFFSET('9. METAS'!$S$20,INT((ROW()-14)/2),0)),"",OFFSET('9. METAS'!$S$20,INT((ROW()-14)/2),0)))</f>
        <v>7000</v>
      </c>
      <c r="M70" s="229">
        <f ca="1">IF(MOD(ROW()-13,2)=0,IF(ISBLANK(OFFSET('11. SEGUIMIENTO 2026'!$Q$14,INT((ROW()-13)/2),0)),"",OFFSET('11. SEGUIMIENTO 2026'!$Q$14,INT((ROW()-13)/2),0)),IF(ISBLANK(OFFSET('9. METAS'!$T$20,INT((ROW()-14)/2),0)),"",OFFSET('9. METAS'!$T$20,INT((ROW()-14)/2),0)))</f>
        <v>7000</v>
      </c>
      <c r="N70" s="988"/>
      <c r="O70" s="989"/>
      <c r="P70" s="1001"/>
    </row>
    <row r="71" spans="3:16" ht="124" customHeight="1"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977">
        <f ca="1">IF(ISBLANK(OFFSET('9. METAS'!$K$20,INT((ROW()-13)/2),0)),"",OFFSET('9. METAS'!$K$20,INT((ROW()-13)/2),0))</f>
        <v>600</v>
      </c>
      <c r="I71" s="979" t="s">
        <v>510</v>
      </c>
      <c r="J71" s="227">
        <f ca="1">IF(MOD(ROW()-13,2)=0,IF(ISBLANK(OFFSET('11. SEGUIMIENTO 2026'!$N$14,INT((ROW()-13)/2),0)),"",OFFSET('11. SEGUIMIENTO 2026'!$N$14,INT((ROW()-13)/2),0)),IF(ISBLANK(OFFSET('9. METAS'!$Q$20,INT((ROW()-14)/2),0)),"",OFFSET('9. METAS'!$Q$20,INT((ROW()-14)/2),0)))</f>
        <v>100</v>
      </c>
      <c r="K71" s="228" t="str">
        <f ca="1">IF(MOD(ROW()-13,2)=0,IF(ISBLANK(OFFSET('11. SEGUIMIENTO 2026'!$O$14,INT((ROW()-13)/2),0)),"",OFFSET('11. SEGUIMIENTO 2026'!$O$14,INT((ROW()-13)/2),0)),IF(ISBLANK(OFFSET('9. METAS'!$R$20,INT((ROW()-14)/2),0)),"",OFFSET('9. METAS'!$R$20,INT((ROW()-14)/2),0)))</f>
        <v/>
      </c>
      <c r="L71" s="228" t="str">
        <f ca="1">IF(MOD(ROW()-13,2)=0,IF(ISBLANK(OFFSET('11. SEGUIMIENTO 2026'!$P$14,INT((ROW()-13)/2),0)),"",OFFSET('11. SEGUIMIENTO 2026'!$P$14,INT((ROW()-13)/2),0)),IF(ISBLANK(OFFSET('9. METAS'!$S$20,INT((ROW()-14)/2),0)),"",OFFSET('9. METAS'!$S$20,INT((ROW()-14)/2),0)))</f>
        <v/>
      </c>
      <c r="M71" s="229" t="str">
        <f ca="1">IF(MOD(ROW()-13,2)=0,IF(ISBLANK(OFFSET('11. SEGUIMIENTO 2026'!$Q$14,INT((ROW()-13)/2),0)),"",OFFSET('11. SEGUIMIENTO 2026'!$Q$14,INT((ROW()-13)/2),0)),IF(ISBLANK(OFFSET('9. METAS'!$T$20,INT((ROW()-14)/2),0)),"",OFFSET('9. METAS'!$T$20,INT((ROW()-14)/2),0)))</f>
        <v/>
      </c>
      <c r="N71" s="981">
        <f t="shared" ref="N71" ca="1" si="54">IFERROR(J71/J72,"ND")</f>
        <v>0.66666666666666663</v>
      </c>
      <c r="O71" s="983">
        <f t="shared" ref="O71" ca="1" si="55">IFERROR(((J71)/H71),"ND")</f>
        <v>0.16666666666666666</v>
      </c>
      <c r="P71" s="1000"/>
    </row>
    <row r="72" spans="3:16" ht="124" customHeight="1" x14ac:dyDescent="0.3">
      <c r="C72" s="999"/>
      <c r="D72" s="993"/>
      <c r="E72" s="993"/>
      <c r="F72" s="995"/>
      <c r="G72" s="997"/>
      <c r="H72" s="977"/>
      <c r="I72" s="987"/>
      <c r="J72" s="227">
        <f ca="1">IF(MOD(ROW()-13,2)=0,IF(ISBLANK(OFFSET('11. SEGUIMIENTO 2026'!$N$14,INT((ROW()-13)/2),0)),"",OFFSET('11. SEGUIMIENTO 2026'!$N$14,INT((ROW()-13)/2),0)),IF(ISBLANK(OFFSET('9. METAS'!$Q$20,INT((ROW()-14)/2),0)),"",OFFSET('9. METAS'!$Q$20,INT((ROW()-14)/2),0)))</f>
        <v>150</v>
      </c>
      <c r="K72" s="228">
        <f ca="1">IF(MOD(ROW()-13,2)=0,IF(ISBLANK(OFFSET('11. SEGUIMIENTO 2026'!$O$14,INT((ROW()-13)/2),0)),"",OFFSET('11. SEGUIMIENTO 2026'!$O$14,INT((ROW()-13)/2),0)),IF(ISBLANK(OFFSET('9. METAS'!$R$20,INT((ROW()-14)/2),0)),"",OFFSET('9. METAS'!$R$20,INT((ROW()-14)/2),0)))</f>
        <v>150</v>
      </c>
      <c r="L72" s="228">
        <f ca="1">IF(MOD(ROW()-13,2)=0,IF(ISBLANK(OFFSET('11. SEGUIMIENTO 2026'!$P$14,INT((ROW()-13)/2),0)),"",OFFSET('11. SEGUIMIENTO 2026'!$P$14,INT((ROW()-13)/2),0)),IF(ISBLANK(OFFSET('9. METAS'!$S$20,INT((ROW()-14)/2),0)),"",OFFSET('9. METAS'!$S$20,INT((ROW()-14)/2),0)))</f>
        <v>150</v>
      </c>
      <c r="M72" s="229">
        <f ca="1">IF(MOD(ROW()-13,2)=0,IF(ISBLANK(OFFSET('11. SEGUIMIENTO 2026'!$Q$14,INT((ROW()-13)/2),0)),"",OFFSET('11. SEGUIMIENTO 2026'!$Q$14,INT((ROW()-13)/2),0)),IF(ISBLANK(OFFSET('9. METAS'!$T$20,INT((ROW()-14)/2),0)),"",OFFSET('9. METAS'!$T$20,INT((ROW()-14)/2),0)))</f>
        <v>150</v>
      </c>
      <c r="N72" s="988"/>
      <c r="O72" s="989"/>
      <c r="P72" s="1001"/>
    </row>
    <row r="73" spans="3:16" ht="124" customHeight="1"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977">
        <f ca="1">IF(ISBLANK(OFFSET('9. METAS'!$K$20,INT((ROW()-13)/2),0)),"",OFFSET('9. METAS'!$K$20,INT((ROW()-13)/2),0))</f>
        <v>840</v>
      </c>
      <c r="I73" s="979" t="s">
        <v>510</v>
      </c>
      <c r="J73" s="227">
        <f ca="1">IF(MOD(ROW()-13,2)=0,IF(ISBLANK(OFFSET('11. SEGUIMIENTO 2026'!$N$14,INT((ROW()-13)/2),0)),"",OFFSET('11. SEGUIMIENTO 2026'!$N$14,INT((ROW()-13)/2),0)),IF(ISBLANK(OFFSET('9. METAS'!$Q$20,INT((ROW()-14)/2),0)),"",OFFSET('9. METAS'!$Q$20,INT((ROW()-14)/2),0)))</f>
        <v>175</v>
      </c>
      <c r="K73" s="228" t="str">
        <f ca="1">IF(MOD(ROW()-13,2)=0,IF(ISBLANK(OFFSET('11. SEGUIMIENTO 2026'!$O$14,INT((ROW()-13)/2),0)),"",OFFSET('11. SEGUIMIENTO 2026'!$O$14,INT((ROW()-13)/2),0)),IF(ISBLANK(OFFSET('9. METAS'!$R$20,INT((ROW()-14)/2),0)),"",OFFSET('9. METAS'!$R$20,INT((ROW()-14)/2),0)))</f>
        <v/>
      </c>
      <c r="L73" s="228" t="str">
        <f ca="1">IF(MOD(ROW()-13,2)=0,IF(ISBLANK(OFFSET('11. SEGUIMIENTO 2026'!$P$14,INT((ROW()-13)/2),0)),"",OFFSET('11. SEGUIMIENTO 2026'!$P$14,INT((ROW()-13)/2),0)),IF(ISBLANK(OFFSET('9. METAS'!$S$20,INT((ROW()-14)/2),0)),"",OFFSET('9. METAS'!$S$20,INT((ROW()-14)/2),0)))</f>
        <v/>
      </c>
      <c r="M73" s="229" t="str">
        <f ca="1">IF(MOD(ROW()-13,2)=0,IF(ISBLANK(OFFSET('11. SEGUIMIENTO 2026'!$Q$14,INT((ROW()-13)/2),0)),"",OFFSET('11. SEGUIMIENTO 2026'!$Q$14,INT((ROW()-13)/2),0)),IF(ISBLANK(OFFSET('9. METAS'!$T$20,INT((ROW()-14)/2),0)),"",OFFSET('9. METAS'!$T$20,INT((ROW()-14)/2),0)))</f>
        <v/>
      </c>
      <c r="N73" s="981">
        <f t="shared" ref="N73" ca="1" si="56">IFERROR(J73/J74,"ND")</f>
        <v>0.83333333333333337</v>
      </c>
      <c r="O73" s="983">
        <f t="shared" ref="O73" ca="1" si="57">IFERROR(((J73)/H73),"ND")</f>
        <v>0.20833333333333334</v>
      </c>
      <c r="P73" s="1000"/>
    </row>
    <row r="74" spans="3:16" ht="124" customHeight="1" x14ac:dyDescent="0.3">
      <c r="C74" s="999"/>
      <c r="D74" s="993"/>
      <c r="E74" s="993"/>
      <c r="F74" s="995"/>
      <c r="G74" s="997"/>
      <c r="H74" s="977"/>
      <c r="I74" s="987"/>
      <c r="J74" s="227">
        <f ca="1">IF(MOD(ROW()-13,2)=0,IF(ISBLANK(OFFSET('11. SEGUIMIENTO 2026'!$N$14,INT((ROW()-13)/2),0)),"",OFFSET('11. SEGUIMIENTO 2026'!$N$14,INT((ROW()-13)/2),0)),IF(ISBLANK(OFFSET('9. METAS'!$Q$20,INT((ROW()-14)/2),0)),"",OFFSET('9. METAS'!$Q$20,INT((ROW()-14)/2),0)))</f>
        <v>210</v>
      </c>
      <c r="K74" s="228">
        <f ca="1">IF(MOD(ROW()-13,2)=0,IF(ISBLANK(OFFSET('11. SEGUIMIENTO 2026'!$O$14,INT((ROW()-13)/2),0)),"",OFFSET('11. SEGUIMIENTO 2026'!$O$14,INT((ROW()-13)/2),0)),IF(ISBLANK(OFFSET('9. METAS'!$R$20,INT((ROW()-14)/2),0)),"",OFFSET('9. METAS'!$R$20,INT((ROW()-14)/2),0)))</f>
        <v>210</v>
      </c>
      <c r="L74" s="228">
        <f ca="1">IF(MOD(ROW()-13,2)=0,IF(ISBLANK(OFFSET('11. SEGUIMIENTO 2026'!$P$14,INT((ROW()-13)/2),0)),"",OFFSET('11. SEGUIMIENTO 2026'!$P$14,INT((ROW()-13)/2),0)),IF(ISBLANK(OFFSET('9. METAS'!$S$20,INT((ROW()-14)/2),0)),"",OFFSET('9. METAS'!$S$20,INT((ROW()-14)/2),0)))</f>
        <v>210</v>
      </c>
      <c r="M74" s="229">
        <f ca="1">IF(MOD(ROW()-13,2)=0,IF(ISBLANK(OFFSET('11. SEGUIMIENTO 2026'!$Q$14,INT((ROW()-13)/2),0)),"",OFFSET('11. SEGUIMIENTO 2026'!$Q$14,INT((ROW()-13)/2),0)),IF(ISBLANK(OFFSET('9. METAS'!$T$20,INT((ROW()-14)/2),0)),"",OFFSET('9. METAS'!$T$20,INT((ROW()-14)/2),0)))</f>
        <v>210</v>
      </c>
      <c r="N74" s="988"/>
      <c r="O74" s="989"/>
      <c r="P74" s="1001"/>
    </row>
    <row r="75" spans="3:16" ht="124" customHeight="1"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977">
        <f ca="1">IF(ISBLANK(OFFSET('9. METAS'!$K$20,INT((ROW()-13)/2),0)),"",OFFSET('9. METAS'!$K$20,INT((ROW()-13)/2),0))</f>
        <v>10000</v>
      </c>
      <c r="I75" s="979" t="s">
        <v>510</v>
      </c>
      <c r="J75" s="227">
        <f ca="1">IF(MOD(ROW()-13,2)=0,IF(ISBLANK(OFFSET('11. SEGUIMIENTO 2026'!$N$14,INT((ROW()-13)/2),0)),"",OFFSET('11. SEGUIMIENTO 2026'!$N$14,INT((ROW()-13)/2),0)),IF(ISBLANK(OFFSET('9. METAS'!$Q$20,INT((ROW()-14)/2),0)),"",OFFSET('9. METAS'!$Q$20,INT((ROW()-14)/2),0)))</f>
        <v>10332</v>
      </c>
      <c r="K75" s="228" t="str">
        <f ca="1">IF(MOD(ROW()-13,2)=0,IF(ISBLANK(OFFSET('11. SEGUIMIENTO 2026'!$O$14,INT((ROW()-13)/2),0)),"",OFFSET('11. SEGUIMIENTO 2026'!$O$14,INT((ROW()-13)/2),0)),IF(ISBLANK(OFFSET('9. METAS'!$R$20,INT((ROW()-14)/2),0)),"",OFFSET('9. METAS'!$R$20,INT((ROW()-14)/2),0)))</f>
        <v/>
      </c>
      <c r="L75" s="228" t="str">
        <f ca="1">IF(MOD(ROW()-13,2)=0,IF(ISBLANK(OFFSET('11. SEGUIMIENTO 2026'!$P$14,INT((ROW()-13)/2),0)),"",OFFSET('11. SEGUIMIENTO 2026'!$P$14,INT((ROW()-13)/2),0)),IF(ISBLANK(OFFSET('9. METAS'!$S$20,INT((ROW()-14)/2),0)),"",OFFSET('9. METAS'!$S$20,INT((ROW()-14)/2),0)))</f>
        <v/>
      </c>
      <c r="M75" s="229" t="str">
        <f ca="1">IF(MOD(ROW()-13,2)=0,IF(ISBLANK(OFFSET('11. SEGUIMIENTO 2026'!$Q$14,INT((ROW()-13)/2),0)),"",OFFSET('11. SEGUIMIENTO 2026'!$Q$14,INT((ROW()-13)/2),0)),IF(ISBLANK(OFFSET('9. METAS'!$T$20,INT((ROW()-14)/2),0)),"",OFFSET('9. METAS'!$T$20,INT((ROW()-14)/2),0)))</f>
        <v/>
      </c>
      <c r="N75" s="981">
        <f t="shared" ref="N75" ca="1" si="58">IFERROR(J75/J76,"ND")</f>
        <v>4.1327999999999996</v>
      </c>
      <c r="O75" s="983">
        <f t="shared" ref="O75" ca="1" si="59">IFERROR(((J75)/H75),"ND")</f>
        <v>1.0331999999999999</v>
      </c>
      <c r="P75" s="1000"/>
    </row>
    <row r="76" spans="3:16" ht="124" customHeight="1" x14ac:dyDescent="0.3">
      <c r="C76" s="999"/>
      <c r="D76" s="993"/>
      <c r="E76" s="993"/>
      <c r="F76" s="995"/>
      <c r="G76" s="997"/>
      <c r="H76" s="977"/>
      <c r="I76" s="987"/>
      <c r="J76" s="227">
        <f ca="1">IF(MOD(ROW()-13,2)=0,IF(ISBLANK(OFFSET('11. SEGUIMIENTO 2026'!$N$14,INT((ROW()-13)/2),0)),"",OFFSET('11. SEGUIMIENTO 2026'!$N$14,INT((ROW()-13)/2),0)),IF(ISBLANK(OFFSET('9. METAS'!$Q$20,INT((ROW()-14)/2),0)),"",OFFSET('9. METAS'!$Q$20,INT((ROW()-14)/2),0)))</f>
        <v>2500</v>
      </c>
      <c r="K76" s="228">
        <f ca="1">IF(MOD(ROW()-13,2)=0,IF(ISBLANK(OFFSET('11. SEGUIMIENTO 2026'!$O$14,INT((ROW()-13)/2),0)),"",OFFSET('11. SEGUIMIENTO 2026'!$O$14,INT((ROW()-13)/2),0)),IF(ISBLANK(OFFSET('9. METAS'!$R$20,INT((ROW()-14)/2),0)),"",OFFSET('9. METAS'!$R$20,INT((ROW()-14)/2),0)))</f>
        <v>2500</v>
      </c>
      <c r="L76" s="228">
        <f ca="1">IF(MOD(ROW()-13,2)=0,IF(ISBLANK(OFFSET('11. SEGUIMIENTO 2026'!$P$14,INT((ROW()-13)/2),0)),"",OFFSET('11. SEGUIMIENTO 2026'!$P$14,INT((ROW()-13)/2),0)),IF(ISBLANK(OFFSET('9. METAS'!$S$20,INT((ROW()-14)/2),0)),"",OFFSET('9. METAS'!$S$20,INT((ROW()-14)/2),0)))</f>
        <v>2500</v>
      </c>
      <c r="M76" s="229">
        <f ca="1">IF(MOD(ROW()-13,2)=0,IF(ISBLANK(OFFSET('11. SEGUIMIENTO 2026'!$Q$14,INT((ROW()-13)/2),0)),"",OFFSET('11. SEGUIMIENTO 2026'!$Q$14,INT((ROW()-13)/2),0)),IF(ISBLANK(OFFSET('9. METAS'!$T$20,INT((ROW()-14)/2),0)),"",OFFSET('9. METAS'!$T$20,INT((ROW()-14)/2),0)))</f>
        <v>2500</v>
      </c>
      <c r="N76" s="988"/>
      <c r="O76" s="989"/>
      <c r="P76" s="1001"/>
    </row>
    <row r="77" spans="3:16" ht="124" customHeight="1"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977">
        <f ca="1">IF(ISBLANK(OFFSET('9. METAS'!$K$20,INT((ROW()-13)/2),0)),"",OFFSET('9. METAS'!$K$20,INT((ROW()-13)/2),0))</f>
        <v>25000</v>
      </c>
      <c r="I77" s="979" t="s">
        <v>510</v>
      </c>
      <c r="J77" s="227">
        <f ca="1">IF(MOD(ROW()-13,2)=0,IF(ISBLANK(OFFSET('11. SEGUIMIENTO 2026'!$N$14,INT((ROW()-13)/2),0)),"",OFFSET('11. SEGUIMIENTO 2026'!$N$14,INT((ROW()-13)/2),0)),IF(ISBLANK(OFFSET('9. METAS'!$Q$20,INT((ROW()-14)/2),0)),"",OFFSET('9. METAS'!$Q$20,INT((ROW()-14)/2),0)))</f>
        <v>10119</v>
      </c>
      <c r="K77" s="228" t="str">
        <f ca="1">IF(MOD(ROW()-13,2)=0,IF(ISBLANK(OFFSET('11. SEGUIMIENTO 2026'!$O$14,INT((ROW()-13)/2),0)),"",OFFSET('11. SEGUIMIENTO 2026'!$O$14,INT((ROW()-13)/2),0)),IF(ISBLANK(OFFSET('9. METAS'!$R$20,INT((ROW()-14)/2),0)),"",OFFSET('9. METAS'!$R$20,INT((ROW()-14)/2),0)))</f>
        <v/>
      </c>
      <c r="L77" s="228" t="str">
        <f ca="1">IF(MOD(ROW()-13,2)=0,IF(ISBLANK(OFFSET('11. SEGUIMIENTO 2026'!$P$14,INT((ROW()-13)/2),0)),"",OFFSET('11. SEGUIMIENTO 2026'!$P$14,INT((ROW()-13)/2),0)),IF(ISBLANK(OFFSET('9. METAS'!$S$20,INT((ROW()-14)/2),0)),"",OFFSET('9. METAS'!$S$20,INT((ROW()-14)/2),0)))</f>
        <v/>
      </c>
      <c r="M77" s="229" t="str">
        <f ca="1">IF(MOD(ROW()-13,2)=0,IF(ISBLANK(OFFSET('11. SEGUIMIENTO 2026'!$Q$14,INT((ROW()-13)/2),0)),"",OFFSET('11. SEGUIMIENTO 2026'!$Q$14,INT((ROW()-13)/2),0)),IF(ISBLANK(OFFSET('9. METAS'!$T$20,INT((ROW()-14)/2),0)),"",OFFSET('9. METAS'!$T$20,INT((ROW()-14)/2),0)))</f>
        <v/>
      </c>
      <c r="N77" s="981">
        <f t="shared" ref="N77" ca="1" si="60">IFERROR(J77/J78,"ND")</f>
        <v>1.0119</v>
      </c>
      <c r="O77" s="983">
        <f t="shared" ref="O77" ca="1" si="61">IFERROR(((J77)/H77),"ND")</f>
        <v>0.40476000000000001</v>
      </c>
      <c r="P77" s="1000"/>
    </row>
    <row r="78" spans="3:16" ht="124" customHeight="1" x14ac:dyDescent="0.3">
      <c r="C78" s="999"/>
      <c r="D78" s="993"/>
      <c r="E78" s="993"/>
      <c r="F78" s="995"/>
      <c r="G78" s="997"/>
      <c r="H78" s="977"/>
      <c r="I78" s="987"/>
      <c r="J78" s="227">
        <f ca="1">IF(MOD(ROW()-13,2)=0,IF(ISBLANK(OFFSET('11. SEGUIMIENTO 2026'!$N$14,INT((ROW()-13)/2),0)),"",OFFSET('11. SEGUIMIENTO 2026'!$N$14,INT((ROW()-13)/2),0)),IF(ISBLANK(OFFSET('9. METAS'!$Q$20,INT((ROW()-14)/2),0)),"",OFFSET('9. METAS'!$Q$20,INT((ROW()-14)/2),0)))</f>
        <v>10000</v>
      </c>
      <c r="K78" s="228">
        <f ca="1">IF(MOD(ROW()-13,2)=0,IF(ISBLANK(OFFSET('11. SEGUIMIENTO 2026'!$O$14,INT((ROW()-13)/2),0)),"",OFFSET('11. SEGUIMIENTO 2026'!$O$14,INT((ROW()-13)/2),0)),IF(ISBLANK(OFFSET('9. METAS'!$R$20,INT((ROW()-14)/2),0)),"",OFFSET('9. METAS'!$R$20,INT((ROW()-14)/2),0)))</f>
        <v>5000</v>
      </c>
      <c r="L78" s="228">
        <f ca="1">IF(MOD(ROW()-13,2)=0,IF(ISBLANK(OFFSET('11. SEGUIMIENTO 2026'!$P$14,INT((ROW()-13)/2),0)),"",OFFSET('11. SEGUIMIENTO 2026'!$P$14,INT((ROW()-13)/2),0)),IF(ISBLANK(OFFSET('9. METAS'!$S$20,INT((ROW()-14)/2),0)),"",OFFSET('9. METAS'!$S$20,INT((ROW()-14)/2),0)))</f>
        <v>5000</v>
      </c>
      <c r="M78" s="229">
        <f ca="1">IF(MOD(ROW()-13,2)=0,IF(ISBLANK(OFFSET('11. SEGUIMIENTO 2026'!$Q$14,INT((ROW()-13)/2),0)),"",OFFSET('11. SEGUIMIENTO 2026'!$Q$14,INT((ROW()-13)/2),0)),IF(ISBLANK(OFFSET('9. METAS'!$T$20,INT((ROW()-14)/2),0)),"",OFFSET('9. METAS'!$T$20,INT((ROW()-14)/2),0)))</f>
        <v>5000</v>
      </c>
      <c r="N78" s="988"/>
      <c r="O78" s="989"/>
      <c r="P78" s="1001"/>
    </row>
    <row r="79" spans="3:16" ht="124" customHeight="1"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977">
        <f ca="1">IF(ISBLANK(OFFSET('9. METAS'!$K$20,INT((ROW()-13)/2),0)),"",OFFSET('9. METAS'!$K$20,INT((ROW()-13)/2),0))</f>
        <v>5000</v>
      </c>
      <c r="I79" s="979" t="s">
        <v>510</v>
      </c>
      <c r="J79" s="227">
        <f ca="1">IF(MOD(ROW()-13,2)=0,IF(ISBLANK(OFFSET('11. SEGUIMIENTO 2026'!$N$14,INT((ROW()-13)/2),0)),"",OFFSET('11. SEGUIMIENTO 2026'!$N$14,INT((ROW()-13)/2),0)),IF(ISBLANK(OFFSET('9. METAS'!$Q$20,INT((ROW()-14)/2),0)),"",OFFSET('9. METAS'!$Q$20,INT((ROW()-14)/2),0)))</f>
        <v>1387</v>
      </c>
      <c r="K79" s="228" t="str">
        <f ca="1">IF(MOD(ROW()-13,2)=0,IF(ISBLANK(OFFSET('11. SEGUIMIENTO 2026'!$O$14,INT((ROW()-13)/2),0)),"",OFFSET('11. SEGUIMIENTO 2026'!$O$14,INT((ROW()-13)/2),0)),IF(ISBLANK(OFFSET('9. METAS'!$R$20,INT((ROW()-14)/2),0)),"",OFFSET('9. METAS'!$R$20,INT((ROW()-14)/2),0)))</f>
        <v/>
      </c>
      <c r="L79" s="228" t="str">
        <f ca="1">IF(MOD(ROW()-13,2)=0,IF(ISBLANK(OFFSET('11. SEGUIMIENTO 2026'!$P$14,INT((ROW()-13)/2),0)),"",OFFSET('11. SEGUIMIENTO 2026'!$P$14,INT((ROW()-13)/2),0)),IF(ISBLANK(OFFSET('9. METAS'!$S$20,INT((ROW()-14)/2),0)),"",OFFSET('9. METAS'!$S$20,INT((ROW()-14)/2),0)))</f>
        <v/>
      </c>
      <c r="M79" s="229" t="str">
        <f ca="1">IF(MOD(ROW()-13,2)=0,IF(ISBLANK(OFFSET('11. SEGUIMIENTO 2026'!$Q$14,INT((ROW()-13)/2),0)),"",OFFSET('11. SEGUIMIENTO 2026'!$Q$14,INT((ROW()-13)/2),0)),IF(ISBLANK(OFFSET('9. METAS'!$T$20,INT((ROW()-14)/2),0)),"",OFFSET('9. METAS'!$T$20,INT((ROW()-14)/2),0)))</f>
        <v/>
      </c>
      <c r="N79" s="981">
        <f t="shared" ref="N79" ca="1" si="62">IFERROR(J79/J80,"ND")</f>
        <v>1.1095999999999999</v>
      </c>
      <c r="O79" s="983">
        <f t="shared" ref="O79" ca="1" si="63">IFERROR(((J79)/H79),"ND")</f>
        <v>0.27739999999999998</v>
      </c>
      <c r="P79" s="1000"/>
    </row>
    <row r="80" spans="3:16" ht="124" customHeight="1" x14ac:dyDescent="0.3">
      <c r="C80" s="999"/>
      <c r="D80" s="993"/>
      <c r="E80" s="993"/>
      <c r="F80" s="995"/>
      <c r="G80" s="997"/>
      <c r="H80" s="977"/>
      <c r="I80" s="987"/>
      <c r="J80" s="227">
        <f ca="1">IF(MOD(ROW()-13,2)=0,IF(ISBLANK(OFFSET('11. SEGUIMIENTO 2026'!$N$14,INT((ROW()-13)/2),0)),"",OFFSET('11. SEGUIMIENTO 2026'!$N$14,INT((ROW()-13)/2),0)),IF(ISBLANK(OFFSET('9. METAS'!$Q$20,INT((ROW()-14)/2),0)),"",OFFSET('9. METAS'!$Q$20,INT((ROW()-14)/2),0)))</f>
        <v>1250</v>
      </c>
      <c r="K80" s="228">
        <f ca="1">IF(MOD(ROW()-13,2)=0,IF(ISBLANK(OFFSET('11. SEGUIMIENTO 2026'!$O$14,INT((ROW()-13)/2),0)),"",OFFSET('11. SEGUIMIENTO 2026'!$O$14,INT((ROW()-13)/2),0)),IF(ISBLANK(OFFSET('9. METAS'!$R$20,INT((ROW()-14)/2),0)),"",OFFSET('9. METAS'!$R$20,INT((ROW()-14)/2),0)))</f>
        <v>1250</v>
      </c>
      <c r="L80" s="228">
        <f ca="1">IF(MOD(ROW()-13,2)=0,IF(ISBLANK(OFFSET('11. SEGUIMIENTO 2026'!$P$14,INT((ROW()-13)/2),0)),"",OFFSET('11. SEGUIMIENTO 2026'!$P$14,INT((ROW()-13)/2),0)),IF(ISBLANK(OFFSET('9. METAS'!$S$20,INT((ROW()-14)/2),0)),"",OFFSET('9. METAS'!$S$20,INT((ROW()-14)/2),0)))</f>
        <v>1250</v>
      </c>
      <c r="M80" s="229">
        <f ca="1">IF(MOD(ROW()-13,2)=0,IF(ISBLANK(OFFSET('11. SEGUIMIENTO 2026'!$Q$14,INT((ROW()-13)/2),0)),"",OFFSET('11. SEGUIMIENTO 2026'!$Q$14,INT((ROW()-13)/2),0)),IF(ISBLANK(OFFSET('9. METAS'!$T$20,INT((ROW()-14)/2),0)),"",OFFSET('9. METAS'!$T$20,INT((ROW()-14)/2),0)))</f>
        <v>1250</v>
      </c>
      <c r="N80" s="988"/>
      <c r="O80" s="989"/>
      <c r="P80" s="1001"/>
    </row>
    <row r="81" spans="3:16" ht="124" customHeight="1"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977">
        <f ca="1">IF(ISBLANK(OFFSET('9. METAS'!$K$20,INT((ROW()-13)/2),0)),"",OFFSET('9. METAS'!$K$20,INT((ROW()-13)/2),0))</f>
        <v>1200</v>
      </c>
      <c r="I81" s="979" t="s">
        <v>510</v>
      </c>
      <c r="J81" s="227">
        <f ca="1">IF(MOD(ROW()-13,2)=0,IF(ISBLANK(OFFSET('11. SEGUIMIENTO 2026'!$N$14,INT((ROW()-13)/2),0)),"",OFFSET('11. SEGUIMIENTO 2026'!$N$14,INT((ROW()-13)/2),0)),IF(ISBLANK(OFFSET('9. METAS'!$Q$20,INT((ROW()-14)/2),0)),"",OFFSET('9. METAS'!$Q$20,INT((ROW()-14)/2),0)))</f>
        <v>221</v>
      </c>
      <c r="K81" s="228" t="str">
        <f ca="1">IF(MOD(ROW()-13,2)=0,IF(ISBLANK(OFFSET('11. SEGUIMIENTO 2026'!$O$14,INT((ROW()-13)/2),0)),"",OFFSET('11. SEGUIMIENTO 2026'!$O$14,INT((ROW()-13)/2),0)),IF(ISBLANK(OFFSET('9. METAS'!$R$20,INT((ROW()-14)/2),0)),"",OFFSET('9. METAS'!$R$20,INT((ROW()-14)/2),0)))</f>
        <v/>
      </c>
      <c r="L81" s="228" t="str">
        <f ca="1">IF(MOD(ROW()-13,2)=0,IF(ISBLANK(OFFSET('11. SEGUIMIENTO 2026'!$P$14,INT((ROW()-13)/2),0)),"",OFFSET('11. SEGUIMIENTO 2026'!$P$14,INT((ROW()-13)/2),0)),IF(ISBLANK(OFFSET('9. METAS'!$S$20,INT((ROW()-14)/2),0)),"",OFFSET('9. METAS'!$S$20,INT((ROW()-14)/2),0)))</f>
        <v/>
      </c>
      <c r="M81" s="229" t="str">
        <f ca="1">IF(MOD(ROW()-13,2)=0,IF(ISBLANK(OFFSET('11. SEGUIMIENTO 2026'!$Q$14,INT((ROW()-13)/2),0)),"",OFFSET('11. SEGUIMIENTO 2026'!$Q$14,INT((ROW()-13)/2),0)),IF(ISBLANK(OFFSET('9. METAS'!$T$20,INT((ROW()-14)/2),0)),"",OFFSET('9. METAS'!$T$20,INT((ROW()-14)/2),0)))</f>
        <v/>
      </c>
      <c r="N81" s="981">
        <f t="shared" ref="N81" ca="1" si="64">IFERROR(J81/J82,"ND")</f>
        <v>0.73666666666666669</v>
      </c>
      <c r="O81" s="983">
        <f t="shared" ref="O81" ca="1" si="65">IFERROR(((J81)/H81),"ND")</f>
        <v>0.18416666666666667</v>
      </c>
      <c r="P81" s="1000"/>
    </row>
    <row r="82" spans="3:16" ht="124" customHeight="1" x14ac:dyDescent="0.3">
      <c r="C82" s="999"/>
      <c r="D82" s="993"/>
      <c r="E82" s="993"/>
      <c r="F82" s="995"/>
      <c r="G82" s="997"/>
      <c r="H82" s="977"/>
      <c r="I82" s="987"/>
      <c r="J82" s="227">
        <f ca="1">IF(MOD(ROW()-13,2)=0,IF(ISBLANK(OFFSET('11. SEGUIMIENTO 2026'!$N$14,INT((ROW()-13)/2),0)),"",OFFSET('11. SEGUIMIENTO 2026'!$N$14,INT((ROW()-13)/2),0)),IF(ISBLANK(OFFSET('9. METAS'!$Q$20,INT((ROW()-14)/2),0)),"",OFFSET('9. METAS'!$Q$20,INT((ROW()-14)/2),0)))</f>
        <v>300</v>
      </c>
      <c r="K82" s="228">
        <f ca="1">IF(MOD(ROW()-13,2)=0,IF(ISBLANK(OFFSET('11. SEGUIMIENTO 2026'!$O$14,INT((ROW()-13)/2),0)),"",OFFSET('11. SEGUIMIENTO 2026'!$O$14,INT((ROW()-13)/2),0)),IF(ISBLANK(OFFSET('9. METAS'!$R$20,INT((ROW()-14)/2),0)),"",OFFSET('9. METAS'!$R$20,INT((ROW()-14)/2),0)))</f>
        <v>300</v>
      </c>
      <c r="L82" s="228">
        <f ca="1">IF(MOD(ROW()-13,2)=0,IF(ISBLANK(OFFSET('11. SEGUIMIENTO 2026'!$P$14,INT((ROW()-13)/2),0)),"",OFFSET('11. SEGUIMIENTO 2026'!$P$14,INT((ROW()-13)/2),0)),IF(ISBLANK(OFFSET('9. METAS'!$S$20,INT((ROW()-14)/2),0)),"",OFFSET('9. METAS'!$S$20,INT((ROW()-14)/2),0)))</f>
        <v>300</v>
      </c>
      <c r="M82" s="229">
        <f ca="1">IF(MOD(ROW()-13,2)=0,IF(ISBLANK(OFFSET('11. SEGUIMIENTO 2026'!$Q$14,INT((ROW()-13)/2),0)),"",OFFSET('11. SEGUIMIENTO 2026'!$Q$14,INT((ROW()-13)/2),0)),IF(ISBLANK(OFFSET('9. METAS'!$T$20,INT((ROW()-14)/2),0)),"",OFFSET('9. METAS'!$T$20,INT((ROW()-14)/2),0)))</f>
        <v>300</v>
      </c>
      <c r="N82" s="988"/>
      <c r="O82" s="989"/>
      <c r="P82" s="1001"/>
    </row>
    <row r="83" spans="3:16" ht="124" customHeight="1"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977">
        <f ca="1">IF(ISBLANK(OFFSET('9. METAS'!$K$20,INT((ROW()-13)/2),0)),"",OFFSET('9. METAS'!$K$20,INT((ROW()-13)/2),0))</f>
        <v>1400</v>
      </c>
      <c r="I83" s="979" t="s">
        <v>510</v>
      </c>
      <c r="J83" s="227">
        <f ca="1">IF(MOD(ROW()-13,2)=0,IF(ISBLANK(OFFSET('11. SEGUIMIENTO 2026'!$N$14,INT((ROW()-13)/2),0)),"",OFFSET('11. SEGUIMIENTO 2026'!$N$14,INT((ROW()-13)/2),0)),IF(ISBLANK(OFFSET('9. METAS'!$Q$20,INT((ROW()-14)/2),0)),"",OFFSET('9. METAS'!$Q$20,INT((ROW()-14)/2),0)))</f>
        <v>355</v>
      </c>
      <c r="K83" s="228" t="str">
        <f ca="1">IF(MOD(ROW()-13,2)=0,IF(ISBLANK(OFFSET('11. SEGUIMIENTO 2026'!$O$14,INT((ROW()-13)/2),0)),"",OFFSET('11. SEGUIMIENTO 2026'!$O$14,INT((ROW()-13)/2),0)),IF(ISBLANK(OFFSET('9. METAS'!$R$20,INT((ROW()-14)/2),0)),"",OFFSET('9. METAS'!$R$20,INT((ROW()-14)/2),0)))</f>
        <v/>
      </c>
      <c r="L83" s="228" t="str">
        <f ca="1">IF(MOD(ROW()-13,2)=0,IF(ISBLANK(OFFSET('11. SEGUIMIENTO 2026'!$P$14,INT((ROW()-13)/2),0)),"",OFFSET('11. SEGUIMIENTO 2026'!$P$14,INT((ROW()-13)/2),0)),IF(ISBLANK(OFFSET('9. METAS'!$S$20,INT((ROW()-14)/2),0)),"",OFFSET('9. METAS'!$S$20,INT((ROW()-14)/2),0)))</f>
        <v/>
      </c>
      <c r="M83" s="229" t="str">
        <f ca="1">IF(MOD(ROW()-13,2)=0,IF(ISBLANK(OFFSET('11. SEGUIMIENTO 2026'!$Q$14,INT((ROW()-13)/2),0)),"",OFFSET('11. SEGUIMIENTO 2026'!$Q$14,INT((ROW()-13)/2),0)),IF(ISBLANK(OFFSET('9. METAS'!$T$20,INT((ROW()-14)/2),0)),"",OFFSET('9. METAS'!$T$20,INT((ROW()-14)/2),0)))</f>
        <v/>
      </c>
      <c r="N83" s="981">
        <f t="shared" ref="N83" ca="1" si="66">IFERROR(J83/J84,"ND")</f>
        <v>1.0142857142857142</v>
      </c>
      <c r="O83" s="983">
        <f t="shared" ref="O83" ca="1" si="67">IFERROR(((J83)/H83),"ND")</f>
        <v>0.25357142857142856</v>
      </c>
      <c r="P83" s="1000"/>
    </row>
    <row r="84" spans="3:16" ht="124" customHeight="1" x14ac:dyDescent="0.3">
      <c r="C84" s="999"/>
      <c r="D84" s="993"/>
      <c r="E84" s="993"/>
      <c r="F84" s="995"/>
      <c r="G84" s="997"/>
      <c r="H84" s="977"/>
      <c r="I84" s="987"/>
      <c r="J84" s="227">
        <f ca="1">IF(MOD(ROW()-13,2)=0,IF(ISBLANK(OFFSET('11. SEGUIMIENTO 2026'!$N$14,INT((ROW()-13)/2),0)),"",OFFSET('11. SEGUIMIENTO 2026'!$N$14,INT((ROW()-13)/2),0)),IF(ISBLANK(OFFSET('9. METAS'!$Q$20,INT((ROW()-14)/2),0)),"",OFFSET('9. METAS'!$Q$20,INT((ROW()-14)/2),0)))</f>
        <v>350</v>
      </c>
      <c r="K84" s="228">
        <f ca="1">IF(MOD(ROW()-13,2)=0,IF(ISBLANK(OFFSET('11. SEGUIMIENTO 2026'!$O$14,INT((ROW()-13)/2),0)),"",OFFSET('11. SEGUIMIENTO 2026'!$O$14,INT((ROW()-13)/2),0)),IF(ISBLANK(OFFSET('9. METAS'!$R$20,INT((ROW()-14)/2),0)),"",OFFSET('9. METAS'!$R$20,INT((ROW()-14)/2),0)))</f>
        <v>350</v>
      </c>
      <c r="L84" s="228">
        <f ca="1">IF(MOD(ROW()-13,2)=0,IF(ISBLANK(OFFSET('11. SEGUIMIENTO 2026'!$P$14,INT((ROW()-13)/2),0)),"",OFFSET('11. SEGUIMIENTO 2026'!$P$14,INT((ROW()-13)/2),0)),IF(ISBLANK(OFFSET('9. METAS'!$S$20,INT((ROW()-14)/2),0)),"",OFFSET('9. METAS'!$S$20,INT((ROW()-14)/2),0)))</f>
        <v>350</v>
      </c>
      <c r="M84" s="229">
        <f ca="1">IF(MOD(ROW()-13,2)=0,IF(ISBLANK(OFFSET('11. SEGUIMIENTO 2026'!$Q$14,INT((ROW()-13)/2),0)),"",OFFSET('11. SEGUIMIENTO 2026'!$Q$14,INT((ROW()-13)/2),0)),IF(ISBLANK(OFFSET('9. METAS'!$T$20,INT((ROW()-14)/2),0)),"",OFFSET('9. METAS'!$T$20,INT((ROW()-14)/2),0)))</f>
        <v>350</v>
      </c>
      <c r="N84" s="988"/>
      <c r="O84" s="989"/>
      <c r="P84" s="1001"/>
    </row>
    <row r="85" spans="3:16" ht="124" customHeight="1"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977">
        <f ca="1">IF(ISBLANK(OFFSET('9. METAS'!$K$20,INT((ROW()-13)/2),0)),"",OFFSET('9. METAS'!$K$20,INT((ROW()-13)/2),0))</f>
        <v>40</v>
      </c>
      <c r="I85" s="979" t="s">
        <v>510</v>
      </c>
      <c r="J85" s="227">
        <f ca="1">IF(MOD(ROW()-13,2)=0,IF(ISBLANK(OFFSET('11. SEGUIMIENTO 2026'!$N$14,INT((ROW()-13)/2),0)),"",OFFSET('11. SEGUIMIENTO 2026'!$N$14,INT((ROW()-13)/2),0)),IF(ISBLANK(OFFSET('9. METAS'!$Q$20,INT((ROW()-14)/2),0)),"",OFFSET('9. METAS'!$Q$20,INT((ROW()-14)/2),0)))</f>
        <v>0</v>
      </c>
      <c r="K85" s="228" t="str">
        <f ca="1">IF(MOD(ROW()-13,2)=0,IF(ISBLANK(OFFSET('11. SEGUIMIENTO 2026'!$O$14,INT((ROW()-13)/2),0)),"",OFFSET('11. SEGUIMIENTO 2026'!$O$14,INT((ROW()-13)/2),0)),IF(ISBLANK(OFFSET('9. METAS'!$R$20,INT((ROW()-14)/2),0)),"",OFFSET('9. METAS'!$R$20,INT((ROW()-14)/2),0)))</f>
        <v/>
      </c>
      <c r="L85" s="228" t="str">
        <f ca="1">IF(MOD(ROW()-13,2)=0,IF(ISBLANK(OFFSET('11. SEGUIMIENTO 2026'!$P$14,INT((ROW()-13)/2),0)),"",OFFSET('11. SEGUIMIENTO 2026'!$P$14,INT((ROW()-13)/2),0)),IF(ISBLANK(OFFSET('9. METAS'!$S$20,INT((ROW()-14)/2),0)),"",OFFSET('9. METAS'!$S$20,INT((ROW()-14)/2),0)))</f>
        <v/>
      </c>
      <c r="M85" s="229" t="str">
        <f ca="1">IF(MOD(ROW()-13,2)=0,IF(ISBLANK(OFFSET('11. SEGUIMIENTO 2026'!$Q$14,INT((ROW()-13)/2),0)),"",OFFSET('11. SEGUIMIENTO 2026'!$Q$14,INT((ROW()-13)/2),0)),IF(ISBLANK(OFFSET('9. METAS'!$T$20,INT((ROW()-14)/2),0)),"",OFFSET('9. METAS'!$T$20,INT((ROW()-14)/2),0)))</f>
        <v/>
      </c>
      <c r="N85" s="981">
        <f t="shared" ref="N85" ca="1" si="68">IFERROR(J85/J86,"ND")</f>
        <v>0</v>
      </c>
      <c r="O85" s="983">
        <f t="shared" ref="O85" ca="1" si="69">IFERROR(((J85)/H85),"ND")</f>
        <v>0</v>
      </c>
      <c r="P85" s="1000"/>
    </row>
    <row r="86" spans="3:16" ht="124" customHeight="1" x14ac:dyDescent="0.3">
      <c r="C86" s="999"/>
      <c r="D86" s="993"/>
      <c r="E86" s="993"/>
      <c r="F86" s="995"/>
      <c r="G86" s="997"/>
      <c r="H86" s="977"/>
      <c r="I86" s="987"/>
      <c r="J86" s="227">
        <f ca="1">IF(MOD(ROW()-13,2)=0,IF(ISBLANK(OFFSET('11. SEGUIMIENTO 2026'!$N$14,INT((ROW()-13)/2),0)),"",OFFSET('11. SEGUIMIENTO 2026'!$N$14,INT((ROW()-13)/2),0)),IF(ISBLANK(OFFSET('9. METAS'!$Q$20,INT((ROW()-14)/2),0)),"",OFFSET('9. METAS'!$Q$20,INT((ROW()-14)/2),0)))</f>
        <v>10</v>
      </c>
      <c r="K86" s="228">
        <f ca="1">IF(MOD(ROW()-13,2)=0,IF(ISBLANK(OFFSET('11. SEGUIMIENTO 2026'!$O$14,INT((ROW()-13)/2),0)),"",OFFSET('11. SEGUIMIENTO 2026'!$O$14,INT((ROW()-13)/2),0)),IF(ISBLANK(OFFSET('9. METAS'!$R$20,INT((ROW()-14)/2),0)),"",OFFSET('9. METAS'!$R$20,INT((ROW()-14)/2),0)))</f>
        <v>10</v>
      </c>
      <c r="L86" s="228">
        <f ca="1">IF(MOD(ROW()-13,2)=0,IF(ISBLANK(OFFSET('11. SEGUIMIENTO 2026'!$P$14,INT((ROW()-13)/2),0)),"",OFFSET('11. SEGUIMIENTO 2026'!$P$14,INT((ROW()-13)/2),0)),IF(ISBLANK(OFFSET('9. METAS'!$S$20,INT((ROW()-14)/2),0)),"",OFFSET('9. METAS'!$S$20,INT((ROW()-14)/2),0)))</f>
        <v>10</v>
      </c>
      <c r="M86" s="229">
        <f ca="1">IF(MOD(ROW()-13,2)=0,IF(ISBLANK(OFFSET('11. SEGUIMIENTO 2026'!$Q$14,INT((ROW()-13)/2),0)),"",OFFSET('11. SEGUIMIENTO 2026'!$Q$14,INT((ROW()-13)/2),0)),IF(ISBLANK(OFFSET('9. METAS'!$T$20,INT((ROW()-14)/2),0)),"",OFFSET('9. METAS'!$T$20,INT((ROW()-14)/2),0)))</f>
        <v>10</v>
      </c>
      <c r="N86" s="988"/>
      <c r="O86" s="989"/>
      <c r="P86" s="1001"/>
    </row>
    <row r="87" spans="3:16" ht="124" customHeight="1"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977">
        <f ca="1">IF(ISBLANK(OFFSET('9. METAS'!$K$20,INT((ROW()-13)/2),0)),"",OFFSET('9. METAS'!$K$20,INT((ROW()-13)/2),0))</f>
        <v>50</v>
      </c>
      <c r="I87" s="979" t="s">
        <v>510</v>
      </c>
      <c r="J87" s="227">
        <f ca="1">IF(MOD(ROW()-13,2)=0,IF(ISBLANK(OFFSET('11. SEGUIMIENTO 2026'!$N$14,INT((ROW()-13)/2),0)),"",OFFSET('11. SEGUIMIENTO 2026'!$N$14,INT((ROW()-13)/2),0)),IF(ISBLANK(OFFSET('9. METAS'!$Q$20,INT((ROW()-14)/2),0)),"",OFFSET('9. METAS'!$Q$20,INT((ROW()-14)/2),0)))</f>
        <v>0</v>
      </c>
      <c r="K87" s="228" t="str">
        <f ca="1">IF(MOD(ROW()-13,2)=0,IF(ISBLANK(OFFSET('11. SEGUIMIENTO 2026'!$O$14,INT((ROW()-13)/2),0)),"",OFFSET('11. SEGUIMIENTO 2026'!$O$14,INT((ROW()-13)/2),0)),IF(ISBLANK(OFFSET('9. METAS'!$R$20,INT((ROW()-14)/2),0)),"",OFFSET('9. METAS'!$R$20,INT((ROW()-14)/2),0)))</f>
        <v/>
      </c>
      <c r="L87" s="228" t="str">
        <f ca="1">IF(MOD(ROW()-13,2)=0,IF(ISBLANK(OFFSET('11. SEGUIMIENTO 2026'!$P$14,INT((ROW()-13)/2),0)),"",OFFSET('11. SEGUIMIENTO 2026'!$P$14,INT((ROW()-13)/2),0)),IF(ISBLANK(OFFSET('9. METAS'!$S$20,INT((ROW()-14)/2),0)),"",OFFSET('9. METAS'!$S$20,INT((ROW()-14)/2),0)))</f>
        <v/>
      </c>
      <c r="M87" s="229" t="str">
        <f ca="1">IF(MOD(ROW()-13,2)=0,IF(ISBLANK(OFFSET('11. SEGUIMIENTO 2026'!$Q$14,INT((ROW()-13)/2),0)),"",OFFSET('11. SEGUIMIENTO 2026'!$Q$14,INT((ROW()-13)/2),0)),IF(ISBLANK(OFFSET('9. METAS'!$T$20,INT((ROW()-14)/2),0)),"",OFFSET('9. METAS'!$T$20,INT((ROW()-14)/2),0)))</f>
        <v/>
      </c>
      <c r="N87" s="981">
        <f t="shared" ref="N87" ca="1" si="70">IFERROR(J87/J88,"ND")</f>
        <v>0</v>
      </c>
      <c r="O87" s="983">
        <f t="shared" ref="O87" ca="1" si="71">IFERROR(((J87)/H87),"ND")</f>
        <v>0</v>
      </c>
      <c r="P87" s="1000"/>
    </row>
    <row r="88" spans="3:16" ht="124" customHeight="1" x14ac:dyDescent="0.3">
      <c r="C88" s="999"/>
      <c r="D88" s="993"/>
      <c r="E88" s="993"/>
      <c r="F88" s="995"/>
      <c r="G88" s="997"/>
      <c r="H88" s="977"/>
      <c r="I88" s="987"/>
      <c r="J88" s="227">
        <f ca="1">IF(MOD(ROW()-13,2)=0,IF(ISBLANK(OFFSET('11. SEGUIMIENTO 2026'!$N$14,INT((ROW()-13)/2),0)),"",OFFSET('11. SEGUIMIENTO 2026'!$N$14,INT((ROW()-13)/2),0)),IF(ISBLANK(OFFSET('9. METAS'!$Q$20,INT((ROW()-14)/2),0)),"",OFFSET('9. METAS'!$Q$20,INT((ROW()-14)/2),0)))</f>
        <v>13</v>
      </c>
      <c r="K88" s="228">
        <f ca="1">IF(MOD(ROW()-13,2)=0,IF(ISBLANK(OFFSET('11. SEGUIMIENTO 2026'!$O$14,INT((ROW()-13)/2),0)),"",OFFSET('11. SEGUIMIENTO 2026'!$O$14,INT((ROW()-13)/2),0)),IF(ISBLANK(OFFSET('9. METAS'!$R$20,INT((ROW()-14)/2),0)),"",OFFSET('9. METAS'!$R$20,INT((ROW()-14)/2),0)))</f>
        <v>13</v>
      </c>
      <c r="L88" s="228">
        <f ca="1">IF(MOD(ROW()-13,2)=0,IF(ISBLANK(OFFSET('11. SEGUIMIENTO 2026'!$P$14,INT((ROW()-13)/2),0)),"",OFFSET('11. SEGUIMIENTO 2026'!$P$14,INT((ROW()-13)/2),0)),IF(ISBLANK(OFFSET('9. METAS'!$S$20,INT((ROW()-14)/2),0)),"",OFFSET('9. METAS'!$S$20,INT((ROW()-14)/2),0)))</f>
        <v>12</v>
      </c>
      <c r="M88" s="229">
        <f ca="1">IF(MOD(ROW()-13,2)=0,IF(ISBLANK(OFFSET('11. SEGUIMIENTO 2026'!$Q$14,INT((ROW()-13)/2),0)),"",OFFSET('11. SEGUIMIENTO 2026'!$Q$14,INT((ROW()-13)/2),0)),IF(ISBLANK(OFFSET('9. METAS'!$T$20,INT((ROW()-14)/2),0)),"",OFFSET('9. METAS'!$T$20,INT((ROW()-14)/2),0)))</f>
        <v>12</v>
      </c>
      <c r="N88" s="988"/>
      <c r="O88" s="989"/>
      <c r="P88" s="1001"/>
    </row>
    <row r="89" spans="3:16" ht="124" customHeight="1"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977">
        <f ca="1">IF(ISBLANK(OFFSET('9. METAS'!$K$20,INT((ROW()-13)/2),0)),"",OFFSET('9. METAS'!$K$20,INT((ROW()-13)/2),0))</f>
        <v>2200</v>
      </c>
      <c r="I89" s="979" t="s">
        <v>510</v>
      </c>
      <c r="J89" s="227">
        <f ca="1">IF(MOD(ROW()-13,2)=0,IF(ISBLANK(OFFSET('11. SEGUIMIENTO 2026'!$N$14,INT((ROW()-13)/2),0)),"",OFFSET('11. SEGUIMIENTO 2026'!$N$14,INT((ROW()-13)/2),0)),IF(ISBLANK(OFFSET('9. METAS'!$Q$20,INT((ROW()-14)/2),0)),"",OFFSET('9. METAS'!$Q$20,INT((ROW()-14)/2),0)))</f>
        <v>404</v>
      </c>
      <c r="K89" s="228" t="str">
        <f ca="1">IF(MOD(ROW()-13,2)=0,IF(ISBLANK(OFFSET('11. SEGUIMIENTO 2026'!$O$14,INT((ROW()-13)/2),0)),"",OFFSET('11. SEGUIMIENTO 2026'!$O$14,INT((ROW()-13)/2),0)),IF(ISBLANK(OFFSET('9. METAS'!$R$20,INT((ROW()-14)/2),0)),"",OFFSET('9. METAS'!$R$20,INT((ROW()-14)/2),0)))</f>
        <v/>
      </c>
      <c r="L89" s="228" t="str">
        <f ca="1">IF(MOD(ROW()-13,2)=0,IF(ISBLANK(OFFSET('11. SEGUIMIENTO 2026'!$P$14,INT((ROW()-13)/2),0)),"",OFFSET('11. SEGUIMIENTO 2026'!$P$14,INT((ROW()-13)/2),0)),IF(ISBLANK(OFFSET('9. METAS'!$S$20,INT((ROW()-14)/2),0)),"",OFFSET('9. METAS'!$S$20,INT((ROW()-14)/2),0)))</f>
        <v/>
      </c>
      <c r="M89" s="229" t="str">
        <f ca="1">IF(MOD(ROW()-13,2)=0,IF(ISBLANK(OFFSET('11. SEGUIMIENTO 2026'!$Q$14,INT((ROW()-13)/2),0)),"",OFFSET('11. SEGUIMIENTO 2026'!$Q$14,INT((ROW()-13)/2),0)),IF(ISBLANK(OFFSET('9. METAS'!$T$20,INT((ROW()-14)/2),0)),"",OFFSET('9. METAS'!$T$20,INT((ROW()-14)/2),0)))</f>
        <v/>
      </c>
      <c r="N89" s="981">
        <f t="shared" ref="N89" ca="1" si="72">IFERROR(J89/J90,"ND")</f>
        <v>0.7345454545454545</v>
      </c>
      <c r="O89" s="983">
        <f t="shared" ref="O89" ca="1" si="73">IFERROR(((J89)/H89),"ND")</f>
        <v>0.18363636363636363</v>
      </c>
      <c r="P89" s="1000"/>
    </row>
    <row r="90" spans="3:16" ht="124" customHeight="1" x14ac:dyDescent="0.3">
      <c r="C90" s="999"/>
      <c r="D90" s="993"/>
      <c r="E90" s="993"/>
      <c r="F90" s="995"/>
      <c r="G90" s="997"/>
      <c r="H90" s="977"/>
      <c r="I90" s="987"/>
      <c r="J90" s="227">
        <f ca="1">IF(MOD(ROW()-13,2)=0,IF(ISBLANK(OFFSET('11. SEGUIMIENTO 2026'!$N$14,INT((ROW()-13)/2),0)),"",OFFSET('11. SEGUIMIENTO 2026'!$N$14,INT((ROW()-13)/2),0)),IF(ISBLANK(OFFSET('9. METAS'!$Q$20,INT((ROW()-14)/2),0)),"",OFFSET('9. METAS'!$Q$20,INT((ROW()-14)/2),0)))</f>
        <v>550</v>
      </c>
      <c r="K90" s="228">
        <f ca="1">IF(MOD(ROW()-13,2)=0,IF(ISBLANK(OFFSET('11. SEGUIMIENTO 2026'!$O$14,INT((ROW()-13)/2),0)),"",OFFSET('11. SEGUIMIENTO 2026'!$O$14,INT((ROW()-13)/2),0)),IF(ISBLANK(OFFSET('9. METAS'!$R$20,INT((ROW()-14)/2),0)),"",OFFSET('9. METAS'!$R$20,INT((ROW()-14)/2),0)))</f>
        <v>550</v>
      </c>
      <c r="L90" s="228">
        <f ca="1">IF(MOD(ROW()-13,2)=0,IF(ISBLANK(OFFSET('11. SEGUIMIENTO 2026'!$P$14,INT((ROW()-13)/2),0)),"",OFFSET('11. SEGUIMIENTO 2026'!$P$14,INT((ROW()-13)/2),0)),IF(ISBLANK(OFFSET('9. METAS'!$S$20,INT((ROW()-14)/2),0)),"",OFFSET('9. METAS'!$S$20,INT((ROW()-14)/2),0)))</f>
        <v>550</v>
      </c>
      <c r="M90" s="229">
        <f ca="1">IF(MOD(ROW()-13,2)=0,IF(ISBLANK(OFFSET('11. SEGUIMIENTO 2026'!$Q$14,INT((ROW()-13)/2),0)),"",OFFSET('11. SEGUIMIENTO 2026'!$Q$14,INT((ROW()-13)/2),0)),IF(ISBLANK(OFFSET('9. METAS'!$T$20,INT((ROW()-14)/2),0)),"",OFFSET('9. METAS'!$T$20,INT((ROW()-14)/2),0)))</f>
        <v>550</v>
      </c>
      <c r="N90" s="988"/>
      <c r="O90" s="989"/>
      <c r="P90" s="1001"/>
    </row>
    <row r="91" spans="3:16" ht="124" customHeight="1"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977">
        <f ca="1">IF(ISBLANK(OFFSET('9. METAS'!$K$20,INT((ROW()-13)/2),0)),"",OFFSET('9. METAS'!$K$20,INT((ROW()-13)/2),0))</f>
        <v>2500</v>
      </c>
      <c r="I91" s="979" t="s">
        <v>510</v>
      </c>
      <c r="J91" s="227">
        <f ca="1">IF(MOD(ROW()-13,2)=0,IF(ISBLANK(OFFSET('11. SEGUIMIENTO 2026'!$N$14,INT((ROW()-13)/2),0)),"",OFFSET('11. SEGUIMIENTO 2026'!$N$14,INT((ROW()-13)/2),0)),IF(ISBLANK(OFFSET('9. METAS'!$Q$20,INT((ROW()-14)/2),0)),"",OFFSET('9. METAS'!$Q$20,INT((ROW()-14)/2),0)))</f>
        <v>500</v>
      </c>
      <c r="K91" s="228" t="str">
        <f ca="1">IF(MOD(ROW()-13,2)=0,IF(ISBLANK(OFFSET('11. SEGUIMIENTO 2026'!$O$14,INT((ROW()-13)/2),0)),"",OFFSET('11. SEGUIMIENTO 2026'!$O$14,INT((ROW()-13)/2),0)),IF(ISBLANK(OFFSET('9. METAS'!$R$20,INT((ROW()-14)/2),0)),"",OFFSET('9. METAS'!$R$20,INT((ROW()-14)/2),0)))</f>
        <v/>
      </c>
      <c r="L91" s="228" t="str">
        <f ca="1">IF(MOD(ROW()-13,2)=0,IF(ISBLANK(OFFSET('11. SEGUIMIENTO 2026'!$P$14,INT((ROW()-13)/2),0)),"",OFFSET('11. SEGUIMIENTO 2026'!$P$14,INT((ROW()-13)/2),0)),IF(ISBLANK(OFFSET('9. METAS'!$S$20,INT((ROW()-14)/2),0)),"",OFFSET('9. METAS'!$S$20,INT((ROW()-14)/2),0)))</f>
        <v/>
      </c>
      <c r="M91" s="229" t="str">
        <f ca="1">IF(MOD(ROW()-13,2)=0,IF(ISBLANK(OFFSET('11. SEGUIMIENTO 2026'!$Q$14,INT((ROW()-13)/2),0)),"",OFFSET('11. SEGUIMIENTO 2026'!$Q$14,INT((ROW()-13)/2),0)),IF(ISBLANK(OFFSET('9. METAS'!$T$20,INT((ROW()-14)/2),0)),"",OFFSET('9. METAS'!$T$20,INT((ROW()-14)/2),0)))</f>
        <v/>
      </c>
      <c r="N91" s="981">
        <f t="shared" ref="N91" ca="1" si="74">IFERROR(J91/J92,"ND")</f>
        <v>0.8</v>
      </c>
      <c r="O91" s="983">
        <f t="shared" ref="O91" ca="1" si="75">IFERROR(((J91)/H91),"ND")</f>
        <v>0.2</v>
      </c>
      <c r="P91" s="1000"/>
    </row>
    <row r="92" spans="3:16" ht="124" customHeight="1" x14ac:dyDescent="0.3">
      <c r="C92" s="999"/>
      <c r="D92" s="993"/>
      <c r="E92" s="993"/>
      <c r="F92" s="995"/>
      <c r="G92" s="997"/>
      <c r="H92" s="977"/>
      <c r="I92" s="987"/>
      <c r="J92" s="227">
        <f ca="1">IF(MOD(ROW()-13,2)=0,IF(ISBLANK(OFFSET('11. SEGUIMIENTO 2026'!$N$14,INT((ROW()-13)/2),0)),"",OFFSET('11. SEGUIMIENTO 2026'!$N$14,INT((ROW()-13)/2),0)),IF(ISBLANK(OFFSET('9. METAS'!$Q$20,INT((ROW()-14)/2),0)),"",OFFSET('9. METAS'!$Q$20,INT((ROW()-14)/2),0)))</f>
        <v>625</v>
      </c>
      <c r="K92" s="228">
        <f ca="1">IF(MOD(ROW()-13,2)=0,IF(ISBLANK(OFFSET('11. SEGUIMIENTO 2026'!$O$14,INT((ROW()-13)/2),0)),"",OFFSET('11. SEGUIMIENTO 2026'!$O$14,INT((ROW()-13)/2),0)),IF(ISBLANK(OFFSET('9. METAS'!$R$20,INT((ROW()-14)/2),0)),"",OFFSET('9. METAS'!$R$20,INT((ROW()-14)/2),0)))</f>
        <v>625</v>
      </c>
      <c r="L92" s="228">
        <f ca="1">IF(MOD(ROW()-13,2)=0,IF(ISBLANK(OFFSET('11. SEGUIMIENTO 2026'!$P$14,INT((ROW()-13)/2),0)),"",OFFSET('11. SEGUIMIENTO 2026'!$P$14,INT((ROW()-13)/2),0)),IF(ISBLANK(OFFSET('9. METAS'!$S$20,INT((ROW()-14)/2),0)),"",OFFSET('9. METAS'!$S$20,INT((ROW()-14)/2),0)))</f>
        <v>625</v>
      </c>
      <c r="M92" s="229">
        <f ca="1">IF(MOD(ROW()-13,2)=0,IF(ISBLANK(OFFSET('11. SEGUIMIENTO 2026'!$Q$14,INT((ROW()-13)/2),0)),"",OFFSET('11. SEGUIMIENTO 2026'!$Q$14,INT((ROW()-13)/2),0)),IF(ISBLANK(OFFSET('9. METAS'!$T$20,INT((ROW()-14)/2),0)),"",OFFSET('9. METAS'!$T$20,INT((ROW()-14)/2),0)))</f>
        <v>625</v>
      </c>
      <c r="N92" s="988"/>
      <c r="O92" s="989"/>
      <c r="P92" s="1001"/>
    </row>
    <row r="93" spans="3:16" ht="124" customHeight="1"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977">
        <f ca="1">IF(ISBLANK(OFFSET('9. METAS'!$K$20,INT((ROW()-13)/2),0)),"",OFFSET('9. METAS'!$K$20,INT((ROW()-13)/2),0))</f>
        <v>48</v>
      </c>
      <c r="I93" s="979" t="s">
        <v>510</v>
      </c>
      <c r="J93" s="227">
        <f ca="1">IF(MOD(ROW()-13,2)=0,IF(ISBLANK(OFFSET('11. SEGUIMIENTO 2026'!$N$14,INT((ROW()-13)/2),0)),"",OFFSET('11. SEGUIMIENTO 2026'!$N$14,INT((ROW()-13)/2),0)),IF(ISBLANK(OFFSET('9. METAS'!$Q$20,INT((ROW()-14)/2),0)),"",OFFSET('9. METAS'!$Q$20,INT((ROW()-14)/2),0)))</f>
        <v>12</v>
      </c>
      <c r="K93" s="228" t="str">
        <f ca="1">IF(MOD(ROW()-13,2)=0,IF(ISBLANK(OFFSET('11. SEGUIMIENTO 2026'!$O$14,INT((ROW()-13)/2),0)),"",OFFSET('11. SEGUIMIENTO 2026'!$O$14,INT((ROW()-13)/2),0)),IF(ISBLANK(OFFSET('9. METAS'!$R$20,INT((ROW()-14)/2),0)),"",OFFSET('9. METAS'!$R$20,INT((ROW()-14)/2),0)))</f>
        <v/>
      </c>
      <c r="L93" s="228" t="str">
        <f ca="1">IF(MOD(ROW()-13,2)=0,IF(ISBLANK(OFFSET('11. SEGUIMIENTO 2026'!$P$14,INT((ROW()-13)/2),0)),"",OFFSET('11. SEGUIMIENTO 2026'!$P$14,INT((ROW()-13)/2),0)),IF(ISBLANK(OFFSET('9. METAS'!$S$20,INT((ROW()-14)/2),0)),"",OFFSET('9. METAS'!$S$20,INT((ROW()-14)/2),0)))</f>
        <v/>
      </c>
      <c r="M93" s="229" t="str">
        <f ca="1">IF(MOD(ROW()-13,2)=0,IF(ISBLANK(OFFSET('11. SEGUIMIENTO 2026'!$Q$14,INT((ROW()-13)/2),0)),"",OFFSET('11. SEGUIMIENTO 2026'!$Q$14,INT((ROW()-13)/2),0)),IF(ISBLANK(OFFSET('9. METAS'!$T$20,INT((ROW()-14)/2),0)),"",OFFSET('9. METAS'!$T$20,INT((ROW()-14)/2),0)))</f>
        <v/>
      </c>
      <c r="N93" s="981">
        <f t="shared" ref="N93" ca="1" si="76">IFERROR(J93/J94,"ND")</f>
        <v>1</v>
      </c>
      <c r="O93" s="983">
        <f t="shared" ref="O93" ca="1" si="77">IFERROR(((J93)/H93),"ND")</f>
        <v>0.25</v>
      </c>
      <c r="P93" s="1000"/>
    </row>
    <row r="94" spans="3:16" ht="124" customHeight="1" x14ac:dyDescent="0.3">
      <c r="C94" s="999"/>
      <c r="D94" s="993"/>
      <c r="E94" s="993"/>
      <c r="F94" s="995"/>
      <c r="G94" s="997"/>
      <c r="H94" s="977"/>
      <c r="I94" s="987"/>
      <c r="J94" s="227">
        <f ca="1">IF(MOD(ROW()-13,2)=0,IF(ISBLANK(OFFSET('11. SEGUIMIENTO 2026'!$N$14,INT((ROW()-13)/2),0)),"",OFFSET('11. SEGUIMIENTO 2026'!$N$14,INT((ROW()-13)/2),0)),IF(ISBLANK(OFFSET('9. METAS'!$Q$20,INT((ROW()-14)/2),0)),"",OFFSET('9. METAS'!$Q$20,INT((ROW()-14)/2),0)))</f>
        <v>12</v>
      </c>
      <c r="K94" s="228">
        <f ca="1">IF(MOD(ROW()-13,2)=0,IF(ISBLANK(OFFSET('11. SEGUIMIENTO 2026'!$O$14,INT((ROW()-13)/2),0)),"",OFFSET('11. SEGUIMIENTO 2026'!$O$14,INT((ROW()-13)/2),0)),IF(ISBLANK(OFFSET('9. METAS'!$R$20,INT((ROW()-14)/2),0)),"",OFFSET('9. METAS'!$R$20,INT((ROW()-14)/2),0)))</f>
        <v>12</v>
      </c>
      <c r="L94" s="228">
        <f ca="1">IF(MOD(ROW()-13,2)=0,IF(ISBLANK(OFFSET('11. SEGUIMIENTO 2026'!$P$14,INT((ROW()-13)/2),0)),"",OFFSET('11. SEGUIMIENTO 2026'!$P$14,INT((ROW()-13)/2),0)),IF(ISBLANK(OFFSET('9. METAS'!$S$20,INT((ROW()-14)/2),0)),"",OFFSET('9. METAS'!$S$20,INT((ROW()-14)/2),0)))</f>
        <v>12</v>
      </c>
      <c r="M94" s="229">
        <f ca="1">IF(MOD(ROW()-13,2)=0,IF(ISBLANK(OFFSET('11. SEGUIMIENTO 2026'!$Q$14,INT((ROW()-13)/2),0)),"",OFFSET('11. SEGUIMIENTO 2026'!$Q$14,INT((ROW()-13)/2),0)),IF(ISBLANK(OFFSET('9. METAS'!$T$20,INT((ROW()-14)/2),0)),"",OFFSET('9. METAS'!$T$20,INT((ROW()-14)/2),0)))</f>
        <v>12</v>
      </c>
      <c r="N94" s="988"/>
      <c r="O94" s="989"/>
      <c r="P94" s="1001"/>
    </row>
    <row r="95" spans="3:16" ht="124" customHeight="1"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977">
        <f ca="1">IF(ISBLANK(OFFSET('9. METAS'!$K$20,INT((ROW()-13)/2),0)),"",OFFSET('9. METAS'!$K$20,INT((ROW()-13)/2),0))</f>
        <v>2500</v>
      </c>
      <c r="I95" s="979" t="s">
        <v>510</v>
      </c>
      <c r="J95" s="227">
        <f ca="1">IF(MOD(ROW()-13,2)=0,IF(ISBLANK(OFFSET('11. SEGUIMIENTO 2026'!$N$14,INT((ROW()-13)/2),0)),"",OFFSET('11. SEGUIMIENTO 2026'!$N$14,INT((ROW()-13)/2),0)),IF(ISBLANK(OFFSET('9. METAS'!$Q$20,INT((ROW()-14)/2),0)),"",OFFSET('9. METAS'!$Q$20,INT((ROW()-14)/2),0)))</f>
        <v>588</v>
      </c>
      <c r="K95" s="228" t="str">
        <f ca="1">IF(MOD(ROW()-13,2)=0,IF(ISBLANK(OFFSET('11. SEGUIMIENTO 2026'!$O$14,INT((ROW()-13)/2),0)),"",OFFSET('11. SEGUIMIENTO 2026'!$O$14,INT((ROW()-13)/2),0)),IF(ISBLANK(OFFSET('9. METAS'!$R$20,INT((ROW()-14)/2),0)),"",OFFSET('9. METAS'!$R$20,INT((ROW()-14)/2),0)))</f>
        <v/>
      </c>
      <c r="L95" s="228" t="str">
        <f ca="1">IF(MOD(ROW()-13,2)=0,IF(ISBLANK(OFFSET('11. SEGUIMIENTO 2026'!$P$14,INT((ROW()-13)/2),0)),"",OFFSET('11. SEGUIMIENTO 2026'!$P$14,INT((ROW()-13)/2),0)),IF(ISBLANK(OFFSET('9. METAS'!$S$20,INT((ROW()-14)/2),0)),"",OFFSET('9. METAS'!$S$20,INT((ROW()-14)/2),0)))</f>
        <v/>
      </c>
      <c r="M95" s="229" t="str">
        <f ca="1">IF(MOD(ROW()-13,2)=0,IF(ISBLANK(OFFSET('11. SEGUIMIENTO 2026'!$Q$14,INT((ROW()-13)/2),0)),"",OFFSET('11. SEGUIMIENTO 2026'!$Q$14,INT((ROW()-13)/2),0)),IF(ISBLANK(OFFSET('9. METAS'!$T$20,INT((ROW()-14)/2),0)),"",OFFSET('9. METAS'!$T$20,INT((ROW()-14)/2),0)))</f>
        <v/>
      </c>
      <c r="N95" s="981">
        <f t="shared" ref="N95" ca="1" si="78">IFERROR(J95/J96,"ND")</f>
        <v>0.94079999999999997</v>
      </c>
      <c r="O95" s="983">
        <f t="shared" ref="O95" ca="1" si="79">IFERROR(((J95)/H95),"ND")</f>
        <v>0.23519999999999999</v>
      </c>
      <c r="P95" s="1000"/>
    </row>
    <row r="96" spans="3:16" ht="124" customHeight="1" x14ac:dyDescent="0.3">
      <c r="C96" s="999"/>
      <c r="D96" s="993"/>
      <c r="E96" s="993"/>
      <c r="F96" s="995"/>
      <c r="G96" s="997"/>
      <c r="H96" s="977"/>
      <c r="I96" s="987"/>
      <c r="J96" s="227">
        <f ca="1">IF(MOD(ROW()-13,2)=0,IF(ISBLANK(OFFSET('11. SEGUIMIENTO 2026'!$N$14,INT((ROW()-13)/2),0)),"",OFFSET('11. SEGUIMIENTO 2026'!$N$14,INT((ROW()-13)/2),0)),IF(ISBLANK(OFFSET('9. METAS'!$Q$20,INT((ROW()-14)/2),0)),"",OFFSET('9. METAS'!$Q$20,INT((ROW()-14)/2),0)))</f>
        <v>625</v>
      </c>
      <c r="K96" s="228">
        <f ca="1">IF(MOD(ROW()-13,2)=0,IF(ISBLANK(OFFSET('11. SEGUIMIENTO 2026'!$O$14,INT((ROW()-13)/2),0)),"",OFFSET('11. SEGUIMIENTO 2026'!$O$14,INT((ROW()-13)/2),0)),IF(ISBLANK(OFFSET('9. METAS'!$R$20,INT((ROW()-14)/2),0)),"",OFFSET('9. METAS'!$R$20,INT((ROW()-14)/2),0)))</f>
        <v>625</v>
      </c>
      <c r="L96" s="228">
        <f ca="1">IF(MOD(ROW()-13,2)=0,IF(ISBLANK(OFFSET('11. SEGUIMIENTO 2026'!$P$14,INT((ROW()-13)/2),0)),"",OFFSET('11. SEGUIMIENTO 2026'!$P$14,INT((ROW()-13)/2),0)),IF(ISBLANK(OFFSET('9. METAS'!$S$20,INT((ROW()-14)/2),0)),"",OFFSET('9. METAS'!$S$20,INT((ROW()-14)/2),0)))</f>
        <v>625</v>
      </c>
      <c r="M96" s="229">
        <f ca="1">IF(MOD(ROW()-13,2)=0,IF(ISBLANK(OFFSET('11. SEGUIMIENTO 2026'!$Q$14,INT((ROW()-13)/2),0)),"",OFFSET('11. SEGUIMIENTO 2026'!$Q$14,INT((ROW()-13)/2),0)),IF(ISBLANK(OFFSET('9. METAS'!$T$20,INT((ROW()-14)/2),0)),"",OFFSET('9. METAS'!$T$20,INT((ROW()-14)/2),0)))</f>
        <v>625</v>
      </c>
      <c r="N96" s="988"/>
      <c r="O96" s="989"/>
      <c r="P96" s="1001"/>
    </row>
    <row r="97" spans="3:16" ht="124" customHeight="1"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977">
        <f ca="1">IF(ISBLANK(OFFSET('9. METAS'!$K$20,INT((ROW()-13)/2),0)),"",OFFSET('9. METAS'!$K$20,INT((ROW()-13)/2),0))</f>
        <v>2200</v>
      </c>
      <c r="I97" s="979" t="s">
        <v>510</v>
      </c>
      <c r="J97" s="227">
        <f ca="1">IF(MOD(ROW()-13,2)=0,IF(ISBLANK(OFFSET('11. SEGUIMIENTO 2026'!$N$14,INT((ROW()-13)/2),0)),"",OFFSET('11. SEGUIMIENTO 2026'!$N$14,INT((ROW()-13)/2),0)),IF(ISBLANK(OFFSET('9. METAS'!$Q$20,INT((ROW()-14)/2),0)),"",OFFSET('9. METAS'!$Q$20,INT((ROW()-14)/2),0)))</f>
        <v>588</v>
      </c>
      <c r="K97" s="228" t="str">
        <f ca="1">IF(MOD(ROW()-13,2)=0,IF(ISBLANK(OFFSET('11. SEGUIMIENTO 2026'!$O$14,INT((ROW()-13)/2),0)),"",OFFSET('11. SEGUIMIENTO 2026'!$O$14,INT((ROW()-13)/2),0)),IF(ISBLANK(OFFSET('9. METAS'!$R$20,INT((ROW()-14)/2),0)),"",OFFSET('9. METAS'!$R$20,INT((ROW()-14)/2),0)))</f>
        <v/>
      </c>
      <c r="L97" s="228" t="str">
        <f ca="1">IF(MOD(ROW()-13,2)=0,IF(ISBLANK(OFFSET('11. SEGUIMIENTO 2026'!$P$14,INT((ROW()-13)/2),0)),"",OFFSET('11. SEGUIMIENTO 2026'!$P$14,INT((ROW()-13)/2),0)),IF(ISBLANK(OFFSET('9. METAS'!$S$20,INT((ROW()-14)/2),0)),"",OFFSET('9. METAS'!$S$20,INT((ROW()-14)/2),0)))</f>
        <v/>
      </c>
      <c r="M97" s="229" t="str">
        <f ca="1">IF(MOD(ROW()-13,2)=0,IF(ISBLANK(OFFSET('11. SEGUIMIENTO 2026'!$Q$14,INT((ROW()-13)/2),0)),"",OFFSET('11. SEGUIMIENTO 2026'!$Q$14,INT((ROW()-13)/2),0)),IF(ISBLANK(OFFSET('9. METAS'!$T$20,INT((ROW()-14)/2),0)),"",OFFSET('9. METAS'!$T$20,INT((ROW()-14)/2),0)))</f>
        <v/>
      </c>
      <c r="N97" s="981">
        <f t="shared" ref="N97" ca="1" si="80">IFERROR(J97/J98,"ND")</f>
        <v>0.94079999999999997</v>
      </c>
      <c r="O97" s="983">
        <f t="shared" ref="O97" ca="1" si="81">IFERROR(((J97)/H97),"ND")</f>
        <v>0.26727272727272727</v>
      </c>
      <c r="P97" s="1000"/>
    </row>
    <row r="98" spans="3:16" ht="124" customHeight="1" x14ac:dyDescent="0.3">
      <c r="C98" s="999"/>
      <c r="D98" s="993"/>
      <c r="E98" s="993"/>
      <c r="F98" s="995"/>
      <c r="G98" s="997"/>
      <c r="H98" s="977"/>
      <c r="I98" s="987"/>
      <c r="J98" s="227">
        <f ca="1">IF(MOD(ROW()-13,2)=0,IF(ISBLANK(OFFSET('11. SEGUIMIENTO 2026'!$N$14,INT((ROW()-13)/2),0)),"",OFFSET('11. SEGUIMIENTO 2026'!$N$14,INT((ROW()-13)/2),0)),IF(ISBLANK(OFFSET('9. METAS'!$Q$20,INT((ROW()-14)/2),0)),"",OFFSET('9. METAS'!$Q$20,INT((ROW()-14)/2),0)))</f>
        <v>625</v>
      </c>
      <c r="K98" s="228">
        <f ca="1">IF(MOD(ROW()-13,2)=0,IF(ISBLANK(OFFSET('11. SEGUIMIENTO 2026'!$O$14,INT((ROW()-13)/2),0)),"",OFFSET('11. SEGUIMIENTO 2026'!$O$14,INT((ROW()-13)/2),0)),IF(ISBLANK(OFFSET('9. METAS'!$R$20,INT((ROW()-14)/2),0)),"",OFFSET('9. METAS'!$R$20,INT((ROW()-14)/2),0)))</f>
        <v>625</v>
      </c>
      <c r="L98" s="228">
        <f ca="1">IF(MOD(ROW()-13,2)=0,IF(ISBLANK(OFFSET('11. SEGUIMIENTO 2026'!$P$14,INT((ROW()-13)/2),0)),"",OFFSET('11. SEGUIMIENTO 2026'!$P$14,INT((ROW()-13)/2),0)),IF(ISBLANK(OFFSET('9. METAS'!$S$20,INT((ROW()-14)/2),0)),"",OFFSET('9. METAS'!$S$20,INT((ROW()-14)/2),0)))</f>
        <v>625</v>
      </c>
      <c r="M98" s="229">
        <f ca="1">IF(MOD(ROW()-13,2)=0,IF(ISBLANK(OFFSET('11. SEGUIMIENTO 2026'!$Q$14,INT((ROW()-13)/2),0)),"",OFFSET('11. SEGUIMIENTO 2026'!$Q$14,INT((ROW()-13)/2),0)),IF(ISBLANK(OFFSET('9. METAS'!$T$20,INT((ROW()-14)/2),0)),"",OFFSET('9. METAS'!$T$20,INT((ROW()-14)/2),0)))</f>
        <v>625</v>
      </c>
      <c r="N98" s="988"/>
      <c r="O98" s="989"/>
      <c r="P98" s="1001"/>
    </row>
    <row r="99" spans="3:16" ht="124" customHeight="1"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977">
        <f ca="1">IF(ISBLANK(OFFSET('9. METAS'!$K$20,INT((ROW()-13)/2),0)),"",OFFSET('9. METAS'!$K$20,INT((ROW()-13)/2),0))</f>
        <v>2800</v>
      </c>
      <c r="I99" s="979" t="s">
        <v>510</v>
      </c>
      <c r="J99" s="227">
        <f ca="1">IF(MOD(ROW()-13,2)=0,IF(ISBLANK(OFFSET('11. SEGUIMIENTO 2026'!$N$14,INT((ROW()-13)/2),0)),"",OFFSET('11. SEGUIMIENTO 2026'!$N$14,INT((ROW()-13)/2),0)),IF(ISBLANK(OFFSET('9. METAS'!$Q$20,INT((ROW()-14)/2),0)),"",OFFSET('9. METAS'!$Q$20,INT((ROW()-14)/2),0)))</f>
        <v>420</v>
      </c>
      <c r="K99" s="228" t="str">
        <f ca="1">IF(MOD(ROW()-13,2)=0,IF(ISBLANK(OFFSET('11. SEGUIMIENTO 2026'!$O$14,INT((ROW()-13)/2),0)),"",OFFSET('11. SEGUIMIENTO 2026'!$O$14,INT((ROW()-13)/2),0)),IF(ISBLANK(OFFSET('9. METAS'!$R$20,INT((ROW()-14)/2),0)),"",OFFSET('9. METAS'!$R$20,INT((ROW()-14)/2),0)))</f>
        <v/>
      </c>
      <c r="L99" s="228" t="str">
        <f ca="1">IF(MOD(ROW()-13,2)=0,IF(ISBLANK(OFFSET('11. SEGUIMIENTO 2026'!$P$14,INT((ROW()-13)/2),0)),"",OFFSET('11. SEGUIMIENTO 2026'!$P$14,INT((ROW()-13)/2),0)),IF(ISBLANK(OFFSET('9. METAS'!$S$20,INT((ROW()-14)/2),0)),"",OFFSET('9. METAS'!$S$20,INT((ROW()-14)/2),0)))</f>
        <v/>
      </c>
      <c r="M99" s="229" t="str">
        <f ca="1">IF(MOD(ROW()-13,2)=0,IF(ISBLANK(OFFSET('11. SEGUIMIENTO 2026'!$Q$14,INT((ROW()-13)/2),0)),"",OFFSET('11. SEGUIMIENTO 2026'!$Q$14,INT((ROW()-13)/2),0)),IF(ISBLANK(OFFSET('9. METAS'!$T$20,INT((ROW()-14)/2),0)),"",OFFSET('9. METAS'!$T$20,INT((ROW()-14)/2),0)))</f>
        <v/>
      </c>
      <c r="N99" s="981">
        <f t="shared" ref="N99" ca="1" si="82">IFERROR(J99/J100,"ND")</f>
        <v>0.6</v>
      </c>
      <c r="O99" s="983">
        <f t="shared" ref="O99" ca="1" si="83">IFERROR(((J99)/H99),"ND")</f>
        <v>0.15</v>
      </c>
      <c r="P99" s="1000"/>
    </row>
    <row r="100" spans="3:16" ht="124" customHeight="1" x14ac:dyDescent="0.3">
      <c r="C100" s="999"/>
      <c r="D100" s="993"/>
      <c r="E100" s="993"/>
      <c r="F100" s="995"/>
      <c r="G100" s="997"/>
      <c r="H100" s="977"/>
      <c r="I100" s="987"/>
      <c r="J100" s="227">
        <f ca="1">IF(MOD(ROW()-13,2)=0,IF(ISBLANK(OFFSET('11. SEGUIMIENTO 2026'!$N$14,INT((ROW()-13)/2),0)),"",OFFSET('11. SEGUIMIENTO 2026'!$N$14,INT((ROW()-13)/2),0)),IF(ISBLANK(OFFSET('9. METAS'!$Q$20,INT((ROW()-14)/2),0)),"",OFFSET('9. METAS'!$Q$20,INT((ROW()-14)/2),0)))</f>
        <v>700</v>
      </c>
      <c r="K100" s="228">
        <f ca="1">IF(MOD(ROW()-13,2)=0,IF(ISBLANK(OFFSET('11. SEGUIMIENTO 2026'!$O$14,INT((ROW()-13)/2),0)),"",OFFSET('11. SEGUIMIENTO 2026'!$O$14,INT((ROW()-13)/2),0)),IF(ISBLANK(OFFSET('9. METAS'!$R$20,INT((ROW()-14)/2),0)),"",OFFSET('9. METAS'!$R$20,INT((ROW()-14)/2),0)))</f>
        <v>700</v>
      </c>
      <c r="L100" s="228">
        <f ca="1">IF(MOD(ROW()-13,2)=0,IF(ISBLANK(OFFSET('11. SEGUIMIENTO 2026'!$P$14,INT((ROW()-13)/2),0)),"",OFFSET('11. SEGUIMIENTO 2026'!$P$14,INT((ROW()-13)/2),0)),IF(ISBLANK(OFFSET('9. METAS'!$S$20,INT((ROW()-14)/2),0)),"",OFFSET('9. METAS'!$S$20,INT((ROW()-14)/2),0)))</f>
        <v>700</v>
      </c>
      <c r="M100" s="229">
        <f ca="1">IF(MOD(ROW()-13,2)=0,IF(ISBLANK(OFFSET('11. SEGUIMIENTO 2026'!$Q$14,INT((ROW()-13)/2),0)),"",OFFSET('11. SEGUIMIENTO 2026'!$Q$14,INT((ROW()-13)/2),0)),IF(ISBLANK(OFFSET('9. METAS'!$T$20,INT((ROW()-14)/2),0)),"",OFFSET('9. METAS'!$T$20,INT((ROW()-14)/2),0)))</f>
        <v>700</v>
      </c>
      <c r="N100" s="988"/>
      <c r="O100" s="989"/>
      <c r="P100" s="1001"/>
    </row>
    <row r="101" spans="3:16" ht="124" customHeight="1"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977">
        <f ca="1">IF(ISBLANK(OFFSET('9. METAS'!$K$20,INT((ROW()-13)/2),0)),"",OFFSET('9. METAS'!$K$20,INT((ROW()-13)/2),0))</f>
        <v>1400</v>
      </c>
      <c r="I101" s="979" t="s">
        <v>510</v>
      </c>
      <c r="J101" s="227">
        <f ca="1">IF(MOD(ROW()-13,2)=0,IF(ISBLANK(OFFSET('11. SEGUIMIENTO 2026'!$N$14,INT((ROW()-13)/2),0)),"",OFFSET('11. SEGUIMIENTO 2026'!$N$14,INT((ROW()-13)/2),0)),IF(ISBLANK(OFFSET('9. METAS'!$Q$20,INT((ROW()-14)/2),0)),"",OFFSET('9. METAS'!$Q$20,INT((ROW()-14)/2),0)))</f>
        <v>220</v>
      </c>
      <c r="K101" s="228" t="str">
        <f ca="1">IF(MOD(ROW()-13,2)=0,IF(ISBLANK(OFFSET('11. SEGUIMIENTO 2026'!$O$14,INT((ROW()-13)/2),0)),"",OFFSET('11. SEGUIMIENTO 2026'!$O$14,INT((ROW()-13)/2),0)),IF(ISBLANK(OFFSET('9. METAS'!$R$20,INT((ROW()-14)/2),0)),"",OFFSET('9. METAS'!$R$20,INT((ROW()-14)/2),0)))</f>
        <v/>
      </c>
      <c r="L101" s="228" t="str">
        <f ca="1">IF(MOD(ROW()-13,2)=0,IF(ISBLANK(OFFSET('11. SEGUIMIENTO 2026'!$P$14,INT((ROW()-13)/2),0)),"",OFFSET('11. SEGUIMIENTO 2026'!$P$14,INT((ROW()-13)/2),0)),IF(ISBLANK(OFFSET('9. METAS'!$S$20,INT((ROW()-14)/2),0)),"",OFFSET('9. METAS'!$S$20,INT((ROW()-14)/2),0)))</f>
        <v/>
      </c>
      <c r="M101" s="229" t="str">
        <f ca="1">IF(MOD(ROW()-13,2)=0,IF(ISBLANK(OFFSET('11. SEGUIMIENTO 2026'!$Q$14,INT((ROW()-13)/2),0)),"",OFFSET('11. SEGUIMIENTO 2026'!$Q$14,INT((ROW()-13)/2),0)),IF(ISBLANK(OFFSET('9. METAS'!$T$20,INT((ROW()-14)/2),0)),"",OFFSET('9. METAS'!$T$20,INT((ROW()-14)/2),0)))</f>
        <v/>
      </c>
      <c r="N101" s="981">
        <f t="shared" ref="N101" ca="1" si="84">IFERROR(J101/J102,"ND")</f>
        <v>0.62857142857142856</v>
      </c>
      <c r="O101" s="983">
        <f t="shared" ref="O101" ca="1" si="85">IFERROR(((J101)/H101),"ND")</f>
        <v>0.15714285714285714</v>
      </c>
      <c r="P101" s="1000"/>
    </row>
    <row r="102" spans="3:16" ht="124" customHeight="1" x14ac:dyDescent="0.3">
      <c r="C102" s="999"/>
      <c r="D102" s="993"/>
      <c r="E102" s="993"/>
      <c r="F102" s="995"/>
      <c r="G102" s="997"/>
      <c r="H102" s="977"/>
      <c r="I102" s="987"/>
      <c r="J102" s="227">
        <f ca="1">IF(MOD(ROW()-13,2)=0,IF(ISBLANK(OFFSET('11. SEGUIMIENTO 2026'!$N$14,INT((ROW()-13)/2),0)),"",OFFSET('11. SEGUIMIENTO 2026'!$N$14,INT((ROW()-13)/2),0)),IF(ISBLANK(OFFSET('9. METAS'!$Q$20,INT((ROW()-14)/2),0)),"",OFFSET('9. METAS'!$Q$20,INT((ROW()-14)/2),0)))</f>
        <v>350</v>
      </c>
      <c r="K102" s="228">
        <f ca="1">IF(MOD(ROW()-13,2)=0,IF(ISBLANK(OFFSET('11. SEGUIMIENTO 2026'!$O$14,INT((ROW()-13)/2),0)),"",OFFSET('11. SEGUIMIENTO 2026'!$O$14,INT((ROW()-13)/2),0)),IF(ISBLANK(OFFSET('9. METAS'!$R$20,INT((ROW()-14)/2),0)),"",OFFSET('9. METAS'!$R$20,INT((ROW()-14)/2),0)))</f>
        <v>350</v>
      </c>
      <c r="L102" s="228">
        <f ca="1">IF(MOD(ROW()-13,2)=0,IF(ISBLANK(OFFSET('11. SEGUIMIENTO 2026'!$P$14,INT((ROW()-13)/2),0)),"",OFFSET('11. SEGUIMIENTO 2026'!$P$14,INT((ROW()-13)/2),0)),IF(ISBLANK(OFFSET('9. METAS'!$S$20,INT((ROW()-14)/2),0)),"",OFFSET('9. METAS'!$S$20,INT((ROW()-14)/2),0)))</f>
        <v>350</v>
      </c>
      <c r="M102" s="229">
        <f ca="1">IF(MOD(ROW()-13,2)=0,IF(ISBLANK(OFFSET('11. SEGUIMIENTO 2026'!$Q$14,INT((ROW()-13)/2),0)),"",OFFSET('11. SEGUIMIENTO 2026'!$Q$14,INT((ROW()-13)/2),0)),IF(ISBLANK(OFFSET('9. METAS'!$T$20,INT((ROW()-14)/2),0)),"",OFFSET('9. METAS'!$T$20,INT((ROW()-14)/2),0)))</f>
        <v>350</v>
      </c>
      <c r="N102" s="988"/>
      <c r="O102" s="989"/>
      <c r="P102" s="1001"/>
    </row>
    <row r="103" spans="3:16" ht="124" customHeight="1"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977">
        <f ca="1">IF(ISBLANK(OFFSET('9. METAS'!$K$20,INT((ROW()-13)/2),0)),"",OFFSET('9. METAS'!$K$20,INT((ROW()-13)/2),0))</f>
        <v>1400</v>
      </c>
      <c r="I103" s="979" t="s">
        <v>510</v>
      </c>
      <c r="J103" s="227">
        <f ca="1">IF(MOD(ROW()-13,2)=0,IF(ISBLANK(OFFSET('11. SEGUIMIENTO 2026'!$N$14,INT((ROW()-13)/2),0)),"",OFFSET('11. SEGUIMIENTO 2026'!$N$14,INT((ROW()-13)/2),0)),IF(ISBLANK(OFFSET('9. METAS'!$Q$20,INT((ROW()-14)/2),0)),"",OFFSET('9. METAS'!$Q$20,INT((ROW()-14)/2),0)))</f>
        <v>200</v>
      </c>
      <c r="K103" s="228" t="str">
        <f ca="1">IF(MOD(ROW()-13,2)=0,IF(ISBLANK(OFFSET('11. SEGUIMIENTO 2026'!$O$14,INT((ROW()-13)/2),0)),"",OFFSET('11. SEGUIMIENTO 2026'!$O$14,INT((ROW()-13)/2),0)),IF(ISBLANK(OFFSET('9. METAS'!$R$20,INT((ROW()-14)/2),0)),"",OFFSET('9. METAS'!$R$20,INT((ROW()-14)/2),0)))</f>
        <v/>
      </c>
      <c r="L103" s="228" t="str">
        <f ca="1">IF(MOD(ROW()-13,2)=0,IF(ISBLANK(OFFSET('11. SEGUIMIENTO 2026'!$P$14,INT((ROW()-13)/2),0)),"",OFFSET('11. SEGUIMIENTO 2026'!$P$14,INT((ROW()-13)/2),0)),IF(ISBLANK(OFFSET('9. METAS'!$S$20,INT((ROW()-14)/2),0)),"",OFFSET('9. METAS'!$S$20,INT((ROW()-14)/2),0)))</f>
        <v/>
      </c>
      <c r="M103" s="229" t="str">
        <f ca="1">IF(MOD(ROW()-13,2)=0,IF(ISBLANK(OFFSET('11. SEGUIMIENTO 2026'!$Q$14,INT((ROW()-13)/2),0)),"",OFFSET('11. SEGUIMIENTO 2026'!$Q$14,INT((ROW()-13)/2),0)),IF(ISBLANK(OFFSET('9. METAS'!$T$20,INT((ROW()-14)/2),0)),"",OFFSET('9. METAS'!$T$20,INT((ROW()-14)/2),0)))</f>
        <v/>
      </c>
      <c r="N103" s="981">
        <f t="shared" ref="N103" ca="1" si="86">IFERROR(J103/J104,"ND")</f>
        <v>0.5714285714285714</v>
      </c>
      <c r="O103" s="983">
        <f t="shared" ref="O103" ca="1" si="87">IFERROR(((J103)/H103),"ND")</f>
        <v>0.14285714285714285</v>
      </c>
      <c r="P103" s="1000"/>
    </row>
    <row r="104" spans="3:16" ht="124" customHeight="1" x14ac:dyDescent="0.3">
      <c r="C104" s="999"/>
      <c r="D104" s="993"/>
      <c r="E104" s="993"/>
      <c r="F104" s="995"/>
      <c r="G104" s="997"/>
      <c r="H104" s="977"/>
      <c r="I104" s="987"/>
      <c r="J104" s="227">
        <f ca="1">IF(MOD(ROW()-13,2)=0,IF(ISBLANK(OFFSET('11. SEGUIMIENTO 2026'!$N$14,INT((ROW()-13)/2),0)),"",OFFSET('11. SEGUIMIENTO 2026'!$N$14,INT((ROW()-13)/2),0)),IF(ISBLANK(OFFSET('9. METAS'!$Q$20,INT((ROW()-14)/2),0)),"",OFFSET('9. METAS'!$Q$20,INT((ROW()-14)/2),0)))</f>
        <v>350</v>
      </c>
      <c r="K104" s="228">
        <f ca="1">IF(MOD(ROW()-13,2)=0,IF(ISBLANK(OFFSET('11. SEGUIMIENTO 2026'!$O$14,INT((ROW()-13)/2),0)),"",OFFSET('11. SEGUIMIENTO 2026'!$O$14,INT((ROW()-13)/2),0)),IF(ISBLANK(OFFSET('9. METAS'!$R$20,INT((ROW()-14)/2),0)),"",OFFSET('9. METAS'!$R$20,INT((ROW()-14)/2),0)))</f>
        <v>350</v>
      </c>
      <c r="L104" s="228">
        <f ca="1">IF(MOD(ROW()-13,2)=0,IF(ISBLANK(OFFSET('11. SEGUIMIENTO 2026'!$P$14,INT((ROW()-13)/2),0)),"",OFFSET('11. SEGUIMIENTO 2026'!$P$14,INT((ROW()-13)/2),0)),IF(ISBLANK(OFFSET('9. METAS'!$S$20,INT((ROW()-14)/2),0)),"",OFFSET('9. METAS'!$S$20,INT((ROW()-14)/2),0)))</f>
        <v>350</v>
      </c>
      <c r="M104" s="229">
        <f ca="1">IF(MOD(ROW()-13,2)=0,IF(ISBLANK(OFFSET('11. SEGUIMIENTO 2026'!$Q$14,INT((ROW()-13)/2),0)),"",OFFSET('11. SEGUIMIENTO 2026'!$Q$14,INT((ROW()-13)/2),0)),IF(ISBLANK(OFFSET('9. METAS'!$T$20,INT((ROW()-14)/2),0)),"",OFFSET('9. METAS'!$T$20,INT((ROW()-14)/2),0)))</f>
        <v>350</v>
      </c>
      <c r="N104" s="988"/>
      <c r="O104" s="989"/>
      <c r="P104" s="1001"/>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977" t="str">
        <f ca="1">IF(ISBLANK(OFFSET('9. METAS'!$K$20,INT((ROW()-13)/2),0)),"",OFFSET('9. METAS'!$K$20,INT((ROW()-13)/2),0))</f>
        <v/>
      </c>
      <c r="I105" s="979"/>
      <c r="J105" s="227" t="str">
        <f ca="1">IF(MOD(ROW()-13,2)=0,IF(ISBLANK(OFFSET('11. SEGUIMIENTO 2026'!$N$14,INT((ROW()-13)/2),0)),"",OFFSET('11. SEGUIMIENTO 2026'!$N$14,INT((ROW()-13)/2),0)),IF(ISBLANK(OFFSET('9. METAS'!$Q$20,INT((ROW()-14)/2),0)),"",OFFSET('9. METAS'!$Q$20,INT((ROW()-14)/2),0)))</f>
        <v/>
      </c>
      <c r="K105" s="228" t="str">
        <f ca="1">IF(MOD(ROW()-13,2)=0,IF(ISBLANK(OFFSET('11. SEGUIMIENTO 2026'!$O$14,INT((ROW()-13)/2),0)),"",OFFSET('11. SEGUIMIENTO 2026'!$O$14,INT((ROW()-13)/2),0)),IF(ISBLANK(OFFSET('9. METAS'!$R$20,INT((ROW()-14)/2),0)),"",OFFSET('9. METAS'!$R$20,INT((ROW()-14)/2),0)))</f>
        <v/>
      </c>
      <c r="L105" s="228" t="str">
        <f ca="1">IF(MOD(ROW()-13,2)=0,IF(ISBLANK(OFFSET('11. SEGUIMIENTO 2026'!$P$14,INT((ROW()-13)/2),0)),"",OFFSET('11. SEGUIMIENTO 2026'!$P$14,INT((ROW()-13)/2),0)),IF(ISBLANK(OFFSET('9. METAS'!$S$20,INT((ROW()-14)/2),0)),"",OFFSET('9. METAS'!$S$20,INT((ROW()-14)/2),0)))</f>
        <v/>
      </c>
      <c r="M105" s="229" t="str">
        <f ca="1">IF(MOD(ROW()-13,2)=0,IF(ISBLANK(OFFSET('11. SEGUIMIENTO 2026'!$Q$14,INT((ROW()-13)/2),0)),"",OFFSET('11. SEGUIMIENTO 2026'!$Q$14,INT((ROW()-13)/2),0)),IF(ISBLANK(OFFSET('9. METAS'!$T$20,INT((ROW()-14)/2),0)),"",OFFSET('9. METAS'!$T$20,INT((ROW()-14)/2),0)))</f>
        <v/>
      </c>
      <c r="N105" s="981" t="str">
        <f t="shared" ref="N105" ca="1" si="88">IFERROR(J105/J106,"ND")</f>
        <v>ND</v>
      </c>
      <c r="O105" s="983" t="str">
        <f t="shared" ref="O105" ca="1" si="89">IFERROR(((J105)/H105),"ND")</f>
        <v>ND</v>
      </c>
      <c r="P105" s="985"/>
    </row>
    <row r="106" spans="3:16" x14ac:dyDescent="0.3">
      <c r="C106" s="999"/>
      <c r="D106" s="993"/>
      <c r="E106" s="993"/>
      <c r="F106" s="995"/>
      <c r="G106" s="997"/>
      <c r="H106" s="977"/>
      <c r="I106" s="987"/>
      <c r="J106" s="227" t="str">
        <f ca="1">IF(MOD(ROW()-13,2)=0,IF(ISBLANK(OFFSET('11. SEGUIMIENTO 2026'!$N$14,INT((ROW()-13)/2),0)),"",OFFSET('11. SEGUIMIENTO 2026'!$N$14,INT((ROW()-13)/2),0)),IF(ISBLANK(OFFSET('9. METAS'!$Q$20,INT((ROW()-14)/2),0)),"",OFFSET('9. METAS'!$Q$20,INT((ROW()-14)/2),0)))</f>
        <v/>
      </c>
      <c r="K106" s="228" t="str">
        <f ca="1">IF(MOD(ROW()-13,2)=0,IF(ISBLANK(OFFSET('11. SEGUIMIENTO 2026'!$O$14,INT((ROW()-13)/2),0)),"",OFFSET('11. SEGUIMIENTO 2026'!$O$14,INT((ROW()-13)/2),0)),IF(ISBLANK(OFFSET('9. METAS'!$R$20,INT((ROW()-14)/2),0)),"",OFFSET('9. METAS'!$R$20,INT((ROW()-14)/2),0)))</f>
        <v/>
      </c>
      <c r="L106" s="228" t="str">
        <f ca="1">IF(MOD(ROW()-13,2)=0,IF(ISBLANK(OFFSET('11. SEGUIMIENTO 2026'!$P$14,INT((ROW()-13)/2),0)),"",OFFSET('11. SEGUIMIENTO 2026'!$P$14,INT((ROW()-13)/2),0)),IF(ISBLANK(OFFSET('9. METAS'!$S$20,INT((ROW()-14)/2),0)),"",OFFSET('9. METAS'!$S$20,INT((ROW()-14)/2),0)))</f>
        <v/>
      </c>
      <c r="M106" s="229" t="str">
        <f ca="1">IF(MOD(ROW()-13,2)=0,IF(ISBLANK(OFFSET('11. SEGUIMIENTO 2026'!$Q$14,INT((ROW()-13)/2),0)),"",OFFSET('11. SEGUIMIENTO 2026'!$Q$14,INT((ROW()-13)/2),0)),IF(ISBLANK(OFFSET('9. METAS'!$T$20,INT((ROW()-14)/2),0)),"",OFFSET('9. METAS'!$T$20,INT((ROW()-14)/2),0)))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977" t="str">
        <f ca="1">IF(ISBLANK(OFFSET('9. METAS'!$K$20,INT((ROW()-13)/2),0)),"",OFFSET('9. METAS'!$K$20,INT((ROW()-13)/2),0))</f>
        <v/>
      </c>
      <c r="I107" s="979"/>
      <c r="J107" s="227" t="str">
        <f ca="1">IF(MOD(ROW()-13,2)=0,IF(ISBLANK(OFFSET('11. SEGUIMIENTO 2026'!$N$14,INT((ROW()-13)/2),0)),"",OFFSET('11. SEGUIMIENTO 2026'!$N$14,INT((ROW()-13)/2),0)),IF(ISBLANK(OFFSET('9. METAS'!$Q$20,INT((ROW()-14)/2),0)),"",OFFSET('9. METAS'!$Q$20,INT((ROW()-14)/2),0)))</f>
        <v/>
      </c>
      <c r="K107" s="228" t="str">
        <f ca="1">IF(MOD(ROW()-13,2)=0,IF(ISBLANK(OFFSET('11. SEGUIMIENTO 2026'!$O$14,INT((ROW()-13)/2),0)),"",OFFSET('11. SEGUIMIENTO 2026'!$O$14,INT((ROW()-13)/2),0)),IF(ISBLANK(OFFSET('9. METAS'!$R$20,INT((ROW()-14)/2),0)),"",OFFSET('9. METAS'!$R$20,INT((ROW()-14)/2),0)))</f>
        <v/>
      </c>
      <c r="L107" s="228" t="str">
        <f ca="1">IF(MOD(ROW()-13,2)=0,IF(ISBLANK(OFFSET('11. SEGUIMIENTO 2026'!$P$14,INT((ROW()-13)/2),0)),"",OFFSET('11. SEGUIMIENTO 2026'!$P$14,INT((ROW()-13)/2),0)),IF(ISBLANK(OFFSET('9. METAS'!$S$20,INT((ROW()-14)/2),0)),"",OFFSET('9. METAS'!$S$20,INT((ROW()-14)/2),0)))</f>
        <v/>
      </c>
      <c r="M107" s="229" t="str">
        <f ca="1">IF(MOD(ROW()-13,2)=0,IF(ISBLANK(OFFSET('11. SEGUIMIENTO 2026'!$Q$14,INT((ROW()-13)/2),0)),"",OFFSET('11. SEGUIMIENTO 2026'!$Q$14,INT((ROW()-13)/2),0)),IF(ISBLANK(OFFSET('9. METAS'!$T$20,INT((ROW()-14)/2),0)),"",OFFSET('9. METAS'!$T$20,INT((ROW()-14)/2),0)))</f>
        <v/>
      </c>
      <c r="N107" s="981" t="str">
        <f t="shared" ref="N107" ca="1" si="90">IFERROR(J107/J108,"ND")</f>
        <v>ND</v>
      </c>
      <c r="O107" s="983" t="str">
        <f t="shared" ref="O107" ca="1" si="91">IFERROR(((J107)/H107),"ND")</f>
        <v>ND</v>
      </c>
      <c r="P107" s="985"/>
    </row>
    <row r="108" spans="3:16" x14ac:dyDescent="0.3">
      <c r="C108" s="999"/>
      <c r="D108" s="993"/>
      <c r="E108" s="993"/>
      <c r="F108" s="995"/>
      <c r="G108" s="997"/>
      <c r="H108" s="977"/>
      <c r="I108" s="987"/>
      <c r="J108" s="227" t="str">
        <f ca="1">IF(MOD(ROW()-13,2)=0,IF(ISBLANK(OFFSET('11. SEGUIMIENTO 2026'!$N$14,INT((ROW()-13)/2),0)),"",OFFSET('11. SEGUIMIENTO 2026'!$N$14,INT((ROW()-13)/2),0)),IF(ISBLANK(OFFSET('9. METAS'!$Q$20,INT((ROW()-14)/2),0)),"",OFFSET('9. METAS'!$Q$20,INT((ROW()-14)/2),0)))</f>
        <v/>
      </c>
      <c r="K108" s="228" t="str">
        <f ca="1">IF(MOD(ROW()-13,2)=0,IF(ISBLANK(OFFSET('11. SEGUIMIENTO 2026'!$O$14,INT((ROW()-13)/2),0)),"",OFFSET('11. SEGUIMIENTO 2026'!$O$14,INT((ROW()-13)/2),0)),IF(ISBLANK(OFFSET('9. METAS'!$R$20,INT((ROW()-14)/2),0)),"",OFFSET('9. METAS'!$R$20,INT((ROW()-14)/2),0)))</f>
        <v/>
      </c>
      <c r="L108" s="228" t="str">
        <f ca="1">IF(MOD(ROW()-13,2)=0,IF(ISBLANK(OFFSET('11. SEGUIMIENTO 2026'!$P$14,INT((ROW()-13)/2),0)),"",OFFSET('11. SEGUIMIENTO 2026'!$P$14,INT((ROW()-13)/2),0)),IF(ISBLANK(OFFSET('9. METAS'!$S$20,INT((ROW()-14)/2),0)),"",OFFSET('9. METAS'!$S$20,INT((ROW()-14)/2),0)))</f>
        <v/>
      </c>
      <c r="M108" s="229" t="str">
        <f ca="1">IF(MOD(ROW()-13,2)=0,IF(ISBLANK(OFFSET('11. SEGUIMIENTO 2026'!$Q$14,INT((ROW()-13)/2),0)),"",OFFSET('11. SEGUIMIENTO 2026'!$Q$14,INT((ROW()-13)/2),0)),IF(ISBLANK(OFFSET('9. METAS'!$T$20,INT((ROW()-14)/2),0)),"",OFFSET('9. METAS'!$T$20,INT((ROW()-14)/2),0)))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977" t="str">
        <f ca="1">IF(ISBLANK(OFFSET('9. METAS'!$K$20,INT((ROW()-13)/2),0)),"",OFFSET('9. METAS'!$K$20,INT((ROW()-13)/2),0))</f>
        <v/>
      </c>
      <c r="I109" s="979"/>
      <c r="J109" s="227" t="str">
        <f ca="1">IF(MOD(ROW()-13,2)=0,IF(ISBLANK(OFFSET('11. SEGUIMIENTO 2026'!$N$14,INT((ROW()-13)/2),0)),"",OFFSET('11. SEGUIMIENTO 2026'!$N$14,INT((ROW()-13)/2),0)),IF(ISBLANK(OFFSET('9. METAS'!$Q$20,INT((ROW()-14)/2),0)),"",OFFSET('9. METAS'!$Q$20,INT((ROW()-14)/2),0)))</f>
        <v/>
      </c>
      <c r="K109" s="228" t="str">
        <f ca="1">IF(MOD(ROW()-13,2)=0,IF(ISBLANK(OFFSET('11. SEGUIMIENTO 2026'!$O$14,INT((ROW()-13)/2),0)),"",OFFSET('11. SEGUIMIENTO 2026'!$O$14,INT((ROW()-13)/2),0)),IF(ISBLANK(OFFSET('9. METAS'!$R$20,INT((ROW()-14)/2),0)),"",OFFSET('9. METAS'!$R$20,INT((ROW()-14)/2),0)))</f>
        <v/>
      </c>
      <c r="L109" s="228" t="str">
        <f ca="1">IF(MOD(ROW()-13,2)=0,IF(ISBLANK(OFFSET('11. SEGUIMIENTO 2026'!$P$14,INT((ROW()-13)/2),0)),"",OFFSET('11. SEGUIMIENTO 2026'!$P$14,INT((ROW()-13)/2),0)),IF(ISBLANK(OFFSET('9. METAS'!$S$20,INT((ROW()-14)/2),0)),"",OFFSET('9. METAS'!$S$20,INT((ROW()-14)/2),0)))</f>
        <v/>
      </c>
      <c r="M109" s="229" t="str">
        <f ca="1">IF(MOD(ROW()-13,2)=0,IF(ISBLANK(OFFSET('11. SEGUIMIENTO 2026'!$Q$14,INT((ROW()-13)/2),0)),"",OFFSET('11. SEGUIMIENTO 2026'!$Q$14,INT((ROW()-13)/2),0)),IF(ISBLANK(OFFSET('9. METAS'!$T$20,INT((ROW()-14)/2),0)),"",OFFSET('9. METAS'!$T$20,INT((ROW()-14)/2),0)))</f>
        <v/>
      </c>
      <c r="N109" s="981" t="str">
        <f t="shared" ref="N109" ca="1" si="92">IFERROR(J109/J110,"ND")</f>
        <v>ND</v>
      </c>
      <c r="O109" s="983" t="str">
        <f t="shared" ref="O109" ca="1" si="93">IFERROR(((J109)/H109),"ND")</f>
        <v>ND</v>
      </c>
      <c r="P109" s="985"/>
    </row>
    <row r="110" spans="3:16" x14ac:dyDescent="0.3">
      <c r="C110" s="999"/>
      <c r="D110" s="993"/>
      <c r="E110" s="993"/>
      <c r="F110" s="995"/>
      <c r="G110" s="997"/>
      <c r="H110" s="977"/>
      <c r="I110" s="987"/>
      <c r="J110" s="227" t="str">
        <f ca="1">IF(MOD(ROW()-13,2)=0,IF(ISBLANK(OFFSET('11. SEGUIMIENTO 2026'!$N$14,INT((ROW()-13)/2),0)),"",OFFSET('11. SEGUIMIENTO 2026'!$N$14,INT((ROW()-13)/2),0)),IF(ISBLANK(OFFSET('9. METAS'!$Q$20,INT((ROW()-14)/2),0)),"",OFFSET('9. METAS'!$Q$20,INT((ROW()-14)/2),0)))</f>
        <v/>
      </c>
      <c r="K110" s="228" t="str">
        <f ca="1">IF(MOD(ROW()-13,2)=0,IF(ISBLANK(OFFSET('11. SEGUIMIENTO 2026'!$O$14,INT((ROW()-13)/2),0)),"",OFFSET('11. SEGUIMIENTO 2026'!$O$14,INT((ROW()-13)/2),0)),IF(ISBLANK(OFFSET('9. METAS'!$R$20,INT((ROW()-14)/2),0)),"",OFFSET('9. METAS'!$R$20,INT((ROW()-14)/2),0)))</f>
        <v/>
      </c>
      <c r="L110" s="228" t="str">
        <f ca="1">IF(MOD(ROW()-13,2)=0,IF(ISBLANK(OFFSET('11. SEGUIMIENTO 2026'!$P$14,INT((ROW()-13)/2),0)),"",OFFSET('11. SEGUIMIENTO 2026'!$P$14,INT((ROW()-13)/2),0)),IF(ISBLANK(OFFSET('9. METAS'!$S$20,INT((ROW()-14)/2),0)),"",OFFSET('9. METAS'!$S$20,INT((ROW()-14)/2),0)))</f>
        <v/>
      </c>
      <c r="M110" s="229" t="str">
        <f ca="1">IF(MOD(ROW()-13,2)=0,IF(ISBLANK(OFFSET('11. SEGUIMIENTO 2026'!$Q$14,INT((ROW()-13)/2),0)),"",OFFSET('11. SEGUIMIENTO 2026'!$Q$14,INT((ROW()-13)/2),0)),IF(ISBLANK(OFFSET('9. METAS'!$T$20,INT((ROW()-14)/2),0)),"",OFFSET('9. METAS'!$T$20,INT((ROW()-14)/2),0)))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977" t="str">
        <f ca="1">IF(ISBLANK(OFFSET('9. METAS'!$K$20,INT((ROW()-13)/2),0)),"",OFFSET('9. METAS'!$K$20,INT((ROW()-13)/2),0))</f>
        <v/>
      </c>
      <c r="I111" s="979"/>
      <c r="J111" s="227" t="str">
        <f ca="1">IF(MOD(ROW()-13,2)=0,IF(ISBLANK(OFFSET('11. SEGUIMIENTO 2026'!$N$14,INT((ROW()-13)/2),0)),"",OFFSET('11. SEGUIMIENTO 2026'!$N$14,INT((ROW()-13)/2),0)),IF(ISBLANK(OFFSET('9. METAS'!$Q$20,INT((ROW()-14)/2),0)),"",OFFSET('9. METAS'!$Q$20,INT((ROW()-14)/2),0)))</f>
        <v/>
      </c>
      <c r="K111" s="228" t="str">
        <f ca="1">IF(MOD(ROW()-13,2)=0,IF(ISBLANK(OFFSET('11. SEGUIMIENTO 2026'!$O$14,INT((ROW()-13)/2),0)),"",OFFSET('11. SEGUIMIENTO 2026'!$O$14,INT((ROW()-13)/2),0)),IF(ISBLANK(OFFSET('9. METAS'!$R$20,INT((ROW()-14)/2),0)),"",OFFSET('9. METAS'!$R$20,INT((ROW()-14)/2),0)))</f>
        <v/>
      </c>
      <c r="L111" s="228" t="str">
        <f ca="1">IF(MOD(ROW()-13,2)=0,IF(ISBLANK(OFFSET('11. SEGUIMIENTO 2026'!$P$14,INT((ROW()-13)/2),0)),"",OFFSET('11. SEGUIMIENTO 2026'!$P$14,INT((ROW()-13)/2),0)),IF(ISBLANK(OFFSET('9. METAS'!$S$20,INT((ROW()-14)/2),0)),"",OFFSET('9. METAS'!$S$20,INT((ROW()-14)/2),0)))</f>
        <v/>
      </c>
      <c r="M111" s="229" t="str">
        <f ca="1">IF(MOD(ROW()-13,2)=0,IF(ISBLANK(OFFSET('11. SEGUIMIENTO 2026'!$Q$14,INT((ROW()-13)/2),0)),"",OFFSET('11. SEGUIMIENTO 2026'!$Q$14,INT((ROW()-13)/2),0)),IF(ISBLANK(OFFSET('9. METAS'!$T$20,INT((ROW()-14)/2),0)),"",OFFSET('9. METAS'!$T$20,INT((ROW()-14)/2),0)))</f>
        <v/>
      </c>
      <c r="N111" s="981" t="str">
        <f t="shared" ref="N111" ca="1" si="94">IFERROR(J111/J112,"ND")</f>
        <v>ND</v>
      </c>
      <c r="O111" s="983" t="str">
        <f t="shared" ref="O111" ca="1" si="95">IFERROR(((J111)/H111),"ND")</f>
        <v>ND</v>
      </c>
      <c r="P111" s="985"/>
    </row>
    <row r="112" spans="3:16" x14ac:dyDescent="0.3">
      <c r="C112" s="999"/>
      <c r="D112" s="993"/>
      <c r="E112" s="993"/>
      <c r="F112" s="995"/>
      <c r="G112" s="997"/>
      <c r="H112" s="977"/>
      <c r="I112" s="987"/>
      <c r="J112" s="227" t="str">
        <f ca="1">IF(MOD(ROW()-13,2)=0,IF(ISBLANK(OFFSET('11. SEGUIMIENTO 2026'!$N$14,INT((ROW()-13)/2),0)),"",OFFSET('11. SEGUIMIENTO 2026'!$N$14,INT((ROW()-13)/2),0)),IF(ISBLANK(OFFSET('9. METAS'!$Q$20,INT((ROW()-14)/2),0)),"",OFFSET('9. METAS'!$Q$20,INT((ROW()-14)/2),0)))</f>
        <v/>
      </c>
      <c r="K112" s="228" t="str">
        <f ca="1">IF(MOD(ROW()-13,2)=0,IF(ISBLANK(OFFSET('11. SEGUIMIENTO 2026'!$O$14,INT((ROW()-13)/2),0)),"",OFFSET('11. SEGUIMIENTO 2026'!$O$14,INT((ROW()-13)/2),0)),IF(ISBLANK(OFFSET('9. METAS'!$R$20,INT((ROW()-14)/2),0)),"",OFFSET('9. METAS'!$R$20,INT((ROW()-14)/2),0)))</f>
        <v/>
      </c>
      <c r="L112" s="228" t="str">
        <f ca="1">IF(MOD(ROW()-13,2)=0,IF(ISBLANK(OFFSET('11. SEGUIMIENTO 2026'!$P$14,INT((ROW()-13)/2),0)),"",OFFSET('11. SEGUIMIENTO 2026'!$P$14,INT((ROW()-13)/2),0)),IF(ISBLANK(OFFSET('9. METAS'!$S$20,INT((ROW()-14)/2),0)),"",OFFSET('9. METAS'!$S$20,INT((ROW()-14)/2),0)))</f>
        <v/>
      </c>
      <c r="M112" s="229" t="str">
        <f ca="1">IF(MOD(ROW()-13,2)=0,IF(ISBLANK(OFFSET('11. SEGUIMIENTO 2026'!$Q$14,INT((ROW()-13)/2),0)),"",OFFSET('11. SEGUIMIENTO 2026'!$Q$14,INT((ROW()-13)/2),0)),IF(ISBLANK(OFFSET('9. METAS'!$T$20,INT((ROW()-14)/2),0)),"",OFFSET('9. METAS'!$T$20,INT((ROW()-14)/2),0)))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977" t="str">
        <f ca="1">IF(ISBLANK(OFFSET('9. METAS'!$K$20,INT((ROW()-13)/2),0)),"",OFFSET('9. METAS'!$K$20,INT((ROW()-13)/2),0))</f>
        <v/>
      </c>
      <c r="I113" s="979"/>
      <c r="J113" s="227" t="str">
        <f ca="1">IF(MOD(ROW()-13,2)=0,IF(ISBLANK(OFFSET('11. SEGUIMIENTO 2026'!$N$14,INT((ROW()-13)/2),0)),"",OFFSET('11. SEGUIMIENTO 2026'!$N$14,INT((ROW()-13)/2),0)),IF(ISBLANK(OFFSET('9. METAS'!$Q$20,INT((ROW()-14)/2),0)),"",OFFSET('9. METAS'!$Q$20,INT((ROW()-14)/2),0)))</f>
        <v/>
      </c>
      <c r="K113" s="228" t="str">
        <f ca="1">IF(MOD(ROW()-13,2)=0,IF(ISBLANK(OFFSET('11. SEGUIMIENTO 2026'!$O$14,INT((ROW()-13)/2),0)),"",OFFSET('11. SEGUIMIENTO 2026'!$O$14,INT((ROW()-13)/2),0)),IF(ISBLANK(OFFSET('9. METAS'!$R$20,INT((ROW()-14)/2),0)),"",OFFSET('9. METAS'!$R$20,INT((ROW()-14)/2),0)))</f>
        <v/>
      </c>
      <c r="L113" s="228" t="str">
        <f ca="1">IF(MOD(ROW()-13,2)=0,IF(ISBLANK(OFFSET('11. SEGUIMIENTO 2026'!$P$14,INT((ROW()-13)/2),0)),"",OFFSET('11. SEGUIMIENTO 2026'!$P$14,INT((ROW()-13)/2),0)),IF(ISBLANK(OFFSET('9. METAS'!$S$20,INT((ROW()-14)/2),0)),"",OFFSET('9. METAS'!$S$20,INT((ROW()-14)/2),0)))</f>
        <v/>
      </c>
      <c r="M113" s="229" t="str">
        <f ca="1">IF(MOD(ROW()-13,2)=0,IF(ISBLANK(OFFSET('11. SEGUIMIENTO 2026'!$Q$14,INT((ROW()-13)/2),0)),"",OFFSET('11. SEGUIMIENTO 2026'!$Q$14,INT((ROW()-13)/2),0)),IF(ISBLANK(OFFSET('9. METAS'!$T$20,INT((ROW()-14)/2),0)),"",OFFSET('9. METAS'!$T$20,INT((ROW()-14)/2),0)))</f>
        <v/>
      </c>
      <c r="N113" s="981" t="str">
        <f t="shared" ref="N113" ca="1" si="96">IFERROR(J113/J114,"ND")</f>
        <v>ND</v>
      </c>
      <c r="O113" s="983" t="str">
        <f t="shared" ref="O113" ca="1" si="97">IFERROR(((J113)/H113),"ND")</f>
        <v>ND</v>
      </c>
      <c r="P113" s="985"/>
    </row>
    <row r="114" spans="3:16" x14ac:dyDescent="0.3">
      <c r="C114" s="999"/>
      <c r="D114" s="993"/>
      <c r="E114" s="993"/>
      <c r="F114" s="995"/>
      <c r="G114" s="997"/>
      <c r="H114" s="977"/>
      <c r="I114" s="987"/>
      <c r="J114" s="227" t="str">
        <f ca="1">IF(MOD(ROW()-13,2)=0,IF(ISBLANK(OFFSET('11. SEGUIMIENTO 2026'!$N$14,INT((ROW()-13)/2),0)),"",OFFSET('11. SEGUIMIENTO 2026'!$N$14,INT((ROW()-13)/2),0)),IF(ISBLANK(OFFSET('9. METAS'!$Q$20,INT((ROW()-14)/2),0)),"",OFFSET('9. METAS'!$Q$20,INT((ROW()-14)/2),0)))</f>
        <v/>
      </c>
      <c r="K114" s="228" t="str">
        <f ca="1">IF(MOD(ROW()-13,2)=0,IF(ISBLANK(OFFSET('11. SEGUIMIENTO 2026'!$O$14,INT((ROW()-13)/2),0)),"",OFFSET('11. SEGUIMIENTO 2026'!$O$14,INT((ROW()-13)/2),0)),IF(ISBLANK(OFFSET('9. METAS'!$R$20,INT((ROW()-14)/2),0)),"",OFFSET('9. METAS'!$R$20,INT((ROW()-14)/2),0)))</f>
        <v/>
      </c>
      <c r="L114" s="228" t="str">
        <f ca="1">IF(MOD(ROW()-13,2)=0,IF(ISBLANK(OFFSET('11. SEGUIMIENTO 2026'!$P$14,INT((ROW()-13)/2),0)),"",OFFSET('11. SEGUIMIENTO 2026'!$P$14,INT((ROW()-13)/2),0)),IF(ISBLANK(OFFSET('9. METAS'!$S$20,INT((ROW()-14)/2),0)),"",OFFSET('9. METAS'!$S$20,INT((ROW()-14)/2),0)))</f>
        <v/>
      </c>
      <c r="M114" s="229" t="str">
        <f ca="1">IF(MOD(ROW()-13,2)=0,IF(ISBLANK(OFFSET('11. SEGUIMIENTO 2026'!$Q$14,INT((ROW()-13)/2),0)),"",OFFSET('11. SEGUIMIENTO 2026'!$Q$14,INT((ROW()-13)/2),0)),IF(ISBLANK(OFFSET('9. METAS'!$T$20,INT((ROW()-14)/2),0)),"",OFFSET('9. METAS'!$T$20,INT((ROW()-14)/2),0)))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977" t="str">
        <f ca="1">IF(ISBLANK(OFFSET('9. METAS'!$K$20,INT((ROW()-13)/2),0)),"",OFFSET('9. METAS'!$K$20,INT((ROW()-13)/2),0))</f>
        <v/>
      </c>
      <c r="I115" s="979"/>
      <c r="J115" s="227" t="str">
        <f ca="1">IF(MOD(ROW()-13,2)=0,IF(ISBLANK(OFFSET('11. SEGUIMIENTO 2026'!$N$14,INT((ROW()-13)/2),0)),"",OFFSET('11. SEGUIMIENTO 2026'!$N$14,INT((ROW()-13)/2),0)),IF(ISBLANK(OFFSET('9. METAS'!$Q$20,INT((ROW()-14)/2),0)),"",OFFSET('9. METAS'!$Q$20,INT((ROW()-14)/2),0)))</f>
        <v/>
      </c>
      <c r="K115" s="228" t="str">
        <f ca="1">IF(MOD(ROW()-13,2)=0,IF(ISBLANK(OFFSET('11. SEGUIMIENTO 2026'!$O$14,INT((ROW()-13)/2),0)),"",OFFSET('11. SEGUIMIENTO 2026'!$O$14,INT((ROW()-13)/2),0)),IF(ISBLANK(OFFSET('9. METAS'!$R$20,INT((ROW()-14)/2),0)),"",OFFSET('9. METAS'!$R$20,INT((ROW()-14)/2),0)))</f>
        <v/>
      </c>
      <c r="L115" s="228" t="str">
        <f ca="1">IF(MOD(ROW()-13,2)=0,IF(ISBLANK(OFFSET('11. SEGUIMIENTO 2026'!$P$14,INT((ROW()-13)/2),0)),"",OFFSET('11. SEGUIMIENTO 2026'!$P$14,INT((ROW()-13)/2),0)),IF(ISBLANK(OFFSET('9. METAS'!$S$20,INT((ROW()-14)/2),0)),"",OFFSET('9. METAS'!$S$20,INT((ROW()-14)/2),0)))</f>
        <v/>
      </c>
      <c r="M115" s="229" t="str">
        <f ca="1">IF(MOD(ROW()-13,2)=0,IF(ISBLANK(OFFSET('11. SEGUIMIENTO 2026'!$Q$14,INT((ROW()-13)/2),0)),"",OFFSET('11. SEGUIMIENTO 2026'!$Q$14,INT((ROW()-13)/2),0)),IF(ISBLANK(OFFSET('9. METAS'!$T$20,INT((ROW()-14)/2),0)),"",OFFSET('9. METAS'!$T$20,INT((ROW()-14)/2),0)))</f>
        <v/>
      </c>
      <c r="N115" s="981" t="str">
        <f t="shared" ref="N115" ca="1" si="98">IFERROR(J115/J116,"ND")</f>
        <v>ND</v>
      </c>
      <c r="O115" s="983" t="str">
        <f t="shared" ref="O115" ca="1" si="99">IFERROR(((J115)/H115),"ND")</f>
        <v>ND</v>
      </c>
      <c r="P115" s="985"/>
    </row>
    <row r="116" spans="3:16" x14ac:dyDescent="0.3">
      <c r="C116" s="999"/>
      <c r="D116" s="993"/>
      <c r="E116" s="993"/>
      <c r="F116" s="995"/>
      <c r="G116" s="997"/>
      <c r="H116" s="977"/>
      <c r="I116" s="987"/>
      <c r="J116" s="227" t="str">
        <f ca="1">IF(MOD(ROW()-13,2)=0,IF(ISBLANK(OFFSET('11. SEGUIMIENTO 2026'!$N$14,INT((ROW()-13)/2),0)),"",OFFSET('11. SEGUIMIENTO 2026'!$N$14,INT((ROW()-13)/2),0)),IF(ISBLANK(OFFSET('9. METAS'!$Q$20,INT((ROW()-14)/2),0)),"",OFFSET('9. METAS'!$Q$20,INT((ROW()-14)/2),0)))</f>
        <v/>
      </c>
      <c r="K116" s="228" t="str">
        <f ca="1">IF(MOD(ROW()-13,2)=0,IF(ISBLANK(OFFSET('11. SEGUIMIENTO 2026'!$O$14,INT((ROW()-13)/2),0)),"",OFFSET('11. SEGUIMIENTO 2026'!$O$14,INT((ROW()-13)/2),0)),IF(ISBLANK(OFFSET('9. METAS'!$R$20,INT((ROW()-14)/2),0)),"",OFFSET('9. METAS'!$R$20,INT((ROW()-14)/2),0)))</f>
        <v/>
      </c>
      <c r="L116" s="228" t="str">
        <f ca="1">IF(MOD(ROW()-13,2)=0,IF(ISBLANK(OFFSET('11. SEGUIMIENTO 2026'!$P$14,INT((ROW()-13)/2),0)),"",OFFSET('11. SEGUIMIENTO 2026'!$P$14,INT((ROW()-13)/2),0)),IF(ISBLANK(OFFSET('9. METAS'!$S$20,INT((ROW()-14)/2),0)),"",OFFSET('9. METAS'!$S$20,INT((ROW()-14)/2),0)))</f>
        <v/>
      </c>
      <c r="M116" s="229" t="str">
        <f ca="1">IF(MOD(ROW()-13,2)=0,IF(ISBLANK(OFFSET('11. SEGUIMIENTO 2026'!$Q$14,INT((ROW()-13)/2),0)),"",OFFSET('11. SEGUIMIENTO 2026'!$Q$14,INT((ROW()-13)/2),0)),IF(ISBLANK(OFFSET('9. METAS'!$T$20,INT((ROW()-14)/2),0)),"",OFFSET('9. METAS'!$T$20,INT((ROW()-14)/2),0)))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977" t="str">
        <f ca="1">IF(ISBLANK(OFFSET('9. METAS'!$K$20,INT((ROW()-13)/2),0)),"",OFFSET('9. METAS'!$K$20,INT((ROW()-13)/2),0))</f>
        <v/>
      </c>
      <c r="I117" s="979"/>
      <c r="J117" s="227" t="str">
        <f ca="1">IF(MOD(ROW()-13,2)=0,IF(ISBLANK(OFFSET('11. SEGUIMIENTO 2026'!$N$14,INT((ROW()-13)/2),0)),"",OFFSET('11. SEGUIMIENTO 2026'!$N$14,INT((ROW()-13)/2),0)),IF(ISBLANK(OFFSET('9. METAS'!$Q$20,INT((ROW()-14)/2),0)),"",OFFSET('9. METAS'!$Q$20,INT((ROW()-14)/2),0)))</f>
        <v/>
      </c>
      <c r="K117" s="228" t="str">
        <f ca="1">IF(MOD(ROW()-13,2)=0,IF(ISBLANK(OFFSET('11. SEGUIMIENTO 2026'!$O$14,INT((ROW()-13)/2),0)),"",OFFSET('11. SEGUIMIENTO 2026'!$O$14,INT((ROW()-13)/2),0)),IF(ISBLANK(OFFSET('9. METAS'!$R$20,INT((ROW()-14)/2),0)),"",OFFSET('9. METAS'!$R$20,INT((ROW()-14)/2),0)))</f>
        <v/>
      </c>
      <c r="L117" s="228" t="str">
        <f ca="1">IF(MOD(ROW()-13,2)=0,IF(ISBLANK(OFFSET('11. SEGUIMIENTO 2026'!$P$14,INT((ROW()-13)/2),0)),"",OFFSET('11. SEGUIMIENTO 2026'!$P$14,INT((ROW()-13)/2),0)),IF(ISBLANK(OFFSET('9. METAS'!$S$20,INT((ROW()-14)/2),0)),"",OFFSET('9. METAS'!$S$20,INT((ROW()-14)/2),0)))</f>
        <v/>
      </c>
      <c r="M117" s="229" t="str">
        <f ca="1">IF(MOD(ROW()-13,2)=0,IF(ISBLANK(OFFSET('11. SEGUIMIENTO 2026'!$Q$14,INT((ROW()-13)/2),0)),"",OFFSET('11. SEGUIMIENTO 2026'!$Q$14,INT((ROW()-13)/2),0)),IF(ISBLANK(OFFSET('9. METAS'!$T$20,INT((ROW()-14)/2),0)),"",OFFSET('9. METAS'!$T$20,INT((ROW()-14)/2),0)))</f>
        <v/>
      </c>
      <c r="N117" s="981" t="str">
        <f t="shared" ref="N117" ca="1" si="100">IFERROR(J117/J118,"ND")</f>
        <v>ND</v>
      </c>
      <c r="O117" s="983" t="str">
        <f t="shared" ref="O117" ca="1" si="101">IFERROR(((J117)/H117),"ND")</f>
        <v>ND</v>
      </c>
      <c r="P117" s="985"/>
    </row>
    <row r="118" spans="3:16" x14ac:dyDescent="0.3">
      <c r="C118" s="999"/>
      <c r="D118" s="993"/>
      <c r="E118" s="993"/>
      <c r="F118" s="995"/>
      <c r="G118" s="997"/>
      <c r="H118" s="977"/>
      <c r="I118" s="987"/>
      <c r="J118" s="227" t="str">
        <f ca="1">IF(MOD(ROW()-13,2)=0,IF(ISBLANK(OFFSET('11. SEGUIMIENTO 2026'!$N$14,INT((ROW()-13)/2),0)),"",OFFSET('11. SEGUIMIENTO 2026'!$N$14,INT((ROW()-13)/2),0)),IF(ISBLANK(OFFSET('9. METAS'!$Q$20,INT((ROW()-14)/2),0)),"",OFFSET('9. METAS'!$Q$20,INT((ROW()-14)/2),0)))</f>
        <v/>
      </c>
      <c r="K118" s="228" t="str">
        <f ca="1">IF(MOD(ROW()-13,2)=0,IF(ISBLANK(OFFSET('11. SEGUIMIENTO 2026'!$O$14,INT((ROW()-13)/2),0)),"",OFFSET('11. SEGUIMIENTO 2026'!$O$14,INT((ROW()-13)/2),0)),IF(ISBLANK(OFFSET('9. METAS'!$R$20,INT((ROW()-14)/2),0)),"",OFFSET('9. METAS'!$R$20,INT((ROW()-14)/2),0)))</f>
        <v/>
      </c>
      <c r="L118" s="228" t="str">
        <f ca="1">IF(MOD(ROW()-13,2)=0,IF(ISBLANK(OFFSET('11. SEGUIMIENTO 2026'!$P$14,INT((ROW()-13)/2),0)),"",OFFSET('11. SEGUIMIENTO 2026'!$P$14,INT((ROW()-13)/2),0)),IF(ISBLANK(OFFSET('9. METAS'!$S$20,INT((ROW()-14)/2),0)),"",OFFSET('9. METAS'!$S$20,INT((ROW()-14)/2),0)))</f>
        <v/>
      </c>
      <c r="M118" s="229" t="str">
        <f ca="1">IF(MOD(ROW()-13,2)=0,IF(ISBLANK(OFFSET('11. SEGUIMIENTO 2026'!$Q$14,INT((ROW()-13)/2),0)),"",OFFSET('11. SEGUIMIENTO 2026'!$Q$14,INT((ROW()-13)/2),0)),IF(ISBLANK(OFFSET('9. METAS'!$T$20,INT((ROW()-14)/2),0)),"",OFFSET('9. METAS'!$T$20,INT((ROW()-14)/2),0)))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977" t="str">
        <f ca="1">IF(ISBLANK(OFFSET('9. METAS'!$K$20,INT((ROW()-13)/2),0)),"",OFFSET('9. METAS'!$K$20,INT((ROW()-13)/2),0))</f>
        <v/>
      </c>
      <c r="I119" s="979"/>
      <c r="J119" s="227" t="str">
        <f ca="1">IF(MOD(ROW()-13,2)=0,IF(ISBLANK(OFFSET('11. SEGUIMIENTO 2026'!$N$14,INT((ROW()-13)/2),0)),"",OFFSET('11. SEGUIMIENTO 2026'!$N$14,INT((ROW()-13)/2),0)),IF(ISBLANK(OFFSET('9. METAS'!$Q$20,INT((ROW()-14)/2),0)),"",OFFSET('9. METAS'!$Q$20,INT((ROW()-14)/2),0)))</f>
        <v/>
      </c>
      <c r="K119" s="228" t="str">
        <f ca="1">IF(MOD(ROW()-13,2)=0,IF(ISBLANK(OFFSET('11. SEGUIMIENTO 2026'!$O$14,INT((ROW()-13)/2),0)),"",OFFSET('11. SEGUIMIENTO 2026'!$O$14,INT((ROW()-13)/2),0)),IF(ISBLANK(OFFSET('9. METAS'!$R$20,INT((ROW()-14)/2),0)),"",OFFSET('9. METAS'!$R$20,INT((ROW()-14)/2),0)))</f>
        <v/>
      </c>
      <c r="L119" s="228" t="str">
        <f ca="1">IF(MOD(ROW()-13,2)=0,IF(ISBLANK(OFFSET('11. SEGUIMIENTO 2026'!$P$14,INT((ROW()-13)/2),0)),"",OFFSET('11. SEGUIMIENTO 2026'!$P$14,INT((ROW()-13)/2),0)),IF(ISBLANK(OFFSET('9. METAS'!$S$20,INT((ROW()-14)/2),0)),"",OFFSET('9. METAS'!$S$20,INT((ROW()-14)/2),0)))</f>
        <v/>
      </c>
      <c r="M119" s="229" t="str">
        <f ca="1">IF(MOD(ROW()-13,2)=0,IF(ISBLANK(OFFSET('11. SEGUIMIENTO 2026'!$Q$14,INT((ROW()-13)/2),0)),"",OFFSET('11. SEGUIMIENTO 2026'!$Q$14,INT((ROW()-13)/2),0)),IF(ISBLANK(OFFSET('9. METAS'!$T$20,INT((ROW()-14)/2),0)),"",OFFSET('9. METAS'!$T$20,INT((ROW()-14)/2),0)))</f>
        <v/>
      </c>
      <c r="N119" s="981" t="str">
        <f t="shared" ref="N119" ca="1" si="102">IFERROR(J119/J120,"ND")</f>
        <v>ND</v>
      </c>
      <c r="O119" s="983" t="str">
        <f t="shared" ref="O119" ca="1" si="103">IFERROR(((J119)/H119),"ND")</f>
        <v>ND</v>
      </c>
      <c r="P119" s="985"/>
    </row>
    <row r="120" spans="3:16" x14ac:dyDescent="0.3">
      <c r="C120" s="999"/>
      <c r="D120" s="993"/>
      <c r="E120" s="993"/>
      <c r="F120" s="995"/>
      <c r="G120" s="997"/>
      <c r="H120" s="977"/>
      <c r="I120" s="987"/>
      <c r="J120" s="227" t="str">
        <f ca="1">IF(MOD(ROW()-13,2)=0,IF(ISBLANK(OFFSET('11. SEGUIMIENTO 2026'!$N$14,INT((ROW()-13)/2),0)),"",OFFSET('11. SEGUIMIENTO 2026'!$N$14,INT((ROW()-13)/2),0)),IF(ISBLANK(OFFSET('9. METAS'!$Q$20,INT((ROW()-14)/2),0)),"",OFFSET('9. METAS'!$Q$20,INT((ROW()-14)/2),0)))</f>
        <v/>
      </c>
      <c r="K120" s="228" t="str">
        <f ca="1">IF(MOD(ROW()-13,2)=0,IF(ISBLANK(OFFSET('11. SEGUIMIENTO 2026'!$O$14,INT((ROW()-13)/2),0)),"",OFFSET('11. SEGUIMIENTO 2026'!$O$14,INT((ROW()-13)/2),0)),IF(ISBLANK(OFFSET('9. METAS'!$R$20,INT((ROW()-14)/2),0)),"",OFFSET('9. METAS'!$R$20,INT((ROW()-14)/2),0)))</f>
        <v/>
      </c>
      <c r="L120" s="228" t="str">
        <f ca="1">IF(MOD(ROW()-13,2)=0,IF(ISBLANK(OFFSET('11. SEGUIMIENTO 2026'!$P$14,INT((ROW()-13)/2),0)),"",OFFSET('11. SEGUIMIENTO 2026'!$P$14,INT((ROW()-13)/2),0)),IF(ISBLANK(OFFSET('9. METAS'!$S$20,INT((ROW()-14)/2),0)),"",OFFSET('9. METAS'!$S$20,INT((ROW()-14)/2),0)))</f>
        <v/>
      </c>
      <c r="M120" s="229" t="str">
        <f ca="1">IF(MOD(ROW()-13,2)=0,IF(ISBLANK(OFFSET('11. SEGUIMIENTO 2026'!$Q$14,INT((ROW()-13)/2),0)),"",OFFSET('11. SEGUIMIENTO 2026'!$Q$14,INT((ROW()-13)/2),0)),IF(ISBLANK(OFFSET('9. METAS'!$T$20,INT((ROW()-14)/2),0)),"",OFFSET('9. METAS'!$T$20,INT((ROW()-14)/2),0)))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977" t="str">
        <f ca="1">IF(ISBLANK(OFFSET('9. METAS'!$K$20,INT((ROW()-13)/2),0)),"",OFFSET('9. METAS'!$K$20,INT((ROW()-13)/2),0))</f>
        <v/>
      </c>
      <c r="I121" s="979"/>
      <c r="J121" s="227" t="str">
        <f ca="1">IF(MOD(ROW()-13,2)=0,IF(ISBLANK(OFFSET('11. SEGUIMIENTO 2026'!$N$14,INT((ROW()-13)/2),0)),"",OFFSET('11. SEGUIMIENTO 2026'!$N$14,INT((ROW()-13)/2),0)),IF(ISBLANK(OFFSET('9. METAS'!$Q$20,INT((ROW()-14)/2),0)),"",OFFSET('9. METAS'!$Q$20,INT((ROW()-14)/2),0)))</f>
        <v/>
      </c>
      <c r="K121" s="228" t="str">
        <f ca="1">IF(MOD(ROW()-13,2)=0,IF(ISBLANK(OFFSET('11. SEGUIMIENTO 2026'!$O$14,INT((ROW()-13)/2),0)),"",OFFSET('11. SEGUIMIENTO 2026'!$O$14,INT((ROW()-13)/2),0)),IF(ISBLANK(OFFSET('9. METAS'!$R$20,INT((ROW()-14)/2),0)),"",OFFSET('9. METAS'!$R$20,INT((ROW()-14)/2),0)))</f>
        <v/>
      </c>
      <c r="L121" s="228" t="str">
        <f ca="1">IF(MOD(ROW()-13,2)=0,IF(ISBLANK(OFFSET('11. SEGUIMIENTO 2026'!$P$14,INT((ROW()-13)/2),0)),"",OFFSET('11. SEGUIMIENTO 2026'!$P$14,INT((ROW()-13)/2),0)),IF(ISBLANK(OFFSET('9. METAS'!$S$20,INT((ROW()-14)/2),0)),"",OFFSET('9. METAS'!$S$20,INT((ROW()-14)/2),0)))</f>
        <v/>
      </c>
      <c r="M121" s="229" t="str">
        <f ca="1">IF(MOD(ROW()-13,2)=0,IF(ISBLANK(OFFSET('11. SEGUIMIENTO 2026'!$Q$14,INT((ROW()-13)/2),0)),"",OFFSET('11. SEGUIMIENTO 2026'!$Q$14,INT((ROW()-13)/2),0)),IF(ISBLANK(OFFSET('9. METAS'!$T$20,INT((ROW()-14)/2),0)),"",OFFSET('9. METAS'!$T$20,INT((ROW()-14)/2),0)))</f>
        <v/>
      </c>
      <c r="N121" s="981" t="str">
        <f t="shared" ref="N121" ca="1" si="104">IFERROR(J121/J122,"ND")</f>
        <v>ND</v>
      </c>
      <c r="O121" s="983" t="str">
        <f t="shared" ref="O121" ca="1" si="105">IFERROR(((J121)/H121),"ND")</f>
        <v>ND</v>
      </c>
      <c r="P121" s="985"/>
    </row>
    <row r="122" spans="3:16" x14ac:dyDescent="0.3">
      <c r="C122" s="999"/>
      <c r="D122" s="993"/>
      <c r="E122" s="993"/>
      <c r="F122" s="995"/>
      <c r="G122" s="997"/>
      <c r="H122" s="977"/>
      <c r="I122" s="987"/>
      <c r="J122" s="227" t="str">
        <f ca="1">IF(MOD(ROW()-13,2)=0,IF(ISBLANK(OFFSET('11. SEGUIMIENTO 2026'!$N$14,INT((ROW()-13)/2),0)),"",OFFSET('11. SEGUIMIENTO 2026'!$N$14,INT((ROW()-13)/2),0)),IF(ISBLANK(OFFSET('9. METAS'!$Q$20,INT((ROW()-14)/2),0)),"",OFFSET('9. METAS'!$Q$20,INT((ROW()-14)/2),0)))</f>
        <v/>
      </c>
      <c r="K122" s="228" t="str">
        <f ca="1">IF(MOD(ROW()-13,2)=0,IF(ISBLANK(OFFSET('11. SEGUIMIENTO 2026'!$O$14,INT((ROW()-13)/2),0)),"",OFFSET('11. SEGUIMIENTO 2026'!$O$14,INT((ROW()-13)/2),0)),IF(ISBLANK(OFFSET('9. METAS'!$R$20,INT((ROW()-14)/2),0)),"",OFFSET('9. METAS'!$R$20,INT((ROW()-14)/2),0)))</f>
        <v/>
      </c>
      <c r="L122" s="228" t="str">
        <f ca="1">IF(MOD(ROW()-13,2)=0,IF(ISBLANK(OFFSET('11. SEGUIMIENTO 2026'!$P$14,INT((ROW()-13)/2),0)),"",OFFSET('11. SEGUIMIENTO 2026'!$P$14,INT((ROW()-13)/2),0)),IF(ISBLANK(OFFSET('9. METAS'!$S$20,INT((ROW()-14)/2),0)),"",OFFSET('9. METAS'!$S$20,INT((ROW()-14)/2),0)))</f>
        <v/>
      </c>
      <c r="M122" s="229" t="str">
        <f ca="1">IF(MOD(ROW()-13,2)=0,IF(ISBLANK(OFFSET('11. SEGUIMIENTO 2026'!$Q$14,INT((ROW()-13)/2),0)),"",OFFSET('11. SEGUIMIENTO 2026'!$Q$14,INT((ROW()-13)/2),0)),IF(ISBLANK(OFFSET('9. METAS'!$T$20,INT((ROW()-14)/2),0)),"",OFFSET('9. METAS'!$T$20,INT((ROW()-14)/2),0)))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977" t="str">
        <f ca="1">IF(ISBLANK(OFFSET('9. METAS'!$K$20,INT((ROW()-13)/2),0)),"",OFFSET('9. METAS'!$K$20,INT((ROW()-13)/2),0))</f>
        <v/>
      </c>
      <c r="I123" s="979"/>
      <c r="J123" s="227" t="str">
        <f ca="1">IF(MOD(ROW()-13,2)=0,IF(ISBLANK(OFFSET('11. SEGUIMIENTO 2026'!$N$14,INT((ROW()-13)/2),0)),"",OFFSET('11. SEGUIMIENTO 2026'!$N$14,INT((ROW()-13)/2),0)),IF(ISBLANK(OFFSET('9. METAS'!$Q$20,INT((ROW()-14)/2),0)),"",OFFSET('9. METAS'!$Q$20,INT((ROW()-14)/2),0)))</f>
        <v/>
      </c>
      <c r="K123" s="228" t="str">
        <f ca="1">IF(MOD(ROW()-13,2)=0,IF(ISBLANK(OFFSET('11. SEGUIMIENTO 2026'!$O$14,INT((ROW()-13)/2),0)),"",OFFSET('11. SEGUIMIENTO 2026'!$O$14,INT((ROW()-13)/2),0)),IF(ISBLANK(OFFSET('9. METAS'!$R$20,INT((ROW()-14)/2),0)),"",OFFSET('9. METAS'!$R$20,INT((ROW()-14)/2),0)))</f>
        <v/>
      </c>
      <c r="L123" s="228" t="str">
        <f ca="1">IF(MOD(ROW()-13,2)=0,IF(ISBLANK(OFFSET('11. SEGUIMIENTO 2026'!$P$14,INT((ROW()-13)/2),0)),"",OFFSET('11. SEGUIMIENTO 2026'!$P$14,INT((ROW()-13)/2),0)),IF(ISBLANK(OFFSET('9. METAS'!$S$20,INT((ROW()-14)/2),0)),"",OFFSET('9. METAS'!$S$20,INT((ROW()-14)/2),0)))</f>
        <v/>
      </c>
      <c r="M123" s="229" t="str">
        <f ca="1">IF(MOD(ROW()-13,2)=0,IF(ISBLANK(OFFSET('11. SEGUIMIENTO 2026'!$Q$14,INT((ROW()-13)/2),0)),"",OFFSET('11. SEGUIMIENTO 2026'!$Q$14,INT((ROW()-13)/2),0)),IF(ISBLANK(OFFSET('9. METAS'!$T$20,INT((ROW()-14)/2),0)),"",OFFSET('9. METAS'!$T$20,INT((ROW()-14)/2),0)))</f>
        <v/>
      </c>
      <c r="N123" s="981" t="str">
        <f t="shared" ref="N123" ca="1" si="106">IFERROR(J123/J124,"ND")</f>
        <v>ND</v>
      </c>
      <c r="O123" s="983" t="str">
        <f t="shared" ref="O123" ca="1" si="107">IFERROR(((J123)/H123),"ND")</f>
        <v>ND</v>
      </c>
      <c r="P123" s="985"/>
    </row>
    <row r="124" spans="3:16" x14ac:dyDescent="0.3">
      <c r="C124" s="999"/>
      <c r="D124" s="993"/>
      <c r="E124" s="993"/>
      <c r="F124" s="995"/>
      <c r="G124" s="997"/>
      <c r="H124" s="977"/>
      <c r="I124" s="987"/>
      <c r="J124" s="227" t="str">
        <f ca="1">IF(MOD(ROW()-13,2)=0,IF(ISBLANK(OFFSET('11. SEGUIMIENTO 2026'!$N$14,INT((ROW()-13)/2),0)),"",OFFSET('11. SEGUIMIENTO 2026'!$N$14,INT((ROW()-13)/2),0)),IF(ISBLANK(OFFSET('9. METAS'!$Q$20,INT((ROW()-14)/2),0)),"",OFFSET('9. METAS'!$Q$20,INT((ROW()-14)/2),0)))</f>
        <v/>
      </c>
      <c r="K124" s="228" t="str">
        <f ca="1">IF(MOD(ROW()-13,2)=0,IF(ISBLANK(OFFSET('11. SEGUIMIENTO 2026'!$O$14,INT((ROW()-13)/2),0)),"",OFFSET('11. SEGUIMIENTO 2026'!$O$14,INT((ROW()-13)/2),0)),IF(ISBLANK(OFFSET('9. METAS'!$R$20,INT((ROW()-14)/2),0)),"",OFFSET('9. METAS'!$R$20,INT((ROW()-14)/2),0)))</f>
        <v/>
      </c>
      <c r="L124" s="228" t="str">
        <f ca="1">IF(MOD(ROW()-13,2)=0,IF(ISBLANK(OFFSET('11. SEGUIMIENTO 2026'!$P$14,INT((ROW()-13)/2),0)),"",OFFSET('11. SEGUIMIENTO 2026'!$P$14,INT((ROW()-13)/2),0)),IF(ISBLANK(OFFSET('9. METAS'!$S$20,INT((ROW()-14)/2),0)),"",OFFSET('9. METAS'!$S$20,INT((ROW()-14)/2),0)))</f>
        <v/>
      </c>
      <c r="M124" s="229" t="str">
        <f ca="1">IF(MOD(ROW()-13,2)=0,IF(ISBLANK(OFFSET('11. SEGUIMIENTO 2026'!$Q$14,INT((ROW()-13)/2),0)),"",OFFSET('11. SEGUIMIENTO 2026'!$Q$14,INT((ROW()-13)/2),0)),IF(ISBLANK(OFFSET('9. METAS'!$T$20,INT((ROW()-14)/2),0)),"",OFFSET('9. METAS'!$T$20,INT((ROW()-14)/2),0)))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977" t="str">
        <f ca="1">IF(ISBLANK(OFFSET('9. METAS'!$K$20,INT((ROW()-13)/2),0)),"",OFFSET('9. METAS'!$K$20,INT((ROW()-13)/2),0))</f>
        <v/>
      </c>
      <c r="I125" s="979"/>
      <c r="J125" s="227" t="str">
        <f ca="1">IF(MOD(ROW()-13,2)=0,IF(ISBLANK(OFFSET('11. SEGUIMIENTO 2026'!$N$14,INT((ROW()-13)/2),0)),"",OFFSET('11. SEGUIMIENTO 2026'!$N$14,INT((ROW()-13)/2),0)),IF(ISBLANK(OFFSET('9. METAS'!$Q$20,INT((ROW()-14)/2),0)),"",OFFSET('9. METAS'!$Q$20,INT((ROW()-14)/2),0)))</f>
        <v/>
      </c>
      <c r="K125" s="228" t="str">
        <f ca="1">IF(MOD(ROW()-13,2)=0,IF(ISBLANK(OFFSET('11. SEGUIMIENTO 2026'!$O$14,INT((ROW()-13)/2),0)),"",OFFSET('11. SEGUIMIENTO 2026'!$O$14,INT((ROW()-13)/2),0)),IF(ISBLANK(OFFSET('9. METAS'!$R$20,INT((ROW()-14)/2),0)),"",OFFSET('9. METAS'!$R$20,INT((ROW()-14)/2),0)))</f>
        <v/>
      </c>
      <c r="L125" s="228" t="str">
        <f ca="1">IF(MOD(ROW()-13,2)=0,IF(ISBLANK(OFFSET('11. SEGUIMIENTO 2026'!$P$14,INT((ROW()-13)/2),0)),"",OFFSET('11. SEGUIMIENTO 2026'!$P$14,INT((ROW()-13)/2),0)),IF(ISBLANK(OFFSET('9. METAS'!$S$20,INT((ROW()-14)/2),0)),"",OFFSET('9. METAS'!$S$20,INT((ROW()-14)/2),0)))</f>
        <v/>
      </c>
      <c r="M125" s="229" t="str">
        <f ca="1">IF(MOD(ROW()-13,2)=0,IF(ISBLANK(OFFSET('11. SEGUIMIENTO 2026'!$Q$14,INT((ROW()-13)/2),0)),"",OFFSET('11. SEGUIMIENTO 2026'!$Q$14,INT((ROW()-13)/2),0)),IF(ISBLANK(OFFSET('9. METAS'!$T$20,INT((ROW()-14)/2),0)),"",OFFSET('9. METAS'!$T$20,INT((ROW()-14)/2),0)))</f>
        <v/>
      </c>
      <c r="N125" s="981" t="str">
        <f t="shared" ref="N125" ca="1" si="108">IFERROR(J125/J126,"ND")</f>
        <v>ND</v>
      </c>
      <c r="O125" s="983" t="str">
        <f t="shared" ref="O125" ca="1" si="109">IFERROR(((J125)/H125),"ND")</f>
        <v>ND</v>
      </c>
      <c r="P125" s="985"/>
    </row>
    <row r="126" spans="3:16" x14ac:dyDescent="0.3">
      <c r="C126" s="999"/>
      <c r="D126" s="993"/>
      <c r="E126" s="993"/>
      <c r="F126" s="995"/>
      <c r="G126" s="997"/>
      <c r="H126" s="977"/>
      <c r="I126" s="987"/>
      <c r="J126" s="227" t="str">
        <f ca="1">IF(MOD(ROW()-13,2)=0,IF(ISBLANK(OFFSET('11. SEGUIMIENTO 2026'!$N$14,INT((ROW()-13)/2),0)),"",OFFSET('11. SEGUIMIENTO 2026'!$N$14,INT((ROW()-13)/2),0)),IF(ISBLANK(OFFSET('9. METAS'!$Q$20,INT((ROW()-14)/2),0)),"",OFFSET('9. METAS'!$Q$20,INT((ROW()-14)/2),0)))</f>
        <v/>
      </c>
      <c r="K126" s="228" t="str">
        <f ca="1">IF(MOD(ROW()-13,2)=0,IF(ISBLANK(OFFSET('11. SEGUIMIENTO 2026'!$O$14,INT((ROW()-13)/2),0)),"",OFFSET('11. SEGUIMIENTO 2026'!$O$14,INT((ROW()-13)/2),0)),IF(ISBLANK(OFFSET('9. METAS'!$R$20,INT((ROW()-14)/2),0)),"",OFFSET('9. METAS'!$R$20,INT((ROW()-14)/2),0)))</f>
        <v/>
      </c>
      <c r="L126" s="228" t="str">
        <f ca="1">IF(MOD(ROW()-13,2)=0,IF(ISBLANK(OFFSET('11. SEGUIMIENTO 2026'!$P$14,INT((ROW()-13)/2),0)),"",OFFSET('11. SEGUIMIENTO 2026'!$P$14,INT((ROW()-13)/2),0)),IF(ISBLANK(OFFSET('9. METAS'!$S$20,INT((ROW()-14)/2),0)),"",OFFSET('9. METAS'!$S$20,INT((ROW()-14)/2),0)))</f>
        <v/>
      </c>
      <c r="M126" s="229" t="str">
        <f ca="1">IF(MOD(ROW()-13,2)=0,IF(ISBLANK(OFFSET('11. SEGUIMIENTO 2026'!$Q$14,INT((ROW()-13)/2),0)),"",OFFSET('11. SEGUIMIENTO 2026'!$Q$14,INT((ROW()-13)/2),0)),IF(ISBLANK(OFFSET('9. METAS'!$T$20,INT((ROW()-14)/2),0)),"",OFFSET('9. METAS'!$T$20,INT((ROW()-14)/2),0)))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977" t="str">
        <f ca="1">IF(ISBLANK(OFFSET('9. METAS'!$K$20,INT((ROW()-13)/2),0)),"",OFFSET('9. METAS'!$K$20,INT((ROW()-13)/2),0))</f>
        <v/>
      </c>
      <c r="I127" s="979"/>
      <c r="J127" s="227" t="str">
        <f ca="1">IF(MOD(ROW()-13,2)=0,IF(ISBLANK(OFFSET('11. SEGUIMIENTO 2026'!$N$14,INT((ROW()-13)/2),0)),"",OFFSET('11. SEGUIMIENTO 2026'!$N$14,INT((ROW()-13)/2),0)),IF(ISBLANK(OFFSET('9. METAS'!$Q$20,INT((ROW()-14)/2),0)),"",OFFSET('9. METAS'!$Q$20,INT((ROW()-14)/2),0)))</f>
        <v/>
      </c>
      <c r="K127" s="228" t="str">
        <f ca="1">IF(MOD(ROW()-13,2)=0,IF(ISBLANK(OFFSET('11. SEGUIMIENTO 2026'!$O$14,INT((ROW()-13)/2),0)),"",OFFSET('11. SEGUIMIENTO 2026'!$O$14,INT((ROW()-13)/2),0)),IF(ISBLANK(OFFSET('9. METAS'!$R$20,INT((ROW()-14)/2),0)),"",OFFSET('9. METAS'!$R$20,INT((ROW()-14)/2),0)))</f>
        <v/>
      </c>
      <c r="L127" s="228" t="str">
        <f ca="1">IF(MOD(ROW()-13,2)=0,IF(ISBLANK(OFFSET('11. SEGUIMIENTO 2026'!$P$14,INT((ROW()-13)/2),0)),"",OFFSET('11. SEGUIMIENTO 2026'!$P$14,INT((ROW()-13)/2),0)),IF(ISBLANK(OFFSET('9. METAS'!$S$20,INT((ROW()-14)/2),0)),"",OFFSET('9. METAS'!$S$20,INT((ROW()-14)/2),0)))</f>
        <v/>
      </c>
      <c r="M127" s="229" t="str">
        <f ca="1">IF(MOD(ROW()-13,2)=0,IF(ISBLANK(OFFSET('11. SEGUIMIENTO 2026'!$Q$14,INT((ROW()-13)/2),0)),"",OFFSET('11. SEGUIMIENTO 2026'!$Q$14,INT((ROW()-13)/2),0)),IF(ISBLANK(OFFSET('9. METAS'!$T$20,INT((ROW()-14)/2),0)),"",OFFSET('9. METAS'!$T$20,INT((ROW()-14)/2),0)))</f>
        <v/>
      </c>
      <c r="N127" s="981" t="str">
        <f t="shared" ref="N127" ca="1" si="110">IFERROR(J127/J128,"ND")</f>
        <v>ND</v>
      </c>
      <c r="O127" s="983" t="str">
        <f t="shared" ref="O127" ca="1" si="111">IFERROR(((J127)/H127),"ND")</f>
        <v>ND</v>
      </c>
      <c r="P127" s="985"/>
    </row>
    <row r="128" spans="3:16" x14ac:dyDescent="0.3">
      <c r="C128" s="999"/>
      <c r="D128" s="993"/>
      <c r="E128" s="993"/>
      <c r="F128" s="995"/>
      <c r="G128" s="997"/>
      <c r="H128" s="977"/>
      <c r="I128" s="987"/>
      <c r="J128" s="227" t="str">
        <f ca="1">IF(MOD(ROW()-13,2)=0,IF(ISBLANK(OFFSET('11. SEGUIMIENTO 2026'!$N$14,INT((ROW()-13)/2),0)),"",OFFSET('11. SEGUIMIENTO 2026'!$N$14,INT((ROW()-13)/2),0)),IF(ISBLANK(OFFSET('9. METAS'!$Q$20,INT((ROW()-14)/2),0)),"",OFFSET('9. METAS'!$Q$20,INT((ROW()-14)/2),0)))</f>
        <v/>
      </c>
      <c r="K128" s="228" t="str">
        <f ca="1">IF(MOD(ROW()-13,2)=0,IF(ISBLANK(OFFSET('11. SEGUIMIENTO 2026'!$O$14,INT((ROW()-13)/2),0)),"",OFFSET('11. SEGUIMIENTO 2026'!$O$14,INT((ROW()-13)/2),0)),IF(ISBLANK(OFFSET('9. METAS'!$R$20,INT((ROW()-14)/2),0)),"",OFFSET('9. METAS'!$R$20,INT((ROW()-14)/2),0)))</f>
        <v/>
      </c>
      <c r="L128" s="228" t="str">
        <f ca="1">IF(MOD(ROW()-13,2)=0,IF(ISBLANK(OFFSET('11. SEGUIMIENTO 2026'!$P$14,INT((ROW()-13)/2),0)),"",OFFSET('11. SEGUIMIENTO 2026'!$P$14,INT((ROW()-13)/2),0)),IF(ISBLANK(OFFSET('9. METAS'!$S$20,INT((ROW()-14)/2),0)),"",OFFSET('9. METAS'!$S$20,INT((ROW()-14)/2),0)))</f>
        <v/>
      </c>
      <c r="M128" s="229" t="str">
        <f ca="1">IF(MOD(ROW()-13,2)=0,IF(ISBLANK(OFFSET('11. SEGUIMIENTO 2026'!$Q$14,INT((ROW()-13)/2),0)),"",OFFSET('11. SEGUIMIENTO 2026'!$Q$14,INT((ROW()-13)/2),0)),IF(ISBLANK(OFFSET('9. METAS'!$T$20,INT((ROW()-14)/2),0)),"",OFFSET('9. METAS'!$T$20,INT((ROW()-14)/2),0)))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977" t="str">
        <f ca="1">IF(ISBLANK(OFFSET('9. METAS'!$K$20,INT((ROW()-13)/2),0)),"",OFFSET('9. METAS'!$K$20,INT((ROW()-13)/2),0))</f>
        <v/>
      </c>
      <c r="I129" s="979"/>
      <c r="J129" s="227" t="str">
        <f ca="1">IF(MOD(ROW()-13,2)=0,IF(ISBLANK(OFFSET('11. SEGUIMIENTO 2026'!$N$14,INT((ROW()-13)/2),0)),"",OFFSET('11. SEGUIMIENTO 2026'!$N$14,INT((ROW()-13)/2),0)),IF(ISBLANK(OFFSET('9. METAS'!$Q$20,INT((ROW()-14)/2),0)),"",OFFSET('9. METAS'!$Q$20,INT((ROW()-14)/2),0)))</f>
        <v/>
      </c>
      <c r="K129" s="228" t="str">
        <f ca="1">IF(MOD(ROW()-13,2)=0,IF(ISBLANK(OFFSET('11. SEGUIMIENTO 2026'!$O$14,INT((ROW()-13)/2),0)),"",OFFSET('11. SEGUIMIENTO 2026'!$O$14,INT((ROW()-13)/2),0)),IF(ISBLANK(OFFSET('9. METAS'!$R$20,INT((ROW()-14)/2),0)),"",OFFSET('9. METAS'!$R$20,INT((ROW()-14)/2),0)))</f>
        <v/>
      </c>
      <c r="L129" s="228" t="str">
        <f ca="1">IF(MOD(ROW()-13,2)=0,IF(ISBLANK(OFFSET('11. SEGUIMIENTO 2026'!$P$14,INT((ROW()-13)/2),0)),"",OFFSET('11. SEGUIMIENTO 2026'!$P$14,INT((ROW()-13)/2),0)),IF(ISBLANK(OFFSET('9. METAS'!$S$20,INT((ROW()-14)/2),0)),"",OFFSET('9. METAS'!$S$20,INT((ROW()-14)/2),0)))</f>
        <v/>
      </c>
      <c r="M129" s="229" t="str">
        <f ca="1">IF(MOD(ROW()-13,2)=0,IF(ISBLANK(OFFSET('11. SEGUIMIENTO 2026'!$Q$14,INT((ROW()-13)/2),0)),"",OFFSET('11. SEGUIMIENTO 2026'!$Q$14,INT((ROW()-13)/2),0)),IF(ISBLANK(OFFSET('9. METAS'!$T$20,INT((ROW()-14)/2),0)),"",OFFSET('9. METAS'!$T$20,INT((ROW()-14)/2),0)))</f>
        <v/>
      </c>
      <c r="N129" s="981" t="str">
        <f t="shared" ref="N129" ca="1" si="112">IFERROR(J129/J130,"ND")</f>
        <v>ND</v>
      </c>
      <c r="O129" s="983" t="str">
        <f t="shared" ref="O129" ca="1" si="113">IFERROR(((J129)/H129),"ND")</f>
        <v>ND</v>
      </c>
      <c r="P129" s="985"/>
    </row>
    <row r="130" spans="3:16" x14ac:dyDescent="0.3">
      <c r="C130" s="999"/>
      <c r="D130" s="993"/>
      <c r="E130" s="993"/>
      <c r="F130" s="995"/>
      <c r="G130" s="997"/>
      <c r="H130" s="977"/>
      <c r="I130" s="987"/>
      <c r="J130" s="227" t="str">
        <f ca="1">IF(MOD(ROW()-13,2)=0,IF(ISBLANK(OFFSET('11. SEGUIMIENTO 2026'!$N$14,INT((ROW()-13)/2),0)),"",OFFSET('11. SEGUIMIENTO 2026'!$N$14,INT((ROW()-13)/2),0)),IF(ISBLANK(OFFSET('9. METAS'!$Q$20,INT((ROW()-14)/2),0)),"",OFFSET('9. METAS'!$Q$20,INT((ROW()-14)/2),0)))</f>
        <v/>
      </c>
      <c r="K130" s="228" t="str">
        <f ca="1">IF(MOD(ROW()-13,2)=0,IF(ISBLANK(OFFSET('11. SEGUIMIENTO 2026'!$O$14,INT((ROW()-13)/2),0)),"",OFFSET('11. SEGUIMIENTO 2026'!$O$14,INT((ROW()-13)/2),0)),IF(ISBLANK(OFFSET('9. METAS'!$R$20,INT((ROW()-14)/2),0)),"",OFFSET('9. METAS'!$R$20,INT((ROW()-14)/2),0)))</f>
        <v/>
      </c>
      <c r="L130" s="228" t="str">
        <f ca="1">IF(MOD(ROW()-13,2)=0,IF(ISBLANK(OFFSET('11. SEGUIMIENTO 2026'!$P$14,INT((ROW()-13)/2),0)),"",OFFSET('11. SEGUIMIENTO 2026'!$P$14,INT((ROW()-13)/2),0)),IF(ISBLANK(OFFSET('9. METAS'!$S$20,INT((ROW()-14)/2),0)),"",OFFSET('9. METAS'!$S$20,INT((ROW()-14)/2),0)))</f>
        <v/>
      </c>
      <c r="M130" s="229" t="str">
        <f ca="1">IF(MOD(ROW()-13,2)=0,IF(ISBLANK(OFFSET('11. SEGUIMIENTO 2026'!$Q$14,INT((ROW()-13)/2),0)),"",OFFSET('11. SEGUIMIENTO 2026'!$Q$14,INT((ROW()-13)/2),0)),IF(ISBLANK(OFFSET('9. METAS'!$T$20,INT((ROW()-14)/2),0)),"",OFFSET('9. METAS'!$T$20,INT((ROW()-14)/2),0)))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977" t="str">
        <f ca="1">IF(ISBLANK(OFFSET('9. METAS'!$K$20,INT((ROW()-13)/2),0)),"",OFFSET('9. METAS'!$K$20,INT((ROW()-13)/2),0))</f>
        <v/>
      </c>
      <c r="I131" s="979"/>
      <c r="J131" s="227" t="str">
        <f ca="1">IF(MOD(ROW()-13,2)=0,IF(ISBLANK(OFFSET('11. SEGUIMIENTO 2026'!$N$14,INT((ROW()-13)/2),0)),"",OFFSET('11. SEGUIMIENTO 2026'!$N$14,INT((ROW()-13)/2),0)),IF(ISBLANK(OFFSET('9. METAS'!$Q$20,INT((ROW()-14)/2),0)),"",OFFSET('9. METAS'!$Q$20,INT((ROW()-14)/2),0)))</f>
        <v/>
      </c>
      <c r="K131" s="228" t="str">
        <f ca="1">IF(MOD(ROW()-13,2)=0,IF(ISBLANK(OFFSET('11. SEGUIMIENTO 2026'!$O$14,INT((ROW()-13)/2),0)),"",OFFSET('11. SEGUIMIENTO 2026'!$O$14,INT((ROW()-13)/2),0)),IF(ISBLANK(OFFSET('9. METAS'!$R$20,INT((ROW()-14)/2),0)),"",OFFSET('9. METAS'!$R$20,INT((ROW()-14)/2),0)))</f>
        <v/>
      </c>
      <c r="L131" s="228" t="str">
        <f ca="1">IF(MOD(ROW()-13,2)=0,IF(ISBLANK(OFFSET('11. SEGUIMIENTO 2026'!$P$14,INT((ROW()-13)/2),0)),"",OFFSET('11. SEGUIMIENTO 2026'!$P$14,INT((ROW()-13)/2),0)),IF(ISBLANK(OFFSET('9. METAS'!$S$20,INT((ROW()-14)/2),0)),"",OFFSET('9. METAS'!$S$20,INT((ROW()-14)/2),0)))</f>
        <v/>
      </c>
      <c r="M131" s="229" t="str">
        <f ca="1">IF(MOD(ROW()-13,2)=0,IF(ISBLANK(OFFSET('11. SEGUIMIENTO 2026'!$Q$14,INT((ROW()-13)/2),0)),"",OFFSET('11. SEGUIMIENTO 2026'!$Q$14,INT((ROW()-13)/2),0)),IF(ISBLANK(OFFSET('9. METAS'!$T$20,INT((ROW()-14)/2),0)),"",OFFSET('9. METAS'!$T$20,INT((ROW()-14)/2),0)))</f>
        <v/>
      </c>
      <c r="N131" s="981" t="str">
        <f t="shared" ref="N131" ca="1" si="114">IFERROR(J131/J132,"ND")</f>
        <v>ND</v>
      </c>
      <c r="O131" s="983" t="str">
        <f t="shared" ref="O131" ca="1" si="115">IFERROR(((J131)/H131),"ND")</f>
        <v>ND</v>
      </c>
      <c r="P131" s="985"/>
    </row>
    <row r="132" spans="3:16" x14ac:dyDescent="0.3">
      <c r="C132" s="999"/>
      <c r="D132" s="993"/>
      <c r="E132" s="993"/>
      <c r="F132" s="995"/>
      <c r="G132" s="997"/>
      <c r="H132" s="977"/>
      <c r="I132" s="987"/>
      <c r="J132" s="227" t="str">
        <f ca="1">IF(MOD(ROW()-13,2)=0,IF(ISBLANK(OFFSET('11. SEGUIMIENTO 2026'!$N$14,INT((ROW()-13)/2),0)),"",OFFSET('11. SEGUIMIENTO 2026'!$N$14,INT((ROW()-13)/2),0)),IF(ISBLANK(OFFSET('9. METAS'!$Q$20,INT((ROW()-14)/2),0)),"",OFFSET('9. METAS'!$Q$20,INT((ROW()-14)/2),0)))</f>
        <v/>
      </c>
      <c r="K132" s="228" t="str">
        <f ca="1">IF(MOD(ROW()-13,2)=0,IF(ISBLANK(OFFSET('11. SEGUIMIENTO 2026'!$O$14,INT((ROW()-13)/2),0)),"",OFFSET('11. SEGUIMIENTO 2026'!$O$14,INT((ROW()-13)/2),0)),IF(ISBLANK(OFFSET('9. METAS'!$R$20,INT((ROW()-14)/2),0)),"",OFFSET('9. METAS'!$R$20,INT((ROW()-14)/2),0)))</f>
        <v/>
      </c>
      <c r="L132" s="228" t="str">
        <f ca="1">IF(MOD(ROW()-13,2)=0,IF(ISBLANK(OFFSET('11. SEGUIMIENTO 2026'!$P$14,INT((ROW()-13)/2),0)),"",OFFSET('11. SEGUIMIENTO 2026'!$P$14,INT((ROW()-13)/2),0)),IF(ISBLANK(OFFSET('9. METAS'!$S$20,INT((ROW()-14)/2),0)),"",OFFSET('9. METAS'!$S$20,INT((ROW()-14)/2),0)))</f>
        <v/>
      </c>
      <c r="M132" s="229" t="str">
        <f ca="1">IF(MOD(ROW()-13,2)=0,IF(ISBLANK(OFFSET('11. SEGUIMIENTO 2026'!$Q$14,INT((ROW()-13)/2),0)),"",OFFSET('11. SEGUIMIENTO 2026'!$Q$14,INT((ROW()-13)/2),0)),IF(ISBLANK(OFFSET('9. METAS'!$T$20,INT((ROW()-14)/2),0)),"",OFFSET('9. METAS'!$T$20,INT((ROW()-14)/2),0)))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977" t="str">
        <f ca="1">IF(ISBLANK(OFFSET('9. METAS'!$K$20,INT((ROW()-13)/2),0)),"",OFFSET('9. METAS'!$K$20,INT((ROW()-13)/2),0))</f>
        <v/>
      </c>
      <c r="I133" s="979"/>
      <c r="J133" s="227" t="str">
        <f ca="1">IF(MOD(ROW()-13,2)=0,IF(ISBLANK(OFFSET('11. SEGUIMIENTO 2026'!$N$14,INT((ROW()-13)/2),0)),"",OFFSET('11. SEGUIMIENTO 2026'!$N$14,INT((ROW()-13)/2),0)),IF(ISBLANK(OFFSET('9. METAS'!$Q$20,INT((ROW()-14)/2),0)),"",OFFSET('9. METAS'!$Q$20,INT((ROW()-14)/2),0)))</f>
        <v/>
      </c>
      <c r="K133" s="228" t="str">
        <f ca="1">IF(MOD(ROW()-13,2)=0,IF(ISBLANK(OFFSET('11. SEGUIMIENTO 2026'!$O$14,INT((ROW()-13)/2),0)),"",OFFSET('11. SEGUIMIENTO 2026'!$O$14,INT((ROW()-13)/2),0)),IF(ISBLANK(OFFSET('9. METAS'!$R$20,INT((ROW()-14)/2),0)),"",OFFSET('9. METAS'!$R$20,INT((ROW()-14)/2),0)))</f>
        <v/>
      </c>
      <c r="L133" s="228" t="str">
        <f ca="1">IF(MOD(ROW()-13,2)=0,IF(ISBLANK(OFFSET('11. SEGUIMIENTO 2026'!$P$14,INT((ROW()-13)/2),0)),"",OFFSET('11. SEGUIMIENTO 2026'!$P$14,INT((ROW()-13)/2),0)),IF(ISBLANK(OFFSET('9. METAS'!$S$20,INT((ROW()-14)/2),0)),"",OFFSET('9. METAS'!$S$20,INT((ROW()-14)/2),0)))</f>
        <v/>
      </c>
      <c r="M133" s="229" t="str">
        <f ca="1">IF(MOD(ROW()-13,2)=0,IF(ISBLANK(OFFSET('11. SEGUIMIENTO 2026'!$Q$14,INT((ROW()-13)/2),0)),"",OFFSET('11. SEGUIMIENTO 2026'!$Q$14,INT((ROW()-13)/2),0)),IF(ISBLANK(OFFSET('9. METAS'!$T$20,INT((ROW()-14)/2),0)),"",OFFSET('9. METAS'!$T$20,INT((ROW()-14)/2),0)))</f>
        <v/>
      </c>
      <c r="N133" s="981" t="str">
        <f t="shared" ref="N133" ca="1" si="116">IFERROR(J133/J134,"ND")</f>
        <v>ND</v>
      </c>
      <c r="O133" s="983" t="str">
        <f t="shared" ref="O133" ca="1" si="117">IFERROR(((J133)/H133),"ND")</f>
        <v>ND</v>
      </c>
      <c r="P133" s="985"/>
    </row>
    <row r="134" spans="3:16" x14ac:dyDescent="0.3">
      <c r="C134" s="999"/>
      <c r="D134" s="993"/>
      <c r="E134" s="993"/>
      <c r="F134" s="995"/>
      <c r="G134" s="997"/>
      <c r="H134" s="977"/>
      <c r="I134" s="987"/>
      <c r="J134" s="227" t="str">
        <f ca="1">IF(MOD(ROW()-13,2)=0,IF(ISBLANK(OFFSET('11. SEGUIMIENTO 2026'!$N$14,INT((ROW()-13)/2),0)),"",OFFSET('11. SEGUIMIENTO 2026'!$N$14,INT((ROW()-13)/2),0)),IF(ISBLANK(OFFSET('9. METAS'!$Q$20,INT((ROW()-14)/2),0)),"",OFFSET('9. METAS'!$Q$20,INT((ROW()-14)/2),0)))</f>
        <v/>
      </c>
      <c r="K134" s="228" t="str">
        <f ca="1">IF(MOD(ROW()-13,2)=0,IF(ISBLANK(OFFSET('11. SEGUIMIENTO 2026'!$O$14,INT((ROW()-13)/2),0)),"",OFFSET('11. SEGUIMIENTO 2026'!$O$14,INT((ROW()-13)/2),0)),IF(ISBLANK(OFFSET('9. METAS'!$R$20,INT((ROW()-14)/2),0)),"",OFFSET('9. METAS'!$R$20,INT((ROW()-14)/2),0)))</f>
        <v/>
      </c>
      <c r="L134" s="228" t="str">
        <f ca="1">IF(MOD(ROW()-13,2)=0,IF(ISBLANK(OFFSET('11. SEGUIMIENTO 2026'!$P$14,INT((ROW()-13)/2),0)),"",OFFSET('11. SEGUIMIENTO 2026'!$P$14,INT((ROW()-13)/2),0)),IF(ISBLANK(OFFSET('9. METAS'!$S$20,INT((ROW()-14)/2),0)),"",OFFSET('9. METAS'!$S$20,INT((ROW()-14)/2),0)))</f>
        <v/>
      </c>
      <c r="M134" s="229" t="str">
        <f ca="1">IF(MOD(ROW()-13,2)=0,IF(ISBLANK(OFFSET('11. SEGUIMIENTO 2026'!$Q$14,INT((ROW()-13)/2),0)),"",OFFSET('11. SEGUIMIENTO 2026'!$Q$14,INT((ROW()-13)/2),0)),IF(ISBLANK(OFFSET('9. METAS'!$T$20,INT((ROW()-14)/2),0)),"",OFFSET('9. METAS'!$T$20,INT((ROW()-14)/2),0)))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977" t="str">
        <f ca="1">IF(ISBLANK(OFFSET('9. METAS'!$K$20,INT((ROW()-13)/2),0)),"",OFFSET('9. METAS'!$K$20,INT((ROW()-13)/2),0))</f>
        <v/>
      </c>
      <c r="I135" s="979"/>
      <c r="J135" s="227" t="str">
        <f ca="1">IF(MOD(ROW()-13,2)=0,IF(ISBLANK(OFFSET('11. SEGUIMIENTO 2026'!$N$14,INT((ROW()-13)/2),0)),"",OFFSET('11. SEGUIMIENTO 2026'!$N$14,INT((ROW()-13)/2),0)),IF(ISBLANK(OFFSET('9. METAS'!$Q$20,INT((ROW()-14)/2),0)),"",OFFSET('9. METAS'!$Q$20,INT((ROW()-14)/2),0)))</f>
        <v/>
      </c>
      <c r="K135" s="228" t="str">
        <f ca="1">IF(MOD(ROW()-13,2)=0,IF(ISBLANK(OFFSET('11. SEGUIMIENTO 2026'!$O$14,INT((ROW()-13)/2),0)),"",OFFSET('11. SEGUIMIENTO 2026'!$O$14,INT((ROW()-13)/2),0)),IF(ISBLANK(OFFSET('9. METAS'!$R$20,INT((ROW()-14)/2),0)),"",OFFSET('9. METAS'!$R$20,INT((ROW()-14)/2),0)))</f>
        <v/>
      </c>
      <c r="L135" s="228" t="str">
        <f ca="1">IF(MOD(ROW()-13,2)=0,IF(ISBLANK(OFFSET('11. SEGUIMIENTO 2026'!$P$14,INT((ROW()-13)/2),0)),"",OFFSET('11. SEGUIMIENTO 2026'!$P$14,INT((ROW()-13)/2),0)),IF(ISBLANK(OFFSET('9. METAS'!$S$20,INT((ROW()-14)/2),0)),"",OFFSET('9. METAS'!$S$20,INT((ROW()-14)/2),0)))</f>
        <v/>
      </c>
      <c r="M135" s="229" t="str">
        <f ca="1">IF(MOD(ROW()-13,2)=0,IF(ISBLANK(OFFSET('11. SEGUIMIENTO 2026'!$Q$14,INT((ROW()-13)/2),0)),"",OFFSET('11. SEGUIMIENTO 2026'!$Q$14,INT((ROW()-13)/2),0)),IF(ISBLANK(OFFSET('9. METAS'!$T$20,INT((ROW()-14)/2),0)),"",OFFSET('9. METAS'!$T$20,INT((ROW()-14)/2),0)))</f>
        <v/>
      </c>
      <c r="N135" s="981" t="str">
        <f t="shared" ref="N135" ca="1" si="118">IFERROR(J135/J136,"ND")</f>
        <v>ND</v>
      </c>
      <c r="O135" s="983" t="str">
        <f t="shared" ref="O135" ca="1" si="119">IFERROR(((J135)/H135),"ND")</f>
        <v>ND</v>
      </c>
      <c r="P135" s="985"/>
    </row>
    <row r="136" spans="3:16" x14ac:dyDescent="0.3">
      <c r="C136" s="999"/>
      <c r="D136" s="993"/>
      <c r="E136" s="993"/>
      <c r="F136" s="995"/>
      <c r="G136" s="997"/>
      <c r="H136" s="977"/>
      <c r="I136" s="987"/>
      <c r="J136" s="227" t="str">
        <f ca="1">IF(MOD(ROW()-13,2)=0,IF(ISBLANK(OFFSET('11. SEGUIMIENTO 2026'!$N$14,INT((ROW()-13)/2),0)),"",OFFSET('11. SEGUIMIENTO 2026'!$N$14,INT((ROW()-13)/2),0)),IF(ISBLANK(OFFSET('9. METAS'!$Q$20,INT((ROW()-14)/2),0)),"",OFFSET('9. METAS'!$Q$20,INT((ROW()-14)/2),0)))</f>
        <v/>
      </c>
      <c r="K136" s="228" t="str">
        <f ca="1">IF(MOD(ROW()-13,2)=0,IF(ISBLANK(OFFSET('11. SEGUIMIENTO 2026'!$O$14,INT((ROW()-13)/2),0)),"",OFFSET('11. SEGUIMIENTO 2026'!$O$14,INT((ROW()-13)/2),0)),IF(ISBLANK(OFFSET('9. METAS'!$R$20,INT((ROW()-14)/2),0)),"",OFFSET('9. METAS'!$R$20,INT((ROW()-14)/2),0)))</f>
        <v/>
      </c>
      <c r="L136" s="228" t="str">
        <f ca="1">IF(MOD(ROW()-13,2)=0,IF(ISBLANK(OFFSET('11. SEGUIMIENTO 2026'!$P$14,INT((ROW()-13)/2),0)),"",OFFSET('11. SEGUIMIENTO 2026'!$P$14,INT((ROW()-13)/2),0)),IF(ISBLANK(OFFSET('9. METAS'!$S$20,INT((ROW()-14)/2),0)),"",OFFSET('9. METAS'!$S$20,INT((ROW()-14)/2),0)))</f>
        <v/>
      </c>
      <c r="M136" s="229" t="str">
        <f ca="1">IF(MOD(ROW()-13,2)=0,IF(ISBLANK(OFFSET('11. SEGUIMIENTO 2026'!$Q$14,INT((ROW()-13)/2),0)),"",OFFSET('11. SEGUIMIENTO 2026'!$Q$14,INT((ROW()-13)/2),0)),IF(ISBLANK(OFFSET('9. METAS'!$T$20,INT((ROW()-14)/2),0)),"",OFFSET('9. METAS'!$T$20,INT((ROW()-14)/2),0)))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977" t="str">
        <f ca="1">IF(ISBLANK(OFFSET('9. METAS'!$K$20,INT((ROW()-13)/2),0)),"",OFFSET('9. METAS'!$K$20,INT((ROW()-13)/2),0))</f>
        <v/>
      </c>
      <c r="I137" s="979"/>
      <c r="J137" s="227" t="str">
        <f ca="1">IF(MOD(ROW()-13,2)=0,IF(ISBLANK(OFFSET('11. SEGUIMIENTO 2026'!$N$14,INT((ROW()-13)/2),0)),"",OFFSET('11. SEGUIMIENTO 2026'!$N$14,INT((ROW()-13)/2),0)),IF(ISBLANK(OFFSET('9. METAS'!$Q$20,INT((ROW()-14)/2),0)),"",OFFSET('9. METAS'!$Q$20,INT((ROW()-14)/2),0)))</f>
        <v/>
      </c>
      <c r="K137" s="228" t="str">
        <f ca="1">IF(MOD(ROW()-13,2)=0,IF(ISBLANK(OFFSET('11. SEGUIMIENTO 2026'!$O$14,INT((ROW()-13)/2),0)),"",OFFSET('11. SEGUIMIENTO 2026'!$O$14,INT((ROW()-13)/2),0)),IF(ISBLANK(OFFSET('9. METAS'!$R$20,INT((ROW()-14)/2),0)),"",OFFSET('9. METAS'!$R$20,INT((ROW()-14)/2),0)))</f>
        <v/>
      </c>
      <c r="L137" s="228" t="str">
        <f ca="1">IF(MOD(ROW()-13,2)=0,IF(ISBLANK(OFFSET('11. SEGUIMIENTO 2026'!$P$14,INT((ROW()-13)/2),0)),"",OFFSET('11. SEGUIMIENTO 2026'!$P$14,INT((ROW()-13)/2),0)),IF(ISBLANK(OFFSET('9. METAS'!$S$20,INT((ROW()-14)/2),0)),"",OFFSET('9. METAS'!$S$20,INT((ROW()-14)/2),0)))</f>
        <v/>
      </c>
      <c r="M137" s="229" t="str">
        <f ca="1">IF(MOD(ROW()-13,2)=0,IF(ISBLANK(OFFSET('11. SEGUIMIENTO 2026'!$Q$14,INT((ROW()-13)/2),0)),"",OFFSET('11. SEGUIMIENTO 2026'!$Q$14,INT((ROW()-13)/2),0)),IF(ISBLANK(OFFSET('9. METAS'!$T$20,INT((ROW()-14)/2),0)),"",OFFSET('9. METAS'!$T$20,INT((ROW()-14)/2),0)))</f>
        <v/>
      </c>
      <c r="N137" s="981" t="str">
        <f t="shared" ref="N137" ca="1" si="120">IFERROR(J137/J138,"ND")</f>
        <v>ND</v>
      </c>
      <c r="O137" s="983" t="str">
        <f t="shared" ref="O137" ca="1" si="121">IFERROR(((J137)/H137),"ND")</f>
        <v>ND</v>
      </c>
      <c r="P137" s="985"/>
    </row>
    <row r="138" spans="3:16" x14ac:dyDescent="0.3">
      <c r="C138" s="999"/>
      <c r="D138" s="993"/>
      <c r="E138" s="993"/>
      <c r="F138" s="995"/>
      <c r="G138" s="997"/>
      <c r="H138" s="977"/>
      <c r="I138" s="987"/>
      <c r="J138" s="227" t="str">
        <f ca="1">IF(MOD(ROW()-13,2)=0,IF(ISBLANK(OFFSET('11. SEGUIMIENTO 2026'!$N$14,INT((ROW()-13)/2),0)),"",OFFSET('11. SEGUIMIENTO 2026'!$N$14,INT((ROW()-13)/2),0)),IF(ISBLANK(OFFSET('9. METAS'!$Q$20,INT((ROW()-14)/2),0)),"",OFFSET('9. METAS'!$Q$20,INT((ROW()-14)/2),0)))</f>
        <v/>
      </c>
      <c r="K138" s="228" t="str">
        <f ca="1">IF(MOD(ROW()-13,2)=0,IF(ISBLANK(OFFSET('11. SEGUIMIENTO 2026'!$O$14,INT((ROW()-13)/2),0)),"",OFFSET('11. SEGUIMIENTO 2026'!$O$14,INT((ROW()-13)/2),0)),IF(ISBLANK(OFFSET('9. METAS'!$R$20,INT((ROW()-14)/2),0)),"",OFFSET('9. METAS'!$R$20,INT((ROW()-14)/2),0)))</f>
        <v/>
      </c>
      <c r="L138" s="228" t="str">
        <f ca="1">IF(MOD(ROW()-13,2)=0,IF(ISBLANK(OFFSET('11. SEGUIMIENTO 2026'!$P$14,INT((ROW()-13)/2),0)),"",OFFSET('11. SEGUIMIENTO 2026'!$P$14,INT((ROW()-13)/2),0)),IF(ISBLANK(OFFSET('9. METAS'!$S$20,INT((ROW()-14)/2),0)),"",OFFSET('9. METAS'!$S$20,INT((ROW()-14)/2),0)))</f>
        <v/>
      </c>
      <c r="M138" s="229" t="str">
        <f ca="1">IF(MOD(ROW()-13,2)=0,IF(ISBLANK(OFFSET('11. SEGUIMIENTO 2026'!$Q$14,INT((ROW()-13)/2),0)),"",OFFSET('11. SEGUIMIENTO 2026'!$Q$14,INT((ROW()-13)/2),0)),IF(ISBLANK(OFFSET('9. METAS'!$T$20,INT((ROW()-14)/2),0)),"",OFFSET('9. METAS'!$T$20,INT((ROW()-14)/2),0)))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977" t="str">
        <f ca="1">IF(ISBLANK(OFFSET('9. METAS'!$K$20,INT((ROW()-13)/2),0)),"",OFFSET('9. METAS'!$K$20,INT((ROW()-13)/2),0))</f>
        <v/>
      </c>
      <c r="I139" s="979"/>
      <c r="J139" s="227" t="str">
        <f ca="1">IF(MOD(ROW()-13,2)=0,IF(ISBLANK(OFFSET('11. SEGUIMIENTO 2026'!$N$14,INT((ROW()-13)/2),0)),"",OFFSET('11. SEGUIMIENTO 2026'!$N$14,INT((ROW()-13)/2),0)),IF(ISBLANK(OFFSET('9. METAS'!$Q$20,INT((ROW()-14)/2),0)),"",OFFSET('9. METAS'!$Q$20,INT((ROW()-14)/2),0)))</f>
        <v/>
      </c>
      <c r="K139" s="228" t="str">
        <f ca="1">IF(MOD(ROW()-13,2)=0,IF(ISBLANK(OFFSET('11. SEGUIMIENTO 2026'!$O$14,INT((ROW()-13)/2),0)),"",OFFSET('11. SEGUIMIENTO 2026'!$O$14,INT((ROW()-13)/2),0)),IF(ISBLANK(OFFSET('9. METAS'!$R$20,INT((ROW()-14)/2),0)),"",OFFSET('9. METAS'!$R$20,INT((ROW()-14)/2),0)))</f>
        <v/>
      </c>
      <c r="L139" s="228" t="str">
        <f ca="1">IF(MOD(ROW()-13,2)=0,IF(ISBLANK(OFFSET('11. SEGUIMIENTO 2026'!$P$14,INT((ROW()-13)/2),0)),"",OFFSET('11. SEGUIMIENTO 2026'!$P$14,INT((ROW()-13)/2),0)),IF(ISBLANK(OFFSET('9. METAS'!$S$20,INT((ROW()-14)/2),0)),"",OFFSET('9. METAS'!$S$20,INT((ROW()-14)/2),0)))</f>
        <v/>
      </c>
      <c r="M139" s="229" t="str">
        <f ca="1">IF(MOD(ROW()-13,2)=0,IF(ISBLANK(OFFSET('11. SEGUIMIENTO 2026'!$Q$14,INT((ROW()-13)/2),0)),"",OFFSET('11. SEGUIMIENTO 2026'!$Q$14,INT((ROW()-13)/2),0)),IF(ISBLANK(OFFSET('9. METAS'!$T$20,INT((ROW()-14)/2),0)),"",OFFSET('9. METAS'!$T$20,INT((ROW()-14)/2),0)))</f>
        <v/>
      </c>
      <c r="N139" s="981" t="str">
        <f t="shared" ref="N139" ca="1" si="122">IFERROR(J139/J140,"ND")</f>
        <v>ND</v>
      </c>
      <c r="O139" s="983" t="str">
        <f t="shared" ref="O139" ca="1" si="123">IFERROR(((J139)/H139),"ND")</f>
        <v>ND</v>
      </c>
      <c r="P139" s="985"/>
    </row>
    <row r="140" spans="3:16" x14ac:dyDescent="0.3">
      <c r="C140" s="999"/>
      <c r="D140" s="993"/>
      <c r="E140" s="993"/>
      <c r="F140" s="995"/>
      <c r="G140" s="997"/>
      <c r="H140" s="977"/>
      <c r="I140" s="987"/>
      <c r="J140" s="227" t="str">
        <f ca="1">IF(MOD(ROW()-13,2)=0,IF(ISBLANK(OFFSET('11. SEGUIMIENTO 2026'!$N$14,INT((ROW()-13)/2),0)),"",OFFSET('11. SEGUIMIENTO 2026'!$N$14,INT((ROW()-13)/2),0)),IF(ISBLANK(OFFSET('9. METAS'!$Q$20,INT((ROW()-14)/2),0)),"",OFFSET('9. METAS'!$Q$20,INT((ROW()-14)/2),0)))</f>
        <v/>
      </c>
      <c r="K140" s="228" t="str">
        <f ca="1">IF(MOD(ROW()-13,2)=0,IF(ISBLANK(OFFSET('11. SEGUIMIENTO 2026'!$O$14,INT((ROW()-13)/2),0)),"",OFFSET('11. SEGUIMIENTO 2026'!$O$14,INT((ROW()-13)/2),0)),IF(ISBLANK(OFFSET('9. METAS'!$R$20,INT((ROW()-14)/2),0)),"",OFFSET('9. METAS'!$R$20,INT((ROW()-14)/2),0)))</f>
        <v/>
      </c>
      <c r="L140" s="228" t="str">
        <f ca="1">IF(MOD(ROW()-13,2)=0,IF(ISBLANK(OFFSET('11. SEGUIMIENTO 2026'!$P$14,INT((ROW()-13)/2),0)),"",OFFSET('11. SEGUIMIENTO 2026'!$P$14,INT((ROW()-13)/2),0)),IF(ISBLANK(OFFSET('9. METAS'!$S$20,INT((ROW()-14)/2),0)),"",OFFSET('9. METAS'!$S$20,INT((ROW()-14)/2),0)))</f>
        <v/>
      </c>
      <c r="M140" s="229" t="str">
        <f ca="1">IF(MOD(ROW()-13,2)=0,IF(ISBLANK(OFFSET('11. SEGUIMIENTO 2026'!$Q$14,INT((ROW()-13)/2),0)),"",OFFSET('11. SEGUIMIENTO 2026'!$Q$14,INT((ROW()-13)/2),0)),IF(ISBLANK(OFFSET('9. METAS'!$T$20,INT((ROW()-14)/2),0)),"",OFFSET('9. METAS'!$T$20,INT((ROW()-14)/2),0)))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977" t="str">
        <f ca="1">IF(ISBLANK(OFFSET('9. METAS'!$K$20,INT((ROW()-13)/2),0)),"",OFFSET('9. METAS'!$K$20,INT((ROW()-13)/2),0))</f>
        <v/>
      </c>
      <c r="I141" s="979"/>
      <c r="J141" s="227" t="str">
        <f ca="1">IF(MOD(ROW()-13,2)=0,IF(ISBLANK(OFFSET('11. SEGUIMIENTO 2026'!$N$14,INT((ROW()-13)/2),0)),"",OFFSET('11. SEGUIMIENTO 2026'!$N$14,INT((ROW()-13)/2),0)),IF(ISBLANK(OFFSET('9. METAS'!$Q$20,INT((ROW()-14)/2),0)),"",OFFSET('9. METAS'!$Q$20,INT((ROW()-14)/2),0)))</f>
        <v/>
      </c>
      <c r="K141" s="228" t="str">
        <f ca="1">IF(MOD(ROW()-13,2)=0,IF(ISBLANK(OFFSET('11. SEGUIMIENTO 2026'!$O$14,INT((ROW()-13)/2),0)),"",OFFSET('11. SEGUIMIENTO 2026'!$O$14,INT((ROW()-13)/2),0)),IF(ISBLANK(OFFSET('9. METAS'!$R$20,INT((ROW()-14)/2),0)),"",OFFSET('9. METAS'!$R$20,INT((ROW()-14)/2),0)))</f>
        <v/>
      </c>
      <c r="L141" s="228" t="str">
        <f ca="1">IF(MOD(ROW()-13,2)=0,IF(ISBLANK(OFFSET('11. SEGUIMIENTO 2026'!$P$14,INT((ROW()-13)/2),0)),"",OFFSET('11. SEGUIMIENTO 2026'!$P$14,INT((ROW()-13)/2),0)),IF(ISBLANK(OFFSET('9. METAS'!$S$20,INT((ROW()-14)/2),0)),"",OFFSET('9. METAS'!$S$20,INT((ROW()-14)/2),0)))</f>
        <v/>
      </c>
      <c r="M141" s="229" t="str">
        <f ca="1">IF(MOD(ROW()-13,2)=0,IF(ISBLANK(OFFSET('11. SEGUIMIENTO 2026'!$Q$14,INT((ROW()-13)/2),0)),"",OFFSET('11. SEGUIMIENTO 2026'!$Q$14,INT((ROW()-13)/2),0)),IF(ISBLANK(OFFSET('9. METAS'!$T$20,INT((ROW()-14)/2),0)),"",OFFSET('9. METAS'!$T$20,INT((ROW()-14)/2),0)))</f>
        <v/>
      </c>
      <c r="N141" s="981" t="str">
        <f t="shared" ref="N141" ca="1" si="124">IFERROR(J141/J142,"ND")</f>
        <v>ND</v>
      </c>
      <c r="O141" s="983" t="str">
        <f t="shared" ref="O141" ca="1" si="125">IFERROR(((J141)/H141),"ND")</f>
        <v>ND</v>
      </c>
      <c r="P141" s="985"/>
    </row>
    <row r="142" spans="3:16" x14ac:dyDescent="0.3">
      <c r="C142" s="999"/>
      <c r="D142" s="993"/>
      <c r="E142" s="993"/>
      <c r="F142" s="995"/>
      <c r="G142" s="997"/>
      <c r="H142" s="977"/>
      <c r="I142" s="987"/>
      <c r="J142" s="227" t="str">
        <f ca="1">IF(MOD(ROW()-13,2)=0,IF(ISBLANK(OFFSET('11. SEGUIMIENTO 2026'!$N$14,INT((ROW()-13)/2),0)),"",OFFSET('11. SEGUIMIENTO 2026'!$N$14,INT((ROW()-13)/2),0)),IF(ISBLANK(OFFSET('9. METAS'!$Q$20,INT((ROW()-14)/2),0)),"",OFFSET('9. METAS'!$Q$20,INT((ROW()-14)/2),0)))</f>
        <v/>
      </c>
      <c r="K142" s="228" t="str">
        <f ca="1">IF(MOD(ROW()-13,2)=0,IF(ISBLANK(OFFSET('11. SEGUIMIENTO 2026'!$O$14,INT((ROW()-13)/2),0)),"",OFFSET('11. SEGUIMIENTO 2026'!$O$14,INT((ROW()-13)/2),0)),IF(ISBLANK(OFFSET('9. METAS'!$R$20,INT((ROW()-14)/2),0)),"",OFFSET('9. METAS'!$R$20,INT((ROW()-14)/2),0)))</f>
        <v/>
      </c>
      <c r="L142" s="228" t="str">
        <f ca="1">IF(MOD(ROW()-13,2)=0,IF(ISBLANK(OFFSET('11. SEGUIMIENTO 2026'!$P$14,INT((ROW()-13)/2),0)),"",OFFSET('11. SEGUIMIENTO 2026'!$P$14,INT((ROW()-13)/2),0)),IF(ISBLANK(OFFSET('9. METAS'!$S$20,INT((ROW()-14)/2),0)),"",OFFSET('9. METAS'!$S$20,INT((ROW()-14)/2),0)))</f>
        <v/>
      </c>
      <c r="M142" s="229" t="str">
        <f ca="1">IF(MOD(ROW()-13,2)=0,IF(ISBLANK(OFFSET('11. SEGUIMIENTO 2026'!$Q$14,INT((ROW()-13)/2),0)),"",OFFSET('11. SEGUIMIENTO 2026'!$Q$14,INT((ROW()-13)/2),0)),IF(ISBLANK(OFFSET('9. METAS'!$T$20,INT((ROW()-14)/2),0)),"",OFFSET('9. METAS'!$T$20,INT((ROW()-14)/2),0)))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977" t="str">
        <f ca="1">IF(ISBLANK(OFFSET('9. METAS'!$K$20,INT((ROW()-13)/2),0)),"",OFFSET('9. METAS'!$K$20,INT((ROW()-13)/2),0))</f>
        <v/>
      </c>
      <c r="I143" s="979"/>
      <c r="J143" s="227" t="str">
        <f ca="1">IF(MOD(ROW()-13,2)=0,IF(ISBLANK(OFFSET('11. SEGUIMIENTO 2026'!$N$14,INT((ROW()-13)/2),0)),"",OFFSET('11. SEGUIMIENTO 2026'!$N$14,INT((ROW()-13)/2),0)),IF(ISBLANK(OFFSET('9. METAS'!$Q$20,INT((ROW()-14)/2),0)),"",OFFSET('9. METAS'!$Q$20,INT((ROW()-14)/2),0)))</f>
        <v/>
      </c>
      <c r="K143" s="228" t="str">
        <f ca="1">IF(MOD(ROW()-13,2)=0,IF(ISBLANK(OFFSET('11. SEGUIMIENTO 2026'!$O$14,INT((ROW()-13)/2),0)),"",OFFSET('11. SEGUIMIENTO 2026'!$O$14,INT((ROW()-13)/2),0)),IF(ISBLANK(OFFSET('9. METAS'!$R$20,INT((ROW()-14)/2),0)),"",OFFSET('9. METAS'!$R$20,INT((ROW()-14)/2),0)))</f>
        <v/>
      </c>
      <c r="L143" s="228" t="str">
        <f ca="1">IF(MOD(ROW()-13,2)=0,IF(ISBLANK(OFFSET('11. SEGUIMIENTO 2026'!$P$14,INT((ROW()-13)/2),0)),"",OFFSET('11. SEGUIMIENTO 2026'!$P$14,INT((ROW()-13)/2),0)),IF(ISBLANK(OFFSET('9. METAS'!$S$20,INT((ROW()-14)/2),0)),"",OFFSET('9. METAS'!$S$20,INT((ROW()-14)/2),0)))</f>
        <v/>
      </c>
      <c r="M143" s="229" t="str">
        <f ca="1">IF(MOD(ROW()-13,2)=0,IF(ISBLANK(OFFSET('11. SEGUIMIENTO 2026'!$Q$14,INT((ROW()-13)/2),0)),"",OFFSET('11. SEGUIMIENTO 2026'!$Q$14,INT((ROW()-13)/2),0)),IF(ISBLANK(OFFSET('9. METAS'!$T$20,INT((ROW()-14)/2),0)),"",OFFSET('9. METAS'!$T$20,INT((ROW()-14)/2),0)))</f>
        <v/>
      </c>
      <c r="N143" s="981" t="str">
        <f t="shared" ref="N143" ca="1" si="126">IFERROR(J143/J144,"ND")</f>
        <v>ND</v>
      </c>
      <c r="O143" s="983" t="str">
        <f t="shared" ref="O143" ca="1" si="127">IFERROR(((J143)/H143),"ND")</f>
        <v>ND</v>
      </c>
      <c r="P143" s="985"/>
    </row>
    <row r="144" spans="3:16" x14ac:dyDescent="0.3">
      <c r="C144" s="999"/>
      <c r="D144" s="993"/>
      <c r="E144" s="993"/>
      <c r="F144" s="995"/>
      <c r="G144" s="997"/>
      <c r="H144" s="977"/>
      <c r="I144" s="987"/>
      <c r="J144" s="227" t="str">
        <f ca="1">IF(MOD(ROW()-13,2)=0,IF(ISBLANK(OFFSET('11. SEGUIMIENTO 2026'!$N$14,INT((ROW()-13)/2),0)),"",OFFSET('11. SEGUIMIENTO 2026'!$N$14,INT((ROW()-13)/2),0)),IF(ISBLANK(OFFSET('9. METAS'!$Q$20,INT((ROW()-14)/2),0)),"",OFFSET('9. METAS'!$Q$20,INT((ROW()-14)/2),0)))</f>
        <v/>
      </c>
      <c r="K144" s="228" t="str">
        <f ca="1">IF(MOD(ROW()-13,2)=0,IF(ISBLANK(OFFSET('11. SEGUIMIENTO 2026'!$O$14,INT((ROW()-13)/2),0)),"",OFFSET('11. SEGUIMIENTO 2026'!$O$14,INT((ROW()-13)/2),0)),IF(ISBLANK(OFFSET('9. METAS'!$R$20,INT((ROW()-14)/2),0)),"",OFFSET('9. METAS'!$R$20,INT((ROW()-14)/2),0)))</f>
        <v/>
      </c>
      <c r="L144" s="228" t="str">
        <f ca="1">IF(MOD(ROW()-13,2)=0,IF(ISBLANK(OFFSET('11. SEGUIMIENTO 2026'!$P$14,INT((ROW()-13)/2),0)),"",OFFSET('11. SEGUIMIENTO 2026'!$P$14,INT((ROW()-13)/2),0)),IF(ISBLANK(OFFSET('9. METAS'!$S$20,INT((ROW()-14)/2),0)),"",OFFSET('9. METAS'!$S$20,INT((ROW()-14)/2),0)))</f>
        <v/>
      </c>
      <c r="M144" s="229" t="str">
        <f ca="1">IF(MOD(ROW()-13,2)=0,IF(ISBLANK(OFFSET('11. SEGUIMIENTO 2026'!$Q$14,INT((ROW()-13)/2),0)),"",OFFSET('11. SEGUIMIENTO 2026'!$Q$14,INT((ROW()-13)/2),0)),IF(ISBLANK(OFFSET('9. METAS'!$T$20,INT((ROW()-14)/2),0)),"",OFFSET('9. METAS'!$T$20,INT((ROW()-14)/2),0)))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977" t="str">
        <f ca="1">IF(ISBLANK(OFFSET('9. METAS'!$K$20,INT((ROW()-13)/2),0)),"",OFFSET('9. METAS'!$K$20,INT((ROW()-13)/2),0))</f>
        <v/>
      </c>
      <c r="I145" s="979"/>
      <c r="J145" s="227" t="str">
        <f ca="1">IF(MOD(ROW()-13,2)=0,IF(ISBLANK(OFFSET('11. SEGUIMIENTO 2026'!$N$14,INT((ROW()-13)/2),0)),"",OFFSET('11. SEGUIMIENTO 2026'!$N$14,INT((ROW()-13)/2),0)),IF(ISBLANK(OFFSET('9. METAS'!$Q$20,INT((ROW()-14)/2),0)),"",OFFSET('9. METAS'!$Q$20,INT((ROW()-14)/2),0)))</f>
        <v/>
      </c>
      <c r="K145" s="228" t="str">
        <f ca="1">IF(MOD(ROW()-13,2)=0,IF(ISBLANK(OFFSET('11. SEGUIMIENTO 2026'!$O$14,INT((ROW()-13)/2),0)),"",OFFSET('11. SEGUIMIENTO 2026'!$O$14,INT((ROW()-13)/2),0)),IF(ISBLANK(OFFSET('9. METAS'!$R$20,INT((ROW()-14)/2),0)),"",OFFSET('9. METAS'!$R$20,INT((ROW()-14)/2),0)))</f>
        <v/>
      </c>
      <c r="L145" s="228" t="str">
        <f ca="1">IF(MOD(ROW()-13,2)=0,IF(ISBLANK(OFFSET('11. SEGUIMIENTO 2026'!$P$14,INT((ROW()-13)/2),0)),"",OFFSET('11. SEGUIMIENTO 2026'!$P$14,INT((ROW()-13)/2),0)),IF(ISBLANK(OFFSET('9. METAS'!$S$20,INT((ROW()-14)/2),0)),"",OFFSET('9. METAS'!$S$20,INT((ROW()-14)/2),0)))</f>
        <v/>
      </c>
      <c r="M145" s="229" t="str">
        <f ca="1">IF(MOD(ROW()-13,2)=0,IF(ISBLANK(OFFSET('11. SEGUIMIENTO 2026'!$Q$14,INT((ROW()-13)/2),0)),"",OFFSET('11. SEGUIMIENTO 2026'!$Q$14,INT((ROW()-13)/2),0)),IF(ISBLANK(OFFSET('9. METAS'!$T$20,INT((ROW()-14)/2),0)),"",OFFSET('9. METAS'!$T$20,INT((ROW()-14)/2),0)))</f>
        <v/>
      </c>
      <c r="N145" s="981" t="str">
        <f t="shared" ref="N145" ca="1" si="128">IFERROR(J145/J146,"ND")</f>
        <v>ND</v>
      </c>
      <c r="O145" s="983" t="str">
        <f t="shared" ref="O145" ca="1" si="129">IFERROR(((J145)/H145),"ND")</f>
        <v>ND</v>
      </c>
      <c r="P145" s="985"/>
    </row>
    <row r="146" spans="3:16" x14ac:dyDescent="0.3">
      <c r="C146" s="999"/>
      <c r="D146" s="993"/>
      <c r="E146" s="993"/>
      <c r="F146" s="995"/>
      <c r="G146" s="997"/>
      <c r="H146" s="977"/>
      <c r="I146" s="987"/>
      <c r="J146" s="227" t="str">
        <f ca="1">IF(MOD(ROW()-13,2)=0,IF(ISBLANK(OFFSET('11. SEGUIMIENTO 2026'!$N$14,INT((ROW()-13)/2),0)),"",OFFSET('11. SEGUIMIENTO 2026'!$N$14,INT((ROW()-13)/2),0)),IF(ISBLANK(OFFSET('9. METAS'!$Q$20,INT((ROW()-14)/2),0)),"",OFFSET('9. METAS'!$Q$20,INT((ROW()-14)/2),0)))</f>
        <v/>
      </c>
      <c r="K146" s="228" t="str">
        <f ca="1">IF(MOD(ROW()-13,2)=0,IF(ISBLANK(OFFSET('11. SEGUIMIENTO 2026'!$O$14,INT((ROW()-13)/2),0)),"",OFFSET('11. SEGUIMIENTO 2026'!$O$14,INT((ROW()-13)/2),0)),IF(ISBLANK(OFFSET('9. METAS'!$R$20,INT((ROW()-14)/2),0)),"",OFFSET('9. METAS'!$R$20,INT((ROW()-14)/2),0)))</f>
        <v/>
      </c>
      <c r="L146" s="228" t="str">
        <f ca="1">IF(MOD(ROW()-13,2)=0,IF(ISBLANK(OFFSET('11. SEGUIMIENTO 2026'!$P$14,INT((ROW()-13)/2),0)),"",OFFSET('11. SEGUIMIENTO 2026'!$P$14,INT((ROW()-13)/2),0)),IF(ISBLANK(OFFSET('9. METAS'!$S$20,INT((ROW()-14)/2),0)),"",OFFSET('9. METAS'!$S$20,INT((ROW()-14)/2),0)))</f>
        <v/>
      </c>
      <c r="M146" s="229" t="str">
        <f ca="1">IF(MOD(ROW()-13,2)=0,IF(ISBLANK(OFFSET('11. SEGUIMIENTO 2026'!$Q$14,INT((ROW()-13)/2),0)),"",OFFSET('11. SEGUIMIENTO 2026'!$Q$14,INT((ROW()-13)/2),0)),IF(ISBLANK(OFFSET('9. METAS'!$T$20,INT((ROW()-14)/2),0)),"",OFFSET('9. METAS'!$T$20,INT((ROW()-14)/2),0)))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977" t="str">
        <f ca="1">IF(ISBLANK(OFFSET('9. METAS'!$K$20,INT((ROW()-13)/2),0)),"",OFFSET('9. METAS'!$K$20,INT((ROW()-13)/2),0))</f>
        <v/>
      </c>
      <c r="I147" s="979"/>
      <c r="J147" s="227" t="str">
        <f ca="1">IF(MOD(ROW()-13,2)=0,IF(ISBLANK(OFFSET('11. SEGUIMIENTO 2026'!$N$14,INT((ROW()-13)/2),0)),"",OFFSET('11. SEGUIMIENTO 2026'!$N$14,INT((ROW()-13)/2),0)),IF(ISBLANK(OFFSET('9. METAS'!$Q$20,INT((ROW()-14)/2),0)),"",OFFSET('9. METAS'!$Q$20,INT((ROW()-14)/2),0)))</f>
        <v/>
      </c>
      <c r="K147" s="228" t="str">
        <f ca="1">IF(MOD(ROW()-13,2)=0,IF(ISBLANK(OFFSET('11. SEGUIMIENTO 2026'!$O$14,INT((ROW()-13)/2),0)),"",OFFSET('11. SEGUIMIENTO 2026'!$O$14,INT((ROW()-13)/2),0)),IF(ISBLANK(OFFSET('9. METAS'!$R$20,INT((ROW()-14)/2),0)),"",OFFSET('9. METAS'!$R$20,INT((ROW()-14)/2),0)))</f>
        <v/>
      </c>
      <c r="L147" s="228" t="str">
        <f ca="1">IF(MOD(ROW()-13,2)=0,IF(ISBLANK(OFFSET('11. SEGUIMIENTO 2026'!$P$14,INT((ROW()-13)/2),0)),"",OFFSET('11. SEGUIMIENTO 2026'!$P$14,INT((ROW()-13)/2),0)),IF(ISBLANK(OFFSET('9. METAS'!$S$20,INT((ROW()-14)/2),0)),"",OFFSET('9. METAS'!$S$20,INT((ROW()-14)/2),0)))</f>
        <v/>
      </c>
      <c r="M147" s="229" t="str">
        <f ca="1">IF(MOD(ROW()-13,2)=0,IF(ISBLANK(OFFSET('11. SEGUIMIENTO 2026'!$Q$14,INT((ROW()-13)/2),0)),"",OFFSET('11. SEGUIMIENTO 2026'!$Q$14,INT((ROW()-13)/2),0)),IF(ISBLANK(OFFSET('9. METAS'!$T$20,INT((ROW()-14)/2),0)),"",OFFSET('9. METAS'!$T$20,INT((ROW()-14)/2),0)))</f>
        <v/>
      </c>
      <c r="N147" s="981" t="str">
        <f t="shared" ref="N147" ca="1" si="130">IFERROR(J147/J148,"ND")</f>
        <v>ND</v>
      </c>
      <c r="O147" s="983" t="str">
        <f t="shared" ref="O147" ca="1" si="131">IFERROR(((J147)/H147),"ND")</f>
        <v>ND</v>
      </c>
      <c r="P147" s="985"/>
    </row>
    <row r="148" spans="3:16" x14ac:dyDescent="0.3">
      <c r="C148" s="999"/>
      <c r="D148" s="993"/>
      <c r="E148" s="993"/>
      <c r="F148" s="995"/>
      <c r="G148" s="997"/>
      <c r="H148" s="977"/>
      <c r="I148" s="987"/>
      <c r="J148" s="227" t="str">
        <f ca="1">IF(MOD(ROW()-13,2)=0,IF(ISBLANK(OFFSET('11. SEGUIMIENTO 2026'!$N$14,INT((ROW()-13)/2),0)),"",OFFSET('11. SEGUIMIENTO 2026'!$N$14,INT((ROW()-13)/2),0)),IF(ISBLANK(OFFSET('9. METAS'!$Q$20,INT((ROW()-14)/2),0)),"",OFFSET('9. METAS'!$Q$20,INT((ROW()-14)/2),0)))</f>
        <v/>
      </c>
      <c r="K148" s="228" t="str">
        <f ca="1">IF(MOD(ROW()-13,2)=0,IF(ISBLANK(OFFSET('11. SEGUIMIENTO 2026'!$O$14,INT((ROW()-13)/2),0)),"",OFFSET('11. SEGUIMIENTO 2026'!$O$14,INT((ROW()-13)/2),0)),IF(ISBLANK(OFFSET('9. METAS'!$R$20,INT((ROW()-14)/2),0)),"",OFFSET('9. METAS'!$R$20,INT((ROW()-14)/2),0)))</f>
        <v/>
      </c>
      <c r="L148" s="228" t="str">
        <f ca="1">IF(MOD(ROW()-13,2)=0,IF(ISBLANK(OFFSET('11. SEGUIMIENTO 2026'!$P$14,INT((ROW()-13)/2),0)),"",OFFSET('11. SEGUIMIENTO 2026'!$P$14,INT((ROW()-13)/2),0)),IF(ISBLANK(OFFSET('9. METAS'!$S$20,INT((ROW()-14)/2),0)),"",OFFSET('9. METAS'!$S$20,INT((ROW()-14)/2),0)))</f>
        <v/>
      </c>
      <c r="M148" s="229" t="str">
        <f ca="1">IF(MOD(ROW()-13,2)=0,IF(ISBLANK(OFFSET('11. SEGUIMIENTO 2026'!$Q$14,INT((ROW()-13)/2),0)),"",OFFSET('11. SEGUIMIENTO 2026'!$Q$14,INT((ROW()-13)/2),0)),IF(ISBLANK(OFFSET('9. METAS'!$T$20,INT((ROW()-14)/2),0)),"",OFFSET('9. METAS'!$T$20,INT((ROW()-14)/2),0)))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977" t="str">
        <f ca="1">IF(ISBLANK(OFFSET('9. METAS'!$K$20,INT((ROW()-13)/2),0)),"",OFFSET('9. METAS'!$K$20,INT((ROW()-13)/2),0))</f>
        <v/>
      </c>
      <c r="I149" s="979"/>
      <c r="J149" s="227" t="str">
        <f ca="1">IF(MOD(ROW()-13,2)=0,IF(ISBLANK(OFFSET('11. SEGUIMIENTO 2026'!$N$14,INT((ROW()-13)/2),0)),"",OFFSET('11. SEGUIMIENTO 2026'!$N$14,INT((ROW()-13)/2),0)),IF(ISBLANK(OFFSET('9. METAS'!$Q$20,INT((ROW()-14)/2),0)),"",OFFSET('9. METAS'!$Q$20,INT((ROW()-14)/2),0)))</f>
        <v/>
      </c>
      <c r="K149" s="228" t="str">
        <f ca="1">IF(MOD(ROW()-13,2)=0,IF(ISBLANK(OFFSET('11. SEGUIMIENTO 2026'!$O$14,INT((ROW()-13)/2),0)),"",OFFSET('11. SEGUIMIENTO 2026'!$O$14,INT((ROW()-13)/2),0)),IF(ISBLANK(OFFSET('9. METAS'!$R$20,INT((ROW()-14)/2),0)),"",OFFSET('9. METAS'!$R$20,INT((ROW()-14)/2),0)))</f>
        <v/>
      </c>
      <c r="L149" s="228" t="str">
        <f ca="1">IF(MOD(ROW()-13,2)=0,IF(ISBLANK(OFFSET('11. SEGUIMIENTO 2026'!$P$14,INT((ROW()-13)/2),0)),"",OFFSET('11. SEGUIMIENTO 2026'!$P$14,INT((ROW()-13)/2),0)),IF(ISBLANK(OFFSET('9. METAS'!$S$20,INT((ROW()-14)/2),0)),"",OFFSET('9. METAS'!$S$20,INT((ROW()-14)/2),0)))</f>
        <v/>
      </c>
      <c r="M149" s="229" t="str">
        <f ca="1">IF(MOD(ROW()-13,2)=0,IF(ISBLANK(OFFSET('11. SEGUIMIENTO 2026'!$Q$14,INT((ROW()-13)/2),0)),"",OFFSET('11. SEGUIMIENTO 2026'!$Q$14,INT((ROW()-13)/2),0)),IF(ISBLANK(OFFSET('9. METAS'!$T$20,INT((ROW()-14)/2),0)),"",OFFSET('9. METAS'!$T$20,INT((ROW()-14)/2),0)))</f>
        <v/>
      </c>
      <c r="N149" s="981" t="str">
        <f t="shared" ref="N149" ca="1" si="132">IFERROR(J149/J150,"ND")</f>
        <v>ND</v>
      </c>
      <c r="O149" s="983" t="str">
        <f t="shared" ref="O149" ca="1" si="133">IFERROR(((J149)/H149),"ND")</f>
        <v>ND</v>
      </c>
      <c r="P149" s="985"/>
    </row>
    <row r="150" spans="3:16" x14ac:dyDescent="0.3">
      <c r="C150" s="999"/>
      <c r="D150" s="993"/>
      <c r="E150" s="993"/>
      <c r="F150" s="995"/>
      <c r="G150" s="997"/>
      <c r="H150" s="977"/>
      <c r="I150" s="987"/>
      <c r="J150" s="227" t="str">
        <f ca="1">IF(MOD(ROW()-13,2)=0,IF(ISBLANK(OFFSET('11. SEGUIMIENTO 2026'!$N$14,INT((ROW()-13)/2),0)),"",OFFSET('11. SEGUIMIENTO 2026'!$N$14,INT((ROW()-13)/2),0)),IF(ISBLANK(OFFSET('9. METAS'!$Q$20,INT((ROW()-14)/2),0)),"",OFFSET('9. METAS'!$Q$20,INT((ROW()-14)/2),0)))</f>
        <v/>
      </c>
      <c r="K150" s="228" t="str">
        <f ca="1">IF(MOD(ROW()-13,2)=0,IF(ISBLANK(OFFSET('11. SEGUIMIENTO 2026'!$O$14,INT((ROW()-13)/2),0)),"",OFFSET('11. SEGUIMIENTO 2026'!$O$14,INT((ROW()-13)/2),0)),IF(ISBLANK(OFFSET('9. METAS'!$R$20,INT((ROW()-14)/2),0)),"",OFFSET('9. METAS'!$R$20,INT((ROW()-14)/2),0)))</f>
        <v/>
      </c>
      <c r="L150" s="228" t="str">
        <f ca="1">IF(MOD(ROW()-13,2)=0,IF(ISBLANK(OFFSET('11. SEGUIMIENTO 2026'!$P$14,INT((ROW()-13)/2),0)),"",OFFSET('11. SEGUIMIENTO 2026'!$P$14,INT((ROW()-13)/2),0)),IF(ISBLANK(OFFSET('9. METAS'!$S$20,INT((ROW()-14)/2),0)),"",OFFSET('9. METAS'!$S$20,INT((ROW()-14)/2),0)))</f>
        <v/>
      </c>
      <c r="M150" s="229" t="str">
        <f ca="1">IF(MOD(ROW()-13,2)=0,IF(ISBLANK(OFFSET('11. SEGUIMIENTO 2026'!$Q$14,INT((ROW()-13)/2),0)),"",OFFSET('11. SEGUIMIENTO 2026'!$Q$14,INT((ROW()-13)/2),0)),IF(ISBLANK(OFFSET('9. METAS'!$T$20,INT((ROW()-14)/2),0)),"",OFFSET('9. METAS'!$T$20,INT((ROW()-14)/2),0)))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977" t="str">
        <f ca="1">IF(ISBLANK(OFFSET('9. METAS'!$K$20,INT((ROW()-13)/2),0)),"",OFFSET('9. METAS'!$K$20,INT((ROW()-13)/2),0))</f>
        <v/>
      </c>
      <c r="I151" s="979"/>
      <c r="J151" s="227" t="str">
        <f ca="1">IF(MOD(ROW()-13,2)=0,IF(ISBLANK(OFFSET('11. SEGUIMIENTO 2026'!$N$14,INT((ROW()-13)/2),0)),"",OFFSET('11. SEGUIMIENTO 2026'!$N$14,INT((ROW()-13)/2),0)),IF(ISBLANK(OFFSET('9. METAS'!$Q$20,INT((ROW()-14)/2),0)),"",OFFSET('9. METAS'!$Q$20,INT((ROW()-14)/2),0)))</f>
        <v/>
      </c>
      <c r="K151" s="228" t="str">
        <f ca="1">IF(MOD(ROW()-13,2)=0,IF(ISBLANK(OFFSET('11. SEGUIMIENTO 2026'!$O$14,INT((ROW()-13)/2),0)),"",OFFSET('11. SEGUIMIENTO 2026'!$O$14,INT((ROW()-13)/2),0)),IF(ISBLANK(OFFSET('9. METAS'!$R$20,INT((ROW()-14)/2),0)),"",OFFSET('9. METAS'!$R$20,INT((ROW()-14)/2),0)))</f>
        <v/>
      </c>
      <c r="L151" s="228" t="str">
        <f ca="1">IF(MOD(ROW()-13,2)=0,IF(ISBLANK(OFFSET('11. SEGUIMIENTO 2026'!$P$14,INT((ROW()-13)/2),0)),"",OFFSET('11. SEGUIMIENTO 2026'!$P$14,INT((ROW()-13)/2),0)),IF(ISBLANK(OFFSET('9. METAS'!$S$20,INT((ROW()-14)/2),0)),"",OFFSET('9. METAS'!$S$20,INT((ROW()-14)/2),0)))</f>
        <v/>
      </c>
      <c r="M151" s="229">
        <f ca="1">IF(MOD(ROW()-13,2)=0,IF(ISBLANK(OFFSET('11. SEGUIMIENTO 2026'!$Q$14,INT((ROW()-13)/2),0)),"",OFFSET('11. SEGUIMIENTO 2026'!$Q$14,INT((ROW()-13)/2),0)),IF(ISBLANK(OFFSET('9. METAS'!$T$20,INT((ROW()-14)/2),0)),"",OFFSET('9. METAS'!$T$20,INT((ROW()-14)/2),0)))</f>
        <v>87</v>
      </c>
      <c r="N151" s="981" t="str">
        <f t="shared" ref="N151" ca="1" si="134">IFERROR(J151/J152,"ND")</f>
        <v>ND</v>
      </c>
      <c r="O151" s="983" t="str">
        <f t="shared" ref="O151" ca="1" si="135">IFERROR(((J151)/H151),"ND")</f>
        <v>ND</v>
      </c>
      <c r="P151" s="985"/>
    </row>
    <row r="152" spans="3:16" x14ac:dyDescent="0.3">
      <c r="C152" s="999"/>
      <c r="D152" s="993"/>
      <c r="E152" s="993"/>
      <c r="F152" s="995"/>
      <c r="G152" s="997"/>
      <c r="H152" s="977"/>
      <c r="I152" s="987"/>
      <c r="J152" s="227" t="str">
        <f ca="1">IF(MOD(ROW()-13,2)=0,IF(ISBLANK(OFFSET('11. SEGUIMIENTO 2026'!$N$14,INT((ROW()-13)/2),0)),"",OFFSET('11. SEGUIMIENTO 2026'!$N$14,INT((ROW()-13)/2),0)),IF(ISBLANK(OFFSET('9. METAS'!$Q$20,INT((ROW()-14)/2),0)),"",OFFSET('9. METAS'!$Q$20,INT((ROW()-14)/2),0)))</f>
        <v/>
      </c>
      <c r="K152" s="228" t="str">
        <f ca="1">IF(MOD(ROW()-13,2)=0,IF(ISBLANK(OFFSET('11. SEGUIMIENTO 2026'!$O$14,INT((ROW()-13)/2),0)),"",OFFSET('11. SEGUIMIENTO 2026'!$O$14,INT((ROW()-13)/2),0)),IF(ISBLANK(OFFSET('9. METAS'!$R$20,INT((ROW()-14)/2),0)),"",OFFSET('9. METAS'!$R$20,INT((ROW()-14)/2),0)))</f>
        <v/>
      </c>
      <c r="L152" s="228" t="str">
        <f ca="1">IF(MOD(ROW()-13,2)=0,IF(ISBLANK(OFFSET('11. SEGUIMIENTO 2026'!$P$14,INT((ROW()-13)/2),0)),"",OFFSET('11. SEGUIMIENTO 2026'!$P$14,INT((ROW()-13)/2),0)),IF(ISBLANK(OFFSET('9. METAS'!$S$20,INT((ROW()-14)/2),0)),"",OFFSET('9. METAS'!$S$20,INT((ROW()-14)/2),0)))</f>
        <v/>
      </c>
      <c r="M152" s="229" t="str">
        <f ca="1">IF(MOD(ROW()-13,2)=0,IF(ISBLANK(OFFSET('11. SEGUIMIENTO 2026'!$Q$14,INT((ROW()-13)/2),0)),"",OFFSET('11. SEGUIMIENTO 2026'!$Q$14,INT((ROW()-13)/2),0)),IF(ISBLANK(OFFSET('9. METAS'!$T$20,INT((ROW()-14)/2),0)),"",OFFSET('9. METAS'!$T$20,INT((ROW()-14)/2),0)))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977" t="str">
        <f ca="1">IF(ISBLANK(OFFSET('9. METAS'!$K$20,INT((ROW()-13)/2),0)),"",OFFSET('9. METAS'!$K$20,INT((ROW()-13)/2),0))</f>
        <v/>
      </c>
      <c r="I153" s="979"/>
      <c r="J153" s="227" t="str">
        <f ca="1">IF(MOD(ROW()-13,2)=0,IF(ISBLANK(OFFSET('11. SEGUIMIENTO 2026'!$N$14,INT((ROW()-13)/2),0)),"",OFFSET('11. SEGUIMIENTO 2026'!$N$14,INT((ROW()-13)/2),0)),IF(ISBLANK(OFFSET('9. METAS'!$Q$20,INT((ROW()-14)/2),0)),"",OFFSET('9. METAS'!$Q$20,INT((ROW()-14)/2),0)))</f>
        <v/>
      </c>
      <c r="K153" s="228" t="str">
        <f ca="1">IF(MOD(ROW()-13,2)=0,IF(ISBLANK(OFFSET('11. SEGUIMIENTO 2026'!$O$14,INT((ROW()-13)/2),0)),"",OFFSET('11. SEGUIMIENTO 2026'!$O$14,INT((ROW()-13)/2),0)),IF(ISBLANK(OFFSET('9. METAS'!$R$20,INT((ROW()-14)/2),0)),"",OFFSET('9. METAS'!$R$20,INT((ROW()-14)/2),0)))</f>
        <v/>
      </c>
      <c r="L153" s="228">
        <f ca="1">IF(MOD(ROW()-13,2)=0,IF(ISBLANK(OFFSET('11. SEGUIMIENTO 2026'!$P$14,INT((ROW()-13)/2),0)),"",OFFSET('11. SEGUIMIENTO 2026'!$P$14,INT((ROW()-13)/2),0)),IF(ISBLANK(OFFSET('9. METAS'!$S$20,INT((ROW()-14)/2),0)),"",OFFSET('9. METAS'!$S$20,INT((ROW()-14)/2),0)))</f>
        <v>78</v>
      </c>
      <c r="M153" s="229" t="str">
        <f ca="1">IF(MOD(ROW()-13,2)=0,IF(ISBLANK(OFFSET('11. SEGUIMIENTO 2026'!$Q$14,INT((ROW()-13)/2),0)),"",OFFSET('11. SEGUIMIENTO 2026'!$Q$14,INT((ROW()-13)/2),0)),IF(ISBLANK(OFFSET('9. METAS'!$T$20,INT((ROW()-14)/2),0)),"",OFFSET('9. METAS'!$T$20,INT((ROW()-14)/2),0)))</f>
        <v/>
      </c>
      <c r="N153" s="981" t="str">
        <f t="shared" ref="N153" ca="1" si="136">IFERROR(J153/J154,"ND")</f>
        <v>ND</v>
      </c>
      <c r="O153" s="983" t="str">
        <f t="shared" ref="O153" ca="1" si="137">IFERROR(((J153)/H153),"ND")</f>
        <v>ND</v>
      </c>
      <c r="P153" s="985"/>
    </row>
    <row r="154" spans="3:16" x14ac:dyDescent="0.3">
      <c r="C154" s="999"/>
      <c r="D154" s="993"/>
      <c r="E154" s="993"/>
      <c r="F154" s="995"/>
      <c r="G154" s="997"/>
      <c r="H154" s="977"/>
      <c r="I154" s="987"/>
      <c r="J154" s="227" t="str">
        <f ca="1">IF(MOD(ROW()-13,2)=0,IF(ISBLANK(OFFSET('11. SEGUIMIENTO 2026'!$N$14,INT((ROW()-13)/2),0)),"",OFFSET('11. SEGUIMIENTO 2026'!$N$14,INT((ROW()-13)/2),0)),IF(ISBLANK(OFFSET('9. METAS'!$Q$20,INT((ROW()-14)/2),0)),"",OFFSET('9. METAS'!$Q$20,INT((ROW()-14)/2),0)))</f>
        <v/>
      </c>
      <c r="K154" s="228" t="str">
        <f ca="1">IF(MOD(ROW()-13,2)=0,IF(ISBLANK(OFFSET('11. SEGUIMIENTO 2026'!$O$14,INT((ROW()-13)/2),0)),"",OFFSET('11. SEGUIMIENTO 2026'!$O$14,INT((ROW()-13)/2),0)),IF(ISBLANK(OFFSET('9. METAS'!$R$20,INT((ROW()-14)/2),0)),"",OFFSET('9. METAS'!$R$20,INT((ROW()-14)/2),0)))</f>
        <v/>
      </c>
      <c r="L154" s="228" t="str">
        <f ca="1">IF(MOD(ROW()-13,2)=0,IF(ISBLANK(OFFSET('11. SEGUIMIENTO 2026'!$P$14,INT((ROW()-13)/2),0)),"",OFFSET('11. SEGUIMIENTO 2026'!$P$14,INT((ROW()-13)/2),0)),IF(ISBLANK(OFFSET('9. METAS'!$S$20,INT((ROW()-14)/2),0)),"",OFFSET('9. METAS'!$S$20,INT((ROW()-14)/2),0)))</f>
        <v/>
      </c>
      <c r="M154" s="229" t="str">
        <f ca="1">IF(MOD(ROW()-13,2)=0,IF(ISBLANK(OFFSET('11. SEGUIMIENTO 2026'!$Q$14,INT((ROW()-13)/2),0)),"",OFFSET('11. SEGUIMIENTO 2026'!$Q$14,INT((ROW()-13)/2),0)),IF(ISBLANK(OFFSET('9. METAS'!$T$20,INT((ROW()-14)/2),0)),"",OFFSET('9. METAS'!$T$20,INT((ROW()-14)/2),0)))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977" t="str">
        <f ca="1">IF(ISBLANK(OFFSET('9. METAS'!$K$20,INT((ROW()-13)/2),0)),"",OFFSET('9. METAS'!$K$20,INT((ROW()-13)/2),0))</f>
        <v/>
      </c>
      <c r="I155" s="979"/>
      <c r="J155" s="227" t="str">
        <f ca="1">IF(MOD(ROW()-13,2)=0,IF(ISBLANK(OFFSET('11. SEGUIMIENTO 2026'!$N$14,INT((ROW()-13)/2),0)),"",OFFSET('11. SEGUIMIENTO 2026'!$N$14,INT((ROW()-13)/2),0)),IF(ISBLANK(OFFSET('9. METAS'!$Q$20,INT((ROW()-14)/2),0)),"",OFFSET('9. METAS'!$Q$20,INT((ROW()-14)/2),0)))</f>
        <v/>
      </c>
      <c r="K155" s="228">
        <f ca="1">IF(MOD(ROW()-13,2)=0,IF(ISBLANK(OFFSET('11. SEGUIMIENTO 2026'!$O$14,INT((ROW()-13)/2),0)),"",OFFSET('11. SEGUIMIENTO 2026'!$O$14,INT((ROW()-13)/2),0)),IF(ISBLANK(OFFSET('9. METAS'!$R$20,INT((ROW()-14)/2),0)),"",OFFSET('9. METAS'!$R$20,INT((ROW()-14)/2),0)))</f>
        <v>58</v>
      </c>
      <c r="L155" s="228" t="str">
        <f ca="1">IF(MOD(ROW()-13,2)=0,IF(ISBLANK(OFFSET('11. SEGUIMIENTO 2026'!$P$14,INT((ROW()-13)/2),0)),"",OFFSET('11. SEGUIMIENTO 2026'!$P$14,INT((ROW()-13)/2),0)),IF(ISBLANK(OFFSET('9. METAS'!$S$20,INT((ROW()-14)/2),0)),"",OFFSET('9. METAS'!$S$20,INT((ROW()-14)/2),0)))</f>
        <v/>
      </c>
      <c r="M155" s="229" t="str">
        <f ca="1">IF(MOD(ROW()-13,2)=0,IF(ISBLANK(OFFSET('11. SEGUIMIENTO 2026'!$Q$14,INT((ROW()-13)/2),0)),"",OFFSET('11. SEGUIMIENTO 2026'!$Q$14,INT((ROW()-13)/2),0)),IF(ISBLANK(OFFSET('9. METAS'!$T$20,INT((ROW()-14)/2),0)),"",OFFSET('9. METAS'!$T$20,INT((ROW()-14)/2),0)))</f>
        <v/>
      </c>
      <c r="N155" s="981" t="str">
        <f t="shared" ref="N155" ca="1" si="138">IFERROR(J155/J156,"ND")</f>
        <v>ND</v>
      </c>
      <c r="O155" s="983" t="str">
        <f t="shared" ref="O155" ca="1" si="139">IFERROR(((J155)/H155),"ND")</f>
        <v>ND</v>
      </c>
      <c r="P155" s="985"/>
    </row>
    <row r="156" spans="3:16" x14ac:dyDescent="0.3">
      <c r="C156" s="999"/>
      <c r="D156" s="993"/>
      <c r="E156" s="993"/>
      <c r="F156" s="995"/>
      <c r="G156" s="997"/>
      <c r="H156" s="977"/>
      <c r="I156" s="987"/>
      <c r="J156" s="227" t="str">
        <f ca="1">IF(MOD(ROW()-13,2)=0,IF(ISBLANK(OFFSET('11. SEGUIMIENTO 2026'!$N$14,INT((ROW()-13)/2),0)),"",OFFSET('11. SEGUIMIENTO 2026'!$N$14,INT((ROW()-13)/2),0)),IF(ISBLANK(OFFSET('9. METAS'!$Q$20,INT((ROW()-14)/2),0)),"",OFFSET('9. METAS'!$Q$20,INT((ROW()-14)/2),0)))</f>
        <v/>
      </c>
      <c r="K156" s="228" t="str">
        <f ca="1">IF(MOD(ROW()-13,2)=0,IF(ISBLANK(OFFSET('11. SEGUIMIENTO 2026'!$O$14,INT((ROW()-13)/2),0)),"",OFFSET('11. SEGUIMIENTO 2026'!$O$14,INT((ROW()-13)/2),0)),IF(ISBLANK(OFFSET('9. METAS'!$R$20,INT((ROW()-14)/2),0)),"",OFFSET('9. METAS'!$R$20,INT((ROW()-14)/2),0)))</f>
        <v/>
      </c>
      <c r="L156" s="228" t="str">
        <f ca="1">IF(MOD(ROW()-13,2)=0,IF(ISBLANK(OFFSET('11. SEGUIMIENTO 2026'!$P$14,INT((ROW()-13)/2),0)),"",OFFSET('11. SEGUIMIENTO 2026'!$P$14,INT((ROW()-13)/2),0)),IF(ISBLANK(OFFSET('9. METAS'!$S$20,INT((ROW()-14)/2),0)),"",OFFSET('9. METAS'!$S$20,INT((ROW()-14)/2),0)))</f>
        <v/>
      </c>
      <c r="M156" s="229" t="str">
        <f ca="1">IF(MOD(ROW()-13,2)=0,IF(ISBLANK(OFFSET('11. SEGUIMIENTO 2026'!$Q$14,INT((ROW()-13)/2),0)),"",OFFSET('11. SEGUIMIENTO 2026'!$Q$14,INT((ROW()-13)/2),0)),IF(ISBLANK(OFFSET('9. METAS'!$T$20,INT((ROW()-14)/2),0)),"",OFFSET('9. METAS'!$T$20,INT((ROW()-14)/2),0)))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977" t="str">
        <f ca="1">IF(ISBLANK(OFFSET('9. METAS'!$K$20,INT((ROW()-13)/2),0)),"",OFFSET('9. METAS'!$K$20,INT((ROW()-13)/2),0))</f>
        <v/>
      </c>
      <c r="I157" s="979"/>
      <c r="J157" s="227">
        <f ca="1">IF(MOD(ROW()-13,2)=0,IF(ISBLANK(OFFSET('11. SEGUIMIENTO 2026'!$N$14,INT((ROW()-13)/2),0)),"",OFFSET('11. SEGUIMIENTO 2026'!$N$14,INT((ROW()-13)/2),0)),IF(ISBLANK(OFFSET('9. METAS'!$Q$20,INT((ROW()-14)/2),0)),"",OFFSET('9. METAS'!$Q$20,INT((ROW()-14)/2),0)))</f>
        <v>15</v>
      </c>
      <c r="K157" s="228" t="str">
        <f ca="1">IF(MOD(ROW()-13,2)=0,IF(ISBLANK(OFFSET('11. SEGUIMIENTO 2026'!$O$14,INT((ROW()-13)/2),0)),"",OFFSET('11. SEGUIMIENTO 2026'!$O$14,INT((ROW()-13)/2),0)),IF(ISBLANK(OFFSET('9. METAS'!$R$20,INT((ROW()-14)/2),0)),"",OFFSET('9. METAS'!$R$20,INT((ROW()-14)/2),0)))</f>
        <v/>
      </c>
      <c r="L157" s="228" t="str">
        <f ca="1">IF(MOD(ROW()-13,2)=0,IF(ISBLANK(OFFSET('11. SEGUIMIENTO 2026'!$P$14,INT((ROW()-13)/2),0)),"",OFFSET('11. SEGUIMIENTO 2026'!$P$14,INT((ROW()-13)/2),0)),IF(ISBLANK(OFFSET('9. METAS'!$S$20,INT((ROW()-14)/2),0)),"",OFFSET('9. METAS'!$S$20,INT((ROW()-14)/2),0)))</f>
        <v/>
      </c>
      <c r="M157" s="229" t="str">
        <f ca="1">IF(MOD(ROW()-13,2)=0,IF(ISBLANK(OFFSET('11. SEGUIMIENTO 2026'!$Q$14,INT((ROW()-13)/2),0)),"",OFFSET('11. SEGUIMIENTO 2026'!$Q$14,INT((ROW()-13)/2),0)),IF(ISBLANK(OFFSET('9. METAS'!$T$20,INT((ROW()-14)/2),0)),"",OFFSET('9. METAS'!$T$20,INT((ROW()-14)/2),0)))</f>
        <v/>
      </c>
      <c r="N157" s="981" t="str">
        <f t="shared" ref="N157" ca="1" si="140">IFERROR(J157/J158,"ND")</f>
        <v>ND</v>
      </c>
      <c r="O157" s="983" t="str">
        <f t="shared" ref="O157" ca="1" si="141">IFERROR(((J157)/H157),"ND")</f>
        <v>ND</v>
      </c>
      <c r="P157" s="985"/>
    </row>
    <row r="158" spans="3:16" x14ac:dyDescent="0.3">
      <c r="C158" s="999"/>
      <c r="D158" s="993"/>
      <c r="E158" s="993"/>
      <c r="F158" s="995"/>
      <c r="G158" s="997"/>
      <c r="H158" s="977"/>
      <c r="I158" s="987"/>
      <c r="J158" s="227" t="str">
        <f ca="1">IF(MOD(ROW()-13,2)=0,IF(ISBLANK(OFFSET('11. SEGUIMIENTO 2026'!$N$14,INT((ROW()-13)/2),0)),"",OFFSET('11. SEGUIMIENTO 2026'!$N$14,INT((ROW()-13)/2),0)),IF(ISBLANK(OFFSET('9. METAS'!$Q$20,INT((ROW()-14)/2),0)),"",OFFSET('9. METAS'!$Q$20,INT((ROW()-14)/2),0)))</f>
        <v/>
      </c>
      <c r="K158" s="228" t="str">
        <f ca="1">IF(MOD(ROW()-13,2)=0,IF(ISBLANK(OFFSET('11. SEGUIMIENTO 2026'!$O$14,INT((ROW()-13)/2),0)),"",OFFSET('11. SEGUIMIENTO 2026'!$O$14,INT((ROW()-13)/2),0)),IF(ISBLANK(OFFSET('9. METAS'!$R$20,INT((ROW()-14)/2),0)),"",OFFSET('9. METAS'!$R$20,INT((ROW()-14)/2),0)))</f>
        <v/>
      </c>
      <c r="L158" s="228" t="str">
        <f ca="1">IF(MOD(ROW()-13,2)=0,IF(ISBLANK(OFFSET('11. SEGUIMIENTO 2026'!$P$14,INT((ROW()-13)/2),0)),"",OFFSET('11. SEGUIMIENTO 2026'!$P$14,INT((ROW()-13)/2),0)),IF(ISBLANK(OFFSET('9. METAS'!$S$20,INT((ROW()-14)/2),0)),"",OFFSET('9. METAS'!$S$20,INT((ROW()-14)/2),0)))</f>
        <v/>
      </c>
      <c r="M158" s="229" t="str">
        <f ca="1">IF(MOD(ROW()-13,2)=0,IF(ISBLANK(OFFSET('11. SEGUIMIENTO 2026'!$Q$14,INT((ROW()-13)/2),0)),"",OFFSET('11. SEGUIMIENTO 2026'!$Q$14,INT((ROW()-13)/2),0)),IF(ISBLANK(OFFSET('9. METAS'!$T$20,INT((ROW()-14)/2),0)),"",OFFSET('9. METAS'!$T$20,INT((ROW()-14)/2),0)))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977" t="str">
        <f ca="1">IF(ISBLANK(OFFSET('9. METAS'!$K$20,INT((ROW()-13)/2),0)),"",OFFSET('9. METAS'!$K$20,INT((ROW()-13)/2),0))</f>
        <v/>
      </c>
      <c r="I159" s="979"/>
      <c r="J159" s="227" t="str">
        <f ca="1">IF(MOD(ROW()-13,2)=0,IF(ISBLANK(OFFSET('11. SEGUIMIENTO 2026'!$N$14,INT((ROW()-13)/2),0)),"",OFFSET('11. SEGUIMIENTO 2026'!$N$14,INT((ROW()-13)/2),0)),IF(ISBLANK(OFFSET('9. METAS'!$Q$20,INT((ROW()-14)/2),0)),"",OFFSET('9. METAS'!$Q$20,INT((ROW()-14)/2),0)))</f>
        <v/>
      </c>
      <c r="K159" s="228" t="str">
        <f ca="1">IF(MOD(ROW()-13,2)=0,IF(ISBLANK(OFFSET('11. SEGUIMIENTO 2026'!$O$14,INT((ROW()-13)/2),0)),"",OFFSET('11. SEGUIMIENTO 2026'!$O$14,INT((ROW()-13)/2),0)),IF(ISBLANK(OFFSET('9. METAS'!$R$20,INT((ROW()-14)/2),0)),"",OFFSET('9. METAS'!$R$20,INT((ROW()-14)/2),0)))</f>
        <v/>
      </c>
      <c r="L159" s="228" t="str">
        <f ca="1">IF(MOD(ROW()-13,2)=0,IF(ISBLANK(OFFSET('11. SEGUIMIENTO 2026'!$P$14,INT((ROW()-13)/2),0)),"",OFFSET('11. SEGUIMIENTO 2026'!$P$14,INT((ROW()-13)/2),0)),IF(ISBLANK(OFFSET('9. METAS'!$S$20,INT((ROW()-14)/2),0)),"",OFFSET('9. METAS'!$S$20,INT((ROW()-14)/2),0)))</f>
        <v/>
      </c>
      <c r="M159" s="229" t="str">
        <f ca="1">IF(MOD(ROW()-13,2)=0,IF(ISBLANK(OFFSET('11. SEGUIMIENTO 2026'!$Q$14,INT((ROW()-13)/2),0)),"",OFFSET('11. SEGUIMIENTO 2026'!$Q$14,INT((ROW()-13)/2),0)),IF(ISBLANK(OFFSET('9. METAS'!$T$20,INT((ROW()-14)/2),0)),"",OFFSET('9. METAS'!$T$20,INT((ROW()-14)/2),0)))</f>
        <v/>
      </c>
      <c r="N159" s="981" t="str">
        <f t="shared" ref="N159" ca="1" si="142">IFERROR(J159/J160,"ND")</f>
        <v>ND</v>
      </c>
      <c r="O159" s="983" t="str">
        <f t="shared" ref="O159" ca="1" si="143">IFERROR(((J159)/H159),"ND")</f>
        <v>ND</v>
      </c>
      <c r="P159" s="985"/>
    </row>
    <row r="160" spans="3:16" x14ac:dyDescent="0.3">
      <c r="C160" s="999"/>
      <c r="D160" s="993"/>
      <c r="E160" s="993"/>
      <c r="F160" s="995"/>
      <c r="G160" s="997"/>
      <c r="H160" s="977"/>
      <c r="I160" s="987"/>
      <c r="J160" s="227" t="str">
        <f ca="1">IF(MOD(ROW()-13,2)=0,IF(ISBLANK(OFFSET('11. SEGUIMIENTO 2026'!$N$14,INT((ROW()-13)/2),0)),"",OFFSET('11. SEGUIMIENTO 2026'!$N$14,INT((ROW()-13)/2),0)),IF(ISBLANK(OFFSET('9. METAS'!$Q$20,INT((ROW()-14)/2),0)),"",OFFSET('9. METAS'!$Q$20,INT((ROW()-14)/2),0)))</f>
        <v/>
      </c>
      <c r="K160" s="228" t="str">
        <f ca="1">IF(MOD(ROW()-13,2)=0,IF(ISBLANK(OFFSET('11. SEGUIMIENTO 2026'!$O$14,INT((ROW()-13)/2),0)),"",OFFSET('11. SEGUIMIENTO 2026'!$O$14,INT((ROW()-13)/2),0)),IF(ISBLANK(OFFSET('9. METAS'!$R$20,INT((ROW()-14)/2),0)),"",OFFSET('9. METAS'!$R$20,INT((ROW()-14)/2),0)))</f>
        <v/>
      </c>
      <c r="L160" s="228" t="str">
        <f ca="1">IF(MOD(ROW()-13,2)=0,IF(ISBLANK(OFFSET('11. SEGUIMIENTO 2026'!$P$14,INT((ROW()-13)/2),0)),"",OFFSET('11. SEGUIMIENTO 2026'!$P$14,INT((ROW()-13)/2),0)),IF(ISBLANK(OFFSET('9. METAS'!$S$20,INT((ROW()-14)/2),0)),"",OFFSET('9. METAS'!$S$20,INT((ROW()-14)/2),0)))</f>
        <v/>
      </c>
      <c r="M160" s="229" t="str">
        <f ca="1">IF(MOD(ROW()-13,2)=0,IF(ISBLANK(OFFSET('11. SEGUIMIENTO 2026'!$Q$14,INT((ROW()-13)/2),0)),"",OFFSET('11. SEGUIMIENTO 2026'!$Q$14,INT((ROW()-13)/2),0)),IF(ISBLANK(OFFSET('9. METAS'!$T$20,INT((ROW()-14)/2),0)),"",OFFSET('9. METAS'!$T$20,INT((ROW()-14)/2),0)))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977" t="str">
        <f ca="1">IF(ISBLANK(OFFSET('9. METAS'!$K$20,INT((ROW()-13)/2),0)),"",OFFSET('9. METAS'!$K$20,INT((ROW()-13)/2),0))</f>
        <v/>
      </c>
      <c r="I161" s="979"/>
      <c r="J161" s="227" t="str">
        <f ca="1">IF(MOD(ROW()-13,2)=0,IF(ISBLANK(OFFSET('11. SEGUIMIENTO 2026'!$N$14,INT((ROW()-13)/2),0)),"",OFFSET('11. SEGUIMIENTO 2026'!$N$14,INT((ROW()-13)/2),0)),IF(ISBLANK(OFFSET('9. METAS'!$Q$20,INT((ROW()-14)/2),0)),"",OFFSET('9. METAS'!$Q$20,INT((ROW()-14)/2),0)))</f>
        <v/>
      </c>
      <c r="K161" s="228" t="str">
        <f ca="1">IF(MOD(ROW()-13,2)=0,IF(ISBLANK(OFFSET('11. SEGUIMIENTO 2026'!$O$14,INT((ROW()-13)/2),0)),"",OFFSET('11. SEGUIMIENTO 2026'!$O$14,INT((ROW()-13)/2),0)),IF(ISBLANK(OFFSET('9. METAS'!$R$20,INT((ROW()-14)/2),0)),"",OFFSET('9. METAS'!$R$20,INT((ROW()-14)/2),0)))</f>
        <v/>
      </c>
      <c r="L161" s="228" t="str">
        <f ca="1">IF(MOD(ROW()-13,2)=0,IF(ISBLANK(OFFSET('11. SEGUIMIENTO 2026'!$P$14,INT((ROW()-13)/2),0)),"",OFFSET('11. SEGUIMIENTO 2026'!$P$14,INT((ROW()-13)/2),0)),IF(ISBLANK(OFFSET('9. METAS'!$S$20,INT((ROW()-14)/2),0)),"",OFFSET('9. METAS'!$S$20,INT((ROW()-14)/2),0)))</f>
        <v/>
      </c>
      <c r="M161" s="229" t="str">
        <f ca="1">IF(MOD(ROW()-13,2)=0,IF(ISBLANK(OFFSET('11. SEGUIMIENTO 2026'!$Q$14,INT((ROW()-13)/2),0)),"",OFFSET('11. SEGUIMIENTO 2026'!$Q$14,INT((ROW()-13)/2),0)),IF(ISBLANK(OFFSET('9. METAS'!$T$20,INT((ROW()-14)/2),0)),"",OFFSET('9. METAS'!$T$20,INT((ROW()-14)/2),0)))</f>
        <v/>
      </c>
      <c r="N161" s="981" t="str">
        <f t="shared" ref="N161" ca="1" si="144">IFERROR(J161/J162,"ND")</f>
        <v>ND</v>
      </c>
      <c r="O161" s="983" t="str">
        <f t="shared" ref="O161" ca="1" si="145">IFERROR(((J161)/H161),"ND")</f>
        <v>ND</v>
      </c>
      <c r="P161" s="985"/>
    </row>
    <row r="162" spans="3:16" x14ac:dyDescent="0.3">
      <c r="C162" s="999"/>
      <c r="D162" s="993"/>
      <c r="E162" s="993"/>
      <c r="F162" s="995"/>
      <c r="G162" s="997"/>
      <c r="H162" s="977"/>
      <c r="I162" s="987"/>
      <c r="J162" s="227" t="str">
        <f ca="1">IF(MOD(ROW()-13,2)=0,IF(ISBLANK(OFFSET('11. SEGUIMIENTO 2026'!$N$14,INT((ROW()-13)/2),0)),"",OFFSET('11. SEGUIMIENTO 2026'!$N$14,INT((ROW()-13)/2),0)),IF(ISBLANK(OFFSET('9. METAS'!$Q$20,INT((ROW()-14)/2),0)),"",OFFSET('9. METAS'!$Q$20,INT((ROW()-14)/2),0)))</f>
        <v/>
      </c>
      <c r="K162" s="228" t="str">
        <f ca="1">IF(MOD(ROW()-13,2)=0,IF(ISBLANK(OFFSET('11. SEGUIMIENTO 2026'!$O$14,INT((ROW()-13)/2),0)),"",OFFSET('11. SEGUIMIENTO 2026'!$O$14,INT((ROW()-13)/2),0)),IF(ISBLANK(OFFSET('9. METAS'!$R$20,INT((ROW()-14)/2),0)),"",OFFSET('9. METAS'!$R$20,INT((ROW()-14)/2),0)))</f>
        <v/>
      </c>
      <c r="L162" s="228" t="str">
        <f ca="1">IF(MOD(ROW()-13,2)=0,IF(ISBLANK(OFFSET('11. SEGUIMIENTO 2026'!$P$14,INT((ROW()-13)/2),0)),"",OFFSET('11. SEGUIMIENTO 2026'!$P$14,INT((ROW()-13)/2),0)),IF(ISBLANK(OFFSET('9. METAS'!$S$20,INT((ROW()-14)/2),0)),"",OFFSET('9. METAS'!$S$20,INT((ROW()-14)/2),0)))</f>
        <v/>
      </c>
      <c r="M162" s="229" t="str">
        <f ca="1">IF(MOD(ROW()-13,2)=0,IF(ISBLANK(OFFSET('11. SEGUIMIENTO 2026'!$Q$14,INT((ROW()-13)/2),0)),"",OFFSET('11. SEGUIMIENTO 2026'!$Q$14,INT((ROW()-13)/2),0)),IF(ISBLANK(OFFSET('9. METAS'!$T$20,INT((ROW()-14)/2),0)),"",OFFSET('9. METAS'!$T$20,INT((ROW()-14)/2),0)))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977" t="str">
        <f ca="1">IF(ISBLANK(OFFSET('9. METAS'!$K$20,INT((ROW()-13)/2),0)),"",OFFSET('9. METAS'!$K$20,INT((ROW()-13)/2),0))</f>
        <v/>
      </c>
      <c r="I163" s="979"/>
      <c r="J163" s="227" t="str">
        <f ca="1">IF(MOD(ROW()-13,2)=0,IF(ISBLANK(OFFSET('11. SEGUIMIENTO 2026'!$N$14,INT((ROW()-13)/2),0)),"",OFFSET('11. SEGUIMIENTO 2026'!$N$14,INT((ROW()-13)/2),0)),IF(ISBLANK(OFFSET('9. METAS'!$Q$20,INT((ROW()-14)/2),0)),"",OFFSET('9. METAS'!$Q$20,INT((ROW()-14)/2),0)))</f>
        <v/>
      </c>
      <c r="K163" s="228" t="str">
        <f ca="1">IF(MOD(ROW()-13,2)=0,IF(ISBLANK(OFFSET('11. SEGUIMIENTO 2026'!$O$14,INT((ROW()-13)/2),0)),"",OFFSET('11. SEGUIMIENTO 2026'!$O$14,INT((ROW()-13)/2),0)),IF(ISBLANK(OFFSET('9. METAS'!$R$20,INT((ROW()-14)/2),0)),"",OFFSET('9. METAS'!$R$20,INT((ROW()-14)/2),0)))</f>
        <v/>
      </c>
      <c r="L163" s="228" t="str">
        <f ca="1">IF(MOD(ROW()-13,2)=0,IF(ISBLANK(OFFSET('11. SEGUIMIENTO 2026'!$P$14,INT((ROW()-13)/2),0)),"",OFFSET('11. SEGUIMIENTO 2026'!$P$14,INT((ROW()-13)/2),0)),IF(ISBLANK(OFFSET('9. METAS'!$S$20,INT((ROW()-14)/2),0)),"",OFFSET('9. METAS'!$S$20,INT((ROW()-14)/2),0)))</f>
        <v/>
      </c>
      <c r="M163" s="229" t="str">
        <f ca="1">IF(MOD(ROW()-13,2)=0,IF(ISBLANK(OFFSET('11. SEGUIMIENTO 2026'!$Q$14,INT((ROW()-13)/2),0)),"",OFFSET('11. SEGUIMIENTO 2026'!$Q$14,INT((ROW()-13)/2),0)),IF(ISBLANK(OFFSET('9. METAS'!$T$20,INT((ROW()-14)/2),0)),"",OFFSET('9. METAS'!$T$20,INT((ROW()-14)/2),0)))</f>
        <v/>
      </c>
      <c r="N163" s="981" t="str">
        <f t="shared" ref="N163" ca="1" si="146">IFERROR(J163/J164,"ND")</f>
        <v>ND</v>
      </c>
      <c r="O163" s="983" t="str">
        <f t="shared" ref="O163" ca="1" si="147">IFERROR(((J163)/H163),"ND")</f>
        <v>ND</v>
      </c>
      <c r="P163" s="985"/>
    </row>
    <row r="164" spans="3:16" x14ac:dyDescent="0.3">
      <c r="C164" s="999"/>
      <c r="D164" s="993"/>
      <c r="E164" s="993"/>
      <c r="F164" s="995"/>
      <c r="G164" s="997"/>
      <c r="H164" s="977"/>
      <c r="I164" s="987"/>
      <c r="J164" s="227" t="str">
        <f ca="1">IF(MOD(ROW()-13,2)=0,IF(ISBLANK(OFFSET('11. SEGUIMIENTO 2026'!$N$14,INT((ROW()-13)/2),0)),"",OFFSET('11. SEGUIMIENTO 2026'!$N$14,INT((ROW()-13)/2),0)),IF(ISBLANK(OFFSET('9. METAS'!$Q$20,INT((ROW()-14)/2),0)),"",OFFSET('9. METAS'!$Q$20,INT((ROW()-14)/2),0)))</f>
        <v/>
      </c>
      <c r="K164" s="228" t="str">
        <f ca="1">IF(MOD(ROW()-13,2)=0,IF(ISBLANK(OFFSET('11. SEGUIMIENTO 2026'!$O$14,INT((ROW()-13)/2),0)),"",OFFSET('11. SEGUIMIENTO 2026'!$O$14,INT((ROW()-13)/2),0)),IF(ISBLANK(OFFSET('9. METAS'!$R$20,INT((ROW()-14)/2),0)),"",OFFSET('9. METAS'!$R$20,INT((ROW()-14)/2),0)))</f>
        <v/>
      </c>
      <c r="L164" s="228" t="str">
        <f ca="1">IF(MOD(ROW()-13,2)=0,IF(ISBLANK(OFFSET('11. SEGUIMIENTO 2026'!$P$14,INT((ROW()-13)/2),0)),"",OFFSET('11. SEGUIMIENTO 2026'!$P$14,INT((ROW()-13)/2),0)),IF(ISBLANK(OFFSET('9. METAS'!$S$20,INT((ROW()-14)/2),0)),"",OFFSET('9. METAS'!$S$20,INT((ROW()-14)/2),0)))</f>
        <v/>
      </c>
      <c r="M164" s="229" t="str">
        <f ca="1">IF(MOD(ROW()-13,2)=0,IF(ISBLANK(OFFSET('11. SEGUIMIENTO 2026'!$Q$14,INT((ROW()-13)/2),0)),"",OFFSET('11. SEGUIMIENTO 2026'!$Q$14,INT((ROW()-13)/2),0)),IF(ISBLANK(OFFSET('9. METAS'!$T$20,INT((ROW()-14)/2),0)),"",OFFSET('9. METAS'!$T$20,INT((ROW()-14)/2),0)))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977" t="str">
        <f ca="1">IF(ISBLANK(OFFSET('9. METAS'!$K$20,INT((ROW()-13)/2),0)),"",OFFSET('9. METAS'!$K$20,INT((ROW()-13)/2),0))</f>
        <v/>
      </c>
      <c r="I165" s="979"/>
      <c r="J165" s="227" t="str">
        <f ca="1">IF(MOD(ROW()-13,2)=0,IF(ISBLANK(OFFSET('11. SEGUIMIENTO 2026'!$N$14,INT((ROW()-13)/2),0)),"",OFFSET('11. SEGUIMIENTO 2026'!$N$14,INT((ROW()-13)/2),0)),IF(ISBLANK(OFFSET('9. METAS'!$Q$20,INT((ROW()-14)/2),0)),"",OFFSET('9. METAS'!$Q$20,INT((ROW()-14)/2),0)))</f>
        <v/>
      </c>
      <c r="K165" s="228" t="str">
        <f ca="1">IF(MOD(ROW()-13,2)=0,IF(ISBLANK(OFFSET('11. SEGUIMIENTO 2026'!$O$14,INT((ROW()-13)/2),0)),"",OFFSET('11. SEGUIMIENTO 2026'!$O$14,INT((ROW()-13)/2),0)),IF(ISBLANK(OFFSET('9. METAS'!$R$20,INT((ROW()-14)/2),0)),"",OFFSET('9. METAS'!$R$20,INT((ROW()-14)/2),0)))</f>
        <v/>
      </c>
      <c r="L165" s="228" t="str">
        <f ca="1">IF(MOD(ROW()-13,2)=0,IF(ISBLANK(OFFSET('11. SEGUIMIENTO 2026'!$P$14,INT((ROW()-13)/2),0)),"",OFFSET('11. SEGUIMIENTO 2026'!$P$14,INT((ROW()-13)/2),0)),IF(ISBLANK(OFFSET('9. METAS'!$S$20,INT((ROW()-14)/2),0)),"",OFFSET('9. METAS'!$S$20,INT((ROW()-14)/2),0)))</f>
        <v/>
      </c>
      <c r="M165" s="229" t="str">
        <f ca="1">IF(MOD(ROW()-13,2)=0,IF(ISBLANK(OFFSET('11. SEGUIMIENTO 2026'!$Q$14,INT((ROW()-13)/2),0)),"",OFFSET('11. SEGUIMIENTO 2026'!$Q$14,INT((ROW()-13)/2),0)),IF(ISBLANK(OFFSET('9. METAS'!$T$20,INT((ROW()-14)/2),0)),"",OFFSET('9. METAS'!$T$20,INT((ROW()-14)/2),0)))</f>
        <v/>
      </c>
      <c r="N165" s="981" t="str">
        <f t="shared" ref="N165" ca="1" si="148">IFERROR(J165/J166,"ND")</f>
        <v>ND</v>
      </c>
      <c r="O165" s="983" t="str">
        <f t="shared" ref="O165" ca="1" si="149">IFERROR(((J165)/H165),"ND")</f>
        <v>ND</v>
      </c>
      <c r="P165" s="985"/>
    </row>
    <row r="166" spans="3:16" x14ac:dyDescent="0.3">
      <c r="C166" s="999"/>
      <c r="D166" s="993"/>
      <c r="E166" s="993"/>
      <c r="F166" s="995"/>
      <c r="G166" s="997"/>
      <c r="H166" s="977"/>
      <c r="I166" s="987"/>
      <c r="J166" s="227" t="str">
        <f ca="1">IF(MOD(ROW()-13,2)=0,IF(ISBLANK(OFFSET('11. SEGUIMIENTO 2026'!$N$14,INT((ROW()-13)/2),0)),"",OFFSET('11. SEGUIMIENTO 2026'!$N$14,INT((ROW()-13)/2),0)),IF(ISBLANK(OFFSET('9. METAS'!$Q$20,INT((ROW()-14)/2),0)),"",OFFSET('9. METAS'!$Q$20,INT((ROW()-14)/2),0)))</f>
        <v/>
      </c>
      <c r="K166" s="228" t="str">
        <f ca="1">IF(MOD(ROW()-13,2)=0,IF(ISBLANK(OFFSET('11. SEGUIMIENTO 2026'!$O$14,INT((ROW()-13)/2),0)),"",OFFSET('11. SEGUIMIENTO 2026'!$O$14,INT((ROW()-13)/2),0)),IF(ISBLANK(OFFSET('9. METAS'!$R$20,INT((ROW()-14)/2),0)),"",OFFSET('9. METAS'!$R$20,INT((ROW()-14)/2),0)))</f>
        <v/>
      </c>
      <c r="L166" s="228" t="str">
        <f ca="1">IF(MOD(ROW()-13,2)=0,IF(ISBLANK(OFFSET('11. SEGUIMIENTO 2026'!$P$14,INT((ROW()-13)/2),0)),"",OFFSET('11. SEGUIMIENTO 2026'!$P$14,INT((ROW()-13)/2),0)),IF(ISBLANK(OFFSET('9. METAS'!$S$20,INT((ROW()-14)/2),0)),"",OFFSET('9. METAS'!$S$20,INT((ROW()-14)/2),0)))</f>
        <v/>
      </c>
      <c r="M166" s="229" t="str">
        <f ca="1">IF(MOD(ROW()-13,2)=0,IF(ISBLANK(OFFSET('11. SEGUIMIENTO 2026'!$Q$14,INT((ROW()-13)/2),0)),"",OFFSET('11. SEGUIMIENTO 2026'!$Q$14,INT((ROW()-13)/2),0)),IF(ISBLANK(OFFSET('9. METAS'!$T$20,INT((ROW()-14)/2),0)),"",OFFSET('9. METAS'!$T$20,INT((ROW()-14)/2),0)))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977" t="str">
        <f ca="1">IF(ISBLANK(OFFSET('9. METAS'!$K$20,INT((ROW()-13)/2),0)),"",OFFSET('9. METAS'!$K$20,INT((ROW()-13)/2),0))</f>
        <v/>
      </c>
      <c r="I167" s="979"/>
      <c r="J167" s="227" t="str">
        <f ca="1">IF(MOD(ROW()-13,2)=0,IF(ISBLANK(OFFSET('11. SEGUIMIENTO 2026'!$N$14,INT((ROW()-13)/2),0)),"",OFFSET('11. SEGUIMIENTO 2026'!$N$14,INT((ROW()-13)/2),0)),IF(ISBLANK(OFFSET('9. METAS'!$Q$20,INT((ROW()-14)/2),0)),"",OFFSET('9. METAS'!$Q$20,INT((ROW()-14)/2),0)))</f>
        <v/>
      </c>
      <c r="K167" s="228" t="str">
        <f ca="1">IF(MOD(ROW()-13,2)=0,IF(ISBLANK(OFFSET('11. SEGUIMIENTO 2026'!$O$14,INT((ROW()-13)/2),0)),"",OFFSET('11. SEGUIMIENTO 2026'!$O$14,INT((ROW()-13)/2),0)),IF(ISBLANK(OFFSET('9. METAS'!$R$20,INT((ROW()-14)/2),0)),"",OFFSET('9. METAS'!$R$20,INT((ROW()-14)/2),0)))</f>
        <v/>
      </c>
      <c r="L167" s="228" t="str">
        <f ca="1">IF(MOD(ROW()-13,2)=0,IF(ISBLANK(OFFSET('11. SEGUIMIENTO 2026'!$P$14,INT((ROW()-13)/2),0)),"",OFFSET('11. SEGUIMIENTO 2026'!$P$14,INT((ROW()-13)/2),0)),IF(ISBLANK(OFFSET('9. METAS'!$S$20,INT((ROW()-14)/2),0)),"",OFFSET('9. METAS'!$S$20,INT((ROW()-14)/2),0)))</f>
        <v/>
      </c>
      <c r="M167" s="229" t="str">
        <f ca="1">IF(MOD(ROW()-13,2)=0,IF(ISBLANK(OFFSET('11. SEGUIMIENTO 2026'!$Q$14,INT((ROW()-13)/2),0)),"",OFFSET('11. SEGUIMIENTO 2026'!$Q$14,INT((ROW()-13)/2),0)),IF(ISBLANK(OFFSET('9. METAS'!$T$20,INT((ROW()-14)/2),0)),"",OFFSET('9. METAS'!$T$20,INT((ROW()-14)/2),0)))</f>
        <v/>
      </c>
      <c r="N167" s="981" t="str">
        <f t="shared" ref="N167" ca="1" si="150">IFERROR(J167/J168,"ND")</f>
        <v>ND</v>
      </c>
      <c r="O167" s="983" t="str">
        <f t="shared" ref="O167" ca="1" si="151">IFERROR(((J167)/H167),"ND")</f>
        <v>ND</v>
      </c>
      <c r="P167" s="985"/>
    </row>
    <row r="168" spans="3:16" x14ac:dyDescent="0.3">
      <c r="C168" s="999"/>
      <c r="D168" s="993"/>
      <c r="E168" s="993"/>
      <c r="F168" s="995"/>
      <c r="G168" s="997"/>
      <c r="H168" s="977"/>
      <c r="I168" s="987"/>
      <c r="J168" s="227" t="str">
        <f ca="1">IF(MOD(ROW()-13,2)=0,IF(ISBLANK(OFFSET('11. SEGUIMIENTO 2026'!$N$14,INT((ROW()-13)/2),0)),"",OFFSET('11. SEGUIMIENTO 2026'!$N$14,INT((ROW()-13)/2),0)),IF(ISBLANK(OFFSET('9. METAS'!$Q$20,INT((ROW()-14)/2),0)),"",OFFSET('9. METAS'!$Q$20,INT((ROW()-14)/2),0)))</f>
        <v/>
      </c>
      <c r="K168" s="228" t="str">
        <f ca="1">IF(MOD(ROW()-13,2)=0,IF(ISBLANK(OFFSET('11. SEGUIMIENTO 2026'!$O$14,INT((ROW()-13)/2),0)),"",OFFSET('11. SEGUIMIENTO 2026'!$O$14,INT((ROW()-13)/2),0)),IF(ISBLANK(OFFSET('9. METAS'!$R$20,INT((ROW()-14)/2),0)),"",OFFSET('9. METAS'!$R$20,INT((ROW()-14)/2),0)))</f>
        <v/>
      </c>
      <c r="L168" s="228" t="str">
        <f ca="1">IF(MOD(ROW()-13,2)=0,IF(ISBLANK(OFFSET('11. SEGUIMIENTO 2026'!$P$14,INT((ROW()-13)/2),0)),"",OFFSET('11. SEGUIMIENTO 2026'!$P$14,INT((ROW()-13)/2),0)),IF(ISBLANK(OFFSET('9. METAS'!$S$20,INT((ROW()-14)/2),0)),"",OFFSET('9. METAS'!$S$20,INT((ROW()-14)/2),0)))</f>
        <v/>
      </c>
      <c r="M168" s="229" t="str">
        <f ca="1">IF(MOD(ROW()-13,2)=0,IF(ISBLANK(OFFSET('11. SEGUIMIENTO 2026'!$Q$14,INT((ROW()-13)/2),0)),"",OFFSET('11. SEGUIMIENTO 2026'!$Q$14,INT((ROW()-13)/2),0)),IF(ISBLANK(OFFSET('9. METAS'!$T$20,INT((ROW()-14)/2),0)),"",OFFSET('9. METAS'!$T$20,INT((ROW()-14)/2),0)))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977" t="str">
        <f ca="1">IF(ISBLANK(OFFSET('9. METAS'!$K$20,INT((ROW()-13)/2),0)),"",OFFSET('9. METAS'!$K$20,INT((ROW()-13)/2),0))</f>
        <v/>
      </c>
      <c r="I169" s="979"/>
      <c r="J169" s="227" t="str">
        <f ca="1">IF(MOD(ROW()-13,2)=0,IF(ISBLANK(OFFSET('11. SEGUIMIENTO 2026'!$N$14,INT((ROW()-13)/2),0)),"",OFFSET('11. SEGUIMIENTO 2026'!$N$14,INT((ROW()-13)/2),0)),IF(ISBLANK(OFFSET('9. METAS'!$Q$20,INT((ROW()-14)/2),0)),"",OFFSET('9. METAS'!$Q$20,INT((ROW()-14)/2),0)))</f>
        <v/>
      </c>
      <c r="K169" s="228" t="str">
        <f ca="1">IF(MOD(ROW()-13,2)=0,IF(ISBLANK(OFFSET('11. SEGUIMIENTO 2026'!$O$14,INT((ROW()-13)/2),0)),"",OFFSET('11. SEGUIMIENTO 2026'!$O$14,INT((ROW()-13)/2),0)),IF(ISBLANK(OFFSET('9. METAS'!$R$20,INT((ROW()-14)/2),0)),"",OFFSET('9. METAS'!$R$20,INT((ROW()-14)/2),0)))</f>
        <v/>
      </c>
      <c r="L169" s="228" t="str">
        <f ca="1">IF(MOD(ROW()-13,2)=0,IF(ISBLANK(OFFSET('11. SEGUIMIENTO 2026'!$P$14,INT((ROW()-13)/2),0)),"",OFFSET('11. SEGUIMIENTO 2026'!$P$14,INT((ROW()-13)/2),0)),IF(ISBLANK(OFFSET('9. METAS'!$S$20,INT((ROW()-14)/2),0)),"",OFFSET('9. METAS'!$S$20,INT((ROW()-14)/2),0)))</f>
        <v/>
      </c>
      <c r="M169" s="229" t="str">
        <f ca="1">IF(MOD(ROW()-13,2)=0,IF(ISBLANK(OFFSET('11. SEGUIMIENTO 2026'!$Q$14,INT((ROW()-13)/2),0)),"",OFFSET('11. SEGUIMIENTO 2026'!$Q$14,INT((ROW()-13)/2),0)),IF(ISBLANK(OFFSET('9. METAS'!$T$20,INT((ROW()-14)/2),0)),"",OFFSET('9. METAS'!$T$20,INT((ROW()-14)/2),0)))</f>
        <v/>
      </c>
      <c r="N169" s="981" t="str">
        <f t="shared" ref="N169" ca="1" si="152">IFERROR(J169/J170,"ND")</f>
        <v>ND</v>
      </c>
      <c r="O169" s="983" t="str">
        <f t="shared" ref="O169" ca="1" si="153">IFERROR(((J169)/H169),"ND")</f>
        <v>ND</v>
      </c>
      <c r="P169" s="985"/>
    </row>
    <row r="170" spans="3:16" x14ac:dyDescent="0.3">
      <c r="C170" s="999"/>
      <c r="D170" s="993"/>
      <c r="E170" s="993"/>
      <c r="F170" s="995"/>
      <c r="G170" s="997"/>
      <c r="H170" s="977"/>
      <c r="I170" s="987"/>
      <c r="J170" s="227" t="str">
        <f ca="1">IF(MOD(ROW()-13,2)=0,IF(ISBLANK(OFFSET('11. SEGUIMIENTO 2026'!$N$14,INT((ROW()-13)/2),0)),"",OFFSET('11. SEGUIMIENTO 2026'!$N$14,INT((ROW()-13)/2),0)),IF(ISBLANK(OFFSET('9. METAS'!$Q$20,INT((ROW()-14)/2),0)),"",OFFSET('9. METAS'!$Q$20,INT((ROW()-14)/2),0)))</f>
        <v/>
      </c>
      <c r="K170" s="228" t="str">
        <f ca="1">IF(MOD(ROW()-13,2)=0,IF(ISBLANK(OFFSET('11. SEGUIMIENTO 2026'!$O$14,INT((ROW()-13)/2),0)),"",OFFSET('11. SEGUIMIENTO 2026'!$O$14,INT((ROW()-13)/2),0)),IF(ISBLANK(OFFSET('9. METAS'!$R$20,INT((ROW()-14)/2),0)),"",OFFSET('9. METAS'!$R$20,INT((ROW()-14)/2),0)))</f>
        <v/>
      </c>
      <c r="L170" s="228" t="str">
        <f ca="1">IF(MOD(ROW()-13,2)=0,IF(ISBLANK(OFFSET('11. SEGUIMIENTO 2026'!$P$14,INT((ROW()-13)/2),0)),"",OFFSET('11. SEGUIMIENTO 2026'!$P$14,INT((ROW()-13)/2),0)),IF(ISBLANK(OFFSET('9. METAS'!$S$20,INT((ROW()-14)/2),0)),"",OFFSET('9. METAS'!$S$20,INT((ROW()-14)/2),0)))</f>
        <v/>
      </c>
      <c r="M170" s="229" t="str">
        <f ca="1">IF(MOD(ROW()-13,2)=0,IF(ISBLANK(OFFSET('11. SEGUIMIENTO 2026'!$Q$14,INT((ROW()-13)/2),0)),"",OFFSET('11. SEGUIMIENTO 2026'!$Q$14,INT((ROW()-13)/2),0)),IF(ISBLANK(OFFSET('9. METAS'!$T$20,INT((ROW()-14)/2),0)),"",OFFSET('9. METAS'!$T$20,INT((ROW()-14)/2),0)))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977" t="str">
        <f ca="1">IF(ISBLANK(OFFSET('9. METAS'!$K$20,INT((ROW()-13)/2),0)),"",OFFSET('9. METAS'!$K$20,INT((ROW()-13)/2),0))</f>
        <v/>
      </c>
      <c r="I171" s="979"/>
      <c r="J171" s="227" t="str">
        <f ca="1">IF(MOD(ROW()-13,2)=0,IF(ISBLANK(OFFSET('11. SEGUIMIENTO 2026'!$N$14,INT((ROW()-13)/2),0)),"",OFFSET('11. SEGUIMIENTO 2026'!$N$14,INT((ROW()-13)/2),0)),IF(ISBLANK(OFFSET('9. METAS'!$Q$20,INT((ROW()-14)/2),0)),"",OFFSET('9. METAS'!$Q$20,INT((ROW()-14)/2),0)))</f>
        <v/>
      </c>
      <c r="K171" s="228" t="str">
        <f ca="1">IF(MOD(ROW()-13,2)=0,IF(ISBLANK(OFFSET('11. SEGUIMIENTO 2026'!$O$14,INT((ROW()-13)/2),0)),"",OFFSET('11. SEGUIMIENTO 2026'!$O$14,INT((ROW()-13)/2),0)),IF(ISBLANK(OFFSET('9. METAS'!$R$20,INT((ROW()-14)/2),0)),"",OFFSET('9. METAS'!$R$20,INT((ROW()-14)/2),0)))</f>
        <v/>
      </c>
      <c r="L171" s="228" t="str">
        <f ca="1">IF(MOD(ROW()-13,2)=0,IF(ISBLANK(OFFSET('11. SEGUIMIENTO 2026'!$P$14,INT((ROW()-13)/2),0)),"",OFFSET('11. SEGUIMIENTO 2026'!$P$14,INT((ROW()-13)/2),0)),IF(ISBLANK(OFFSET('9. METAS'!$S$20,INT((ROW()-14)/2),0)),"",OFFSET('9. METAS'!$S$20,INT((ROW()-14)/2),0)))</f>
        <v/>
      </c>
      <c r="M171" s="229" t="str">
        <f ca="1">IF(MOD(ROW()-13,2)=0,IF(ISBLANK(OFFSET('11. SEGUIMIENTO 2026'!$Q$14,INT((ROW()-13)/2),0)),"",OFFSET('11. SEGUIMIENTO 2026'!$Q$14,INT((ROW()-13)/2),0)),IF(ISBLANK(OFFSET('9. METAS'!$T$20,INT((ROW()-14)/2),0)),"",OFFSET('9. METAS'!$T$20,INT((ROW()-14)/2),0)))</f>
        <v/>
      </c>
      <c r="N171" s="981" t="str">
        <f t="shared" ref="N171" ca="1" si="154">IFERROR(J171/J172,"ND")</f>
        <v>ND</v>
      </c>
      <c r="O171" s="983" t="str">
        <f t="shared" ref="O171" ca="1" si="155">IFERROR(((J171)/H171),"ND")</f>
        <v>ND</v>
      </c>
      <c r="P171" s="985"/>
    </row>
    <row r="172" spans="3:16" x14ac:dyDescent="0.3">
      <c r="C172" s="999"/>
      <c r="D172" s="993"/>
      <c r="E172" s="993"/>
      <c r="F172" s="995"/>
      <c r="G172" s="997"/>
      <c r="H172" s="977"/>
      <c r="I172" s="987"/>
      <c r="J172" s="227" t="str">
        <f ca="1">IF(MOD(ROW()-13,2)=0,IF(ISBLANK(OFFSET('11. SEGUIMIENTO 2026'!$N$14,INT((ROW()-13)/2),0)),"",OFFSET('11. SEGUIMIENTO 2026'!$N$14,INT((ROW()-13)/2),0)),IF(ISBLANK(OFFSET('9. METAS'!$Q$20,INT((ROW()-14)/2),0)),"",OFFSET('9. METAS'!$Q$20,INT((ROW()-14)/2),0)))</f>
        <v/>
      </c>
      <c r="K172" s="228" t="str">
        <f ca="1">IF(MOD(ROW()-13,2)=0,IF(ISBLANK(OFFSET('11. SEGUIMIENTO 2026'!$O$14,INT((ROW()-13)/2),0)),"",OFFSET('11. SEGUIMIENTO 2026'!$O$14,INT((ROW()-13)/2),0)),IF(ISBLANK(OFFSET('9. METAS'!$R$20,INT((ROW()-14)/2),0)),"",OFFSET('9. METAS'!$R$20,INT((ROW()-14)/2),0)))</f>
        <v/>
      </c>
      <c r="L172" s="228" t="str">
        <f ca="1">IF(MOD(ROW()-13,2)=0,IF(ISBLANK(OFFSET('11. SEGUIMIENTO 2026'!$P$14,INT((ROW()-13)/2),0)),"",OFFSET('11. SEGUIMIENTO 2026'!$P$14,INT((ROW()-13)/2),0)),IF(ISBLANK(OFFSET('9. METAS'!$S$20,INT((ROW()-14)/2),0)),"",OFFSET('9. METAS'!$S$20,INT((ROW()-14)/2),0)))</f>
        <v/>
      </c>
      <c r="M172" s="229" t="str">
        <f ca="1">IF(MOD(ROW()-13,2)=0,IF(ISBLANK(OFFSET('11. SEGUIMIENTO 2026'!$Q$14,INT((ROW()-13)/2),0)),"",OFFSET('11. SEGUIMIENTO 2026'!$Q$14,INT((ROW()-13)/2),0)),IF(ISBLANK(OFFSET('9. METAS'!$T$20,INT((ROW()-14)/2),0)),"",OFFSET('9. METAS'!$T$20,INT((ROW()-14)/2),0)))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977" t="str">
        <f ca="1">IF(ISBLANK(OFFSET('9. METAS'!$K$20,INT((ROW()-13)/2),0)),"",OFFSET('9. METAS'!$K$20,INT((ROW()-13)/2),0))</f>
        <v/>
      </c>
      <c r="I173" s="979"/>
      <c r="J173" s="227" t="str">
        <f ca="1">IF(MOD(ROW()-13,2)=0,IF(ISBLANK(OFFSET('11. SEGUIMIENTO 2026'!$N$14,INT((ROW()-13)/2),0)),"",OFFSET('11. SEGUIMIENTO 2026'!$N$14,INT((ROW()-13)/2),0)),IF(ISBLANK(OFFSET('9. METAS'!$Q$20,INT((ROW()-14)/2),0)),"",OFFSET('9. METAS'!$Q$20,INT((ROW()-14)/2),0)))</f>
        <v/>
      </c>
      <c r="K173" s="228" t="str">
        <f ca="1">IF(MOD(ROW()-13,2)=0,IF(ISBLANK(OFFSET('11. SEGUIMIENTO 2026'!$O$14,INT((ROW()-13)/2),0)),"",OFFSET('11. SEGUIMIENTO 2026'!$O$14,INT((ROW()-13)/2),0)),IF(ISBLANK(OFFSET('9. METAS'!$R$20,INT((ROW()-14)/2),0)),"",OFFSET('9. METAS'!$R$20,INT((ROW()-14)/2),0)))</f>
        <v/>
      </c>
      <c r="L173" s="228" t="str">
        <f ca="1">IF(MOD(ROW()-13,2)=0,IF(ISBLANK(OFFSET('11. SEGUIMIENTO 2026'!$P$14,INT((ROW()-13)/2),0)),"",OFFSET('11. SEGUIMIENTO 2026'!$P$14,INT((ROW()-13)/2),0)),IF(ISBLANK(OFFSET('9. METAS'!$S$20,INT((ROW()-14)/2),0)),"",OFFSET('9. METAS'!$S$20,INT((ROW()-14)/2),0)))</f>
        <v/>
      </c>
      <c r="M173" s="229" t="str">
        <f ca="1">IF(MOD(ROW()-13,2)=0,IF(ISBLANK(OFFSET('11. SEGUIMIENTO 2026'!$Q$14,INT((ROW()-13)/2),0)),"",OFFSET('11. SEGUIMIENTO 2026'!$Q$14,INT((ROW()-13)/2),0)),IF(ISBLANK(OFFSET('9. METAS'!$T$20,INT((ROW()-14)/2),0)),"",OFFSET('9. METAS'!$T$20,INT((ROW()-14)/2),0)))</f>
        <v/>
      </c>
      <c r="N173" s="981" t="str">
        <f t="shared" ref="N173" ca="1" si="156">IFERROR(J173/J174,"ND")</f>
        <v>ND</v>
      </c>
      <c r="O173" s="983" t="str">
        <f t="shared" ref="O173" ca="1" si="157">IFERROR(((J173)/H173),"ND")</f>
        <v>ND</v>
      </c>
      <c r="P173" s="985"/>
    </row>
    <row r="174" spans="3:16" x14ac:dyDescent="0.3">
      <c r="C174" s="999"/>
      <c r="D174" s="993"/>
      <c r="E174" s="993"/>
      <c r="F174" s="995"/>
      <c r="G174" s="997"/>
      <c r="H174" s="977"/>
      <c r="I174" s="987"/>
      <c r="J174" s="227" t="str">
        <f ca="1">IF(MOD(ROW()-13,2)=0,IF(ISBLANK(OFFSET('11. SEGUIMIENTO 2026'!$N$14,INT((ROW()-13)/2),0)),"",OFFSET('11. SEGUIMIENTO 2026'!$N$14,INT((ROW()-13)/2),0)),IF(ISBLANK(OFFSET('9. METAS'!$Q$20,INT((ROW()-14)/2),0)),"",OFFSET('9. METAS'!$Q$20,INT((ROW()-14)/2),0)))</f>
        <v/>
      </c>
      <c r="K174" s="228" t="str">
        <f ca="1">IF(MOD(ROW()-13,2)=0,IF(ISBLANK(OFFSET('11. SEGUIMIENTO 2026'!$O$14,INT((ROW()-13)/2),0)),"",OFFSET('11. SEGUIMIENTO 2026'!$O$14,INT((ROW()-13)/2),0)),IF(ISBLANK(OFFSET('9. METAS'!$R$20,INT((ROW()-14)/2),0)),"",OFFSET('9. METAS'!$R$20,INT((ROW()-14)/2),0)))</f>
        <v/>
      </c>
      <c r="L174" s="228" t="str">
        <f ca="1">IF(MOD(ROW()-13,2)=0,IF(ISBLANK(OFFSET('11. SEGUIMIENTO 2026'!$P$14,INT((ROW()-13)/2),0)),"",OFFSET('11. SEGUIMIENTO 2026'!$P$14,INT((ROW()-13)/2),0)),IF(ISBLANK(OFFSET('9. METAS'!$S$20,INT((ROW()-14)/2),0)),"",OFFSET('9. METAS'!$S$20,INT((ROW()-14)/2),0)))</f>
        <v/>
      </c>
      <c r="M174" s="229" t="str">
        <f ca="1">IF(MOD(ROW()-13,2)=0,IF(ISBLANK(OFFSET('11. SEGUIMIENTO 2026'!$Q$14,INT((ROW()-13)/2),0)),"",OFFSET('11. SEGUIMIENTO 2026'!$Q$14,INT((ROW()-13)/2),0)),IF(ISBLANK(OFFSET('9. METAS'!$T$20,INT((ROW()-14)/2),0)),"",OFFSET('9. METAS'!$T$20,INT((ROW()-14)/2),0)))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977" t="str">
        <f ca="1">IF(ISBLANK(OFFSET('9. METAS'!$K$20,INT((ROW()-13)/2),0)),"",OFFSET('9. METAS'!$K$20,INT((ROW()-13)/2),0))</f>
        <v/>
      </c>
      <c r="I175" s="979"/>
      <c r="J175" s="227" t="str">
        <f ca="1">IF(MOD(ROW()-13,2)=0,IF(ISBLANK(OFFSET('11. SEGUIMIENTO 2026'!$N$14,INT((ROW()-13)/2),0)),"",OFFSET('11. SEGUIMIENTO 2026'!$N$14,INT((ROW()-13)/2),0)),IF(ISBLANK(OFFSET('9. METAS'!$Q$20,INT((ROW()-14)/2),0)),"",OFFSET('9. METAS'!$Q$20,INT((ROW()-14)/2),0)))</f>
        <v/>
      </c>
      <c r="K175" s="228" t="str">
        <f ca="1">IF(MOD(ROW()-13,2)=0,IF(ISBLANK(OFFSET('11. SEGUIMIENTO 2026'!$O$14,INT((ROW()-13)/2),0)),"",OFFSET('11. SEGUIMIENTO 2026'!$O$14,INT((ROW()-13)/2),0)),IF(ISBLANK(OFFSET('9. METAS'!$R$20,INT((ROW()-14)/2),0)),"",OFFSET('9. METAS'!$R$20,INT((ROW()-14)/2),0)))</f>
        <v/>
      </c>
      <c r="L175" s="228" t="str">
        <f ca="1">IF(MOD(ROW()-13,2)=0,IF(ISBLANK(OFFSET('11. SEGUIMIENTO 2026'!$P$14,INT((ROW()-13)/2),0)),"",OFFSET('11. SEGUIMIENTO 2026'!$P$14,INT((ROW()-13)/2),0)),IF(ISBLANK(OFFSET('9. METAS'!$S$20,INT((ROW()-14)/2),0)),"",OFFSET('9. METAS'!$S$20,INT((ROW()-14)/2),0)))</f>
        <v/>
      </c>
      <c r="M175" s="229" t="str">
        <f ca="1">IF(MOD(ROW()-13,2)=0,IF(ISBLANK(OFFSET('11. SEGUIMIENTO 2026'!$Q$14,INT((ROW()-13)/2),0)),"",OFFSET('11. SEGUIMIENTO 2026'!$Q$14,INT((ROW()-13)/2),0)),IF(ISBLANK(OFFSET('9. METAS'!$T$20,INT((ROW()-14)/2),0)),"",OFFSET('9. METAS'!$T$20,INT((ROW()-14)/2),0)))</f>
        <v/>
      </c>
      <c r="N175" s="981" t="str">
        <f t="shared" ref="N175" ca="1" si="158">IFERROR(J175/J176,"ND")</f>
        <v>ND</v>
      </c>
      <c r="O175" s="983" t="str">
        <f t="shared" ref="O175" ca="1" si="159">IFERROR(((J175)/H175),"ND")</f>
        <v>ND</v>
      </c>
      <c r="P175" s="985"/>
    </row>
    <row r="176" spans="3:16" x14ac:dyDescent="0.3">
      <c r="C176" s="999"/>
      <c r="D176" s="993"/>
      <c r="E176" s="993"/>
      <c r="F176" s="995"/>
      <c r="G176" s="997"/>
      <c r="H176" s="977"/>
      <c r="I176" s="987"/>
      <c r="J176" s="227" t="str">
        <f ca="1">IF(MOD(ROW()-13,2)=0,IF(ISBLANK(OFFSET('11. SEGUIMIENTO 2026'!$N$14,INT((ROW()-13)/2),0)),"",OFFSET('11. SEGUIMIENTO 2026'!$N$14,INT((ROW()-13)/2),0)),IF(ISBLANK(OFFSET('9. METAS'!$Q$20,INT((ROW()-14)/2),0)),"",OFFSET('9. METAS'!$Q$20,INT((ROW()-14)/2),0)))</f>
        <v/>
      </c>
      <c r="K176" s="228" t="str">
        <f ca="1">IF(MOD(ROW()-13,2)=0,IF(ISBLANK(OFFSET('11. SEGUIMIENTO 2026'!$O$14,INT((ROW()-13)/2),0)),"",OFFSET('11. SEGUIMIENTO 2026'!$O$14,INT((ROW()-13)/2),0)),IF(ISBLANK(OFFSET('9. METAS'!$R$20,INT((ROW()-14)/2),0)),"",OFFSET('9. METAS'!$R$20,INT((ROW()-14)/2),0)))</f>
        <v/>
      </c>
      <c r="L176" s="228" t="str">
        <f ca="1">IF(MOD(ROW()-13,2)=0,IF(ISBLANK(OFFSET('11. SEGUIMIENTO 2026'!$P$14,INT((ROW()-13)/2),0)),"",OFFSET('11. SEGUIMIENTO 2026'!$P$14,INT((ROW()-13)/2),0)),IF(ISBLANK(OFFSET('9. METAS'!$S$20,INT((ROW()-14)/2),0)),"",OFFSET('9. METAS'!$S$20,INT((ROW()-14)/2),0)))</f>
        <v/>
      </c>
      <c r="M176" s="229" t="str">
        <f ca="1">IF(MOD(ROW()-13,2)=0,IF(ISBLANK(OFFSET('11. SEGUIMIENTO 2026'!$Q$14,INT((ROW()-13)/2),0)),"",OFFSET('11. SEGUIMIENTO 2026'!$Q$14,INT((ROW()-13)/2),0)),IF(ISBLANK(OFFSET('9. METAS'!$T$20,INT((ROW()-14)/2),0)),"",OFFSET('9. METAS'!$T$20,INT((ROW()-14)/2),0)))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977" t="str">
        <f ca="1">IF(ISBLANK(OFFSET('9. METAS'!$K$20,INT((ROW()-13)/2),0)),"",OFFSET('9. METAS'!$K$20,INT((ROW()-13)/2),0))</f>
        <v/>
      </c>
      <c r="I177" s="979"/>
      <c r="J177" s="227" t="str">
        <f ca="1">IF(MOD(ROW()-13,2)=0,IF(ISBLANK(OFFSET('11. SEGUIMIENTO 2026'!$N$14,INT((ROW()-13)/2),0)),"",OFFSET('11. SEGUIMIENTO 2026'!$N$14,INT((ROW()-13)/2),0)),IF(ISBLANK(OFFSET('9. METAS'!$Q$20,INT((ROW()-14)/2),0)),"",OFFSET('9. METAS'!$Q$20,INT((ROW()-14)/2),0)))</f>
        <v/>
      </c>
      <c r="K177" s="228" t="str">
        <f ca="1">IF(MOD(ROW()-13,2)=0,IF(ISBLANK(OFFSET('11. SEGUIMIENTO 2026'!$O$14,INT((ROW()-13)/2),0)),"",OFFSET('11. SEGUIMIENTO 2026'!$O$14,INT((ROW()-13)/2),0)),IF(ISBLANK(OFFSET('9. METAS'!$R$20,INT((ROW()-14)/2),0)),"",OFFSET('9. METAS'!$R$20,INT((ROW()-14)/2),0)))</f>
        <v/>
      </c>
      <c r="L177" s="228" t="str">
        <f ca="1">IF(MOD(ROW()-13,2)=0,IF(ISBLANK(OFFSET('11. SEGUIMIENTO 2026'!$P$14,INT((ROW()-13)/2),0)),"",OFFSET('11. SEGUIMIENTO 2026'!$P$14,INT((ROW()-13)/2),0)),IF(ISBLANK(OFFSET('9. METAS'!$S$20,INT((ROW()-14)/2),0)),"",OFFSET('9. METAS'!$S$20,INT((ROW()-14)/2),0)))</f>
        <v/>
      </c>
      <c r="M177" s="229" t="str">
        <f ca="1">IF(MOD(ROW()-13,2)=0,IF(ISBLANK(OFFSET('11. SEGUIMIENTO 2026'!$Q$14,INT((ROW()-13)/2),0)),"",OFFSET('11. SEGUIMIENTO 2026'!$Q$14,INT((ROW()-13)/2),0)),IF(ISBLANK(OFFSET('9. METAS'!$T$20,INT((ROW()-14)/2),0)),"",OFFSET('9. METAS'!$T$20,INT((ROW()-14)/2),0)))</f>
        <v/>
      </c>
      <c r="N177" s="981" t="str">
        <f t="shared" ref="N177" ca="1" si="160">IFERROR(J177/J178,"ND")</f>
        <v>ND</v>
      </c>
      <c r="O177" s="983" t="str">
        <f t="shared" ref="O177" ca="1" si="161">IFERROR(((J177)/H177),"ND")</f>
        <v>ND</v>
      </c>
      <c r="P177" s="985"/>
    </row>
    <row r="178" spans="3:16" x14ac:dyDescent="0.3">
      <c r="C178" s="999"/>
      <c r="D178" s="993"/>
      <c r="E178" s="993"/>
      <c r="F178" s="995"/>
      <c r="G178" s="997"/>
      <c r="H178" s="977"/>
      <c r="I178" s="987"/>
      <c r="J178" s="227" t="str">
        <f ca="1">IF(MOD(ROW()-13,2)=0,IF(ISBLANK(OFFSET('11. SEGUIMIENTO 2026'!$N$14,INT((ROW()-13)/2),0)),"",OFFSET('11. SEGUIMIENTO 2026'!$N$14,INT((ROW()-13)/2),0)),IF(ISBLANK(OFFSET('9. METAS'!$Q$20,INT((ROW()-14)/2),0)),"",OFFSET('9. METAS'!$Q$20,INT((ROW()-14)/2),0)))</f>
        <v/>
      </c>
      <c r="K178" s="228" t="str">
        <f ca="1">IF(MOD(ROW()-13,2)=0,IF(ISBLANK(OFFSET('11. SEGUIMIENTO 2026'!$O$14,INT((ROW()-13)/2),0)),"",OFFSET('11. SEGUIMIENTO 2026'!$O$14,INT((ROW()-13)/2),0)),IF(ISBLANK(OFFSET('9. METAS'!$R$20,INT((ROW()-14)/2),0)),"",OFFSET('9. METAS'!$R$20,INT((ROW()-14)/2),0)))</f>
        <v/>
      </c>
      <c r="L178" s="228" t="str">
        <f ca="1">IF(MOD(ROW()-13,2)=0,IF(ISBLANK(OFFSET('11. SEGUIMIENTO 2026'!$P$14,INT((ROW()-13)/2),0)),"",OFFSET('11. SEGUIMIENTO 2026'!$P$14,INT((ROW()-13)/2),0)),IF(ISBLANK(OFFSET('9. METAS'!$S$20,INT((ROW()-14)/2),0)),"",OFFSET('9. METAS'!$S$20,INT((ROW()-14)/2),0)))</f>
        <v/>
      </c>
      <c r="M178" s="229" t="str">
        <f ca="1">IF(MOD(ROW()-13,2)=0,IF(ISBLANK(OFFSET('11. SEGUIMIENTO 2026'!$Q$14,INT((ROW()-13)/2),0)),"",OFFSET('11. SEGUIMIENTO 2026'!$Q$14,INT((ROW()-13)/2),0)),IF(ISBLANK(OFFSET('9. METAS'!$T$20,INT((ROW()-14)/2),0)),"",OFFSET('9. METAS'!$T$20,INT((ROW()-14)/2),0)))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977" t="str">
        <f ca="1">IF(ISBLANK(OFFSET('9. METAS'!$K$20,INT((ROW()-13)/2),0)),"",OFFSET('9. METAS'!$K$20,INT((ROW()-13)/2),0))</f>
        <v/>
      </c>
      <c r="I179" s="979"/>
      <c r="J179" s="227" t="str">
        <f ca="1">IF(MOD(ROW()-13,2)=0,IF(ISBLANK(OFFSET('11. SEGUIMIENTO 2026'!$N$14,INT((ROW()-13)/2),0)),"",OFFSET('11. SEGUIMIENTO 2026'!$N$14,INT((ROW()-13)/2),0)),IF(ISBLANK(OFFSET('9. METAS'!$Q$20,INT((ROW()-14)/2),0)),"",OFFSET('9. METAS'!$Q$20,INT((ROW()-14)/2),0)))</f>
        <v/>
      </c>
      <c r="K179" s="228" t="str">
        <f ca="1">IF(MOD(ROW()-13,2)=0,IF(ISBLANK(OFFSET('11. SEGUIMIENTO 2026'!$O$14,INT((ROW()-13)/2),0)),"",OFFSET('11. SEGUIMIENTO 2026'!$O$14,INT((ROW()-13)/2),0)),IF(ISBLANK(OFFSET('9. METAS'!$R$20,INT((ROW()-14)/2),0)),"",OFFSET('9. METAS'!$R$20,INT((ROW()-14)/2),0)))</f>
        <v/>
      </c>
      <c r="L179" s="228" t="str">
        <f ca="1">IF(MOD(ROW()-13,2)=0,IF(ISBLANK(OFFSET('11. SEGUIMIENTO 2026'!$P$14,INT((ROW()-13)/2),0)),"",OFFSET('11. SEGUIMIENTO 2026'!$P$14,INT((ROW()-13)/2),0)),IF(ISBLANK(OFFSET('9. METAS'!$S$20,INT((ROW()-14)/2),0)),"",OFFSET('9. METAS'!$S$20,INT((ROW()-14)/2),0)))</f>
        <v/>
      </c>
      <c r="M179" s="229" t="str">
        <f ca="1">IF(MOD(ROW()-13,2)=0,IF(ISBLANK(OFFSET('11. SEGUIMIENTO 2026'!$Q$14,INT((ROW()-13)/2),0)),"",OFFSET('11. SEGUIMIENTO 2026'!$Q$14,INT((ROW()-13)/2),0)),IF(ISBLANK(OFFSET('9. METAS'!$T$20,INT((ROW()-14)/2),0)),"",OFFSET('9. METAS'!$T$20,INT((ROW()-14)/2),0)))</f>
        <v/>
      </c>
      <c r="N179" s="981" t="str">
        <f t="shared" ref="N179" ca="1" si="162">IFERROR(J179/J180,"ND")</f>
        <v>ND</v>
      </c>
      <c r="O179" s="983" t="str">
        <f t="shared" ref="O179" ca="1" si="163">IFERROR(((J179)/H179),"ND")</f>
        <v>ND</v>
      </c>
      <c r="P179" s="985"/>
    </row>
    <row r="180" spans="3:16" x14ac:dyDescent="0.3">
      <c r="C180" s="999"/>
      <c r="D180" s="993"/>
      <c r="E180" s="993"/>
      <c r="F180" s="995"/>
      <c r="G180" s="997"/>
      <c r="H180" s="977"/>
      <c r="I180" s="987"/>
      <c r="J180" s="227" t="str">
        <f ca="1">IF(MOD(ROW()-13,2)=0,IF(ISBLANK(OFFSET('11. SEGUIMIENTO 2026'!$N$14,INT((ROW()-13)/2),0)),"",OFFSET('11. SEGUIMIENTO 2026'!$N$14,INT((ROW()-13)/2),0)),IF(ISBLANK(OFFSET('9. METAS'!$Q$20,INT((ROW()-14)/2),0)),"",OFFSET('9. METAS'!$Q$20,INT((ROW()-14)/2),0)))</f>
        <v/>
      </c>
      <c r="K180" s="228" t="str">
        <f ca="1">IF(MOD(ROW()-13,2)=0,IF(ISBLANK(OFFSET('11. SEGUIMIENTO 2026'!$O$14,INT((ROW()-13)/2),0)),"",OFFSET('11. SEGUIMIENTO 2026'!$O$14,INT((ROW()-13)/2),0)),IF(ISBLANK(OFFSET('9. METAS'!$R$20,INT((ROW()-14)/2),0)),"",OFFSET('9. METAS'!$R$20,INT((ROW()-14)/2),0)))</f>
        <v/>
      </c>
      <c r="L180" s="228" t="str">
        <f ca="1">IF(MOD(ROW()-13,2)=0,IF(ISBLANK(OFFSET('11. SEGUIMIENTO 2026'!$P$14,INT((ROW()-13)/2),0)),"",OFFSET('11. SEGUIMIENTO 2026'!$P$14,INT((ROW()-13)/2),0)),IF(ISBLANK(OFFSET('9. METAS'!$S$20,INT((ROW()-14)/2),0)),"",OFFSET('9. METAS'!$S$20,INT((ROW()-14)/2),0)))</f>
        <v/>
      </c>
      <c r="M180" s="229" t="str">
        <f ca="1">IF(MOD(ROW()-13,2)=0,IF(ISBLANK(OFFSET('11. SEGUIMIENTO 2026'!$Q$14,INT((ROW()-13)/2),0)),"",OFFSET('11. SEGUIMIENTO 2026'!$Q$14,INT((ROW()-13)/2),0)),IF(ISBLANK(OFFSET('9. METAS'!$T$20,INT((ROW()-14)/2),0)),"",OFFSET('9. METAS'!$T$20,INT((ROW()-14)/2),0)))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977" t="str">
        <f ca="1">IF(ISBLANK(OFFSET('9. METAS'!$K$20,INT((ROW()-13)/2),0)),"",OFFSET('9. METAS'!$K$20,INT((ROW()-13)/2),0))</f>
        <v/>
      </c>
      <c r="I181" s="979"/>
      <c r="J181" s="227" t="str">
        <f ca="1">IF(MOD(ROW()-13,2)=0,IF(ISBLANK(OFFSET('11. SEGUIMIENTO 2026'!$N$14,INT((ROW()-13)/2),0)),"",OFFSET('11. SEGUIMIENTO 2026'!$N$14,INT((ROW()-13)/2),0)),IF(ISBLANK(OFFSET('9. METAS'!$Q$20,INT((ROW()-14)/2),0)),"",OFFSET('9. METAS'!$Q$20,INT((ROW()-14)/2),0)))</f>
        <v/>
      </c>
      <c r="K181" s="228" t="str">
        <f ca="1">IF(MOD(ROW()-13,2)=0,IF(ISBLANK(OFFSET('11. SEGUIMIENTO 2026'!$O$14,INT((ROW()-13)/2),0)),"",OFFSET('11. SEGUIMIENTO 2026'!$O$14,INT((ROW()-13)/2),0)),IF(ISBLANK(OFFSET('9. METAS'!$R$20,INT((ROW()-14)/2),0)),"",OFFSET('9. METAS'!$R$20,INT((ROW()-14)/2),0)))</f>
        <v/>
      </c>
      <c r="L181" s="228" t="str">
        <f ca="1">IF(MOD(ROW()-13,2)=0,IF(ISBLANK(OFFSET('11. SEGUIMIENTO 2026'!$P$14,INT((ROW()-13)/2),0)),"",OFFSET('11. SEGUIMIENTO 2026'!$P$14,INT((ROW()-13)/2),0)),IF(ISBLANK(OFFSET('9. METAS'!$S$20,INT((ROW()-14)/2),0)),"",OFFSET('9. METAS'!$S$20,INT((ROW()-14)/2),0)))</f>
        <v/>
      </c>
      <c r="M181" s="229" t="str">
        <f ca="1">IF(MOD(ROW()-13,2)=0,IF(ISBLANK(OFFSET('11. SEGUIMIENTO 2026'!$Q$14,INT((ROW()-13)/2),0)),"",OFFSET('11. SEGUIMIENTO 2026'!$Q$14,INT((ROW()-13)/2),0)),IF(ISBLANK(OFFSET('9. METAS'!$T$20,INT((ROW()-14)/2),0)),"",OFFSET('9. METAS'!$T$20,INT((ROW()-14)/2),0)))</f>
        <v/>
      </c>
      <c r="N181" s="981" t="str">
        <f t="shared" ref="N181" ca="1" si="164">IFERROR(J181/J182,"ND")</f>
        <v>ND</v>
      </c>
      <c r="O181" s="983" t="str">
        <f t="shared" ref="O181" ca="1" si="165">IFERROR(((J181)/H181),"ND")</f>
        <v>ND</v>
      </c>
      <c r="P181" s="985"/>
    </row>
    <row r="182" spans="3:16" x14ac:dyDescent="0.3">
      <c r="C182" s="999"/>
      <c r="D182" s="993"/>
      <c r="E182" s="993"/>
      <c r="F182" s="995"/>
      <c r="G182" s="997"/>
      <c r="H182" s="977"/>
      <c r="I182" s="987"/>
      <c r="J182" s="227" t="str">
        <f ca="1">IF(MOD(ROW()-13,2)=0,IF(ISBLANK(OFFSET('11. SEGUIMIENTO 2026'!$N$14,INT((ROW()-13)/2),0)),"",OFFSET('11. SEGUIMIENTO 2026'!$N$14,INT((ROW()-13)/2),0)),IF(ISBLANK(OFFSET('9. METAS'!$Q$20,INT((ROW()-14)/2),0)),"",OFFSET('9. METAS'!$Q$20,INT((ROW()-14)/2),0)))</f>
        <v/>
      </c>
      <c r="K182" s="228" t="str">
        <f ca="1">IF(MOD(ROW()-13,2)=0,IF(ISBLANK(OFFSET('11. SEGUIMIENTO 2026'!$O$14,INT((ROW()-13)/2),0)),"",OFFSET('11. SEGUIMIENTO 2026'!$O$14,INT((ROW()-13)/2),0)),IF(ISBLANK(OFFSET('9. METAS'!$R$20,INT((ROW()-14)/2),0)),"",OFFSET('9. METAS'!$R$20,INT((ROW()-14)/2),0)))</f>
        <v/>
      </c>
      <c r="L182" s="228" t="str">
        <f ca="1">IF(MOD(ROW()-13,2)=0,IF(ISBLANK(OFFSET('11. SEGUIMIENTO 2026'!$P$14,INT((ROW()-13)/2),0)),"",OFFSET('11. SEGUIMIENTO 2026'!$P$14,INT((ROW()-13)/2),0)),IF(ISBLANK(OFFSET('9. METAS'!$S$20,INT((ROW()-14)/2),0)),"",OFFSET('9. METAS'!$S$20,INT((ROW()-14)/2),0)))</f>
        <v/>
      </c>
      <c r="M182" s="229" t="str">
        <f ca="1">IF(MOD(ROW()-13,2)=0,IF(ISBLANK(OFFSET('11. SEGUIMIENTO 2026'!$Q$14,INT((ROW()-13)/2),0)),"",OFFSET('11. SEGUIMIENTO 2026'!$Q$14,INT((ROW()-13)/2),0)),IF(ISBLANK(OFFSET('9. METAS'!$T$20,INT((ROW()-14)/2),0)),"",OFFSET('9. METAS'!$T$20,INT((ROW()-14)/2),0)))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977" t="str">
        <f ca="1">IF(ISBLANK(OFFSET('9. METAS'!$K$20,INT((ROW()-13)/2),0)),"",OFFSET('9. METAS'!$K$20,INT((ROW()-13)/2),0))</f>
        <v/>
      </c>
      <c r="I183" s="979"/>
      <c r="J183" s="227" t="str">
        <f ca="1">IF(MOD(ROW()-13,2)=0,IF(ISBLANK(OFFSET('11. SEGUIMIENTO 2026'!$N$14,INT((ROW()-13)/2),0)),"",OFFSET('11. SEGUIMIENTO 2026'!$N$14,INT((ROW()-13)/2),0)),IF(ISBLANK(OFFSET('9. METAS'!$Q$20,INT((ROW()-14)/2),0)),"",OFFSET('9. METAS'!$Q$20,INT((ROW()-14)/2),0)))</f>
        <v/>
      </c>
      <c r="K183" s="228" t="str">
        <f ca="1">IF(MOD(ROW()-13,2)=0,IF(ISBLANK(OFFSET('11. SEGUIMIENTO 2026'!$O$14,INT((ROW()-13)/2),0)),"",OFFSET('11. SEGUIMIENTO 2026'!$O$14,INT((ROW()-13)/2),0)),IF(ISBLANK(OFFSET('9. METAS'!$R$20,INT((ROW()-14)/2),0)),"",OFFSET('9. METAS'!$R$20,INT((ROW()-14)/2),0)))</f>
        <v/>
      </c>
      <c r="L183" s="228" t="str">
        <f ca="1">IF(MOD(ROW()-13,2)=0,IF(ISBLANK(OFFSET('11. SEGUIMIENTO 2026'!$P$14,INT((ROW()-13)/2),0)),"",OFFSET('11. SEGUIMIENTO 2026'!$P$14,INT((ROW()-13)/2),0)),IF(ISBLANK(OFFSET('9. METAS'!$S$20,INT((ROW()-14)/2),0)),"",OFFSET('9. METAS'!$S$20,INT((ROW()-14)/2),0)))</f>
        <v/>
      </c>
      <c r="M183" s="229" t="str">
        <f ca="1">IF(MOD(ROW()-13,2)=0,IF(ISBLANK(OFFSET('11. SEGUIMIENTO 2026'!$Q$14,INT((ROW()-13)/2),0)),"",OFFSET('11. SEGUIMIENTO 2026'!$Q$14,INT((ROW()-13)/2),0)),IF(ISBLANK(OFFSET('9. METAS'!$T$20,INT((ROW()-14)/2),0)),"",OFFSET('9. METAS'!$T$20,INT((ROW()-14)/2),0)))</f>
        <v/>
      </c>
      <c r="N183" s="981" t="str">
        <f t="shared" ref="N183" ca="1" si="166">IFERROR(J183/J184,"ND")</f>
        <v>ND</v>
      </c>
      <c r="O183" s="983" t="str">
        <f t="shared" ref="O183" ca="1" si="167">IFERROR(((J183)/H183),"ND")</f>
        <v>ND</v>
      </c>
      <c r="P183" s="985"/>
    </row>
    <row r="184" spans="3:16" x14ac:dyDescent="0.3">
      <c r="C184" s="999"/>
      <c r="D184" s="993"/>
      <c r="E184" s="993"/>
      <c r="F184" s="995"/>
      <c r="G184" s="997"/>
      <c r="H184" s="977"/>
      <c r="I184" s="987"/>
      <c r="J184" s="227" t="str">
        <f ca="1">IF(MOD(ROW()-13,2)=0,IF(ISBLANK(OFFSET('11. SEGUIMIENTO 2026'!$N$14,INT((ROW()-13)/2),0)),"",OFFSET('11. SEGUIMIENTO 2026'!$N$14,INT((ROW()-13)/2),0)),IF(ISBLANK(OFFSET('9. METAS'!$Q$20,INT((ROW()-14)/2),0)),"",OFFSET('9. METAS'!$Q$20,INT((ROW()-14)/2),0)))</f>
        <v/>
      </c>
      <c r="K184" s="228" t="str">
        <f ca="1">IF(MOD(ROW()-13,2)=0,IF(ISBLANK(OFFSET('11. SEGUIMIENTO 2026'!$O$14,INT((ROW()-13)/2),0)),"",OFFSET('11. SEGUIMIENTO 2026'!$O$14,INT((ROW()-13)/2),0)),IF(ISBLANK(OFFSET('9. METAS'!$R$20,INT((ROW()-14)/2),0)),"",OFFSET('9. METAS'!$R$20,INT((ROW()-14)/2),0)))</f>
        <v/>
      </c>
      <c r="L184" s="228" t="str">
        <f ca="1">IF(MOD(ROW()-13,2)=0,IF(ISBLANK(OFFSET('11. SEGUIMIENTO 2026'!$P$14,INT((ROW()-13)/2),0)),"",OFFSET('11. SEGUIMIENTO 2026'!$P$14,INT((ROW()-13)/2),0)),IF(ISBLANK(OFFSET('9. METAS'!$S$20,INT((ROW()-14)/2),0)),"",OFFSET('9. METAS'!$S$20,INT((ROW()-14)/2),0)))</f>
        <v/>
      </c>
      <c r="M184" s="229" t="str">
        <f ca="1">IF(MOD(ROW()-13,2)=0,IF(ISBLANK(OFFSET('11. SEGUIMIENTO 2026'!$Q$14,INT((ROW()-13)/2),0)),"",OFFSET('11. SEGUIMIENTO 2026'!$Q$14,INT((ROW()-13)/2),0)),IF(ISBLANK(OFFSET('9. METAS'!$T$20,INT((ROW()-14)/2),0)),"",OFFSET('9. METAS'!$T$20,INT((ROW()-14)/2),0)))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977" t="str">
        <f ca="1">IF(ISBLANK(OFFSET('9. METAS'!$K$20,INT((ROW()-13)/2),0)),"",OFFSET('9. METAS'!$K$20,INT((ROW()-13)/2),0))</f>
        <v/>
      </c>
      <c r="I185" s="979"/>
      <c r="J185" s="227" t="str">
        <f ca="1">IF(MOD(ROW()-13,2)=0,IF(ISBLANK(OFFSET('11. SEGUIMIENTO 2026'!$N$14,INT((ROW()-13)/2),0)),"",OFFSET('11. SEGUIMIENTO 2026'!$N$14,INT((ROW()-13)/2),0)),IF(ISBLANK(OFFSET('9. METAS'!$Q$20,INT((ROW()-14)/2),0)),"",OFFSET('9. METAS'!$Q$20,INT((ROW()-14)/2),0)))</f>
        <v/>
      </c>
      <c r="K185" s="228" t="str">
        <f ca="1">IF(MOD(ROW()-13,2)=0,IF(ISBLANK(OFFSET('11. SEGUIMIENTO 2026'!$O$14,INT((ROW()-13)/2),0)),"",OFFSET('11. SEGUIMIENTO 2026'!$O$14,INT((ROW()-13)/2),0)),IF(ISBLANK(OFFSET('9. METAS'!$R$20,INT((ROW()-14)/2),0)),"",OFFSET('9. METAS'!$R$20,INT((ROW()-14)/2),0)))</f>
        <v/>
      </c>
      <c r="L185" s="228" t="str">
        <f ca="1">IF(MOD(ROW()-13,2)=0,IF(ISBLANK(OFFSET('11. SEGUIMIENTO 2026'!$P$14,INT((ROW()-13)/2),0)),"",OFFSET('11. SEGUIMIENTO 2026'!$P$14,INT((ROW()-13)/2),0)),IF(ISBLANK(OFFSET('9. METAS'!$S$20,INT((ROW()-14)/2),0)),"",OFFSET('9. METAS'!$S$20,INT((ROW()-14)/2),0)))</f>
        <v/>
      </c>
      <c r="M185" s="229" t="str">
        <f ca="1">IF(MOD(ROW()-13,2)=0,IF(ISBLANK(OFFSET('11. SEGUIMIENTO 2026'!$Q$14,INT((ROW()-13)/2),0)),"",OFFSET('11. SEGUIMIENTO 2026'!$Q$14,INT((ROW()-13)/2),0)),IF(ISBLANK(OFFSET('9. METAS'!$T$20,INT((ROW()-14)/2),0)),"",OFFSET('9. METAS'!$T$20,INT((ROW()-14)/2),0)))</f>
        <v/>
      </c>
      <c r="N185" s="981" t="str">
        <f t="shared" ref="N185" ca="1" si="168">IFERROR(J185/J186,"ND")</f>
        <v>ND</v>
      </c>
      <c r="O185" s="983" t="str">
        <f t="shared" ref="O185" ca="1" si="169">IFERROR(((J185)/H185),"ND")</f>
        <v>ND</v>
      </c>
      <c r="P185" s="985"/>
    </row>
    <row r="186" spans="3:16" x14ac:dyDescent="0.3">
      <c r="C186" s="999"/>
      <c r="D186" s="993"/>
      <c r="E186" s="993"/>
      <c r="F186" s="995"/>
      <c r="G186" s="997"/>
      <c r="H186" s="977"/>
      <c r="I186" s="987"/>
      <c r="J186" s="227" t="str">
        <f ca="1">IF(MOD(ROW()-13,2)=0,IF(ISBLANK(OFFSET('11. SEGUIMIENTO 2026'!$N$14,INT((ROW()-13)/2),0)),"",OFFSET('11. SEGUIMIENTO 2026'!$N$14,INT((ROW()-13)/2),0)),IF(ISBLANK(OFFSET('9. METAS'!$Q$20,INT((ROW()-14)/2),0)),"",OFFSET('9. METAS'!$Q$20,INT((ROW()-14)/2),0)))</f>
        <v/>
      </c>
      <c r="K186" s="228" t="str">
        <f ca="1">IF(MOD(ROW()-13,2)=0,IF(ISBLANK(OFFSET('11. SEGUIMIENTO 2026'!$O$14,INT((ROW()-13)/2),0)),"",OFFSET('11. SEGUIMIENTO 2026'!$O$14,INT((ROW()-13)/2),0)),IF(ISBLANK(OFFSET('9. METAS'!$R$20,INT((ROW()-14)/2),0)),"",OFFSET('9. METAS'!$R$20,INT((ROW()-14)/2),0)))</f>
        <v/>
      </c>
      <c r="L186" s="228" t="str">
        <f ca="1">IF(MOD(ROW()-13,2)=0,IF(ISBLANK(OFFSET('11. SEGUIMIENTO 2026'!$P$14,INT((ROW()-13)/2),0)),"",OFFSET('11. SEGUIMIENTO 2026'!$P$14,INT((ROW()-13)/2),0)),IF(ISBLANK(OFFSET('9. METAS'!$S$20,INT((ROW()-14)/2),0)),"",OFFSET('9. METAS'!$S$20,INT((ROW()-14)/2),0)))</f>
        <v/>
      </c>
      <c r="M186" s="229" t="str">
        <f ca="1">IF(MOD(ROW()-13,2)=0,IF(ISBLANK(OFFSET('11. SEGUIMIENTO 2026'!$Q$14,INT((ROW()-13)/2),0)),"",OFFSET('11. SEGUIMIENTO 2026'!$Q$14,INT((ROW()-13)/2),0)),IF(ISBLANK(OFFSET('9. METAS'!$T$20,INT((ROW()-14)/2),0)),"",OFFSET('9. METAS'!$T$20,INT((ROW()-14)/2),0)))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977" t="str">
        <f ca="1">IF(ISBLANK(OFFSET('9. METAS'!$K$20,INT((ROW()-13)/2),0)),"",OFFSET('9. METAS'!$K$20,INT((ROW()-13)/2),0))</f>
        <v/>
      </c>
      <c r="I187" s="979"/>
      <c r="J187" s="227" t="str">
        <f ca="1">IF(MOD(ROW()-13,2)=0,IF(ISBLANK(OFFSET('11. SEGUIMIENTO 2026'!$N$14,INT((ROW()-13)/2),0)),"",OFFSET('11. SEGUIMIENTO 2026'!$N$14,INT((ROW()-13)/2),0)),IF(ISBLANK(OFFSET('9. METAS'!$Q$20,INT((ROW()-14)/2),0)),"",OFFSET('9. METAS'!$Q$20,INT((ROW()-14)/2),0)))</f>
        <v/>
      </c>
      <c r="K187" s="228" t="str">
        <f ca="1">IF(MOD(ROW()-13,2)=0,IF(ISBLANK(OFFSET('11. SEGUIMIENTO 2026'!$O$14,INT((ROW()-13)/2),0)),"",OFFSET('11. SEGUIMIENTO 2026'!$O$14,INT((ROW()-13)/2),0)),IF(ISBLANK(OFFSET('9. METAS'!$R$20,INT((ROW()-14)/2),0)),"",OFFSET('9. METAS'!$R$20,INT((ROW()-14)/2),0)))</f>
        <v/>
      </c>
      <c r="L187" s="228" t="str">
        <f ca="1">IF(MOD(ROW()-13,2)=0,IF(ISBLANK(OFFSET('11. SEGUIMIENTO 2026'!$P$14,INT((ROW()-13)/2),0)),"",OFFSET('11. SEGUIMIENTO 2026'!$P$14,INT((ROW()-13)/2),0)),IF(ISBLANK(OFFSET('9. METAS'!$S$20,INT((ROW()-14)/2),0)),"",OFFSET('9. METAS'!$S$20,INT((ROW()-14)/2),0)))</f>
        <v/>
      </c>
      <c r="M187" s="229" t="str">
        <f ca="1">IF(MOD(ROW()-13,2)=0,IF(ISBLANK(OFFSET('11. SEGUIMIENTO 2026'!$Q$14,INT((ROW()-13)/2),0)),"",OFFSET('11. SEGUIMIENTO 2026'!$Q$14,INT((ROW()-13)/2),0)),IF(ISBLANK(OFFSET('9. METAS'!$T$20,INT((ROW()-14)/2),0)),"",OFFSET('9. METAS'!$T$20,INT((ROW()-14)/2),0)))</f>
        <v/>
      </c>
      <c r="N187" s="981" t="str">
        <f t="shared" ref="N187" ca="1" si="170">IFERROR(J187/J188,"ND")</f>
        <v>ND</v>
      </c>
      <c r="O187" s="983" t="str">
        <f t="shared" ref="O187" ca="1" si="171">IFERROR(((J187)/H187),"ND")</f>
        <v>ND</v>
      </c>
      <c r="P187" s="985"/>
    </row>
    <row r="188" spans="3:16" x14ac:dyDescent="0.3">
      <c r="C188" s="999"/>
      <c r="D188" s="993"/>
      <c r="E188" s="993"/>
      <c r="F188" s="995"/>
      <c r="G188" s="997"/>
      <c r="H188" s="977"/>
      <c r="I188" s="987"/>
      <c r="J188" s="227" t="str">
        <f ca="1">IF(MOD(ROW()-13,2)=0,IF(ISBLANK(OFFSET('11. SEGUIMIENTO 2026'!$N$14,INT((ROW()-13)/2),0)),"",OFFSET('11. SEGUIMIENTO 2026'!$N$14,INT((ROW()-13)/2),0)),IF(ISBLANK(OFFSET('9. METAS'!$Q$20,INT((ROW()-14)/2),0)),"",OFFSET('9. METAS'!$Q$20,INT((ROW()-14)/2),0)))</f>
        <v/>
      </c>
      <c r="K188" s="228" t="str">
        <f ca="1">IF(MOD(ROW()-13,2)=0,IF(ISBLANK(OFFSET('11. SEGUIMIENTO 2026'!$O$14,INT((ROW()-13)/2),0)),"",OFFSET('11. SEGUIMIENTO 2026'!$O$14,INT((ROW()-13)/2),0)),IF(ISBLANK(OFFSET('9. METAS'!$R$20,INT((ROW()-14)/2),0)),"",OFFSET('9. METAS'!$R$20,INT((ROW()-14)/2),0)))</f>
        <v/>
      </c>
      <c r="L188" s="228" t="str">
        <f ca="1">IF(MOD(ROW()-13,2)=0,IF(ISBLANK(OFFSET('11. SEGUIMIENTO 2026'!$P$14,INT((ROW()-13)/2),0)),"",OFFSET('11. SEGUIMIENTO 2026'!$P$14,INT((ROW()-13)/2),0)),IF(ISBLANK(OFFSET('9. METAS'!$S$20,INT((ROW()-14)/2),0)),"",OFFSET('9. METAS'!$S$20,INT((ROW()-14)/2),0)))</f>
        <v/>
      </c>
      <c r="M188" s="229" t="str">
        <f ca="1">IF(MOD(ROW()-13,2)=0,IF(ISBLANK(OFFSET('11. SEGUIMIENTO 2026'!$Q$14,INT((ROW()-13)/2),0)),"",OFFSET('11. SEGUIMIENTO 2026'!$Q$14,INT((ROW()-13)/2),0)),IF(ISBLANK(OFFSET('9. METAS'!$T$20,INT((ROW()-14)/2),0)),"",OFFSET('9. METAS'!$T$20,INT((ROW()-14)/2),0)))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977" t="str">
        <f ca="1">IF(ISBLANK(OFFSET('9. METAS'!$K$20,INT((ROW()-13)/2),0)),"",OFFSET('9. METAS'!$K$20,INT((ROW()-13)/2),0))</f>
        <v/>
      </c>
      <c r="I189" s="979"/>
      <c r="J189" s="227" t="str">
        <f ca="1">IF(MOD(ROW()-13,2)=0,IF(ISBLANK(OFFSET('11. SEGUIMIENTO 2026'!$N$14,INT((ROW()-13)/2),0)),"",OFFSET('11. SEGUIMIENTO 2026'!$N$14,INT((ROW()-13)/2),0)),IF(ISBLANK(OFFSET('9. METAS'!$Q$20,INT((ROW()-14)/2),0)),"",OFFSET('9. METAS'!$Q$20,INT((ROW()-14)/2),0)))</f>
        <v/>
      </c>
      <c r="K189" s="228" t="str">
        <f ca="1">IF(MOD(ROW()-13,2)=0,IF(ISBLANK(OFFSET('11. SEGUIMIENTO 2026'!$O$14,INT((ROW()-13)/2),0)),"",OFFSET('11. SEGUIMIENTO 2026'!$O$14,INT((ROW()-13)/2),0)),IF(ISBLANK(OFFSET('9. METAS'!$R$20,INT((ROW()-14)/2),0)),"",OFFSET('9. METAS'!$R$20,INT((ROW()-14)/2),0)))</f>
        <v/>
      </c>
      <c r="L189" s="228" t="str">
        <f ca="1">IF(MOD(ROW()-13,2)=0,IF(ISBLANK(OFFSET('11. SEGUIMIENTO 2026'!$P$14,INT((ROW()-13)/2),0)),"",OFFSET('11. SEGUIMIENTO 2026'!$P$14,INT((ROW()-13)/2),0)),IF(ISBLANK(OFFSET('9. METAS'!$S$20,INT((ROW()-14)/2),0)),"",OFFSET('9. METAS'!$S$20,INT((ROW()-14)/2),0)))</f>
        <v/>
      </c>
      <c r="M189" s="229" t="str">
        <f ca="1">IF(MOD(ROW()-13,2)=0,IF(ISBLANK(OFFSET('11. SEGUIMIENTO 2026'!$Q$14,INT((ROW()-13)/2),0)),"",OFFSET('11. SEGUIMIENTO 2026'!$Q$14,INT((ROW()-13)/2),0)),IF(ISBLANK(OFFSET('9. METAS'!$T$20,INT((ROW()-14)/2),0)),"",OFFSET('9. METAS'!$T$20,INT((ROW()-14)/2),0)))</f>
        <v/>
      </c>
      <c r="N189" s="981" t="str">
        <f t="shared" ref="N189" ca="1" si="172">IFERROR(J189/J190,"ND")</f>
        <v>ND</v>
      </c>
      <c r="O189" s="983" t="str">
        <f t="shared" ref="O189" ca="1" si="173">IFERROR(((J189)/H189),"ND")</f>
        <v>ND</v>
      </c>
      <c r="P189" s="985"/>
    </row>
    <row r="190" spans="3:16" x14ac:dyDescent="0.3">
      <c r="C190" s="999"/>
      <c r="D190" s="993"/>
      <c r="E190" s="993"/>
      <c r="F190" s="995"/>
      <c r="G190" s="997"/>
      <c r="H190" s="977"/>
      <c r="I190" s="987"/>
      <c r="J190" s="227" t="str">
        <f ca="1">IF(MOD(ROW()-13,2)=0,IF(ISBLANK(OFFSET('11. SEGUIMIENTO 2026'!$N$14,INT((ROW()-13)/2),0)),"",OFFSET('11. SEGUIMIENTO 2026'!$N$14,INT((ROW()-13)/2),0)),IF(ISBLANK(OFFSET('9. METAS'!$Q$20,INT((ROW()-14)/2),0)),"",OFFSET('9. METAS'!$Q$20,INT((ROW()-14)/2),0)))</f>
        <v/>
      </c>
      <c r="K190" s="228" t="str">
        <f ca="1">IF(MOD(ROW()-13,2)=0,IF(ISBLANK(OFFSET('11. SEGUIMIENTO 2026'!$O$14,INT((ROW()-13)/2),0)),"",OFFSET('11. SEGUIMIENTO 2026'!$O$14,INT((ROW()-13)/2),0)),IF(ISBLANK(OFFSET('9. METAS'!$R$20,INT((ROW()-14)/2),0)),"",OFFSET('9. METAS'!$R$20,INT((ROW()-14)/2),0)))</f>
        <v/>
      </c>
      <c r="L190" s="228" t="str">
        <f ca="1">IF(MOD(ROW()-13,2)=0,IF(ISBLANK(OFFSET('11. SEGUIMIENTO 2026'!$P$14,INT((ROW()-13)/2),0)),"",OFFSET('11. SEGUIMIENTO 2026'!$P$14,INT((ROW()-13)/2),0)),IF(ISBLANK(OFFSET('9. METAS'!$S$20,INT((ROW()-14)/2),0)),"",OFFSET('9. METAS'!$S$20,INT((ROW()-14)/2),0)))</f>
        <v/>
      </c>
      <c r="M190" s="229" t="str">
        <f ca="1">IF(MOD(ROW()-13,2)=0,IF(ISBLANK(OFFSET('11. SEGUIMIENTO 2026'!$Q$14,INT((ROW()-13)/2),0)),"",OFFSET('11. SEGUIMIENTO 2026'!$Q$14,INT((ROW()-13)/2),0)),IF(ISBLANK(OFFSET('9. METAS'!$T$20,INT((ROW()-14)/2),0)),"",OFFSET('9. METAS'!$T$20,INT((ROW()-14)/2),0)))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977" t="str">
        <f ca="1">IF(ISBLANK(OFFSET('9. METAS'!$K$20,INT((ROW()-13)/2),0)),"",OFFSET('9. METAS'!$K$20,INT((ROW()-13)/2),0))</f>
        <v/>
      </c>
      <c r="I191" s="979"/>
      <c r="J191" s="227" t="str">
        <f ca="1">IF(MOD(ROW()-13,2)=0,IF(ISBLANK(OFFSET('11. SEGUIMIENTO 2026'!$N$14,INT((ROW()-13)/2),0)),"",OFFSET('11. SEGUIMIENTO 2026'!$N$14,INT((ROW()-13)/2),0)),IF(ISBLANK(OFFSET('9. METAS'!$Q$20,INT((ROW()-14)/2),0)),"",OFFSET('9. METAS'!$Q$20,INT((ROW()-14)/2),0)))</f>
        <v/>
      </c>
      <c r="K191" s="228" t="str">
        <f ca="1">IF(MOD(ROW()-13,2)=0,IF(ISBLANK(OFFSET('11. SEGUIMIENTO 2026'!$O$14,INT((ROW()-13)/2),0)),"",OFFSET('11. SEGUIMIENTO 2026'!$O$14,INT((ROW()-13)/2),0)),IF(ISBLANK(OFFSET('9. METAS'!$R$20,INT((ROW()-14)/2),0)),"",OFFSET('9. METAS'!$R$20,INT((ROW()-14)/2),0)))</f>
        <v/>
      </c>
      <c r="L191" s="228" t="str">
        <f ca="1">IF(MOD(ROW()-13,2)=0,IF(ISBLANK(OFFSET('11. SEGUIMIENTO 2026'!$P$14,INT((ROW()-13)/2),0)),"",OFFSET('11. SEGUIMIENTO 2026'!$P$14,INT((ROW()-13)/2),0)),IF(ISBLANK(OFFSET('9. METAS'!$S$20,INT((ROW()-14)/2),0)),"",OFFSET('9. METAS'!$S$20,INT((ROW()-14)/2),0)))</f>
        <v/>
      </c>
      <c r="M191" s="229" t="str">
        <f ca="1">IF(MOD(ROW()-13,2)=0,IF(ISBLANK(OFFSET('11. SEGUIMIENTO 2026'!$Q$14,INT((ROW()-13)/2),0)),"",OFFSET('11. SEGUIMIENTO 2026'!$Q$14,INT((ROW()-13)/2),0)),IF(ISBLANK(OFFSET('9. METAS'!$T$20,INT((ROW()-14)/2),0)),"",OFFSET('9. METAS'!$T$20,INT((ROW()-14)/2),0)))</f>
        <v/>
      </c>
      <c r="N191" s="981" t="str">
        <f t="shared" ref="N191" ca="1" si="174">IFERROR(J191/J192,"ND")</f>
        <v>ND</v>
      </c>
      <c r="O191" s="983" t="str">
        <f t="shared" ref="O191" ca="1" si="175">IFERROR(((J191)/H191),"ND")</f>
        <v>ND</v>
      </c>
      <c r="P191" s="985"/>
    </row>
    <row r="192" spans="3:16" x14ac:dyDescent="0.3">
      <c r="C192" s="999"/>
      <c r="D192" s="993"/>
      <c r="E192" s="993"/>
      <c r="F192" s="995"/>
      <c r="G192" s="997"/>
      <c r="H192" s="977"/>
      <c r="I192" s="987"/>
      <c r="J192" s="227" t="str">
        <f ca="1">IF(MOD(ROW()-13,2)=0,IF(ISBLANK(OFFSET('11. SEGUIMIENTO 2026'!$N$14,INT((ROW()-13)/2),0)),"",OFFSET('11. SEGUIMIENTO 2026'!$N$14,INT((ROW()-13)/2),0)),IF(ISBLANK(OFFSET('9. METAS'!$Q$20,INT((ROW()-14)/2),0)),"",OFFSET('9. METAS'!$Q$20,INT((ROW()-14)/2),0)))</f>
        <v/>
      </c>
      <c r="K192" s="228" t="str">
        <f ca="1">IF(MOD(ROW()-13,2)=0,IF(ISBLANK(OFFSET('11. SEGUIMIENTO 2026'!$O$14,INT((ROW()-13)/2),0)),"",OFFSET('11. SEGUIMIENTO 2026'!$O$14,INT((ROW()-13)/2),0)),IF(ISBLANK(OFFSET('9. METAS'!$R$20,INT((ROW()-14)/2),0)),"",OFFSET('9. METAS'!$R$20,INT((ROW()-14)/2),0)))</f>
        <v/>
      </c>
      <c r="L192" s="228" t="str">
        <f ca="1">IF(MOD(ROW()-13,2)=0,IF(ISBLANK(OFFSET('11. SEGUIMIENTO 2026'!$P$14,INT((ROW()-13)/2),0)),"",OFFSET('11. SEGUIMIENTO 2026'!$P$14,INT((ROW()-13)/2),0)),IF(ISBLANK(OFFSET('9. METAS'!$S$20,INT((ROW()-14)/2),0)),"",OFFSET('9. METAS'!$S$20,INT((ROW()-14)/2),0)))</f>
        <v/>
      </c>
      <c r="M192" s="229" t="str">
        <f ca="1">IF(MOD(ROW()-13,2)=0,IF(ISBLANK(OFFSET('11. SEGUIMIENTO 2026'!$Q$14,INT((ROW()-13)/2),0)),"",OFFSET('11. SEGUIMIENTO 2026'!$Q$14,INT((ROW()-13)/2),0)),IF(ISBLANK(OFFSET('9. METAS'!$T$20,INT((ROW()-14)/2),0)),"",OFFSET('9. METAS'!$T$20,INT((ROW()-14)/2),0)))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977" t="str">
        <f ca="1">IF(ISBLANK(OFFSET('9. METAS'!$K$20,INT((ROW()-13)/2),0)),"",OFFSET('9. METAS'!$K$20,INT((ROW()-13)/2),0))</f>
        <v/>
      </c>
      <c r="I193" s="979"/>
      <c r="J193" s="227" t="str">
        <f ca="1">IF(MOD(ROW()-13,2)=0,IF(ISBLANK(OFFSET('11. SEGUIMIENTO 2026'!$N$14,INT((ROW()-13)/2),0)),"",OFFSET('11. SEGUIMIENTO 2026'!$N$14,INT((ROW()-13)/2),0)),IF(ISBLANK(OFFSET('9. METAS'!$Q$20,INT((ROW()-14)/2),0)),"",OFFSET('9. METAS'!$Q$20,INT((ROW()-14)/2),0)))</f>
        <v/>
      </c>
      <c r="K193" s="228" t="str">
        <f ca="1">IF(MOD(ROW()-13,2)=0,IF(ISBLANK(OFFSET('11. SEGUIMIENTO 2026'!$O$14,INT((ROW()-13)/2),0)),"",OFFSET('11. SEGUIMIENTO 2026'!$O$14,INT((ROW()-13)/2),0)),IF(ISBLANK(OFFSET('9. METAS'!$R$20,INT((ROW()-14)/2),0)),"",OFFSET('9. METAS'!$R$20,INT((ROW()-14)/2),0)))</f>
        <v/>
      </c>
      <c r="L193" s="228" t="str">
        <f ca="1">IF(MOD(ROW()-13,2)=0,IF(ISBLANK(OFFSET('11. SEGUIMIENTO 2026'!$P$14,INT((ROW()-13)/2),0)),"",OFFSET('11. SEGUIMIENTO 2026'!$P$14,INT((ROW()-13)/2),0)),IF(ISBLANK(OFFSET('9. METAS'!$S$20,INT((ROW()-14)/2),0)),"",OFFSET('9. METAS'!$S$20,INT((ROW()-14)/2),0)))</f>
        <v/>
      </c>
      <c r="M193" s="229" t="str">
        <f ca="1">IF(MOD(ROW()-13,2)=0,IF(ISBLANK(OFFSET('11. SEGUIMIENTO 2026'!$Q$14,INT((ROW()-13)/2),0)),"",OFFSET('11. SEGUIMIENTO 2026'!$Q$14,INT((ROW()-13)/2),0)),IF(ISBLANK(OFFSET('9. METAS'!$T$20,INT((ROW()-14)/2),0)),"",OFFSET('9. METAS'!$T$20,INT((ROW()-14)/2),0)))</f>
        <v/>
      </c>
      <c r="N193" s="981" t="str">
        <f t="shared" ref="N193" ca="1" si="176">IFERROR(J193/J194,"ND")</f>
        <v>ND</v>
      </c>
      <c r="O193" s="983" t="str">
        <f t="shared" ref="O193" ca="1" si="177">IFERROR(((J193)/H193),"ND")</f>
        <v>ND</v>
      </c>
      <c r="P193" s="985"/>
    </row>
    <row r="194" spans="3:16" x14ac:dyDescent="0.3">
      <c r="C194" s="999"/>
      <c r="D194" s="993"/>
      <c r="E194" s="993"/>
      <c r="F194" s="995"/>
      <c r="G194" s="997"/>
      <c r="H194" s="977"/>
      <c r="I194" s="987"/>
      <c r="J194" s="227" t="str">
        <f ca="1">IF(MOD(ROW()-13,2)=0,IF(ISBLANK(OFFSET('11. SEGUIMIENTO 2026'!$N$14,INT((ROW()-13)/2),0)),"",OFFSET('11. SEGUIMIENTO 2026'!$N$14,INT((ROW()-13)/2),0)),IF(ISBLANK(OFFSET('9. METAS'!$Q$20,INT((ROW()-14)/2),0)),"",OFFSET('9. METAS'!$Q$20,INT((ROW()-14)/2),0)))</f>
        <v/>
      </c>
      <c r="K194" s="228" t="str">
        <f ca="1">IF(MOD(ROW()-13,2)=0,IF(ISBLANK(OFFSET('11. SEGUIMIENTO 2026'!$O$14,INT((ROW()-13)/2),0)),"",OFFSET('11. SEGUIMIENTO 2026'!$O$14,INT((ROW()-13)/2),0)),IF(ISBLANK(OFFSET('9. METAS'!$R$20,INT((ROW()-14)/2),0)),"",OFFSET('9. METAS'!$R$20,INT((ROW()-14)/2),0)))</f>
        <v/>
      </c>
      <c r="L194" s="228" t="str">
        <f ca="1">IF(MOD(ROW()-13,2)=0,IF(ISBLANK(OFFSET('11. SEGUIMIENTO 2026'!$P$14,INT((ROW()-13)/2),0)),"",OFFSET('11. SEGUIMIENTO 2026'!$P$14,INT((ROW()-13)/2),0)),IF(ISBLANK(OFFSET('9. METAS'!$S$20,INT((ROW()-14)/2),0)),"",OFFSET('9. METAS'!$S$20,INT((ROW()-14)/2),0)))</f>
        <v/>
      </c>
      <c r="M194" s="229" t="str">
        <f ca="1">IF(MOD(ROW()-13,2)=0,IF(ISBLANK(OFFSET('11. SEGUIMIENTO 2026'!$Q$14,INT((ROW()-13)/2),0)),"",OFFSET('11. SEGUIMIENTO 2026'!$Q$14,INT((ROW()-13)/2),0)),IF(ISBLANK(OFFSET('9. METAS'!$T$20,INT((ROW()-14)/2),0)),"",OFFSET('9. METAS'!$T$20,INT((ROW()-14)/2),0)))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977" t="str">
        <f ca="1">IF(ISBLANK(OFFSET('9. METAS'!$K$20,INT((ROW()-13)/2),0)),"",OFFSET('9. METAS'!$K$20,INT((ROW()-13)/2),0))</f>
        <v/>
      </c>
      <c r="I195" s="979"/>
      <c r="J195" s="227" t="str">
        <f ca="1">IF(MOD(ROW()-13,2)=0,IF(ISBLANK(OFFSET('11. SEGUIMIENTO 2026'!$N$14,INT((ROW()-13)/2),0)),"",OFFSET('11. SEGUIMIENTO 2026'!$N$14,INT((ROW()-13)/2),0)),IF(ISBLANK(OFFSET('9. METAS'!$Q$20,INT((ROW()-14)/2),0)),"",OFFSET('9. METAS'!$Q$20,INT((ROW()-14)/2),0)))</f>
        <v/>
      </c>
      <c r="K195" s="228" t="str">
        <f ca="1">IF(MOD(ROW()-13,2)=0,IF(ISBLANK(OFFSET('11. SEGUIMIENTO 2026'!$O$14,INT((ROW()-13)/2),0)),"",OFFSET('11. SEGUIMIENTO 2026'!$O$14,INT((ROW()-13)/2),0)),IF(ISBLANK(OFFSET('9. METAS'!$R$20,INT((ROW()-14)/2),0)),"",OFFSET('9. METAS'!$R$20,INT((ROW()-14)/2),0)))</f>
        <v/>
      </c>
      <c r="L195" s="228" t="str">
        <f ca="1">IF(MOD(ROW()-13,2)=0,IF(ISBLANK(OFFSET('11. SEGUIMIENTO 2026'!$P$14,INT((ROW()-13)/2),0)),"",OFFSET('11. SEGUIMIENTO 2026'!$P$14,INT((ROW()-13)/2),0)),IF(ISBLANK(OFFSET('9. METAS'!$S$20,INT((ROW()-14)/2),0)),"",OFFSET('9. METAS'!$S$20,INT((ROW()-14)/2),0)))</f>
        <v/>
      </c>
      <c r="M195" s="229" t="str">
        <f ca="1">IF(MOD(ROW()-13,2)=0,IF(ISBLANK(OFFSET('11. SEGUIMIENTO 2026'!$Q$14,INT((ROW()-13)/2),0)),"",OFFSET('11. SEGUIMIENTO 2026'!$Q$14,INT((ROW()-13)/2),0)),IF(ISBLANK(OFFSET('9. METAS'!$T$20,INT((ROW()-14)/2),0)),"",OFFSET('9. METAS'!$T$20,INT((ROW()-14)/2),0)))</f>
        <v/>
      </c>
      <c r="N195" s="981" t="str">
        <f t="shared" ref="N195" ca="1" si="178">IFERROR(J195/J196,"ND")</f>
        <v>ND</v>
      </c>
      <c r="O195" s="983" t="str">
        <f t="shared" ref="O195" ca="1" si="179">IFERROR(((J195)/H195),"ND")</f>
        <v>ND</v>
      </c>
      <c r="P195" s="985"/>
    </row>
    <row r="196" spans="3:16" x14ac:dyDescent="0.3">
      <c r="C196" s="999"/>
      <c r="D196" s="993"/>
      <c r="E196" s="993"/>
      <c r="F196" s="995"/>
      <c r="G196" s="997"/>
      <c r="H196" s="977"/>
      <c r="I196" s="987"/>
      <c r="J196" s="227" t="str">
        <f ca="1">IF(MOD(ROW()-13,2)=0,IF(ISBLANK(OFFSET('11. SEGUIMIENTO 2026'!$N$14,INT((ROW()-13)/2),0)),"",OFFSET('11. SEGUIMIENTO 2026'!$N$14,INT((ROW()-13)/2),0)),IF(ISBLANK(OFFSET('9. METAS'!$Q$20,INT((ROW()-14)/2),0)),"",OFFSET('9. METAS'!$Q$20,INT((ROW()-14)/2),0)))</f>
        <v/>
      </c>
      <c r="K196" s="228" t="str">
        <f ca="1">IF(MOD(ROW()-13,2)=0,IF(ISBLANK(OFFSET('11. SEGUIMIENTO 2026'!$O$14,INT((ROW()-13)/2),0)),"",OFFSET('11. SEGUIMIENTO 2026'!$O$14,INT((ROW()-13)/2),0)),IF(ISBLANK(OFFSET('9. METAS'!$R$20,INT((ROW()-14)/2),0)),"",OFFSET('9. METAS'!$R$20,INT((ROW()-14)/2),0)))</f>
        <v/>
      </c>
      <c r="L196" s="228" t="str">
        <f ca="1">IF(MOD(ROW()-13,2)=0,IF(ISBLANK(OFFSET('11. SEGUIMIENTO 2026'!$P$14,INT((ROW()-13)/2),0)),"",OFFSET('11. SEGUIMIENTO 2026'!$P$14,INT((ROW()-13)/2),0)),IF(ISBLANK(OFFSET('9. METAS'!$S$20,INT((ROW()-14)/2),0)),"",OFFSET('9. METAS'!$S$20,INT((ROW()-14)/2),0)))</f>
        <v/>
      </c>
      <c r="M196" s="229" t="str">
        <f ca="1">IF(MOD(ROW()-13,2)=0,IF(ISBLANK(OFFSET('11. SEGUIMIENTO 2026'!$Q$14,INT((ROW()-13)/2),0)),"",OFFSET('11. SEGUIMIENTO 2026'!$Q$14,INT((ROW()-13)/2),0)),IF(ISBLANK(OFFSET('9. METAS'!$T$20,INT((ROW()-14)/2),0)),"",OFFSET('9. METAS'!$T$20,INT((ROW()-14)/2),0)))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977" t="str">
        <f ca="1">IF(ISBLANK(OFFSET('9. METAS'!$K$20,INT((ROW()-13)/2),0)),"",OFFSET('9. METAS'!$K$20,INT((ROW()-13)/2),0))</f>
        <v/>
      </c>
      <c r="I197" s="979"/>
      <c r="J197" s="227" t="str">
        <f ca="1">IF(MOD(ROW()-13,2)=0,IF(ISBLANK(OFFSET('11. SEGUIMIENTO 2026'!$N$14,INT((ROW()-13)/2),0)),"",OFFSET('11. SEGUIMIENTO 2026'!$N$14,INT((ROW()-13)/2),0)),IF(ISBLANK(OFFSET('9. METAS'!$Q$20,INT((ROW()-14)/2),0)),"",OFFSET('9. METAS'!$Q$20,INT((ROW()-14)/2),0)))</f>
        <v/>
      </c>
      <c r="K197" s="228" t="str">
        <f ca="1">IF(MOD(ROW()-13,2)=0,IF(ISBLANK(OFFSET('11. SEGUIMIENTO 2026'!$O$14,INT((ROW()-13)/2),0)),"",OFFSET('11. SEGUIMIENTO 2026'!$O$14,INT((ROW()-13)/2),0)),IF(ISBLANK(OFFSET('9. METAS'!$R$20,INT((ROW()-14)/2),0)),"",OFFSET('9. METAS'!$R$20,INT((ROW()-14)/2),0)))</f>
        <v/>
      </c>
      <c r="L197" s="228" t="str">
        <f ca="1">IF(MOD(ROW()-13,2)=0,IF(ISBLANK(OFFSET('11. SEGUIMIENTO 2026'!$P$14,INT((ROW()-13)/2),0)),"",OFFSET('11. SEGUIMIENTO 2026'!$P$14,INT((ROW()-13)/2),0)),IF(ISBLANK(OFFSET('9. METAS'!$S$20,INT((ROW()-14)/2),0)),"",OFFSET('9. METAS'!$S$20,INT((ROW()-14)/2),0)))</f>
        <v/>
      </c>
      <c r="M197" s="229" t="str">
        <f ca="1">IF(MOD(ROW()-13,2)=0,IF(ISBLANK(OFFSET('11. SEGUIMIENTO 2026'!$Q$14,INT((ROW()-13)/2),0)),"",OFFSET('11. SEGUIMIENTO 2026'!$Q$14,INT((ROW()-13)/2),0)),IF(ISBLANK(OFFSET('9. METAS'!$T$20,INT((ROW()-14)/2),0)),"",OFFSET('9. METAS'!$T$20,INT((ROW()-14)/2),0)))</f>
        <v/>
      </c>
      <c r="N197" s="981" t="str">
        <f t="shared" ref="N197" ca="1" si="180">IFERROR(J197/J198,"ND")</f>
        <v>ND</v>
      </c>
      <c r="O197" s="983" t="str">
        <f t="shared" ref="O197" ca="1" si="181">IFERROR(((J197)/H197),"ND")</f>
        <v>ND</v>
      </c>
      <c r="P197" s="985"/>
    </row>
    <row r="198" spans="3:16" x14ac:dyDescent="0.3">
      <c r="C198" s="999"/>
      <c r="D198" s="993"/>
      <c r="E198" s="993"/>
      <c r="F198" s="995"/>
      <c r="G198" s="997"/>
      <c r="H198" s="977"/>
      <c r="I198" s="987"/>
      <c r="J198" s="227" t="str">
        <f ca="1">IF(MOD(ROW()-13,2)=0,IF(ISBLANK(OFFSET('11. SEGUIMIENTO 2026'!$N$14,INT((ROW()-13)/2),0)),"",OFFSET('11. SEGUIMIENTO 2026'!$N$14,INT((ROW()-13)/2),0)),IF(ISBLANK(OFFSET('9. METAS'!$Q$20,INT((ROW()-14)/2),0)),"",OFFSET('9. METAS'!$Q$20,INT((ROW()-14)/2),0)))</f>
        <v/>
      </c>
      <c r="K198" s="228" t="str">
        <f ca="1">IF(MOD(ROW()-13,2)=0,IF(ISBLANK(OFFSET('11. SEGUIMIENTO 2026'!$O$14,INT((ROW()-13)/2),0)),"",OFFSET('11. SEGUIMIENTO 2026'!$O$14,INT((ROW()-13)/2),0)),IF(ISBLANK(OFFSET('9. METAS'!$R$20,INT((ROW()-14)/2),0)),"",OFFSET('9. METAS'!$R$20,INT((ROW()-14)/2),0)))</f>
        <v/>
      </c>
      <c r="L198" s="228" t="str">
        <f ca="1">IF(MOD(ROW()-13,2)=0,IF(ISBLANK(OFFSET('11. SEGUIMIENTO 2026'!$P$14,INT((ROW()-13)/2),0)),"",OFFSET('11. SEGUIMIENTO 2026'!$P$14,INT((ROW()-13)/2),0)),IF(ISBLANK(OFFSET('9. METAS'!$S$20,INT((ROW()-14)/2),0)),"",OFFSET('9. METAS'!$S$20,INT((ROW()-14)/2),0)))</f>
        <v/>
      </c>
      <c r="M198" s="229" t="str">
        <f ca="1">IF(MOD(ROW()-13,2)=0,IF(ISBLANK(OFFSET('11. SEGUIMIENTO 2026'!$Q$14,INT((ROW()-13)/2),0)),"",OFFSET('11. SEGUIMIENTO 2026'!$Q$14,INT((ROW()-13)/2),0)),IF(ISBLANK(OFFSET('9. METAS'!$T$20,INT((ROW()-14)/2),0)),"",OFFSET('9. METAS'!$T$20,INT((ROW()-14)/2),0)))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977" t="str">
        <f ca="1">IF(ISBLANK(OFFSET('9. METAS'!$K$20,INT((ROW()-13)/2),0)),"",OFFSET('9. METAS'!$K$20,INT((ROW()-13)/2),0))</f>
        <v/>
      </c>
      <c r="I199" s="979"/>
      <c r="J199" s="227" t="str">
        <f ca="1">IF(MOD(ROW()-13,2)=0,IF(ISBLANK(OFFSET('11. SEGUIMIENTO 2026'!$N$14,INT((ROW()-13)/2),0)),"",OFFSET('11. SEGUIMIENTO 2026'!$N$14,INT((ROW()-13)/2),0)),IF(ISBLANK(OFFSET('9. METAS'!$Q$20,INT((ROW()-14)/2),0)),"",OFFSET('9. METAS'!$Q$20,INT((ROW()-14)/2),0)))</f>
        <v/>
      </c>
      <c r="K199" s="228" t="str">
        <f ca="1">IF(MOD(ROW()-13,2)=0,IF(ISBLANK(OFFSET('11. SEGUIMIENTO 2026'!$O$14,INT((ROW()-13)/2),0)),"",OFFSET('11. SEGUIMIENTO 2026'!$O$14,INT((ROW()-13)/2),0)),IF(ISBLANK(OFFSET('9. METAS'!$R$20,INT((ROW()-14)/2),0)),"",OFFSET('9. METAS'!$R$20,INT((ROW()-14)/2),0)))</f>
        <v/>
      </c>
      <c r="L199" s="228" t="str">
        <f ca="1">IF(MOD(ROW()-13,2)=0,IF(ISBLANK(OFFSET('11. SEGUIMIENTO 2026'!$P$14,INT((ROW()-13)/2),0)),"",OFFSET('11. SEGUIMIENTO 2026'!$P$14,INT((ROW()-13)/2),0)),IF(ISBLANK(OFFSET('9. METAS'!$S$20,INT((ROW()-14)/2),0)),"",OFFSET('9. METAS'!$S$20,INT((ROW()-14)/2),0)))</f>
        <v/>
      </c>
      <c r="M199" s="229" t="str">
        <f ca="1">IF(MOD(ROW()-13,2)=0,IF(ISBLANK(OFFSET('11. SEGUIMIENTO 2026'!$Q$14,INT((ROW()-13)/2),0)),"",OFFSET('11. SEGUIMIENTO 2026'!$Q$14,INT((ROW()-13)/2),0)),IF(ISBLANK(OFFSET('9. METAS'!$T$20,INT((ROW()-14)/2),0)),"",OFFSET('9. METAS'!$T$20,INT((ROW()-14)/2),0)))</f>
        <v/>
      </c>
      <c r="N199" s="981" t="str">
        <f t="shared" ref="N199" ca="1" si="182">IFERROR(J199/J200,"ND")</f>
        <v>ND</v>
      </c>
      <c r="O199" s="983" t="str">
        <f t="shared" ref="O199" ca="1" si="183">IFERROR(((J199)/H199),"ND")</f>
        <v>ND</v>
      </c>
      <c r="P199" s="985"/>
    </row>
    <row r="200" spans="3:16" x14ac:dyDescent="0.3">
      <c r="C200" s="999"/>
      <c r="D200" s="993"/>
      <c r="E200" s="993"/>
      <c r="F200" s="995"/>
      <c r="G200" s="997"/>
      <c r="H200" s="977"/>
      <c r="I200" s="987"/>
      <c r="J200" s="227" t="str">
        <f ca="1">IF(MOD(ROW()-13,2)=0,IF(ISBLANK(OFFSET('11. SEGUIMIENTO 2026'!$N$14,INT((ROW()-13)/2),0)),"",OFFSET('11. SEGUIMIENTO 2026'!$N$14,INT((ROW()-13)/2),0)),IF(ISBLANK(OFFSET('9. METAS'!$Q$20,INT((ROW()-14)/2),0)),"",OFFSET('9. METAS'!$Q$20,INT((ROW()-14)/2),0)))</f>
        <v/>
      </c>
      <c r="K200" s="228" t="str">
        <f ca="1">IF(MOD(ROW()-13,2)=0,IF(ISBLANK(OFFSET('11. SEGUIMIENTO 2026'!$O$14,INT((ROW()-13)/2),0)),"",OFFSET('11. SEGUIMIENTO 2026'!$O$14,INT((ROW()-13)/2),0)),IF(ISBLANK(OFFSET('9. METAS'!$R$20,INT((ROW()-14)/2),0)),"",OFFSET('9. METAS'!$R$20,INT((ROW()-14)/2),0)))</f>
        <v/>
      </c>
      <c r="L200" s="228" t="str">
        <f ca="1">IF(MOD(ROW()-13,2)=0,IF(ISBLANK(OFFSET('11. SEGUIMIENTO 2026'!$P$14,INT((ROW()-13)/2),0)),"",OFFSET('11. SEGUIMIENTO 2026'!$P$14,INT((ROW()-13)/2),0)),IF(ISBLANK(OFFSET('9. METAS'!$S$20,INT((ROW()-14)/2),0)),"",OFFSET('9. METAS'!$S$20,INT((ROW()-14)/2),0)))</f>
        <v/>
      </c>
      <c r="M200" s="229" t="str">
        <f ca="1">IF(MOD(ROW()-13,2)=0,IF(ISBLANK(OFFSET('11. SEGUIMIENTO 2026'!$Q$14,INT((ROW()-13)/2),0)),"",OFFSET('11. SEGUIMIENTO 2026'!$Q$14,INT((ROW()-13)/2),0)),IF(ISBLANK(OFFSET('9. METAS'!$T$20,INT((ROW()-14)/2),0)),"",OFFSET('9. METAS'!$T$20,INT((ROW()-14)/2),0)))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977" t="str">
        <f ca="1">IF(ISBLANK(OFFSET('9. METAS'!$K$20,INT((ROW()-13)/2),0)),"",OFFSET('9. METAS'!$K$20,INT((ROW()-13)/2),0))</f>
        <v/>
      </c>
      <c r="I201" s="979"/>
      <c r="J201" s="227" t="str">
        <f ca="1">IF(MOD(ROW()-13,2)=0,IF(ISBLANK(OFFSET('11. SEGUIMIENTO 2026'!$N$14,INT((ROW()-13)/2),0)),"",OFFSET('11. SEGUIMIENTO 2026'!$N$14,INT((ROW()-13)/2),0)),IF(ISBLANK(OFFSET('9. METAS'!$Q$20,INT((ROW()-14)/2),0)),"",OFFSET('9. METAS'!$Q$20,INT((ROW()-14)/2),0)))</f>
        <v/>
      </c>
      <c r="K201" s="228" t="str">
        <f ca="1">IF(MOD(ROW()-13,2)=0,IF(ISBLANK(OFFSET('11. SEGUIMIENTO 2026'!$O$14,INT((ROW()-13)/2),0)),"",OFFSET('11. SEGUIMIENTO 2026'!$O$14,INT((ROW()-13)/2),0)),IF(ISBLANK(OFFSET('9. METAS'!$R$20,INT((ROW()-14)/2),0)),"",OFFSET('9. METAS'!$R$20,INT((ROW()-14)/2),0)))</f>
        <v/>
      </c>
      <c r="L201" s="228" t="str">
        <f ca="1">IF(MOD(ROW()-13,2)=0,IF(ISBLANK(OFFSET('11. SEGUIMIENTO 2026'!$P$14,INT((ROW()-13)/2),0)),"",OFFSET('11. SEGUIMIENTO 2026'!$P$14,INT((ROW()-13)/2),0)),IF(ISBLANK(OFFSET('9. METAS'!$S$20,INT((ROW()-14)/2),0)),"",OFFSET('9. METAS'!$S$20,INT((ROW()-14)/2),0)))</f>
        <v/>
      </c>
      <c r="M201" s="229" t="str">
        <f ca="1">IF(MOD(ROW()-13,2)=0,IF(ISBLANK(OFFSET('11. SEGUIMIENTO 2026'!$Q$14,INT((ROW()-13)/2),0)),"",OFFSET('11. SEGUIMIENTO 2026'!$Q$14,INT((ROW()-13)/2),0)),IF(ISBLANK(OFFSET('9. METAS'!$T$20,INT((ROW()-14)/2),0)),"",OFFSET('9. METAS'!$T$20,INT((ROW()-14)/2),0)))</f>
        <v/>
      </c>
      <c r="N201" s="981" t="str">
        <f t="shared" ref="N201" ca="1" si="184">IFERROR(J201/J202,"ND")</f>
        <v>ND</v>
      </c>
      <c r="O201" s="983" t="str">
        <f t="shared" ref="O201" ca="1" si="185">IFERROR(((J201)/H201),"ND")</f>
        <v>ND</v>
      </c>
      <c r="P201" s="985"/>
    </row>
    <row r="202" spans="3:16" x14ac:dyDescent="0.3">
      <c r="C202" s="999"/>
      <c r="D202" s="993"/>
      <c r="E202" s="993"/>
      <c r="F202" s="995"/>
      <c r="G202" s="997"/>
      <c r="H202" s="977"/>
      <c r="I202" s="987"/>
      <c r="J202" s="227" t="str">
        <f ca="1">IF(MOD(ROW()-13,2)=0,IF(ISBLANK(OFFSET('11. SEGUIMIENTO 2026'!$N$14,INT((ROW()-13)/2),0)),"",OFFSET('11. SEGUIMIENTO 2026'!$N$14,INT((ROW()-13)/2),0)),IF(ISBLANK(OFFSET('9. METAS'!$Q$20,INT((ROW()-14)/2),0)),"",OFFSET('9. METAS'!$Q$20,INT((ROW()-14)/2),0)))</f>
        <v/>
      </c>
      <c r="K202" s="228" t="str">
        <f ca="1">IF(MOD(ROW()-13,2)=0,IF(ISBLANK(OFFSET('11. SEGUIMIENTO 2026'!$O$14,INT((ROW()-13)/2),0)),"",OFFSET('11. SEGUIMIENTO 2026'!$O$14,INT((ROW()-13)/2),0)),IF(ISBLANK(OFFSET('9. METAS'!$R$20,INT((ROW()-14)/2),0)),"",OFFSET('9. METAS'!$R$20,INT((ROW()-14)/2),0)))</f>
        <v/>
      </c>
      <c r="L202" s="228" t="str">
        <f ca="1">IF(MOD(ROW()-13,2)=0,IF(ISBLANK(OFFSET('11. SEGUIMIENTO 2026'!$P$14,INT((ROW()-13)/2),0)),"",OFFSET('11. SEGUIMIENTO 2026'!$P$14,INT((ROW()-13)/2),0)),IF(ISBLANK(OFFSET('9. METAS'!$S$20,INT((ROW()-14)/2),0)),"",OFFSET('9. METAS'!$S$20,INT((ROW()-14)/2),0)))</f>
        <v/>
      </c>
      <c r="M202" s="229" t="str">
        <f ca="1">IF(MOD(ROW()-13,2)=0,IF(ISBLANK(OFFSET('11. SEGUIMIENTO 2026'!$Q$14,INT((ROW()-13)/2),0)),"",OFFSET('11. SEGUIMIENTO 2026'!$Q$14,INT((ROW()-13)/2),0)),IF(ISBLANK(OFFSET('9. METAS'!$T$20,INT((ROW()-14)/2),0)),"",OFFSET('9. METAS'!$T$20,INT((ROW()-14)/2),0)))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977" t="str">
        <f ca="1">IF(ISBLANK(OFFSET('9. METAS'!$K$20,INT((ROW()-13)/2),0)),"",OFFSET('9. METAS'!$K$20,INT((ROW()-13)/2),0))</f>
        <v/>
      </c>
      <c r="I203" s="979"/>
      <c r="J203" s="227" t="str">
        <f ca="1">IF(MOD(ROW()-13,2)=0,IF(ISBLANK(OFFSET('11. SEGUIMIENTO 2026'!$N$14,INT((ROW()-13)/2),0)),"",OFFSET('11. SEGUIMIENTO 2026'!$N$14,INT((ROW()-13)/2),0)),IF(ISBLANK(OFFSET('9. METAS'!$Q$20,INT((ROW()-14)/2),0)),"",OFFSET('9. METAS'!$Q$20,INT((ROW()-14)/2),0)))</f>
        <v/>
      </c>
      <c r="K203" s="228" t="str">
        <f ca="1">IF(MOD(ROW()-13,2)=0,IF(ISBLANK(OFFSET('11. SEGUIMIENTO 2026'!$O$14,INT((ROW()-13)/2),0)),"",OFFSET('11. SEGUIMIENTO 2026'!$O$14,INT((ROW()-13)/2),0)),IF(ISBLANK(OFFSET('9. METAS'!$R$20,INT((ROW()-14)/2),0)),"",OFFSET('9. METAS'!$R$20,INT((ROW()-14)/2),0)))</f>
        <v/>
      </c>
      <c r="L203" s="228" t="str">
        <f ca="1">IF(MOD(ROW()-13,2)=0,IF(ISBLANK(OFFSET('11. SEGUIMIENTO 2026'!$P$14,INT((ROW()-13)/2),0)),"",OFFSET('11. SEGUIMIENTO 2026'!$P$14,INT((ROW()-13)/2),0)),IF(ISBLANK(OFFSET('9. METAS'!$S$20,INT((ROW()-14)/2),0)),"",OFFSET('9. METAS'!$S$20,INT((ROW()-14)/2),0)))</f>
        <v/>
      </c>
      <c r="M203" s="229" t="str">
        <f ca="1">IF(MOD(ROW()-13,2)=0,IF(ISBLANK(OFFSET('11. SEGUIMIENTO 2026'!$Q$14,INT((ROW()-13)/2),0)),"",OFFSET('11. SEGUIMIENTO 2026'!$Q$14,INT((ROW()-13)/2),0)),IF(ISBLANK(OFFSET('9. METAS'!$T$20,INT((ROW()-14)/2),0)),"",OFFSET('9. METAS'!$T$20,INT((ROW()-14)/2),0)))</f>
        <v/>
      </c>
      <c r="N203" s="981" t="str">
        <f t="shared" ref="N203" ca="1" si="186">IFERROR(J203/J204,"ND")</f>
        <v>ND</v>
      </c>
      <c r="O203" s="983" t="str">
        <f t="shared" ref="O203" ca="1" si="187">IFERROR(((J203)/H203),"ND")</f>
        <v>ND</v>
      </c>
      <c r="P203" s="985"/>
    </row>
    <row r="204" spans="3:16" x14ac:dyDescent="0.3">
      <c r="C204" s="999"/>
      <c r="D204" s="993"/>
      <c r="E204" s="993"/>
      <c r="F204" s="995"/>
      <c r="G204" s="997"/>
      <c r="H204" s="977"/>
      <c r="I204" s="987"/>
      <c r="J204" s="227" t="str">
        <f ca="1">IF(MOD(ROW()-13,2)=0,IF(ISBLANK(OFFSET('11. SEGUIMIENTO 2026'!$N$14,INT((ROW()-13)/2),0)),"",OFFSET('11. SEGUIMIENTO 2026'!$N$14,INT((ROW()-13)/2),0)),IF(ISBLANK(OFFSET('9. METAS'!$Q$20,INT((ROW()-14)/2),0)),"",OFFSET('9. METAS'!$Q$20,INT((ROW()-14)/2),0)))</f>
        <v/>
      </c>
      <c r="K204" s="228" t="str">
        <f ca="1">IF(MOD(ROW()-13,2)=0,IF(ISBLANK(OFFSET('11. SEGUIMIENTO 2026'!$O$14,INT((ROW()-13)/2),0)),"",OFFSET('11. SEGUIMIENTO 2026'!$O$14,INT((ROW()-13)/2),0)),IF(ISBLANK(OFFSET('9. METAS'!$R$20,INT((ROW()-14)/2),0)),"",OFFSET('9. METAS'!$R$20,INT((ROW()-14)/2),0)))</f>
        <v/>
      </c>
      <c r="L204" s="228" t="str">
        <f ca="1">IF(MOD(ROW()-13,2)=0,IF(ISBLANK(OFFSET('11. SEGUIMIENTO 2026'!$P$14,INT((ROW()-13)/2),0)),"",OFFSET('11. SEGUIMIENTO 2026'!$P$14,INT((ROW()-13)/2),0)),IF(ISBLANK(OFFSET('9. METAS'!$S$20,INT((ROW()-14)/2),0)),"",OFFSET('9. METAS'!$S$20,INT((ROW()-14)/2),0)))</f>
        <v/>
      </c>
      <c r="M204" s="229" t="str">
        <f ca="1">IF(MOD(ROW()-13,2)=0,IF(ISBLANK(OFFSET('11. SEGUIMIENTO 2026'!$Q$14,INT((ROW()-13)/2),0)),"",OFFSET('11. SEGUIMIENTO 2026'!$Q$14,INT((ROW()-13)/2),0)),IF(ISBLANK(OFFSET('9. METAS'!$T$20,INT((ROW()-14)/2),0)),"",OFFSET('9. METAS'!$T$20,INT((ROW()-14)/2),0)))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977" t="str">
        <f ca="1">IF(ISBLANK(OFFSET('9. METAS'!$K$20,INT((ROW()-13)/2),0)),"",OFFSET('9. METAS'!$K$20,INT((ROW()-13)/2),0))</f>
        <v/>
      </c>
      <c r="I205" s="979"/>
      <c r="J205" s="227" t="str">
        <f ca="1">IF(MOD(ROW()-13,2)=0,IF(ISBLANK(OFFSET('11. SEGUIMIENTO 2026'!$N$14,INT((ROW()-13)/2),0)),"",OFFSET('11. SEGUIMIENTO 2026'!$N$14,INT((ROW()-13)/2),0)),IF(ISBLANK(OFFSET('9. METAS'!$Q$20,INT((ROW()-14)/2),0)),"",OFFSET('9. METAS'!$Q$20,INT((ROW()-14)/2),0)))</f>
        <v/>
      </c>
      <c r="K205" s="228" t="str">
        <f ca="1">IF(MOD(ROW()-13,2)=0,IF(ISBLANK(OFFSET('11. SEGUIMIENTO 2026'!$O$14,INT((ROW()-13)/2),0)),"",OFFSET('11. SEGUIMIENTO 2026'!$O$14,INT((ROW()-13)/2),0)),IF(ISBLANK(OFFSET('9. METAS'!$R$20,INT((ROW()-14)/2),0)),"",OFFSET('9. METAS'!$R$20,INT((ROW()-14)/2),0)))</f>
        <v/>
      </c>
      <c r="L205" s="228" t="str">
        <f ca="1">IF(MOD(ROW()-13,2)=0,IF(ISBLANK(OFFSET('11. SEGUIMIENTO 2026'!$P$14,INT((ROW()-13)/2),0)),"",OFFSET('11. SEGUIMIENTO 2026'!$P$14,INT((ROW()-13)/2),0)),IF(ISBLANK(OFFSET('9. METAS'!$S$20,INT((ROW()-14)/2),0)),"",OFFSET('9. METAS'!$S$20,INT((ROW()-14)/2),0)))</f>
        <v/>
      </c>
      <c r="M205" s="229" t="str">
        <f ca="1">IF(MOD(ROW()-13,2)=0,IF(ISBLANK(OFFSET('11. SEGUIMIENTO 2026'!$Q$14,INT((ROW()-13)/2),0)),"",OFFSET('11. SEGUIMIENTO 2026'!$Q$14,INT((ROW()-13)/2),0)),IF(ISBLANK(OFFSET('9. METAS'!$T$20,INT((ROW()-14)/2),0)),"",OFFSET('9. METAS'!$T$20,INT((ROW()-14)/2),0)))</f>
        <v/>
      </c>
      <c r="N205" s="981" t="str">
        <f t="shared" ref="N205" ca="1" si="188">IFERROR(J205/J206,"ND")</f>
        <v>ND</v>
      </c>
      <c r="O205" s="983" t="str">
        <f t="shared" ref="O205" ca="1" si="189">IFERROR(((J205)/H205),"ND")</f>
        <v>ND</v>
      </c>
      <c r="P205" s="985"/>
    </row>
    <row r="206" spans="3:16" x14ac:dyDescent="0.3">
      <c r="C206" s="999"/>
      <c r="D206" s="993"/>
      <c r="E206" s="993"/>
      <c r="F206" s="995"/>
      <c r="G206" s="997"/>
      <c r="H206" s="977"/>
      <c r="I206" s="987"/>
      <c r="J206" s="227" t="str">
        <f ca="1">IF(MOD(ROW()-13,2)=0,IF(ISBLANK(OFFSET('11. SEGUIMIENTO 2026'!$N$14,INT((ROW()-13)/2),0)),"",OFFSET('11. SEGUIMIENTO 2026'!$N$14,INT((ROW()-13)/2),0)),IF(ISBLANK(OFFSET('9. METAS'!$Q$20,INT((ROW()-14)/2),0)),"",OFFSET('9. METAS'!$Q$20,INT((ROW()-14)/2),0)))</f>
        <v/>
      </c>
      <c r="K206" s="228" t="str">
        <f ca="1">IF(MOD(ROW()-13,2)=0,IF(ISBLANK(OFFSET('11. SEGUIMIENTO 2026'!$O$14,INT((ROW()-13)/2),0)),"",OFFSET('11. SEGUIMIENTO 2026'!$O$14,INT((ROW()-13)/2),0)),IF(ISBLANK(OFFSET('9. METAS'!$R$20,INT((ROW()-14)/2),0)),"",OFFSET('9. METAS'!$R$20,INT((ROW()-14)/2),0)))</f>
        <v/>
      </c>
      <c r="L206" s="228" t="str">
        <f ca="1">IF(MOD(ROW()-13,2)=0,IF(ISBLANK(OFFSET('11. SEGUIMIENTO 2026'!$P$14,INT((ROW()-13)/2),0)),"",OFFSET('11. SEGUIMIENTO 2026'!$P$14,INT((ROW()-13)/2),0)),IF(ISBLANK(OFFSET('9. METAS'!$S$20,INT((ROW()-14)/2),0)),"",OFFSET('9. METAS'!$S$20,INT((ROW()-14)/2),0)))</f>
        <v/>
      </c>
      <c r="M206" s="229" t="str">
        <f ca="1">IF(MOD(ROW()-13,2)=0,IF(ISBLANK(OFFSET('11. SEGUIMIENTO 2026'!$Q$14,INT((ROW()-13)/2),0)),"",OFFSET('11. SEGUIMIENTO 2026'!$Q$14,INT((ROW()-13)/2),0)),IF(ISBLANK(OFFSET('9. METAS'!$T$20,INT((ROW()-14)/2),0)),"",OFFSET('9. METAS'!$T$20,INT((ROW()-14)/2),0)))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977" t="str">
        <f ca="1">IF(ISBLANK(OFFSET('9. METAS'!$K$20,INT((ROW()-13)/2),0)),"",OFFSET('9. METAS'!$K$20,INT((ROW()-13)/2),0))</f>
        <v/>
      </c>
      <c r="I207" s="979"/>
      <c r="J207" s="227" t="str">
        <f ca="1">IF(MOD(ROW()-13,2)=0,IF(ISBLANK(OFFSET('11. SEGUIMIENTO 2026'!$N$14,INT((ROW()-13)/2),0)),"",OFFSET('11. SEGUIMIENTO 2026'!$N$14,INT((ROW()-13)/2),0)),IF(ISBLANK(OFFSET('9. METAS'!$Q$20,INT((ROW()-14)/2),0)),"",OFFSET('9. METAS'!$Q$20,INT((ROW()-14)/2),0)))</f>
        <v/>
      </c>
      <c r="K207" s="228" t="str">
        <f ca="1">IF(MOD(ROW()-13,2)=0,IF(ISBLANK(OFFSET('11. SEGUIMIENTO 2026'!$O$14,INT((ROW()-13)/2),0)),"",OFFSET('11. SEGUIMIENTO 2026'!$O$14,INT((ROW()-13)/2),0)),IF(ISBLANK(OFFSET('9. METAS'!$R$20,INT((ROW()-14)/2),0)),"",OFFSET('9. METAS'!$R$20,INT((ROW()-14)/2),0)))</f>
        <v/>
      </c>
      <c r="L207" s="228" t="str">
        <f ca="1">IF(MOD(ROW()-13,2)=0,IF(ISBLANK(OFFSET('11. SEGUIMIENTO 2026'!$P$14,INT((ROW()-13)/2),0)),"",OFFSET('11. SEGUIMIENTO 2026'!$P$14,INT((ROW()-13)/2),0)),IF(ISBLANK(OFFSET('9. METAS'!$S$20,INT((ROW()-14)/2),0)),"",OFFSET('9. METAS'!$S$20,INT((ROW()-14)/2),0)))</f>
        <v/>
      </c>
      <c r="M207" s="229" t="str">
        <f ca="1">IF(MOD(ROW()-13,2)=0,IF(ISBLANK(OFFSET('11. SEGUIMIENTO 2026'!$Q$14,INT((ROW()-13)/2),0)),"",OFFSET('11. SEGUIMIENTO 2026'!$Q$14,INT((ROW()-13)/2),0)),IF(ISBLANK(OFFSET('9. METAS'!$T$20,INT((ROW()-14)/2),0)),"",OFFSET('9. METAS'!$T$20,INT((ROW()-14)/2),0)))</f>
        <v/>
      </c>
      <c r="N207" s="981" t="str">
        <f t="shared" ref="N207" ca="1" si="190">IFERROR(J207/J208,"ND")</f>
        <v>ND</v>
      </c>
      <c r="O207" s="983" t="str">
        <f t="shared" ref="O207" ca="1" si="191">IFERROR(((J207)/H207),"ND")</f>
        <v>ND</v>
      </c>
      <c r="P207" s="985"/>
    </row>
    <row r="208" spans="3:16" x14ac:dyDescent="0.3">
      <c r="C208" s="999"/>
      <c r="D208" s="993"/>
      <c r="E208" s="993"/>
      <c r="F208" s="995"/>
      <c r="G208" s="997"/>
      <c r="H208" s="977"/>
      <c r="I208" s="987"/>
      <c r="J208" s="227" t="str">
        <f ca="1">IF(MOD(ROW()-13,2)=0,IF(ISBLANK(OFFSET('11. SEGUIMIENTO 2026'!$N$14,INT((ROW()-13)/2),0)),"",OFFSET('11. SEGUIMIENTO 2026'!$N$14,INT((ROW()-13)/2),0)),IF(ISBLANK(OFFSET('9. METAS'!$Q$20,INT((ROW()-14)/2),0)),"",OFFSET('9. METAS'!$Q$20,INT((ROW()-14)/2),0)))</f>
        <v/>
      </c>
      <c r="K208" s="228" t="str">
        <f ca="1">IF(MOD(ROW()-13,2)=0,IF(ISBLANK(OFFSET('11. SEGUIMIENTO 2026'!$O$14,INT((ROW()-13)/2),0)),"",OFFSET('11. SEGUIMIENTO 2026'!$O$14,INT((ROW()-13)/2),0)),IF(ISBLANK(OFFSET('9. METAS'!$R$20,INT((ROW()-14)/2),0)),"",OFFSET('9. METAS'!$R$20,INT((ROW()-14)/2),0)))</f>
        <v/>
      </c>
      <c r="L208" s="228" t="str">
        <f ca="1">IF(MOD(ROW()-13,2)=0,IF(ISBLANK(OFFSET('11. SEGUIMIENTO 2026'!$P$14,INT((ROW()-13)/2),0)),"",OFFSET('11. SEGUIMIENTO 2026'!$P$14,INT((ROW()-13)/2),0)),IF(ISBLANK(OFFSET('9. METAS'!$S$20,INT((ROW()-14)/2),0)),"",OFFSET('9. METAS'!$S$20,INT((ROW()-14)/2),0)))</f>
        <v/>
      </c>
      <c r="M208" s="229" t="str">
        <f ca="1">IF(MOD(ROW()-13,2)=0,IF(ISBLANK(OFFSET('11. SEGUIMIENTO 2026'!$Q$14,INT((ROW()-13)/2),0)),"",OFFSET('11. SEGUIMIENTO 2026'!$Q$14,INT((ROW()-13)/2),0)),IF(ISBLANK(OFFSET('9. METAS'!$T$20,INT((ROW()-14)/2),0)),"",OFFSET('9. METAS'!$T$20,INT((ROW()-14)/2),0)))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977" t="str">
        <f ca="1">IF(ISBLANK(OFFSET('9. METAS'!$K$20,INT((ROW()-13)/2),0)),"",OFFSET('9. METAS'!$K$20,INT((ROW()-13)/2),0))</f>
        <v/>
      </c>
      <c r="I209" s="979"/>
      <c r="J209" s="227" t="str">
        <f ca="1">IF(MOD(ROW()-13,2)=0,IF(ISBLANK(OFFSET('11. SEGUIMIENTO 2026'!$N$14,INT((ROW()-13)/2),0)),"",OFFSET('11. SEGUIMIENTO 2026'!$N$14,INT((ROW()-13)/2),0)),IF(ISBLANK(OFFSET('9. METAS'!$Q$20,INT((ROW()-14)/2),0)),"",OFFSET('9. METAS'!$Q$20,INT((ROW()-14)/2),0)))</f>
        <v/>
      </c>
      <c r="K209" s="228" t="str">
        <f ca="1">IF(MOD(ROW()-13,2)=0,IF(ISBLANK(OFFSET('11. SEGUIMIENTO 2026'!$O$14,INT((ROW()-13)/2),0)),"",OFFSET('11. SEGUIMIENTO 2026'!$O$14,INT((ROW()-13)/2),0)),IF(ISBLANK(OFFSET('9. METAS'!$R$20,INT((ROW()-14)/2),0)),"",OFFSET('9. METAS'!$R$20,INT((ROW()-14)/2),0)))</f>
        <v/>
      </c>
      <c r="L209" s="228" t="str">
        <f ca="1">IF(MOD(ROW()-13,2)=0,IF(ISBLANK(OFFSET('11. SEGUIMIENTO 2026'!$P$14,INT((ROW()-13)/2),0)),"",OFFSET('11. SEGUIMIENTO 2026'!$P$14,INT((ROW()-13)/2),0)),IF(ISBLANK(OFFSET('9. METAS'!$S$20,INT((ROW()-14)/2),0)),"",OFFSET('9. METAS'!$S$20,INT((ROW()-14)/2),0)))</f>
        <v/>
      </c>
      <c r="M209" s="229" t="str">
        <f ca="1">IF(MOD(ROW()-13,2)=0,IF(ISBLANK(OFFSET('11. SEGUIMIENTO 2026'!$Q$14,INT((ROW()-13)/2),0)),"",OFFSET('11. SEGUIMIENTO 2026'!$Q$14,INT((ROW()-13)/2),0)),IF(ISBLANK(OFFSET('9. METAS'!$T$20,INT((ROW()-14)/2),0)),"",OFFSET('9. METAS'!$T$20,INT((ROW()-14)/2),0)))</f>
        <v/>
      </c>
      <c r="N209" s="981" t="str">
        <f t="shared" ref="N209" ca="1" si="192">IFERROR(J209/J210,"ND")</f>
        <v>ND</v>
      </c>
      <c r="O209" s="983" t="str">
        <f t="shared" ref="O209" ca="1" si="193">IFERROR(((J209)/H209),"ND")</f>
        <v>ND</v>
      </c>
      <c r="P209" s="985"/>
    </row>
    <row r="210" spans="3:16" x14ac:dyDescent="0.3">
      <c r="C210" s="999"/>
      <c r="D210" s="993"/>
      <c r="E210" s="993"/>
      <c r="F210" s="995"/>
      <c r="G210" s="997"/>
      <c r="H210" s="977"/>
      <c r="I210" s="987"/>
      <c r="J210" s="227" t="str">
        <f ca="1">IF(MOD(ROW()-13,2)=0,IF(ISBLANK(OFFSET('11. SEGUIMIENTO 2026'!$N$14,INT((ROW()-13)/2),0)),"",OFFSET('11. SEGUIMIENTO 2026'!$N$14,INT((ROW()-13)/2),0)),IF(ISBLANK(OFFSET('9. METAS'!$Q$20,INT((ROW()-14)/2),0)),"",OFFSET('9. METAS'!$Q$20,INT((ROW()-14)/2),0)))</f>
        <v/>
      </c>
      <c r="K210" s="228" t="str">
        <f ca="1">IF(MOD(ROW()-13,2)=0,IF(ISBLANK(OFFSET('11. SEGUIMIENTO 2026'!$O$14,INT((ROW()-13)/2),0)),"",OFFSET('11. SEGUIMIENTO 2026'!$O$14,INT((ROW()-13)/2),0)),IF(ISBLANK(OFFSET('9. METAS'!$R$20,INT((ROW()-14)/2),0)),"",OFFSET('9. METAS'!$R$20,INT((ROW()-14)/2),0)))</f>
        <v/>
      </c>
      <c r="L210" s="228" t="str">
        <f ca="1">IF(MOD(ROW()-13,2)=0,IF(ISBLANK(OFFSET('11. SEGUIMIENTO 2026'!$P$14,INT((ROW()-13)/2),0)),"",OFFSET('11. SEGUIMIENTO 2026'!$P$14,INT((ROW()-13)/2),0)),IF(ISBLANK(OFFSET('9. METAS'!$S$20,INT((ROW()-14)/2),0)),"",OFFSET('9. METAS'!$S$20,INT((ROW()-14)/2),0)))</f>
        <v/>
      </c>
      <c r="M210" s="229" t="str">
        <f ca="1">IF(MOD(ROW()-13,2)=0,IF(ISBLANK(OFFSET('11. SEGUIMIENTO 2026'!$Q$14,INT((ROW()-13)/2),0)),"",OFFSET('11. SEGUIMIENTO 2026'!$Q$14,INT((ROW()-13)/2),0)),IF(ISBLANK(OFFSET('9. METAS'!$T$20,INT((ROW()-14)/2),0)),"",OFFSET('9. METAS'!$T$20,INT((ROW()-14)/2),0)))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977" t="str">
        <f ca="1">IF(ISBLANK(OFFSET('9. METAS'!$K$20,INT((ROW()-13)/2),0)),"",OFFSET('9. METAS'!$K$20,INT((ROW()-13)/2),0))</f>
        <v/>
      </c>
      <c r="I211" s="979"/>
      <c r="J211" s="227" t="str">
        <f ca="1">IF(MOD(ROW()-13,2)=0,IF(ISBLANK(OFFSET('11. SEGUIMIENTO 2026'!$N$14,INT((ROW()-13)/2),0)),"",OFFSET('11. SEGUIMIENTO 2026'!$N$14,INT((ROW()-13)/2),0)),IF(ISBLANK(OFFSET('9. METAS'!$Q$20,INT((ROW()-14)/2),0)),"",OFFSET('9. METAS'!$Q$20,INT((ROW()-14)/2),0)))</f>
        <v/>
      </c>
      <c r="K211" s="228" t="str">
        <f ca="1">IF(MOD(ROW()-13,2)=0,IF(ISBLANK(OFFSET('11. SEGUIMIENTO 2026'!$O$14,INT((ROW()-13)/2),0)),"",OFFSET('11. SEGUIMIENTO 2026'!$O$14,INT((ROW()-13)/2),0)),IF(ISBLANK(OFFSET('9. METAS'!$R$20,INT((ROW()-14)/2),0)),"",OFFSET('9. METAS'!$R$20,INT((ROW()-14)/2),0)))</f>
        <v/>
      </c>
      <c r="L211" s="228" t="str">
        <f ca="1">IF(MOD(ROW()-13,2)=0,IF(ISBLANK(OFFSET('11. SEGUIMIENTO 2026'!$P$14,INT((ROW()-13)/2),0)),"",OFFSET('11. SEGUIMIENTO 2026'!$P$14,INT((ROW()-13)/2),0)),IF(ISBLANK(OFFSET('9. METAS'!$S$20,INT((ROW()-14)/2),0)),"",OFFSET('9. METAS'!$S$20,INT((ROW()-14)/2),0)))</f>
        <v/>
      </c>
      <c r="M211" s="229" t="str">
        <f ca="1">IF(MOD(ROW()-13,2)=0,IF(ISBLANK(OFFSET('11. SEGUIMIENTO 2026'!$Q$14,INT((ROW()-13)/2),0)),"",OFFSET('11. SEGUIMIENTO 2026'!$Q$14,INT((ROW()-13)/2),0)),IF(ISBLANK(OFFSET('9. METAS'!$T$20,INT((ROW()-14)/2),0)),"",OFFSET('9. METAS'!$T$20,INT((ROW()-14)/2),0)))</f>
        <v/>
      </c>
      <c r="N211" s="981" t="str">
        <f t="shared" ref="N211" ca="1" si="194">IFERROR(J211/J212,"ND")</f>
        <v>ND</v>
      </c>
      <c r="O211" s="983" t="str">
        <f t="shared" ref="O211" ca="1" si="195">IFERROR(((J211)/H211),"ND")</f>
        <v>ND</v>
      </c>
      <c r="P211" s="985"/>
    </row>
    <row r="212" spans="3:16" x14ac:dyDescent="0.3">
      <c r="C212" s="999"/>
      <c r="D212" s="993"/>
      <c r="E212" s="993"/>
      <c r="F212" s="995"/>
      <c r="G212" s="997"/>
      <c r="H212" s="977"/>
      <c r="I212" s="987"/>
      <c r="J212" s="227" t="str">
        <f ca="1">IF(MOD(ROW()-13,2)=0,IF(ISBLANK(OFFSET('11. SEGUIMIENTO 2026'!$N$14,INT((ROW()-13)/2),0)),"",OFFSET('11. SEGUIMIENTO 2026'!$N$14,INT((ROW()-13)/2),0)),IF(ISBLANK(OFFSET('9. METAS'!$Q$20,INT((ROW()-14)/2),0)),"",OFFSET('9. METAS'!$Q$20,INT((ROW()-14)/2),0)))</f>
        <v/>
      </c>
      <c r="K212" s="228" t="str">
        <f ca="1">IF(MOD(ROW()-13,2)=0,IF(ISBLANK(OFFSET('11. SEGUIMIENTO 2026'!$O$14,INT((ROW()-13)/2),0)),"",OFFSET('11. SEGUIMIENTO 2026'!$O$14,INT((ROW()-13)/2),0)),IF(ISBLANK(OFFSET('9. METAS'!$R$20,INT((ROW()-14)/2),0)),"",OFFSET('9. METAS'!$R$20,INT((ROW()-14)/2),0)))</f>
        <v/>
      </c>
      <c r="L212" s="228" t="str">
        <f ca="1">IF(MOD(ROW()-13,2)=0,IF(ISBLANK(OFFSET('11. SEGUIMIENTO 2026'!$P$14,INT((ROW()-13)/2),0)),"",OFFSET('11. SEGUIMIENTO 2026'!$P$14,INT((ROW()-13)/2),0)),IF(ISBLANK(OFFSET('9. METAS'!$S$20,INT((ROW()-14)/2),0)),"",OFFSET('9. METAS'!$S$20,INT((ROW()-14)/2),0)))</f>
        <v/>
      </c>
      <c r="M212" s="229" t="str">
        <f ca="1">IF(MOD(ROW()-13,2)=0,IF(ISBLANK(OFFSET('11. SEGUIMIENTO 2026'!$Q$14,INT((ROW()-13)/2),0)),"",OFFSET('11. SEGUIMIENTO 2026'!$Q$14,INT((ROW()-13)/2),0)),IF(ISBLANK(OFFSET('9. METAS'!$T$20,INT((ROW()-14)/2),0)),"",OFFSET('9. METAS'!$T$20,INT((ROW()-14)/2),0)))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977" t="str">
        <f ca="1">IF(ISBLANK(OFFSET('9. METAS'!$K$20,INT((ROW()-13)/2),0)),"",OFFSET('9. METAS'!$K$20,INT((ROW()-13)/2),0))</f>
        <v/>
      </c>
      <c r="I213" s="979"/>
      <c r="J213" s="227" t="str">
        <f ca="1">IF(MOD(ROW()-13,2)=0,IF(ISBLANK(OFFSET('11. SEGUIMIENTO 2026'!$N$14,INT((ROW()-13)/2),0)),"",OFFSET('11. SEGUIMIENTO 2026'!$N$14,INT((ROW()-13)/2),0)),IF(ISBLANK(OFFSET('9. METAS'!$Q$20,INT((ROW()-14)/2),0)),"",OFFSET('9. METAS'!$Q$20,INT((ROW()-14)/2),0)))</f>
        <v/>
      </c>
      <c r="K213" s="228" t="str">
        <f ca="1">IF(MOD(ROW()-13,2)=0,IF(ISBLANK(OFFSET('11. SEGUIMIENTO 2026'!$O$14,INT((ROW()-13)/2),0)),"",OFFSET('11. SEGUIMIENTO 2026'!$O$14,INT((ROW()-13)/2),0)),IF(ISBLANK(OFFSET('9. METAS'!$R$20,INT((ROW()-14)/2),0)),"",OFFSET('9. METAS'!$R$20,INT((ROW()-14)/2),0)))</f>
        <v/>
      </c>
      <c r="L213" s="228" t="str">
        <f ca="1">IF(MOD(ROW()-13,2)=0,IF(ISBLANK(OFFSET('11. SEGUIMIENTO 2026'!$P$14,INT((ROW()-13)/2),0)),"",OFFSET('11. SEGUIMIENTO 2026'!$P$14,INT((ROW()-13)/2),0)),IF(ISBLANK(OFFSET('9. METAS'!$S$20,INT((ROW()-14)/2),0)),"",OFFSET('9. METAS'!$S$20,INT((ROW()-14)/2),0)))</f>
        <v/>
      </c>
      <c r="M213" s="229" t="str">
        <f ca="1">IF(MOD(ROW()-13,2)=0,IF(ISBLANK(OFFSET('11. SEGUIMIENTO 2026'!$Q$14,INT((ROW()-13)/2),0)),"",OFFSET('11. SEGUIMIENTO 2026'!$Q$14,INT((ROW()-13)/2),0)),IF(ISBLANK(OFFSET('9. METAS'!$T$20,INT((ROW()-14)/2),0)),"",OFFSET('9. METAS'!$T$20,INT((ROW()-14)/2),0)))</f>
        <v/>
      </c>
      <c r="N213" s="981" t="str">
        <f t="shared" ref="N213" ca="1" si="196">IFERROR(J213/J214,"ND")</f>
        <v>ND</v>
      </c>
      <c r="O213" s="983" t="str">
        <f t="shared" ref="O213" ca="1" si="197">IFERROR(((J213)/H213),"ND")</f>
        <v>ND</v>
      </c>
      <c r="P213" s="985"/>
    </row>
    <row r="214" spans="3:16" x14ac:dyDescent="0.3">
      <c r="C214" s="999"/>
      <c r="D214" s="993"/>
      <c r="E214" s="993"/>
      <c r="F214" s="995"/>
      <c r="G214" s="997"/>
      <c r="H214" s="977"/>
      <c r="I214" s="987"/>
      <c r="J214" s="227" t="str">
        <f ca="1">IF(MOD(ROW()-13,2)=0,IF(ISBLANK(OFFSET('11. SEGUIMIENTO 2026'!$N$14,INT((ROW()-13)/2),0)),"",OFFSET('11. SEGUIMIENTO 2026'!$N$14,INT((ROW()-13)/2),0)),IF(ISBLANK(OFFSET('9. METAS'!$Q$20,INT((ROW()-14)/2),0)),"",OFFSET('9. METAS'!$Q$20,INT((ROW()-14)/2),0)))</f>
        <v/>
      </c>
      <c r="K214" s="228" t="str">
        <f ca="1">IF(MOD(ROW()-13,2)=0,IF(ISBLANK(OFFSET('11. SEGUIMIENTO 2026'!$O$14,INT((ROW()-13)/2),0)),"",OFFSET('11. SEGUIMIENTO 2026'!$O$14,INT((ROW()-13)/2),0)),IF(ISBLANK(OFFSET('9. METAS'!$R$20,INT((ROW()-14)/2),0)),"",OFFSET('9. METAS'!$R$20,INT((ROW()-14)/2),0)))</f>
        <v/>
      </c>
      <c r="L214" s="228" t="str">
        <f ca="1">IF(MOD(ROW()-13,2)=0,IF(ISBLANK(OFFSET('11. SEGUIMIENTO 2026'!$P$14,INT((ROW()-13)/2),0)),"",OFFSET('11. SEGUIMIENTO 2026'!$P$14,INT((ROW()-13)/2),0)),IF(ISBLANK(OFFSET('9. METAS'!$S$20,INT((ROW()-14)/2),0)),"",OFFSET('9. METAS'!$S$20,INT((ROW()-14)/2),0)))</f>
        <v/>
      </c>
      <c r="M214" s="229" t="str">
        <f ca="1">IF(MOD(ROW()-13,2)=0,IF(ISBLANK(OFFSET('11. SEGUIMIENTO 2026'!$Q$14,INT((ROW()-13)/2),0)),"",OFFSET('11. SEGUIMIENTO 2026'!$Q$14,INT((ROW()-13)/2),0)),IF(ISBLANK(OFFSET('9. METAS'!$T$20,INT((ROW()-14)/2),0)),"",OFFSET('9. METAS'!$T$20,INT((ROW()-14)/2),0)))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977" t="str">
        <f ca="1">IF(ISBLANK(OFFSET('9. METAS'!$K$20,INT((ROW()-13)/2),0)),"",OFFSET('9. METAS'!$K$20,INT((ROW()-13)/2),0))</f>
        <v/>
      </c>
      <c r="I215" s="979"/>
      <c r="J215" s="227" t="str">
        <f ca="1">IF(MOD(ROW()-13,2)=0,IF(ISBLANK(OFFSET('11. SEGUIMIENTO 2026'!$N$14,INT((ROW()-13)/2),0)),"",OFFSET('11. SEGUIMIENTO 2026'!$N$14,INT((ROW()-13)/2),0)),IF(ISBLANK(OFFSET('9. METAS'!$Q$20,INT((ROW()-14)/2),0)),"",OFFSET('9. METAS'!$Q$20,INT((ROW()-14)/2),0)))</f>
        <v/>
      </c>
      <c r="K215" s="228" t="str">
        <f ca="1">IF(MOD(ROW()-13,2)=0,IF(ISBLANK(OFFSET('11. SEGUIMIENTO 2026'!$O$14,INT((ROW()-13)/2),0)),"",OFFSET('11. SEGUIMIENTO 2026'!$O$14,INT((ROW()-13)/2),0)),IF(ISBLANK(OFFSET('9. METAS'!$R$20,INT((ROW()-14)/2),0)),"",OFFSET('9. METAS'!$R$20,INT((ROW()-14)/2),0)))</f>
        <v/>
      </c>
      <c r="L215" s="228" t="str">
        <f ca="1">IF(MOD(ROW()-13,2)=0,IF(ISBLANK(OFFSET('11. SEGUIMIENTO 2026'!$P$14,INT((ROW()-13)/2),0)),"",OFFSET('11. SEGUIMIENTO 2026'!$P$14,INT((ROW()-13)/2),0)),IF(ISBLANK(OFFSET('9. METAS'!$S$20,INT((ROW()-14)/2),0)),"",OFFSET('9. METAS'!$S$20,INT((ROW()-14)/2),0)))</f>
        <v/>
      </c>
      <c r="M215" s="229" t="str">
        <f ca="1">IF(MOD(ROW()-13,2)=0,IF(ISBLANK(OFFSET('11. SEGUIMIENTO 2026'!$Q$14,INT((ROW()-13)/2),0)),"",OFFSET('11. SEGUIMIENTO 2026'!$Q$14,INT((ROW()-13)/2),0)),IF(ISBLANK(OFFSET('9. METAS'!$T$20,INT((ROW()-14)/2),0)),"",OFFSET('9. METAS'!$T$20,INT((ROW()-14)/2),0)))</f>
        <v/>
      </c>
      <c r="N215" s="981" t="str">
        <f t="shared" ref="N215" ca="1" si="198">IFERROR(J215/J216,"ND")</f>
        <v>ND</v>
      </c>
      <c r="O215" s="983" t="str">
        <f t="shared" ref="O215" ca="1" si="199">IFERROR(((J215)/H215),"ND")</f>
        <v>ND</v>
      </c>
      <c r="P215" s="985"/>
    </row>
    <row r="216" spans="3:16" x14ac:dyDescent="0.3">
      <c r="C216" s="999"/>
      <c r="D216" s="993"/>
      <c r="E216" s="993"/>
      <c r="F216" s="995"/>
      <c r="G216" s="997"/>
      <c r="H216" s="977"/>
      <c r="I216" s="987"/>
      <c r="J216" s="227" t="str">
        <f ca="1">IF(MOD(ROW()-13,2)=0,IF(ISBLANK(OFFSET('11. SEGUIMIENTO 2026'!$N$14,INT((ROW()-13)/2),0)),"",OFFSET('11. SEGUIMIENTO 2026'!$N$14,INT((ROW()-13)/2),0)),IF(ISBLANK(OFFSET('9. METAS'!$Q$20,INT((ROW()-14)/2),0)),"",OFFSET('9. METAS'!$Q$20,INT((ROW()-14)/2),0)))</f>
        <v/>
      </c>
      <c r="K216" s="228" t="str">
        <f ca="1">IF(MOD(ROW()-13,2)=0,IF(ISBLANK(OFFSET('11. SEGUIMIENTO 2026'!$O$14,INT((ROW()-13)/2),0)),"",OFFSET('11. SEGUIMIENTO 2026'!$O$14,INT((ROW()-13)/2),0)),IF(ISBLANK(OFFSET('9. METAS'!$R$20,INT((ROW()-14)/2),0)),"",OFFSET('9. METAS'!$R$20,INT((ROW()-14)/2),0)))</f>
        <v/>
      </c>
      <c r="L216" s="228" t="str">
        <f ca="1">IF(MOD(ROW()-13,2)=0,IF(ISBLANK(OFFSET('11. SEGUIMIENTO 2026'!$P$14,INT((ROW()-13)/2),0)),"",OFFSET('11. SEGUIMIENTO 2026'!$P$14,INT((ROW()-13)/2),0)),IF(ISBLANK(OFFSET('9. METAS'!$S$20,INT((ROW()-14)/2),0)),"",OFFSET('9. METAS'!$S$20,INT((ROW()-14)/2),0)))</f>
        <v/>
      </c>
      <c r="M216" s="229" t="str">
        <f ca="1">IF(MOD(ROW()-13,2)=0,IF(ISBLANK(OFFSET('11. SEGUIMIENTO 2026'!$Q$14,INT((ROW()-13)/2),0)),"",OFFSET('11. SEGUIMIENTO 2026'!$Q$14,INT((ROW()-13)/2),0)),IF(ISBLANK(OFFSET('9. METAS'!$T$20,INT((ROW()-14)/2),0)),"",OFFSET('9. METAS'!$T$20,INT((ROW()-14)/2),0)))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977" t="str">
        <f ca="1">IF(ISBLANK(OFFSET('9. METAS'!$K$20,INT((ROW()-13)/2),0)),"",OFFSET('9. METAS'!$K$20,INT((ROW()-13)/2),0))</f>
        <v/>
      </c>
      <c r="I217" s="979"/>
      <c r="J217" s="227" t="str">
        <f ca="1">IF(MOD(ROW()-13,2)=0,IF(ISBLANK(OFFSET('11. SEGUIMIENTO 2026'!$N$14,INT((ROW()-13)/2),0)),"",OFFSET('11. SEGUIMIENTO 2026'!$N$14,INT((ROW()-13)/2),0)),IF(ISBLANK(OFFSET('9. METAS'!$Q$20,INT((ROW()-14)/2),0)),"",OFFSET('9. METAS'!$Q$20,INT((ROW()-14)/2),0)))</f>
        <v/>
      </c>
      <c r="K217" s="228" t="str">
        <f ca="1">IF(MOD(ROW()-13,2)=0,IF(ISBLANK(OFFSET('11. SEGUIMIENTO 2026'!$O$14,INT((ROW()-13)/2),0)),"",OFFSET('11. SEGUIMIENTO 2026'!$O$14,INT((ROW()-13)/2),0)),IF(ISBLANK(OFFSET('9. METAS'!$R$20,INT((ROW()-14)/2),0)),"",OFFSET('9. METAS'!$R$20,INT((ROW()-14)/2),0)))</f>
        <v/>
      </c>
      <c r="L217" s="228" t="str">
        <f ca="1">IF(MOD(ROW()-13,2)=0,IF(ISBLANK(OFFSET('11. SEGUIMIENTO 2026'!$P$14,INT((ROW()-13)/2),0)),"",OFFSET('11. SEGUIMIENTO 2026'!$P$14,INT((ROW()-13)/2),0)),IF(ISBLANK(OFFSET('9. METAS'!$S$20,INT((ROW()-14)/2),0)),"",OFFSET('9. METAS'!$S$20,INT((ROW()-14)/2),0)))</f>
        <v/>
      </c>
      <c r="M217" s="229" t="str">
        <f ca="1">IF(MOD(ROW()-13,2)=0,IF(ISBLANK(OFFSET('11. SEGUIMIENTO 2026'!$Q$14,INT((ROW()-13)/2),0)),"",OFFSET('11. SEGUIMIENTO 2026'!$Q$14,INT((ROW()-13)/2),0)),IF(ISBLANK(OFFSET('9. METAS'!$T$20,INT((ROW()-14)/2),0)),"",OFFSET('9. METAS'!$T$20,INT((ROW()-14)/2),0)))</f>
        <v/>
      </c>
      <c r="N217" s="981" t="str">
        <f t="shared" ref="N217" ca="1" si="200">IFERROR(J217/J218,"ND")</f>
        <v>ND</v>
      </c>
      <c r="O217" s="983" t="str">
        <f t="shared" ref="O217" ca="1" si="201">IFERROR(((J217)/H217),"ND")</f>
        <v>ND</v>
      </c>
      <c r="P217" s="985"/>
    </row>
    <row r="218" spans="3:16" x14ac:dyDescent="0.3">
      <c r="C218" s="999"/>
      <c r="D218" s="993"/>
      <c r="E218" s="993"/>
      <c r="F218" s="995"/>
      <c r="G218" s="997"/>
      <c r="H218" s="977"/>
      <c r="I218" s="987"/>
      <c r="J218" s="227" t="str">
        <f ca="1">IF(MOD(ROW()-13,2)=0,IF(ISBLANK(OFFSET('11. SEGUIMIENTO 2026'!$N$14,INT((ROW()-13)/2),0)),"",OFFSET('11. SEGUIMIENTO 2026'!$N$14,INT((ROW()-13)/2),0)),IF(ISBLANK(OFFSET('9. METAS'!$Q$20,INT((ROW()-14)/2),0)),"",OFFSET('9. METAS'!$Q$20,INT((ROW()-14)/2),0)))</f>
        <v/>
      </c>
      <c r="K218" s="228" t="str">
        <f ca="1">IF(MOD(ROW()-13,2)=0,IF(ISBLANK(OFFSET('11. SEGUIMIENTO 2026'!$O$14,INT((ROW()-13)/2),0)),"",OFFSET('11. SEGUIMIENTO 2026'!$O$14,INT((ROW()-13)/2),0)),IF(ISBLANK(OFFSET('9. METAS'!$R$20,INT((ROW()-14)/2),0)),"",OFFSET('9. METAS'!$R$20,INT((ROW()-14)/2),0)))</f>
        <v/>
      </c>
      <c r="L218" s="228" t="str">
        <f ca="1">IF(MOD(ROW()-13,2)=0,IF(ISBLANK(OFFSET('11. SEGUIMIENTO 2026'!$P$14,INT((ROW()-13)/2),0)),"",OFFSET('11. SEGUIMIENTO 2026'!$P$14,INT((ROW()-13)/2),0)),IF(ISBLANK(OFFSET('9. METAS'!$S$20,INT((ROW()-14)/2),0)),"",OFFSET('9. METAS'!$S$20,INT((ROW()-14)/2),0)))</f>
        <v/>
      </c>
      <c r="M218" s="229" t="str">
        <f ca="1">IF(MOD(ROW()-13,2)=0,IF(ISBLANK(OFFSET('11. SEGUIMIENTO 2026'!$Q$14,INT((ROW()-13)/2),0)),"",OFFSET('11. SEGUIMIENTO 2026'!$Q$14,INT((ROW()-13)/2),0)),IF(ISBLANK(OFFSET('9. METAS'!$T$20,INT((ROW()-14)/2),0)),"",OFFSET('9. METAS'!$T$20,INT((ROW()-14)/2),0)))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977" t="str">
        <f ca="1">IF(ISBLANK(OFFSET('9. METAS'!$K$20,INT((ROW()-13)/2),0)),"",OFFSET('9. METAS'!$K$20,INT((ROW()-13)/2),0))</f>
        <v/>
      </c>
      <c r="I219" s="979"/>
      <c r="J219" s="227" t="str">
        <f ca="1">IF(MOD(ROW()-13,2)=0,IF(ISBLANK(OFFSET('11. SEGUIMIENTO 2026'!$N$14,INT((ROW()-13)/2),0)),"",OFFSET('11. SEGUIMIENTO 2026'!$N$14,INT((ROW()-13)/2),0)),IF(ISBLANK(OFFSET('9. METAS'!$Q$20,INT((ROW()-14)/2),0)),"",OFFSET('9. METAS'!$Q$20,INT((ROW()-14)/2),0)))</f>
        <v/>
      </c>
      <c r="K219" s="228" t="str">
        <f ca="1">IF(MOD(ROW()-13,2)=0,IF(ISBLANK(OFFSET('11. SEGUIMIENTO 2026'!$O$14,INT((ROW()-13)/2),0)),"",OFFSET('11. SEGUIMIENTO 2026'!$O$14,INT((ROW()-13)/2),0)),IF(ISBLANK(OFFSET('9. METAS'!$R$20,INT((ROW()-14)/2),0)),"",OFFSET('9. METAS'!$R$20,INT((ROW()-14)/2),0)))</f>
        <v/>
      </c>
      <c r="L219" s="228" t="str">
        <f ca="1">IF(MOD(ROW()-13,2)=0,IF(ISBLANK(OFFSET('11. SEGUIMIENTO 2026'!$P$14,INT((ROW()-13)/2),0)),"",OFFSET('11. SEGUIMIENTO 2026'!$P$14,INT((ROW()-13)/2),0)),IF(ISBLANK(OFFSET('9. METAS'!$S$20,INT((ROW()-14)/2),0)),"",OFFSET('9. METAS'!$S$20,INT((ROW()-14)/2),0)))</f>
        <v/>
      </c>
      <c r="M219" s="229" t="str">
        <f ca="1">IF(MOD(ROW()-13,2)=0,IF(ISBLANK(OFFSET('11. SEGUIMIENTO 2026'!$Q$14,INT((ROW()-13)/2),0)),"",OFFSET('11. SEGUIMIENTO 2026'!$Q$14,INT((ROW()-13)/2),0)),IF(ISBLANK(OFFSET('9. METAS'!$T$20,INT((ROW()-14)/2),0)),"",OFFSET('9. METAS'!$T$20,INT((ROW()-14)/2),0)))</f>
        <v/>
      </c>
      <c r="N219" s="981" t="str">
        <f t="shared" ref="N219" ca="1" si="202">IFERROR(J219/J220,"ND")</f>
        <v>ND</v>
      </c>
      <c r="O219" s="983" t="str">
        <f t="shared" ref="O219" ca="1" si="203">IFERROR(((J219)/H219),"ND")</f>
        <v>ND</v>
      </c>
      <c r="P219" s="985"/>
    </row>
    <row r="220" spans="3:16" x14ac:dyDescent="0.3">
      <c r="C220" s="999"/>
      <c r="D220" s="993"/>
      <c r="E220" s="993"/>
      <c r="F220" s="995"/>
      <c r="G220" s="997"/>
      <c r="H220" s="977"/>
      <c r="I220" s="987"/>
      <c r="J220" s="227" t="str">
        <f ca="1">IF(MOD(ROW()-13,2)=0,IF(ISBLANK(OFFSET('11. SEGUIMIENTO 2026'!$N$14,INT((ROW()-13)/2),0)),"",OFFSET('11. SEGUIMIENTO 2026'!$N$14,INT((ROW()-13)/2),0)),IF(ISBLANK(OFFSET('9. METAS'!$Q$20,INT((ROW()-14)/2),0)),"",OFFSET('9. METAS'!$Q$20,INT((ROW()-14)/2),0)))</f>
        <v/>
      </c>
      <c r="K220" s="228" t="str">
        <f ca="1">IF(MOD(ROW()-13,2)=0,IF(ISBLANK(OFFSET('11. SEGUIMIENTO 2026'!$O$14,INT((ROW()-13)/2),0)),"",OFFSET('11. SEGUIMIENTO 2026'!$O$14,INT((ROW()-13)/2),0)),IF(ISBLANK(OFFSET('9. METAS'!$R$20,INT((ROW()-14)/2),0)),"",OFFSET('9. METAS'!$R$20,INT((ROW()-14)/2),0)))</f>
        <v/>
      </c>
      <c r="L220" s="228" t="str">
        <f ca="1">IF(MOD(ROW()-13,2)=0,IF(ISBLANK(OFFSET('11. SEGUIMIENTO 2026'!$P$14,INT((ROW()-13)/2),0)),"",OFFSET('11. SEGUIMIENTO 2026'!$P$14,INT((ROW()-13)/2),0)),IF(ISBLANK(OFFSET('9. METAS'!$S$20,INT((ROW()-14)/2),0)),"",OFFSET('9. METAS'!$S$20,INT((ROW()-14)/2),0)))</f>
        <v/>
      </c>
      <c r="M220" s="229" t="str">
        <f ca="1">IF(MOD(ROW()-13,2)=0,IF(ISBLANK(OFFSET('11. SEGUIMIENTO 2026'!$Q$14,INT((ROW()-13)/2),0)),"",OFFSET('11. SEGUIMIENTO 2026'!$Q$14,INT((ROW()-13)/2),0)),IF(ISBLANK(OFFSET('9. METAS'!$T$20,INT((ROW()-14)/2),0)),"",OFFSET('9. METAS'!$T$20,INT((ROW()-14)/2),0)))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977" t="str">
        <f ca="1">IF(ISBLANK(OFFSET('9. METAS'!$K$20,INT((ROW()-13)/2),0)),"",OFFSET('9. METAS'!$K$20,INT((ROW()-13)/2),0))</f>
        <v/>
      </c>
      <c r="I221" s="979"/>
      <c r="J221" s="227" t="str">
        <f ca="1">IF(MOD(ROW()-13,2)=0,IF(ISBLANK(OFFSET('11. SEGUIMIENTO 2026'!$N$14,INT((ROW()-13)/2),0)),"",OFFSET('11. SEGUIMIENTO 2026'!$N$14,INT((ROW()-13)/2),0)),IF(ISBLANK(OFFSET('9. METAS'!$Q$20,INT((ROW()-14)/2),0)),"",OFFSET('9. METAS'!$Q$20,INT((ROW()-14)/2),0)))</f>
        <v/>
      </c>
      <c r="K221" s="228" t="str">
        <f ca="1">IF(MOD(ROW()-13,2)=0,IF(ISBLANK(OFFSET('11. SEGUIMIENTO 2026'!$O$14,INT((ROW()-13)/2),0)),"",OFFSET('11. SEGUIMIENTO 2026'!$O$14,INT((ROW()-13)/2),0)),IF(ISBLANK(OFFSET('9. METAS'!$R$20,INT((ROW()-14)/2),0)),"",OFFSET('9. METAS'!$R$20,INT((ROW()-14)/2),0)))</f>
        <v/>
      </c>
      <c r="L221" s="228" t="str">
        <f ca="1">IF(MOD(ROW()-13,2)=0,IF(ISBLANK(OFFSET('11. SEGUIMIENTO 2026'!$P$14,INT((ROW()-13)/2),0)),"",OFFSET('11. SEGUIMIENTO 2026'!$P$14,INT((ROW()-13)/2),0)),IF(ISBLANK(OFFSET('9. METAS'!$S$20,INT((ROW()-14)/2),0)),"",OFFSET('9. METAS'!$S$20,INT((ROW()-14)/2),0)))</f>
        <v/>
      </c>
      <c r="M221" s="229" t="str">
        <f ca="1">IF(MOD(ROW()-13,2)=0,IF(ISBLANK(OFFSET('11. SEGUIMIENTO 2026'!$Q$14,INT((ROW()-13)/2),0)),"",OFFSET('11. SEGUIMIENTO 2026'!$Q$14,INT((ROW()-13)/2),0)),IF(ISBLANK(OFFSET('9. METAS'!$T$20,INT((ROW()-14)/2),0)),"",OFFSET('9. METAS'!$T$20,INT((ROW()-14)/2),0)))</f>
        <v/>
      </c>
      <c r="N221" s="981" t="str">
        <f t="shared" ref="N221" ca="1" si="204">IFERROR(J221/J222,"ND")</f>
        <v>ND</v>
      </c>
      <c r="O221" s="983" t="str">
        <f t="shared" ref="O221" ca="1" si="205">IFERROR(((J221)/H221),"ND")</f>
        <v>ND</v>
      </c>
      <c r="P221" s="985"/>
    </row>
    <row r="222" spans="3:16" x14ac:dyDescent="0.3">
      <c r="C222" s="999"/>
      <c r="D222" s="993"/>
      <c r="E222" s="993"/>
      <c r="F222" s="995"/>
      <c r="G222" s="997"/>
      <c r="H222" s="977"/>
      <c r="I222" s="987"/>
      <c r="J222" s="227" t="str">
        <f ca="1">IF(MOD(ROW()-13,2)=0,IF(ISBLANK(OFFSET('11. SEGUIMIENTO 2026'!$N$14,INT((ROW()-13)/2),0)),"",OFFSET('11. SEGUIMIENTO 2026'!$N$14,INT((ROW()-13)/2),0)),IF(ISBLANK(OFFSET('9. METAS'!$Q$20,INT((ROW()-14)/2),0)),"",OFFSET('9. METAS'!$Q$20,INT((ROW()-14)/2),0)))</f>
        <v/>
      </c>
      <c r="K222" s="228" t="str">
        <f ca="1">IF(MOD(ROW()-13,2)=0,IF(ISBLANK(OFFSET('11. SEGUIMIENTO 2026'!$O$14,INT((ROW()-13)/2),0)),"",OFFSET('11. SEGUIMIENTO 2026'!$O$14,INT((ROW()-13)/2),0)),IF(ISBLANK(OFFSET('9. METAS'!$R$20,INT((ROW()-14)/2),0)),"",OFFSET('9. METAS'!$R$20,INT((ROW()-14)/2),0)))</f>
        <v/>
      </c>
      <c r="L222" s="228" t="str">
        <f ca="1">IF(MOD(ROW()-13,2)=0,IF(ISBLANK(OFFSET('11. SEGUIMIENTO 2026'!$P$14,INT((ROW()-13)/2),0)),"",OFFSET('11. SEGUIMIENTO 2026'!$P$14,INT((ROW()-13)/2),0)),IF(ISBLANK(OFFSET('9. METAS'!$S$20,INT((ROW()-14)/2),0)),"",OFFSET('9. METAS'!$S$20,INT((ROW()-14)/2),0)))</f>
        <v/>
      </c>
      <c r="M222" s="229" t="str">
        <f ca="1">IF(MOD(ROW()-13,2)=0,IF(ISBLANK(OFFSET('11. SEGUIMIENTO 2026'!$Q$14,INT((ROW()-13)/2),0)),"",OFFSET('11. SEGUIMIENTO 2026'!$Q$14,INT((ROW()-13)/2),0)),IF(ISBLANK(OFFSET('9. METAS'!$T$20,INT((ROW()-14)/2),0)),"",OFFSET('9. METAS'!$T$20,INT((ROW()-14)/2),0)))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977" t="str">
        <f ca="1">IF(ISBLANK(OFFSET('9. METAS'!$K$20,INT((ROW()-13)/2),0)),"",OFFSET('9. METAS'!$K$20,INT((ROW()-13)/2),0))</f>
        <v/>
      </c>
      <c r="I223" s="979"/>
      <c r="J223" s="227" t="str">
        <f ca="1">IF(MOD(ROW()-13,2)=0,IF(ISBLANK(OFFSET('11. SEGUIMIENTO 2026'!$N$14,INT((ROW()-13)/2),0)),"",OFFSET('11. SEGUIMIENTO 2026'!$N$14,INT((ROW()-13)/2),0)),IF(ISBLANK(OFFSET('9. METAS'!$Q$20,INT((ROW()-14)/2),0)),"",OFFSET('9. METAS'!$Q$20,INT((ROW()-14)/2),0)))</f>
        <v/>
      </c>
      <c r="K223" s="228" t="str">
        <f ca="1">IF(MOD(ROW()-13,2)=0,IF(ISBLANK(OFFSET('11. SEGUIMIENTO 2026'!$O$14,INT((ROW()-13)/2),0)),"",OFFSET('11. SEGUIMIENTO 2026'!$O$14,INT((ROW()-13)/2),0)),IF(ISBLANK(OFFSET('9. METAS'!$R$20,INT((ROW()-14)/2),0)),"",OFFSET('9. METAS'!$R$20,INT((ROW()-14)/2),0)))</f>
        <v/>
      </c>
      <c r="L223" s="228" t="str">
        <f ca="1">IF(MOD(ROW()-13,2)=0,IF(ISBLANK(OFFSET('11. SEGUIMIENTO 2026'!$P$14,INT((ROW()-13)/2),0)),"",OFFSET('11. SEGUIMIENTO 2026'!$P$14,INT((ROW()-13)/2),0)),IF(ISBLANK(OFFSET('9. METAS'!$S$20,INT((ROW()-14)/2),0)),"",OFFSET('9. METAS'!$S$20,INT((ROW()-14)/2),0)))</f>
        <v/>
      </c>
      <c r="M223" s="229" t="str">
        <f ca="1">IF(MOD(ROW()-13,2)=0,IF(ISBLANK(OFFSET('11. SEGUIMIENTO 2026'!$Q$14,INT((ROW()-13)/2),0)),"",OFFSET('11. SEGUIMIENTO 2026'!$Q$14,INT((ROW()-13)/2),0)),IF(ISBLANK(OFFSET('9. METAS'!$T$20,INT((ROW()-14)/2),0)),"",OFFSET('9. METAS'!$T$20,INT((ROW()-14)/2),0)))</f>
        <v/>
      </c>
      <c r="N223" s="981" t="str">
        <f t="shared" ref="N223" ca="1" si="206">IFERROR(J223/J224,"ND")</f>
        <v>ND</v>
      </c>
      <c r="O223" s="983" t="str">
        <f t="shared" ref="O223" ca="1" si="207">IFERROR(((J223)/H223),"ND")</f>
        <v>ND</v>
      </c>
      <c r="P223" s="985"/>
    </row>
    <row r="224" spans="3:16" x14ac:dyDescent="0.3">
      <c r="C224" s="999"/>
      <c r="D224" s="993"/>
      <c r="E224" s="993"/>
      <c r="F224" s="995"/>
      <c r="G224" s="997"/>
      <c r="H224" s="977"/>
      <c r="I224" s="987"/>
      <c r="J224" s="227" t="str">
        <f ca="1">IF(MOD(ROW()-13,2)=0,IF(ISBLANK(OFFSET('11. SEGUIMIENTO 2026'!$N$14,INT((ROW()-13)/2),0)),"",OFFSET('11. SEGUIMIENTO 2026'!$N$14,INT((ROW()-13)/2),0)),IF(ISBLANK(OFFSET('9. METAS'!$Q$20,INT((ROW()-14)/2),0)),"",OFFSET('9. METAS'!$Q$20,INT((ROW()-14)/2),0)))</f>
        <v/>
      </c>
      <c r="K224" s="228" t="str">
        <f ca="1">IF(MOD(ROW()-13,2)=0,IF(ISBLANK(OFFSET('11. SEGUIMIENTO 2026'!$O$14,INT((ROW()-13)/2),0)),"",OFFSET('11. SEGUIMIENTO 2026'!$O$14,INT((ROW()-13)/2),0)),IF(ISBLANK(OFFSET('9. METAS'!$R$20,INT((ROW()-14)/2),0)),"",OFFSET('9. METAS'!$R$20,INT((ROW()-14)/2),0)))</f>
        <v/>
      </c>
      <c r="L224" s="228" t="str">
        <f ca="1">IF(MOD(ROW()-13,2)=0,IF(ISBLANK(OFFSET('11. SEGUIMIENTO 2026'!$P$14,INT((ROW()-13)/2),0)),"",OFFSET('11. SEGUIMIENTO 2026'!$P$14,INT((ROW()-13)/2),0)),IF(ISBLANK(OFFSET('9. METAS'!$S$20,INT((ROW()-14)/2),0)),"",OFFSET('9. METAS'!$S$20,INT((ROW()-14)/2),0)))</f>
        <v/>
      </c>
      <c r="M224" s="229" t="str">
        <f ca="1">IF(MOD(ROW()-13,2)=0,IF(ISBLANK(OFFSET('11. SEGUIMIENTO 2026'!$Q$14,INT((ROW()-13)/2),0)),"",OFFSET('11. SEGUIMIENTO 2026'!$Q$14,INT((ROW()-13)/2),0)),IF(ISBLANK(OFFSET('9. METAS'!$T$20,INT((ROW()-14)/2),0)),"",OFFSET('9. METAS'!$T$20,INT((ROW()-14)/2),0)))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977" t="str">
        <f ca="1">IF(ISBLANK(OFFSET('9. METAS'!$K$20,INT((ROW()-13)/2),0)),"",OFFSET('9. METAS'!$K$20,INT((ROW()-13)/2),0))</f>
        <v/>
      </c>
      <c r="I225" s="979"/>
      <c r="J225" s="227" t="str">
        <f ca="1">IF(MOD(ROW()-13,2)=0,IF(ISBLANK(OFFSET('11. SEGUIMIENTO 2026'!$N$14,INT((ROW()-13)/2),0)),"",OFFSET('11. SEGUIMIENTO 2026'!$N$14,INT((ROW()-13)/2),0)),IF(ISBLANK(OFFSET('9. METAS'!$Q$20,INT((ROW()-14)/2),0)),"",OFFSET('9. METAS'!$Q$20,INT((ROW()-14)/2),0)))</f>
        <v/>
      </c>
      <c r="K225" s="228" t="str">
        <f ca="1">IF(MOD(ROW()-13,2)=0,IF(ISBLANK(OFFSET('11. SEGUIMIENTO 2026'!$O$14,INT((ROW()-13)/2),0)),"",OFFSET('11. SEGUIMIENTO 2026'!$O$14,INT((ROW()-13)/2),0)),IF(ISBLANK(OFFSET('9. METAS'!$R$20,INT((ROW()-14)/2),0)),"",OFFSET('9. METAS'!$R$20,INT((ROW()-14)/2),0)))</f>
        <v/>
      </c>
      <c r="L225" s="228" t="str">
        <f ca="1">IF(MOD(ROW()-13,2)=0,IF(ISBLANK(OFFSET('11. SEGUIMIENTO 2026'!$P$14,INT((ROW()-13)/2),0)),"",OFFSET('11. SEGUIMIENTO 2026'!$P$14,INT((ROW()-13)/2),0)),IF(ISBLANK(OFFSET('9. METAS'!$S$20,INT((ROW()-14)/2),0)),"",OFFSET('9. METAS'!$S$20,INT((ROW()-14)/2),0)))</f>
        <v/>
      </c>
      <c r="M225" s="229" t="str">
        <f ca="1">IF(MOD(ROW()-13,2)=0,IF(ISBLANK(OFFSET('11. SEGUIMIENTO 2026'!$Q$14,INT((ROW()-13)/2),0)),"",OFFSET('11. SEGUIMIENTO 2026'!$Q$14,INT((ROW()-13)/2),0)),IF(ISBLANK(OFFSET('9. METAS'!$T$20,INT((ROW()-14)/2),0)),"",OFFSET('9. METAS'!$T$20,INT((ROW()-14)/2),0)))</f>
        <v/>
      </c>
      <c r="N225" s="981" t="str">
        <f t="shared" ref="N225" ca="1" si="208">IFERROR(J225/J226,"ND")</f>
        <v>ND</v>
      </c>
      <c r="O225" s="983" t="str">
        <f t="shared" ref="O225" ca="1" si="209">IFERROR(((J225)/H225),"ND")</f>
        <v>ND</v>
      </c>
      <c r="P225" s="985"/>
    </row>
    <row r="226" spans="3:16" x14ac:dyDescent="0.3">
      <c r="C226" s="999"/>
      <c r="D226" s="993"/>
      <c r="E226" s="993"/>
      <c r="F226" s="995"/>
      <c r="G226" s="997"/>
      <c r="H226" s="977"/>
      <c r="I226" s="987"/>
      <c r="J226" s="227" t="str">
        <f ca="1">IF(MOD(ROW()-13,2)=0,IF(ISBLANK(OFFSET('11. SEGUIMIENTO 2026'!$N$14,INT((ROW()-13)/2),0)),"",OFFSET('11. SEGUIMIENTO 2026'!$N$14,INT((ROW()-13)/2),0)),IF(ISBLANK(OFFSET('9. METAS'!$Q$20,INT((ROW()-14)/2),0)),"",OFFSET('9. METAS'!$Q$20,INT((ROW()-14)/2),0)))</f>
        <v/>
      </c>
      <c r="K226" s="228" t="str">
        <f ca="1">IF(MOD(ROW()-13,2)=0,IF(ISBLANK(OFFSET('11. SEGUIMIENTO 2026'!$O$14,INT((ROW()-13)/2),0)),"",OFFSET('11. SEGUIMIENTO 2026'!$O$14,INT((ROW()-13)/2),0)),IF(ISBLANK(OFFSET('9. METAS'!$R$20,INT((ROW()-14)/2),0)),"",OFFSET('9. METAS'!$R$20,INT((ROW()-14)/2),0)))</f>
        <v/>
      </c>
      <c r="L226" s="228" t="str">
        <f ca="1">IF(MOD(ROW()-13,2)=0,IF(ISBLANK(OFFSET('11. SEGUIMIENTO 2026'!$P$14,INT((ROW()-13)/2),0)),"",OFFSET('11. SEGUIMIENTO 2026'!$P$14,INT((ROW()-13)/2),0)),IF(ISBLANK(OFFSET('9. METAS'!$S$20,INT((ROW()-14)/2),0)),"",OFFSET('9. METAS'!$S$20,INT((ROW()-14)/2),0)))</f>
        <v/>
      </c>
      <c r="M226" s="229" t="str">
        <f ca="1">IF(MOD(ROW()-13,2)=0,IF(ISBLANK(OFFSET('11. SEGUIMIENTO 2026'!$Q$14,INT((ROW()-13)/2),0)),"",OFFSET('11. SEGUIMIENTO 2026'!$Q$14,INT((ROW()-13)/2),0)),IF(ISBLANK(OFFSET('9. METAS'!$T$20,INT((ROW()-14)/2),0)),"",OFFSET('9. METAS'!$T$20,INT((ROW()-14)/2),0)))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977" t="str">
        <f ca="1">IF(ISBLANK(OFFSET('9. METAS'!$K$20,INT((ROW()-13)/2),0)),"",OFFSET('9. METAS'!$K$20,INT((ROW()-13)/2),0))</f>
        <v/>
      </c>
      <c r="I227" s="979"/>
      <c r="J227" s="227" t="str">
        <f ca="1">IF(MOD(ROW()-13,2)=0,IF(ISBLANK(OFFSET('11. SEGUIMIENTO 2026'!$N$14,INT((ROW()-13)/2),0)),"",OFFSET('11. SEGUIMIENTO 2026'!$N$14,INT((ROW()-13)/2),0)),IF(ISBLANK(OFFSET('9. METAS'!$Q$20,INT((ROW()-14)/2),0)),"",OFFSET('9. METAS'!$Q$20,INT((ROW()-14)/2),0)))</f>
        <v/>
      </c>
      <c r="K227" s="228" t="str">
        <f ca="1">IF(MOD(ROW()-13,2)=0,IF(ISBLANK(OFFSET('11. SEGUIMIENTO 2026'!$O$14,INT((ROW()-13)/2),0)),"",OFFSET('11. SEGUIMIENTO 2026'!$O$14,INT((ROW()-13)/2),0)),IF(ISBLANK(OFFSET('9. METAS'!$R$20,INT((ROW()-14)/2),0)),"",OFFSET('9. METAS'!$R$20,INT((ROW()-14)/2),0)))</f>
        <v/>
      </c>
      <c r="L227" s="228" t="str">
        <f ca="1">IF(MOD(ROW()-13,2)=0,IF(ISBLANK(OFFSET('11. SEGUIMIENTO 2026'!$P$14,INT((ROW()-13)/2),0)),"",OFFSET('11. SEGUIMIENTO 2026'!$P$14,INT((ROW()-13)/2),0)),IF(ISBLANK(OFFSET('9. METAS'!$S$20,INT((ROW()-14)/2),0)),"",OFFSET('9. METAS'!$S$20,INT((ROW()-14)/2),0)))</f>
        <v/>
      </c>
      <c r="M227" s="229" t="str">
        <f ca="1">IF(MOD(ROW()-13,2)=0,IF(ISBLANK(OFFSET('11. SEGUIMIENTO 2026'!$Q$14,INT((ROW()-13)/2),0)),"",OFFSET('11. SEGUIMIENTO 2026'!$Q$14,INT((ROW()-13)/2),0)),IF(ISBLANK(OFFSET('9. METAS'!$T$20,INT((ROW()-14)/2),0)),"",OFFSET('9. METAS'!$T$20,INT((ROW()-14)/2),0)))</f>
        <v/>
      </c>
      <c r="N227" s="981" t="str">
        <f t="shared" ref="N227" ca="1" si="210">IFERROR(J227/J228,"ND")</f>
        <v>ND</v>
      </c>
      <c r="O227" s="983" t="str">
        <f t="shared" ref="O227" ca="1" si="211">IFERROR(((J227)/H227),"ND")</f>
        <v>ND</v>
      </c>
      <c r="P227" s="985"/>
    </row>
    <row r="228" spans="3:16" x14ac:dyDescent="0.3">
      <c r="C228" s="999"/>
      <c r="D228" s="993"/>
      <c r="E228" s="993"/>
      <c r="F228" s="995"/>
      <c r="G228" s="997"/>
      <c r="H228" s="977"/>
      <c r="I228" s="987"/>
      <c r="J228" s="227" t="str">
        <f ca="1">IF(MOD(ROW()-13,2)=0,IF(ISBLANK(OFFSET('11. SEGUIMIENTO 2026'!$N$14,INT((ROW()-13)/2),0)),"",OFFSET('11. SEGUIMIENTO 2026'!$N$14,INT((ROW()-13)/2),0)),IF(ISBLANK(OFFSET('9. METAS'!$Q$20,INT((ROW()-14)/2),0)),"",OFFSET('9. METAS'!$Q$20,INT((ROW()-14)/2),0)))</f>
        <v/>
      </c>
      <c r="K228" s="228" t="str">
        <f ca="1">IF(MOD(ROW()-13,2)=0,IF(ISBLANK(OFFSET('11. SEGUIMIENTO 2026'!$O$14,INT((ROW()-13)/2),0)),"",OFFSET('11. SEGUIMIENTO 2026'!$O$14,INT((ROW()-13)/2),0)),IF(ISBLANK(OFFSET('9. METAS'!$R$20,INT((ROW()-14)/2),0)),"",OFFSET('9. METAS'!$R$20,INT((ROW()-14)/2),0)))</f>
        <v/>
      </c>
      <c r="L228" s="228" t="str">
        <f ca="1">IF(MOD(ROW()-13,2)=0,IF(ISBLANK(OFFSET('11. SEGUIMIENTO 2026'!$P$14,INT((ROW()-13)/2),0)),"",OFFSET('11. SEGUIMIENTO 2026'!$P$14,INT((ROW()-13)/2),0)),IF(ISBLANK(OFFSET('9. METAS'!$S$20,INT((ROW()-14)/2),0)),"",OFFSET('9. METAS'!$S$20,INT((ROW()-14)/2),0)))</f>
        <v/>
      </c>
      <c r="M228" s="229" t="str">
        <f ca="1">IF(MOD(ROW()-13,2)=0,IF(ISBLANK(OFFSET('11. SEGUIMIENTO 2026'!$Q$14,INT((ROW()-13)/2),0)),"",OFFSET('11. SEGUIMIENTO 2026'!$Q$14,INT((ROW()-13)/2),0)),IF(ISBLANK(OFFSET('9. METAS'!$T$20,INT((ROW()-14)/2),0)),"",OFFSET('9. METAS'!$T$20,INT((ROW()-14)/2),0)))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977" t="str">
        <f ca="1">IF(ISBLANK(OFFSET('9. METAS'!$K$20,INT((ROW()-13)/2),0)),"",OFFSET('9. METAS'!$K$20,INT((ROW()-13)/2),0))</f>
        <v/>
      </c>
      <c r="I229" s="979"/>
      <c r="J229" s="227" t="str">
        <f ca="1">IF(MOD(ROW()-13,2)=0,IF(ISBLANK(OFFSET('11. SEGUIMIENTO 2026'!$N$14,INT((ROW()-13)/2),0)),"",OFFSET('11. SEGUIMIENTO 2026'!$N$14,INT((ROW()-13)/2),0)),IF(ISBLANK(OFFSET('9. METAS'!$Q$20,INT((ROW()-14)/2),0)),"",OFFSET('9. METAS'!$Q$20,INT((ROW()-14)/2),0)))</f>
        <v/>
      </c>
      <c r="K229" s="228" t="str">
        <f ca="1">IF(MOD(ROW()-13,2)=0,IF(ISBLANK(OFFSET('11. SEGUIMIENTO 2026'!$O$14,INT((ROW()-13)/2),0)),"",OFFSET('11. SEGUIMIENTO 2026'!$O$14,INT((ROW()-13)/2),0)),IF(ISBLANK(OFFSET('9. METAS'!$R$20,INT((ROW()-14)/2),0)),"",OFFSET('9. METAS'!$R$20,INT((ROW()-14)/2),0)))</f>
        <v/>
      </c>
      <c r="L229" s="228" t="str">
        <f ca="1">IF(MOD(ROW()-13,2)=0,IF(ISBLANK(OFFSET('11. SEGUIMIENTO 2026'!$P$14,INT((ROW()-13)/2),0)),"",OFFSET('11. SEGUIMIENTO 2026'!$P$14,INT((ROW()-13)/2),0)),IF(ISBLANK(OFFSET('9. METAS'!$S$20,INT((ROW()-14)/2),0)),"",OFFSET('9. METAS'!$S$20,INT((ROW()-14)/2),0)))</f>
        <v/>
      </c>
      <c r="M229" s="229" t="str">
        <f ca="1">IF(MOD(ROW()-13,2)=0,IF(ISBLANK(OFFSET('11. SEGUIMIENTO 2026'!$Q$14,INT((ROW()-13)/2),0)),"",OFFSET('11. SEGUIMIENTO 2026'!$Q$14,INT((ROW()-13)/2),0)),IF(ISBLANK(OFFSET('9. METAS'!$T$20,INT((ROW()-14)/2),0)),"",OFFSET('9. METAS'!$T$20,INT((ROW()-14)/2),0)))</f>
        <v/>
      </c>
      <c r="N229" s="981" t="str">
        <f t="shared" ref="N229" ca="1" si="212">IFERROR(J229/J230,"ND")</f>
        <v>ND</v>
      </c>
      <c r="O229" s="983" t="str">
        <f t="shared" ref="O229" ca="1" si="213">IFERROR(((J229)/H229),"ND")</f>
        <v>ND</v>
      </c>
      <c r="P229" s="985"/>
    </row>
    <row r="230" spans="3:16" x14ac:dyDescent="0.3">
      <c r="C230" s="999"/>
      <c r="D230" s="993"/>
      <c r="E230" s="993"/>
      <c r="F230" s="995"/>
      <c r="G230" s="997"/>
      <c r="H230" s="977"/>
      <c r="I230" s="987"/>
      <c r="J230" s="227" t="str">
        <f ca="1">IF(MOD(ROW()-13,2)=0,IF(ISBLANK(OFFSET('11. SEGUIMIENTO 2026'!$N$14,INT((ROW()-13)/2),0)),"",OFFSET('11. SEGUIMIENTO 2026'!$N$14,INT((ROW()-13)/2),0)),IF(ISBLANK(OFFSET('9. METAS'!$Q$20,INT((ROW()-14)/2),0)),"",OFFSET('9. METAS'!$Q$20,INT((ROW()-14)/2),0)))</f>
        <v/>
      </c>
      <c r="K230" s="228" t="str">
        <f ca="1">IF(MOD(ROW()-13,2)=0,IF(ISBLANK(OFFSET('11. SEGUIMIENTO 2026'!$O$14,INT((ROW()-13)/2),0)),"",OFFSET('11. SEGUIMIENTO 2026'!$O$14,INT((ROW()-13)/2),0)),IF(ISBLANK(OFFSET('9. METAS'!$R$20,INT((ROW()-14)/2),0)),"",OFFSET('9. METAS'!$R$20,INT((ROW()-14)/2),0)))</f>
        <v/>
      </c>
      <c r="L230" s="228" t="str">
        <f ca="1">IF(MOD(ROW()-13,2)=0,IF(ISBLANK(OFFSET('11. SEGUIMIENTO 2026'!$P$14,INT((ROW()-13)/2),0)),"",OFFSET('11. SEGUIMIENTO 2026'!$P$14,INT((ROW()-13)/2),0)),IF(ISBLANK(OFFSET('9. METAS'!$S$20,INT((ROW()-14)/2),0)),"",OFFSET('9. METAS'!$S$20,INT((ROW()-14)/2),0)))</f>
        <v/>
      </c>
      <c r="M230" s="229" t="str">
        <f ca="1">IF(MOD(ROW()-13,2)=0,IF(ISBLANK(OFFSET('11. SEGUIMIENTO 2026'!$Q$14,INT((ROW()-13)/2),0)),"",OFFSET('11. SEGUIMIENTO 2026'!$Q$14,INT((ROW()-13)/2),0)),IF(ISBLANK(OFFSET('9. METAS'!$T$20,INT((ROW()-14)/2),0)),"",OFFSET('9. METAS'!$T$20,INT((ROW()-14)/2),0)))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977" t="str">
        <f ca="1">IF(ISBLANK(OFFSET('9. METAS'!$K$20,INT((ROW()-13)/2),0)),"",OFFSET('9. METAS'!$K$20,INT((ROW()-13)/2),0))</f>
        <v/>
      </c>
      <c r="I231" s="979"/>
      <c r="J231" s="227" t="str">
        <f ca="1">IF(MOD(ROW()-13,2)=0,IF(ISBLANK(OFFSET('11. SEGUIMIENTO 2026'!$N$14,INT((ROW()-13)/2),0)),"",OFFSET('11. SEGUIMIENTO 2026'!$N$14,INT((ROW()-13)/2),0)),IF(ISBLANK(OFFSET('9. METAS'!$Q$20,INT((ROW()-14)/2),0)),"",OFFSET('9. METAS'!$Q$20,INT((ROW()-14)/2),0)))</f>
        <v/>
      </c>
      <c r="K231" s="228" t="str">
        <f ca="1">IF(MOD(ROW()-13,2)=0,IF(ISBLANK(OFFSET('11. SEGUIMIENTO 2026'!$O$14,INT((ROW()-13)/2),0)),"",OFFSET('11. SEGUIMIENTO 2026'!$O$14,INT((ROW()-13)/2),0)),IF(ISBLANK(OFFSET('9. METAS'!$R$20,INT((ROW()-14)/2),0)),"",OFFSET('9. METAS'!$R$20,INT((ROW()-14)/2),0)))</f>
        <v/>
      </c>
      <c r="L231" s="228" t="str">
        <f ca="1">IF(MOD(ROW()-13,2)=0,IF(ISBLANK(OFFSET('11. SEGUIMIENTO 2026'!$P$14,INT((ROW()-13)/2),0)),"",OFFSET('11. SEGUIMIENTO 2026'!$P$14,INT((ROW()-13)/2),0)),IF(ISBLANK(OFFSET('9. METAS'!$S$20,INT((ROW()-14)/2),0)),"",OFFSET('9. METAS'!$S$20,INT((ROW()-14)/2),0)))</f>
        <v/>
      </c>
      <c r="M231" s="229" t="str">
        <f ca="1">IF(MOD(ROW()-13,2)=0,IF(ISBLANK(OFFSET('11. SEGUIMIENTO 2026'!$Q$14,INT((ROW()-13)/2),0)),"",OFFSET('11. SEGUIMIENTO 2026'!$Q$14,INT((ROW()-13)/2),0)),IF(ISBLANK(OFFSET('9. METAS'!$T$20,INT((ROW()-14)/2),0)),"",OFFSET('9. METAS'!$T$20,INT((ROW()-14)/2),0)))</f>
        <v/>
      </c>
      <c r="N231" s="981" t="str">
        <f t="shared" ref="N231" ca="1" si="214">IFERROR(J231/J232,"ND")</f>
        <v>ND</v>
      </c>
      <c r="O231" s="983" t="str">
        <f t="shared" ref="O231" ca="1" si="215">IFERROR(((J231)/H231),"ND")</f>
        <v>ND</v>
      </c>
      <c r="P231" s="985"/>
    </row>
    <row r="232" spans="3:16" x14ac:dyDescent="0.3">
      <c r="C232" s="999"/>
      <c r="D232" s="993"/>
      <c r="E232" s="993"/>
      <c r="F232" s="995"/>
      <c r="G232" s="997"/>
      <c r="H232" s="977"/>
      <c r="I232" s="987"/>
      <c r="J232" s="227" t="str">
        <f ca="1">IF(MOD(ROW()-13,2)=0,IF(ISBLANK(OFFSET('11. SEGUIMIENTO 2026'!$N$14,INT((ROW()-13)/2),0)),"",OFFSET('11. SEGUIMIENTO 2026'!$N$14,INT((ROW()-13)/2),0)),IF(ISBLANK(OFFSET('9. METAS'!$Q$20,INT((ROW()-14)/2),0)),"",OFFSET('9. METAS'!$Q$20,INT((ROW()-14)/2),0)))</f>
        <v/>
      </c>
      <c r="K232" s="228" t="str">
        <f ca="1">IF(MOD(ROW()-13,2)=0,IF(ISBLANK(OFFSET('11. SEGUIMIENTO 2026'!$O$14,INT((ROW()-13)/2),0)),"",OFFSET('11. SEGUIMIENTO 2026'!$O$14,INT((ROW()-13)/2),0)),IF(ISBLANK(OFFSET('9. METAS'!$R$20,INT((ROW()-14)/2),0)),"",OFFSET('9. METAS'!$R$20,INT((ROW()-14)/2),0)))</f>
        <v/>
      </c>
      <c r="L232" s="228" t="str">
        <f ca="1">IF(MOD(ROW()-13,2)=0,IF(ISBLANK(OFFSET('11. SEGUIMIENTO 2026'!$P$14,INT((ROW()-13)/2),0)),"",OFFSET('11. SEGUIMIENTO 2026'!$P$14,INT((ROW()-13)/2),0)),IF(ISBLANK(OFFSET('9. METAS'!$S$20,INT((ROW()-14)/2),0)),"",OFFSET('9. METAS'!$S$20,INT((ROW()-14)/2),0)))</f>
        <v/>
      </c>
      <c r="M232" s="229" t="str">
        <f ca="1">IF(MOD(ROW()-13,2)=0,IF(ISBLANK(OFFSET('11. SEGUIMIENTO 2026'!$Q$14,INT((ROW()-13)/2),0)),"",OFFSET('11. SEGUIMIENTO 2026'!$Q$14,INT((ROW()-13)/2),0)),IF(ISBLANK(OFFSET('9. METAS'!$T$20,INT((ROW()-14)/2),0)),"",OFFSET('9. METAS'!$T$20,INT((ROW()-14)/2),0)))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977" t="str">
        <f ca="1">IF(ISBLANK(OFFSET('9. METAS'!$K$20,INT((ROW()-13)/2),0)),"",OFFSET('9. METAS'!$K$20,INT((ROW()-13)/2),0))</f>
        <v/>
      </c>
      <c r="I233" s="979"/>
      <c r="J233" s="227" t="str">
        <f ca="1">IF(MOD(ROW()-13,2)=0,IF(ISBLANK(OFFSET('11. SEGUIMIENTO 2026'!$N$14,INT((ROW()-13)/2),0)),"",OFFSET('11. SEGUIMIENTO 2026'!$N$14,INT((ROW()-13)/2),0)),IF(ISBLANK(OFFSET('9. METAS'!$Q$20,INT((ROW()-14)/2),0)),"",OFFSET('9. METAS'!$Q$20,INT((ROW()-14)/2),0)))</f>
        <v/>
      </c>
      <c r="K233" s="228" t="str">
        <f ca="1">IF(MOD(ROW()-13,2)=0,IF(ISBLANK(OFFSET('11. SEGUIMIENTO 2026'!$O$14,INT((ROW()-13)/2),0)),"",OFFSET('11. SEGUIMIENTO 2026'!$O$14,INT((ROW()-13)/2),0)),IF(ISBLANK(OFFSET('9. METAS'!$R$20,INT((ROW()-14)/2),0)),"",OFFSET('9. METAS'!$R$20,INT((ROW()-14)/2),0)))</f>
        <v/>
      </c>
      <c r="L233" s="228" t="str">
        <f ca="1">IF(MOD(ROW()-13,2)=0,IF(ISBLANK(OFFSET('11. SEGUIMIENTO 2026'!$P$14,INT((ROW()-13)/2),0)),"",OFFSET('11. SEGUIMIENTO 2026'!$P$14,INT((ROW()-13)/2),0)),IF(ISBLANK(OFFSET('9. METAS'!$S$20,INT((ROW()-14)/2),0)),"",OFFSET('9. METAS'!$S$20,INT((ROW()-14)/2),0)))</f>
        <v/>
      </c>
      <c r="M233" s="229" t="str">
        <f ca="1">IF(MOD(ROW()-13,2)=0,IF(ISBLANK(OFFSET('11. SEGUIMIENTO 2026'!$Q$14,INT((ROW()-13)/2),0)),"",OFFSET('11. SEGUIMIENTO 2026'!$Q$14,INT((ROW()-13)/2),0)),IF(ISBLANK(OFFSET('9. METAS'!$T$20,INT((ROW()-14)/2),0)),"",OFFSET('9. METAS'!$T$20,INT((ROW()-14)/2),0)))</f>
        <v/>
      </c>
      <c r="N233" s="981" t="str">
        <f t="shared" ref="N233" ca="1" si="216">IFERROR(J233/J234,"ND")</f>
        <v>ND</v>
      </c>
      <c r="O233" s="983" t="str">
        <f t="shared" ref="O233" ca="1" si="217">IFERROR(((J233)/H233),"ND")</f>
        <v>ND</v>
      </c>
      <c r="P233" s="985"/>
    </row>
    <row r="234" spans="3:16" x14ac:dyDescent="0.3">
      <c r="C234" s="999"/>
      <c r="D234" s="993"/>
      <c r="E234" s="993"/>
      <c r="F234" s="995"/>
      <c r="G234" s="997"/>
      <c r="H234" s="977"/>
      <c r="I234" s="987"/>
      <c r="J234" s="227" t="str">
        <f ca="1">IF(MOD(ROW()-13,2)=0,IF(ISBLANK(OFFSET('11. SEGUIMIENTO 2026'!$N$14,INT((ROW()-13)/2),0)),"",OFFSET('11. SEGUIMIENTO 2026'!$N$14,INT((ROW()-13)/2),0)),IF(ISBLANK(OFFSET('9. METAS'!$Q$20,INT((ROW()-14)/2),0)),"",OFFSET('9. METAS'!$Q$20,INT((ROW()-14)/2),0)))</f>
        <v/>
      </c>
      <c r="K234" s="228" t="str">
        <f ca="1">IF(MOD(ROW()-13,2)=0,IF(ISBLANK(OFFSET('11. SEGUIMIENTO 2026'!$O$14,INT((ROW()-13)/2),0)),"",OFFSET('11. SEGUIMIENTO 2026'!$O$14,INT((ROW()-13)/2),0)),IF(ISBLANK(OFFSET('9. METAS'!$R$20,INT((ROW()-14)/2),0)),"",OFFSET('9. METAS'!$R$20,INT((ROW()-14)/2),0)))</f>
        <v/>
      </c>
      <c r="L234" s="228" t="str">
        <f ca="1">IF(MOD(ROW()-13,2)=0,IF(ISBLANK(OFFSET('11. SEGUIMIENTO 2026'!$P$14,INT((ROW()-13)/2),0)),"",OFFSET('11. SEGUIMIENTO 2026'!$P$14,INT((ROW()-13)/2),0)),IF(ISBLANK(OFFSET('9. METAS'!$S$20,INT((ROW()-14)/2),0)),"",OFFSET('9. METAS'!$S$20,INT((ROW()-14)/2),0)))</f>
        <v/>
      </c>
      <c r="M234" s="229" t="str">
        <f ca="1">IF(MOD(ROW()-13,2)=0,IF(ISBLANK(OFFSET('11. SEGUIMIENTO 2026'!$Q$14,INT((ROW()-13)/2),0)),"",OFFSET('11. SEGUIMIENTO 2026'!$Q$14,INT((ROW()-13)/2),0)),IF(ISBLANK(OFFSET('9. METAS'!$T$20,INT((ROW()-14)/2),0)),"",OFFSET('9. METAS'!$T$20,INT((ROW()-14)/2),0)))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977" t="str">
        <f ca="1">IF(ISBLANK(OFFSET('9. METAS'!$K$20,INT((ROW()-13)/2),0)),"",OFFSET('9. METAS'!$K$20,INT((ROW()-13)/2),0))</f>
        <v/>
      </c>
      <c r="I235" s="979"/>
      <c r="J235" s="227" t="str">
        <f ca="1">IF(MOD(ROW()-13,2)=0,IF(ISBLANK(OFFSET('11. SEGUIMIENTO 2026'!$N$14,INT((ROW()-13)/2),0)),"",OFFSET('11. SEGUIMIENTO 2026'!$N$14,INT((ROW()-13)/2),0)),IF(ISBLANK(OFFSET('9. METAS'!$Q$20,INT((ROW()-14)/2),0)),"",OFFSET('9. METAS'!$Q$20,INT((ROW()-14)/2),0)))</f>
        <v/>
      </c>
      <c r="K235" s="228" t="str">
        <f ca="1">IF(MOD(ROW()-13,2)=0,IF(ISBLANK(OFFSET('11. SEGUIMIENTO 2026'!$O$14,INT((ROW()-13)/2),0)),"",OFFSET('11. SEGUIMIENTO 2026'!$O$14,INT((ROW()-13)/2),0)),IF(ISBLANK(OFFSET('9. METAS'!$R$20,INT((ROW()-14)/2),0)),"",OFFSET('9. METAS'!$R$20,INT((ROW()-14)/2),0)))</f>
        <v/>
      </c>
      <c r="L235" s="228" t="str">
        <f ca="1">IF(MOD(ROW()-13,2)=0,IF(ISBLANK(OFFSET('11. SEGUIMIENTO 2026'!$P$14,INT((ROW()-13)/2),0)),"",OFFSET('11. SEGUIMIENTO 2026'!$P$14,INT((ROW()-13)/2),0)),IF(ISBLANK(OFFSET('9. METAS'!$S$20,INT((ROW()-14)/2),0)),"",OFFSET('9. METAS'!$S$20,INT((ROW()-14)/2),0)))</f>
        <v/>
      </c>
      <c r="M235" s="229" t="str">
        <f ca="1">IF(MOD(ROW()-13,2)=0,IF(ISBLANK(OFFSET('11. SEGUIMIENTO 2026'!$Q$14,INT((ROW()-13)/2),0)),"",OFFSET('11. SEGUIMIENTO 2026'!$Q$14,INT((ROW()-13)/2),0)),IF(ISBLANK(OFFSET('9. METAS'!$T$20,INT((ROW()-14)/2),0)),"",OFFSET('9. METAS'!$T$20,INT((ROW()-14)/2),0)))</f>
        <v/>
      </c>
      <c r="N235" s="981" t="str">
        <f t="shared" ref="N235" ca="1" si="218">IFERROR(J235/J236,"ND")</f>
        <v>ND</v>
      </c>
      <c r="O235" s="983" t="str">
        <f t="shared" ref="O235" ca="1" si="219">IFERROR(((J235)/H235),"ND")</f>
        <v>ND</v>
      </c>
      <c r="P235" s="985"/>
    </row>
    <row r="236" spans="3:16" x14ac:dyDescent="0.3">
      <c r="C236" s="999"/>
      <c r="D236" s="993"/>
      <c r="E236" s="993"/>
      <c r="F236" s="995"/>
      <c r="G236" s="997"/>
      <c r="H236" s="977"/>
      <c r="I236" s="987"/>
      <c r="J236" s="227" t="str">
        <f ca="1">IF(MOD(ROW()-13,2)=0,IF(ISBLANK(OFFSET('11. SEGUIMIENTO 2026'!$N$14,INT((ROW()-13)/2),0)),"",OFFSET('11. SEGUIMIENTO 2026'!$N$14,INT((ROW()-13)/2),0)),IF(ISBLANK(OFFSET('9. METAS'!$Q$20,INT((ROW()-14)/2),0)),"",OFFSET('9. METAS'!$Q$20,INT((ROW()-14)/2),0)))</f>
        <v/>
      </c>
      <c r="K236" s="228" t="str">
        <f ca="1">IF(MOD(ROW()-13,2)=0,IF(ISBLANK(OFFSET('11. SEGUIMIENTO 2026'!$O$14,INT((ROW()-13)/2),0)),"",OFFSET('11. SEGUIMIENTO 2026'!$O$14,INT((ROW()-13)/2),0)),IF(ISBLANK(OFFSET('9. METAS'!$R$20,INT((ROW()-14)/2),0)),"",OFFSET('9. METAS'!$R$20,INT((ROW()-14)/2),0)))</f>
        <v/>
      </c>
      <c r="L236" s="228" t="str">
        <f ca="1">IF(MOD(ROW()-13,2)=0,IF(ISBLANK(OFFSET('11. SEGUIMIENTO 2026'!$P$14,INT((ROW()-13)/2),0)),"",OFFSET('11. SEGUIMIENTO 2026'!$P$14,INT((ROW()-13)/2),0)),IF(ISBLANK(OFFSET('9. METAS'!$S$20,INT((ROW()-14)/2),0)),"",OFFSET('9. METAS'!$S$20,INT((ROW()-14)/2),0)))</f>
        <v/>
      </c>
      <c r="M236" s="229" t="str">
        <f ca="1">IF(MOD(ROW()-13,2)=0,IF(ISBLANK(OFFSET('11. SEGUIMIENTO 2026'!$Q$14,INT((ROW()-13)/2),0)),"",OFFSET('11. SEGUIMIENTO 2026'!$Q$14,INT((ROW()-13)/2),0)),IF(ISBLANK(OFFSET('9. METAS'!$T$20,INT((ROW()-14)/2),0)),"",OFFSET('9. METAS'!$T$20,INT((ROW()-14)/2),0)))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977" t="str">
        <f ca="1">IF(ISBLANK(OFFSET('9. METAS'!$K$20,INT((ROW()-13)/2),0)),"",OFFSET('9. METAS'!$K$20,INT((ROW()-13)/2),0))</f>
        <v/>
      </c>
      <c r="I237" s="979"/>
      <c r="J237" s="227" t="str">
        <f ca="1">IF(MOD(ROW()-13,2)=0,IF(ISBLANK(OFFSET('11. SEGUIMIENTO 2026'!$N$14,INT((ROW()-13)/2),0)),"",OFFSET('11. SEGUIMIENTO 2026'!$N$14,INT((ROW()-13)/2),0)),IF(ISBLANK(OFFSET('9. METAS'!$Q$20,INT((ROW()-14)/2),0)),"",OFFSET('9. METAS'!$Q$20,INT((ROW()-14)/2),0)))</f>
        <v/>
      </c>
      <c r="K237" s="228" t="str">
        <f ca="1">IF(MOD(ROW()-13,2)=0,IF(ISBLANK(OFFSET('11. SEGUIMIENTO 2026'!$O$14,INT((ROW()-13)/2),0)),"",OFFSET('11. SEGUIMIENTO 2026'!$O$14,INT((ROW()-13)/2),0)),IF(ISBLANK(OFFSET('9. METAS'!$R$20,INT((ROW()-14)/2),0)),"",OFFSET('9. METAS'!$R$20,INT((ROW()-14)/2),0)))</f>
        <v/>
      </c>
      <c r="L237" s="228" t="str">
        <f ca="1">IF(MOD(ROW()-13,2)=0,IF(ISBLANK(OFFSET('11. SEGUIMIENTO 2026'!$P$14,INT((ROW()-13)/2),0)),"",OFFSET('11. SEGUIMIENTO 2026'!$P$14,INT((ROW()-13)/2),0)),IF(ISBLANK(OFFSET('9. METAS'!$S$20,INT((ROW()-14)/2),0)),"",OFFSET('9. METAS'!$S$20,INT((ROW()-14)/2),0)))</f>
        <v/>
      </c>
      <c r="M237" s="229" t="str">
        <f ca="1">IF(MOD(ROW()-13,2)=0,IF(ISBLANK(OFFSET('11. SEGUIMIENTO 2026'!$Q$14,INT((ROW()-13)/2),0)),"",OFFSET('11. SEGUIMIENTO 2026'!$Q$14,INT((ROW()-13)/2),0)),IF(ISBLANK(OFFSET('9. METAS'!$T$20,INT((ROW()-14)/2),0)),"",OFFSET('9. METAS'!$T$20,INT((ROW()-14)/2),0)))</f>
        <v/>
      </c>
      <c r="N237" s="981" t="str">
        <f t="shared" ref="N237" ca="1" si="220">IFERROR(J237/J238,"ND")</f>
        <v>ND</v>
      </c>
      <c r="O237" s="983" t="str">
        <f t="shared" ref="O237" ca="1" si="221">IFERROR(((J237)/H237),"ND")</f>
        <v>ND</v>
      </c>
      <c r="P237" s="985"/>
    </row>
    <row r="238" spans="3:16" x14ac:dyDescent="0.3">
      <c r="C238" s="999"/>
      <c r="D238" s="993"/>
      <c r="E238" s="993"/>
      <c r="F238" s="995"/>
      <c r="G238" s="997"/>
      <c r="H238" s="977"/>
      <c r="I238" s="987"/>
      <c r="J238" s="227" t="str">
        <f ca="1">IF(MOD(ROW()-13,2)=0,IF(ISBLANK(OFFSET('11. SEGUIMIENTO 2026'!$N$14,INT((ROW()-13)/2),0)),"",OFFSET('11. SEGUIMIENTO 2026'!$N$14,INT((ROW()-13)/2),0)),IF(ISBLANK(OFFSET('9. METAS'!$Q$20,INT((ROW()-14)/2),0)),"",OFFSET('9. METAS'!$Q$20,INT((ROW()-14)/2),0)))</f>
        <v/>
      </c>
      <c r="K238" s="228" t="str">
        <f ca="1">IF(MOD(ROW()-13,2)=0,IF(ISBLANK(OFFSET('11. SEGUIMIENTO 2026'!$O$14,INT((ROW()-13)/2),0)),"",OFFSET('11. SEGUIMIENTO 2026'!$O$14,INT((ROW()-13)/2),0)),IF(ISBLANK(OFFSET('9. METAS'!$R$20,INT((ROW()-14)/2),0)),"",OFFSET('9. METAS'!$R$20,INT((ROW()-14)/2),0)))</f>
        <v/>
      </c>
      <c r="L238" s="228" t="str">
        <f ca="1">IF(MOD(ROW()-13,2)=0,IF(ISBLANK(OFFSET('11. SEGUIMIENTO 2026'!$P$14,INT((ROW()-13)/2),0)),"",OFFSET('11. SEGUIMIENTO 2026'!$P$14,INT((ROW()-13)/2),0)),IF(ISBLANK(OFFSET('9. METAS'!$S$20,INT((ROW()-14)/2),0)),"",OFFSET('9. METAS'!$S$20,INT((ROW()-14)/2),0)))</f>
        <v/>
      </c>
      <c r="M238" s="229" t="str">
        <f ca="1">IF(MOD(ROW()-13,2)=0,IF(ISBLANK(OFFSET('11. SEGUIMIENTO 2026'!$Q$14,INT((ROW()-13)/2),0)),"",OFFSET('11. SEGUIMIENTO 2026'!$Q$14,INT((ROW()-13)/2),0)),IF(ISBLANK(OFFSET('9. METAS'!$T$20,INT((ROW()-14)/2),0)),"",OFFSET('9. METAS'!$T$20,INT((ROW()-14)/2),0)))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977" t="str">
        <f ca="1">IF(ISBLANK(OFFSET('9. METAS'!$K$20,INT((ROW()-13)/2),0)),"",OFFSET('9. METAS'!$K$20,INT((ROW()-13)/2),0))</f>
        <v/>
      </c>
      <c r="I239" s="979"/>
      <c r="J239" s="227" t="str">
        <f ca="1">IF(MOD(ROW()-13,2)=0,IF(ISBLANK(OFFSET('11. SEGUIMIENTO 2026'!$N$14,INT((ROW()-13)/2),0)),"",OFFSET('11. SEGUIMIENTO 2026'!$N$14,INT((ROW()-13)/2),0)),IF(ISBLANK(OFFSET('9. METAS'!$Q$20,INT((ROW()-14)/2),0)),"",OFFSET('9. METAS'!$Q$20,INT((ROW()-14)/2),0)))</f>
        <v/>
      </c>
      <c r="K239" s="228" t="str">
        <f ca="1">IF(MOD(ROW()-13,2)=0,IF(ISBLANK(OFFSET('11. SEGUIMIENTO 2026'!$O$14,INT((ROW()-13)/2),0)),"",OFFSET('11. SEGUIMIENTO 2026'!$O$14,INT((ROW()-13)/2),0)),IF(ISBLANK(OFFSET('9. METAS'!$R$20,INT((ROW()-14)/2),0)),"",OFFSET('9. METAS'!$R$20,INT((ROW()-14)/2),0)))</f>
        <v/>
      </c>
      <c r="L239" s="228" t="str">
        <f ca="1">IF(MOD(ROW()-13,2)=0,IF(ISBLANK(OFFSET('11. SEGUIMIENTO 2026'!$P$14,INT((ROW()-13)/2),0)),"",OFFSET('11. SEGUIMIENTO 2026'!$P$14,INT((ROW()-13)/2),0)),IF(ISBLANK(OFFSET('9. METAS'!$S$20,INT((ROW()-14)/2),0)),"",OFFSET('9. METAS'!$S$20,INT((ROW()-14)/2),0)))</f>
        <v/>
      </c>
      <c r="M239" s="229" t="str">
        <f ca="1">IF(MOD(ROW()-13,2)=0,IF(ISBLANK(OFFSET('11. SEGUIMIENTO 2026'!$Q$14,INT((ROW()-13)/2),0)),"",OFFSET('11. SEGUIMIENTO 2026'!$Q$14,INT((ROW()-13)/2),0)),IF(ISBLANK(OFFSET('9. METAS'!$T$20,INT((ROW()-14)/2),0)),"",OFFSET('9. METAS'!$T$20,INT((ROW()-14)/2),0)))</f>
        <v/>
      </c>
      <c r="N239" s="981" t="str">
        <f t="shared" ref="N239" ca="1" si="222">IFERROR(J239/J240,"ND")</f>
        <v>ND</v>
      </c>
      <c r="O239" s="983" t="str">
        <f t="shared" ref="O239" ca="1" si="223">IFERROR(((J239)/H239),"ND")</f>
        <v>ND</v>
      </c>
      <c r="P239" s="985"/>
    </row>
    <row r="240" spans="3:16" x14ac:dyDescent="0.3">
      <c r="C240" s="999"/>
      <c r="D240" s="993"/>
      <c r="E240" s="993"/>
      <c r="F240" s="995"/>
      <c r="G240" s="997"/>
      <c r="H240" s="977"/>
      <c r="I240" s="987"/>
      <c r="J240" s="227" t="str">
        <f ca="1">IF(MOD(ROW()-13,2)=0,IF(ISBLANK(OFFSET('11. SEGUIMIENTO 2026'!$N$14,INT((ROW()-13)/2),0)),"",OFFSET('11. SEGUIMIENTO 2026'!$N$14,INT((ROW()-13)/2),0)),IF(ISBLANK(OFFSET('9. METAS'!$Q$20,INT((ROW()-14)/2),0)),"",OFFSET('9. METAS'!$Q$20,INT((ROW()-14)/2),0)))</f>
        <v/>
      </c>
      <c r="K240" s="228" t="str">
        <f ca="1">IF(MOD(ROW()-13,2)=0,IF(ISBLANK(OFFSET('11. SEGUIMIENTO 2026'!$O$14,INT((ROW()-13)/2),0)),"",OFFSET('11. SEGUIMIENTO 2026'!$O$14,INT((ROW()-13)/2),0)),IF(ISBLANK(OFFSET('9. METAS'!$R$20,INT((ROW()-14)/2),0)),"",OFFSET('9. METAS'!$R$20,INT((ROW()-14)/2),0)))</f>
        <v/>
      </c>
      <c r="L240" s="228" t="str">
        <f ca="1">IF(MOD(ROW()-13,2)=0,IF(ISBLANK(OFFSET('11. SEGUIMIENTO 2026'!$P$14,INT((ROW()-13)/2),0)),"",OFFSET('11. SEGUIMIENTO 2026'!$P$14,INT((ROW()-13)/2),0)),IF(ISBLANK(OFFSET('9. METAS'!$S$20,INT((ROW()-14)/2),0)),"",OFFSET('9. METAS'!$S$20,INT((ROW()-14)/2),0)))</f>
        <v/>
      </c>
      <c r="M240" s="229" t="str">
        <f ca="1">IF(MOD(ROW()-13,2)=0,IF(ISBLANK(OFFSET('11. SEGUIMIENTO 2026'!$Q$14,INT((ROW()-13)/2),0)),"",OFFSET('11. SEGUIMIENTO 2026'!$Q$14,INT((ROW()-13)/2),0)),IF(ISBLANK(OFFSET('9. METAS'!$T$20,INT((ROW()-14)/2),0)),"",OFFSET('9. METAS'!$T$20,INT((ROW()-14)/2),0)))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977" t="str">
        <f ca="1">IF(ISBLANK(OFFSET('9. METAS'!$K$20,INT((ROW()-13)/2),0)),"",OFFSET('9. METAS'!$K$20,INT((ROW()-13)/2),0))</f>
        <v/>
      </c>
      <c r="I241" s="979"/>
      <c r="J241" s="227" t="str">
        <f ca="1">IF(MOD(ROW()-13,2)=0,IF(ISBLANK(OFFSET('11. SEGUIMIENTO 2026'!$N$14,INT((ROW()-13)/2),0)),"",OFFSET('11. SEGUIMIENTO 2026'!$N$14,INT((ROW()-13)/2),0)),IF(ISBLANK(OFFSET('9. METAS'!$Q$20,INT((ROW()-14)/2),0)),"",OFFSET('9. METAS'!$Q$20,INT((ROW()-14)/2),0)))</f>
        <v/>
      </c>
      <c r="K241" s="228" t="str">
        <f ca="1">IF(MOD(ROW()-13,2)=0,IF(ISBLANK(OFFSET('11. SEGUIMIENTO 2026'!$O$14,INT((ROW()-13)/2),0)),"",OFFSET('11. SEGUIMIENTO 2026'!$O$14,INT((ROW()-13)/2),0)),IF(ISBLANK(OFFSET('9. METAS'!$R$20,INT((ROW()-14)/2),0)),"",OFFSET('9. METAS'!$R$20,INT((ROW()-14)/2),0)))</f>
        <v/>
      </c>
      <c r="L241" s="228" t="str">
        <f ca="1">IF(MOD(ROW()-13,2)=0,IF(ISBLANK(OFFSET('11. SEGUIMIENTO 2026'!$P$14,INT((ROW()-13)/2),0)),"",OFFSET('11. SEGUIMIENTO 2026'!$P$14,INT((ROW()-13)/2),0)),IF(ISBLANK(OFFSET('9. METAS'!$S$20,INT((ROW()-14)/2),0)),"",OFFSET('9. METAS'!$S$20,INT((ROW()-14)/2),0)))</f>
        <v/>
      </c>
      <c r="M241" s="229" t="str">
        <f ca="1">IF(MOD(ROW()-13,2)=0,IF(ISBLANK(OFFSET('11. SEGUIMIENTO 2026'!$Q$14,INT((ROW()-13)/2),0)),"",OFFSET('11. SEGUIMIENTO 2026'!$Q$14,INT((ROW()-13)/2),0)),IF(ISBLANK(OFFSET('9. METAS'!$T$20,INT((ROW()-14)/2),0)),"",OFFSET('9. METAS'!$T$20,INT((ROW()-14)/2),0)))</f>
        <v/>
      </c>
      <c r="N241" s="981" t="str">
        <f t="shared" ref="N241" ca="1" si="224">IFERROR(J241/J242,"ND")</f>
        <v>ND</v>
      </c>
      <c r="O241" s="983" t="str">
        <f t="shared" ref="O241" ca="1" si="225">IFERROR(((J241)/H241),"ND")</f>
        <v>ND</v>
      </c>
      <c r="P241" s="985"/>
    </row>
    <row r="242" spans="3:16" x14ac:dyDescent="0.3">
      <c r="C242" s="999"/>
      <c r="D242" s="993"/>
      <c r="E242" s="993"/>
      <c r="F242" s="995"/>
      <c r="G242" s="997"/>
      <c r="H242" s="977"/>
      <c r="I242" s="987"/>
      <c r="J242" s="227" t="str">
        <f ca="1">IF(MOD(ROW()-13,2)=0,IF(ISBLANK(OFFSET('11. SEGUIMIENTO 2026'!$N$14,INT((ROW()-13)/2),0)),"",OFFSET('11. SEGUIMIENTO 2026'!$N$14,INT((ROW()-13)/2),0)),IF(ISBLANK(OFFSET('9. METAS'!$Q$20,INT((ROW()-14)/2),0)),"",OFFSET('9. METAS'!$Q$20,INT((ROW()-14)/2),0)))</f>
        <v/>
      </c>
      <c r="K242" s="228" t="str">
        <f ca="1">IF(MOD(ROW()-13,2)=0,IF(ISBLANK(OFFSET('11. SEGUIMIENTO 2026'!$O$14,INT((ROW()-13)/2),0)),"",OFFSET('11. SEGUIMIENTO 2026'!$O$14,INT((ROW()-13)/2),0)),IF(ISBLANK(OFFSET('9. METAS'!$R$20,INT((ROW()-14)/2),0)),"",OFFSET('9. METAS'!$R$20,INT((ROW()-14)/2),0)))</f>
        <v/>
      </c>
      <c r="L242" s="228" t="str">
        <f ca="1">IF(MOD(ROW()-13,2)=0,IF(ISBLANK(OFFSET('11. SEGUIMIENTO 2026'!$P$14,INT((ROW()-13)/2),0)),"",OFFSET('11. SEGUIMIENTO 2026'!$P$14,INT((ROW()-13)/2),0)),IF(ISBLANK(OFFSET('9. METAS'!$S$20,INT((ROW()-14)/2),0)),"",OFFSET('9. METAS'!$S$20,INT((ROW()-14)/2),0)))</f>
        <v/>
      </c>
      <c r="M242" s="229" t="str">
        <f ca="1">IF(MOD(ROW()-13,2)=0,IF(ISBLANK(OFFSET('11. SEGUIMIENTO 2026'!$Q$14,INT((ROW()-13)/2),0)),"",OFFSET('11. SEGUIMIENTO 2026'!$Q$14,INT((ROW()-13)/2),0)),IF(ISBLANK(OFFSET('9. METAS'!$T$20,INT((ROW()-14)/2),0)),"",OFFSET('9. METAS'!$T$20,INT((ROW()-14)/2),0)))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977" t="str">
        <f ca="1">IF(ISBLANK(OFFSET('9. METAS'!$K$20,INT((ROW()-13)/2),0)),"",OFFSET('9. METAS'!$K$20,INT((ROW()-13)/2),0))</f>
        <v/>
      </c>
      <c r="I243" s="979"/>
      <c r="J243" s="227" t="str">
        <f ca="1">IF(MOD(ROW()-13,2)=0,IF(ISBLANK(OFFSET('11. SEGUIMIENTO 2026'!$N$14,INT((ROW()-13)/2),0)),"",OFFSET('11. SEGUIMIENTO 2026'!$N$14,INT((ROW()-13)/2),0)),IF(ISBLANK(OFFSET('9. METAS'!$Q$20,INT((ROW()-14)/2),0)),"",OFFSET('9. METAS'!$Q$20,INT((ROW()-14)/2),0)))</f>
        <v/>
      </c>
      <c r="K243" s="228" t="str">
        <f ca="1">IF(MOD(ROW()-13,2)=0,IF(ISBLANK(OFFSET('11. SEGUIMIENTO 2026'!$O$14,INT((ROW()-13)/2),0)),"",OFFSET('11. SEGUIMIENTO 2026'!$O$14,INT((ROW()-13)/2),0)),IF(ISBLANK(OFFSET('9. METAS'!$R$20,INT((ROW()-14)/2),0)),"",OFFSET('9. METAS'!$R$20,INT((ROW()-14)/2),0)))</f>
        <v/>
      </c>
      <c r="L243" s="228" t="str">
        <f ca="1">IF(MOD(ROW()-13,2)=0,IF(ISBLANK(OFFSET('11. SEGUIMIENTO 2026'!$P$14,INT((ROW()-13)/2),0)),"",OFFSET('11. SEGUIMIENTO 2026'!$P$14,INT((ROW()-13)/2),0)),IF(ISBLANK(OFFSET('9. METAS'!$S$20,INT((ROW()-14)/2),0)),"",OFFSET('9. METAS'!$S$20,INT((ROW()-14)/2),0)))</f>
        <v/>
      </c>
      <c r="M243" s="229" t="str">
        <f ca="1">IF(MOD(ROW()-13,2)=0,IF(ISBLANK(OFFSET('11. SEGUIMIENTO 2026'!$Q$14,INT((ROW()-13)/2),0)),"",OFFSET('11. SEGUIMIENTO 2026'!$Q$14,INT((ROW()-13)/2),0)),IF(ISBLANK(OFFSET('9. METAS'!$T$20,INT((ROW()-14)/2),0)),"",OFFSET('9. METAS'!$T$20,INT((ROW()-14)/2),0)))</f>
        <v/>
      </c>
      <c r="N243" s="981" t="str">
        <f t="shared" ref="N243" ca="1" si="226">IFERROR(J243/J244,"ND")</f>
        <v>ND</v>
      </c>
      <c r="O243" s="983" t="str">
        <f t="shared" ref="O243" ca="1" si="227">IFERROR(((J243)/H243),"ND")</f>
        <v>ND</v>
      </c>
      <c r="P243" s="985"/>
    </row>
    <row r="244" spans="3:16" x14ac:dyDescent="0.3">
      <c r="C244" s="999"/>
      <c r="D244" s="993"/>
      <c r="E244" s="993"/>
      <c r="F244" s="995"/>
      <c r="G244" s="997"/>
      <c r="H244" s="977"/>
      <c r="I244" s="987"/>
      <c r="J244" s="227" t="str">
        <f ca="1">IF(MOD(ROW()-13,2)=0,IF(ISBLANK(OFFSET('11. SEGUIMIENTO 2026'!$N$14,INT((ROW()-13)/2),0)),"",OFFSET('11. SEGUIMIENTO 2026'!$N$14,INT((ROW()-13)/2),0)),IF(ISBLANK(OFFSET('9. METAS'!$Q$20,INT((ROW()-14)/2),0)),"",OFFSET('9. METAS'!$Q$20,INT((ROW()-14)/2),0)))</f>
        <v/>
      </c>
      <c r="K244" s="228" t="str">
        <f ca="1">IF(MOD(ROW()-13,2)=0,IF(ISBLANK(OFFSET('11. SEGUIMIENTO 2026'!$O$14,INT((ROW()-13)/2),0)),"",OFFSET('11. SEGUIMIENTO 2026'!$O$14,INT((ROW()-13)/2),0)),IF(ISBLANK(OFFSET('9. METAS'!$R$20,INT((ROW()-14)/2),0)),"",OFFSET('9. METAS'!$R$20,INT((ROW()-14)/2),0)))</f>
        <v/>
      </c>
      <c r="L244" s="228" t="str">
        <f ca="1">IF(MOD(ROW()-13,2)=0,IF(ISBLANK(OFFSET('11. SEGUIMIENTO 2026'!$P$14,INT((ROW()-13)/2),0)),"",OFFSET('11. SEGUIMIENTO 2026'!$P$14,INT((ROW()-13)/2),0)),IF(ISBLANK(OFFSET('9. METAS'!$S$20,INT((ROW()-14)/2),0)),"",OFFSET('9. METAS'!$S$20,INT((ROW()-14)/2),0)))</f>
        <v/>
      </c>
      <c r="M244" s="229" t="str">
        <f ca="1">IF(MOD(ROW()-13,2)=0,IF(ISBLANK(OFFSET('11. SEGUIMIENTO 2026'!$Q$14,INT((ROW()-13)/2),0)),"",OFFSET('11. SEGUIMIENTO 2026'!$Q$14,INT((ROW()-13)/2),0)),IF(ISBLANK(OFFSET('9. METAS'!$T$20,INT((ROW()-14)/2),0)),"",OFFSET('9. METAS'!$T$20,INT((ROW()-14)/2),0)))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977" t="str">
        <f ca="1">IF(ISBLANK(OFFSET('9. METAS'!$K$20,INT((ROW()-13)/2),0)),"",OFFSET('9. METAS'!$K$20,INT((ROW()-13)/2),0))</f>
        <v/>
      </c>
      <c r="I245" s="979"/>
      <c r="J245" s="227" t="str">
        <f ca="1">IF(MOD(ROW()-13,2)=0,IF(ISBLANK(OFFSET('11. SEGUIMIENTO 2026'!$N$14,INT((ROW()-13)/2),0)),"",OFFSET('11. SEGUIMIENTO 2026'!$N$14,INT((ROW()-13)/2),0)),IF(ISBLANK(OFFSET('9. METAS'!$Q$20,INT((ROW()-14)/2),0)),"",OFFSET('9. METAS'!$Q$20,INT((ROW()-14)/2),0)))</f>
        <v/>
      </c>
      <c r="K245" s="228" t="str">
        <f ca="1">IF(MOD(ROW()-13,2)=0,IF(ISBLANK(OFFSET('11. SEGUIMIENTO 2026'!$O$14,INT((ROW()-13)/2),0)),"",OFFSET('11. SEGUIMIENTO 2026'!$O$14,INT((ROW()-13)/2),0)),IF(ISBLANK(OFFSET('9. METAS'!$R$20,INT((ROW()-14)/2),0)),"",OFFSET('9. METAS'!$R$20,INT((ROW()-14)/2),0)))</f>
        <v/>
      </c>
      <c r="L245" s="228" t="str">
        <f ca="1">IF(MOD(ROW()-13,2)=0,IF(ISBLANK(OFFSET('11. SEGUIMIENTO 2026'!$P$14,INT((ROW()-13)/2),0)),"",OFFSET('11. SEGUIMIENTO 2026'!$P$14,INT((ROW()-13)/2),0)),IF(ISBLANK(OFFSET('9. METAS'!$S$20,INT((ROW()-14)/2),0)),"",OFFSET('9. METAS'!$S$20,INT((ROW()-14)/2),0)))</f>
        <v/>
      </c>
      <c r="M245" s="229" t="str">
        <f ca="1">IF(MOD(ROW()-13,2)=0,IF(ISBLANK(OFFSET('11. SEGUIMIENTO 2026'!$Q$14,INT((ROW()-13)/2),0)),"",OFFSET('11. SEGUIMIENTO 2026'!$Q$14,INT((ROW()-13)/2),0)),IF(ISBLANK(OFFSET('9. METAS'!$T$20,INT((ROW()-14)/2),0)),"",OFFSET('9. METAS'!$T$20,INT((ROW()-14)/2),0)))</f>
        <v/>
      </c>
      <c r="N245" s="981" t="str">
        <f t="shared" ref="N245" ca="1" si="228">IFERROR(J245/J246,"ND")</f>
        <v>ND</v>
      </c>
      <c r="O245" s="983" t="str">
        <f t="shared" ref="O245" ca="1" si="229">IFERROR(((J245)/H245),"ND")</f>
        <v>ND</v>
      </c>
      <c r="P245" s="985"/>
    </row>
    <row r="246" spans="3:16" x14ac:dyDescent="0.3">
      <c r="C246" s="999"/>
      <c r="D246" s="993"/>
      <c r="E246" s="993"/>
      <c r="F246" s="995"/>
      <c r="G246" s="997"/>
      <c r="H246" s="977"/>
      <c r="I246" s="987"/>
      <c r="J246" s="227" t="str">
        <f ca="1">IF(MOD(ROW()-13,2)=0,IF(ISBLANK(OFFSET('11. SEGUIMIENTO 2026'!$N$14,INT((ROW()-13)/2),0)),"",OFFSET('11. SEGUIMIENTO 2026'!$N$14,INT((ROW()-13)/2),0)),IF(ISBLANK(OFFSET('9. METAS'!$Q$20,INT((ROW()-14)/2),0)),"",OFFSET('9. METAS'!$Q$20,INT((ROW()-14)/2),0)))</f>
        <v/>
      </c>
      <c r="K246" s="228" t="str">
        <f ca="1">IF(MOD(ROW()-13,2)=0,IF(ISBLANK(OFFSET('11. SEGUIMIENTO 2026'!$O$14,INT((ROW()-13)/2),0)),"",OFFSET('11. SEGUIMIENTO 2026'!$O$14,INT((ROW()-13)/2),0)),IF(ISBLANK(OFFSET('9. METAS'!$R$20,INT((ROW()-14)/2),0)),"",OFFSET('9. METAS'!$R$20,INT((ROW()-14)/2),0)))</f>
        <v/>
      </c>
      <c r="L246" s="228" t="str">
        <f ca="1">IF(MOD(ROW()-13,2)=0,IF(ISBLANK(OFFSET('11. SEGUIMIENTO 2026'!$P$14,INT((ROW()-13)/2),0)),"",OFFSET('11. SEGUIMIENTO 2026'!$P$14,INT((ROW()-13)/2),0)),IF(ISBLANK(OFFSET('9. METAS'!$S$20,INT((ROW()-14)/2),0)),"",OFFSET('9. METAS'!$S$20,INT((ROW()-14)/2),0)))</f>
        <v/>
      </c>
      <c r="M246" s="229" t="str">
        <f ca="1">IF(MOD(ROW()-13,2)=0,IF(ISBLANK(OFFSET('11. SEGUIMIENTO 2026'!$Q$14,INT((ROW()-13)/2),0)),"",OFFSET('11. SEGUIMIENTO 2026'!$Q$14,INT((ROW()-13)/2),0)),IF(ISBLANK(OFFSET('9. METAS'!$T$20,INT((ROW()-14)/2),0)),"",OFFSET('9. METAS'!$T$20,INT((ROW()-14)/2),0)))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977" t="str">
        <f ca="1">IF(ISBLANK(OFFSET('9. METAS'!$K$20,INT((ROW()-13)/2),0)),"",OFFSET('9. METAS'!$K$20,INT((ROW()-13)/2),0))</f>
        <v/>
      </c>
      <c r="I247" s="979"/>
      <c r="J247" s="227" t="str">
        <f ca="1">IF(MOD(ROW()-13,2)=0,IF(ISBLANK(OFFSET('11. SEGUIMIENTO 2026'!$N$14,INT((ROW()-13)/2),0)),"",OFFSET('11. SEGUIMIENTO 2026'!$N$14,INT((ROW()-13)/2),0)),IF(ISBLANK(OFFSET('9. METAS'!$Q$20,INT((ROW()-14)/2),0)),"",OFFSET('9. METAS'!$Q$20,INT((ROW()-14)/2),0)))</f>
        <v/>
      </c>
      <c r="K247" s="228" t="str">
        <f ca="1">IF(MOD(ROW()-13,2)=0,IF(ISBLANK(OFFSET('11. SEGUIMIENTO 2026'!$O$14,INT((ROW()-13)/2),0)),"",OFFSET('11. SEGUIMIENTO 2026'!$O$14,INT((ROW()-13)/2),0)),IF(ISBLANK(OFFSET('9. METAS'!$R$20,INT((ROW()-14)/2),0)),"",OFFSET('9. METAS'!$R$20,INT((ROW()-14)/2),0)))</f>
        <v/>
      </c>
      <c r="L247" s="228" t="str">
        <f ca="1">IF(MOD(ROW()-13,2)=0,IF(ISBLANK(OFFSET('11. SEGUIMIENTO 2026'!$P$14,INT((ROW()-13)/2),0)),"",OFFSET('11. SEGUIMIENTO 2026'!$P$14,INT((ROW()-13)/2),0)),IF(ISBLANK(OFFSET('9. METAS'!$S$20,INT((ROW()-14)/2),0)),"",OFFSET('9. METAS'!$S$20,INT((ROW()-14)/2),0)))</f>
        <v/>
      </c>
      <c r="M247" s="229" t="str">
        <f ca="1">IF(MOD(ROW()-13,2)=0,IF(ISBLANK(OFFSET('11. SEGUIMIENTO 2026'!$Q$14,INT((ROW()-13)/2),0)),"",OFFSET('11. SEGUIMIENTO 2026'!$Q$14,INT((ROW()-13)/2),0)),IF(ISBLANK(OFFSET('9. METAS'!$T$20,INT((ROW()-14)/2),0)),"",OFFSET('9. METAS'!$T$20,INT((ROW()-14)/2),0)))</f>
        <v/>
      </c>
      <c r="N247" s="981" t="str">
        <f t="shared" ref="N247" ca="1" si="230">IFERROR(J247/J248,"ND")</f>
        <v>ND</v>
      </c>
      <c r="O247" s="983" t="str">
        <f t="shared" ref="O247" ca="1" si="231">IFERROR(((J247)/H247),"ND")</f>
        <v>ND</v>
      </c>
      <c r="P247" s="985"/>
    </row>
    <row r="248" spans="3:16" x14ac:dyDescent="0.3">
      <c r="C248" s="999"/>
      <c r="D248" s="993"/>
      <c r="E248" s="993"/>
      <c r="F248" s="995"/>
      <c r="G248" s="997"/>
      <c r="H248" s="977"/>
      <c r="I248" s="987"/>
      <c r="J248" s="227" t="str">
        <f ca="1">IF(MOD(ROW()-13,2)=0,IF(ISBLANK(OFFSET('11. SEGUIMIENTO 2026'!$N$14,INT((ROW()-13)/2),0)),"",OFFSET('11. SEGUIMIENTO 2026'!$N$14,INT((ROW()-13)/2),0)),IF(ISBLANK(OFFSET('9. METAS'!$Q$20,INT((ROW()-14)/2),0)),"",OFFSET('9. METAS'!$Q$20,INT((ROW()-14)/2),0)))</f>
        <v/>
      </c>
      <c r="K248" s="228" t="str">
        <f ca="1">IF(MOD(ROW()-13,2)=0,IF(ISBLANK(OFFSET('11. SEGUIMIENTO 2026'!$O$14,INT((ROW()-13)/2),0)),"",OFFSET('11. SEGUIMIENTO 2026'!$O$14,INT((ROW()-13)/2),0)),IF(ISBLANK(OFFSET('9. METAS'!$R$20,INT((ROW()-14)/2),0)),"",OFFSET('9. METAS'!$R$20,INT((ROW()-14)/2),0)))</f>
        <v/>
      </c>
      <c r="L248" s="228" t="str">
        <f ca="1">IF(MOD(ROW()-13,2)=0,IF(ISBLANK(OFFSET('11. SEGUIMIENTO 2026'!$P$14,INT((ROW()-13)/2),0)),"",OFFSET('11. SEGUIMIENTO 2026'!$P$14,INT((ROW()-13)/2),0)),IF(ISBLANK(OFFSET('9. METAS'!$S$20,INT((ROW()-14)/2),0)),"",OFFSET('9. METAS'!$S$20,INT((ROW()-14)/2),0)))</f>
        <v/>
      </c>
      <c r="M248" s="229" t="str">
        <f ca="1">IF(MOD(ROW()-13,2)=0,IF(ISBLANK(OFFSET('11. SEGUIMIENTO 2026'!$Q$14,INT((ROW()-13)/2),0)),"",OFFSET('11. SEGUIMIENTO 2026'!$Q$14,INT((ROW()-13)/2),0)),IF(ISBLANK(OFFSET('9. METAS'!$T$20,INT((ROW()-14)/2),0)),"",OFFSET('9. METAS'!$T$20,INT((ROW()-14)/2),0)))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977" t="str">
        <f ca="1">IF(ISBLANK(OFFSET('9. METAS'!$K$20,INT((ROW()-13)/2),0)),"",OFFSET('9. METAS'!$K$20,INT((ROW()-13)/2),0))</f>
        <v/>
      </c>
      <c r="I249" s="979"/>
      <c r="J249" s="227" t="str">
        <f ca="1">IF(MOD(ROW()-13,2)=0,IF(ISBLANK(OFFSET('11. SEGUIMIENTO 2026'!$N$14,INT((ROW()-13)/2),0)),"",OFFSET('11. SEGUIMIENTO 2026'!$N$14,INT((ROW()-13)/2),0)),IF(ISBLANK(OFFSET('9. METAS'!$Q$20,INT((ROW()-14)/2),0)),"",OFFSET('9. METAS'!$Q$20,INT((ROW()-14)/2),0)))</f>
        <v/>
      </c>
      <c r="K249" s="228" t="str">
        <f ca="1">IF(MOD(ROW()-13,2)=0,IF(ISBLANK(OFFSET('11. SEGUIMIENTO 2026'!$O$14,INT((ROW()-13)/2),0)),"",OFFSET('11. SEGUIMIENTO 2026'!$O$14,INT((ROW()-13)/2),0)),IF(ISBLANK(OFFSET('9. METAS'!$R$20,INT((ROW()-14)/2),0)),"",OFFSET('9. METAS'!$R$20,INT((ROW()-14)/2),0)))</f>
        <v/>
      </c>
      <c r="L249" s="228" t="str">
        <f ca="1">IF(MOD(ROW()-13,2)=0,IF(ISBLANK(OFFSET('11. SEGUIMIENTO 2026'!$P$14,INT((ROW()-13)/2),0)),"",OFFSET('11. SEGUIMIENTO 2026'!$P$14,INT((ROW()-13)/2),0)),IF(ISBLANK(OFFSET('9. METAS'!$S$20,INT((ROW()-14)/2),0)),"",OFFSET('9. METAS'!$S$20,INT((ROW()-14)/2),0)))</f>
        <v/>
      </c>
      <c r="M249" s="229" t="str">
        <f ca="1">IF(MOD(ROW()-13,2)=0,IF(ISBLANK(OFFSET('11. SEGUIMIENTO 2026'!$Q$14,INT((ROW()-13)/2),0)),"",OFFSET('11. SEGUIMIENTO 2026'!$Q$14,INT((ROW()-13)/2),0)),IF(ISBLANK(OFFSET('9. METAS'!$T$20,INT((ROW()-14)/2),0)),"",OFFSET('9. METAS'!$T$20,INT((ROW()-14)/2),0)))</f>
        <v/>
      </c>
      <c r="N249" s="981" t="str">
        <f t="shared" ref="N249" ca="1" si="232">IFERROR(J249/J250,"ND")</f>
        <v>ND</v>
      </c>
      <c r="O249" s="983" t="str">
        <f t="shared" ref="O249" ca="1" si="233">IFERROR(((J249)/H249),"ND")</f>
        <v>ND</v>
      </c>
      <c r="P249" s="985"/>
    </row>
    <row r="250" spans="3:16" x14ac:dyDescent="0.3">
      <c r="C250" s="999"/>
      <c r="D250" s="993"/>
      <c r="E250" s="993"/>
      <c r="F250" s="995"/>
      <c r="G250" s="997"/>
      <c r="H250" s="977"/>
      <c r="I250" s="987"/>
      <c r="J250" s="227" t="str">
        <f ca="1">IF(MOD(ROW()-13,2)=0,IF(ISBLANK(OFFSET('11. SEGUIMIENTO 2026'!$N$14,INT((ROW()-13)/2),0)),"",OFFSET('11. SEGUIMIENTO 2026'!$N$14,INT((ROW()-13)/2),0)),IF(ISBLANK(OFFSET('9. METAS'!$Q$20,INT((ROW()-14)/2),0)),"",OFFSET('9. METAS'!$Q$20,INT((ROW()-14)/2),0)))</f>
        <v/>
      </c>
      <c r="K250" s="228" t="str">
        <f ca="1">IF(MOD(ROW()-13,2)=0,IF(ISBLANK(OFFSET('11. SEGUIMIENTO 2026'!$O$14,INT((ROW()-13)/2),0)),"",OFFSET('11. SEGUIMIENTO 2026'!$O$14,INT((ROW()-13)/2),0)),IF(ISBLANK(OFFSET('9. METAS'!$R$20,INT((ROW()-14)/2),0)),"",OFFSET('9. METAS'!$R$20,INT((ROW()-14)/2),0)))</f>
        <v/>
      </c>
      <c r="L250" s="228" t="str">
        <f ca="1">IF(MOD(ROW()-13,2)=0,IF(ISBLANK(OFFSET('11. SEGUIMIENTO 2026'!$P$14,INT((ROW()-13)/2),0)),"",OFFSET('11. SEGUIMIENTO 2026'!$P$14,INT((ROW()-13)/2),0)),IF(ISBLANK(OFFSET('9. METAS'!$S$20,INT((ROW()-14)/2),0)),"",OFFSET('9. METAS'!$S$20,INT((ROW()-14)/2),0)))</f>
        <v/>
      </c>
      <c r="M250" s="229" t="str">
        <f ca="1">IF(MOD(ROW()-13,2)=0,IF(ISBLANK(OFFSET('11. SEGUIMIENTO 2026'!$Q$14,INT((ROW()-13)/2),0)),"",OFFSET('11. SEGUIMIENTO 2026'!$Q$14,INT((ROW()-13)/2),0)),IF(ISBLANK(OFFSET('9. METAS'!$T$20,INT((ROW()-14)/2),0)),"",OFFSET('9. METAS'!$T$20,INT((ROW()-14)/2),0)))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977" t="str">
        <f ca="1">IF(ISBLANK(OFFSET('9. METAS'!$K$20,INT((ROW()-13)/2),0)),"",OFFSET('9. METAS'!$K$20,INT((ROW()-13)/2),0))</f>
        <v/>
      </c>
      <c r="I251" s="979"/>
      <c r="J251" s="227" t="str">
        <f ca="1">IF(MOD(ROW()-13,2)=0,IF(ISBLANK(OFFSET('11. SEGUIMIENTO 2026'!$N$14,INT((ROW()-13)/2),0)),"",OFFSET('11. SEGUIMIENTO 2026'!$N$14,INT((ROW()-13)/2),0)),IF(ISBLANK(OFFSET('9. METAS'!$Q$20,INT((ROW()-14)/2),0)),"",OFFSET('9. METAS'!$Q$20,INT((ROW()-14)/2),0)))</f>
        <v/>
      </c>
      <c r="K251" s="228" t="str">
        <f ca="1">IF(MOD(ROW()-13,2)=0,IF(ISBLANK(OFFSET('11. SEGUIMIENTO 2026'!$O$14,INT((ROW()-13)/2),0)),"",OFFSET('11. SEGUIMIENTO 2026'!$O$14,INT((ROW()-13)/2),0)),IF(ISBLANK(OFFSET('9. METAS'!$R$20,INT((ROW()-14)/2),0)),"",OFFSET('9. METAS'!$R$20,INT((ROW()-14)/2),0)))</f>
        <v/>
      </c>
      <c r="L251" s="228" t="str">
        <f ca="1">IF(MOD(ROW()-13,2)=0,IF(ISBLANK(OFFSET('11. SEGUIMIENTO 2026'!$P$14,INT((ROW()-13)/2),0)),"",OFFSET('11. SEGUIMIENTO 2026'!$P$14,INT((ROW()-13)/2),0)),IF(ISBLANK(OFFSET('9. METAS'!$S$20,INT((ROW()-14)/2),0)),"",OFFSET('9. METAS'!$S$20,INT((ROW()-14)/2),0)))</f>
        <v/>
      </c>
      <c r="M251" s="229" t="str">
        <f ca="1">IF(MOD(ROW()-13,2)=0,IF(ISBLANK(OFFSET('11. SEGUIMIENTO 2026'!$Q$14,INT((ROW()-13)/2),0)),"",OFFSET('11. SEGUIMIENTO 2026'!$Q$14,INT((ROW()-13)/2),0)),IF(ISBLANK(OFFSET('9. METAS'!$T$20,INT((ROW()-14)/2),0)),"",OFFSET('9. METAS'!$T$20,INT((ROW()-14)/2),0)))</f>
        <v/>
      </c>
      <c r="N251" s="981" t="str">
        <f t="shared" ref="N251" ca="1" si="234">IFERROR(J251/J252,"ND")</f>
        <v>ND</v>
      </c>
      <c r="O251" s="983" t="str">
        <f t="shared" ref="O251" ca="1" si="235">IFERROR(((J251)/H251),"ND")</f>
        <v>ND</v>
      </c>
      <c r="P251" s="985"/>
    </row>
    <row r="252" spans="3:16" x14ac:dyDescent="0.3">
      <c r="C252" s="999"/>
      <c r="D252" s="993"/>
      <c r="E252" s="993"/>
      <c r="F252" s="995"/>
      <c r="G252" s="997"/>
      <c r="H252" s="977"/>
      <c r="I252" s="987"/>
      <c r="J252" s="227" t="str">
        <f ca="1">IF(MOD(ROW()-13,2)=0,IF(ISBLANK(OFFSET('11. SEGUIMIENTO 2026'!$N$14,INT((ROW()-13)/2),0)),"",OFFSET('11. SEGUIMIENTO 2026'!$N$14,INT((ROW()-13)/2),0)),IF(ISBLANK(OFFSET('9. METAS'!$Q$20,INT((ROW()-14)/2),0)),"",OFFSET('9. METAS'!$Q$20,INT((ROW()-14)/2),0)))</f>
        <v/>
      </c>
      <c r="K252" s="228" t="str">
        <f ca="1">IF(MOD(ROW()-13,2)=0,IF(ISBLANK(OFFSET('11. SEGUIMIENTO 2026'!$O$14,INT((ROW()-13)/2),0)),"",OFFSET('11. SEGUIMIENTO 2026'!$O$14,INT((ROW()-13)/2),0)),IF(ISBLANK(OFFSET('9. METAS'!$R$20,INT((ROW()-14)/2),0)),"",OFFSET('9. METAS'!$R$20,INT((ROW()-14)/2),0)))</f>
        <v/>
      </c>
      <c r="L252" s="228" t="str">
        <f ca="1">IF(MOD(ROW()-13,2)=0,IF(ISBLANK(OFFSET('11. SEGUIMIENTO 2026'!$P$14,INT((ROW()-13)/2),0)),"",OFFSET('11. SEGUIMIENTO 2026'!$P$14,INT((ROW()-13)/2),0)),IF(ISBLANK(OFFSET('9. METAS'!$S$20,INT((ROW()-14)/2),0)),"",OFFSET('9. METAS'!$S$20,INT((ROW()-14)/2),0)))</f>
        <v/>
      </c>
      <c r="M252" s="229" t="str">
        <f ca="1">IF(MOD(ROW()-13,2)=0,IF(ISBLANK(OFFSET('11. SEGUIMIENTO 2026'!$Q$14,INT((ROW()-13)/2),0)),"",OFFSET('11. SEGUIMIENTO 2026'!$Q$14,INT((ROW()-13)/2),0)),IF(ISBLANK(OFFSET('9. METAS'!$T$20,INT((ROW()-14)/2),0)),"",OFFSET('9. METAS'!$T$20,INT((ROW()-14)/2),0)))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977" t="str">
        <f ca="1">IF(ISBLANK(OFFSET('9. METAS'!$K$20,INT((ROW()-13)/2),0)),"",OFFSET('9. METAS'!$K$20,INT((ROW()-13)/2),0))</f>
        <v/>
      </c>
      <c r="I253" s="979"/>
      <c r="J253" s="227" t="str">
        <f ca="1">IF(MOD(ROW()-13,2)=0,IF(ISBLANK(OFFSET('11. SEGUIMIENTO 2026'!$N$14,INT((ROW()-13)/2),0)),"",OFFSET('11. SEGUIMIENTO 2026'!$N$14,INT((ROW()-13)/2),0)),IF(ISBLANK(OFFSET('9. METAS'!$Q$20,INT((ROW()-14)/2),0)),"",OFFSET('9. METAS'!$Q$20,INT((ROW()-14)/2),0)))</f>
        <v/>
      </c>
      <c r="K253" s="228" t="str">
        <f ca="1">IF(MOD(ROW()-13,2)=0,IF(ISBLANK(OFFSET('11. SEGUIMIENTO 2026'!$O$14,INT((ROW()-13)/2),0)),"",OFFSET('11. SEGUIMIENTO 2026'!$O$14,INT((ROW()-13)/2),0)),IF(ISBLANK(OFFSET('9. METAS'!$R$20,INT((ROW()-14)/2),0)),"",OFFSET('9. METAS'!$R$20,INT((ROW()-14)/2),0)))</f>
        <v/>
      </c>
      <c r="L253" s="228" t="str">
        <f ca="1">IF(MOD(ROW()-13,2)=0,IF(ISBLANK(OFFSET('11. SEGUIMIENTO 2026'!$P$14,INT((ROW()-13)/2),0)),"",OFFSET('11. SEGUIMIENTO 2026'!$P$14,INT((ROW()-13)/2),0)),IF(ISBLANK(OFFSET('9. METAS'!$S$20,INT((ROW()-14)/2),0)),"",OFFSET('9. METAS'!$S$20,INT((ROW()-14)/2),0)))</f>
        <v/>
      </c>
      <c r="M253" s="229" t="str">
        <f ca="1">IF(MOD(ROW()-13,2)=0,IF(ISBLANK(OFFSET('11. SEGUIMIENTO 2026'!$Q$14,INT((ROW()-13)/2),0)),"",OFFSET('11. SEGUIMIENTO 2026'!$Q$14,INT((ROW()-13)/2),0)),IF(ISBLANK(OFFSET('9. METAS'!$T$20,INT((ROW()-14)/2),0)),"",OFFSET('9. METAS'!$T$20,INT((ROW()-14)/2),0)))</f>
        <v/>
      </c>
      <c r="N253" s="981" t="str">
        <f t="shared" ref="N253" ca="1" si="236">IFERROR(J253/J254,"ND")</f>
        <v>ND</v>
      </c>
      <c r="O253" s="983" t="str">
        <f t="shared" ref="O253" ca="1" si="237">IFERROR(((J253)/H253),"ND")</f>
        <v>ND</v>
      </c>
      <c r="P253" s="985"/>
    </row>
    <row r="254" spans="3:16" x14ac:dyDescent="0.3">
      <c r="C254" s="999"/>
      <c r="D254" s="993"/>
      <c r="E254" s="993"/>
      <c r="F254" s="995"/>
      <c r="G254" s="997"/>
      <c r="H254" s="977"/>
      <c r="I254" s="987"/>
      <c r="J254" s="227" t="str">
        <f ca="1">IF(MOD(ROW()-13,2)=0,IF(ISBLANK(OFFSET('11. SEGUIMIENTO 2026'!$N$14,INT((ROW()-13)/2),0)),"",OFFSET('11. SEGUIMIENTO 2026'!$N$14,INT((ROW()-13)/2),0)),IF(ISBLANK(OFFSET('9. METAS'!$Q$20,INT((ROW()-14)/2),0)),"",OFFSET('9. METAS'!$Q$20,INT((ROW()-14)/2),0)))</f>
        <v/>
      </c>
      <c r="K254" s="228" t="str">
        <f ca="1">IF(MOD(ROW()-13,2)=0,IF(ISBLANK(OFFSET('11. SEGUIMIENTO 2026'!$O$14,INT((ROW()-13)/2),0)),"",OFFSET('11. SEGUIMIENTO 2026'!$O$14,INT((ROW()-13)/2),0)),IF(ISBLANK(OFFSET('9. METAS'!$R$20,INT((ROW()-14)/2),0)),"",OFFSET('9. METAS'!$R$20,INT((ROW()-14)/2),0)))</f>
        <v/>
      </c>
      <c r="L254" s="228" t="str">
        <f ca="1">IF(MOD(ROW()-13,2)=0,IF(ISBLANK(OFFSET('11. SEGUIMIENTO 2026'!$P$14,INT((ROW()-13)/2),0)),"",OFFSET('11. SEGUIMIENTO 2026'!$P$14,INT((ROW()-13)/2),0)),IF(ISBLANK(OFFSET('9. METAS'!$S$20,INT((ROW()-14)/2),0)),"",OFFSET('9. METAS'!$S$20,INT((ROW()-14)/2),0)))</f>
        <v/>
      </c>
      <c r="M254" s="229" t="str">
        <f ca="1">IF(MOD(ROW()-13,2)=0,IF(ISBLANK(OFFSET('11. SEGUIMIENTO 2026'!$Q$14,INT((ROW()-13)/2),0)),"",OFFSET('11. SEGUIMIENTO 2026'!$Q$14,INT((ROW()-13)/2),0)),IF(ISBLANK(OFFSET('9. METAS'!$T$20,INT((ROW()-14)/2),0)),"",OFFSET('9. METAS'!$T$20,INT((ROW()-14)/2),0)))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977" t="str">
        <f ca="1">IF(ISBLANK(OFFSET('9. METAS'!$K$20,INT((ROW()-13)/2),0)),"",OFFSET('9. METAS'!$K$20,INT((ROW()-13)/2),0))</f>
        <v/>
      </c>
      <c r="I255" s="979"/>
      <c r="J255" s="227" t="str">
        <f ca="1">IF(MOD(ROW()-13,2)=0,IF(ISBLANK(OFFSET('11. SEGUIMIENTO 2026'!$N$14,INT((ROW()-13)/2),0)),"",OFFSET('11. SEGUIMIENTO 2026'!$N$14,INT((ROW()-13)/2),0)),IF(ISBLANK(OFFSET('9. METAS'!$Q$20,INT((ROW()-14)/2),0)),"",OFFSET('9. METAS'!$Q$20,INT((ROW()-14)/2),0)))</f>
        <v/>
      </c>
      <c r="K255" s="228" t="str">
        <f ca="1">IF(MOD(ROW()-13,2)=0,IF(ISBLANK(OFFSET('11. SEGUIMIENTO 2026'!$O$14,INT((ROW()-13)/2),0)),"",OFFSET('11. SEGUIMIENTO 2026'!$O$14,INT((ROW()-13)/2),0)),IF(ISBLANK(OFFSET('9. METAS'!$R$20,INT((ROW()-14)/2),0)),"",OFFSET('9. METAS'!$R$20,INT((ROW()-14)/2),0)))</f>
        <v/>
      </c>
      <c r="L255" s="228" t="str">
        <f ca="1">IF(MOD(ROW()-13,2)=0,IF(ISBLANK(OFFSET('11. SEGUIMIENTO 2026'!$P$14,INT((ROW()-13)/2),0)),"",OFFSET('11. SEGUIMIENTO 2026'!$P$14,INT((ROW()-13)/2),0)),IF(ISBLANK(OFFSET('9. METAS'!$S$20,INT((ROW()-14)/2),0)),"",OFFSET('9. METAS'!$S$20,INT((ROW()-14)/2),0)))</f>
        <v/>
      </c>
      <c r="M255" s="229" t="str">
        <f ca="1">IF(MOD(ROW()-13,2)=0,IF(ISBLANK(OFFSET('11. SEGUIMIENTO 2026'!$Q$14,INT((ROW()-13)/2),0)),"",OFFSET('11. SEGUIMIENTO 2026'!$Q$14,INT((ROW()-13)/2),0)),IF(ISBLANK(OFFSET('9. METAS'!$T$20,INT((ROW()-14)/2),0)),"",OFFSET('9. METAS'!$T$20,INT((ROW()-14)/2),0)))</f>
        <v/>
      </c>
      <c r="N255" s="981" t="str">
        <f t="shared" ref="N255" ca="1" si="238">IFERROR(J255/J256,"ND")</f>
        <v>ND</v>
      </c>
      <c r="O255" s="983" t="str">
        <f t="shared" ref="O255" ca="1" si="239">IFERROR(((J255)/H255),"ND")</f>
        <v>ND</v>
      </c>
      <c r="P255" s="985"/>
    </row>
    <row r="256" spans="3:16" x14ac:dyDescent="0.3">
      <c r="C256" s="999"/>
      <c r="D256" s="993"/>
      <c r="E256" s="993"/>
      <c r="F256" s="995"/>
      <c r="G256" s="997"/>
      <c r="H256" s="977"/>
      <c r="I256" s="987"/>
      <c r="J256" s="227" t="str">
        <f ca="1">IF(MOD(ROW()-13,2)=0,IF(ISBLANK(OFFSET('11. SEGUIMIENTO 2026'!$N$14,INT((ROW()-13)/2),0)),"",OFFSET('11. SEGUIMIENTO 2026'!$N$14,INT((ROW()-13)/2),0)),IF(ISBLANK(OFFSET('9. METAS'!$Q$20,INT((ROW()-14)/2),0)),"",OFFSET('9. METAS'!$Q$20,INT((ROW()-14)/2),0)))</f>
        <v/>
      </c>
      <c r="K256" s="228" t="str">
        <f ca="1">IF(MOD(ROW()-13,2)=0,IF(ISBLANK(OFFSET('11. SEGUIMIENTO 2026'!$O$14,INT((ROW()-13)/2),0)),"",OFFSET('11. SEGUIMIENTO 2026'!$O$14,INT((ROW()-13)/2),0)),IF(ISBLANK(OFFSET('9. METAS'!$R$20,INT((ROW()-14)/2),0)),"",OFFSET('9. METAS'!$R$20,INT((ROW()-14)/2),0)))</f>
        <v/>
      </c>
      <c r="L256" s="228" t="str">
        <f ca="1">IF(MOD(ROW()-13,2)=0,IF(ISBLANK(OFFSET('11. SEGUIMIENTO 2026'!$P$14,INT((ROW()-13)/2),0)),"",OFFSET('11. SEGUIMIENTO 2026'!$P$14,INT((ROW()-13)/2),0)),IF(ISBLANK(OFFSET('9. METAS'!$S$20,INT((ROW()-14)/2),0)),"",OFFSET('9. METAS'!$S$20,INT((ROW()-14)/2),0)))</f>
        <v/>
      </c>
      <c r="M256" s="229" t="str">
        <f ca="1">IF(MOD(ROW()-13,2)=0,IF(ISBLANK(OFFSET('11. SEGUIMIENTO 2026'!$Q$14,INT((ROW()-13)/2),0)),"",OFFSET('11. SEGUIMIENTO 2026'!$Q$14,INT((ROW()-13)/2),0)),IF(ISBLANK(OFFSET('9. METAS'!$T$20,INT((ROW()-14)/2),0)),"",OFFSET('9. METAS'!$T$20,INT((ROW()-14)/2),0)))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977" t="str">
        <f ca="1">IF(ISBLANK(OFFSET('9. METAS'!$K$20,INT((ROW()-13)/2),0)),"",OFFSET('9. METAS'!$K$20,INT((ROW()-13)/2),0))</f>
        <v/>
      </c>
      <c r="I257" s="979"/>
      <c r="J257" s="227" t="str">
        <f ca="1">IF(MOD(ROW()-13,2)=0,IF(ISBLANK(OFFSET('11. SEGUIMIENTO 2026'!$N$14,INT((ROW()-13)/2),0)),"",OFFSET('11. SEGUIMIENTO 2026'!$N$14,INT((ROW()-13)/2),0)),IF(ISBLANK(OFFSET('9. METAS'!$Q$20,INT((ROW()-14)/2),0)),"",OFFSET('9. METAS'!$Q$20,INT((ROW()-14)/2),0)))</f>
        <v/>
      </c>
      <c r="K257" s="228" t="str">
        <f ca="1">IF(MOD(ROW()-13,2)=0,IF(ISBLANK(OFFSET('11. SEGUIMIENTO 2026'!$O$14,INT((ROW()-13)/2),0)),"",OFFSET('11. SEGUIMIENTO 2026'!$O$14,INT((ROW()-13)/2),0)),IF(ISBLANK(OFFSET('9. METAS'!$R$20,INT((ROW()-14)/2),0)),"",OFFSET('9. METAS'!$R$20,INT((ROW()-14)/2),0)))</f>
        <v/>
      </c>
      <c r="L257" s="228" t="str">
        <f ca="1">IF(MOD(ROW()-13,2)=0,IF(ISBLANK(OFFSET('11. SEGUIMIENTO 2026'!$P$14,INT((ROW()-13)/2),0)),"",OFFSET('11. SEGUIMIENTO 2026'!$P$14,INT((ROW()-13)/2),0)),IF(ISBLANK(OFFSET('9. METAS'!$S$20,INT((ROW()-14)/2),0)),"",OFFSET('9. METAS'!$S$20,INT((ROW()-14)/2),0)))</f>
        <v/>
      </c>
      <c r="M257" s="229" t="str">
        <f ca="1">IF(MOD(ROW()-13,2)=0,IF(ISBLANK(OFFSET('11. SEGUIMIENTO 2026'!$Q$14,INT((ROW()-13)/2),0)),"",OFFSET('11. SEGUIMIENTO 2026'!$Q$14,INT((ROW()-13)/2),0)),IF(ISBLANK(OFFSET('9. METAS'!$T$20,INT((ROW()-14)/2),0)),"",OFFSET('9. METAS'!$T$20,INT((ROW()-14)/2),0)))</f>
        <v/>
      </c>
      <c r="N257" s="981" t="str">
        <f t="shared" ref="N257" ca="1" si="240">IFERROR(J257/J258,"ND")</f>
        <v>ND</v>
      </c>
      <c r="O257" s="983" t="str">
        <f t="shared" ref="O257" ca="1" si="241">IFERROR(((J257)/H257),"ND")</f>
        <v>ND</v>
      </c>
      <c r="P257" s="985"/>
    </row>
    <row r="258" spans="3:16" x14ac:dyDescent="0.3">
      <c r="C258" s="999"/>
      <c r="D258" s="993"/>
      <c r="E258" s="993"/>
      <c r="F258" s="995"/>
      <c r="G258" s="997"/>
      <c r="H258" s="977"/>
      <c r="I258" s="987"/>
      <c r="J258" s="227" t="str">
        <f ca="1">IF(MOD(ROW()-13,2)=0,IF(ISBLANK(OFFSET('11. SEGUIMIENTO 2026'!$N$14,INT((ROW()-13)/2),0)),"",OFFSET('11. SEGUIMIENTO 2026'!$N$14,INT((ROW()-13)/2),0)),IF(ISBLANK(OFFSET('9. METAS'!$Q$20,INT((ROW()-14)/2),0)),"",OFFSET('9. METAS'!$Q$20,INT((ROW()-14)/2),0)))</f>
        <v/>
      </c>
      <c r="K258" s="228" t="str">
        <f ca="1">IF(MOD(ROW()-13,2)=0,IF(ISBLANK(OFFSET('11. SEGUIMIENTO 2026'!$O$14,INT((ROW()-13)/2),0)),"",OFFSET('11. SEGUIMIENTO 2026'!$O$14,INT((ROW()-13)/2),0)),IF(ISBLANK(OFFSET('9. METAS'!$R$20,INT((ROW()-14)/2),0)),"",OFFSET('9. METAS'!$R$20,INT((ROW()-14)/2),0)))</f>
        <v/>
      </c>
      <c r="L258" s="228" t="str">
        <f ca="1">IF(MOD(ROW()-13,2)=0,IF(ISBLANK(OFFSET('11. SEGUIMIENTO 2026'!$P$14,INT((ROW()-13)/2),0)),"",OFFSET('11. SEGUIMIENTO 2026'!$P$14,INT((ROW()-13)/2),0)),IF(ISBLANK(OFFSET('9. METAS'!$S$20,INT((ROW()-14)/2),0)),"",OFFSET('9. METAS'!$S$20,INT((ROW()-14)/2),0)))</f>
        <v/>
      </c>
      <c r="M258" s="229" t="str">
        <f ca="1">IF(MOD(ROW()-13,2)=0,IF(ISBLANK(OFFSET('11. SEGUIMIENTO 2026'!$Q$14,INT((ROW()-13)/2),0)),"",OFFSET('11. SEGUIMIENTO 2026'!$Q$14,INT((ROW()-13)/2),0)),IF(ISBLANK(OFFSET('9. METAS'!$T$20,INT((ROW()-14)/2),0)),"",OFFSET('9. METAS'!$T$20,INT((ROW()-14)/2),0)))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977" t="str">
        <f ca="1">IF(ISBLANK(OFFSET('9. METAS'!$K$20,INT((ROW()-13)/2),0)),"",OFFSET('9. METAS'!$K$20,INT((ROW()-13)/2),0))</f>
        <v/>
      </c>
      <c r="I259" s="979"/>
      <c r="J259" s="227" t="str">
        <f ca="1">IF(MOD(ROW()-13,2)=0,IF(ISBLANK(OFFSET('11. SEGUIMIENTO 2026'!$N$14,INT((ROW()-13)/2),0)),"",OFFSET('11. SEGUIMIENTO 2026'!$N$14,INT((ROW()-13)/2),0)),IF(ISBLANK(OFFSET('9. METAS'!$Q$20,INT((ROW()-14)/2),0)),"",OFFSET('9. METAS'!$Q$20,INT((ROW()-14)/2),0)))</f>
        <v/>
      </c>
      <c r="K259" s="228" t="str">
        <f ca="1">IF(MOD(ROW()-13,2)=0,IF(ISBLANK(OFFSET('11. SEGUIMIENTO 2026'!$O$14,INT((ROW()-13)/2),0)),"",OFFSET('11. SEGUIMIENTO 2026'!$O$14,INT((ROW()-13)/2),0)),IF(ISBLANK(OFFSET('9. METAS'!$R$20,INT((ROW()-14)/2),0)),"",OFFSET('9. METAS'!$R$20,INT((ROW()-14)/2),0)))</f>
        <v/>
      </c>
      <c r="L259" s="228" t="str">
        <f ca="1">IF(MOD(ROW()-13,2)=0,IF(ISBLANK(OFFSET('11. SEGUIMIENTO 2026'!$P$14,INT((ROW()-13)/2),0)),"",OFFSET('11. SEGUIMIENTO 2026'!$P$14,INT((ROW()-13)/2),0)),IF(ISBLANK(OFFSET('9. METAS'!$S$20,INT((ROW()-14)/2),0)),"",OFFSET('9. METAS'!$S$20,INT((ROW()-14)/2),0)))</f>
        <v/>
      </c>
      <c r="M259" s="229" t="str">
        <f ca="1">IF(MOD(ROW()-13,2)=0,IF(ISBLANK(OFFSET('11. SEGUIMIENTO 2026'!$Q$14,INT((ROW()-13)/2),0)),"",OFFSET('11. SEGUIMIENTO 2026'!$Q$14,INT((ROW()-13)/2),0)),IF(ISBLANK(OFFSET('9. METAS'!$T$20,INT((ROW()-14)/2),0)),"",OFFSET('9. METAS'!$T$20,INT((ROW()-14)/2),0)))</f>
        <v/>
      </c>
      <c r="N259" s="981" t="str">
        <f t="shared" ref="N259" ca="1" si="242">IFERROR(J259/J260,"ND")</f>
        <v>ND</v>
      </c>
      <c r="O259" s="983" t="str">
        <f t="shared" ref="O259" ca="1" si="243">IFERROR(((J259)/H259),"ND")</f>
        <v>ND</v>
      </c>
      <c r="P259" s="985"/>
    </row>
    <row r="260" spans="3:16" x14ac:dyDescent="0.3">
      <c r="C260" s="999"/>
      <c r="D260" s="993"/>
      <c r="E260" s="993"/>
      <c r="F260" s="995"/>
      <c r="G260" s="997"/>
      <c r="H260" s="977"/>
      <c r="I260" s="987"/>
      <c r="J260" s="227" t="str">
        <f ca="1">IF(MOD(ROW()-13,2)=0,IF(ISBLANK(OFFSET('11. SEGUIMIENTO 2026'!$N$14,INT((ROW()-13)/2),0)),"",OFFSET('11. SEGUIMIENTO 2026'!$N$14,INT((ROW()-13)/2),0)),IF(ISBLANK(OFFSET('9. METAS'!$Q$20,INT((ROW()-14)/2),0)),"",OFFSET('9. METAS'!$Q$20,INT((ROW()-14)/2),0)))</f>
        <v/>
      </c>
      <c r="K260" s="228" t="str">
        <f ca="1">IF(MOD(ROW()-13,2)=0,IF(ISBLANK(OFFSET('11. SEGUIMIENTO 2026'!$O$14,INT((ROW()-13)/2),0)),"",OFFSET('11. SEGUIMIENTO 2026'!$O$14,INT((ROW()-13)/2),0)),IF(ISBLANK(OFFSET('9. METAS'!$R$20,INT((ROW()-14)/2),0)),"",OFFSET('9. METAS'!$R$20,INT((ROW()-14)/2),0)))</f>
        <v/>
      </c>
      <c r="L260" s="228" t="str">
        <f ca="1">IF(MOD(ROW()-13,2)=0,IF(ISBLANK(OFFSET('11. SEGUIMIENTO 2026'!$P$14,INT((ROW()-13)/2),0)),"",OFFSET('11. SEGUIMIENTO 2026'!$P$14,INT((ROW()-13)/2),0)),IF(ISBLANK(OFFSET('9. METAS'!$S$20,INT((ROW()-14)/2),0)),"",OFFSET('9. METAS'!$S$20,INT((ROW()-14)/2),0)))</f>
        <v/>
      </c>
      <c r="M260" s="229" t="str">
        <f ca="1">IF(MOD(ROW()-13,2)=0,IF(ISBLANK(OFFSET('11. SEGUIMIENTO 2026'!$Q$14,INT((ROW()-13)/2),0)),"",OFFSET('11. SEGUIMIENTO 2026'!$Q$14,INT((ROW()-13)/2),0)),IF(ISBLANK(OFFSET('9. METAS'!$T$20,INT((ROW()-14)/2),0)),"",OFFSET('9. METAS'!$T$20,INT((ROW()-14)/2),0)))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977" t="str">
        <f ca="1">IF(ISBLANK(OFFSET('9. METAS'!$K$20,INT((ROW()-13)/2),0)),"",OFFSET('9. METAS'!$K$20,INT((ROW()-13)/2),0))</f>
        <v/>
      </c>
      <c r="I261" s="979"/>
      <c r="J261" s="227" t="str">
        <f ca="1">IF(MOD(ROW()-13,2)=0,IF(ISBLANK(OFFSET('11. SEGUIMIENTO 2026'!$N$14,INT((ROW()-13)/2),0)),"",OFFSET('11. SEGUIMIENTO 2026'!$N$14,INT((ROW()-13)/2),0)),IF(ISBLANK(OFFSET('9. METAS'!$Q$20,INT((ROW()-14)/2),0)),"",OFFSET('9. METAS'!$Q$20,INT((ROW()-14)/2),0)))</f>
        <v/>
      </c>
      <c r="K261" s="228" t="str">
        <f ca="1">IF(MOD(ROW()-13,2)=0,IF(ISBLANK(OFFSET('11. SEGUIMIENTO 2026'!$O$14,INT((ROW()-13)/2),0)),"",OFFSET('11. SEGUIMIENTO 2026'!$O$14,INT((ROW()-13)/2),0)),IF(ISBLANK(OFFSET('9. METAS'!$R$20,INT((ROW()-14)/2),0)),"",OFFSET('9. METAS'!$R$20,INT((ROW()-14)/2),0)))</f>
        <v/>
      </c>
      <c r="L261" s="228" t="str">
        <f ca="1">IF(MOD(ROW()-13,2)=0,IF(ISBLANK(OFFSET('11. SEGUIMIENTO 2026'!$P$14,INT((ROW()-13)/2),0)),"",OFFSET('11. SEGUIMIENTO 2026'!$P$14,INT((ROW()-13)/2),0)),IF(ISBLANK(OFFSET('9. METAS'!$S$20,INT((ROW()-14)/2),0)),"",OFFSET('9. METAS'!$S$20,INT((ROW()-14)/2),0)))</f>
        <v/>
      </c>
      <c r="M261" s="229" t="str">
        <f ca="1">IF(MOD(ROW()-13,2)=0,IF(ISBLANK(OFFSET('11. SEGUIMIENTO 2026'!$Q$14,INT((ROW()-13)/2),0)),"",OFFSET('11. SEGUIMIENTO 2026'!$Q$14,INT((ROW()-13)/2),0)),IF(ISBLANK(OFFSET('9. METAS'!$T$20,INT((ROW()-14)/2),0)),"",OFFSET('9. METAS'!$T$20,INT((ROW()-14)/2),0)))</f>
        <v/>
      </c>
      <c r="N261" s="981" t="str">
        <f t="shared" ref="N261" ca="1" si="244">IFERROR(J261/J262,"ND")</f>
        <v>ND</v>
      </c>
      <c r="O261" s="983" t="str">
        <f t="shared" ref="O261" ca="1" si="245">IFERROR(((J261)/H261),"ND")</f>
        <v>ND</v>
      </c>
      <c r="P261" s="985"/>
    </row>
    <row r="262" spans="3:16" x14ac:dyDescent="0.3">
      <c r="C262" s="999"/>
      <c r="D262" s="993"/>
      <c r="E262" s="993"/>
      <c r="F262" s="995"/>
      <c r="G262" s="997"/>
      <c r="H262" s="977"/>
      <c r="I262" s="987"/>
      <c r="J262" s="227" t="str">
        <f ca="1">IF(MOD(ROW()-13,2)=0,IF(ISBLANK(OFFSET('11. SEGUIMIENTO 2026'!$N$14,INT((ROW()-13)/2),0)),"",OFFSET('11. SEGUIMIENTO 2026'!$N$14,INT((ROW()-13)/2),0)),IF(ISBLANK(OFFSET('9. METAS'!$Q$20,INT((ROW()-14)/2),0)),"",OFFSET('9. METAS'!$Q$20,INT((ROW()-14)/2),0)))</f>
        <v/>
      </c>
      <c r="K262" s="228" t="str">
        <f ca="1">IF(MOD(ROW()-13,2)=0,IF(ISBLANK(OFFSET('11. SEGUIMIENTO 2026'!$O$14,INT((ROW()-13)/2),0)),"",OFFSET('11. SEGUIMIENTO 2026'!$O$14,INT((ROW()-13)/2),0)),IF(ISBLANK(OFFSET('9. METAS'!$R$20,INT((ROW()-14)/2),0)),"",OFFSET('9. METAS'!$R$20,INT((ROW()-14)/2),0)))</f>
        <v/>
      </c>
      <c r="L262" s="228" t="str">
        <f ca="1">IF(MOD(ROW()-13,2)=0,IF(ISBLANK(OFFSET('11. SEGUIMIENTO 2026'!$P$14,INT((ROW()-13)/2),0)),"",OFFSET('11. SEGUIMIENTO 2026'!$P$14,INT((ROW()-13)/2),0)),IF(ISBLANK(OFFSET('9. METAS'!$S$20,INT((ROW()-14)/2),0)),"",OFFSET('9. METAS'!$S$20,INT((ROW()-14)/2),0)))</f>
        <v/>
      </c>
      <c r="M262" s="229" t="str">
        <f ca="1">IF(MOD(ROW()-13,2)=0,IF(ISBLANK(OFFSET('11. SEGUIMIENTO 2026'!$Q$14,INT((ROW()-13)/2),0)),"",OFFSET('11. SEGUIMIENTO 2026'!$Q$14,INT((ROW()-13)/2),0)),IF(ISBLANK(OFFSET('9. METAS'!$T$20,INT((ROW()-14)/2),0)),"",OFFSET('9. METAS'!$T$20,INT((ROW()-14)/2),0)))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977" t="str">
        <f ca="1">IF(ISBLANK(OFFSET('9. METAS'!$K$20,INT((ROW()-13)/2),0)),"",OFFSET('9. METAS'!$K$20,INT((ROW()-13)/2),0))</f>
        <v/>
      </c>
      <c r="I263" s="979"/>
      <c r="J263" s="227" t="str">
        <f ca="1">IF(MOD(ROW()-13,2)=0,IF(ISBLANK(OFFSET('11. SEGUIMIENTO 2026'!$N$14,INT((ROW()-13)/2),0)),"",OFFSET('11. SEGUIMIENTO 2026'!$N$14,INT((ROW()-13)/2),0)),IF(ISBLANK(OFFSET('9. METAS'!$Q$20,INT((ROW()-14)/2),0)),"",OFFSET('9. METAS'!$Q$20,INT((ROW()-14)/2),0)))</f>
        <v/>
      </c>
      <c r="K263" s="228" t="str">
        <f ca="1">IF(MOD(ROW()-13,2)=0,IF(ISBLANK(OFFSET('11. SEGUIMIENTO 2026'!$O$14,INT((ROW()-13)/2),0)),"",OFFSET('11. SEGUIMIENTO 2026'!$O$14,INT((ROW()-13)/2),0)),IF(ISBLANK(OFFSET('9. METAS'!$R$20,INT((ROW()-14)/2),0)),"",OFFSET('9. METAS'!$R$20,INT((ROW()-14)/2),0)))</f>
        <v/>
      </c>
      <c r="L263" s="228" t="str">
        <f ca="1">IF(MOD(ROW()-13,2)=0,IF(ISBLANK(OFFSET('11. SEGUIMIENTO 2026'!$P$14,INT((ROW()-13)/2),0)),"",OFFSET('11. SEGUIMIENTO 2026'!$P$14,INT((ROW()-13)/2),0)),IF(ISBLANK(OFFSET('9. METAS'!$S$20,INT((ROW()-14)/2),0)),"",OFFSET('9. METAS'!$S$20,INT((ROW()-14)/2),0)))</f>
        <v/>
      </c>
      <c r="M263" s="229" t="str">
        <f ca="1">IF(MOD(ROW()-13,2)=0,IF(ISBLANK(OFFSET('11. SEGUIMIENTO 2026'!$Q$14,INT((ROW()-13)/2),0)),"",OFFSET('11. SEGUIMIENTO 2026'!$Q$14,INT((ROW()-13)/2),0)),IF(ISBLANK(OFFSET('9. METAS'!$T$20,INT((ROW()-14)/2),0)),"",OFFSET('9. METAS'!$T$20,INT((ROW()-14)/2),0)))</f>
        <v/>
      </c>
      <c r="N263" s="981" t="str">
        <f t="shared" ref="N263" ca="1" si="246">IFERROR(J263/J264,"ND")</f>
        <v>ND</v>
      </c>
      <c r="O263" s="983" t="str">
        <f t="shared" ref="O263" ca="1" si="247">IFERROR(((J263)/H263),"ND")</f>
        <v>ND</v>
      </c>
      <c r="P263" s="985"/>
    </row>
    <row r="264" spans="3:16" x14ac:dyDescent="0.3">
      <c r="C264" s="999"/>
      <c r="D264" s="993"/>
      <c r="E264" s="993"/>
      <c r="F264" s="995"/>
      <c r="G264" s="997"/>
      <c r="H264" s="977"/>
      <c r="I264" s="987"/>
      <c r="J264" s="227" t="str">
        <f ca="1">IF(MOD(ROW()-13,2)=0,IF(ISBLANK(OFFSET('11. SEGUIMIENTO 2026'!$N$14,INT((ROW()-13)/2),0)),"",OFFSET('11. SEGUIMIENTO 2026'!$N$14,INT((ROW()-13)/2),0)),IF(ISBLANK(OFFSET('9. METAS'!$Q$20,INT((ROW()-14)/2),0)),"",OFFSET('9. METAS'!$Q$20,INT((ROW()-14)/2),0)))</f>
        <v/>
      </c>
      <c r="K264" s="228" t="str">
        <f ca="1">IF(MOD(ROW()-13,2)=0,IF(ISBLANK(OFFSET('11. SEGUIMIENTO 2026'!$O$14,INT((ROW()-13)/2),0)),"",OFFSET('11. SEGUIMIENTO 2026'!$O$14,INT((ROW()-13)/2),0)),IF(ISBLANK(OFFSET('9. METAS'!$R$20,INT((ROW()-14)/2),0)),"",OFFSET('9. METAS'!$R$20,INT((ROW()-14)/2),0)))</f>
        <v/>
      </c>
      <c r="L264" s="228" t="str">
        <f ca="1">IF(MOD(ROW()-13,2)=0,IF(ISBLANK(OFFSET('11. SEGUIMIENTO 2026'!$P$14,INT((ROW()-13)/2),0)),"",OFFSET('11. SEGUIMIENTO 2026'!$P$14,INT((ROW()-13)/2),0)),IF(ISBLANK(OFFSET('9. METAS'!$S$20,INT((ROW()-14)/2),0)),"",OFFSET('9. METAS'!$S$20,INT((ROW()-14)/2),0)))</f>
        <v/>
      </c>
      <c r="M264" s="229" t="str">
        <f ca="1">IF(MOD(ROW()-13,2)=0,IF(ISBLANK(OFFSET('11. SEGUIMIENTO 2026'!$Q$14,INT((ROW()-13)/2),0)),"",OFFSET('11. SEGUIMIENTO 2026'!$Q$14,INT((ROW()-13)/2),0)),IF(ISBLANK(OFFSET('9. METAS'!$T$20,INT((ROW()-14)/2),0)),"",OFFSET('9. METAS'!$T$20,INT((ROW()-14)/2),0)))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977" t="str">
        <f ca="1">IF(ISBLANK(OFFSET('9. METAS'!$K$20,INT((ROW()-13)/2),0)),"",OFFSET('9. METAS'!$K$20,INT((ROW()-13)/2),0))</f>
        <v/>
      </c>
      <c r="I265" s="979"/>
      <c r="J265" s="227" t="str">
        <f ca="1">IF(MOD(ROW()-13,2)=0,IF(ISBLANK(OFFSET('11. SEGUIMIENTO 2026'!$N$14,INT((ROW()-13)/2),0)),"",OFFSET('11. SEGUIMIENTO 2026'!$N$14,INT((ROW()-13)/2),0)),IF(ISBLANK(OFFSET('9. METAS'!$Q$20,INT((ROW()-14)/2),0)),"",OFFSET('9. METAS'!$Q$20,INT((ROW()-14)/2),0)))</f>
        <v/>
      </c>
      <c r="K265" s="228" t="str">
        <f ca="1">IF(MOD(ROW()-13,2)=0,IF(ISBLANK(OFFSET('11. SEGUIMIENTO 2026'!$O$14,INT((ROW()-13)/2),0)),"",OFFSET('11. SEGUIMIENTO 2026'!$O$14,INT((ROW()-13)/2),0)),IF(ISBLANK(OFFSET('9. METAS'!$R$20,INT((ROW()-14)/2),0)),"",OFFSET('9. METAS'!$R$20,INT((ROW()-14)/2),0)))</f>
        <v/>
      </c>
      <c r="L265" s="228" t="str">
        <f ca="1">IF(MOD(ROW()-13,2)=0,IF(ISBLANK(OFFSET('11. SEGUIMIENTO 2026'!$P$14,INT((ROW()-13)/2),0)),"",OFFSET('11. SEGUIMIENTO 2026'!$P$14,INT((ROW()-13)/2),0)),IF(ISBLANK(OFFSET('9. METAS'!$S$20,INT((ROW()-14)/2),0)),"",OFFSET('9. METAS'!$S$20,INT((ROW()-14)/2),0)))</f>
        <v/>
      </c>
      <c r="M265" s="229" t="str">
        <f ca="1">IF(MOD(ROW()-13,2)=0,IF(ISBLANK(OFFSET('11. SEGUIMIENTO 2026'!$Q$14,INT((ROW()-13)/2),0)),"",OFFSET('11. SEGUIMIENTO 2026'!$Q$14,INT((ROW()-13)/2),0)),IF(ISBLANK(OFFSET('9. METAS'!$T$20,INT((ROW()-14)/2),0)),"",OFFSET('9. METAS'!$T$20,INT((ROW()-14)/2),0)))</f>
        <v/>
      </c>
      <c r="N265" s="981" t="str">
        <f t="shared" ref="N265" ca="1" si="248">IFERROR(J265/J266,"ND")</f>
        <v>ND</v>
      </c>
      <c r="O265" s="983" t="str">
        <f t="shared" ref="O265" ca="1" si="249">IFERROR(((J265)/H265),"ND")</f>
        <v>ND</v>
      </c>
      <c r="P265" s="985"/>
    </row>
    <row r="266" spans="3:16" x14ac:dyDescent="0.3">
      <c r="C266" s="999"/>
      <c r="D266" s="993"/>
      <c r="E266" s="993"/>
      <c r="F266" s="995"/>
      <c r="G266" s="997"/>
      <c r="H266" s="977"/>
      <c r="I266" s="987"/>
      <c r="J266" s="227" t="str">
        <f ca="1">IF(MOD(ROW()-13,2)=0,IF(ISBLANK(OFFSET('11. SEGUIMIENTO 2026'!$N$14,INT((ROW()-13)/2),0)),"",OFFSET('11. SEGUIMIENTO 2026'!$N$14,INT((ROW()-13)/2),0)),IF(ISBLANK(OFFSET('9. METAS'!$Q$20,INT((ROW()-14)/2),0)),"",OFFSET('9. METAS'!$Q$20,INT((ROW()-14)/2),0)))</f>
        <v/>
      </c>
      <c r="K266" s="228" t="str">
        <f ca="1">IF(MOD(ROW()-13,2)=0,IF(ISBLANK(OFFSET('11. SEGUIMIENTO 2026'!$O$14,INT((ROW()-13)/2),0)),"",OFFSET('11. SEGUIMIENTO 2026'!$O$14,INT((ROW()-13)/2),0)),IF(ISBLANK(OFFSET('9. METAS'!$R$20,INT((ROW()-14)/2),0)),"",OFFSET('9. METAS'!$R$20,INT((ROW()-14)/2),0)))</f>
        <v/>
      </c>
      <c r="L266" s="228" t="str">
        <f ca="1">IF(MOD(ROW()-13,2)=0,IF(ISBLANK(OFFSET('11. SEGUIMIENTO 2026'!$P$14,INT((ROW()-13)/2),0)),"",OFFSET('11. SEGUIMIENTO 2026'!$P$14,INT((ROW()-13)/2),0)),IF(ISBLANK(OFFSET('9. METAS'!$S$20,INT((ROW()-14)/2),0)),"",OFFSET('9. METAS'!$S$20,INT((ROW()-14)/2),0)))</f>
        <v/>
      </c>
      <c r="M266" s="229" t="str">
        <f ca="1">IF(MOD(ROW()-13,2)=0,IF(ISBLANK(OFFSET('11. SEGUIMIENTO 2026'!$Q$14,INT((ROW()-13)/2),0)),"",OFFSET('11. SEGUIMIENTO 2026'!$Q$14,INT((ROW()-13)/2),0)),IF(ISBLANK(OFFSET('9. METAS'!$T$20,INT((ROW()-14)/2),0)),"",OFFSET('9. METAS'!$T$20,INT((ROW()-14)/2),0)))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977" t="str">
        <f ca="1">IF(ISBLANK(OFFSET('9. METAS'!$K$20,INT((ROW()-13)/2),0)),"",OFFSET('9. METAS'!$K$20,INT((ROW()-13)/2),0))</f>
        <v/>
      </c>
      <c r="I267" s="979"/>
      <c r="J267" s="227" t="str">
        <f ca="1">IF(MOD(ROW()-13,2)=0,IF(ISBLANK(OFFSET('11. SEGUIMIENTO 2026'!$N$14,INT((ROW()-13)/2),0)),"",OFFSET('11. SEGUIMIENTO 2026'!$N$14,INT((ROW()-13)/2),0)),IF(ISBLANK(OFFSET('9. METAS'!$Q$20,INT((ROW()-14)/2),0)),"",OFFSET('9. METAS'!$Q$20,INT((ROW()-14)/2),0)))</f>
        <v/>
      </c>
      <c r="K267" s="228" t="str">
        <f ca="1">IF(MOD(ROW()-13,2)=0,IF(ISBLANK(OFFSET('11. SEGUIMIENTO 2026'!$O$14,INT((ROW()-13)/2),0)),"",OFFSET('11. SEGUIMIENTO 2026'!$O$14,INT((ROW()-13)/2),0)),IF(ISBLANK(OFFSET('9. METAS'!$R$20,INT((ROW()-14)/2),0)),"",OFFSET('9. METAS'!$R$20,INT((ROW()-14)/2),0)))</f>
        <v/>
      </c>
      <c r="L267" s="228" t="str">
        <f ca="1">IF(MOD(ROW()-13,2)=0,IF(ISBLANK(OFFSET('11. SEGUIMIENTO 2026'!$P$14,INT((ROW()-13)/2),0)),"",OFFSET('11. SEGUIMIENTO 2026'!$P$14,INT((ROW()-13)/2),0)),IF(ISBLANK(OFFSET('9. METAS'!$S$20,INT((ROW()-14)/2),0)),"",OFFSET('9. METAS'!$S$20,INT((ROW()-14)/2),0)))</f>
        <v/>
      </c>
      <c r="M267" s="229" t="str">
        <f ca="1">IF(MOD(ROW()-13,2)=0,IF(ISBLANK(OFFSET('11. SEGUIMIENTO 2026'!$Q$14,INT((ROW()-13)/2),0)),"",OFFSET('11. SEGUIMIENTO 2026'!$Q$14,INT((ROW()-13)/2),0)),IF(ISBLANK(OFFSET('9. METAS'!$T$20,INT((ROW()-14)/2),0)),"",OFFSET('9. METAS'!$T$20,INT((ROW()-14)/2),0)))</f>
        <v/>
      </c>
      <c r="N267" s="981" t="str">
        <f t="shared" ref="N267" ca="1" si="250">IFERROR(J267/J268,"ND")</f>
        <v>ND</v>
      </c>
      <c r="O267" s="983" t="str">
        <f t="shared" ref="O267" ca="1" si="251">IFERROR(((J267)/H267),"ND")</f>
        <v>ND</v>
      </c>
      <c r="P267" s="985"/>
    </row>
    <row r="268" spans="3:16" x14ac:dyDescent="0.3">
      <c r="C268" s="999"/>
      <c r="D268" s="993"/>
      <c r="E268" s="993"/>
      <c r="F268" s="995"/>
      <c r="G268" s="997"/>
      <c r="H268" s="977"/>
      <c r="I268" s="987"/>
      <c r="J268" s="227" t="str">
        <f ca="1">IF(MOD(ROW()-13,2)=0,IF(ISBLANK(OFFSET('11. SEGUIMIENTO 2026'!$N$14,INT((ROW()-13)/2),0)),"",OFFSET('11. SEGUIMIENTO 2026'!$N$14,INT((ROW()-13)/2),0)),IF(ISBLANK(OFFSET('9. METAS'!$Q$20,INT((ROW()-14)/2),0)),"",OFFSET('9. METAS'!$Q$20,INT((ROW()-14)/2),0)))</f>
        <v/>
      </c>
      <c r="K268" s="228" t="str">
        <f ca="1">IF(MOD(ROW()-13,2)=0,IF(ISBLANK(OFFSET('11. SEGUIMIENTO 2026'!$O$14,INT((ROW()-13)/2),0)),"",OFFSET('11. SEGUIMIENTO 2026'!$O$14,INT((ROW()-13)/2),0)),IF(ISBLANK(OFFSET('9. METAS'!$R$20,INT((ROW()-14)/2),0)),"",OFFSET('9. METAS'!$R$20,INT((ROW()-14)/2),0)))</f>
        <v/>
      </c>
      <c r="L268" s="228" t="str">
        <f ca="1">IF(MOD(ROW()-13,2)=0,IF(ISBLANK(OFFSET('11. SEGUIMIENTO 2026'!$P$14,INT((ROW()-13)/2),0)),"",OFFSET('11. SEGUIMIENTO 2026'!$P$14,INT((ROW()-13)/2),0)),IF(ISBLANK(OFFSET('9. METAS'!$S$20,INT((ROW()-14)/2),0)),"",OFFSET('9. METAS'!$S$20,INT((ROW()-14)/2),0)))</f>
        <v/>
      </c>
      <c r="M268" s="229" t="str">
        <f ca="1">IF(MOD(ROW()-13,2)=0,IF(ISBLANK(OFFSET('11. SEGUIMIENTO 2026'!$Q$14,INT((ROW()-13)/2),0)),"",OFFSET('11. SEGUIMIENTO 2026'!$Q$14,INT((ROW()-13)/2),0)),IF(ISBLANK(OFFSET('9. METAS'!$T$20,INT((ROW()-14)/2),0)),"",OFFSET('9. METAS'!$T$20,INT((ROW()-14)/2),0)))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977" t="str">
        <f ca="1">IF(ISBLANK(OFFSET('9. METAS'!$K$20,INT((ROW()-13)/2),0)),"",OFFSET('9. METAS'!$K$20,INT((ROW()-13)/2),0))</f>
        <v/>
      </c>
      <c r="I269" s="979"/>
      <c r="J269" s="227" t="str">
        <f ca="1">IF(MOD(ROW()-13,2)=0,IF(ISBLANK(OFFSET('11. SEGUIMIENTO 2026'!$N$14,INT((ROW()-13)/2),0)),"",OFFSET('11. SEGUIMIENTO 2026'!$N$14,INT((ROW()-13)/2),0)),IF(ISBLANK(OFFSET('9. METAS'!$Q$20,INT((ROW()-14)/2),0)),"",OFFSET('9. METAS'!$Q$20,INT((ROW()-14)/2),0)))</f>
        <v/>
      </c>
      <c r="K269" s="228" t="str">
        <f ca="1">IF(MOD(ROW()-13,2)=0,IF(ISBLANK(OFFSET('11. SEGUIMIENTO 2026'!$O$14,INT((ROW()-13)/2),0)),"",OFFSET('11. SEGUIMIENTO 2026'!$O$14,INT((ROW()-13)/2),0)),IF(ISBLANK(OFFSET('9. METAS'!$R$20,INT((ROW()-14)/2),0)),"",OFFSET('9. METAS'!$R$20,INT((ROW()-14)/2),0)))</f>
        <v/>
      </c>
      <c r="L269" s="228" t="str">
        <f ca="1">IF(MOD(ROW()-13,2)=0,IF(ISBLANK(OFFSET('11. SEGUIMIENTO 2026'!$P$14,INT((ROW()-13)/2),0)),"",OFFSET('11. SEGUIMIENTO 2026'!$P$14,INT((ROW()-13)/2),0)),IF(ISBLANK(OFFSET('9. METAS'!$S$20,INT((ROW()-14)/2),0)),"",OFFSET('9. METAS'!$S$20,INT((ROW()-14)/2),0)))</f>
        <v/>
      </c>
      <c r="M269" s="229" t="str">
        <f ca="1">IF(MOD(ROW()-13,2)=0,IF(ISBLANK(OFFSET('11. SEGUIMIENTO 2026'!$Q$14,INT((ROW()-13)/2),0)),"",OFFSET('11. SEGUIMIENTO 2026'!$Q$14,INT((ROW()-13)/2),0)),IF(ISBLANK(OFFSET('9. METAS'!$T$20,INT((ROW()-14)/2),0)),"",OFFSET('9. METAS'!$T$20,INT((ROW()-14)/2),0)))</f>
        <v/>
      </c>
      <c r="N269" s="981" t="str">
        <f t="shared" ref="N269" ca="1" si="252">IFERROR(J269/J270,"ND")</f>
        <v>ND</v>
      </c>
      <c r="O269" s="983" t="str">
        <f t="shared" ref="O269" ca="1" si="253">IFERROR(((J269)/H269),"ND")</f>
        <v>ND</v>
      </c>
      <c r="P269" s="985"/>
    </row>
    <row r="270" spans="3:16" x14ac:dyDescent="0.3">
      <c r="C270" s="999"/>
      <c r="D270" s="993"/>
      <c r="E270" s="993"/>
      <c r="F270" s="995"/>
      <c r="G270" s="997"/>
      <c r="H270" s="977"/>
      <c r="I270" s="987"/>
      <c r="J270" s="227" t="str">
        <f ca="1">IF(MOD(ROW()-13,2)=0,IF(ISBLANK(OFFSET('11. SEGUIMIENTO 2026'!$N$14,INT((ROW()-13)/2),0)),"",OFFSET('11. SEGUIMIENTO 2026'!$N$14,INT((ROW()-13)/2),0)),IF(ISBLANK(OFFSET('9. METAS'!$Q$20,INT((ROW()-14)/2),0)),"",OFFSET('9. METAS'!$Q$20,INT((ROW()-14)/2),0)))</f>
        <v/>
      </c>
      <c r="K270" s="228" t="str">
        <f ca="1">IF(MOD(ROW()-13,2)=0,IF(ISBLANK(OFFSET('11. SEGUIMIENTO 2026'!$O$14,INT((ROW()-13)/2),0)),"",OFFSET('11. SEGUIMIENTO 2026'!$O$14,INT((ROW()-13)/2),0)),IF(ISBLANK(OFFSET('9. METAS'!$R$20,INT((ROW()-14)/2),0)),"",OFFSET('9. METAS'!$R$20,INT((ROW()-14)/2),0)))</f>
        <v/>
      </c>
      <c r="L270" s="228" t="str">
        <f ca="1">IF(MOD(ROW()-13,2)=0,IF(ISBLANK(OFFSET('11. SEGUIMIENTO 2026'!$P$14,INT((ROW()-13)/2),0)),"",OFFSET('11. SEGUIMIENTO 2026'!$P$14,INT((ROW()-13)/2),0)),IF(ISBLANK(OFFSET('9. METAS'!$S$20,INT((ROW()-14)/2),0)),"",OFFSET('9. METAS'!$S$20,INT((ROW()-14)/2),0)))</f>
        <v/>
      </c>
      <c r="M270" s="229" t="str">
        <f ca="1">IF(MOD(ROW()-13,2)=0,IF(ISBLANK(OFFSET('11. SEGUIMIENTO 2026'!$Q$14,INT((ROW()-13)/2),0)),"",OFFSET('11. SEGUIMIENTO 2026'!$Q$14,INT((ROW()-13)/2),0)),IF(ISBLANK(OFFSET('9. METAS'!$T$20,INT((ROW()-14)/2),0)),"",OFFSET('9. METAS'!$T$20,INT((ROW()-14)/2),0)))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977" t="str">
        <f ca="1">IF(ISBLANK(OFFSET('9. METAS'!$K$20,INT((ROW()-13)/2),0)),"",OFFSET('9. METAS'!$K$20,INT((ROW()-13)/2),0))</f>
        <v/>
      </c>
      <c r="I271" s="979"/>
      <c r="J271" s="227" t="str">
        <f ca="1">IF(MOD(ROW()-13,2)=0,IF(ISBLANK(OFFSET('11. SEGUIMIENTO 2026'!$N$14,INT((ROW()-13)/2),0)),"",OFFSET('11. SEGUIMIENTO 2026'!$N$14,INT((ROW()-13)/2),0)),IF(ISBLANK(OFFSET('9. METAS'!$Q$20,INT((ROW()-14)/2),0)),"",OFFSET('9. METAS'!$Q$20,INT((ROW()-14)/2),0)))</f>
        <v/>
      </c>
      <c r="K271" s="228" t="str">
        <f ca="1">IF(MOD(ROW()-13,2)=0,IF(ISBLANK(OFFSET('11. SEGUIMIENTO 2026'!$O$14,INT((ROW()-13)/2),0)),"",OFFSET('11. SEGUIMIENTO 2026'!$O$14,INT((ROW()-13)/2),0)),IF(ISBLANK(OFFSET('9. METAS'!$R$20,INT((ROW()-14)/2),0)),"",OFFSET('9. METAS'!$R$20,INT((ROW()-14)/2),0)))</f>
        <v/>
      </c>
      <c r="L271" s="228" t="str">
        <f ca="1">IF(MOD(ROW()-13,2)=0,IF(ISBLANK(OFFSET('11. SEGUIMIENTO 2026'!$P$14,INT((ROW()-13)/2),0)),"",OFFSET('11. SEGUIMIENTO 2026'!$P$14,INT((ROW()-13)/2),0)),IF(ISBLANK(OFFSET('9. METAS'!$S$20,INT((ROW()-14)/2),0)),"",OFFSET('9. METAS'!$S$20,INT((ROW()-14)/2),0)))</f>
        <v/>
      </c>
      <c r="M271" s="229" t="str">
        <f ca="1">IF(MOD(ROW()-13,2)=0,IF(ISBLANK(OFFSET('11. SEGUIMIENTO 2026'!$Q$14,INT((ROW()-13)/2),0)),"",OFFSET('11. SEGUIMIENTO 2026'!$Q$14,INT((ROW()-13)/2),0)),IF(ISBLANK(OFFSET('9. METAS'!$T$20,INT((ROW()-14)/2),0)),"",OFFSET('9. METAS'!$T$20,INT((ROW()-14)/2),0)))</f>
        <v/>
      </c>
      <c r="N271" s="981" t="str">
        <f t="shared" ref="N271" ca="1" si="254">IFERROR(J271/J272,"ND")</f>
        <v>ND</v>
      </c>
      <c r="O271" s="983" t="str">
        <f t="shared" ref="O271" ca="1" si="255">IFERROR(((J271)/H271),"ND")</f>
        <v>ND</v>
      </c>
      <c r="P271" s="985"/>
    </row>
    <row r="272" spans="3:16" x14ac:dyDescent="0.3">
      <c r="C272" s="999"/>
      <c r="D272" s="993"/>
      <c r="E272" s="993"/>
      <c r="F272" s="995"/>
      <c r="G272" s="997"/>
      <c r="H272" s="977"/>
      <c r="I272" s="987"/>
      <c r="J272" s="227" t="str">
        <f ca="1">IF(MOD(ROW()-13,2)=0,IF(ISBLANK(OFFSET('11. SEGUIMIENTO 2026'!$N$14,INT((ROW()-13)/2),0)),"",OFFSET('11. SEGUIMIENTO 2026'!$N$14,INT((ROW()-13)/2),0)),IF(ISBLANK(OFFSET('9. METAS'!$Q$20,INT((ROW()-14)/2),0)),"",OFFSET('9. METAS'!$Q$20,INT((ROW()-14)/2),0)))</f>
        <v/>
      </c>
      <c r="K272" s="228" t="str">
        <f ca="1">IF(MOD(ROW()-13,2)=0,IF(ISBLANK(OFFSET('11. SEGUIMIENTO 2026'!$O$14,INT((ROW()-13)/2),0)),"",OFFSET('11. SEGUIMIENTO 2026'!$O$14,INT((ROW()-13)/2),0)),IF(ISBLANK(OFFSET('9. METAS'!$R$20,INT((ROW()-14)/2),0)),"",OFFSET('9. METAS'!$R$20,INT((ROW()-14)/2),0)))</f>
        <v/>
      </c>
      <c r="L272" s="228" t="str">
        <f ca="1">IF(MOD(ROW()-13,2)=0,IF(ISBLANK(OFFSET('11. SEGUIMIENTO 2026'!$P$14,INT((ROW()-13)/2),0)),"",OFFSET('11. SEGUIMIENTO 2026'!$P$14,INT((ROW()-13)/2),0)),IF(ISBLANK(OFFSET('9. METAS'!$S$20,INT((ROW()-14)/2),0)),"",OFFSET('9. METAS'!$S$20,INT((ROW()-14)/2),0)))</f>
        <v/>
      </c>
      <c r="M272" s="229" t="str">
        <f ca="1">IF(MOD(ROW()-13,2)=0,IF(ISBLANK(OFFSET('11. SEGUIMIENTO 2026'!$Q$14,INT((ROW()-13)/2),0)),"",OFFSET('11. SEGUIMIENTO 2026'!$Q$14,INT((ROW()-13)/2),0)),IF(ISBLANK(OFFSET('9. METAS'!$T$20,INT((ROW()-14)/2),0)),"",OFFSET('9. METAS'!$T$20,INT((ROW()-14)/2),0)))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977" t="str">
        <f ca="1">IF(ISBLANK(OFFSET('9. METAS'!$K$20,INT((ROW()-13)/2),0)),"",OFFSET('9. METAS'!$K$20,INT((ROW()-13)/2),0))</f>
        <v/>
      </c>
      <c r="I273" s="979"/>
      <c r="J273" s="227" t="str">
        <f ca="1">IF(MOD(ROW()-13,2)=0,IF(ISBLANK(OFFSET('11. SEGUIMIENTO 2026'!$N$14,INT((ROW()-13)/2),0)),"",OFFSET('11. SEGUIMIENTO 2026'!$N$14,INT((ROW()-13)/2),0)),IF(ISBLANK(OFFSET('9. METAS'!$Q$20,INT((ROW()-14)/2),0)),"",OFFSET('9. METAS'!$Q$20,INT((ROW()-14)/2),0)))</f>
        <v/>
      </c>
      <c r="K273" s="228" t="str">
        <f ca="1">IF(MOD(ROW()-13,2)=0,IF(ISBLANK(OFFSET('11. SEGUIMIENTO 2026'!$O$14,INT((ROW()-13)/2),0)),"",OFFSET('11. SEGUIMIENTO 2026'!$O$14,INT((ROW()-13)/2),0)),IF(ISBLANK(OFFSET('9. METAS'!$R$20,INT((ROW()-14)/2),0)),"",OFFSET('9. METAS'!$R$20,INT((ROW()-14)/2),0)))</f>
        <v/>
      </c>
      <c r="L273" s="228" t="str">
        <f ca="1">IF(MOD(ROW()-13,2)=0,IF(ISBLANK(OFFSET('11. SEGUIMIENTO 2026'!$P$14,INT((ROW()-13)/2),0)),"",OFFSET('11. SEGUIMIENTO 2026'!$P$14,INT((ROW()-13)/2),0)),IF(ISBLANK(OFFSET('9. METAS'!$S$20,INT((ROW()-14)/2),0)),"",OFFSET('9. METAS'!$S$20,INT((ROW()-14)/2),0)))</f>
        <v/>
      </c>
      <c r="M273" s="229" t="str">
        <f ca="1">IF(MOD(ROW()-13,2)=0,IF(ISBLANK(OFFSET('11. SEGUIMIENTO 2026'!$Q$14,INT((ROW()-13)/2),0)),"",OFFSET('11. SEGUIMIENTO 2026'!$Q$14,INT((ROW()-13)/2),0)),IF(ISBLANK(OFFSET('9. METAS'!$T$20,INT((ROW()-14)/2),0)),"",OFFSET('9. METAS'!$T$20,INT((ROW()-14)/2),0)))</f>
        <v/>
      </c>
      <c r="N273" s="981" t="str">
        <f t="shared" ref="N273" ca="1" si="256">IFERROR(J273/J274,"ND")</f>
        <v>ND</v>
      </c>
      <c r="O273" s="983" t="str">
        <f t="shared" ref="O273" ca="1" si="257">IFERROR(((J273)/H273),"ND")</f>
        <v>ND</v>
      </c>
      <c r="P273" s="985"/>
    </row>
    <row r="274" spans="3:16" x14ac:dyDescent="0.3">
      <c r="C274" s="999"/>
      <c r="D274" s="993"/>
      <c r="E274" s="993"/>
      <c r="F274" s="995"/>
      <c r="G274" s="997"/>
      <c r="H274" s="977"/>
      <c r="I274" s="987"/>
      <c r="J274" s="227" t="str">
        <f ca="1">IF(MOD(ROW()-13,2)=0,IF(ISBLANK(OFFSET('11. SEGUIMIENTO 2026'!$N$14,INT((ROW()-13)/2),0)),"",OFFSET('11. SEGUIMIENTO 2026'!$N$14,INT((ROW()-13)/2),0)),IF(ISBLANK(OFFSET('9. METAS'!$Q$20,INT((ROW()-14)/2),0)),"",OFFSET('9. METAS'!$Q$20,INT((ROW()-14)/2),0)))</f>
        <v/>
      </c>
      <c r="K274" s="228" t="str">
        <f ca="1">IF(MOD(ROW()-13,2)=0,IF(ISBLANK(OFFSET('11. SEGUIMIENTO 2026'!$O$14,INT((ROW()-13)/2),0)),"",OFFSET('11. SEGUIMIENTO 2026'!$O$14,INT((ROW()-13)/2),0)),IF(ISBLANK(OFFSET('9. METAS'!$R$20,INT((ROW()-14)/2),0)),"",OFFSET('9. METAS'!$R$20,INT((ROW()-14)/2),0)))</f>
        <v/>
      </c>
      <c r="L274" s="228" t="str">
        <f ca="1">IF(MOD(ROW()-13,2)=0,IF(ISBLANK(OFFSET('11. SEGUIMIENTO 2026'!$P$14,INT((ROW()-13)/2),0)),"",OFFSET('11. SEGUIMIENTO 2026'!$P$14,INT((ROW()-13)/2),0)),IF(ISBLANK(OFFSET('9. METAS'!$S$20,INT((ROW()-14)/2),0)),"",OFFSET('9. METAS'!$S$20,INT((ROW()-14)/2),0)))</f>
        <v/>
      </c>
      <c r="M274" s="229" t="str">
        <f ca="1">IF(MOD(ROW()-13,2)=0,IF(ISBLANK(OFFSET('11. SEGUIMIENTO 2026'!$Q$14,INT((ROW()-13)/2),0)),"",OFFSET('11. SEGUIMIENTO 2026'!$Q$14,INT((ROW()-13)/2),0)),IF(ISBLANK(OFFSET('9. METAS'!$T$20,INT((ROW()-14)/2),0)),"",OFFSET('9. METAS'!$T$20,INT((ROW()-14)/2),0)))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977" t="str">
        <f ca="1">IF(ISBLANK(OFFSET('9. METAS'!$K$20,INT((ROW()-13)/2),0)),"",OFFSET('9. METAS'!$K$20,INT((ROW()-13)/2),0))</f>
        <v/>
      </c>
      <c r="I275" s="979"/>
      <c r="J275" s="227" t="str">
        <f ca="1">IF(MOD(ROW()-13,2)=0,IF(ISBLANK(OFFSET('11. SEGUIMIENTO 2026'!$N$14,INT((ROW()-13)/2),0)),"",OFFSET('11. SEGUIMIENTO 2026'!$N$14,INT((ROW()-13)/2),0)),IF(ISBLANK(OFFSET('9. METAS'!$Q$20,INT((ROW()-14)/2),0)),"",OFFSET('9. METAS'!$Q$20,INT((ROW()-14)/2),0)))</f>
        <v/>
      </c>
      <c r="K275" s="228" t="str">
        <f ca="1">IF(MOD(ROW()-13,2)=0,IF(ISBLANK(OFFSET('11. SEGUIMIENTO 2026'!$O$14,INT((ROW()-13)/2),0)),"",OFFSET('11. SEGUIMIENTO 2026'!$O$14,INT((ROW()-13)/2),0)),IF(ISBLANK(OFFSET('9. METAS'!$R$20,INT((ROW()-14)/2),0)),"",OFFSET('9. METAS'!$R$20,INT((ROW()-14)/2),0)))</f>
        <v/>
      </c>
      <c r="L275" s="228" t="str">
        <f ca="1">IF(MOD(ROW()-13,2)=0,IF(ISBLANK(OFFSET('11. SEGUIMIENTO 2026'!$P$14,INT((ROW()-13)/2),0)),"",OFFSET('11. SEGUIMIENTO 2026'!$P$14,INT((ROW()-13)/2),0)),IF(ISBLANK(OFFSET('9. METAS'!$S$20,INT((ROW()-14)/2),0)),"",OFFSET('9. METAS'!$S$20,INT((ROW()-14)/2),0)))</f>
        <v/>
      </c>
      <c r="M275" s="229" t="str">
        <f ca="1">IF(MOD(ROW()-13,2)=0,IF(ISBLANK(OFFSET('11. SEGUIMIENTO 2026'!$Q$14,INT((ROW()-13)/2),0)),"",OFFSET('11. SEGUIMIENTO 2026'!$Q$14,INT((ROW()-13)/2),0)),IF(ISBLANK(OFFSET('9. METAS'!$T$20,INT((ROW()-14)/2),0)),"",OFFSET('9. METAS'!$T$20,INT((ROW()-14)/2),0)))</f>
        <v/>
      </c>
      <c r="N275" s="981" t="str">
        <f t="shared" ref="N275" ca="1" si="258">IFERROR(J275/J276,"ND")</f>
        <v>ND</v>
      </c>
      <c r="O275" s="983" t="str">
        <f t="shared" ref="O275" ca="1" si="259">IFERROR(((J275)/H275),"ND")</f>
        <v>ND</v>
      </c>
      <c r="P275" s="985"/>
    </row>
    <row r="276" spans="3:16" x14ac:dyDescent="0.3">
      <c r="C276" s="999"/>
      <c r="D276" s="993"/>
      <c r="E276" s="993"/>
      <c r="F276" s="995"/>
      <c r="G276" s="997"/>
      <c r="H276" s="977"/>
      <c r="I276" s="987"/>
      <c r="J276" s="227" t="str">
        <f ca="1">IF(MOD(ROW()-13,2)=0,IF(ISBLANK(OFFSET('11. SEGUIMIENTO 2026'!$N$14,INT((ROW()-13)/2),0)),"",OFFSET('11. SEGUIMIENTO 2026'!$N$14,INT((ROW()-13)/2),0)),IF(ISBLANK(OFFSET('9. METAS'!$Q$20,INT((ROW()-14)/2),0)),"",OFFSET('9. METAS'!$Q$20,INT((ROW()-14)/2),0)))</f>
        <v/>
      </c>
      <c r="K276" s="228" t="str">
        <f ca="1">IF(MOD(ROW()-13,2)=0,IF(ISBLANK(OFFSET('11. SEGUIMIENTO 2026'!$O$14,INT((ROW()-13)/2),0)),"",OFFSET('11. SEGUIMIENTO 2026'!$O$14,INT((ROW()-13)/2),0)),IF(ISBLANK(OFFSET('9. METAS'!$R$20,INT((ROW()-14)/2),0)),"",OFFSET('9. METAS'!$R$20,INT((ROW()-14)/2),0)))</f>
        <v/>
      </c>
      <c r="L276" s="228" t="str">
        <f ca="1">IF(MOD(ROW()-13,2)=0,IF(ISBLANK(OFFSET('11. SEGUIMIENTO 2026'!$P$14,INT((ROW()-13)/2),0)),"",OFFSET('11. SEGUIMIENTO 2026'!$P$14,INT((ROW()-13)/2),0)),IF(ISBLANK(OFFSET('9. METAS'!$S$20,INT((ROW()-14)/2),0)),"",OFFSET('9. METAS'!$S$20,INT((ROW()-14)/2),0)))</f>
        <v/>
      </c>
      <c r="M276" s="229" t="str">
        <f ca="1">IF(MOD(ROW()-13,2)=0,IF(ISBLANK(OFFSET('11. SEGUIMIENTO 2026'!$Q$14,INT((ROW()-13)/2),0)),"",OFFSET('11. SEGUIMIENTO 2026'!$Q$14,INT((ROW()-13)/2),0)),IF(ISBLANK(OFFSET('9. METAS'!$T$20,INT((ROW()-14)/2),0)),"",OFFSET('9. METAS'!$T$20,INT((ROW()-14)/2),0)))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977" t="str">
        <f ca="1">IF(ISBLANK(OFFSET('9. METAS'!$K$20,INT((ROW()-13)/2),0)),"",OFFSET('9. METAS'!$K$20,INT((ROW()-13)/2),0))</f>
        <v/>
      </c>
      <c r="I277" s="979"/>
      <c r="J277" s="227" t="str">
        <f ca="1">IF(MOD(ROW()-13,2)=0,IF(ISBLANK(OFFSET('11. SEGUIMIENTO 2026'!$N$14,INT((ROW()-13)/2),0)),"",OFFSET('11. SEGUIMIENTO 2026'!$N$14,INT((ROW()-13)/2),0)),IF(ISBLANK(OFFSET('9. METAS'!$Q$20,INT((ROW()-14)/2),0)),"",OFFSET('9. METAS'!$Q$20,INT((ROW()-14)/2),0)))</f>
        <v/>
      </c>
      <c r="K277" s="228" t="str">
        <f ca="1">IF(MOD(ROW()-13,2)=0,IF(ISBLANK(OFFSET('11. SEGUIMIENTO 2026'!$O$14,INT((ROW()-13)/2),0)),"",OFFSET('11. SEGUIMIENTO 2026'!$O$14,INT((ROW()-13)/2),0)),IF(ISBLANK(OFFSET('9. METAS'!$R$20,INT((ROW()-14)/2),0)),"",OFFSET('9. METAS'!$R$20,INT((ROW()-14)/2),0)))</f>
        <v/>
      </c>
      <c r="L277" s="228" t="str">
        <f ca="1">IF(MOD(ROW()-13,2)=0,IF(ISBLANK(OFFSET('11. SEGUIMIENTO 2026'!$P$14,INT((ROW()-13)/2),0)),"",OFFSET('11. SEGUIMIENTO 2026'!$P$14,INT((ROW()-13)/2),0)),IF(ISBLANK(OFFSET('9. METAS'!$S$20,INT((ROW()-14)/2),0)),"",OFFSET('9. METAS'!$S$20,INT((ROW()-14)/2),0)))</f>
        <v/>
      </c>
      <c r="M277" s="229" t="str">
        <f ca="1">IF(MOD(ROW()-13,2)=0,IF(ISBLANK(OFFSET('11. SEGUIMIENTO 2026'!$Q$14,INT((ROW()-13)/2),0)),"",OFFSET('11. SEGUIMIENTO 2026'!$Q$14,INT((ROW()-13)/2),0)),IF(ISBLANK(OFFSET('9. METAS'!$T$20,INT((ROW()-14)/2),0)),"",OFFSET('9. METAS'!$T$20,INT((ROW()-14)/2),0)))</f>
        <v/>
      </c>
      <c r="N277" s="981" t="str">
        <f t="shared" ref="N277" ca="1" si="260">IFERROR(J277/J278,"ND")</f>
        <v>ND</v>
      </c>
      <c r="O277" s="983" t="str">
        <f t="shared" ref="O277" ca="1" si="261">IFERROR(((J277)/H277),"ND")</f>
        <v>ND</v>
      </c>
      <c r="P277" s="985"/>
    </row>
    <row r="278" spans="3:16" x14ac:dyDescent="0.3">
      <c r="C278" s="999"/>
      <c r="D278" s="993"/>
      <c r="E278" s="993"/>
      <c r="F278" s="995"/>
      <c r="G278" s="997"/>
      <c r="H278" s="977"/>
      <c r="I278" s="987"/>
      <c r="J278" s="227" t="str">
        <f ca="1">IF(MOD(ROW()-13,2)=0,IF(ISBLANK(OFFSET('11. SEGUIMIENTO 2026'!$N$14,INT((ROW()-13)/2),0)),"",OFFSET('11. SEGUIMIENTO 2026'!$N$14,INT((ROW()-13)/2),0)),IF(ISBLANK(OFFSET('9. METAS'!$Q$20,INT((ROW()-14)/2),0)),"",OFFSET('9. METAS'!$Q$20,INT((ROW()-14)/2),0)))</f>
        <v/>
      </c>
      <c r="K278" s="228" t="str">
        <f ca="1">IF(MOD(ROW()-13,2)=0,IF(ISBLANK(OFFSET('11. SEGUIMIENTO 2026'!$O$14,INT((ROW()-13)/2),0)),"",OFFSET('11. SEGUIMIENTO 2026'!$O$14,INT((ROW()-13)/2),0)),IF(ISBLANK(OFFSET('9. METAS'!$R$20,INT((ROW()-14)/2),0)),"",OFFSET('9. METAS'!$R$20,INT((ROW()-14)/2),0)))</f>
        <v/>
      </c>
      <c r="L278" s="228" t="str">
        <f ca="1">IF(MOD(ROW()-13,2)=0,IF(ISBLANK(OFFSET('11. SEGUIMIENTO 2026'!$P$14,INT((ROW()-13)/2),0)),"",OFFSET('11. SEGUIMIENTO 2026'!$P$14,INT((ROW()-13)/2),0)),IF(ISBLANK(OFFSET('9. METAS'!$S$20,INT((ROW()-14)/2),0)),"",OFFSET('9. METAS'!$S$20,INT((ROW()-14)/2),0)))</f>
        <v/>
      </c>
      <c r="M278" s="229" t="str">
        <f ca="1">IF(MOD(ROW()-13,2)=0,IF(ISBLANK(OFFSET('11. SEGUIMIENTO 2026'!$Q$14,INT((ROW()-13)/2),0)),"",OFFSET('11. SEGUIMIENTO 2026'!$Q$14,INT((ROW()-13)/2),0)),IF(ISBLANK(OFFSET('9. METAS'!$T$20,INT((ROW()-14)/2),0)),"",OFFSET('9. METAS'!$T$20,INT((ROW()-14)/2),0)))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977" t="str">
        <f ca="1">IF(ISBLANK(OFFSET('9. METAS'!$K$20,INT((ROW()-13)/2),0)),"",OFFSET('9. METAS'!$K$20,INT((ROW()-13)/2),0))</f>
        <v/>
      </c>
      <c r="I279" s="979"/>
      <c r="J279" s="227" t="str">
        <f ca="1">IF(MOD(ROW()-13,2)=0,IF(ISBLANK(OFFSET('11. SEGUIMIENTO 2026'!$N$14,INT((ROW()-13)/2),0)),"",OFFSET('11. SEGUIMIENTO 2026'!$N$14,INT((ROW()-13)/2),0)),IF(ISBLANK(OFFSET('9. METAS'!$Q$20,INT((ROW()-14)/2),0)),"",OFFSET('9. METAS'!$Q$20,INT((ROW()-14)/2),0)))</f>
        <v/>
      </c>
      <c r="K279" s="228" t="str">
        <f ca="1">IF(MOD(ROW()-13,2)=0,IF(ISBLANK(OFFSET('11. SEGUIMIENTO 2026'!$O$14,INT((ROW()-13)/2),0)),"",OFFSET('11. SEGUIMIENTO 2026'!$O$14,INT((ROW()-13)/2),0)),IF(ISBLANK(OFFSET('9. METAS'!$R$20,INT((ROW()-14)/2),0)),"",OFFSET('9. METAS'!$R$20,INT((ROW()-14)/2),0)))</f>
        <v/>
      </c>
      <c r="L279" s="228" t="str">
        <f ca="1">IF(MOD(ROW()-13,2)=0,IF(ISBLANK(OFFSET('11. SEGUIMIENTO 2026'!$P$14,INT((ROW()-13)/2),0)),"",OFFSET('11. SEGUIMIENTO 2026'!$P$14,INT((ROW()-13)/2),0)),IF(ISBLANK(OFFSET('9. METAS'!$S$20,INT((ROW()-14)/2),0)),"",OFFSET('9. METAS'!$S$20,INT((ROW()-14)/2),0)))</f>
        <v/>
      </c>
      <c r="M279" s="229" t="str">
        <f ca="1">IF(MOD(ROW()-13,2)=0,IF(ISBLANK(OFFSET('11. SEGUIMIENTO 2026'!$Q$14,INT((ROW()-13)/2),0)),"",OFFSET('11. SEGUIMIENTO 2026'!$Q$14,INT((ROW()-13)/2),0)),IF(ISBLANK(OFFSET('9. METAS'!$T$20,INT((ROW()-14)/2),0)),"",OFFSET('9. METAS'!$T$20,INT((ROW()-14)/2),0)))</f>
        <v/>
      </c>
      <c r="N279" s="981" t="str">
        <f t="shared" ref="N279" ca="1" si="262">IFERROR(J279/J280,"ND")</f>
        <v>ND</v>
      </c>
      <c r="O279" s="983" t="str">
        <f t="shared" ref="O279" ca="1" si="263">IFERROR(((J279)/H279),"ND")</f>
        <v>ND</v>
      </c>
      <c r="P279" s="985"/>
    </row>
    <row r="280" spans="3:16" x14ac:dyDescent="0.3">
      <c r="C280" s="999"/>
      <c r="D280" s="993"/>
      <c r="E280" s="993"/>
      <c r="F280" s="995"/>
      <c r="G280" s="997"/>
      <c r="H280" s="977"/>
      <c r="I280" s="987"/>
      <c r="J280" s="227" t="str">
        <f ca="1">IF(MOD(ROW()-13,2)=0,IF(ISBLANK(OFFSET('11. SEGUIMIENTO 2026'!$N$14,INT((ROW()-13)/2),0)),"",OFFSET('11. SEGUIMIENTO 2026'!$N$14,INT((ROW()-13)/2),0)),IF(ISBLANK(OFFSET('9. METAS'!$Q$20,INT((ROW()-14)/2),0)),"",OFFSET('9. METAS'!$Q$20,INT((ROW()-14)/2),0)))</f>
        <v/>
      </c>
      <c r="K280" s="228" t="str">
        <f ca="1">IF(MOD(ROW()-13,2)=0,IF(ISBLANK(OFFSET('11. SEGUIMIENTO 2026'!$O$14,INT((ROW()-13)/2),0)),"",OFFSET('11. SEGUIMIENTO 2026'!$O$14,INT((ROW()-13)/2),0)),IF(ISBLANK(OFFSET('9. METAS'!$R$20,INT((ROW()-14)/2),0)),"",OFFSET('9. METAS'!$R$20,INT((ROW()-14)/2),0)))</f>
        <v/>
      </c>
      <c r="L280" s="228" t="str">
        <f ca="1">IF(MOD(ROW()-13,2)=0,IF(ISBLANK(OFFSET('11. SEGUIMIENTO 2026'!$P$14,INT((ROW()-13)/2),0)),"",OFFSET('11. SEGUIMIENTO 2026'!$P$14,INT((ROW()-13)/2),0)),IF(ISBLANK(OFFSET('9. METAS'!$S$20,INT((ROW()-14)/2),0)),"",OFFSET('9. METAS'!$S$20,INT((ROW()-14)/2),0)))</f>
        <v/>
      </c>
      <c r="M280" s="229" t="str">
        <f ca="1">IF(MOD(ROW()-13,2)=0,IF(ISBLANK(OFFSET('11. SEGUIMIENTO 2026'!$Q$14,INT((ROW()-13)/2),0)),"",OFFSET('11. SEGUIMIENTO 2026'!$Q$14,INT((ROW()-13)/2),0)),IF(ISBLANK(OFFSET('9. METAS'!$T$20,INT((ROW()-14)/2),0)),"",OFFSET('9. METAS'!$T$20,INT((ROW()-14)/2),0)))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977" t="str">
        <f ca="1">IF(ISBLANK(OFFSET('9. METAS'!$K$20,INT((ROW()-13)/2),0)),"",OFFSET('9. METAS'!$K$20,INT((ROW()-13)/2),0))</f>
        <v/>
      </c>
      <c r="I281" s="979"/>
      <c r="J281" s="227" t="str">
        <f ca="1">IF(MOD(ROW()-13,2)=0,IF(ISBLANK(OFFSET('11. SEGUIMIENTO 2026'!$N$14,INT((ROW()-13)/2),0)),"",OFFSET('11. SEGUIMIENTO 2026'!$N$14,INT((ROW()-13)/2),0)),IF(ISBLANK(OFFSET('9. METAS'!$Q$20,INT((ROW()-14)/2),0)),"",OFFSET('9. METAS'!$Q$20,INT((ROW()-14)/2),0)))</f>
        <v/>
      </c>
      <c r="K281" s="228" t="str">
        <f ca="1">IF(MOD(ROW()-13,2)=0,IF(ISBLANK(OFFSET('11. SEGUIMIENTO 2026'!$O$14,INT((ROW()-13)/2),0)),"",OFFSET('11. SEGUIMIENTO 2026'!$O$14,INT((ROW()-13)/2),0)),IF(ISBLANK(OFFSET('9. METAS'!$R$20,INT((ROW()-14)/2),0)),"",OFFSET('9. METAS'!$R$20,INT((ROW()-14)/2),0)))</f>
        <v/>
      </c>
      <c r="L281" s="228" t="str">
        <f ca="1">IF(MOD(ROW()-13,2)=0,IF(ISBLANK(OFFSET('11. SEGUIMIENTO 2026'!$P$14,INT((ROW()-13)/2),0)),"",OFFSET('11. SEGUIMIENTO 2026'!$P$14,INT((ROW()-13)/2),0)),IF(ISBLANK(OFFSET('9. METAS'!$S$20,INT((ROW()-14)/2),0)),"",OFFSET('9. METAS'!$S$20,INT((ROW()-14)/2),0)))</f>
        <v/>
      </c>
      <c r="M281" s="229" t="str">
        <f ca="1">IF(MOD(ROW()-13,2)=0,IF(ISBLANK(OFFSET('11. SEGUIMIENTO 2026'!$Q$14,INT((ROW()-13)/2),0)),"",OFFSET('11. SEGUIMIENTO 2026'!$Q$14,INT((ROW()-13)/2),0)),IF(ISBLANK(OFFSET('9. METAS'!$T$20,INT((ROW()-14)/2),0)),"",OFFSET('9. METAS'!$T$20,INT((ROW()-14)/2),0)))</f>
        <v/>
      </c>
      <c r="N281" s="981" t="str">
        <f t="shared" ref="N281" ca="1" si="264">IFERROR(J281/J282,"ND")</f>
        <v>ND</v>
      </c>
      <c r="O281" s="983" t="str">
        <f t="shared" ref="O281" ca="1" si="265">IFERROR(((J281)/H281),"ND")</f>
        <v>ND</v>
      </c>
      <c r="P281" s="985"/>
    </row>
    <row r="282" spans="3:16" x14ac:dyDescent="0.3">
      <c r="C282" s="999"/>
      <c r="D282" s="993"/>
      <c r="E282" s="993"/>
      <c r="F282" s="995"/>
      <c r="G282" s="997"/>
      <c r="H282" s="977"/>
      <c r="I282" s="987"/>
      <c r="J282" s="227" t="str">
        <f ca="1">IF(MOD(ROW()-13,2)=0,IF(ISBLANK(OFFSET('11. SEGUIMIENTO 2026'!$N$14,INT((ROW()-13)/2),0)),"",OFFSET('11. SEGUIMIENTO 2026'!$N$14,INT((ROW()-13)/2),0)),IF(ISBLANK(OFFSET('9. METAS'!$Q$20,INT((ROW()-14)/2),0)),"",OFFSET('9. METAS'!$Q$20,INT((ROW()-14)/2),0)))</f>
        <v/>
      </c>
      <c r="K282" s="228" t="str">
        <f ca="1">IF(MOD(ROW()-13,2)=0,IF(ISBLANK(OFFSET('11. SEGUIMIENTO 2026'!$O$14,INT((ROW()-13)/2),0)),"",OFFSET('11. SEGUIMIENTO 2026'!$O$14,INT((ROW()-13)/2),0)),IF(ISBLANK(OFFSET('9. METAS'!$R$20,INT((ROW()-14)/2),0)),"",OFFSET('9. METAS'!$R$20,INT((ROW()-14)/2),0)))</f>
        <v/>
      </c>
      <c r="L282" s="228" t="str">
        <f ca="1">IF(MOD(ROW()-13,2)=0,IF(ISBLANK(OFFSET('11. SEGUIMIENTO 2026'!$P$14,INT((ROW()-13)/2),0)),"",OFFSET('11. SEGUIMIENTO 2026'!$P$14,INT((ROW()-13)/2),0)),IF(ISBLANK(OFFSET('9. METAS'!$S$20,INT((ROW()-14)/2),0)),"",OFFSET('9. METAS'!$S$20,INT((ROW()-14)/2),0)))</f>
        <v/>
      </c>
      <c r="M282" s="229" t="str">
        <f ca="1">IF(MOD(ROW()-13,2)=0,IF(ISBLANK(OFFSET('11. SEGUIMIENTO 2026'!$Q$14,INT((ROW()-13)/2),0)),"",OFFSET('11. SEGUIMIENTO 2026'!$Q$14,INT((ROW()-13)/2),0)),IF(ISBLANK(OFFSET('9. METAS'!$T$20,INT((ROW()-14)/2),0)),"",OFFSET('9. METAS'!$T$20,INT((ROW()-14)/2),0)))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977" t="str">
        <f ca="1">IF(ISBLANK(OFFSET('9. METAS'!$K$20,INT((ROW()-13)/2),0)),"",OFFSET('9. METAS'!$K$20,INT((ROW()-13)/2),0))</f>
        <v/>
      </c>
      <c r="I283" s="979"/>
      <c r="J283" s="227" t="str">
        <f ca="1">IF(MOD(ROW()-13,2)=0,IF(ISBLANK(OFFSET('11. SEGUIMIENTO 2026'!$N$14,INT((ROW()-13)/2),0)),"",OFFSET('11. SEGUIMIENTO 2026'!$N$14,INT((ROW()-13)/2),0)),IF(ISBLANK(OFFSET('9. METAS'!$Q$20,INT((ROW()-14)/2),0)),"",OFFSET('9. METAS'!$Q$20,INT((ROW()-14)/2),0)))</f>
        <v/>
      </c>
      <c r="K283" s="228" t="str">
        <f ca="1">IF(MOD(ROW()-13,2)=0,IF(ISBLANK(OFFSET('11. SEGUIMIENTO 2026'!$O$14,INT((ROW()-13)/2),0)),"",OFFSET('11. SEGUIMIENTO 2026'!$O$14,INT((ROW()-13)/2),0)),IF(ISBLANK(OFFSET('9. METAS'!$R$20,INT((ROW()-14)/2),0)),"",OFFSET('9. METAS'!$R$20,INT((ROW()-14)/2),0)))</f>
        <v/>
      </c>
      <c r="L283" s="228" t="str">
        <f ca="1">IF(MOD(ROW()-13,2)=0,IF(ISBLANK(OFFSET('11. SEGUIMIENTO 2026'!$P$14,INT((ROW()-13)/2),0)),"",OFFSET('11. SEGUIMIENTO 2026'!$P$14,INT((ROW()-13)/2),0)),IF(ISBLANK(OFFSET('9. METAS'!$S$20,INT((ROW()-14)/2),0)),"",OFFSET('9. METAS'!$S$20,INT((ROW()-14)/2),0)))</f>
        <v/>
      </c>
      <c r="M283" s="229" t="str">
        <f ca="1">IF(MOD(ROW()-13,2)=0,IF(ISBLANK(OFFSET('11. SEGUIMIENTO 2026'!$Q$14,INT((ROW()-13)/2),0)),"",OFFSET('11. SEGUIMIENTO 2026'!$Q$14,INT((ROW()-13)/2),0)),IF(ISBLANK(OFFSET('9. METAS'!$T$20,INT((ROW()-14)/2),0)),"",OFFSET('9. METAS'!$T$20,INT((ROW()-14)/2),0)))</f>
        <v/>
      </c>
      <c r="N283" s="981" t="str">
        <f t="shared" ref="N283" ca="1" si="266">IFERROR(J283/J284,"ND")</f>
        <v>ND</v>
      </c>
      <c r="O283" s="983" t="str">
        <f t="shared" ref="O283" ca="1" si="267">IFERROR(((J283)/H283),"ND")</f>
        <v>ND</v>
      </c>
      <c r="P283" s="985"/>
    </row>
    <row r="284" spans="3:16" x14ac:dyDescent="0.3">
      <c r="C284" s="999"/>
      <c r="D284" s="993"/>
      <c r="E284" s="993"/>
      <c r="F284" s="995"/>
      <c r="G284" s="997"/>
      <c r="H284" s="977"/>
      <c r="I284" s="987"/>
      <c r="J284" s="227" t="str">
        <f ca="1">IF(MOD(ROW()-13,2)=0,IF(ISBLANK(OFFSET('11. SEGUIMIENTO 2026'!$N$14,INT((ROW()-13)/2),0)),"",OFFSET('11. SEGUIMIENTO 2026'!$N$14,INT((ROW()-13)/2),0)),IF(ISBLANK(OFFSET('9. METAS'!$Q$20,INT((ROW()-14)/2),0)),"",OFFSET('9. METAS'!$Q$20,INT((ROW()-14)/2),0)))</f>
        <v/>
      </c>
      <c r="K284" s="228" t="str">
        <f ca="1">IF(MOD(ROW()-13,2)=0,IF(ISBLANK(OFFSET('11. SEGUIMIENTO 2026'!$O$14,INT((ROW()-13)/2),0)),"",OFFSET('11. SEGUIMIENTO 2026'!$O$14,INT((ROW()-13)/2),0)),IF(ISBLANK(OFFSET('9. METAS'!$R$20,INT((ROW()-14)/2),0)),"",OFFSET('9. METAS'!$R$20,INT((ROW()-14)/2),0)))</f>
        <v/>
      </c>
      <c r="L284" s="228" t="str">
        <f ca="1">IF(MOD(ROW()-13,2)=0,IF(ISBLANK(OFFSET('11. SEGUIMIENTO 2026'!$P$14,INT((ROW()-13)/2),0)),"",OFFSET('11. SEGUIMIENTO 2026'!$P$14,INT((ROW()-13)/2),0)),IF(ISBLANK(OFFSET('9. METAS'!$S$20,INT((ROW()-14)/2),0)),"",OFFSET('9. METAS'!$S$20,INT((ROW()-14)/2),0)))</f>
        <v/>
      </c>
      <c r="M284" s="229" t="str">
        <f ca="1">IF(MOD(ROW()-13,2)=0,IF(ISBLANK(OFFSET('11. SEGUIMIENTO 2026'!$Q$14,INT((ROW()-13)/2),0)),"",OFFSET('11. SEGUIMIENTO 2026'!$Q$14,INT((ROW()-13)/2),0)),IF(ISBLANK(OFFSET('9. METAS'!$T$20,INT((ROW()-14)/2),0)),"",OFFSET('9. METAS'!$T$20,INT((ROW()-14)/2),0)))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977" t="str">
        <f ca="1">IF(ISBLANK(OFFSET('9. METAS'!$K$20,INT((ROW()-13)/2),0)),"",OFFSET('9. METAS'!$K$20,INT((ROW()-13)/2),0))</f>
        <v/>
      </c>
      <c r="I285" s="979"/>
      <c r="J285" s="227" t="str">
        <f ca="1">IF(MOD(ROW()-13,2)=0,IF(ISBLANK(OFFSET('11. SEGUIMIENTO 2026'!$N$14,INT((ROW()-13)/2),0)),"",OFFSET('11. SEGUIMIENTO 2026'!$N$14,INT((ROW()-13)/2),0)),IF(ISBLANK(OFFSET('9. METAS'!$Q$20,INT((ROW()-14)/2),0)),"",OFFSET('9. METAS'!$Q$20,INT((ROW()-14)/2),0)))</f>
        <v/>
      </c>
      <c r="K285" s="228" t="str">
        <f ca="1">IF(MOD(ROW()-13,2)=0,IF(ISBLANK(OFFSET('11. SEGUIMIENTO 2026'!$O$14,INT((ROW()-13)/2),0)),"",OFFSET('11. SEGUIMIENTO 2026'!$O$14,INT((ROW()-13)/2),0)),IF(ISBLANK(OFFSET('9. METAS'!$R$20,INT((ROW()-14)/2),0)),"",OFFSET('9. METAS'!$R$20,INT((ROW()-14)/2),0)))</f>
        <v/>
      </c>
      <c r="L285" s="228" t="str">
        <f ca="1">IF(MOD(ROW()-13,2)=0,IF(ISBLANK(OFFSET('11. SEGUIMIENTO 2026'!$P$14,INT((ROW()-13)/2),0)),"",OFFSET('11. SEGUIMIENTO 2026'!$P$14,INT((ROW()-13)/2),0)),IF(ISBLANK(OFFSET('9. METAS'!$S$20,INT((ROW()-14)/2),0)),"",OFFSET('9. METAS'!$S$20,INT((ROW()-14)/2),0)))</f>
        <v/>
      </c>
      <c r="M285" s="229" t="str">
        <f ca="1">IF(MOD(ROW()-13,2)=0,IF(ISBLANK(OFFSET('11. SEGUIMIENTO 2026'!$Q$14,INT((ROW()-13)/2),0)),"",OFFSET('11. SEGUIMIENTO 2026'!$Q$14,INT((ROW()-13)/2),0)),IF(ISBLANK(OFFSET('9. METAS'!$T$20,INT((ROW()-14)/2),0)),"",OFFSET('9. METAS'!$T$20,INT((ROW()-14)/2),0)))</f>
        <v/>
      </c>
      <c r="N285" s="981" t="str">
        <f t="shared" ref="N285" ca="1" si="268">IFERROR(J285/J286,"ND")</f>
        <v>ND</v>
      </c>
      <c r="O285" s="983" t="str">
        <f t="shared" ref="O285" ca="1" si="269">IFERROR(((J285)/H285),"ND")</f>
        <v>ND</v>
      </c>
      <c r="P285" s="985"/>
    </row>
    <row r="286" spans="3:16" x14ac:dyDescent="0.3">
      <c r="C286" s="999"/>
      <c r="D286" s="993"/>
      <c r="E286" s="993"/>
      <c r="F286" s="995"/>
      <c r="G286" s="997"/>
      <c r="H286" s="977"/>
      <c r="I286" s="987"/>
      <c r="J286" s="227" t="str">
        <f ca="1">IF(MOD(ROW()-13,2)=0,IF(ISBLANK(OFFSET('11. SEGUIMIENTO 2026'!$N$14,INT((ROW()-13)/2),0)),"",OFFSET('11. SEGUIMIENTO 2026'!$N$14,INT((ROW()-13)/2),0)),IF(ISBLANK(OFFSET('9. METAS'!$Q$20,INT((ROW()-14)/2),0)),"",OFFSET('9. METAS'!$Q$20,INT((ROW()-14)/2),0)))</f>
        <v/>
      </c>
      <c r="K286" s="228" t="str">
        <f ca="1">IF(MOD(ROW()-13,2)=0,IF(ISBLANK(OFFSET('11. SEGUIMIENTO 2026'!$O$14,INT((ROW()-13)/2),0)),"",OFFSET('11. SEGUIMIENTO 2026'!$O$14,INT((ROW()-13)/2),0)),IF(ISBLANK(OFFSET('9. METAS'!$R$20,INT((ROW()-14)/2),0)),"",OFFSET('9. METAS'!$R$20,INT((ROW()-14)/2),0)))</f>
        <v/>
      </c>
      <c r="L286" s="228" t="str">
        <f ca="1">IF(MOD(ROW()-13,2)=0,IF(ISBLANK(OFFSET('11. SEGUIMIENTO 2026'!$P$14,INT((ROW()-13)/2),0)),"",OFFSET('11. SEGUIMIENTO 2026'!$P$14,INT((ROW()-13)/2),0)),IF(ISBLANK(OFFSET('9. METAS'!$S$20,INT((ROW()-14)/2),0)),"",OFFSET('9. METAS'!$S$20,INT((ROW()-14)/2),0)))</f>
        <v/>
      </c>
      <c r="M286" s="229" t="str">
        <f ca="1">IF(MOD(ROW()-13,2)=0,IF(ISBLANK(OFFSET('11. SEGUIMIENTO 2026'!$Q$14,INT((ROW()-13)/2),0)),"",OFFSET('11. SEGUIMIENTO 2026'!$Q$14,INT((ROW()-13)/2),0)),IF(ISBLANK(OFFSET('9. METAS'!$T$20,INT((ROW()-14)/2),0)),"",OFFSET('9. METAS'!$T$20,INT((ROW()-14)/2),0)))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977" t="str">
        <f ca="1">IF(ISBLANK(OFFSET('9. METAS'!$K$20,INT((ROW()-13)/2),0)),"",OFFSET('9. METAS'!$K$20,INT((ROW()-13)/2),0))</f>
        <v/>
      </c>
      <c r="I287" s="979"/>
      <c r="J287" s="227" t="str">
        <f ca="1">IF(MOD(ROW()-13,2)=0,IF(ISBLANK(OFFSET('11. SEGUIMIENTO 2026'!$N$14,INT((ROW()-13)/2),0)),"",OFFSET('11. SEGUIMIENTO 2026'!$N$14,INT((ROW()-13)/2),0)),IF(ISBLANK(OFFSET('9. METAS'!$Q$20,INT((ROW()-14)/2),0)),"",OFFSET('9. METAS'!$Q$20,INT((ROW()-14)/2),0)))</f>
        <v/>
      </c>
      <c r="K287" s="228" t="str">
        <f ca="1">IF(MOD(ROW()-13,2)=0,IF(ISBLANK(OFFSET('11. SEGUIMIENTO 2026'!$O$14,INT((ROW()-13)/2),0)),"",OFFSET('11. SEGUIMIENTO 2026'!$O$14,INT((ROW()-13)/2),0)),IF(ISBLANK(OFFSET('9. METAS'!$R$20,INT((ROW()-14)/2),0)),"",OFFSET('9. METAS'!$R$20,INT((ROW()-14)/2),0)))</f>
        <v/>
      </c>
      <c r="L287" s="228" t="str">
        <f ca="1">IF(MOD(ROW()-13,2)=0,IF(ISBLANK(OFFSET('11. SEGUIMIENTO 2026'!$P$14,INT((ROW()-13)/2),0)),"",OFFSET('11. SEGUIMIENTO 2026'!$P$14,INT((ROW()-13)/2),0)),IF(ISBLANK(OFFSET('9. METAS'!$S$20,INT((ROW()-14)/2),0)),"",OFFSET('9. METAS'!$S$20,INT((ROW()-14)/2),0)))</f>
        <v/>
      </c>
      <c r="M287" s="229" t="str">
        <f ca="1">IF(MOD(ROW()-13,2)=0,IF(ISBLANK(OFFSET('11. SEGUIMIENTO 2026'!$Q$14,INT((ROW()-13)/2),0)),"",OFFSET('11. SEGUIMIENTO 2026'!$Q$14,INT((ROW()-13)/2),0)),IF(ISBLANK(OFFSET('9. METAS'!$T$20,INT((ROW()-14)/2),0)),"",OFFSET('9. METAS'!$T$20,INT((ROW()-14)/2),0)))</f>
        <v/>
      </c>
      <c r="N287" s="981" t="str">
        <f t="shared" ref="N287" ca="1" si="270">IFERROR(J287/J288,"ND")</f>
        <v>ND</v>
      </c>
      <c r="O287" s="983" t="str">
        <f t="shared" ref="O287" ca="1" si="271">IFERROR(((J287)/H287),"ND")</f>
        <v>ND</v>
      </c>
      <c r="P287" s="985"/>
    </row>
    <row r="288" spans="3:16" x14ac:dyDescent="0.3">
      <c r="C288" s="999"/>
      <c r="D288" s="993"/>
      <c r="E288" s="993"/>
      <c r="F288" s="995"/>
      <c r="G288" s="997"/>
      <c r="H288" s="977"/>
      <c r="I288" s="987"/>
      <c r="J288" s="227" t="str">
        <f ca="1">IF(MOD(ROW()-13,2)=0,IF(ISBLANK(OFFSET('11. SEGUIMIENTO 2026'!$N$14,INT((ROW()-13)/2),0)),"",OFFSET('11. SEGUIMIENTO 2026'!$N$14,INT((ROW()-13)/2),0)),IF(ISBLANK(OFFSET('9. METAS'!$Q$20,INT((ROW()-14)/2),0)),"",OFFSET('9. METAS'!$Q$20,INT((ROW()-14)/2),0)))</f>
        <v/>
      </c>
      <c r="K288" s="228" t="str">
        <f ca="1">IF(MOD(ROW()-13,2)=0,IF(ISBLANK(OFFSET('11. SEGUIMIENTO 2026'!$O$14,INT((ROW()-13)/2),0)),"",OFFSET('11. SEGUIMIENTO 2026'!$O$14,INT((ROW()-13)/2),0)),IF(ISBLANK(OFFSET('9. METAS'!$R$20,INT((ROW()-14)/2),0)),"",OFFSET('9. METAS'!$R$20,INT((ROW()-14)/2),0)))</f>
        <v/>
      </c>
      <c r="L288" s="228" t="str">
        <f ca="1">IF(MOD(ROW()-13,2)=0,IF(ISBLANK(OFFSET('11. SEGUIMIENTO 2026'!$P$14,INT((ROW()-13)/2),0)),"",OFFSET('11. SEGUIMIENTO 2026'!$P$14,INT((ROW()-13)/2),0)),IF(ISBLANK(OFFSET('9. METAS'!$S$20,INT((ROW()-14)/2),0)),"",OFFSET('9. METAS'!$S$20,INT((ROW()-14)/2),0)))</f>
        <v/>
      </c>
      <c r="M288" s="229" t="str">
        <f ca="1">IF(MOD(ROW()-13,2)=0,IF(ISBLANK(OFFSET('11. SEGUIMIENTO 2026'!$Q$14,INT((ROW()-13)/2),0)),"",OFFSET('11. SEGUIMIENTO 2026'!$Q$14,INT((ROW()-13)/2),0)),IF(ISBLANK(OFFSET('9. METAS'!$T$20,INT((ROW()-14)/2),0)),"",OFFSET('9. METAS'!$T$20,INT((ROW()-14)/2),0)))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977" t="str">
        <f ca="1">IF(ISBLANK(OFFSET('9. METAS'!$K$20,INT((ROW()-13)/2),0)),"",OFFSET('9. METAS'!$K$20,INT((ROW()-13)/2),0))</f>
        <v/>
      </c>
      <c r="I289" s="979"/>
      <c r="J289" s="227" t="str">
        <f ca="1">IF(MOD(ROW()-13,2)=0,IF(ISBLANK(OFFSET('11. SEGUIMIENTO 2026'!$N$14,INT((ROW()-13)/2),0)),"",OFFSET('11. SEGUIMIENTO 2026'!$N$14,INT((ROW()-13)/2),0)),IF(ISBLANK(OFFSET('9. METAS'!$Q$20,INT((ROW()-14)/2),0)),"",OFFSET('9. METAS'!$Q$20,INT((ROW()-14)/2),0)))</f>
        <v/>
      </c>
      <c r="K289" s="228" t="str">
        <f ca="1">IF(MOD(ROW()-13,2)=0,IF(ISBLANK(OFFSET('11. SEGUIMIENTO 2026'!$O$14,INT((ROW()-13)/2),0)),"",OFFSET('11. SEGUIMIENTO 2026'!$O$14,INT((ROW()-13)/2),0)),IF(ISBLANK(OFFSET('9. METAS'!$R$20,INT((ROW()-14)/2),0)),"",OFFSET('9. METAS'!$R$20,INT((ROW()-14)/2),0)))</f>
        <v/>
      </c>
      <c r="L289" s="228" t="str">
        <f ca="1">IF(MOD(ROW()-13,2)=0,IF(ISBLANK(OFFSET('11. SEGUIMIENTO 2026'!$P$14,INT((ROW()-13)/2),0)),"",OFFSET('11. SEGUIMIENTO 2026'!$P$14,INT((ROW()-13)/2),0)),IF(ISBLANK(OFFSET('9. METAS'!$S$20,INT((ROW()-14)/2),0)),"",OFFSET('9. METAS'!$S$20,INT((ROW()-14)/2),0)))</f>
        <v/>
      </c>
      <c r="M289" s="229" t="str">
        <f ca="1">IF(MOD(ROW()-13,2)=0,IF(ISBLANK(OFFSET('11. SEGUIMIENTO 2026'!$Q$14,INT((ROW()-13)/2),0)),"",OFFSET('11. SEGUIMIENTO 2026'!$Q$14,INT((ROW()-13)/2),0)),IF(ISBLANK(OFFSET('9. METAS'!$T$20,INT((ROW()-14)/2),0)),"",OFFSET('9. METAS'!$T$20,INT((ROW()-14)/2),0)))</f>
        <v/>
      </c>
      <c r="N289" s="981" t="str">
        <f t="shared" ref="N289" ca="1" si="272">IFERROR(J289/J290,"ND")</f>
        <v>ND</v>
      </c>
      <c r="O289" s="983" t="str">
        <f t="shared" ref="O289" ca="1" si="273">IFERROR(((J289)/H289),"ND")</f>
        <v>ND</v>
      </c>
      <c r="P289" s="985"/>
    </row>
    <row r="290" spans="3:16" x14ac:dyDescent="0.3">
      <c r="C290" s="999"/>
      <c r="D290" s="993"/>
      <c r="E290" s="993"/>
      <c r="F290" s="995"/>
      <c r="G290" s="997"/>
      <c r="H290" s="977"/>
      <c r="I290" s="987"/>
      <c r="J290" s="227" t="str">
        <f ca="1">IF(MOD(ROW()-13,2)=0,IF(ISBLANK(OFFSET('11. SEGUIMIENTO 2026'!$N$14,INT((ROW()-13)/2),0)),"",OFFSET('11. SEGUIMIENTO 2026'!$N$14,INT((ROW()-13)/2),0)),IF(ISBLANK(OFFSET('9. METAS'!$Q$20,INT((ROW()-14)/2),0)),"",OFFSET('9. METAS'!$Q$20,INT((ROW()-14)/2),0)))</f>
        <v/>
      </c>
      <c r="K290" s="228" t="str">
        <f ca="1">IF(MOD(ROW()-13,2)=0,IF(ISBLANK(OFFSET('11. SEGUIMIENTO 2026'!$O$14,INT((ROW()-13)/2),0)),"",OFFSET('11. SEGUIMIENTO 2026'!$O$14,INT((ROW()-13)/2),0)),IF(ISBLANK(OFFSET('9. METAS'!$R$20,INT((ROW()-14)/2),0)),"",OFFSET('9. METAS'!$R$20,INT((ROW()-14)/2),0)))</f>
        <v/>
      </c>
      <c r="L290" s="228" t="str">
        <f ca="1">IF(MOD(ROW()-13,2)=0,IF(ISBLANK(OFFSET('11. SEGUIMIENTO 2026'!$P$14,INT((ROW()-13)/2),0)),"",OFFSET('11. SEGUIMIENTO 2026'!$P$14,INT((ROW()-13)/2),0)),IF(ISBLANK(OFFSET('9. METAS'!$S$20,INT((ROW()-14)/2),0)),"",OFFSET('9. METAS'!$S$20,INT((ROW()-14)/2),0)))</f>
        <v/>
      </c>
      <c r="M290" s="229" t="str">
        <f ca="1">IF(MOD(ROW()-13,2)=0,IF(ISBLANK(OFFSET('11. SEGUIMIENTO 2026'!$Q$14,INT((ROW()-13)/2),0)),"",OFFSET('11. SEGUIMIENTO 2026'!$Q$14,INT((ROW()-13)/2),0)),IF(ISBLANK(OFFSET('9. METAS'!$T$20,INT((ROW()-14)/2),0)),"",OFFSET('9. METAS'!$T$20,INT((ROW()-14)/2),0)))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977" t="str">
        <f ca="1">IF(ISBLANK(OFFSET('9. METAS'!$K$20,INT((ROW()-13)/2),0)),"",OFFSET('9. METAS'!$K$20,INT((ROW()-13)/2),0))</f>
        <v/>
      </c>
      <c r="I291" s="979"/>
      <c r="J291" s="227" t="str">
        <f ca="1">IF(MOD(ROW()-13,2)=0,IF(ISBLANK(OFFSET('11. SEGUIMIENTO 2026'!$N$14,INT((ROW()-13)/2),0)),"",OFFSET('11. SEGUIMIENTO 2026'!$N$14,INT((ROW()-13)/2),0)),IF(ISBLANK(OFFSET('9. METAS'!$Q$20,INT((ROW()-14)/2),0)),"",OFFSET('9. METAS'!$Q$20,INT((ROW()-14)/2),0)))</f>
        <v/>
      </c>
      <c r="K291" s="228" t="str">
        <f ca="1">IF(MOD(ROW()-13,2)=0,IF(ISBLANK(OFFSET('11. SEGUIMIENTO 2026'!$O$14,INT((ROW()-13)/2),0)),"",OFFSET('11. SEGUIMIENTO 2026'!$O$14,INT((ROW()-13)/2),0)),IF(ISBLANK(OFFSET('9. METAS'!$R$20,INT((ROW()-14)/2),0)),"",OFFSET('9. METAS'!$R$20,INT((ROW()-14)/2),0)))</f>
        <v/>
      </c>
      <c r="L291" s="228" t="str">
        <f ca="1">IF(MOD(ROW()-13,2)=0,IF(ISBLANK(OFFSET('11. SEGUIMIENTO 2026'!$P$14,INT((ROW()-13)/2),0)),"",OFFSET('11. SEGUIMIENTO 2026'!$P$14,INT((ROW()-13)/2),0)),IF(ISBLANK(OFFSET('9. METAS'!$S$20,INT((ROW()-14)/2),0)),"",OFFSET('9. METAS'!$S$20,INT((ROW()-14)/2),0)))</f>
        <v/>
      </c>
      <c r="M291" s="229" t="str">
        <f ca="1">IF(MOD(ROW()-13,2)=0,IF(ISBLANK(OFFSET('11. SEGUIMIENTO 2026'!$Q$14,INT((ROW()-13)/2),0)),"",OFFSET('11. SEGUIMIENTO 2026'!$Q$14,INT((ROW()-13)/2),0)),IF(ISBLANK(OFFSET('9. METAS'!$T$20,INT((ROW()-14)/2),0)),"",OFFSET('9. METAS'!$T$20,INT((ROW()-14)/2),0)))</f>
        <v/>
      </c>
      <c r="N291" s="981" t="str">
        <f t="shared" ref="N291" ca="1" si="274">IFERROR(J291/J292,"ND")</f>
        <v>ND</v>
      </c>
      <c r="O291" s="983" t="str">
        <f t="shared" ref="O291" ca="1" si="275">IFERROR(((J291)/H291),"ND")</f>
        <v>ND</v>
      </c>
      <c r="P291" s="985"/>
    </row>
    <row r="292" spans="3:16" x14ac:dyDescent="0.3">
      <c r="C292" s="999"/>
      <c r="D292" s="993"/>
      <c r="E292" s="993"/>
      <c r="F292" s="995"/>
      <c r="G292" s="997"/>
      <c r="H292" s="977"/>
      <c r="I292" s="987"/>
      <c r="J292" s="227" t="str">
        <f ca="1">IF(MOD(ROW()-13,2)=0,IF(ISBLANK(OFFSET('11. SEGUIMIENTO 2026'!$N$14,INT((ROW()-13)/2),0)),"",OFFSET('11. SEGUIMIENTO 2026'!$N$14,INT((ROW()-13)/2),0)),IF(ISBLANK(OFFSET('9. METAS'!$Q$20,INT((ROW()-14)/2),0)),"",OFFSET('9. METAS'!$Q$20,INT((ROW()-14)/2),0)))</f>
        <v/>
      </c>
      <c r="K292" s="228" t="str">
        <f ca="1">IF(MOD(ROW()-13,2)=0,IF(ISBLANK(OFFSET('11. SEGUIMIENTO 2026'!$O$14,INT((ROW()-13)/2),0)),"",OFFSET('11. SEGUIMIENTO 2026'!$O$14,INT((ROW()-13)/2),0)),IF(ISBLANK(OFFSET('9. METAS'!$R$20,INT((ROW()-14)/2),0)),"",OFFSET('9. METAS'!$R$20,INT((ROW()-14)/2),0)))</f>
        <v/>
      </c>
      <c r="L292" s="228" t="str">
        <f ca="1">IF(MOD(ROW()-13,2)=0,IF(ISBLANK(OFFSET('11. SEGUIMIENTO 2026'!$P$14,INT((ROW()-13)/2),0)),"",OFFSET('11. SEGUIMIENTO 2026'!$P$14,INT((ROW()-13)/2),0)),IF(ISBLANK(OFFSET('9. METAS'!$S$20,INT((ROW()-14)/2),0)),"",OFFSET('9. METAS'!$S$20,INT((ROW()-14)/2),0)))</f>
        <v/>
      </c>
      <c r="M292" s="229" t="str">
        <f ca="1">IF(MOD(ROW()-13,2)=0,IF(ISBLANK(OFFSET('11. SEGUIMIENTO 2026'!$Q$14,INT((ROW()-13)/2),0)),"",OFFSET('11. SEGUIMIENTO 2026'!$Q$14,INT((ROW()-13)/2),0)),IF(ISBLANK(OFFSET('9. METAS'!$T$20,INT((ROW()-14)/2),0)),"",OFFSET('9. METAS'!$T$20,INT((ROW()-14)/2),0)))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977" t="str">
        <f ca="1">IF(ISBLANK(OFFSET('9. METAS'!$K$20,INT((ROW()-13)/2),0)),"",OFFSET('9. METAS'!$K$20,INT((ROW()-13)/2),0))</f>
        <v/>
      </c>
      <c r="I293" s="979"/>
      <c r="J293" s="227" t="str">
        <f ca="1">IF(MOD(ROW()-13,2)=0,IF(ISBLANK(OFFSET('11. SEGUIMIENTO 2026'!$N$14,INT((ROW()-13)/2),0)),"",OFFSET('11. SEGUIMIENTO 2026'!$N$14,INT((ROW()-13)/2),0)),IF(ISBLANK(OFFSET('9. METAS'!$Q$20,INT((ROW()-14)/2),0)),"",OFFSET('9. METAS'!$Q$20,INT((ROW()-14)/2),0)))</f>
        <v/>
      </c>
      <c r="K293" s="228" t="str">
        <f ca="1">IF(MOD(ROW()-13,2)=0,IF(ISBLANK(OFFSET('11. SEGUIMIENTO 2026'!$O$14,INT((ROW()-13)/2),0)),"",OFFSET('11. SEGUIMIENTO 2026'!$O$14,INT((ROW()-13)/2),0)),IF(ISBLANK(OFFSET('9. METAS'!$R$20,INT((ROW()-14)/2),0)),"",OFFSET('9. METAS'!$R$20,INT((ROW()-14)/2),0)))</f>
        <v/>
      </c>
      <c r="L293" s="228" t="str">
        <f ca="1">IF(MOD(ROW()-13,2)=0,IF(ISBLANK(OFFSET('11. SEGUIMIENTO 2026'!$P$14,INT((ROW()-13)/2),0)),"",OFFSET('11. SEGUIMIENTO 2026'!$P$14,INT((ROW()-13)/2),0)),IF(ISBLANK(OFFSET('9. METAS'!$S$20,INT((ROW()-14)/2),0)),"",OFFSET('9. METAS'!$S$20,INT((ROW()-14)/2),0)))</f>
        <v/>
      </c>
      <c r="M293" s="229" t="str">
        <f ca="1">IF(MOD(ROW()-13,2)=0,IF(ISBLANK(OFFSET('11. SEGUIMIENTO 2026'!$Q$14,INT((ROW()-13)/2),0)),"",OFFSET('11. SEGUIMIENTO 2026'!$Q$14,INT((ROW()-13)/2),0)),IF(ISBLANK(OFFSET('9. METAS'!$T$20,INT((ROW()-14)/2),0)),"",OFFSET('9. METAS'!$T$20,INT((ROW()-14)/2),0)))</f>
        <v/>
      </c>
      <c r="N293" s="981" t="str">
        <f t="shared" ref="N293" ca="1" si="276">IFERROR(J293/J294,"ND")</f>
        <v>ND</v>
      </c>
      <c r="O293" s="983" t="str">
        <f t="shared" ref="O293" ca="1" si="277">IFERROR(((J293)/H293),"ND")</f>
        <v>ND</v>
      </c>
      <c r="P293" s="985"/>
    </row>
    <row r="294" spans="3:16" x14ac:dyDescent="0.3">
      <c r="C294" s="999"/>
      <c r="D294" s="993"/>
      <c r="E294" s="993"/>
      <c r="F294" s="995"/>
      <c r="G294" s="997"/>
      <c r="H294" s="977"/>
      <c r="I294" s="987"/>
      <c r="J294" s="227" t="str">
        <f ca="1">IF(MOD(ROW()-13,2)=0,IF(ISBLANK(OFFSET('11. SEGUIMIENTO 2026'!$N$14,INT((ROW()-13)/2),0)),"",OFFSET('11. SEGUIMIENTO 2026'!$N$14,INT((ROW()-13)/2),0)),IF(ISBLANK(OFFSET('9. METAS'!$Q$20,INT((ROW()-14)/2),0)),"",OFFSET('9. METAS'!$Q$20,INT((ROW()-14)/2),0)))</f>
        <v/>
      </c>
      <c r="K294" s="228" t="str">
        <f ca="1">IF(MOD(ROW()-13,2)=0,IF(ISBLANK(OFFSET('11. SEGUIMIENTO 2026'!$O$14,INT((ROW()-13)/2),0)),"",OFFSET('11. SEGUIMIENTO 2026'!$O$14,INT((ROW()-13)/2),0)),IF(ISBLANK(OFFSET('9. METAS'!$R$20,INT((ROW()-14)/2),0)),"",OFFSET('9. METAS'!$R$20,INT((ROW()-14)/2),0)))</f>
        <v/>
      </c>
      <c r="L294" s="228" t="str">
        <f ca="1">IF(MOD(ROW()-13,2)=0,IF(ISBLANK(OFFSET('11. SEGUIMIENTO 2026'!$P$14,INT((ROW()-13)/2),0)),"",OFFSET('11. SEGUIMIENTO 2026'!$P$14,INT((ROW()-13)/2),0)),IF(ISBLANK(OFFSET('9. METAS'!$S$20,INT((ROW()-14)/2),0)),"",OFFSET('9. METAS'!$S$20,INT((ROW()-14)/2),0)))</f>
        <v/>
      </c>
      <c r="M294" s="229" t="str">
        <f ca="1">IF(MOD(ROW()-13,2)=0,IF(ISBLANK(OFFSET('11. SEGUIMIENTO 2026'!$Q$14,INT((ROW()-13)/2),0)),"",OFFSET('11. SEGUIMIENTO 2026'!$Q$14,INT((ROW()-13)/2),0)),IF(ISBLANK(OFFSET('9. METAS'!$T$20,INT((ROW()-14)/2),0)),"",OFFSET('9. METAS'!$T$20,INT((ROW()-14)/2),0)))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977" t="str">
        <f ca="1">IF(ISBLANK(OFFSET('9. METAS'!$K$20,INT((ROW()-13)/2),0)),"",OFFSET('9. METAS'!$K$20,INT((ROW()-13)/2),0))</f>
        <v/>
      </c>
      <c r="I295" s="979"/>
      <c r="J295" s="227" t="str">
        <f ca="1">IF(MOD(ROW()-13,2)=0,IF(ISBLANK(OFFSET('11. SEGUIMIENTO 2026'!$N$14,INT((ROW()-13)/2),0)),"",OFFSET('11. SEGUIMIENTO 2026'!$N$14,INT((ROW()-13)/2),0)),IF(ISBLANK(OFFSET('9. METAS'!$Q$20,INT((ROW()-14)/2),0)),"",OFFSET('9. METAS'!$Q$20,INT((ROW()-14)/2),0)))</f>
        <v/>
      </c>
      <c r="K295" s="228" t="str">
        <f ca="1">IF(MOD(ROW()-13,2)=0,IF(ISBLANK(OFFSET('11. SEGUIMIENTO 2026'!$O$14,INT((ROW()-13)/2),0)),"",OFFSET('11. SEGUIMIENTO 2026'!$O$14,INT((ROW()-13)/2),0)),IF(ISBLANK(OFFSET('9. METAS'!$R$20,INT((ROW()-14)/2),0)),"",OFFSET('9. METAS'!$R$20,INT((ROW()-14)/2),0)))</f>
        <v/>
      </c>
      <c r="L295" s="228" t="str">
        <f ca="1">IF(MOD(ROW()-13,2)=0,IF(ISBLANK(OFFSET('11. SEGUIMIENTO 2026'!$P$14,INT((ROW()-13)/2),0)),"",OFFSET('11. SEGUIMIENTO 2026'!$P$14,INT((ROW()-13)/2),0)),IF(ISBLANK(OFFSET('9. METAS'!$S$20,INT((ROW()-14)/2),0)),"",OFFSET('9. METAS'!$S$20,INT((ROW()-14)/2),0)))</f>
        <v/>
      </c>
      <c r="M295" s="229" t="str">
        <f ca="1">IF(MOD(ROW()-13,2)=0,IF(ISBLANK(OFFSET('11. SEGUIMIENTO 2026'!$Q$14,INT((ROW()-13)/2),0)),"",OFFSET('11. SEGUIMIENTO 2026'!$Q$14,INT((ROW()-13)/2),0)),IF(ISBLANK(OFFSET('9. METAS'!$T$20,INT((ROW()-14)/2),0)),"",OFFSET('9. METAS'!$T$20,INT((ROW()-14)/2),0)))</f>
        <v/>
      </c>
      <c r="N295" s="981" t="str">
        <f t="shared" ref="N295" ca="1" si="278">IFERROR(J295/J296,"ND")</f>
        <v>ND</v>
      </c>
      <c r="O295" s="983" t="str">
        <f t="shared" ref="O295" ca="1" si="279">IFERROR(((J295)/H295),"ND")</f>
        <v>ND</v>
      </c>
      <c r="P295" s="985"/>
    </row>
    <row r="296" spans="3:16" x14ac:dyDescent="0.3">
      <c r="C296" s="999"/>
      <c r="D296" s="993"/>
      <c r="E296" s="993"/>
      <c r="F296" s="995"/>
      <c r="G296" s="997"/>
      <c r="H296" s="977"/>
      <c r="I296" s="987"/>
      <c r="J296" s="227" t="str">
        <f ca="1">IF(MOD(ROW()-13,2)=0,IF(ISBLANK(OFFSET('11. SEGUIMIENTO 2026'!$N$14,INT((ROW()-13)/2),0)),"",OFFSET('11. SEGUIMIENTO 2026'!$N$14,INT((ROW()-13)/2),0)),IF(ISBLANK(OFFSET('9. METAS'!$Q$20,INT((ROW()-14)/2),0)),"",OFFSET('9. METAS'!$Q$20,INT((ROW()-14)/2),0)))</f>
        <v/>
      </c>
      <c r="K296" s="228" t="str">
        <f ca="1">IF(MOD(ROW()-13,2)=0,IF(ISBLANK(OFFSET('11. SEGUIMIENTO 2026'!$O$14,INT((ROW()-13)/2),0)),"",OFFSET('11. SEGUIMIENTO 2026'!$O$14,INT((ROW()-13)/2),0)),IF(ISBLANK(OFFSET('9. METAS'!$R$20,INT((ROW()-14)/2),0)),"",OFFSET('9. METAS'!$R$20,INT((ROW()-14)/2),0)))</f>
        <v/>
      </c>
      <c r="L296" s="228" t="str">
        <f ca="1">IF(MOD(ROW()-13,2)=0,IF(ISBLANK(OFFSET('11. SEGUIMIENTO 2026'!$P$14,INT((ROW()-13)/2),0)),"",OFFSET('11. SEGUIMIENTO 2026'!$P$14,INT((ROW()-13)/2),0)),IF(ISBLANK(OFFSET('9. METAS'!$S$20,INT((ROW()-14)/2),0)),"",OFFSET('9. METAS'!$S$20,INT((ROW()-14)/2),0)))</f>
        <v/>
      </c>
      <c r="M296" s="229" t="str">
        <f ca="1">IF(MOD(ROW()-13,2)=0,IF(ISBLANK(OFFSET('11. SEGUIMIENTO 2026'!$Q$14,INT((ROW()-13)/2),0)),"",OFFSET('11. SEGUIMIENTO 2026'!$Q$14,INT((ROW()-13)/2),0)),IF(ISBLANK(OFFSET('9. METAS'!$T$20,INT((ROW()-14)/2),0)),"",OFFSET('9. METAS'!$T$20,INT((ROW()-14)/2),0)))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977" t="str">
        <f ca="1">IF(ISBLANK(OFFSET('9. METAS'!$K$20,INT((ROW()-13)/2),0)),"",OFFSET('9. METAS'!$K$20,INT((ROW()-13)/2),0))</f>
        <v/>
      </c>
      <c r="I297" s="979"/>
      <c r="J297" s="227" t="str">
        <f ca="1">IF(MOD(ROW()-13,2)=0,IF(ISBLANK(OFFSET('11. SEGUIMIENTO 2026'!$N$14,INT((ROW()-13)/2),0)),"",OFFSET('11. SEGUIMIENTO 2026'!$N$14,INT((ROW()-13)/2),0)),IF(ISBLANK(OFFSET('9. METAS'!$Q$20,INT((ROW()-14)/2),0)),"",OFFSET('9. METAS'!$Q$20,INT((ROW()-14)/2),0)))</f>
        <v/>
      </c>
      <c r="K297" s="228" t="str">
        <f ca="1">IF(MOD(ROW()-13,2)=0,IF(ISBLANK(OFFSET('11. SEGUIMIENTO 2026'!$O$14,INT((ROW()-13)/2),0)),"",OFFSET('11. SEGUIMIENTO 2026'!$O$14,INT((ROW()-13)/2),0)),IF(ISBLANK(OFFSET('9. METAS'!$R$20,INT((ROW()-14)/2),0)),"",OFFSET('9. METAS'!$R$20,INT((ROW()-14)/2),0)))</f>
        <v/>
      </c>
      <c r="L297" s="228" t="str">
        <f ca="1">IF(MOD(ROW()-13,2)=0,IF(ISBLANK(OFFSET('11. SEGUIMIENTO 2026'!$P$14,INT((ROW()-13)/2),0)),"",OFFSET('11. SEGUIMIENTO 2026'!$P$14,INT((ROW()-13)/2),0)),IF(ISBLANK(OFFSET('9. METAS'!$S$20,INT((ROW()-14)/2),0)),"",OFFSET('9. METAS'!$S$20,INT((ROW()-14)/2),0)))</f>
        <v/>
      </c>
      <c r="M297" s="229" t="str">
        <f ca="1">IF(MOD(ROW()-13,2)=0,IF(ISBLANK(OFFSET('11. SEGUIMIENTO 2026'!$Q$14,INT((ROW()-13)/2),0)),"",OFFSET('11. SEGUIMIENTO 2026'!$Q$14,INT((ROW()-13)/2),0)),IF(ISBLANK(OFFSET('9. METAS'!$T$20,INT((ROW()-14)/2),0)),"",OFFSET('9. METAS'!$T$20,INT((ROW()-14)/2),0)))</f>
        <v/>
      </c>
      <c r="N297" s="981" t="str">
        <f t="shared" ref="N297" ca="1" si="280">IFERROR(J297/J298,"ND")</f>
        <v>ND</v>
      </c>
      <c r="O297" s="983" t="str">
        <f t="shared" ref="O297" ca="1" si="281">IFERROR(((J297)/H297),"ND")</f>
        <v>ND</v>
      </c>
      <c r="P297" s="985"/>
    </row>
    <row r="298" spans="3:16" x14ac:dyDescent="0.3">
      <c r="C298" s="999"/>
      <c r="D298" s="993"/>
      <c r="E298" s="993"/>
      <c r="F298" s="995"/>
      <c r="G298" s="997"/>
      <c r="H298" s="977"/>
      <c r="I298" s="987"/>
      <c r="J298" s="227" t="str">
        <f ca="1">IF(MOD(ROW()-13,2)=0,IF(ISBLANK(OFFSET('11. SEGUIMIENTO 2026'!$N$14,INT((ROW()-13)/2),0)),"",OFFSET('11. SEGUIMIENTO 2026'!$N$14,INT((ROW()-13)/2),0)),IF(ISBLANK(OFFSET('9. METAS'!$Q$20,INT((ROW()-14)/2),0)),"",OFFSET('9. METAS'!$Q$20,INT((ROW()-14)/2),0)))</f>
        <v/>
      </c>
      <c r="K298" s="228" t="str">
        <f ca="1">IF(MOD(ROW()-13,2)=0,IF(ISBLANK(OFFSET('11. SEGUIMIENTO 2026'!$O$14,INT((ROW()-13)/2),0)),"",OFFSET('11. SEGUIMIENTO 2026'!$O$14,INT((ROW()-13)/2),0)),IF(ISBLANK(OFFSET('9. METAS'!$R$20,INT((ROW()-14)/2),0)),"",OFFSET('9. METAS'!$R$20,INT((ROW()-14)/2),0)))</f>
        <v/>
      </c>
      <c r="L298" s="228" t="str">
        <f ca="1">IF(MOD(ROW()-13,2)=0,IF(ISBLANK(OFFSET('11. SEGUIMIENTO 2026'!$P$14,INT((ROW()-13)/2),0)),"",OFFSET('11. SEGUIMIENTO 2026'!$P$14,INT((ROW()-13)/2),0)),IF(ISBLANK(OFFSET('9. METAS'!$S$20,INT((ROW()-14)/2),0)),"",OFFSET('9. METAS'!$S$20,INT((ROW()-14)/2),0)))</f>
        <v/>
      </c>
      <c r="M298" s="229" t="str">
        <f ca="1">IF(MOD(ROW()-13,2)=0,IF(ISBLANK(OFFSET('11. SEGUIMIENTO 2026'!$Q$14,INT((ROW()-13)/2),0)),"",OFFSET('11. SEGUIMIENTO 2026'!$Q$14,INT((ROW()-13)/2),0)),IF(ISBLANK(OFFSET('9. METAS'!$T$20,INT((ROW()-14)/2),0)),"",OFFSET('9. METAS'!$T$20,INT((ROW()-14)/2),0)))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977" t="str">
        <f ca="1">IF(ISBLANK(OFFSET('9. METAS'!$K$20,INT((ROW()-13)/2),0)),"",OFFSET('9. METAS'!$K$20,INT((ROW()-13)/2),0))</f>
        <v/>
      </c>
      <c r="I299" s="979"/>
      <c r="J299" s="227" t="str">
        <f ca="1">IF(MOD(ROW()-13,2)=0,IF(ISBLANK(OFFSET('11. SEGUIMIENTO 2026'!$N$14,INT((ROW()-13)/2),0)),"",OFFSET('11. SEGUIMIENTO 2026'!$N$14,INT((ROW()-13)/2),0)),IF(ISBLANK(OFFSET('9. METAS'!$Q$20,INT((ROW()-14)/2),0)),"",OFFSET('9. METAS'!$Q$20,INT((ROW()-14)/2),0)))</f>
        <v/>
      </c>
      <c r="K299" s="228" t="str">
        <f ca="1">IF(MOD(ROW()-13,2)=0,IF(ISBLANK(OFFSET('11. SEGUIMIENTO 2026'!$O$14,INT((ROW()-13)/2),0)),"",OFFSET('11. SEGUIMIENTO 2026'!$O$14,INT((ROW()-13)/2),0)),IF(ISBLANK(OFFSET('9. METAS'!$R$20,INT((ROW()-14)/2),0)),"",OFFSET('9. METAS'!$R$20,INT((ROW()-14)/2),0)))</f>
        <v/>
      </c>
      <c r="L299" s="228" t="str">
        <f ca="1">IF(MOD(ROW()-13,2)=0,IF(ISBLANK(OFFSET('11. SEGUIMIENTO 2026'!$P$14,INT((ROW()-13)/2),0)),"",OFFSET('11. SEGUIMIENTO 2026'!$P$14,INT((ROW()-13)/2),0)),IF(ISBLANK(OFFSET('9. METAS'!$S$20,INT((ROW()-14)/2),0)),"",OFFSET('9. METAS'!$S$20,INT((ROW()-14)/2),0)))</f>
        <v/>
      </c>
      <c r="M299" s="229" t="str">
        <f ca="1">IF(MOD(ROW()-13,2)=0,IF(ISBLANK(OFFSET('11. SEGUIMIENTO 2026'!$Q$14,INT((ROW()-13)/2),0)),"",OFFSET('11. SEGUIMIENTO 2026'!$Q$14,INT((ROW()-13)/2),0)),IF(ISBLANK(OFFSET('9. METAS'!$T$20,INT((ROW()-14)/2),0)),"",OFFSET('9. METAS'!$T$20,INT((ROW()-14)/2),0)))</f>
        <v/>
      </c>
      <c r="N299" s="981" t="str">
        <f t="shared" ref="N299" ca="1" si="282">IFERROR(J299/J300,"ND")</f>
        <v>ND</v>
      </c>
      <c r="O299" s="983" t="str">
        <f t="shared" ref="O299" ca="1" si="283">IFERROR(((J299)/H299),"ND")</f>
        <v>ND</v>
      </c>
      <c r="P299" s="985"/>
    </row>
    <row r="300" spans="3:16" x14ac:dyDescent="0.3">
      <c r="C300" s="999"/>
      <c r="D300" s="993"/>
      <c r="E300" s="993"/>
      <c r="F300" s="995"/>
      <c r="G300" s="997"/>
      <c r="H300" s="977"/>
      <c r="I300" s="987"/>
      <c r="J300" s="227" t="str">
        <f ca="1">IF(MOD(ROW()-13,2)=0,IF(ISBLANK(OFFSET('11. SEGUIMIENTO 2026'!$N$14,INT((ROW()-13)/2),0)),"",OFFSET('11. SEGUIMIENTO 2026'!$N$14,INT((ROW()-13)/2),0)),IF(ISBLANK(OFFSET('9. METAS'!$Q$20,INT((ROW()-14)/2),0)),"",OFFSET('9. METAS'!$Q$20,INT((ROW()-14)/2),0)))</f>
        <v/>
      </c>
      <c r="K300" s="228" t="str">
        <f ca="1">IF(MOD(ROW()-13,2)=0,IF(ISBLANK(OFFSET('11. SEGUIMIENTO 2026'!$O$14,INT((ROW()-13)/2),0)),"",OFFSET('11. SEGUIMIENTO 2026'!$O$14,INT((ROW()-13)/2),0)),IF(ISBLANK(OFFSET('9. METAS'!$R$20,INT((ROW()-14)/2),0)),"",OFFSET('9. METAS'!$R$20,INT((ROW()-14)/2),0)))</f>
        <v/>
      </c>
      <c r="L300" s="228" t="str">
        <f ca="1">IF(MOD(ROW()-13,2)=0,IF(ISBLANK(OFFSET('11. SEGUIMIENTO 2026'!$P$14,INT((ROW()-13)/2),0)),"",OFFSET('11. SEGUIMIENTO 2026'!$P$14,INT((ROW()-13)/2),0)),IF(ISBLANK(OFFSET('9. METAS'!$S$20,INT((ROW()-14)/2),0)),"",OFFSET('9. METAS'!$S$20,INT((ROW()-14)/2),0)))</f>
        <v/>
      </c>
      <c r="M300" s="229" t="str">
        <f ca="1">IF(MOD(ROW()-13,2)=0,IF(ISBLANK(OFFSET('11. SEGUIMIENTO 2026'!$Q$14,INT((ROW()-13)/2),0)),"",OFFSET('11. SEGUIMIENTO 2026'!$Q$14,INT((ROW()-13)/2),0)),IF(ISBLANK(OFFSET('9. METAS'!$T$20,INT((ROW()-14)/2),0)),"",OFFSET('9. METAS'!$T$20,INT((ROW()-14)/2),0)))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977" t="str">
        <f ca="1">IF(ISBLANK(OFFSET('9. METAS'!$K$20,INT((ROW()-13)/2),0)),"",OFFSET('9. METAS'!$K$20,INT((ROW()-13)/2),0))</f>
        <v/>
      </c>
      <c r="I301" s="979"/>
      <c r="J301" s="227" t="str">
        <f ca="1">IF(MOD(ROW()-13,2)=0,IF(ISBLANK(OFFSET('11. SEGUIMIENTO 2026'!$N$14,INT((ROW()-13)/2),0)),"",OFFSET('11. SEGUIMIENTO 2026'!$N$14,INT((ROW()-13)/2),0)),IF(ISBLANK(OFFSET('9. METAS'!$Q$20,INT((ROW()-14)/2),0)),"",OFFSET('9. METAS'!$Q$20,INT((ROW()-14)/2),0)))</f>
        <v/>
      </c>
      <c r="K301" s="228" t="str">
        <f ca="1">IF(MOD(ROW()-13,2)=0,IF(ISBLANK(OFFSET('11. SEGUIMIENTO 2026'!$O$14,INT((ROW()-13)/2),0)),"",OFFSET('11. SEGUIMIENTO 2026'!$O$14,INT((ROW()-13)/2),0)),IF(ISBLANK(OFFSET('9. METAS'!$R$20,INT((ROW()-14)/2),0)),"",OFFSET('9. METAS'!$R$20,INT((ROW()-14)/2),0)))</f>
        <v/>
      </c>
      <c r="L301" s="228" t="str">
        <f ca="1">IF(MOD(ROW()-13,2)=0,IF(ISBLANK(OFFSET('11. SEGUIMIENTO 2026'!$P$14,INT((ROW()-13)/2),0)),"",OFFSET('11. SEGUIMIENTO 2026'!$P$14,INT((ROW()-13)/2),0)),IF(ISBLANK(OFFSET('9. METAS'!$S$20,INT((ROW()-14)/2),0)),"",OFFSET('9. METAS'!$S$20,INT((ROW()-14)/2),0)))</f>
        <v/>
      </c>
      <c r="M301" s="229" t="str">
        <f ca="1">IF(MOD(ROW()-13,2)=0,IF(ISBLANK(OFFSET('11. SEGUIMIENTO 2026'!$Q$14,INT((ROW()-13)/2),0)),"",OFFSET('11. SEGUIMIENTO 2026'!$Q$14,INT((ROW()-13)/2),0)),IF(ISBLANK(OFFSET('9. METAS'!$T$20,INT((ROW()-14)/2),0)),"",OFFSET('9. METAS'!$T$20,INT((ROW()-14)/2),0)))</f>
        <v/>
      </c>
      <c r="N301" s="981" t="str">
        <f t="shared" ref="N301" ca="1" si="284">IFERROR(J301/J302,"ND")</f>
        <v>ND</v>
      </c>
      <c r="O301" s="983" t="str">
        <f t="shared" ref="O301" ca="1" si="285">IFERROR(((J301)/H301),"ND")</f>
        <v>ND</v>
      </c>
      <c r="P301" s="985"/>
    </row>
    <row r="302" spans="3:16" x14ac:dyDescent="0.3">
      <c r="C302" s="999"/>
      <c r="D302" s="993"/>
      <c r="E302" s="993"/>
      <c r="F302" s="995"/>
      <c r="G302" s="997"/>
      <c r="H302" s="977"/>
      <c r="I302" s="987"/>
      <c r="J302" s="227" t="str">
        <f ca="1">IF(MOD(ROW()-13,2)=0,IF(ISBLANK(OFFSET('11. SEGUIMIENTO 2026'!$N$14,INT((ROW()-13)/2),0)),"",OFFSET('11. SEGUIMIENTO 2026'!$N$14,INT((ROW()-13)/2),0)),IF(ISBLANK(OFFSET('9. METAS'!$Q$20,INT((ROW()-14)/2),0)),"",OFFSET('9. METAS'!$Q$20,INT((ROW()-14)/2),0)))</f>
        <v/>
      </c>
      <c r="K302" s="228" t="str">
        <f ca="1">IF(MOD(ROW()-13,2)=0,IF(ISBLANK(OFFSET('11. SEGUIMIENTO 2026'!$O$14,INT((ROW()-13)/2),0)),"",OFFSET('11. SEGUIMIENTO 2026'!$O$14,INT((ROW()-13)/2),0)),IF(ISBLANK(OFFSET('9. METAS'!$R$20,INT((ROW()-14)/2),0)),"",OFFSET('9. METAS'!$R$20,INT((ROW()-14)/2),0)))</f>
        <v/>
      </c>
      <c r="L302" s="228" t="str">
        <f ca="1">IF(MOD(ROW()-13,2)=0,IF(ISBLANK(OFFSET('11. SEGUIMIENTO 2026'!$P$14,INT((ROW()-13)/2),0)),"",OFFSET('11. SEGUIMIENTO 2026'!$P$14,INT((ROW()-13)/2),0)),IF(ISBLANK(OFFSET('9. METAS'!$S$20,INT((ROW()-14)/2),0)),"",OFFSET('9. METAS'!$S$20,INT((ROW()-14)/2),0)))</f>
        <v/>
      </c>
      <c r="M302" s="229" t="str">
        <f ca="1">IF(MOD(ROW()-13,2)=0,IF(ISBLANK(OFFSET('11. SEGUIMIENTO 2026'!$Q$14,INT((ROW()-13)/2),0)),"",OFFSET('11. SEGUIMIENTO 2026'!$Q$14,INT((ROW()-13)/2),0)),IF(ISBLANK(OFFSET('9. METAS'!$T$20,INT((ROW()-14)/2),0)),"",OFFSET('9. METAS'!$T$20,INT((ROW()-14)/2),0)))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977" t="str">
        <f ca="1">IF(ISBLANK(OFFSET('9. METAS'!$K$20,INT((ROW()-13)/2),0)),"",OFFSET('9. METAS'!$K$20,INT((ROW()-13)/2),0))</f>
        <v/>
      </c>
      <c r="I303" s="979"/>
      <c r="J303" s="227" t="str">
        <f ca="1">IF(MOD(ROW()-13,2)=0,IF(ISBLANK(OFFSET('11. SEGUIMIENTO 2026'!$N$14,INT((ROW()-13)/2),0)),"",OFFSET('11. SEGUIMIENTO 2026'!$N$14,INT((ROW()-13)/2),0)),IF(ISBLANK(OFFSET('9. METAS'!$Q$20,INT((ROW()-14)/2),0)),"",OFFSET('9. METAS'!$Q$20,INT((ROW()-14)/2),0)))</f>
        <v/>
      </c>
      <c r="K303" s="228" t="str">
        <f ca="1">IF(MOD(ROW()-13,2)=0,IF(ISBLANK(OFFSET('11. SEGUIMIENTO 2026'!$O$14,INT((ROW()-13)/2),0)),"",OFFSET('11. SEGUIMIENTO 2026'!$O$14,INT((ROW()-13)/2),0)),IF(ISBLANK(OFFSET('9. METAS'!$R$20,INT((ROW()-14)/2),0)),"",OFFSET('9. METAS'!$R$20,INT((ROW()-14)/2),0)))</f>
        <v/>
      </c>
      <c r="L303" s="228" t="str">
        <f ca="1">IF(MOD(ROW()-13,2)=0,IF(ISBLANK(OFFSET('11. SEGUIMIENTO 2026'!$P$14,INT((ROW()-13)/2),0)),"",OFFSET('11. SEGUIMIENTO 2026'!$P$14,INT((ROW()-13)/2),0)),IF(ISBLANK(OFFSET('9. METAS'!$S$20,INT((ROW()-14)/2),0)),"",OFFSET('9. METAS'!$S$20,INT((ROW()-14)/2),0)))</f>
        <v/>
      </c>
      <c r="M303" s="229" t="str">
        <f ca="1">IF(MOD(ROW()-13,2)=0,IF(ISBLANK(OFFSET('11. SEGUIMIENTO 2026'!$Q$14,INT((ROW()-13)/2),0)),"",OFFSET('11. SEGUIMIENTO 2026'!$Q$14,INT((ROW()-13)/2),0)),IF(ISBLANK(OFFSET('9. METAS'!$T$20,INT((ROW()-14)/2),0)),"",OFFSET('9. METAS'!$T$20,INT((ROW()-14)/2),0)))</f>
        <v/>
      </c>
      <c r="N303" s="981" t="str">
        <f t="shared" ref="N303" ca="1" si="286">IFERROR(J303/J304,"ND")</f>
        <v>ND</v>
      </c>
      <c r="O303" s="983" t="str">
        <f t="shared" ref="O303" ca="1" si="287">IFERROR(((J303)/H303),"ND")</f>
        <v>ND</v>
      </c>
      <c r="P303" s="985"/>
    </row>
    <row r="304" spans="3:16" x14ac:dyDescent="0.3">
      <c r="C304" s="999"/>
      <c r="D304" s="993"/>
      <c r="E304" s="993"/>
      <c r="F304" s="995"/>
      <c r="G304" s="997"/>
      <c r="H304" s="977"/>
      <c r="I304" s="987"/>
      <c r="J304" s="227" t="str">
        <f ca="1">IF(MOD(ROW()-13,2)=0,IF(ISBLANK(OFFSET('11. SEGUIMIENTO 2026'!$N$14,INT((ROW()-13)/2),0)),"",OFFSET('11. SEGUIMIENTO 2026'!$N$14,INT((ROW()-13)/2),0)),IF(ISBLANK(OFFSET('9. METAS'!$Q$20,INT((ROW()-14)/2),0)),"",OFFSET('9. METAS'!$Q$20,INT((ROW()-14)/2),0)))</f>
        <v/>
      </c>
      <c r="K304" s="228" t="str">
        <f ca="1">IF(MOD(ROW()-13,2)=0,IF(ISBLANK(OFFSET('11. SEGUIMIENTO 2026'!$O$14,INT((ROW()-13)/2),0)),"",OFFSET('11. SEGUIMIENTO 2026'!$O$14,INT((ROW()-13)/2),0)),IF(ISBLANK(OFFSET('9. METAS'!$R$20,INT((ROW()-14)/2),0)),"",OFFSET('9. METAS'!$R$20,INT((ROW()-14)/2),0)))</f>
        <v/>
      </c>
      <c r="L304" s="228" t="str">
        <f ca="1">IF(MOD(ROW()-13,2)=0,IF(ISBLANK(OFFSET('11. SEGUIMIENTO 2026'!$P$14,INT((ROW()-13)/2),0)),"",OFFSET('11. SEGUIMIENTO 2026'!$P$14,INT((ROW()-13)/2),0)),IF(ISBLANK(OFFSET('9. METAS'!$S$20,INT((ROW()-14)/2),0)),"",OFFSET('9. METAS'!$S$20,INT((ROW()-14)/2),0)))</f>
        <v/>
      </c>
      <c r="M304" s="229" t="str">
        <f ca="1">IF(MOD(ROW()-13,2)=0,IF(ISBLANK(OFFSET('11. SEGUIMIENTO 2026'!$Q$14,INT((ROW()-13)/2),0)),"",OFFSET('11. SEGUIMIENTO 2026'!$Q$14,INT((ROW()-13)/2),0)),IF(ISBLANK(OFFSET('9. METAS'!$T$20,INT((ROW()-14)/2),0)),"",OFFSET('9. METAS'!$T$20,INT((ROW()-14)/2),0)))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977" t="str">
        <f ca="1">IF(ISBLANK(OFFSET('9. METAS'!$K$20,INT((ROW()-13)/2),0)),"",OFFSET('9. METAS'!$K$20,INT((ROW()-13)/2),0))</f>
        <v/>
      </c>
      <c r="I305" s="979"/>
      <c r="J305" s="227" t="str">
        <f ca="1">IF(MOD(ROW()-13,2)=0,IF(ISBLANK(OFFSET('11. SEGUIMIENTO 2026'!$N$14,INT((ROW()-13)/2),0)),"",OFFSET('11. SEGUIMIENTO 2026'!$N$14,INT((ROW()-13)/2),0)),IF(ISBLANK(OFFSET('9. METAS'!$Q$20,INT((ROW()-14)/2),0)),"",OFFSET('9. METAS'!$Q$20,INT((ROW()-14)/2),0)))</f>
        <v/>
      </c>
      <c r="K305" s="228" t="str">
        <f ca="1">IF(MOD(ROW()-13,2)=0,IF(ISBLANK(OFFSET('11. SEGUIMIENTO 2026'!$O$14,INT((ROW()-13)/2),0)),"",OFFSET('11. SEGUIMIENTO 2026'!$O$14,INT((ROW()-13)/2),0)),IF(ISBLANK(OFFSET('9. METAS'!$R$20,INT((ROW()-14)/2),0)),"",OFFSET('9. METAS'!$R$20,INT((ROW()-14)/2),0)))</f>
        <v/>
      </c>
      <c r="L305" s="228" t="str">
        <f ca="1">IF(MOD(ROW()-13,2)=0,IF(ISBLANK(OFFSET('11. SEGUIMIENTO 2026'!$P$14,INT((ROW()-13)/2),0)),"",OFFSET('11. SEGUIMIENTO 2026'!$P$14,INT((ROW()-13)/2),0)),IF(ISBLANK(OFFSET('9. METAS'!$S$20,INT((ROW()-14)/2),0)),"",OFFSET('9. METAS'!$S$20,INT((ROW()-14)/2),0)))</f>
        <v/>
      </c>
      <c r="M305" s="229" t="str">
        <f ca="1">IF(MOD(ROW()-13,2)=0,IF(ISBLANK(OFFSET('11. SEGUIMIENTO 2026'!$Q$14,INT((ROW()-13)/2),0)),"",OFFSET('11. SEGUIMIENTO 2026'!$Q$14,INT((ROW()-13)/2),0)),IF(ISBLANK(OFFSET('9. METAS'!$T$20,INT((ROW()-14)/2),0)),"",OFFSET('9. METAS'!$T$20,INT((ROW()-14)/2),0)))</f>
        <v/>
      </c>
      <c r="N305" s="981" t="str">
        <f t="shared" ref="N305" ca="1" si="288">IFERROR(J305/J306,"ND")</f>
        <v>ND</v>
      </c>
      <c r="O305" s="983" t="str">
        <f t="shared" ref="O305" ca="1" si="289">IFERROR(((J305)/H305),"ND")</f>
        <v>ND</v>
      </c>
      <c r="P305" s="985"/>
    </row>
    <row r="306" spans="3:16" x14ac:dyDescent="0.3">
      <c r="C306" s="999"/>
      <c r="D306" s="993"/>
      <c r="E306" s="993"/>
      <c r="F306" s="995"/>
      <c r="G306" s="997"/>
      <c r="H306" s="977"/>
      <c r="I306" s="987"/>
      <c r="J306" s="227" t="str">
        <f ca="1">IF(MOD(ROW()-13,2)=0,IF(ISBLANK(OFFSET('11. SEGUIMIENTO 2026'!$N$14,INT((ROW()-13)/2),0)),"",OFFSET('11. SEGUIMIENTO 2026'!$N$14,INT((ROW()-13)/2),0)),IF(ISBLANK(OFFSET('9. METAS'!$Q$20,INT((ROW()-14)/2),0)),"",OFFSET('9. METAS'!$Q$20,INT((ROW()-14)/2),0)))</f>
        <v/>
      </c>
      <c r="K306" s="228" t="str">
        <f ca="1">IF(MOD(ROW()-13,2)=0,IF(ISBLANK(OFFSET('11. SEGUIMIENTO 2026'!$O$14,INT((ROW()-13)/2),0)),"",OFFSET('11. SEGUIMIENTO 2026'!$O$14,INT((ROW()-13)/2),0)),IF(ISBLANK(OFFSET('9. METAS'!$R$20,INT((ROW()-14)/2),0)),"",OFFSET('9. METAS'!$R$20,INT((ROW()-14)/2),0)))</f>
        <v/>
      </c>
      <c r="L306" s="228" t="str">
        <f ca="1">IF(MOD(ROW()-13,2)=0,IF(ISBLANK(OFFSET('11. SEGUIMIENTO 2026'!$P$14,INT((ROW()-13)/2),0)),"",OFFSET('11. SEGUIMIENTO 2026'!$P$14,INT((ROW()-13)/2),0)),IF(ISBLANK(OFFSET('9. METAS'!$S$20,INT((ROW()-14)/2),0)),"",OFFSET('9. METAS'!$S$20,INT((ROW()-14)/2),0)))</f>
        <v/>
      </c>
      <c r="M306" s="229" t="str">
        <f ca="1">IF(MOD(ROW()-13,2)=0,IF(ISBLANK(OFFSET('11. SEGUIMIENTO 2026'!$Q$14,INT((ROW()-13)/2),0)),"",OFFSET('11. SEGUIMIENTO 2026'!$Q$14,INT((ROW()-13)/2),0)),IF(ISBLANK(OFFSET('9. METAS'!$T$20,INT((ROW()-14)/2),0)),"",OFFSET('9. METAS'!$T$20,INT((ROW()-14)/2),0)))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977" t="str">
        <f ca="1">IF(ISBLANK(OFFSET('9. METAS'!$K$20,INT((ROW()-13)/2),0)),"",OFFSET('9. METAS'!$K$20,INT((ROW()-13)/2),0))</f>
        <v/>
      </c>
      <c r="I307" s="979"/>
      <c r="J307" s="227" t="str">
        <f ca="1">IF(MOD(ROW()-13,2)=0,IF(ISBLANK(OFFSET('11. SEGUIMIENTO 2026'!$N$14,INT((ROW()-13)/2),0)),"",OFFSET('11. SEGUIMIENTO 2026'!$N$14,INT((ROW()-13)/2),0)),IF(ISBLANK(OFFSET('9. METAS'!$Q$20,INT((ROW()-14)/2),0)),"",OFFSET('9. METAS'!$Q$20,INT((ROW()-14)/2),0)))</f>
        <v/>
      </c>
      <c r="K307" s="228" t="str">
        <f ca="1">IF(MOD(ROW()-13,2)=0,IF(ISBLANK(OFFSET('11. SEGUIMIENTO 2026'!$O$14,INT((ROW()-13)/2),0)),"",OFFSET('11. SEGUIMIENTO 2026'!$O$14,INT((ROW()-13)/2),0)),IF(ISBLANK(OFFSET('9. METAS'!$R$20,INT((ROW()-14)/2),0)),"",OFFSET('9. METAS'!$R$20,INT((ROW()-14)/2),0)))</f>
        <v/>
      </c>
      <c r="L307" s="228" t="str">
        <f ca="1">IF(MOD(ROW()-13,2)=0,IF(ISBLANK(OFFSET('11. SEGUIMIENTO 2026'!$P$14,INT((ROW()-13)/2),0)),"",OFFSET('11. SEGUIMIENTO 2026'!$P$14,INT((ROW()-13)/2),0)),IF(ISBLANK(OFFSET('9. METAS'!$S$20,INT((ROW()-14)/2),0)),"",OFFSET('9. METAS'!$S$20,INT((ROW()-14)/2),0)))</f>
        <v/>
      </c>
      <c r="M307" s="229" t="str">
        <f ca="1">IF(MOD(ROW()-13,2)=0,IF(ISBLANK(OFFSET('11. SEGUIMIENTO 2026'!$Q$14,INT((ROW()-13)/2),0)),"",OFFSET('11. SEGUIMIENTO 2026'!$Q$14,INT((ROW()-13)/2),0)),IF(ISBLANK(OFFSET('9. METAS'!$T$20,INT((ROW()-14)/2),0)),"",OFFSET('9. METAS'!$T$20,INT((ROW()-14)/2),0)))</f>
        <v/>
      </c>
      <c r="N307" s="981" t="str">
        <f t="shared" ref="N307" ca="1" si="290">IFERROR(J307/J308,"ND")</f>
        <v>ND</v>
      </c>
      <c r="O307" s="983" t="str">
        <f t="shared" ref="O307" ca="1" si="291">IFERROR(((J307)/H307),"ND")</f>
        <v>ND</v>
      </c>
      <c r="P307" s="985"/>
    </row>
    <row r="308" spans="3:16" x14ac:dyDescent="0.3">
      <c r="C308" s="999"/>
      <c r="D308" s="993"/>
      <c r="E308" s="993"/>
      <c r="F308" s="995"/>
      <c r="G308" s="997"/>
      <c r="H308" s="977"/>
      <c r="I308" s="987"/>
      <c r="J308" s="227" t="str">
        <f ca="1">IF(MOD(ROW()-13,2)=0,IF(ISBLANK(OFFSET('11. SEGUIMIENTO 2026'!$N$14,INT((ROW()-13)/2),0)),"",OFFSET('11. SEGUIMIENTO 2026'!$N$14,INT((ROW()-13)/2),0)),IF(ISBLANK(OFFSET('9. METAS'!$Q$20,INT((ROW()-14)/2),0)),"",OFFSET('9. METAS'!$Q$20,INT((ROW()-14)/2),0)))</f>
        <v/>
      </c>
      <c r="K308" s="228" t="str">
        <f ca="1">IF(MOD(ROW()-13,2)=0,IF(ISBLANK(OFFSET('11. SEGUIMIENTO 2026'!$O$14,INT((ROW()-13)/2),0)),"",OFFSET('11. SEGUIMIENTO 2026'!$O$14,INT((ROW()-13)/2),0)),IF(ISBLANK(OFFSET('9. METAS'!$R$20,INT((ROW()-14)/2),0)),"",OFFSET('9. METAS'!$R$20,INT((ROW()-14)/2),0)))</f>
        <v/>
      </c>
      <c r="L308" s="228" t="str">
        <f ca="1">IF(MOD(ROW()-13,2)=0,IF(ISBLANK(OFFSET('11. SEGUIMIENTO 2026'!$P$14,INT((ROW()-13)/2),0)),"",OFFSET('11. SEGUIMIENTO 2026'!$P$14,INT((ROW()-13)/2),0)),IF(ISBLANK(OFFSET('9. METAS'!$S$20,INT((ROW()-14)/2),0)),"",OFFSET('9. METAS'!$S$20,INT((ROW()-14)/2),0)))</f>
        <v/>
      </c>
      <c r="M308" s="229" t="str">
        <f ca="1">IF(MOD(ROW()-13,2)=0,IF(ISBLANK(OFFSET('11. SEGUIMIENTO 2026'!$Q$14,INT((ROW()-13)/2),0)),"",OFFSET('11. SEGUIMIENTO 2026'!$Q$14,INT((ROW()-13)/2),0)),IF(ISBLANK(OFFSET('9. METAS'!$T$20,INT((ROW()-14)/2),0)),"",OFFSET('9. METAS'!$T$20,INT((ROW()-14)/2),0)))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977" t="str">
        <f ca="1">IF(ISBLANK(OFFSET('9. METAS'!$K$20,INT((ROW()-13)/2),0)),"",OFFSET('9. METAS'!$K$20,INT((ROW()-13)/2),0))</f>
        <v/>
      </c>
      <c r="I309" s="979"/>
      <c r="J309" s="227" t="str">
        <f ca="1">IF(MOD(ROW()-13,2)=0,IF(ISBLANK(OFFSET('11. SEGUIMIENTO 2026'!$N$14,INT((ROW()-13)/2),0)),"",OFFSET('11. SEGUIMIENTO 2026'!$N$14,INT((ROW()-13)/2),0)),IF(ISBLANK(OFFSET('9. METAS'!$Q$20,INT((ROW()-14)/2),0)),"",OFFSET('9. METAS'!$Q$20,INT((ROW()-14)/2),0)))</f>
        <v/>
      </c>
      <c r="K309" s="228" t="str">
        <f ca="1">IF(MOD(ROW()-13,2)=0,IF(ISBLANK(OFFSET('11. SEGUIMIENTO 2026'!$O$14,INT((ROW()-13)/2),0)),"",OFFSET('11. SEGUIMIENTO 2026'!$O$14,INT((ROW()-13)/2),0)),IF(ISBLANK(OFFSET('9. METAS'!$R$20,INT((ROW()-14)/2),0)),"",OFFSET('9. METAS'!$R$20,INT((ROW()-14)/2),0)))</f>
        <v/>
      </c>
      <c r="L309" s="228" t="str">
        <f ca="1">IF(MOD(ROW()-13,2)=0,IF(ISBLANK(OFFSET('11. SEGUIMIENTO 2026'!$P$14,INT((ROW()-13)/2),0)),"",OFFSET('11. SEGUIMIENTO 2026'!$P$14,INT((ROW()-13)/2),0)),IF(ISBLANK(OFFSET('9. METAS'!$S$20,INT((ROW()-14)/2),0)),"",OFFSET('9. METAS'!$S$20,INT((ROW()-14)/2),0)))</f>
        <v/>
      </c>
      <c r="M309" s="229" t="str">
        <f ca="1">IF(MOD(ROW()-13,2)=0,IF(ISBLANK(OFFSET('11. SEGUIMIENTO 2026'!$Q$14,INT((ROW()-13)/2),0)),"",OFFSET('11. SEGUIMIENTO 2026'!$Q$14,INT((ROW()-13)/2),0)),IF(ISBLANK(OFFSET('9. METAS'!$T$20,INT((ROW()-14)/2),0)),"",OFFSET('9. METAS'!$T$20,INT((ROW()-14)/2),0)))</f>
        <v/>
      </c>
      <c r="N309" s="981" t="str">
        <f t="shared" ref="N309" ca="1" si="292">IFERROR(J309/J310,"ND")</f>
        <v>ND</v>
      </c>
      <c r="O309" s="983" t="str">
        <f t="shared" ref="O309" ca="1" si="293">IFERROR(((J309)/H309),"ND")</f>
        <v>ND</v>
      </c>
      <c r="P309" s="985"/>
    </row>
    <row r="310" spans="3:16" x14ac:dyDescent="0.3">
      <c r="C310" s="999"/>
      <c r="D310" s="993"/>
      <c r="E310" s="993"/>
      <c r="F310" s="995"/>
      <c r="G310" s="997"/>
      <c r="H310" s="977"/>
      <c r="I310" s="987"/>
      <c r="J310" s="227" t="str">
        <f ca="1">IF(MOD(ROW()-13,2)=0,IF(ISBLANK(OFFSET('11. SEGUIMIENTO 2026'!$N$14,INT((ROW()-13)/2),0)),"",OFFSET('11. SEGUIMIENTO 2026'!$N$14,INT((ROW()-13)/2),0)),IF(ISBLANK(OFFSET('9. METAS'!$Q$20,INT((ROW()-14)/2),0)),"",OFFSET('9. METAS'!$Q$20,INT((ROW()-14)/2),0)))</f>
        <v/>
      </c>
      <c r="K310" s="228" t="str">
        <f ca="1">IF(MOD(ROW()-13,2)=0,IF(ISBLANK(OFFSET('11. SEGUIMIENTO 2026'!$O$14,INT((ROW()-13)/2),0)),"",OFFSET('11. SEGUIMIENTO 2026'!$O$14,INT((ROW()-13)/2),0)),IF(ISBLANK(OFFSET('9. METAS'!$R$20,INT((ROW()-14)/2),0)),"",OFFSET('9. METAS'!$R$20,INT((ROW()-14)/2),0)))</f>
        <v/>
      </c>
      <c r="L310" s="228" t="str">
        <f ca="1">IF(MOD(ROW()-13,2)=0,IF(ISBLANK(OFFSET('11. SEGUIMIENTO 2026'!$P$14,INT((ROW()-13)/2),0)),"",OFFSET('11. SEGUIMIENTO 2026'!$P$14,INT((ROW()-13)/2),0)),IF(ISBLANK(OFFSET('9. METAS'!$S$20,INT((ROW()-14)/2),0)),"",OFFSET('9. METAS'!$S$20,INT((ROW()-14)/2),0)))</f>
        <v/>
      </c>
      <c r="M310" s="229" t="str">
        <f ca="1">IF(MOD(ROW()-13,2)=0,IF(ISBLANK(OFFSET('11. SEGUIMIENTO 2026'!$Q$14,INT((ROW()-13)/2),0)),"",OFFSET('11. SEGUIMIENTO 2026'!$Q$14,INT((ROW()-13)/2),0)),IF(ISBLANK(OFFSET('9. METAS'!$T$20,INT((ROW()-14)/2),0)),"",OFFSET('9. METAS'!$T$20,INT((ROW()-14)/2),0)))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977" t="str">
        <f ca="1">IF(ISBLANK(OFFSET('9. METAS'!$K$20,INT((ROW()-13)/2),0)),"",OFFSET('9. METAS'!$K$20,INT((ROW()-13)/2),0))</f>
        <v/>
      </c>
      <c r="I311" s="979"/>
      <c r="J311" s="227" t="str">
        <f ca="1">IF(MOD(ROW()-13,2)=0,IF(ISBLANK(OFFSET('11. SEGUIMIENTO 2026'!$N$14,INT((ROW()-13)/2),0)),"",OFFSET('11. SEGUIMIENTO 2026'!$N$14,INT((ROW()-13)/2),0)),IF(ISBLANK(OFFSET('9. METAS'!$Q$20,INT((ROW()-14)/2),0)),"",OFFSET('9. METAS'!$Q$20,INT((ROW()-14)/2),0)))</f>
        <v/>
      </c>
      <c r="K311" s="228" t="str">
        <f ca="1">IF(MOD(ROW()-13,2)=0,IF(ISBLANK(OFFSET('11. SEGUIMIENTO 2026'!$O$14,INT((ROW()-13)/2),0)),"",OFFSET('11. SEGUIMIENTO 2026'!$O$14,INT((ROW()-13)/2),0)),IF(ISBLANK(OFFSET('9. METAS'!$R$20,INT((ROW()-14)/2),0)),"",OFFSET('9. METAS'!$R$20,INT((ROW()-14)/2),0)))</f>
        <v/>
      </c>
      <c r="L311" s="228" t="str">
        <f ca="1">IF(MOD(ROW()-13,2)=0,IF(ISBLANK(OFFSET('11. SEGUIMIENTO 2026'!$P$14,INT((ROW()-13)/2),0)),"",OFFSET('11. SEGUIMIENTO 2026'!$P$14,INT((ROW()-13)/2),0)),IF(ISBLANK(OFFSET('9. METAS'!$S$20,INT((ROW()-14)/2),0)),"",OFFSET('9. METAS'!$S$20,INT((ROW()-14)/2),0)))</f>
        <v/>
      </c>
      <c r="M311" s="229" t="str">
        <f ca="1">IF(MOD(ROW()-13,2)=0,IF(ISBLANK(OFFSET('11. SEGUIMIENTO 2026'!$Q$14,INT((ROW()-13)/2),0)),"",OFFSET('11. SEGUIMIENTO 2026'!$Q$14,INT((ROW()-13)/2),0)),IF(ISBLANK(OFFSET('9. METAS'!$T$20,INT((ROW()-14)/2),0)),"",OFFSET('9. METAS'!$T$20,INT((ROW()-14)/2),0)))</f>
        <v/>
      </c>
      <c r="N311" s="981" t="str">
        <f t="shared" ref="N311" ca="1" si="294">IFERROR(J311/J312,"ND")</f>
        <v>ND</v>
      </c>
      <c r="O311" s="983" t="str">
        <f t="shared" ref="O311" ca="1" si="295">IFERROR(((J311)/H311),"ND")</f>
        <v>ND</v>
      </c>
      <c r="P311" s="985"/>
    </row>
    <row r="312" spans="3:16" x14ac:dyDescent="0.3">
      <c r="C312" s="999"/>
      <c r="D312" s="993"/>
      <c r="E312" s="993"/>
      <c r="F312" s="995"/>
      <c r="G312" s="997"/>
      <c r="H312" s="977"/>
      <c r="I312" s="987"/>
      <c r="J312" s="227" t="str">
        <f ca="1">IF(MOD(ROW()-13,2)=0,IF(ISBLANK(OFFSET('11. SEGUIMIENTO 2026'!$N$14,INT((ROW()-13)/2),0)),"",OFFSET('11. SEGUIMIENTO 2026'!$N$14,INT((ROW()-13)/2),0)),IF(ISBLANK(OFFSET('9. METAS'!$Q$20,INT((ROW()-14)/2),0)),"",OFFSET('9. METAS'!$Q$20,INT((ROW()-14)/2),0)))</f>
        <v/>
      </c>
      <c r="K312" s="228" t="str">
        <f ca="1">IF(MOD(ROW()-13,2)=0,IF(ISBLANK(OFFSET('11. SEGUIMIENTO 2026'!$O$14,INT((ROW()-13)/2),0)),"",OFFSET('11. SEGUIMIENTO 2026'!$O$14,INT((ROW()-13)/2),0)),IF(ISBLANK(OFFSET('9. METAS'!$R$20,INT((ROW()-14)/2),0)),"",OFFSET('9. METAS'!$R$20,INT((ROW()-14)/2),0)))</f>
        <v/>
      </c>
      <c r="L312" s="228" t="str">
        <f ca="1">IF(MOD(ROW()-13,2)=0,IF(ISBLANK(OFFSET('11. SEGUIMIENTO 2026'!$P$14,INT((ROW()-13)/2),0)),"",OFFSET('11. SEGUIMIENTO 2026'!$P$14,INT((ROW()-13)/2),0)),IF(ISBLANK(OFFSET('9. METAS'!$S$20,INT((ROW()-14)/2),0)),"",OFFSET('9. METAS'!$S$20,INT((ROW()-14)/2),0)))</f>
        <v/>
      </c>
      <c r="M312" s="229" t="str">
        <f ca="1">IF(MOD(ROW()-13,2)=0,IF(ISBLANK(OFFSET('11. SEGUIMIENTO 2026'!$Q$14,INT((ROW()-13)/2),0)),"",OFFSET('11. SEGUIMIENTO 2026'!$Q$14,INT((ROW()-13)/2),0)),IF(ISBLANK(OFFSET('9. METAS'!$T$20,INT((ROW()-14)/2),0)),"",OFFSET('9. METAS'!$T$20,INT((ROW()-14)/2),0)))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977" t="str">
        <f ca="1">IF(ISBLANK(OFFSET('9. METAS'!$K$20,INT((ROW()-13)/2),0)),"",OFFSET('9. METAS'!$K$20,INT((ROW()-13)/2),0))</f>
        <v/>
      </c>
      <c r="I313" s="979"/>
      <c r="J313" s="227" t="str">
        <f ca="1">IF(MOD(ROW()-13,2)=0,IF(ISBLANK(OFFSET('11. SEGUIMIENTO 2026'!$N$14,INT((ROW()-13)/2),0)),"",OFFSET('11. SEGUIMIENTO 2026'!$N$14,INT((ROW()-13)/2),0)),IF(ISBLANK(OFFSET('9. METAS'!$Q$20,INT((ROW()-14)/2),0)),"",OFFSET('9. METAS'!$Q$20,INT((ROW()-14)/2),0)))</f>
        <v/>
      </c>
      <c r="K313" s="228" t="str">
        <f ca="1">IF(MOD(ROW()-13,2)=0,IF(ISBLANK(OFFSET('11. SEGUIMIENTO 2026'!$O$14,INT((ROW()-13)/2),0)),"",OFFSET('11. SEGUIMIENTO 2026'!$O$14,INT((ROW()-13)/2),0)),IF(ISBLANK(OFFSET('9. METAS'!$R$20,INT((ROW()-14)/2),0)),"",OFFSET('9. METAS'!$R$20,INT((ROW()-14)/2),0)))</f>
        <v/>
      </c>
      <c r="L313" s="228" t="str">
        <f ca="1">IF(MOD(ROW()-13,2)=0,IF(ISBLANK(OFFSET('11. SEGUIMIENTO 2026'!$P$14,INT((ROW()-13)/2),0)),"",OFFSET('11. SEGUIMIENTO 2026'!$P$14,INT((ROW()-13)/2),0)),IF(ISBLANK(OFFSET('9. METAS'!$S$20,INT((ROW()-14)/2),0)),"",OFFSET('9. METAS'!$S$20,INT((ROW()-14)/2),0)))</f>
        <v/>
      </c>
      <c r="M313" s="229" t="str">
        <f ca="1">IF(MOD(ROW()-13,2)=0,IF(ISBLANK(OFFSET('11. SEGUIMIENTO 2026'!$Q$14,INT((ROW()-13)/2),0)),"",OFFSET('11. SEGUIMIENTO 2026'!$Q$14,INT((ROW()-13)/2),0)),IF(ISBLANK(OFFSET('9. METAS'!$T$20,INT((ROW()-14)/2),0)),"",OFFSET('9. METAS'!$T$20,INT((ROW()-14)/2),0)))</f>
        <v/>
      </c>
      <c r="N313" s="981" t="str">
        <f t="shared" ref="N313" ca="1" si="296">IFERROR(J313/J314,"ND")</f>
        <v>ND</v>
      </c>
      <c r="O313" s="983" t="str">
        <f t="shared" ref="O313" ca="1" si="297">IFERROR(((J313)/H313),"ND")</f>
        <v>ND</v>
      </c>
      <c r="P313" s="985"/>
    </row>
    <row r="314" spans="3:16" x14ac:dyDescent="0.3">
      <c r="C314" s="999"/>
      <c r="D314" s="993"/>
      <c r="E314" s="993"/>
      <c r="F314" s="995"/>
      <c r="G314" s="997"/>
      <c r="H314" s="977"/>
      <c r="I314" s="987"/>
      <c r="J314" s="227" t="str">
        <f ca="1">IF(MOD(ROW()-13,2)=0,IF(ISBLANK(OFFSET('11. SEGUIMIENTO 2026'!$N$14,INT((ROW()-13)/2),0)),"",OFFSET('11. SEGUIMIENTO 2026'!$N$14,INT((ROW()-13)/2),0)),IF(ISBLANK(OFFSET('9. METAS'!$Q$20,INT((ROW()-14)/2),0)),"",OFFSET('9. METAS'!$Q$20,INT((ROW()-14)/2),0)))</f>
        <v/>
      </c>
      <c r="K314" s="228" t="str">
        <f ca="1">IF(MOD(ROW()-13,2)=0,IF(ISBLANK(OFFSET('11. SEGUIMIENTO 2026'!$O$14,INT((ROW()-13)/2),0)),"",OFFSET('11. SEGUIMIENTO 2026'!$O$14,INT((ROW()-13)/2),0)),IF(ISBLANK(OFFSET('9. METAS'!$R$20,INT((ROW()-14)/2),0)),"",OFFSET('9. METAS'!$R$20,INT((ROW()-14)/2),0)))</f>
        <v/>
      </c>
      <c r="L314" s="228" t="str">
        <f ca="1">IF(MOD(ROW()-13,2)=0,IF(ISBLANK(OFFSET('11. SEGUIMIENTO 2026'!$P$14,INT((ROW()-13)/2),0)),"",OFFSET('11. SEGUIMIENTO 2026'!$P$14,INT((ROW()-13)/2),0)),IF(ISBLANK(OFFSET('9. METAS'!$S$20,INT((ROW()-14)/2),0)),"",OFFSET('9. METAS'!$S$20,INT((ROW()-14)/2),0)))</f>
        <v/>
      </c>
      <c r="M314" s="229" t="str">
        <f ca="1">IF(MOD(ROW()-13,2)=0,IF(ISBLANK(OFFSET('11. SEGUIMIENTO 2026'!$Q$14,INT((ROW()-13)/2),0)),"",OFFSET('11. SEGUIMIENTO 2026'!$Q$14,INT((ROW()-13)/2),0)),IF(ISBLANK(OFFSET('9. METAS'!$T$20,INT((ROW()-14)/2),0)),"",OFFSET('9. METAS'!$T$20,INT((ROW()-14)/2),0)))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977" t="str">
        <f ca="1">IF(ISBLANK(OFFSET('9. METAS'!$K$20,INT((ROW()-13)/2),0)),"",OFFSET('9. METAS'!$K$20,INT((ROW()-13)/2),0))</f>
        <v/>
      </c>
      <c r="I315" s="979"/>
      <c r="J315" s="227" t="str">
        <f ca="1">IF(MOD(ROW()-13,2)=0,IF(ISBLANK(OFFSET('11. SEGUIMIENTO 2026'!$N$14,INT((ROW()-13)/2),0)),"",OFFSET('11. SEGUIMIENTO 2026'!$N$14,INT((ROW()-13)/2),0)),IF(ISBLANK(OFFSET('9. METAS'!$Q$20,INT((ROW()-14)/2),0)),"",OFFSET('9. METAS'!$Q$20,INT((ROW()-14)/2),0)))</f>
        <v/>
      </c>
      <c r="K315" s="228" t="str">
        <f ca="1">IF(MOD(ROW()-13,2)=0,IF(ISBLANK(OFFSET('11. SEGUIMIENTO 2026'!$O$14,INT((ROW()-13)/2),0)),"",OFFSET('11. SEGUIMIENTO 2026'!$O$14,INT((ROW()-13)/2),0)),IF(ISBLANK(OFFSET('9. METAS'!$R$20,INT((ROW()-14)/2),0)),"",OFFSET('9. METAS'!$R$20,INT((ROW()-14)/2),0)))</f>
        <v/>
      </c>
      <c r="L315" s="228" t="str">
        <f ca="1">IF(MOD(ROW()-13,2)=0,IF(ISBLANK(OFFSET('11. SEGUIMIENTO 2026'!$P$14,INT((ROW()-13)/2),0)),"",OFFSET('11. SEGUIMIENTO 2026'!$P$14,INT((ROW()-13)/2),0)),IF(ISBLANK(OFFSET('9. METAS'!$S$20,INT((ROW()-14)/2),0)),"",OFFSET('9. METAS'!$S$20,INT((ROW()-14)/2),0)))</f>
        <v/>
      </c>
      <c r="M315" s="229" t="str">
        <f ca="1">IF(MOD(ROW()-13,2)=0,IF(ISBLANK(OFFSET('11. SEGUIMIENTO 2026'!$Q$14,INT((ROW()-13)/2),0)),"",OFFSET('11. SEGUIMIENTO 2026'!$Q$14,INT((ROW()-13)/2),0)),IF(ISBLANK(OFFSET('9. METAS'!$T$20,INT((ROW()-14)/2),0)),"",OFFSET('9. METAS'!$T$20,INT((ROW()-14)/2),0)))</f>
        <v/>
      </c>
      <c r="N315" s="981" t="str">
        <f t="shared" ref="N315" ca="1" si="298">IFERROR(J315/J316,"ND")</f>
        <v>ND</v>
      </c>
      <c r="O315" s="983" t="str">
        <f t="shared" ref="O315" ca="1" si="299">IFERROR(((J315)/H315),"ND")</f>
        <v>ND</v>
      </c>
      <c r="P315" s="985"/>
    </row>
    <row r="316" spans="3:16" x14ac:dyDescent="0.3">
      <c r="C316" s="999"/>
      <c r="D316" s="993"/>
      <c r="E316" s="993"/>
      <c r="F316" s="995"/>
      <c r="G316" s="997"/>
      <c r="H316" s="977"/>
      <c r="I316" s="987"/>
      <c r="J316" s="227" t="str">
        <f ca="1">IF(MOD(ROW()-13,2)=0,IF(ISBLANK(OFFSET('11. SEGUIMIENTO 2026'!$N$14,INT((ROW()-13)/2),0)),"",OFFSET('11. SEGUIMIENTO 2026'!$N$14,INT((ROW()-13)/2),0)),IF(ISBLANK(OFFSET('9. METAS'!$Q$20,INT((ROW()-14)/2),0)),"",OFFSET('9. METAS'!$Q$20,INT((ROW()-14)/2),0)))</f>
        <v/>
      </c>
      <c r="K316" s="228" t="str">
        <f ca="1">IF(MOD(ROW()-13,2)=0,IF(ISBLANK(OFFSET('11. SEGUIMIENTO 2026'!$O$14,INT((ROW()-13)/2),0)),"",OFFSET('11. SEGUIMIENTO 2026'!$O$14,INT((ROW()-13)/2),0)),IF(ISBLANK(OFFSET('9. METAS'!$R$20,INT((ROW()-14)/2),0)),"",OFFSET('9. METAS'!$R$20,INT((ROW()-14)/2),0)))</f>
        <v/>
      </c>
      <c r="L316" s="228" t="str">
        <f ca="1">IF(MOD(ROW()-13,2)=0,IF(ISBLANK(OFFSET('11. SEGUIMIENTO 2026'!$P$14,INT((ROW()-13)/2),0)),"",OFFSET('11. SEGUIMIENTO 2026'!$P$14,INT((ROW()-13)/2),0)),IF(ISBLANK(OFFSET('9. METAS'!$S$20,INT((ROW()-14)/2),0)),"",OFFSET('9. METAS'!$S$20,INT((ROW()-14)/2),0)))</f>
        <v/>
      </c>
      <c r="M316" s="229" t="str">
        <f ca="1">IF(MOD(ROW()-13,2)=0,IF(ISBLANK(OFFSET('11. SEGUIMIENTO 2026'!$Q$14,INT((ROW()-13)/2),0)),"",OFFSET('11. SEGUIMIENTO 2026'!$Q$14,INT((ROW()-13)/2),0)),IF(ISBLANK(OFFSET('9. METAS'!$T$20,INT((ROW()-14)/2),0)),"",OFFSET('9. METAS'!$T$20,INT((ROW()-14)/2),0)))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977" t="str">
        <f ca="1">IF(ISBLANK(OFFSET('9. METAS'!$K$20,INT((ROW()-13)/2),0)),"",OFFSET('9. METAS'!$K$20,INT((ROW()-13)/2),0))</f>
        <v/>
      </c>
      <c r="I317" s="979"/>
      <c r="J317" s="227" t="str">
        <f ca="1">IF(MOD(ROW()-13,2)=0,IF(ISBLANK(OFFSET('11. SEGUIMIENTO 2026'!$N$14,INT((ROW()-13)/2),0)),"",OFFSET('11. SEGUIMIENTO 2026'!$N$14,INT((ROW()-13)/2),0)),IF(ISBLANK(OFFSET('9. METAS'!$Q$20,INT((ROW()-14)/2),0)),"",OFFSET('9. METAS'!$Q$20,INT((ROW()-14)/2),0)))</f>
        <v/>
      </c>
      <c r="K317" s="228" t="str">
        <f ca="1">IF(MOD(ROW()-13,2)=0,IF(ISBLANK(OFFSET('11. SEGUIMIENTO 2026'!$O$14,INT((ROW()-13)/2),0)),"",OFFSET('11. SEGUIMIENTO 2026'!$O$14,INT((ROW()-13)/2),0)),IF(ISBLANK(OFFSET('9. METAS'!$R$20,INT((ROW()-14)/2),0)),"",OFFSET('9. METAS'!$R$20,INT((ROW()-14)/2),0)))</f>
        <v/>
      </c>
      <c r="L317" s="228" t="str">
        <f ca="1">IF(MOD(ROW()-13,2)=0,IF(ISBLANK(OFFSET('11. SEGUIMIENTO 2026'!$P$14,INT((ROW()-13)/2),0)),"",OFFSET('11. SEGUIMIENTO 2026'!$P$14,INT((ROW()-13)/2),0)),IF(ISBLANK(OFFSET('9. METAS'!$S$20,INT((ROW()-14)/2),0)),"",OFFSET('9. METAS'!$S$20,INT((ROW()-14)/2),0)))</f>
        <v/>
      </c>
      <c r="M317" s="229" t="str">
        <f ca="1">IF(MOD(ROW()-13,2)=0,IF(ISBLANK(OFFSET('11. SEGUIMIENTO 2026'!$Q$14,INT((ROW()-13)/2),0)),"",OFFSET('11. SEGUIMIENTO 2026'!$Q$14,INT((ROW()-13)/2),0)),IF(ISBLANK(OFFSET('9. METAS'!$T$20,INT((ROW()-14)/2),0)),"",OFFSET('9. METAS'!$T$20,INT((ROW()-14)/2),0)))</f>
        <v/>
      </c>
      <c r="N317" s="981" t="str">
        <f t="shared" ref="N317" ca="1" si="300">IFERROR(J317/J318,"ND")</f>
        <v>ND</v>
      </c>
      <c r="O317" s="983" t="str">
        <f t="shared" ref="O317" ca="1" si="301">IFERROR(((J317)/H317),"ND")</f>
        <v>ND</v>
      </c>
      <c r="P317" s="985"/>
    </row>
    <row r="318" spans="3:16" x14ac:dyDescent="0.3">
      <c r="C318" s="999"/>
      <c r="D318" s="993"/>
      <c r="E318" s="993"/>
      <c r="F318" s="995"/>
      <c r="G318" s="997"/>
      <c r="H318" s="977"/>
      <c r="I318" s="987"/>
      <c r="J318" s="227" t="str">
        <f ca="1">IF(MOD(ROW()-13,2)=0,IF(ISBLANK(OFFSET('11. SEGUIMIENTO 2026'!$N$14,INT((ROW()-13)/2),0)),"",OFFSET('11. SEGUIMIENTO 2026'!$N$14,INT((ROW()-13)/2),0)),IF(ISBLANK(OFFSET('9. METAS'!$Q$20,INT((ROW()-14)/2),0)),"",OFFSET('9. METAS'!$Q$20,INT((ROW()-14)/2),0)))</f>
        <v/>
      </c>
      <c r="K318" s="228" t="str">
        <f ca="1">IF(MOD(ROW()-13,2)=0,IF(ISBLANK(OFFSET('11. SEGUIMIENTO 2026'!$O$14,INT((ROW()-13)/2),0)),"",OFFSET('11. SEGUIMIENTO 2026'!$O$14,INT((ROW()-13)/2),0)),IF(ISBLANK(OFFSET('9. METAS'!$R$20,INT((ROW()-14)/2),0)),"",OFFSET('9. METAS'!$R$20,INT((ROW()-14)/2),0)))</f>
        <v/>
      </c>
      <c r="L318" s="228" t="str">
        <f ca="1">IF(MOD(ROW()-13,2)=0,IF(ISBLANK(OFFSET('11. SEGUIMIENTO 2026'!$P$14,INT((ROW()-13)/2),0)),"",OFFSET('11. SEGUIMIENTO 2026'!$P$14,INT((ROW()-13)/2),0)),IF(ISBLANK(OFFSET('9. METAS'!$S$20,INT((ROW()-14)/2),0)),"",OFFSET('9. METAS'!$S$20,INT((ROW()-14)/2),0)))</f>
        <v/>
      </c>
      <c r="M318" s="229" t="str">
        <f ca="1">IF(MOD(ROW()-13,2)=0,IF(ISBLANK(OFFSET('11. SEGUIMIENTO 2026'!$Q$14,INT((ROW()-13)/2),0)),"",OFFSET('11. SEGUIMIENTO 2026'!$Q$14,INT((ROW()-13)/2),0)),IF(ISBLANK(OFFSET('9. METAS'!$T$20,INT((ROW()-14)/2),0)),"",OFFSET('9. METAS'!$T$20,INT((ROW()-14)/2),0)))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977" t="str">
        <f ca="1">IF(ISBLANK(OFFSET('9. METAS'!$K$20,INT((ROW()-13)/2),0)),"",OFFSET('9. METAS'!$K$20,INT((ROW()-13)/2),0))</f>
        <v/>
      </c>
      <c r="I319" s="979"/>
      <c r="J319" s="227" t="str">
        <f ca="1">IF(MOD(ROW()-13,2)=0,IF(ISBLANK(OFFSET('11. SEGUIMIENTO 2026'!$N$14,INT((ROW()-13)/2),0)),"",OFFSET('11. SEGUIMIENTO 2026'!$N$14,INT((ROW()-13)/2),0)),IF(ISBLANK(OFFSET('9. METAS'!$Q$20,INT((ROW()-14)/2),0)),"",OFFSET('9. METAS'!$Q$20,INT((ROW()-14)/2),0)))</f>
        <v/>
      </c>
      <c r="K319" s="228" t="str">
        <f ca="1">IF(MOD(ROW()-13,2)=0,IF(ISBLANK(OFFSET('11. SEGUIMIENTO 2026'!$O$14,INT((ROW()-13)/2),0)),"",OFFSET('11. SEGUIMIENTO 2026'!$O$14,INT((ROW()-13)/2),0)),IF(ISBLANK(OFFSET('9. METAS'!$R$20,INT((ROW()-14)/2),0)),"",OFFSET('9. METAS'!$R$20,INT((ROW()-14)/2),0)))</f>
        <v/>
      </c>
      <c r="L319" s="228" t="str">
        <f ca="1">IF(MOD(ROW()-13,2)=0,IF(ISBLANK(OFFSET('11. SEGUIMIENTO 2026'!$P$14,INT((ROW()-13)/2),0)),"",OFFSET('11. SEGUIMIENTO 2026'!$P$14,INT((ROW()-13)/2),0)),IF(ISBLANK(OFFSET('9. METAS'!$S$20,INT((ROW()-14)/2),0)),"",OFFSET('9. METAS'!$S$20,INT((ROW()-14)/2),0)))</f>
        <v/>
      </c>
      <c r="M319" s="229" t="str">
        <f ca="1">IF(MOD(ROW()-13,2)=0,IF(ISBLANK(OFFSET('11. SEGUIMIENTO 2026'!$Q$14,INT((ROW()-13)/2),0)),"",OFFSET('11. SEGUIMIENTO 2026'!$Q$14,INT((ROW()-13)/2),0)),IF(ISBLANK(OFFSET('9. METAS'!$T$20,INT((ROW()-14)/2),0)),"",OFFSET('9. METAS'!$T$20,INT((ROW()-14)/2),0)))</f>
        <v/>
      </c>
      <c r="N319" s="981" t="str">
        <f t="shared" ref="N319" ca="1" si="302">IFERROR(J319/J320,"ND")</f>
        <v>ND</v>
      </c>
      <c r="O319" s="983" t="str">
        <f t="shared" ref="O319" ca="1" si="303">IFERROR(((J319)/H319),"ND")</f>
        <v>ND</v>
      </c>
      <c r="P319" s="985"/>
    </row>
    <row r="320" spans="3:16" x14ac:dyDescent="0.3">
      <c r="C320" s="999"/>
      <c r="D320" s="993"/>
      <c r="E320" s="993"/>
      <c r="F320" s="995"/>
      <c r="G320" s="997"/>
      <c r="H320" s="977"/>
      <c r="I320" s="987"/>
      <c r="J320" s="227" t="str">
        <f ca="1">IF(MOD(ROW()-13,2)=0,IF(ISBLANK(OFFSET('11. SEGUIMIENTO 2026'!$N$14,INT((ROW()-13)/2),0)),"",OFFSET('11. SEGUIMIENTO 2026'!$N$14,INT((ROW()-13)/2),0)),IF(ISBLANK(OFFSET('9. METAS'!$Q$20,INT((ROW()-14)/2),0)),"",OFFSET('9. METAS'!$Q$20,INT((ROW()-14)/2),0)))</f>
        <v/>
      </c>
      <c r="K320" s="228" t="str">
        <f ca="1">IF(MOD(ROW()-13,2)=0,IF(ISBLANK(OFFSET('11. SEGUIMIENTO 2026'!$O$14,INT((ROW()-13)/2),0)),"",OFFSET('11. SEGUIMIENTO 2026'!$O$14,INT((ROW()-13)/2),0)),IF(ISBLANK(OFFSET('9. METAS'!$R$20,INT((ROW()-14)/2),0)),"",OFFSET('9. METAS'!$R$20,INT((ROW()-14)/2),0)))</f>
        <v/>
      </c>
      <c r="L320" s="228" t="str">
        <f ca="1">IF(MOD(ROW()-13,2)=0,IF(ISBLANK(OFFSET('11. SEGUIMIENTO 2026'!$P$14,INT((ROW()-13)/2),0)),"",OFFSET('11. SEGUIMIENTO 2026'!$P$14,INT((ROW()-13)/2),0)),IF(ISBLANK(OFFSET('9. METAS'!$S$20,INT((ROW()-14)/2),0)),"",OFFSET('9. METAS'!$S$20,INT((ROW()-14)/2),0)))</f>
        <v/>
      </c>
      <c r="M320" s="229" t="str">
        <f ca="1">IF(MOD(ROW()-13,2)=0,IF(ISBLANK(OFFSET('11. SEGUIMIENTO 2026'!$Q$14,INT((ROW()-13)/2),0)),"",OFFSET('11. SEGUIMIENTO 2026'!$Q$14,INT((ROW()-13)/2),0)),IF(ISBLANK(OFFSET('9. METAS'!$T$20,INT((ROW()-14)/2),0)),"",OFFSET('9. METAS'!$T$20,INT((ROW()-14)/2),0)))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977" t="str">
        <f ca="1">IF(ISBLANK(OFFSET('9. METAS'!$K$20,INT((ROW()-13)/2),0)),"",OFFSET('9. METAS'!$K$20,INT((ROW()-13)/2),0))</f>
        <v/>
      </c>
      <c r="I321" s="979"/>
      <c r="J321" s="227" t="str">
        <f ca="1">IF(MOD(ROW()-13,2)=0,IF(ISBLANK(OFFSET('11. SEGUIMIENTO 2026'!$N$14,INT((ROW()-13)/2),0)),"",OFFSET('11. SEGUIMIENTO 2026'!$N$14,INT((ROW()-13)/2),0)),IF(ISBLANK(OFFSET('9. METAS'!$Q$20,INT((ROW()-14)/2),0)),"",OFFSET('9. METAS'!$Q$20,INT((ROW()-14)/2),0)))</f>
        <v/>
      </c>
      <c r="K321" s="228" t="str">
        <f ca="1">IF(MOD(ROW()-13,2)=0,IF(ISBLANK(OFFSET('11. SEGUIMIENTO 2026'!$O$14,INT((ROW()-13)/2),0)),"",OFFSET('11. SEGUIMIENTO 2026'!$O$14,INT((ROW()-13)/2),0)),IF(ISBLANK(OFFSET('9. METAS'!$R$20,INT((ROW()-14)/2),0)),"",OFFSET('9. METAS'!$R$20,INT((ROW()-14)/2),0)))</f>
        <v/>
      </c>
      <c r="L321" s="228" t="str">
        <f ca="1">IF(MOD(ROW()-13,2)=0,IF(ISBLANK(OFFSET('11. SEGUIMIENTO 2026'!$P$14,INT((ROW()-13)/2),0)),"",OFFSET('11. SEGUIMIENTO 2026'!$P$14,INT((ROW()-13)/2),0)),IF(ISBLANK(OFFSET('9. METAS'!$S$20,INT((ROW()-14)/2),0)),"",OFFSET('9. METAS'!$S$20,INT((ROW()-14)/2),0)))</f>
        <v/>
      </c>
      <c r="M321" s="229" t="str">
        <f ca="1">IF(MOD(ROW()-13,2)=0,IF(ISBLANK(OFFSET('11. SEGUIMIENTO 2026'!$Q$14,INT((ROW()-13)/2),0)),"",OFFSET('11. SEGUIMIENTO 2026'!$Q$14,INT((ROW()-13)/2),0)),IF(ISBLANK(OFFSET('9. METAS'!$T$20,INT((ROW()-14)/2),0)),"",OFFSET('9. METAS'!$T$20,INT((ROW()-14)/2),0)))</f>
        <v/>
      </c>
      <c r="N321" s="981" t="str">
        <f t="shared" ref="N321" ca="1" si="304">IFERROR(J321/J322,"ND")</f>
        <v>ND</v>
      </c>
      <c r="O321" s="983" t="str">
        <f t="shared" ref="O321" ca="1" si="305">IFERROR(((J321)/H321),"ND")</f>
        <v>ND</v>
      </c>
      <c r="P321" s="985"/>
    </row>
    <row r="322" spans="3:16" x14ac:dyDescent="0.3">
      <c r="C322" s="999"/>
      <c r="D322" s="993"/>
      <c r="E322" s="993"/>
      <c r="F322" s="995"/>
      <c r="G322" s="997"/>
      <c r="H322" s="977"/>
      <c r="I322" s="987"/>
      <c r="J322" s="227" t="str">
        <f ca="1">IF(MOD(ROW()-13,2)=0,IF(ISBLANK(OFFSET('11. SEGUIMIENTO 2026'!$N$14,INT((ROW()-13)/2),0)),"",OFFSET('11. SEGUIMIENTO 2026'!$N$14,INT((ROW()-13)/2),0)),IF(ISBLANK(OFFSET('9. METAS'!$Q$20,INT((ROW()-14)/2),0)),"",OFFSET('9. METAS'!$Q$20,INT((ROW()-14)/2),0)))</f>
        <v/>
      </c>
      <c r="K322" s="228" t="str">
        <f ca="1">IF(MOD(ROW()-13,2)=0,IF(ISBLANK(OFFSET('11. SEGUIMIENTO 2026'!$O$14,INT((ROW()-13)/2),0)),"",OFFSET('11. SEGUIMIENTO 2026'!$O$14,INT((ROW()-13)/2),0)),IF(ISBLANK(OFFSET('9. METAS'!$R$20,INT((ROW()-14)/2),0)),"",OFFSET('9. METAS'!$R$20,INT((ROW()-14)/2),0)))</f>
        <v/>
      </c>
      <c r="L322" s="228" t="str">
        <f ca="1">IF(MOD(ROW()-13,2)=0,IF(ISBLANK(OFFSET('11. SEGUIMIENTO 2026'!$P$14,INT((ROW()-13)/2),0)),"",OFFSET('11. SEGUIMIENTO 2026'!$P$14,INT((ROW()-13)/2),0)),IF(ISBLANK(OFFSET('9. METAS'!$S$20,INT((ROW()-14)/2),0)),"",OFFSET('9. METAS'!$S$20,INT((ROW()-14)/2),0)))</f>
        <v/>
      </c>
      <c r="M322" s="229" t="str">
        <f ca="1">IF(MOD(ROW()-13,2)=0,IF(ISBLANK(OFFSET('11. SEGUIMIENTO 2026'!$Q$14,INT((ROW()-13)/2),0)),"",OFFSET('11. SEGUIMIENTO 2026'!$Q$14,INT((ROW()-13)/2),0)),IF(ISBLANK(OFFSET('9. METAS'!$T$20,INT((ROW()-14)/2),0)),"",OFFSET('9. METAS'!$T$20,INT((ROW()-14)/2),0)))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977" t="str">
        <f ca="1">IF(ISBLANK(OFFSET('9. METAS'!$K$20,INT((ROW()-13)/2),0)),"",OFFSET('9. METAS'!$K$20,INT((ROW()-13)/2),0))</f>
        <v/>
      </c>
      <c r="I323" s="979"/>
      <c r="J323" s="227" t="str">
        <f ca="1">IF(MOD(ROW()-13,2)=0,IF(ISBLANK(OFFSET('11. SEGUIMIENTO 2026'!$N$14,INT((ROW()-13)/2),0)),"",OFFSET('11. SEGUIMIENTO 2026'!$N$14,INT((ROW()-13)/2),0)),IF(ISBLANK(OFFSET('9. METAS'!$Q$20,INT((ROW()-14)/2),0)),"",OFFSET('9. METAS'!$Q$20,INT((ROW()-14)/2),0)))</f>
        <v/>
      </c>
      <c r="K323" s="228" t="str">
        <f ca="1">IF(MOD(ROW()-13,2)=0,IF(ISBLANK(OFFSET('11. SEGUIMIENTO 2026'!$O$14,INT((ROW()-13)/2),0)),"",OFFSET('11. SEGUIMIENTO 2026'!$O$14,INT((ROW()-13)/2),0)),IF(ISBLANK(OFFSET('9. METAS'!$R$20,INT((ROW()-14)/2),0)),"",OFFSET('9. METAS'!$R$20,INT((ROW()-14)/2),0)))</f>
        <v/>
      </c>
      <c r="L323" s="228" t="str">
        <f ca="1">IF(MOD(ROW()-13,2)=0,IF(ISBLANK(OFFSET('11. SEGUIMIENTO 2026'!$P$14,INT((ROW()-13)/2),0)),"",OFFSET('11. SEGUIMIENTO 2026'!$P$14,INT((ROW()-13)/2),0)),IF(ISBLANK(OFFSET('9. METAS'!$S$20,INT((ROW()-14)/2),0)),"",OFFSET('9. METAS'!$S$20,INT((ROW()-14)/2),0)))</f>
        <v/>
      </c>
      <c r="M323" s="229" t="str">
        <f ca="1">IF(MOD(ROW()-13,2)=0,IF(ISBLANK(OFFSET('11. SEGUIMIENTO 2026'!$Q$14,INT((ROW()-13)/2),0)),"",OFFSET('11. SEGUIMIENTO 2026'!$Q$14,INT((ROW()-13)/2),0)),IF(ISBLANK(OFFSET('9. METAS'!$T$20,INT((ROW()-14)/2),0)),"",OFFSET('9. METAS'!$T$20,INT((ROW()-14)/2),0)))</f>
        <v/>
      </c>
      <c r="N323" s="981" t="str">
        <f t="shared" ref="N323" ca="1" si="306">IFERROR(J323/J324,"ND")</f>
        <v>ND</v>
      </c>
      <c r="O323" s="983" t="str">
        <f t="shared" ref="O323" ca="1" si="307">IFERROR(((J323)/H323),"ND")</f>
        <v>ND</v>
      </c>
      <c r="P323" s="985"/>
    </row>
    <row r="324" spans="3:16" x14ac:dyDescent="0.3">
      <c r="C324" s="999"/>
      <c r="D324" s="993"/>
      <c r="E324" s="993"/>
      <c r="F324" s="995"/>
      <c r="G324" s="997"/>
      <c r="H324" s="977"/>
      <c r="I324" s="987"/>
      <c r="J324" s="227" t="str">
        <f ca="1">IF(MOD(ROW()-13,2)=0,IF(ISBLANK(OFFSET('11. SEGUIMIENTO 2026'!$N$14,INT((ROW()-13)/2),0)),"",OFFSET('11. SEGUIMIENTO 2026'!$N$14,INT((ROW()-13)/2),0)),IF(ISBLANK(OFFSET('9. METAS'!$Q$20,INT((ROW()-14)/2),0)),"",OFFSET('9. METAS'!$Q$20,INT((ROW()-14)/2),0)))</f>
        <v/>
      </c>
      <c r="K324" s="228" t="str">
        <f ca="1">IF(MOD(ROW()-13,2)=0,IF(ISBLANK(OFFSET('11. SEGUIMIENTO 2026'!$O$14,INT((ROW()-13)/2),0)),"",OFFSET('11. SEGUIMIENTO 2026'!$O$14,INT((ROW()-13)/2),0)),IF(ISBLANK(OFFSET('9. METAS'!$R$20,INT((ROW()-14)/2),0)),"",OFFSET('9. METAS'!$R$20,INT((ROW()-14)/2),0)))</f>
        <v/>
      </c>
      <c r="L324" s="228" t="str">
        <f ca="1">IF(MOD(ROW()-13,2)=0,IF(ISBLANK(OFFSET('11. SEGUIMIENTO 2026'!$P$14,INT((ROW()-13)/2),0)),"",OFFSET('11. SEGUIMIENTO 2026'!$P$14,INT((ROW()-13)/2),0)),IF(ISBLANK(OFFSET('9. METAS'!$S$20,INT((ROW()-14)/2),0)),"",OFFSET('9. METAS'!$S$20,INT((ROW()-14)/2),0)))</f>
        <v/>
      </c>
      <c r="M324" s="229" t="str">
        <f ca="1">IF(MOD(ROW()-13,2)=0,IF(ISBLANK(OFFSET('11. SEGUIMIENTO 2026'!$Q$14,INT((ROW()-13)/2),0)),"",OFFSET('11. SEGUIMIENTO 2026'!$Q$14,INT((ROW()-13)/2),0)),IF(ISBLANK(OFFSET('9. METAS'!$T$20,INT((ROW()-14)/2),0)),"",OFFSET('9. METAS'!$T$20,INT((ROW()-14)/2),0)))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977" t="str">
        <f ca="1">IF(ISBLANK(OFFSET('9. METAS'!$K$20,INT((ROW()-13)/2),0)),"",OFFSET('9. METAS'!$K$20,INT((ROW()-13)/2),0))</f>
        <v/>
      </c>
      <c r="I325" s="979"/>
      <c r="J325" s="227" t="str">
        <f ca="1">IF(MOD(ROW()-13,2)=0,IF(ISBLANK(OFFSET('11. SEGUIMIENTO 2026'!$N$14,INT((ROW()-13)/2),0)),"",OFFSET('11. SEGUIMIENTO 2026'!$N$14,INT((ROW()-13)/2),0)),IF(ISBLANK(OFFSET('9. METAS'!$Q$20,INT((ROW()-14)/2),0)),"",OFFSET('9. METAS'!$Q$20,INT((ROW()-14)/2),0)))</f>
        <v/>
      </c>
      <c r="K325" s="228" t="str">
        <f ca="1">IF(MOD(ROW()-13,2)=0,IF(ISBLANK(OFFSET('11. SEGUIMIENTO 2026'!$O$14,INT((ROW()-13)/2),0)),"",OFFSET('11. SEGUIMIENTO 2026'!$O$14,INT((ROW()-13)/2),0)),IF(ISBLANK(OFFSET('9. METAS'!$R$20,INT((ROW()-14)/2),0)),"",OFFSET('9. METAS'!$R$20,INT((ROW()-14)/2),0)))</f>
        <v/>
      </c>
      <c r="L325" s="228" t="str">
        <f ca="1">IF(MOD(ROW()-13,2)=0,IF(ISBLANK(OFFSET('11. SEGUIMIENTO 2026'!$P$14,INT((ROW()-13)/2),0)),"",OFFSET('11. SEGUIMIENTO 2026'!$P$14,INT((ROW()-13)/2),0)),IF(ISBLANK(OFFSET('9. METAS'!$S$20,INT((ROW()-14)/2),0)),"",OFFSET('9. METAS'!$S$20,INT((ROW()-14)/2),0)))</f>
        <v/>
      </c>
      <c r="M325" s="229" t="str">
        <f ca="1">IF(MOD(ROW()-13,2)=0,IF(ISBLANK(OFFSET('11. SEGUIMIENTO 2026'!$Q$14,INT((ROW()-13)/2),0)),"",OFFSET('11. SEGUIMIENTO 2026'!$Q$14,INT((ROW()-13)/2),0)),IF(ISBLANK(OFFSET('9. METAS'!$T$20,INT((ROW()-14)/2),0)),"",OFFSET('9. METAS'!$T$20,INT((ROW()-14)/2),0)))</f>
        <v/>
      </c>
      <c r="N325" s="981" t="str">
        <f t="shared" ref="N325" ca="1" si="308">IFERROR(J325/J326,"ND")</f>
        <v>ND</v>
      </c>
      <c r="O325" s="983" t="str">
        <f t="shared" ref="O325" ca="1" si="309">IFERROR(((J325)/H325),"ND")</f>
        <v>ND</v>
      </c>
      <c r="P325" s="985"/>
    </row>
    <row r="326" spans="3:16" x14ac:dyDescent="0.3">
      <c r="C326" s="999"/>
      <c r="D326" s="993"/>
      <c r="E326" s="993"/>
      <c r="F326" s="995"/>
      <c r="G326" s="997"/>
      <c r="H326" s="977"/>
      <c r="I326" s="987"/>
      <c r="J326" s="227" t="str">
        <f ca="1">IF(MOD(ROW()-13,2)=0,IF(ISBLANK(OFFSET('11. SEGUIMIENTO 2026'!$N$14,INT((ROW()-13)/2),0)),"",OFFSET('11. SEGUIMIENTO 2026'!$N$14,INT((ROW()-13)/2),0)),IF(ISBLANK(OFFSET('9. METAS'!$Q$20,INT((ROW()-14)/2),0)),"",OFFSET('9. METAS'!$Q$20,INT((ROW()-14)/2),0)))</f>
        <v/>
      </c>
      <c r="K326" s="228" t="str">
        <f ca="1">IF(MOD(ROW()-13,2)=0,IF(ISBLANK(OFFSET('11. SEGUIMIENTO 2026'!$O$14,INT((ROW()-13)/2),0)),"",OFFSET('11. SEGUIMIENTO 2026'!$O$14,INT((ROW()-13)/2),0)),IF(ISBLANK(OFFSET('9. METAS'!$R$20,INT((ROW()-14)/2),0)),"",OFFSET('9. METAS'!$R$20,INT((ROW()-14)/2),0)))</f>
        <v/>
      </c>
      <c r="L326" s="228" t="str">
        <f ca="1">IF(MOD(ROW()-13,2)=0,IF(ISBLANK(OFFSET('11. SEGUIMIENTO 2026'!$P$14,INT((ROW()-13)/2),0)),"",OFFSET('11. SEGUIMIENTO 2026'!$P$14,INT((ROW()-13)/2),0)),IF(ISBLANK(OFFSET('9. METAS'!$S$20,INT((ROW()-14)/2),0)),"",OFFSET('9. METAS'!$S$20,INT((ROW()-14)/2),0)))</f>
        <v/>
      </c>
      <c r="M326" s="229" t="str">
        <f ca="1">IF(MOD(ROW()-13,2)=0,IF(ISBLANK(OFFSET('11. SEGUIMIENTO 2026'!$Q$14,INT((ROW()-13)/2),0)),"",OFFSET('11. SEGUIMIENTO 2026'!$Q$14,INT((ROW()-13)/2),0)),IF(ISBLANK(OFFSET('9. METAS'!$T$20,INT((ROW()-14)/2),0)),"",OFFSET('9. METAS'!$T$20,INT((ROW()-14)/2),0)))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977" t="str">
        <f ca="1">IF(ISBLANK(OFFSET('9. METAS'!$K$20,INT((ROW()-13)/2),0)),"",OFFSET('9. METAS'!$K$20,INT((ROW()-13)/2),0))</f>
        <v/>
      </c>
      <c r="I327" s="979"/>
      <c r="J327" s="227" t="str">
        <f ca="1">IF(MOD(ROW()-13,2)=0,IF(ISBLANK(OFFSET('11. SEGUIMIENTO 2026'!$N$14,INT((ROW()-13)/2),0)),"",OFFSET('11. SEGUIMIENTO 2026'!$N$14,INT((ROW()-13)/2),0)),IF(ISBLANK(OFFSET('9. METAS'!$Q$20,INT((ROW()-14)/2),0)),"",OFFSET('9. METAS'!$Q$20,INT((ROW()-14)/2),0)))</f>
        <v/>
      </c>
      <c r="K327" s="228" t="str">
        <f ca="1">IF(MOD(ROW()-13,2)=0,IF(ISBLANK(OFFSET('11. SEGUIMIENTO 2026'!$O$14,INT((ROW()-13)/2),0)),"",OFFSET('11. SEGUIMIENTO 2026'!$O$14,INT((ROW()-13)/2),0)),IF(ISBLANK(OFFSET('9. METAS'!$R$20,INT((ROW()-14)/2),0)),"",OFFSET('9. METAS'!$R$20,INT((ROW()-14)/2),0)))</f>
        <v/>
      </c>
      <c r="L327" s="228" t="str">
        <f ca="1">IF(MOD(ROW()-13,2)=0,IF(ISBLANK(OFFSET('11. SEGUIMIENTO 2026'!$P$14,INT((ROW()-13)/2),0)),"",OFFSET('11. SEGUIMIENTO 2026'!$P$14,INT((ROW()-13)/2),0)),IF(ISBLANK(OFFSET('9. METAS'!$S$20,INT((ROW()-14)/2),0)),"",OFFSET('9. METAS'!$S$20,INT((ROW()-14)/2),0)))</f>
        <v/>
      </c>
      <c r="M327" s="229" t="str">
        <f ca="1">IF(MOD(ROW()-13,2)=0,IF(ISBLANK(OFFSET('11. SEGUIMIENTO 2026'!$Q$14,INT((ROW()-13)/2),0)),"",OFFSET('11. SEGUIMIENTO 2026'!$Q$14,INT((ROW()-13)/2),0)),IF(ISBLANK(OFFSET('9. METAS'!$T$20,INT((ROW()-14)/2),0)),"",OFFSET('9. METAS'!$T$20,INT((ROW()-14)/2),0)))</f>
        <v/>
      </c>
      <c r="N327" s="981" t="str">
        <f t="shared" ref="N327" ca="1" si="310">IFERROR(J327/J328,"ND")</f>
        <v>ND</v>
      </c>
      <c r="O327" s="983" t="str">
        <f t="shared" ref="O327" ca="1" si="311">IFERROR(((J327)/H327),"ND")</f>
        <v>ND</v>
      </c>
      <c r="P327" s="985"/>
    </row>
    <row r="328" spans="3:16" x14ac:dyDescent="0.3">
      <c r="C328" s="999"/>
      <c r="D328" s="993"/>
      <c r="E328" s="993"/>
      <c r="F328" s="995"/>
      <c r="G328" s="997"/>
      <c r="H328" s="977"/>
      <c r="I328" s="987"/>
      <c r="J328" s="227" t="str">
        <f ca="1">IF(MOD(ROW()-13,2)=0,IF(ISBLANK(OFFSET('11. SEGUIMIENTO 2026'!$N$14,INT((ROW()-13)/2),0)),"",OFFSET('11. SEGUIMIENTO 2026'!$N$14,INT((ROW()-13)/2),0)),IF(ISBLANK(OFFSET('9. METAS'!$Q$20,INT((ROW()-14)/2),0)),"",OFFSET('9. METAS'!$Q$20,INT((ROW()-14)/2),0)))</f>
        <v/>
      </c>
      <c r="K328" s="228" t="str">
        <f ca="1">IF(MOD(ROW()-13,2)=0,IF(ISBLANK(OFFSET('11. SEGUIMIENTO 2026'!$O$14,INT((ROW()-13)/2),0)),"",OFFSET('11. SEGUIMIENTO 2026'!$O$14,INT((ROW()-13)/2),0)),IF(ISBLANK(OFFSET('9. METAS'!$R$20,INT((ROW()-14)/2),0)),"",OFFSET('9. METAS'!$R$20,INT((ROW()-14)/2),0)))</f>
        <v/>
      </c>
      <c r="L328" s="228" t="str">
        <f ca="1">IF(MOD(ROW()-13,2)=0,IF(ISBLANK(OFFSET('11. SEGUIMIENTO 2026'!$P$14,INT((ROW()-13)/2),0)),"",OFFSET('11. SEGUIMIENTO 2026'!$P$14,INT((ROW()-13)/2),0)),IF(ISBLANK(OFFSET('9. METAS'!$S$20,INT((ROW()-14)/2),0)),"",OFFSET('9. METAS'!$S$20,INT((ROW()-14)/2),0)))</f>
        <v/>
      </c>
      <c r="M328" s="229" t="str">
        <f ca="1">IF(MOD(ROW()-13,2)=0,IF(ISBLANK(OFFSET('11. SEGUIMIENTO 2026'!$Q$14,INT((ROW()-13)/2),0)),"",OFFSET('11. SEGUIMIENTO 2026'!$Q$14,INT((ROW()-13)/2),0)),IF(ISBLANK(OFFSET('9. METAS'!$T$20,INT((ROW()-14)/2),0)),"",OFFSET('9. METAS'!$T$20,INT((ROW()-14)/2),0)))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977" t="str">
        <f ca="1">IF(ISBLANK(OFFSET('9. METAS'!$K$20,INT((ROW()-13)/2),0)),"",OFFSET('9. METAS'!$K$20,INT((ROW()-13)/2),0))</f>
        <v/>
      </c>
      <c r="I329" s="979"/>
      <c r="J329" s="227" t="str">
        <f ca="1">IF(MOD(ROW()-13,2)=0,IF(ISBLANK(OFFSET('11. SEGUIMIENTO 2026'!$N$14,INT((ROW()-13)/2),0)),"",OFFSET('11. SEGUIMIENTO 2026'!$N$14,INT((ROW()-13)/2),0)),IF(ISBLANK(OFFSET('9. METAS'!$Q$20,INT((ROW()-14)/2),0)),"",OFFSET('9. METAS'!$Q$20,INT((ROW()-14)/2),0)))</f>
        <v/>
      </c>
      <c r="K329" s="228" t="str">
        <f ca="1">IF(MOD(ROW()-13,2)=0,IF(ISBLANK(OFFSET('11. SEGUIMIENTO 2026'!$O$14,INT((ROW()-13)/2),0)),"",OFFSET('11. SEGUIMIENTO 2026'!$O$14,INT((ROW()-13)/2),0)),IF(ISBLANK(OFFSET('9. METAS'!$R$20,INT((ROW()-14)/2),0)),"",OFFSET('9. METAS'!$R$20,INT((ROW()-14)/2),0)))</f>
        <v/>
      </c>
      <c r="L329" s="228" t="str">
        <f ca="1">IF(MOD(ROW()-13,2)=0,IF(ISBLANK(OFFSET('11. SEGUIMIENTO 2026'!$P$14,INT((ROW()-13)/2),0)),"",OFFSET('11. SEGUIMIENTO 2026'!$P$14,INT((ROW()-13)/2),0)),IF(ISBLANK(OFFSET('9. METAS'!$S$20,INT((ROW()-14)/2),0)),"",OFFSET('9. METAS'!$S$20,INT((ROW()-14)/2),0)))</f>
        <v/>
      </c>
      <c r="M329" s="229" t="str">
        <f ca="1">IF(MOD(ROW()-13,2)=0,IF(ISBLANK(OFFSET('11. SEGUIMIENTO 2026'!$Q$14,INT((ROW()-13)/2),0)),"",OFFSET('11. SEGUIMIENTO 2026'!$Q$14,INT((ROW()-13)/2),0)),IF(ISBLANK(OFFSET('9. METAS'!$T$20,INT((ROW()-14)/2),0)),"",OFFSET('9. METAS'!$T$20,INT((ROW()-14)/2),0)))</f>
        <v/>
      </c>
      <c r="N329" s="981" t="str">
        <f t="shared" ref="N329" ca="1" si="312">IFERROR(J329/J330,"ND")</f>
        <v>ND</v>
      </c>
      <c r="O329" s="983" t="str">
        <f t="shared" ref="O329" ca="1" si="313">IFERROR(((J329)/H329),"ND")</f>
        <v>ND</v>
      </c>
      <c r="P329" s="985"/>
    </row>
    <row r="330" spans="3:16" x14ac:dyDescent="0.3">
      <c r="C330" s="999"/>
      <c r="D330" s="993"/>
      <c r="E330" s="993"/>
      <c r="F330" s="995"/>
      <c r="G330" s="997"/>
      <c r="H330" s="977"/>
      <c r="I330" s="987"/>
      <c r="J330" s="227" t="str">
        <f ca="1">IF(MOD(ROW()-13,2)=0,IF(ISBLANK(OFFSET('11. SEGUIMIENTO 2026'!$N$14,INT((ROW()-13)/2),0)),"",OFFSET('11. SEGUIMIENTO 2026'!$N$14,INT((ROW()-13)/2),0)),IF(ISBLANK(OFFSET('9. METAS'!$Q$20,INT((ROW()-14)/2),0)),"",OFFSET('9. METAS'!$Q$20,INT((ROW()-14)/2),0)))</f>
        <v/>
      </c>
      <c r="K330" s="228" t="str">
        <f ca="1">IF(MOD(ROW()-13,2)=0,IF(ISBLANK(OFFSET('11. SEGUIMIENTO 2026'!$O$14,INT((ROW()-13)/2),0)),"",OFFSET('11. SEGUIMIENTO 2026'!$O$14,INT((ROW()-13)/2),0)),IF(ISBLANK(OFFSET('9. METAS'!$R$20,INT((ROW()-14)/2),0)),"",OFFSET('9. METAS'!$R$20,INT((ROW()-14)/2),0)))</f>
        <v/>
      </c>
      <c r="L330" s="228" t="str">
        <f ca="1">IF(MOD(ROW()-13,2)=0,IF(ISBLANK(OFFSET('11. SEGUIMIENTO 2026'!$P$14,INT((ROW()-13)/2),0)),"",OFFSET('11. SEGUIMIENTO 2026'!$P$14,INT((ROW()-13)/2),0)),IF(ISBLANK(OFFSET('9. METAS'!$S$20,INT((ROW()-14)/2),0)),"",OFFSET('9. METAS'!$S$20,INT((ROW()-14)/2),0)))</f>
        <v/>
      </c>
      <c r="M330" s="229" t="str">
        <f ca="1">IF(MOD(ROW()-13,2)=0,IF(ISBLANK(OFFSET('11. SEGUIMIENTO 2026'!$Q$14,INT((ROW()-13)/2),0)),"",OFFSET('11. SEGUIMIENTO 2026'!$Q$14,INT((ROW()-13)/2),0)),IF(ISBLANK(OFFSET('9. METAS'!$T$20,INT((ROW()-14)/2),0)),"",OFFSET('9. METAS'!$T$20,INT((ROW()-14)/2),0)))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977" t="str">
        <f ca="1">IF(ISBLANK(OFFSET('9. METAS'!$K$20,INT((ROW()-13)/2),0)),"",OFFSET('9. METAS'!$K$20,INT((ROW()-13)/2),0))</f>
        <v/>
      </c>
      <c r="I331" s="979"/>
      <c r="J331" s="227" t="str">
        <f ca="1">IF(MOD(ROW()-13,2)=0,IF(ISBLANK(OFFSET('11. SEGUIMIENTO 2026'!$N$14,INT((ROW()-13)/2),0)),"",OFFSET('11. SEGUIMIENTO 2026'!$N$14,INT((ROW()-13)/2),0)),IF(ISBLANK(OFFSET('9. METAS'!$Q$20,INT((ROW()-14)/2),0)),"",OFFSET('9. METAS'!$Q$20,INT((ROW()-14)/2),0)))</f>
        <v/>
      </c>
      <c r="K331" s="228" t="str">
        <f ca="1">IF(MOD(ROW()-13,2)=0,IF(ISBLANK(OFFSET('11. SEGUIMIENTO 2026'!$O$14,INT((ROW()-13)/2),0)),"",OFFSET('11. SEGUIMIENTO 2026'!$O$14,INT((ROW()-13)/2),0)),IF(ISBLANK(OFFSET('9. METAS'!$R$20,INT((ROW()-14)/2),0)),"",OFFSET('9. METAS'!$R$20,INT((ROW()-14)/2),0)))</f>
        <v/>
      </c>
      <c r="L331" s="228" t="str">
        <f ca="1">IF(MOD(ROW()-13,2)=0,IF(ISBLANK(OFFSET('11. SEGUIMIENTO 2026'!$P$14,INT((ROW()-13)/2),0)),"",OFFSET('11. SEGUIMIENTO 2026'!$P$14,INT((ROW()-13)/2),0)),IF(ISBLANK(OFFSET('9. METAS'!$S$20,INT((ROW()-14)/2),0)),"",OFFSET('9. METAS'!$S$20,INT((ROW()-14)/2),0)))</f>
        <v/>
      </c>
      <c r="M331" s="229" t="str">
        <f ca="1">IF(MOD(ROW()-13,2)=0,IF(ISBLANK(OFFSET('11. SEGUIMIENTO 2026'!$Q$14,INT((ROW()-13)/2),0)),"",OFFSET('11. SEGUIMIENTO 2026'!$Q$14,INT((ROW()-13)/2),0)),IF(ISBLANK(OFFSET('9. METAS'!$T$20,INT((ROW()-14)/2),0)),"",OFFSET('9. METAS'!$T$20,INT((ROW()-14)/2),0)))</f>
        <v/>
      </c>
      <c r="N331" s="981" t="str">
        <f t="shared" ref="N331" ca="1" si="314">IFERROR(J331/J332,"ND")</f>
        <v>ND</v>
      </c>
      <c r="O331" s="983" t="str">
        <f t="shared" ref="O331" ca="1" si="315">IFERROR(((J331)/H331),"ND")</f>
        <v>ND</v>
      </c>
      <c r="P331" s="985"/>
    </row>
    <row r="332" spans="3:16" x14ac:dyDescent="0.3">
      <c r="C332" s="999"/>
      <c r="D332" s="993"/>
      <c r="E332" s="993"/>
      <c r="F332" s="995"/>
      <c r="G332" s="997"/>
      <c r="H332" s="977"/>
      <c r="I332" s="987"/>
      <c r="J332" s="227" t="str">
        <f ca="1">IF(MOD(ROW()-13,2)=0,IF(ISBLANK(OFFSET('11. SEGUIMIENTO 2026'!$N$14,INT((ROW()-13)/2),0)),"",OFFSET('11. SEGUIMIENTO 2026'!$N$14,INT((ROW()-13)/2),0)),IF(ISBLANK(OFFSET('9. METAS'!$Q$20,INT((ROW()-14)/2),0)),"",OFFSET('9. METAS'!$Q$20,INT((ROW()-14)/2),0)))</f>
        <v/>
      </c>
      <c r="K332" s="228" t="str">
        <f ca="1">IF(MOD(ROW()-13,2)=0,IF(ISBLANK(OFFSET('11. SEGUIMIENTO 2026'!$O$14,INT((ROW()-13)/2),0)),"",OFFSET('11. SEGUIMIENTO 2026'!$O$14,INT((ROW()-13)/2),0)),IF(ISBLANK(OFFSET('9. METAS'!$R$20,INT((ROW()-14)/2),0)),"",OFFSET('9. METAS'!$R$20,INT((ROW()-14)/2),0)))</f>
        <v/>
      </c>
      <c r="L332" s="228" t="str">
        <f ca="1">IF(MOD(ROW()-13,2)=0,IF(ISBLANK(OFFSET('11. SEGUIMIENTO 2026'!$P$14,INT((ROW()-13)/2),0)),"",OFFSET('11. SEGUIMIENTO 2026'!$P$14,INT((ROW()-13)/2),0)),IF(ISBLANK(OFFSET('9. METAS'!$S$20,INT((ROW()-14)/2),0)),"",OFFSET('9. METAS'!$S$20,INT((ROW()-14)/2),0)))</f>
        <v/>
      </c>
      <c r="M332" s="229" t="str">
        <f ca="1">IF(MOD(ROW()-13,2)=0,IF(ISBLANK(OFFSET('11. SEGUIMIENTO 2026'!$Q$14,INT((ROW()-13)/2),0)),"",OFFSET('11. SEGUIMIENTO 2026'!$Q$14,INT((ROW()-13)/2),0)),IF(ISBLANK(OFFSET('9. METAS'!$T$20,INT((ROW()-14)/2),0)),"",OFFSET('9. METAS'!$T$20,INT((ROW()-14)/2),0)))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977" t="str">
        <f ca="1">IF(ISBLANK(OFFSET('9. METAS'!$K$20,INT((ROW()-13)/2),0)),"",OFFSET('9. METAS'!$K$20,INT((ROW()-13)/2),0))</f>
        <v/>
      </c>
      <c r="I333" s="979"/>
      <c r="J333" s="227" t="str">
        <f ca="1">IF(MOD(ROW()-13,2)=0,IF(ISBLANK(OFFSET('11. SEGUIMIENTO 2026'!$N$14,INT((ROW()-13)/2),0)),"",OFFSET('11. SEGUIMIENTO 2026'!$N$14,INT((ROW()-13)/2),0)),IF(ISBLANK(OFFSET('9. METAS'!$Q$20,INT((ROW()-14)/2),0)),"",OFFSET('9. METAS'!$Q$20,INT((ROW()-14)/2),0)))</f>
        <v/>
      </c>
      <c r="K333" s="228" t="str">
        <f ca="1">IF(MOD(ROW()-13,2)=0,IF(ISBLANK(OFFSET('11. SEGUIMIENTO 2026'!$O$14,INT((ROW()-13)/2),0)),"",OFFSET('11. SEGUIMIENTO 2026'!$O$14,INT((ROW()-13)/2),0)),IF(ISBLANK(OFFSET('9. METAS'!$R$20,INT((ROW()-14)/2),0)),"",OFFSET('9. METAS'!$R$20,INT((ROW()-14)/2),0)))</f>
        <v/>
      </c>
      <c r="L333" s="228" t="str">
        <f ca="1">IF(MOD(ROW()-13,2)=0,IF(ISBLANK(OFFSET('11. SEGUIMIENTO 2026'!$P$14,INT((ROW()-13)/2),0)),"",OFFSET('11. SEGUIMIENTO 2026'!$P$14,INT((ROW()-13)/2),0)),IF(ISBLANK(OFFSET('9. METAS'!$S$20,INT((ROW()-14)/2),0)),"",OFFSET('9. METAS'!$S$20,INT((ROW()-14)/2),0)))</f>
        <v/>
      </c>
      <c r="M333" s="229" t="str">
        <f ca="1">IF(MOD(ROW()-13,2)=0,IF(ISBLANK(OFFSET('11. SEGUIMIENTO 2026'!$Q$14,INT((ROW()-13)/2),0)),"",OFFSET('11. SEGUIMIENTO 2026'!$Q$14,INT((ROW()-13)/2),0)),IF(ISBLANK(OFFSET('9. METAS'!$T$20,INT((ROW()-14)/2),0)),"",OFFSET('9. METAS'!$T$20,INT((ROW()-14)/2),0)))</f>
        <v/>
      </c>
      <c r="N333" s="981" t="str">
        <f t="shared" ref="N333" ca="1" si="316">IFERROR(J333/J334,"ND")</f>
        <v>ND</v>
      </c>
      <c r="O333" s="983" t="str">
        <f t="shared" ref="O333" ca="1" si="317">IFERROR(((J333)/H333),"ND")</f>
        <v>ND</v>
      </c>
      <c r="P333" s="985"/>
    </row>
    <row r="334" spans="3:16" x14ac:dyDescent="0.3">
      <c r="C334" s="999"/>
      <c r="D334" s="993"/>
      <c r="E334" s="993"/>
      <c r="F334" s="995"/>
      <c r="G334" s="997"/>
      <c r="H334" s="977"/>
      <c r="I334" s="987"/>
      <c r="J334" s="227" t="str">
        <f ca="1">IF(MOD(ROW()-13,2)=0,IF(ISBLANK(OFFSET('11. SEGUIMIENTO 2026'!$N$14,INT((ROW()-13)/2),0)),"",OFFSET('11. SEGUIMIENTO 2026'!$N$14,INT((ROW()-13)/2),0)),IF(ISBLANK(OFFSET('9. METAS'!$Q$20,INT((ROW()-14)/2),0)),"",OFFSET('9. METAS'!$Q$20,INT((ROW()-14)/2),0)))</f>
        <v/>
      </c>
      <c r="K334" s="228" t="str">
        <f ca="1">IF(MOD(ROW()-13,2)=0,IF(ISBLANK(OFFSET('11. SEGUIMIENTO 2026'!$O$14,INT((ROW()-13)/2),0)),"",OFFSET('11. SEGUIMIENTO 2026'!$O$14,INT((ROW()-13)/2),0)),IF(ISBLANK(OFFSET('9. METAS'!$R$20,INT((ROW()-14)/2),0)),"",OFFSET('9. METAS'!$R$20,INT((ROW()-14)/2),0)))</f>
        <v/>
      </c>
      <c r="L334" s="228" t="str">
        <f ca="1">IF(MOD(ROW()-13,2)=0,IF(ISBLANK(OFFSET('11. SEGUIMIENTO 2026'!$P$14,INT((ROW()-13)/2),0)),"",OFFSET('11. SEGUIMIENTO 2026'!$P$14,INT((ROW()-13)/2),0)),IF(ISBLANK(OFFSET('9. METAS'!$S$20,INT((ROW()-14)/2),0)),"",OFFSET('9. METAS'!$S$20,INT((ROW()-14)/2),0)))</f>
        <v/>
      </c>
      <c r="M334" s="229" t="str">
        <f ca="1">IF(MOD(ROW()-13,2)=0,IF(ISBLANK(OFFSET('11. SEGUIMIENTO 2026'!$Q$14,INT((ROW()-13)/2),0)),"",OFFSET('11. SEGUIMIENTO 2026'!$Q$14,INT((ROW()-13)/2),0)),IF(ISBLANK(OFFSET('9. METAS'!$T$20,INT((ROW()-14)/2),0)),"",OFFSET('9. METAS'!$T$20,INT((ROW()-14)/2),0)))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977" t="str">
        <f ca="1">IF(ISBLANK(OFFSET('9. METAS'!$K$20,INT((ROW()-13)/2),0)),"",OFFSET('9. METAS'!$K$20,INT((ROW()-13)/2),0))</f>
        <v/>
      </c>
      <c r="I335" s="979"/>
      <c r="J335" s="227" t="str">
        <f ca="1">IF(MOD(ROW()-13,2)=0,IF(ISBLANK(OFFSET('11. SEGUIMIENTO 2026'!$N$14,INT((ROW()-13)/2),0)),"",OFFSET('11. SEGUIMIENTO 2026'!$N$14,INT((ROW()-13)/2),0)),IF(ISBLANK(OFFSET('9. METAS'!$Q$20,INT((ROW()-14)/2),0)),"",OFFSET('9. METAS'!$Q$20,INT((ROW()-14)/2),0)))</f>
        <v/>
      </c>
      <c r="K335" s="228" t="str">
        <f ca="1">IF(MOD(ROW()-13,2)=0,IF(ISBLANK(OFFSET('11. SEGUIMIENTO 2026'!$O$14,INT((ROW()-13)/2),0)),"",OFFSET('11. SEGUIMIENTO 2026'!$O$14,INT((ROW()-13)/2),0)),IF(ISBLANK(OFFSET('9. METAS'!$R$20,INT((ROW()-14)/2),0)),"",OFFSET('9. METAS'!$R$20,INT((ROW()-14)/2),0)))</f>
        <v/>
      </c>
      <c r="L335" s="228" t="str">
        <f ca="1">IF(MOD(ROW()-13,2)=0,IF(ISBLANK(OFFSET('11. SEGUIMIENTO 2026'!$P$14,INT((ROW()-13)/2),0)),"",OFFSET('11. SEGUIMIENTO 2026'!$P$14,INT((ROW()-13)/2),0)),IF(ISBLANK(OFFSET('9. METAS'!$S$20,INT((ROW()-14)/2),0)),"",OFFSET('9. METAS'!$S$20,INT((ROW()-14)/2),0)))</f>
        <v/>
      </c>
      <c r="M335" s="229" t="str">
        <f ca="1">IF(MOD(ROW()-13,2)=0,IF(ISBLANK(OFFSET('11. SEGUIMIENTO 2026'!$Q$14,INT((ROW()-13)/2),0)),"",OFFSET('11. SEGUIMIENTO 2026'!$Q$14,INT((ROW()-13)/2),0)),IF(ISBLANK(OFFSET('9. METAS'!$T$20,INT((ROW()-14)/2),0)),"",OFFSET('9. METAS'!$T$20,INT((ROW()-14)/2),0)))</f>
        <v/>
      </c>
      <c r="N335" s="981" t="str">
        <f t="shared" ref="N335" ca="1" si="318">IFERROR(J335/J336,"ND")</f>
        <v>ND</v>
      </c>
      <c r="O335" s="983" t="str">
        <f t="shared" ref="O335" ca="1" si="319">IFERROR(((J335)/H335),"ND")</f>
        <v>ND</v>
      </c>
      <c r="P335" s="985"/>
    </row>
    <row r="336" spans="3:16" x14ac:dyDescent="0.3">
      <c r="C336" s="999"/>
      <c r="D336" s="993"/>
      <c r="E336" s="993"/>
      <c r="F336" s="995"/>
      <c r="G336" s="997"/>
      <c r="H336" s="977"/>
      <c r="I336" s="987"/>
      <c r="J336" s="227" t="str">
        <f ca="1">IF(MOD(ROW()-13,2)=0,IF(ISBLANK(OFFSET('11. SEGUIMIENTO 2026'!$N$14,INT((ROW()-13)/2),0)),"",OFFSET('11. SEGUIMIENTO 2026'!$N$14,INT((ROW()-13)/2),0)),IF(ISBLANK(OFFSET('9. METAS'!$Q$20,INT((ROW()-14)/2),0)),"",OFFSET('9. METAS'!$Q$20,INT((ROW()-14)/2),0)))</f>
        <v/>
      </c>
      <c r="K336" s="228" t="str">
        <f ca="1">IF(MOD(ROW()-13,2)=0,IF(ISBLANK(OFFSET('11. SEGUIMIENTO 2026'!$O$14,INT((ROW()-13)/2),0)),"",OFFSET('11. SEGUIMIENTO 2026'!$O$14,INT((ROW()-13)/2),0)),IF(ISBLANK(OFFSET('9. METAS'!$R$20,INT((ROW()-14)/2),0)),"",OFFSET('9. METAS'!$R$20,INT((ROW()-14)/2),0)))</f>
        <v/>
      </c>
      <c r="L336" s="228" t="str">
        <f ca="1">IF(MOD(ROW()-13,2)=0,IF(ISBLANK(OFFSET('11. SEGUIMIENTO 2026'!$P$14,INT((ROW()-13)/2),0)),"",OFFSET('11. SEGUIMIENTO 2026'!$P$14,INT((ROW()-13)/2),0)),IF(ISBLANK(OFFSET('9. METAS'!$S$20,INT((ROW()-14)/2),0)),"",OFFSET('9. METAS'!$S$20,INT((ROW()-14)/2),0)))</f>
        <v/>
      </c>
      <c r="M336" s="229" t="str">
        <f ca="1">IF(MOD(ROW()-13,2)=0,IF(ISBLANK(OFFSET('11. SEGUIMIENTO 2026'!$Q$14,INT((ROW()-13)/2),0)),"",OFFSET('11. SEGUIMIENTO 2026'!$Q$14,INT((ROW()-13)/2),0)),IF(ISBLANK(OFFSET('9. METAS'!$T$20,INT((ROW()-14)/2),0)),"",OFFSET('9. METAS'!$T$20,INT((ROW()-14)/2),0)))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977" t="str">
        <f ca="1">IF(ISBLANK(OFFSET('9. METAS'!$K$20,INT((ROW()-13)/2),0)),"",OFFSET('9. METAS'!$K$20,INT((ROW()-13)/2),0))</f>
        <v/>
      </c>
      <c r="I337" s="979"/>
      <c r="J337" s="227" t="str">
        <f ca="1">IF(MOD(ROW()-13,2)=0,IF(ISBLANK(OFFSET('11. SEGUIMIENTO 2026'!$N$14,INT((ROW()-13)/2),0)),"",OFFSET('11. SEGUIMIENTO 2026'!$N$14,INT((ROW()-13)/2),0)),IF(ISBLANK(OFFSET('9. METAS'!$Q$20,INT((ROW()-14)/2),0)),"",OFFSET('9. METAS'!$Q$20,INT((ROW()-14)/2),0)))</f>
        <v/>
      </c>
      <c r="K337" s="228" t="str">
        <f ca="1">IF(MOD(ROW()-13,2)=0,IF(ISBLANK(OFFSET('11. SEGUIMIENTO 2026'!$O$14,INT((ROW()-13)/2),0)),"",OFFSET('11. SEGUIMIENTO 2026'!$O$14,INT((ROW()-13)/2),0)),IF(ISBLANK(OFFSET('9. METAS'!$R$20,INT((ROW()-14)/2),0)),"",OFFSET('9. METAS'!$R$20,INT((ROW()-14)/2),0)))</f>
        <v/>
      </c>
      <c r="L337" s="228" t="str">
        <f ca="1">IF(MOD(ROW()-13,2)=0,IF(ISBLANK(OFFSET('11. SEGUIMIENTO 2026'!$P$14,INT((ROW()-13)/2),0)),"",OFFSET('11. SEGUIMIENTO 2026'!$P$14,INT((ROW()-13)/2),0)),IF(ISBLANK(OFFSET('9. METAS'!$S$20,INT((ROW()-14)/2),0)),"",OFFSET('9. METAS'!$S$20,INT((ROW()-14)/2),0)))</f>
        <v/>
      </c>
      <c r="M337" s="229" t="str">
        <f ca="1">IF(MOD(ROW()-13,2)=0,IF(ISBLANK(OFFSET('11. SEGUIMIENTO 2026'!$Q$14,INT((ROW()-13)/2),0)),"",OFFSET('11. SEGUIMIENTO 2026'!$Q$14,INT((ROW()-13)/2),0)),IF(ISBLANK(OFFSET('9. METAS'!$T$20,INT((ROW()-14)/2),0)),"",OFFSET('9. METAS'!$T$20,INT((ROW()-14)/2),0)))</f>
        <v/>
      </c>
      <c r="N337" s="981" t="str">
        <f t="shared" ref="N337" ca="1" si="320">IFERROR(J337/J338,"ND")</f>
        <v>ND</v>
      </c>
      <c r="O337" s="983" t="str">
        <f t="shared" ref="O337" ca="1" si="321">IFERROR(((J337)/H337),"ND")</f>
        <v>ND</v>
      </c>
      <c r="P337" s="985"/>
    </row>
    <row r="338" spans="3:16" x14ac:dyDescent="0.3">
      <c r="C338" s="999"/>
      <c r="D338" s="993"/>
      <c r="E338" s="993"/>
      <c r="F338" s="995"/>
      <c r="G338" s="997"/>
      <c r="H338" s="977"/>
      <c r="I338" s="987"/>
      <c r="J338" s="227" t="str">
        <f ca="1">IF(MOD(ROW()-13,2)=0,IF(ISBLANK(OFFSET('11. SEGUIMIENTO 2026'!$N$14,INT((ROW()-13)/2),0)),"",OFFSET('11. SEGUIMIENTO 2026'!$N$14,INT((ROW()-13)/2),0)),IF(ISBLANK(OFFSET('9. METAS'!$Q$20,INT((ROW()-14)/2),0)),"",OFFSET('9. METAS'!$Q$20,INT((ROW()-14)/2),0)))</f>
        <v/>
      </c>
      <c r="K338" s="228" t="str">
        <f ca="1">IF(MOD(ROW()-13,2)=0,IF(ISBLANK(OFFSET('11. SEGUIMIENTO 2026'!$O$14,INT((ROW()-13)/2),0)),"",OFFSET('11. SEGUIMIENTO 2026'!$O$14,INT((ROW()-13)/2),0)),IF(ISBLANK(OFFSET('9. METAS'!$R$20,INT((ROW()-14)/2),0)),"",OFFSET('9. METAS'!$R$20,INT((ROW()-14)/2),0)))</f>
        <v/>
      </c>
      <c r="L338" s="228" t="str">
        <f ca="1">IF(MOD(ROW()-13,2)=0,IF(ISBLANK(OFFSET('11. SEGUIMIENTO 2026'!$P$14,INT((ROW()-13)/2),0)),"",OFFSET('11. SEGUIMIENTO 2026'!$P$14,INT((ROW()-13)/2),0)),IF(ISBLANK(OFFSET('9. METAS'!$S$20,INT((ROW()-14)/2),0)),"",OFFSET('9. METAS'!$S$20,INT((ROW()-14)/2),0)))</f>
        <v/>
      </c>
      <c r="M338" s="229" t="str">
        <f ca="1">IF(MOD(ROW()-13,2)=0,IF(ISBLANK(OFFSET('11. SEGUIMIENTO 2026'!$Q$14,INT((ROW()-13)/2),0)),"",OFFSET('11. SEGUIMIENTO 2026'!$Q$14,INT((ROW()-13)/2),0)),IF(ISBLANK(OFFSET('9. METAS'!$T$20,INT((ROW()-14)/2),0)),"",OFFSET('9. METAS'!$T$20,INT((ROW()-14)/2),0)))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977" t="str">
        <f ca="1">IF(ISBLANK(OFFSET('9. METAS'!$K$20,INT((ROW()-13)/2),0)),"",OFFSET('9. METAS'!$K$20,INT((ROW()-13)/2),0))</f>
        <v/>
      </c>
      <c r="I339" s="979"/>
      <c r="J339" s="227" t="str">
        <f ca="1">IF(MOD(ROW()-13,2)=0,IF(ISBLANK(OFFSET('11. SEGUIMIENTO 2026'!$N$14,INT((ROW()-13)/2),0)),"",OFFSET('11. SEGUIMIENTO 2026'!$N$14,INT((ROW()-13)/2),0)),IF(ISBLANK(OFFSET('9. METAS'!$Q$20,INT((ROW()-14)/2),0)),"",OFFSET('9. METAS'!$Q$20,INT((ROW()-14)/2),0)))</f>
        <v/>
      </c>
      <c r="K339" s="228" t="str">
        <f ca="1">IF(MOD(ROW()-13,2)=0,IF(ISBLANK(OFFSET('11. SEGUIMIENTO 2026'!$O$14,INT((ROW()-13)/2),0)),"",OFFSET('11. SEGUIMIENTO 2026'!$O$14,INT((ROW()-13)/2),0)),IF(ISBLANK(OFFSET('9. METAS'!$R$20,INT((ROW()-14)/2),0)),"",OFFSET('9. METAS'!$R$20,INT((ROW()-14)/2),0)))</f>
        <v/>
      </c>
      <c r="L339" s="228" t="str">
        <f ca="1">IF(MOD(ROW()-13,2)=0,IF(ISBLANK(OFFSET('11. SEGUIMIENTO 2026'!$P$14,INT((ROW()-13)/2),0)),"",OFFSET('11. SEGUIMIENTO 2026'!$P$14,INT((ROW()-13)/2),0)),IF(ISBLANK(OFFSET('9. METAS'!$S$20,INT((ROW()-14)/2),0)),"",OFFSET('9. METAS'!$S$20,INT((ROW()-14)/2),0)))</f>
        <v/>
      </c>
      <c r="M339" s="229" t="str">
        <f ca="1">IF(MOD(ROW()-13,2)=0,IF(ISBLANK(OFFSET('11. SEGUIMIENTO 2026'!$Q$14,INT((ROW()-13)/2),0)),"",OFFSET('11. SEGUIMIENTO 2026'!$Q$14,INT((ROW()-13)/2),0)),IF(ISBLANK(OFFSET('9. METAS'!$T$20,INT((ROW()-14)/2),0)),"",OFFSET('9. METAS'!$T$20,INT((ROW()-14)/2),0)))</f>
        <v/>
      </c>
      <c r="N339" s="981" t="str">
        <f t="shared" ref="N339" ca="1" si="322">IFERROR(J339/J340,"ND")</f>
        <v>ND</v>
      </c>
      <c r="O339" s="983" t="str">
        <f t="shared" ref="O339" ca="1" si="323">IFERROR(((J339)/H339),"ND")</f>
        <v>ND</v>
      </c>
      <c r="P339" s="985"/>
    </row>
    <row r="340" spans="3:16" x14ac:dyDescent="0.3">
      <c r="C340" s="999"/>
      <c r="D340" s="993"/>
      <c r="E340" s="993"/>
      <c r="F340" s="995"/>
      <c r="G340" s="997"/>
      <c r="H340" s="977"/>
      <c r="I340" s="987"/>
      <c r="J340" s="227" t="str">
        <f ca="1">IF(MOD(ROW()-13,2)=0,IF(ISBLANK(OFFSET('11. SEGUIMIENTO 2026'!$N$14,INT((ROW()-13)/2),0)),"",OFFSET('11. SEGUIMIENTO 2026'!$N$14,INT((ROW()-13)/2),0)),IF(ISBLANK(OFFSET('9. METAS'!$Q$20,INT((ROW()-14)/2),0)),"",OFFSET('9. METAS'!$Q$20,INT((ROW()-14)/2),0)))</f>
        <v/>
      </c>
      <c r="K340" s="228" t="str">
        <f ca="1">IF(MOD(ROW()-13,2)=0,IF(ISBLANK(OFFSET('11. SEGUIMIENTO 2026'!$O$14,INT((ROW()-13)/2),0)),"",OFFSET('11. SEGUIMIENTO 2026'!$O$14,INT((ROW()-13)/2),0)),IF(ISBLANK(OFFSET('9. METAS'!$R$20,INT((ROW()-14)/2),0)),"",OFFSET('9. METAS'!$R$20,INT((ROW()-14)/2),0)))</f>
        <v/>
      </c>
      <c r="L340" s="228" t="str">
        <f ca="1">IF(MOD(ROW()-13,2)=0,IF(ISBLANK(OFFSET('11. SEGUIMIENTO 2026'!$P$14,INT((ROW()-13)/2),0)),"",OFFSET('11. SEGUIMIENTO 2026'!$P$14,INT((ROW()-13)/2),0)),IF(ISBLANK(OFFSET('9. METAS'!$S$20,INT((ROW()-14)/2),0)),"",OFFSET('9. METAS'!$S$20,INT((ROW()-14)/2),0)))</f>
        <v/>
      </c>
      <c r="M340" s="229" t="str">
        <f ca="1">IF(MOD(ROW()-13,2)=0,IF(ISBLANK(OFFSET('11. SEGUIMIENTO 2026'!$Q$14,INT((ROW()-13)/2),0)),"",OFFSET('11. SEGUIMIENTO 2026'!$Q$14,INT((ROW()-13)/2),0)),IF(ISBLANK(OFFSET('9. METAS'!$T$20,INT((ROW()-14)/2),0)),"",OFFSET('9. METAS'!$T$20,INT((ROW()-14)/2),0)))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977" t="str">
        <f ca="1">IF(ISBLANK(OFFSET('9. METAS'!$K$20,INT((ROW()-13)/2),0)),"",OFFSET('9. METAS'!$K$20,INT((ROW()-13)/2),0))</f>
        <v/>
      </c>
      <c r="I341" s="979"/>
      <c r="J341" s="227" t="str">
        <f ca="1">IF(MOD(ROW()-13,2)=0,IF(ISBLANK(OFFSET('11. SEGUIMIENTO 2026'!$N$14,INT((ROW()-13)/2),0)),"",OFFSET('11. SEGUIMIENTO 2026'!$N$14,INT((ROW()-13)/2),0)),IF(ISBLANK(OFFSET('9. METAS'!$Q$20,INT((ROW()-14)/2),0)),"",OFFSET('9. METAS'!$Q$20,INT((ROW()-14)/2),0)))</f>
        <v/>
      </c>
      <c r="K341" s="228" t="str">
        <f ca="1">IF(MOD(ROW()-13,2)=0,IF(ISBLANK(OFFSET('11. SEGUIMIENTO 2026'!$O$14,INT((ROW()-13)/2),0)),"",OFFSET('11. SEGUIMIENTO 2026'!$O$14,INT((ROW()-13)/2),0)),IF(ISBLANK(OFFSET('9. METAS'!$R$20,INT((ROW()-14)/2),0)),"",OFFSET('9. METAS'!$R$20,INT((ROW()-14)/2),0)))</f>
        <v/>
      </c>
      <c r="L341" s="228" t="str">
        <f ca="1">IF(MOD(ROW()-13,2)=0,IF(ISBLANK(OFFSET('11. SEGUIMIENTO 2026'!$P$14,INT((ROW()-13)/2),0)),"",OFFSET('11. SEGUIMIENTO 2026'!$P$14,INT((ROW()-13)/2),0)),IF(ISBLANK(OFFSET('9. METAS'!$S$20,INT((ROW()-14)/2),0)),"",OFFSET('9. METAS'!$S$20,INT((ROW()-14)/2),0)))</f>
        <v/>
      </c>
      <c r="M341" s="229" t="str">
        <f ca="1">IF(MOD(ROW()-13,2)=0,IF(ISBLANK(OFFSET('11. SEGUIMIENTO 2026'!$Q$14,INT((ROW()-13)/2),0)),"",OFFSET('11. SEGUIMIENTO 2026'!$Q$14,INT((ROW()-13)/2),0)),IF(ISBLANK(OFFSET('9. METAS'!$T$20,INT((ROW()-14)/2),0)),"",OFFSET('9. METAS'!$T$20,INT((ROW()-14)/2),0)))</f>
        <v/>
      </c>
      <c r="N341" s="981" t="str">
        <f t="shared" ref="N341" ca="1" si="324">IFERROR(J341/J342,"ND")</f>
        <v>ND</v>
      </c>
      <c r="O341" s="983" t="str">
        <f t="shared" ref="O341" ca="1" si="325">IFERROR(((J341)/H341),"ND")</f>
        <v>ND</v>
      </c>
      <c r="P341" s="985"/>
    </row>
    <row r="342" spans="3:16" x14ac:dyDescent="0.3">
      <c r="C342" s="999"/>
      <c r="D342" s="993"/>
      <c r="E342" s="993"/>
      <c r="F342" s="995"/>
      <c r="G342" s="997"/>
      <c r="H342" s="977"/>
      <c r="I342" s="987"/>
      <c r="J342" s="227" t="str">
        <f ca="1">IF(MOD(ROW()-13,2)=0,IF(ISBLANK(OFFSET('11. SEGUIMIENTO 2026'!$N$14,INT((ROW()-13)/2),0)),"",OFFSET('11. SEGUIMIENTO 2026'!$N$14,INT((ROW()-13)/2),0)),IF(ISBLANK(OFFSET('9. METAS'!$Q$20,INT((ROW()-14)/2),0)),"",OFFSET('9. METAS'!$Q$20,INT((ROW()-14)/2),0)))</f>
        <v/>
      </c>
      <c r="K342" s="228" t="str">
        <f ca="1">IF(MOD(ROW()-13,2)=0,IF(ISBLANK(OFFSET('11. SEGUIMIENTO 2026'!$O$14,INT((ROW()-13)/2),0)),"",OFFSET('11. SEGUIMIENTO 2026'!$O$14,INT((ROW()-13)/2),0)),IF(ISBLANK(OFFSET('9. METAS'!$R$20,INT((ROW()-14)/2),0)),"",OFFSET('9. METAS'!$R$20,INT((ROW()-14)/2),0)))</f>
        <v/>
      </c>
      <c r="L342" s="228" t="str">
        <f ca="1">IF(MOD(ROW()-13,2)=0,IF(ISBLANK(OFFSET('11. SEGUIMIENTO 2026'!$P$14,INT((ROW()-13)/2),0)),"",OFFSET('11. SEGUIMIENTO 2026'!$P$14,INT((ROW()-13)/2),0)),IF(ISBLANK(OFFSET('9. METAS'!$S$20,INT((ROW()-14)/2),0)),"",OFFSET('9. METAS'!$S$20,INT((ROW()-14)/2),0)))</f>
        <v/>
      </c>
      <c r="M342" s="229" t="str">
        <f ca="1">IF(MOD(ROW()-13,2)=0,IF(ISBLANK(OFFSET('11. SEGUIMIENTO 2026'!$Q$14,INT((ROW()-13)/2),0)),"",OFFSET('11. SEGUIMIENTO 2026'!$Q$14,INT((ROW()-13)/2),0)),IF(ISBLANK(OFFSET('9. METAS'!$T$20,INT((ROW()-14)/2),0)),"",OFFSET('9. METAS'!$T$20,INT((ROW()-14)/2),0)))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977" t="str">
        <f ca="1">IF(ISBLANK(OFFSET('9. METAS'!$K$20,INT((ROW()-13)/2),0)),"",OFFSET('9. METAS'!$K$20,INT((ROW()-13)/2),0))</f>
        <v/>
      </c>
      <c r="I343" s="979"/>
      <c r="J343" s="227" t="str">
        <f ca="1">IF(MOD(ROW()-13,2)=0,IF(ISBLANK(OFFSET('11. SEGUIMIENTO 2026'!$N$14,INT((ROW()-13)/2),0)),"",OFFSET('11. SEGUIMIENTO 2026'!$N$14,INT((ROW()-13)/2),0)),IF(ISBLANK(OFFSET('9. METAS'!$Q$20,INT((ROW()-14)/2),0)),"",OFFSET('9. METAS'!$Q$20,INT((ROW()-14)/2),0)))</f>
        <v/>
      </c>
      <c r="K343" s="228" t="str">
        <f ca="1">IF(MOD(ROW()-13,2)=0,IF(ISBLANK(OFFSET('11. SEGUIMIENTO 2026'!$O$14,INT((ROW()-13)/2),0)),"",OFFSET('11. SEGUIMIENTO 2026'!$O$14,INT((ROW()-13)/2),0)),IF(ISBLANK(OFFSET('9. METAS'!$R$20,INT((ROW()-14)/2),0)),"",OFFSET('9. METAS'!$R$20,INT((ROW()-14)/2),0)))</f>
        <v/>
      </c>
      <c r="L343" s="228" t="str">
        <f ca="1">IF(MOD(ROW()-13,2)=0,IF(ISBLANK(OFFSET('11. SEGUIMIENTO 2026'!$P$14,INT((ROW()-13)/2),0)),"",OFFSET('11. SEGUIMIENTO 2026'!$P$14,INT((ROW()-13)/2),0)),IF(ISBLANK(OFFSET('9. METAS'!$S$20,INT((ROW()-14)/2),0)),"",OFFSET('9. METAS'!$S$20,INT((ROW()-14)/2),0)))</f>
        <v/>
      </c>
      <c r="M343" s="229" t="str">
        <f ca="1">IF(MOD(ROW()-13,2)=0,IF(ISBLANK(OFFSET('11. SEGUIMIENTO 2026'!$Q$14,INT((ROW()-13)/2),0)),"",OFFSET('11. SEGUIMIENTO 2026'!$Q$14,INT((ROW()-13)/2),0)),IF(ISBLANK(OFFSET('9. METAS'!$T$20,INT((ROW()-14)/2),0)),"",OFFSET('9. METAS'!$T$20,INT((ROW()-14)/2),0)))</f>
        <v/>
      </c>
      <c r="N343" s="981" t="str">
        <f t="shared" ref="N343" ca="1" si="326">IFERROR(J343/J344,"ND")</f>
        <v>ND</v>
      </c>
      <c r="O343" s="983" t="str">
        <f t="shared" ref="O343" ca="1" si="327">IFERROR(((J343)/H343),"ND")</f>
        <v>ND</v>
      </c>
      <c r="P343" s="985"/>
    </row>
    <row r="344" spans="3:16" x14ac:dyDescent="0.3">
      <c r="C344" s="999"/>
      <c r="D344" s="993"/>
      <c r="E344" s="993"/>
      <c r="F344" s="995"/>
      <c r="G344" s="997"/>
      <c r="H344" s="977"/>
      <c r="I344" s="987"/>
      <c r="J344" s="227" t="str">
        <f ca="1">IF(MOD(ROW()-13,2)=0,IF(ISBLANK(OFFSET('11. SEGUIMIENTO 2026'!$N$14,INT((ROW()-13)/2),0)),"",OFFSET('11. SEGUIMIENTO 2026'!$N$14,INT((ROW()-13)/2),0)),IF(ISBLANK(OFFSET('9. METAS'!$Q$20,INT((ROW()-14)/2),0)),"",OFFSET('9. METAS'!$Q$20,INT((ROW()-14)/2),0)))</f>
        <v/>
      </c>
      <c r="K344" s="228" t="str">
        <f ca="1">IF(MOD(ROW()-13,2)=0,IF(ISBLANK(OFFSET('11. SEGUIMIENTO 2026'!$O$14,INT((ROW()-13)/2),0)),"",OFFSET('11. SEGUIMIENTO 2026'!$O$14,INT((ROW()-13)/2),0)),IF(ISBLANK(OFFSET('9. METAS'!$R$20,INT((ROW()-14)/2),0)),"",OFFSET('9. METAS'!$R$20,INT((ROW()-14)/2),0)))</f>
        <v/>
      </c>
      <c r="L344" s="228" t="str">
        <f ca="1">IF(MOD(ROW()-13,2)=0,IF(ISBLANK(OFFSET('11. SEGUIMIENTO 2026'!$P$14,INT((ROW()-13)/2),0)),"",OFFSET('11. SEGUIMIENTO 2026'!$P$14,INT((ROW()-13)/2),0)),IF(ISBLANK(OFFSET('9. METAS'!$S$20,INT((ROW()-14)/2),0)),"",OFFSET('9. METAS'!$S$20,INT((ROW()-14)/2),0)))</f>
        <v/>
      </c>
      <c r="M344" s="229" t="str">
        <f ca="1">IF(MOD(ROW()-13,2)=0,IF(ISBLANK(OFFSET('11. SEGUIMIENTO 2026'!$Q$14,INT((ROW()-13)/2),0)),"",OFFSET('11. SEGUIMIENTO 2026'!$Q$14,INT((ROW()-13)/2),0)),IF(ISBLANK(OFFSET('9. METAS'!$T$20,INT((ROW()-14)/2),0)),"",OFFSET('9. METAS'!$T$20,INT((ROW()-14)/2),0)))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977" t="str">
        <f ca="1">IF(ISBLANK(OFFSET('9. METAS'!$K$20,INT((ROW()-13)/2),0)),"",OFFSET('9. METAS'!$K$20,INT((ROW()-13)/2),0))</f>
        <v/>
      </c>
      <c r="I345" s="979"/>
      <c r="J345" s="227" t="str">
        <f ca="1">IF(MOD(ROW()-13,2)=0,IF(ISBLANK(OFFSET('11. SEGUIMIENTO 2026'!$N$14,INT((ROW()-13)/2),0)),"",OFFSET('11. SEGUIMIENTO 2026'!$N$14,INT((ROW()-13)/2),0)),IF(ISBLANK(OFFSET('9. METAS'!$Q$20,INT((ROW()-14)/2),0)),"",OFFSET('9. METAS'!$Q$20,INT((ROW()-14)/2),0)))</f>
        <v/>
      </c>
      <c r="K345" s="228" t="str">
        <f ca="1">IF(MOD(ROW()-13,2)=0,IF(ISBLANK(OFFSET('11. SEGUIMIENTO 2026'!$O$14,INT((ROW()-13)/2),0)),"",OFFSET('11. SEGUIMIENTO 2026'!$O$14,INT((ROW()-13)/2),0)),IF(ISBLANK(OFFSET('9. METAS'!$R$20,INT((ROW()-14)/2),0)),"",OFFSET('9. METAS'!$R$20,INT((ROW()-14)/2),0)))</f>
        <v/>
      </c>
      <c r="L345" s="228" t="str">
        <f ca="1">IF(MOD(ROW()-13,2)=0,IF(ISBLANK(OFFSET('11. SEGUIMIENTO 2026'!$P$14,INT((ROW()-13)/2),0)),"",OFFSET('11. SEGUIMIENTO 2026'!$P$14,INT((ROW()-13)/2),0)),IF(ISBLANK(OFFSET('9. METAS'!$S$20,INT((ROW()-14)/2),0)),"",OFFSET('9. METAS'!$S$20,INT((ROW()-14)/2),0)))</f>
        <v/>
      </c>
      <c r="M345" s="229" t="str">
        <f ca="1">IF(MOD(ROW()-13,2)=0,IF(ISBLANK(OFFSET('11. SEGUIMIENTO 2026'!$Q$14,INT((ROW()-13)/2),0)),"",OFFSET('11. SEGUIMIENTO 2026'!$Q$14,INT((ROW()-13)/2),0)),IF(ISBLANK(OFFSET('9. METAS'!$T$20,INT((ROW()-14)/2),0)),"",OFFSET('9. METAS'!$T$20,INT((ROW()-14)/2),0)))</f>
        <v/>
      </c>
      <c r="N345" s="981" t="str">
        <f t="shared" ref="N345" ca="1" si="328">IFERROR(J345/J346,"ND")</f>
        <v>ND</v>
      </c>
      <c r="O345" s="983" t="str">
        <f t="shared" ref="O345" ca="1" si="329">IFERROR(((J345)/H345),"ND")</f>
        <v>ND</v>
      </c>
      <c r="P345" s="985"/>
    </row>
    <row r="346" spans="3:16" x14ac:dyDescent="0.3">
      <c r="C346" s="999"/>
      <c r="D346" s="993"/>
      <c r="E346" s="993"/>
      <c r="F346" s="995"/>
      <c r="G346" s="997"/>
      <c r="H346" s="977"/>
      <c r="I346" s="987"/>
      <c r="J346" s="227" t="str">
        <f ca="1">IF(MOD(ROW()-13,2)=0,IF(ISBLANK(OFFSET('11. SEGUIMIENTO 2026'!$N$14,INT((ROW()-13)/2),0)),"",OFFSET('11. SEGUIMIENTO 2026'!$N$14,INT((ROW()-13)/2),0)),IF(ISBLANK(OFFSET('9. METAS'!$Q$20,INT((ROW()-14)/2),0)),"",OFFSET('9. METAS'!$Q$20,INT((ROW()-14)/2),0)))</f>
        <v/>
      </c>
      <c r="K346" s="228" t="str">
        <f ca="1">IF(MOD(ROW()-13,2)=0,IF(ISBLANK(OFFSET('11. SEGUIMIENTO 2026'!$O$14,INT((ROW()-13)/2),0)),"",OFFSET('11. SEGUIMIENTO 2026'!$O$14,INT((ROW()-13)/2),0)),IF(ISBLANK(OFFSET('9. METAS'!$R$20,INT((ROW()-14)/2),0)),"",OFFSET('9. METAS'!$R$20,INT((ROW()-14)/2),0)))</f>
        <v/>
      </c>
      <c r="L346" s="228" t="str">
        <f ca="1">IF(MOD(ROW()-13,2)=0,IF(ISBLANK(OFFSET('11. SEGUIMIENTO 2026'!$P$14,INT((ROW()-13)/2),0)),"",OFFSET('11. SEGUIMIENTO 2026'!$P$14,INT((ROW()-13)/2),0)),IF(ISBLANK(OFFSET('9. METAS'!$S$20,INT((ROW()-14)/2),0)),"",OFFSET('9. METAS'!$S$20,INT((ROW()-14)/2),0)))</f>
        <v/>
      </c>
      <c r="M346" s="229" t="str">
        <f ca="1">IF(MOD(ROW()-13,2)=0,IF(ISBLANK(OFFSET('11. SEGUIMIENTO 2026'!$Q$14,INT((ROW()-13)/2),0)),"",OFFSET('11. SEGUIMIENTO 2026'!$Q$14,INT((ROW()-13)/2),0)),IF(ISBLANK(OFFSET('9. METAS'!$T$20,INT((ROW()-14)/2),0)),"",OFFSET('9. METAS'!$T$20,INT((ROW()-14)/2),0)))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977" t="str">
        <f ca="1">IF(ISBLANK(OFFSET('9. METAS'!$K$20,INT((ROW()-13)/2),0)),"",OFFSET('9. METAS'!$K$20,INT((ROW()-13)/2),0))</f>
        <v/>
      </c>
      <c r="I347" s="979"/>
      <c r="J347" s="227" t="str">
        <f ca="1">IF(MOD(ROW()-13,2)=0,IF(ISBLANK(OFFSET('11. SEGUIMIENTO 2026'!$N$14,INT((ROW()-13)/2),0)),"",OFFSET('11. SEGUIMIENTO 2026'!$N$14,INT((ROW()-13)/2),0)),IF(ISBLANK(OFFSET('9. METAS'!$Q$20,INT((ROW()-14)/2),0)),"",OFFSET('9. METAS'!$Q$20,INT((ROW()-14)/2),0)))</f>
        <v/>
      </c>
      <c r="K347" s="228" t="str">
        <f ca="1">IF(MOD(ROW()-13,2)=0,IF(ISBLANK(OFFSET('11. SEGUIMIENTO 2026'!$O$14,INT((ROW()-13)/2),0)),"",OFFSET('11. SEGUIMIENTO 2026'!$O$14,INT((ROW()-13)/2),0)),IF(ISBLANK(OFFSET('9. METAS'!$R$20,INT((ROW()-14)/2),0)),"",OFFSET('9. METAS'!$R$20,INT((ROW()-14)/2),0)))</f>
        <v/>
      </c>
      <c r="L347" s="228" t="str">
        <f ca="1">IF(MOD(ROW()-13,2)=0,IF(ISBLANK(OFFSET('11. SEGUIMIENTO 2026'!$P$14,INT((ROW()-13)/2),0)),"",OFFSET('11. SEGUIMIENTO 2026'!$P$14,INT((ROW()-13)/2),0)),IF(ISBLANK(OFFSET('9. METAS'!$S$20,INT((ROW()-14)/2),0)),"",OFFSET('9. METAS'!$S$20,INT((ROW()-14)/2),0)))</f>
        <v/>
      </c>
      <c r="M347" s="229" t="str">
        <f ca="1">IF(MOD(ROW()-13,2)=0,IF(ISBLANK(OFFSET('11. SEGUIMIENTO 2026'!$Q$14,INT((ROW()-13)/2),0)),"",OFFSET('11. SEGUIMIENTO 2026'!$Q$14,INT((ROW()-13)/2),0)),IF(ISBLANK(OFFSET('9. METAS'!$T$20,INT((ROW()-14)/2),0)),"",OFFSET('9. METAS'!$T$20,INT((ROW()-14)/2),0)))</f>
        <v/>
      </c>
      <c r="N347" s="981" t="str">
        <f t="shared" ref="N347" ca="1" si="330">IFERROR(J347/J348,"ND")</f>
        <v>ND</v>
      </c>
      <c r="O347" s="983" t="str">
        <f t="shared" ref="O347" ca="1" si="331">IFERROR(((J347)/H347),"ND")</f>
        <v>ND</v>
      </c>
      <c r="P347" s="985"/>
    </row>
    <row r="348" spans="3:16" x14ac:dyDescent="0.3">
      <c r="C348" s="999"/>
      <c r="D348" s="993"/>
      <c r="E348" s="993"/>
      <c r="F348" s="995"/>
      <c r="G348" s="997"/>
      <c r="H348" s="977"/>
      <c r="I348" s="987"/>
      <c r="J348" s="227" t="str">
        <f ca="1">IF(MOD(ROW()-13,2)=0,IF(ISBLANK(OFFSET('11. SEGUIMIENTO 2026'!$N$14,INT((ROW()-13)/2),0)),"",OFFSET('11. SEGUIMIENTO 2026'!$N$14,INT((ROW()-13)/2),0)),IF(ISBLANK(OFFSET('9. METAS'!$Q$20,INT((ROW()-14)/2),0)),"",OFFSET('9. METAS'!$Q$20,INT((ROW()-14)/2),0)))</f>
        <v/>
      </c>
      <c r="K348" s="228" t="str">
        <f ca="1">IF(MOD(ROW()-13,2)=0,IF(ISBLANK(OFFSET('11. SEGUIMIENTO 2026'!$O$14,INT((ROW()-13)/2),0)),"",OFFSET('11. SEGUIMIENTO 2026'!$O$14,INT((ROW()-13)/2),0)),IF(ISBLANK(OFFSET('9. METAS'!$R$20,INT((ROW()-14)/2),0)),"",OFFSET('9. METAS'!$R$20,INT((ROW()-14)/2),0)))</f>
        <v/>
      </c>
      <c r="L348" s="228" t="str">
        <f ca="1">IF(MOD(ROW()-13,2)=0,IF(ISBLANK(OFFSET('11. SEGUIMIENTO 2026'!$P$14,INT((ROW()-13)/2),0)),"",OFFSET('11. SEGUIMIENTO 2026'!$P$14,INT((ROW()-13)/2),0)),IF(ISBLANK(OFFSET('9. METAS'!$S$20,INT((ROW()-14)/2),0)),"",OFFSET('9. METAS'!$S$20,INT((ROW()-14)/2),0)))</f>
        <v/>
      </c>
      <c r="M348" s="229" t="str">
        <f ca="1">IF(MOD(ROW()-13,2)=0,IF(ISBLANK(OFFSET('11. SEGUIMIENTO 2026'!$Q$14,INT((ROW()-13)/2),0)),"",OFFSET('11. SEGUIMIENTO 2026'!$Q$14,INT((ROW()-13)/2),0)),IF(ISBLANK(OFFSET('9. METAS'!$T$20,INT((ROW()-14)/2),0)),"",OFFSET('9. METAS'!$T$20,INT((ROW()-14)/2),0)))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977" t="str">
        <f ca="1">IF(ISBLANK(OFFSET('9. METAS'!$K$20,INT((ROW()-13)/2),0)),"",OFFSET('9. METAS'!$K$20,INT((ROW()-13)/2),0))</f>
        <v/>
      </c>
      <c r="I349" s="979"/>
      <c r="J349" s="227" t="str">
        <f ca="1">IF(MOD(ROW()-13,2)=0,IF(ISBLANK(OFFSET('11. SEGUIMIENTO 2026'!$N$14,INT((ROW()-13)/2),0)),"",OFFSET('11. SEGUIMIENTO 2026'!$N$14,INT((ROW()-13)/2),0)),IF(ISBLANK(OFFSET('9. METAS'!$Q$20,INT((ROW()-14)/2),0)),"",OFFSET('9. METAS'!$Q$20,INT((ROW()-14)/2),0)))</f>
        <v/>
      </c>
      <c r="K349" s="228" t="str">
        <f ca="1">IF(MOD(ROW()-13,2)=0,IF(ISBLANK(OFFSET('11. SEGUIMIENTO 2026'!$O$14,INT((ROW()-13)/2),0)),"",OFFSET('11. SEGUIMIENTO 2026'!$O$14,INT((ROW()-13)/2),0)),IF(ISBLANK(OFFSET('9. METAS'!$R$20,INT((ROW()-14)/2),0)),"",OFFSET('9. METAS'!$R$20,INT((ROW()-14)/2),0)))</f>
        <v/>
      </c>
      <c r="L349" s="228" t="str">
        <f ca="1">IF(MOD(ROW()-13,2)=0,IF(ISBLANK(OFFSET('11. SEGUIMIENTO 2026'!$P$14,INT((ROW()-13)/2),0)),"",OFFSET('11. SEGUIMIENTO 2026'!$P$14,INT((ROW()-13)/2),0)),IF(ISBLANK(OFFSET('9. METAS'!$S$20,INT((ROW()-14)/2),0)),"",OFFSET('9. METAS'!$S$20,INT((ROW()-14)/2),0)))</f>
        <v/>
      </c>
      <c r="M349" s="229" t="str">
        <f ca="1">IF(MOD(ROW()-13,2)=0,IF(ISBLANK(OFFSET('11. SEGUIMIENTO 2026'!$Q$14,INT((ROW()-13)/2),0)),"",OFFSET('11. SEGUIMIENTO 2026'!$Q$14,INT((ROW()-13)/2),0)),IF(ISBLANK(OFFSET('9. METAS'!$T$20,INT((ROW()-14)/2),0)),"",OFFSET('9. METAS'!$T$20,INT((ROW()-14)/2),0)))</f>
        <v/>
      </c>
      <c r="N349" s="981" t="str">
        <f t="shared" ref="N349" ca="1" si="332">IFERROR(J349/J350,"ND")</f>
        <v>ND</v>
      </c>
      <c r="O349" s="983" t="str">
        <f t="shared" ref="O349" ca="1" si="333">IFERROR(((J349)/H349),"ND")</f>
        <v>ND</v>
      </c>
      <c r="P349" s="985"/>
    </row>
    <row r="350" spans="3:16" x14ac:dyDescent="0.3">
      <c r="C350" s="999"/>
      <c r="D350" s="993"/>
      <c r="E350" s="993"/>
      <c r="F350" s="995"/>
      <c r="G350" s="997"/>
      <c r="H350" s="977"/>
      <c r="I350" s="987"/>
      <c r="J350" s="227" t="str">
        <f ca="1">IF(MOD(ROW()-13,2)=0,IF(ISBLANK(OFFSET('11. SEGUIMIENTO 2026'!$N$14,INT((ROW()-13)/2),0)),"",OFFSET('11. SEGUIMIENTO 2026'!$N$14,INT((ROW()-13)/2),0)),IF(ISBLANK(OFFSET('9. METAS'!$Q$20,INT((ROW()-14)/2),0)),"",OFFSET('9. METAS'!$Q$20,INT((ROW()-14)/2),0)))</f>
        <v/>
      </c>
      <c r="K350" s="228" t="str">
        <f ca="1">IF(MOD(ROW()-13,2)=0,IF(ISBLANK(OFFSET('11. SEGUIMIENTO 2026'!$O$14,INT((ROW()-13)/2),0)),"",OFFSET('11. SEGUIMIENTO 2026'!$O$14,INT((ROW()-13)/2),0)),IF(ISBLANK(OFFSET('9. METAS'!$R$20,INT((ROW()-14)/2),0)),"",OFFSET('9. METAS'!$R$20,INT((ROW()-14)/2),0)))</f>
        <v/>
      </c>
      <c r="L350" s="228" t="str">
        <f ca="1">IF(MOD(ROW()-13,2)=0,IF(ISBLANK(OFFSET('11. SEGUIMIENTO 2026'!$P$14,INT((ROW()-13)/2),0)),"",OFFSET('11. SEGUIMIENTO 2026'!$P$14,INT((ROW()-13)/2),0)),IF(ISBLANK(OFFSET('9. METAS'!$S$20,INT((ROW()-14)/2),0)),"",OFFSET('9. METAS'!$S$20,INT((ROW()-14)/2),0)))</f>
        <v/>
      </c>
      <c r="M350" s="229" t="str">
        <f ca="1">IF(MOD(ROW()-13,2)=0,IF(ISBLANK(OFFSET('11. SEGUIMIENTO 2026'!$Q$14,INT((ROW()-13)/2),0)),"",OFFSET('11. SEGUIMIENTO 2026'!$Q$14,INT((ROW()-13)/2),0)),IF(ISBLANK(OFFSET('9. METAS'!$T$20,INT((ROW()-14)/2),0)),"",OFFSET('9. METAS'!$T$20,INT((ROW()-14)/2),0)))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977" t="str">
        <f ca="1">IF(ISBLANK(OFFSET('9. METAS'!$K$20,INT((ROW()-13)/2),0)),"",OFFSET('9. METAS'!$K$20,INT((ROW()-13)/2),0))</f>
        <v/>
      </c>
      <c r="I351" s="979"/>
      <c r="J351" s="227" t="str">
        <f ca="1">IF(MOD(ROW()-13,2)=0,IF(ISBLANK(OFFSET('11. SEGUIMIENTO 2026'!$N$14,INT((ROW()-13)/2),0)),"",OFFSET('11. SEGUIMIENTO 2026'!$N$14,INT((ROW()-13)/2),0)),IF(ISBLANK(OFFSET('9. METAS'!$Q$20,INT((ROW()-14)/2),0)),"",OFFSET('9. METAS'!$Q$20,INT((ROW()-14)/2),0)))</f>
        <v/>
      </c>
      <c r="K351" s="228" t="str">
        <f ca="1">IF(MOD(ROW()-13,2)=0,IF(ISBLANK(OFFSET('11. SEGUIMIENTO 2026'!$O$14,INT((ROW()-13)/2),0)),"",OFFSET('11. SEGUIMIENTO 2026'!$O$14,INT((ROW()-13)/2),0)),IF(ISBLANK(OFFSET('9. METAS'!$R$20,INT((ROW()-14)/2),0)),"",OFFSET('9. METAS'!$R$20,INT((ROW()-14)/2),0)))</f>
        <v/>
      </c>
      <c r="L351" s="228" t="str">
        <f ca="1">IF(MOD(ROW()-13,2)=0,IF(ISBLANK(OFFSET('11. SEGUIMIENTO 2026'!$P$14,INT((ROW()-13)/2),0)),"",OFFSET('11. SEGUIMIENTO 2026'!$P$14,INT((ROW()-13)/2),0)),IF(ISBLANK(OFFSET('9. METAS'!$S$20,INT((ROW()-14)/2),0)),"",OFFSET('9. METAS'!$S$20,INT((ROW()-14)/2),0)))</f>
        <v/>
      </c>
      <c r="M351" s="229" t="str">
        <f ca="1">IF(MOD(ROW()-13,2)=0,IF(ISBLANK(OFFSET('11. SEGUIMIENTO 2026'!$Q$14,INT((ROW()-13)/2),0)),"",OFFSET('11. SEGUIMIENTO 2026'!$Q$14,INT((ROW()-13)/2),0)),IF(ISBLANK(OFFSET('9. METAS'!$T$20,INT((ROW()-14)/2),0)),"",OFFSET('9. METAS'!$T$20,INT((ROW()-14)/2),0)))</f>
        <v/>
      </c>
      <c r="N351" s="981" t="str">
        <f t="shared" ref="N351" ca="1" si="334">IFERROR(J351/J352,"ND")</f>
        <v>ND</v>
      </c>
      <c r="O351" s="983" t="str">
        <f t="shared" ref="O351" ca="1" si="335">IFERROR(((J351)/H351),"ND")</f>
        <v>ND</v>
      </c>
      <c r="P351" s="985"/>
    </row>
    <row r="352" spans="3:16" x14ac:dyDescent="0.3">
      <c r="C352" s="999"/>
      <c r="D352" s="993"/>
      <c r="E352" s="993"/>
      <c r="F352" s="995"/>
      <c r="G352" s="997"/>
      <c r="H352" s="977"/>
      <c r="I352" s="987"/>
      <c r="J352" s="227" t="str">
        <f ca="1">IF(MOD(ROW()-13,2)=0,IF(ISBLANK(OFFSET('11. SEGUIMIENTO 2026'!$N$14,INT((ROW()-13)/2),0)),"",OFFSET('11. SEGUIMIENTO 2026'!$N$14,INT((ROW()-13)/2),0)),IF(ISBLANK(OFFSET('9. METAS'!$Q$20,INT((ROW()-14)/2),0)),"",OFFSET('9. METAS'!$Q$20,INT((ROW()-14)/2),0)))</f>
        <v/>
      </c>
      <c r="K352" s="228" t="str">
        <f ca="1">IF(MOD(ROW()-13,2)=0,IF(ISBLANK(OFFSET('11. SEGUIMIENTO 2026'!$O$14,INT((ROW()-13)/2),0)),"",OFFSET('11. SEGUIMIENTO 2026'!$O$14,INT((ROW()-13)/2),0)),IF(ISBLANK(OFFSET('9. METAS'!$R$20,INT((ROW()-14)/2),0)),"",OFFSET('9. METAS'!$R$20,INT((ROW()-14)/2),0)))</f>
        <v/>
      </c>
      <c r="L352" s="228" t="str">
        <f ca="1">IF(MOD(ROW()-13,2)=0,IF(ISBLANK(OFFSET('11. SEGUIMIENTO 2026'!$P$14,INT((ROW()-13)/2),0)),"",OFFSET('11. SEGUIMIENTO 2026'!$P$14,INT((ROW()-13)/2),0)),IF(ISBLANK(OFFSET('9. METAS'!$S$20,INT((ROW()-14)/2),0)),"",OFFSET('9. METAS'!$S$20,INT((ROW()-14)/2),0)))</f>
        <v/>
      </c>
      <c r="M352" s="229" t="str">
        <f ca="1">IF(MOD(ROW()-13,2)=0,IF(ISBLANK(OFFSET('11. SEGUIMIENTO 2026'!$Q$14,INT((ROW()-13)/2),0)),"",OFFSET('11. SEGUIMIENTO 2026'!$Q$14,INT((ROW()-13)/2),0)),IF(ISBLANK(OFFSET('9. METAS'!$T$20,INT((ROW()-14)/2),0)),"",OFFSET('9. METAS'!$T$20,INT((ROW()-14)/2),0)))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977" t="str">
        <f ca="1">IF(ISBLANK(OFFSET('9. METAS'!$K$20,INT((ROW()-13)/2),0)),"",OFFSET('9. METAS'!$K$20,INT((ROW()-13)/2),0))</f>
        <v/>
      </c>
      <c r="I353" s="979"/>
      <c r="J353" s="227" t="str">
        <f ca="1">IF(MOD(ROW()-13,2)=0,IF(ISBLANK(OFFSET('11. SEGUIMIENTO 2026'!$N$14,INT((ROW()-13)/2),0)),"",OFFSET('11. SEGUIMIENTO 2026'!$N$14,INT((ROW()-13)/2),0)),IF(ISBLANK(OFFSET('9. METAS'!$Q$20,INT((ROW()-14)/2),0)),"",OFFSET('9. METAS'!$Q$20,INT((ROW()-14)/2),0)))</f>
        <v/>
      </c>
      <c r="K353" s="228" t="str">
        <f ca="1">IF(MOD(ROW()-13,2)=0,IF(ISBLANK(OFFSET('11. SEGUIMIENTO 2026'!$O$14,INT((ROW()-13)/2),0)),"",OFFSET('11. SEGUIMIENTO 2026'!$O$14,INT((ROW()-13)/2),0)),IF(ISBLANK(OFFSET('9. METAS'!$R$20,INT((ROW()-14)/2),0)),"",OFFSET('9. METAS'!$R$20,INT((ROW()-14)/2),0)))</f>
        <v/>
      </c>
      <c r="L353" s="228" t="str">
        <f ca="1">IF(MOD(ROW()-13,2)=0,IF(ISBLANK(OFFSET('11. SEGUIMIENTO 2026'!$P$14,INT((ROW()-13)/2),0)),"",OFFSET('11. SEGUIMIENTO 2026'!$P$14,INT((ROW()-13)/2),0)),IF(ISBLANK(OFFSET('9. METAS'!$S$20,INT((ROW()-14)/2),0)),"",OFFSET('9. METAS'!$S$20,INT((ROW()-14)/2),0)))</f>
        <v/>
      </c>
      <c r="M353" s="229" t="str">
        <f ca="1">IF(MOD(ROW()-13,2)=0,IF(ISBLANK(OFFSET('11. SEGUIMIENTO 2026'!$Q$14,INT((ROW()-13)/2),0)),"",OFFSET('11. SEGUIMIENTO 2026'!$Q$14,INT((ROW()-13)/2),0)),IF(ISBLANK(OFFSET('9. METAS'!$T$20,INT((ROW()-14)/2),0)),"",OFFSET('9. METAS'!$T$20,INT((ROW()-14)/2),0)))</f>
        <v/>
      </c>
      <c r="N353" s="981" t="str">
        <f t="shared" ref="N353" ca="1" si="336">IFERROR(J353/J354,"ND")</f>
        <v>ND</v>
      </c>
      <c r="O353" s="983" t="str">
        <f t="shared" ref="O353" ca="1" si="337">IFERROR(((J353)/H353),"ND")</f>
        <v>ND</v>
      </c>
      <c r="P353" s="985"/>
    </row>
    <row r="354" spans="3:16" x14ac:dyDescent="0.3">
      <c r="C354" s="999"/>
      <c r="D354" s="993"/>
      <c r="E354" s="993"/>
      <c r="F354" s="995"/>
      <c r="G354" s="997"/>
      <c r="H354" s="977"/>
      <c r="I354" s="987"/>
      <c r="J354" s="227" t="str">
        <f ca="1">IF(MOD(ROW()-13,2)=0,IF(ISBLANK(OFFSET('11. SEGUIMIENTO 2026'!$N$14,INT((ROW()-13)/2),0)),"",OFFSET('11. SEGUIMIENTO 2026'!$N$14,INT((ROW()-13)/2),0)),IF(ISBLANK(OFFSET('9. METAS'!$Q$20,INT((ROW()-14)/2),0)),"",OFFSET('9. METAS'!$Q$20,INT((ROW()-14)/2),0)))</f>
        <v/>
      </c>
      <c r="K354" s="228" t="str">
        <f ca="1">IF(MOD(ROW()-13,2)=0,IF(ISBLANK(OFFSET('11. SEGUIMIENTO 2026'!$O$14,INT((ROW()-13)/2),0)),"",OFFSET('11. SEGUIMIENTO 2026'!$O$14,INT((ROW()-13)/2),0)),IF(ISBLANK(OFFSET('9. METAS'!$R$20,INT((ROW()-14)/2),0)),"",OFFSET('9. METAS'!$R$20,INT((ROW()-14)/2),0)))</f>
        <v/>
      </c>
      <c r="L354" s="228" t="str">
        <f ca="1">IF(MOD(ROW()-13,2)=0,IF(ISBLANK(OFFSET('11. SEGUIMIENTO 2026'!$P$14,INT((ROW()-13)/2),0)),"",OFFSET('11. SEGUIMIENTO 2026'!$P$14,INT((ROW()-13)/2),0)),IF(ISBLANK(OFFSET('9. METAS'!$S$20,INT((ROW()-14)/2),0)),"",OFFSET('9. METAS'!$S$20,INT((ROW()-14)/2),0)))</f>
        <v/>
      </c>
      <c r="M354" s="229" t="str">
        <f ca="1">IF(MOD(ROW()-13,2)=0,IF(ISBLANK(OFFSET('11. SEGUIMIENTO 2026'!$Q$14,INT((ROW()-13)/2),0)),"",OFFSET('11. SEGUIMIENTO 2026'!$Q$14,INT((ROW()-13)/2),0)),IF(ISBLANK(OFFSET('9. METAS'!$T$20,INT((ROW()-14)/2),0)),"",OFFSET('9. METAS'!$T$20,INT((ROW()-14)/2),0)))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977" t="str">
        <f ca="1">IF(ISBLANK(OFFSET('9. METAS'!$K$20,INT((ROW()-13)/2),0)),"",OFFSET('9. METAS'!$K$20,INT((ROW()-13)/2),0))</f>
        <v/>
      </c>
      <c r="I355" s="979"/>
      <c r="J355" s="227" t="str">
        <f ca="1">IF(MOD(ROW()-13,2)=0,IF(ISBLANK(OFFSET('11. SEGUIMIENTO 2026'!$N$14,INT((ROW()-13)/2),0)),"",OFFSET('11. SEGUIMIENTO 2026'!$N$14,INT((ROW()-13)/2),0)),IF(ISBLANK(OFFSET('9. METAS'!$Q$20,INT((ROW()-14)/2),0)),"",OFFSET('9. METAS'!$Q$20,INT((ROW()-14)/2),0)))</f>
        <v/>
      </c>
      <c r="K355" s="228" t="str">
        <f ca="1">IF(MOD(ROW()-13,2)=0,IF(ISBLANK(OFFSET('11. SEGUIMIENTO 2026'!$O$14,INT((ROW()-13)/2),0)),"",OFFSET('11. SEGUIMIENTO 2026'!$O$14,INT((ROW()-13)/2),0)),IF(ISBLANK(OFFSET('9. METAS'!$R$20,INT((ROW()-14)/2),0)),"",OFFSET('9. METAS'!$R$20,INT((ROW()-14)/2),0)))</f>
        <v/>
      </c>
      <c r="L355" s="228" t="str">
        <f ca="1">IF(MOD(ROW()-13,2)=0,IF(ISBLANK(OFFSET('11. SEGUIMIENTO 2026'!$P$14,INT((ROW()-13)/2),0)),"",OFFSET('11. SEGUIMIENTO 2026'!$P$14,INT((ROW()-13)/2),0)),IF(ISBLANK(OFFSET('9. METAS'!$S$20,INT((ROW()-14)/2),0)),"",OFFSET('9. METAS'!$S$20,INT((ROW()-14)/2),0)))</f>
        <v/>
      </c>
      <c r="M355" s="229" t="str">
        <f ca="1">IF(MOD(ROW()-13,2)=0,IF(ISBLANK(OFFSET('11. SEGUIMIENTO 2026'!$Q$14,INT((ROW()-13)/2),0)),"",OFFSET('11. SEGUIMIENTO 2026'!$Q$14,INT((ROW()-13)/2),0)),IF(ISBLANK(OFFSET('9. METAS'!$T$20,INT((ROW()-14)/2),0)),"",OFFSET('9. METAS'!$T$20,INT((ROW()-14)/2),0)))</f>
        <v/>
      </c>
      <c r="N355" s="981" t="str">
        <f t="shared" ref="N355" ca="1" si="338">IFERROR(J355/J356,"ND")</f>
        <v>ND</v>
      </c>
      <c r="O355" s="983" t="str">
        <f t="shared" ref="O355" ca="1" si="339">IFERROR(((J355)/H355),"ND")</f>
        <v>ND</v>
      </c>
      <c r="P355" s="985"/>
    </row>
    <row r="356" spans="3:16" x14ac:dyDescent="0.3">
      <c r="C356" s="999"/>
      <c r="D356" s="993"/>
      <c r="E356" s="993"/>
      <c r="F356" s="995"/>
      <c r="G356" s="997"/>
      <c r="H356" s="977"/>
      <c r="I356" s="987"/>
      <c r="J356" s="227" t="str">
        <f ca="1">IF(MOD(ROW()-13,2)=0,IF(ISBLANK(OFFSET('11. SEGUIMIENTO 2026'!$N$14,INT((ROW()-13)/2),0)),"",OFFSET('11. SEGUIMIENTO 2026'!$N$14,INT((ROW()-13)/2),0)),IF(ISBLANK(OFFSET('9. METAS'!$Q$20,INT((ROW()-14)/2),0)),"",OFFSET('9. METAS'!$Q$20,INT((ROW()-14)/2),0)))</f>
        <v/>
      </c>
      <c r="K356" s="228" t="str">
        <f ca="1">IF(MOD(ROW()-13,2)=0,IF(ISBLANK(OFFSET('11. SEGUIMIENTO 2026'!$O$14,INT((ROW()-13)/2),0)),"",OFFSET('11. SEGUIMIENTO 2026'!$O$14,INT((ROW()-13)/2),0)),IF(ISBLANK(OFFSET('9. METAS'!$R$20,INT((ROW()-14)/2),0)),"",OFFSET('9. METAS'!$R$20,INT((ROW()-14)/2),0)))</f>
        <v/>
      </c>
      <c r="L356" s="228" t="str">
        <f ca="1">IF(MOD(ROW()-13,2)=0,IF(ISBLANK(OFFSET('11. SEGUIMIENTO 2026'!$P$14,INT((ROW()-13)/2),0)),"",OFFSET('11. SEGUIMIENTO 2026'!$P$14,INT((ROW()-13)/2),0)),IF(ISBLANK(OFFSET('9. METAS'!$S$20,INT((ROW()-14)/2),0)),"",OFFSET('9. METAS'!$S$20,INT((ROW()-14)/2),0)))</f>
        <v/>
      </c>
      <c r="M356" s="229" t="str">
        <f ca="1">IF(MOD(ROW()-13,2)=0,IF(ISBLANK(OFFSET('11. SEGUIMIENTO 2026'!$Q$14,INT((ROW()-13)/2),0)),"",OFFSET('11. SEGUIMIENTO 2026'!$Q$14,INT((ROW()-13)/2),0)),IF(ISBLANK(OFFSET('9. METAS'!$T$20,INT((ROW()-14)/2),0)),"",OFFSET('9. METAS'!$T$20,INT((ROW()-14)/2),0)))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977" t="str">
        <f ca="1">IF(ISBLANK(OFFSET('9. METAS'!$K$20,INT((ROW()-13)/2),0)),"",OFFSET('9. METAS'!$K$20,INT((ROW()-13)/2),0))</f>
        <v/>
      </c>
      <c r="I357" s="979"/>
      <c r="J357" s="227" t="str">
        <f ca="1">IF(MOD(ROW()-13,2)=0,IF(ISBLANK(OFFSET('11. SEGUIMIENTO 2026'!$N$14,INT((ROW()-13)/2),0)),"",OFFSET('11. SEGUIMIENTO 2026'!$N$14,INT((ROW()-13)/2),0)),IF(ISBLANK(OFFSET('9. METAS'!$Q$20,INT((ROW()-14)/2),0)),"",OFFSET('9. METAS'!$Q$20,INT((ROW()-14)/2),0)))</f>
        <v/>
      </c>
      <c r="K357" s="228" t="str">
        <f ca="1">IF(MOD(ROW()-13,2)=0,IF(ISBLANK(OFFSET('11. SEGUIMIENTO 2026'!$O$14,INT((ROW()-13)/2),0)),"",OFFSET('11. SEGUIMIENTO 2026'!$O$14,INT((ROW()-13)/2),0)),IF(ISBLANK(OFFSET('9. METAS'!$R$20,INT((ROW()-14)/2),0)),"",OFFSET('9. METAS'!$R$20,INT((ROW()-14)/2),0)))</f>
        <v/>
      </c>
      <c r="L357" s="228" t="str">
        <f ca="1">IF(MOD(ROW()-13,2)=0,IF(ISBLANK(OFFSET('11. SEGUIMIENTO 2026'!$P$14,INT((ROW()-13)/2),0)),"",OFFSET('11. SEGUIMIENTO 2026'!$P$14,INT((ROW()-13)/2),0)),IF(ISBLANK(OFFSET('9. METAS'!$S$20,INT((ROW()-14)/2),0)),"",OFFSET('9. METAS'!$S$20,INT((ROW()-14)/2),0)))</f>
        <v/>
      </c>
      <c r="M357" s="229" t="str">
        <f ca="1">IF(MOD(ROW()-13,2)=0,IF(ISBLANK(OFFSET('11. SEGUIMIENTO 2026'!$Q$14,INT((ROW()-13)/2),0)),"",OFFSET('11. SEGUIMIENTO 2026'!$Q$14,INT((ROW()-13)/2),0)),IF(ISBLANK(OFFSET('9. METAS'!$T$20,INT((ROW()-14)/2),0)),"",OFFSET('9. METAS'!$T$20,INT((ROW()-14)/2),0)))</f>
        <v/>
      </c>
      <c r="N357" s="981" t="str">
        <f t="shared" ref="N357" ca="1" si="340">IFERROR(J357/J358,"ND")</f>
        <v>ND</v>
      </c>
      <c r="O357" s="983" t="str">
        <f t="shared" ref="O357" ca="1" si="341">IFERROR(((J357)/H357),"ND")</f>
        <v>ND</v>
      </c>
      <c r="P357" s="985"/>
    </row>
    <row r="358" spans="3:16" x14ac:dyDescent="0.3">
      <c r="C358" s="999"/>
      <c r="D358" s="993"/>
      <c r="E358" s="993"/>
      <c r="F358" s="995"/>
      <c r="G358" s="997"/>
      <c r="H358" s="977"/>
      <c r="I358" s="987"/>
      <c r="J358" s="227" t="str">
        <f ca="1">IF(MOD(ROW()-13,2)=0,IF(ISBLANK(OFFSET('11. SEGUIMIENTO 2026'!$N$14,INT((ROW()-13)/2),0)),"",OFFSET('11. SEGUIMIENTO 2026'!$N$14,INT((ROW()-13)/2),0)),IF(ISBLANK(OFFSET('9. METAS'!$Q$20,INT((ROW()-14)/2),0)),"",OFFSET('9. METAS'!$Q$20,INT((ROW()-14)/2),0)))</f>
        <v/>
      </c>
      <c r="K358" s="228" t="str">
        <f ca="1">IF(MOD(ROW()-13,2)=0,IF(ISBLANK(OFFSET('11. SEGUIMIENTO 2026'!$O$14,INT((ROW()-13)/2),0)),"",OFFSET('11. SEGUIMIENTO 2026'!$O$14,INT((ROW()-13)/2),0)),IF(ISBLANK(OFFSET('9. METAS'!$R$20,INT((ROW()-14)/2),0)),"",OFFSET('9. METAS'!$R$20,INT((ROW()-14)/2),0)))</f>
        <v/>
      </c>
      <c r="L358" s="228" t="str">
        <f ca="1">IF(MOD(ROW()-13,2)=0,IF(ISBLANK(OFFSET('11. SEGUIMIENTO 2026'!$P$14,INT((ROW()-13)/2),0)),"",OFFSET('11. SEGUIMIENTO 2026'!$P$14,INT((ROW()-13)/2),0)),IF(ISBLANK(OFFSET('9. METAS'!$S$20,INT((ROW()-14)/2),0)),"",OFFSET('9. METAS'!$S$20,INT((ROW()-14)/2),0)))</f>
        <v/>
      </c>
      <c r="M358" s="229" t="str">
        <f ca="1">IF(MOD(ROW()-13,2)=0,IF(ISBLANK(OFFSET('11. SEGUIMIENTO 2026'!$Q$14,INT((ROW()-13)/2),0)),"",OFFSET('11. SEGUIMIENTO 2026'!$Q$14,INT((ROW()-13)/2),0)),IF(ISBLANK(OFFSET('9. METAS'!$T$20,INT((ROW()-14)/2),0)),"",OFFSET('9. METAS'!$T$20,INT((ROW()-14)/2),0)))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977" t="str">
        <f ca="1">IF(ISBLANK(OFFSET('9. METAS'!$K$20,INT((ROW()-13)/2),0)),"",OFFSET('9. METAS'!$K$20,INT((ROW()-13)/2),0))</f>
        <v/>
      </c>
      <c r="I359" s="979"/>
      <c r="J359" s="227" t="str">
        <f ca="1">IF(MOD(ROW()-13,2)=0,IF(ISBLANK(OFFSET('11. SEGUIMIENTO 2026'!$N$14,INT((ROW()-13)/2),0)),"",OFFSET('11. SEGUIMIENTO 2026'!$N$14,INT((ROW()-13)/2),0)),IF(ISBLANK(OFFSET('9. METAS'!$Q$20,INT((ROW()-14)/2),0)),"",OFFSET('9. METAS'!$Q$20,INT((ROW()-14)/2),0)))</f>
        <v/>
      </c>
      <c r="K359" s="228" t="str">
        <f ca="1">IF(MOD(ROW()-13,2)=0,IF(ISBLANK(OFFSET('11. SEGUIMIENTO 2026'!$O$14,INT((ROW()-13)/2),0)),"",OFFSET('11. SEGUIMIENTO 2026'!$O$14,INT((ROW()-13)/2),0)),IF(ISBLANK(OFFSET('9. METAS'!$R$20,INT((ROW()-14)/2),0)),"",OFFSET('9. METAS'!$R$20,INT((ROW()-14)/2),0)))</f>
        <v/>
      </c>
      <c r="L359" s="228" t="str">
        <f ca="1">IF(MOD(ROW()-13,2)=0,IF(ISBLANK(OFFSET('11. SEGUIMIENTO 2026'!$P$14,INT((ROW()-13)/2),0)),"",OFFSET('11. SEGUIMIENTO 2026'!$P$14,INT((ROW()-13)/2),0)),IF(ISBLANK(OFFSET('9. METAS'!$S$20,INT((ROW()-14)/2),0)),"",OFFSET('9. METAS'!$S$20,INT((ROW()-14)/2),0)))</f>
        <v/>
      </c>
      <c r="M359" s="229" t="str">
        <f ca="1">IF(MOD(ROW()-13,2)=0,IF(ISBLANK(OFFSET('11. SEGUIMIENTO 2026'!$Q$14,INT((ROW()-13)/2),0)),"",OFFSET('11. SEGUIMIENTO 2026'!$Q$14,INT((ROW()-13)/2),0)),IF(ISBLANK(OFFSET('9. METAS'!$T$20,INT((ROW()-14)/2),0)),"",OFFSET('9. METAS'!$T$20,INT((ROW()-14)/2),0)))</f>
        <v/>
      </c>
      <c r="N359" s="981" t="str">
        <f t="shared" ref="N359" ca="1" si="342">IFERROR(J359/J360,"ND")</f>
        <v>ND</v>
      </c>
      <c r="O359" s="983" t="str">
        <f t="shared" ref="O359" ca="1" si="343">IFERROR(((J359)/H359),"ND")</f>
        <v>ND</v>
      </c>
      <c r="P359" s="985"/>
    </row>
    <row r="360" spans="3:16" x14ac:dyDescent="0.3">
      <c r="C360" s="999"/>
      <c r="D360" s="993"/>
      <c r="E360" s="993"/>
      <c r="F360" s="995"/>
      <c r="G360" s="997"/>
      <c r="H360" s="977"/>
      <c r="I360" s="987"/>
      <c r="J360" s="227" t="str">
        <f ca="1">IF(MOD(ROW()-13,2)=0,IF(ISBLANK(OFFSET('11. SEGUIMIENTO 2026'!$N$14,INT((ROW()-13)/2),0)),"",OFFSET('11. SEGUIMIENTO 2026'!$N$14,INT((ROW()-13)/2),0)),IF(ISBLANK(OFFSET('9. METAS'!$Q$20,INT((ROW()-14)/2),0)),"",OFFSET('9. METAS'!$Q$20,INT((ROW()-14)/2),0)))</f>
        <v/>
      </c>
      <c r="K360" s="228" t="str">
        <f ca="1">IF(MOD(ROW()-13,2)=0,IF(ISBLANK(OFFSET('11. SEGUIMIENTO 2026'!$O$14,INT((ROW()-13)/2),0)),"",OFFSET('11. SEGUIMIENTO 2026'!$O$14,INT((ROW()-13)/2),0)),IF(ISBLANK(OFFSET('9. METAS'!$R$20,INT((ROW()-14)/2),0)),"",OFFSET('9. METAS'!$R$20,INT((ROW()-14)/2),0)))</f>
        <v/>
      </c>
      <c r="L360" s="228" t="str">
        <f ca="1">IF(MOD(ROW()-13,2)=0,IF(ISBLANK(OFFSET('11. SEGUIMIENTO 2026'!$P$14,INT((ROW()-13)/2),0)),"",OFFSET('11. SEGUIMIENTO 2026'!$P$14,INT((ROW()-13)/2),0)),IF(ISBLANK(OFFSET('9. METAS'!$S$20,INT((ROW()-14)/2),0)),"",OFFSET('9. METAS'!$S$20,INT((ROW()-14)/2),0)))</f>
        <v/>
      </c>
      <c r="M360" s="229" t="str">
        <f ca="1">IF(MOD(ROW()-13,2)=0,IF(ISBLANK(OFFSET('11. SEGUIMIENTO 2026'!$Q$14,INT((ROW()-13)/2),0)),"",OFFSET('11. SEGUIMIENTO 2026'!$Q$14,INT((ROW()-13)/2),0)),IF(ISBLANK(OFFSET('9. METAS'!$T$20,INT((ROW()-14)/2),0)),"",OFFSET('9. METAS'!$T$20,INT((ROW()-14)/2),0)))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977" t="str">
        <f ca="1">IF(ISBLANK(OFFSET('9. METAS'!$K$20,INT((ROW()-13)/2),0)),"",OFFSET('9. METAS'!$K$20,INT((ROW()-13)/2),0))</f>
        <v/>
      </c>
      <c r="I361" s="979"/>
      <c r="J361" s="227" t="str">
        <f ca="1">IF(MOD(ROW()-13,2)=0,IF(ISBLANK(OFFSET('11. SEGUIMIENTO 2026'!$N$14,INT((ROW()-13)/2),0)),"",OFFSET('11. SEGUIMIENTO 2026'!$N$14,INT((ROW()-13)/2),0)),IF(ISBLANK(OFFSET('9. METAS'!$Q$20,INT((ROW()-14)/2),0)),"",OFFSET('9. METAS'!$Q$20,INT((ROW()-14)/2),0)))</f>
        <v/>
      </c>
      <c r="K361" s="228" t="str">
        <f ca="1">IF(MOD(ROW()-13,2)=0,IF(ISBLANK(OFFSET('11. SEGUIMIENTO 2026'!$O$14,INT((ROW()-13)/2),0)),"",OFFSET('11. SEGUIMIENTO 2026'!$O$14,INT((ROW()-13)/2),0)),IF(ISBLANK(OFFSET('9. METAS'!$R$20,INT((ROW()-14)/2),0)),"",OFFSET('9. METAS'!$R$20,INT((ROW()-14)/2),0)))</f>
        <v/>
      </c>
      <c r="L361" s="228" t="str">
        <f ca="1">IF(MOD(ROW()-13,2)=0,IF(ISBLANK(OFFSET('11. SEGUIMIENTO 2026'!$P$14,INT((ROW()-13)/2),0)),"",OFFSET('11. SEGUIMIENTO 2026'!$P$14,INT((ROW()-13)/2),0)),IF(ISBLANK(OFFSET('9. METAS'!$S$20,INT((ROW()-14)/2),0)),"",OFFSET('9. METAS'!$S$20,INT((ROW()-14)/2),0)))</f>
        <v/>
      </c>
      <c r="M361" s="229" t="str">
        <f ca="1">IF(MOD(ROW()-13,2)=0,IF(ISBLANK(OFFSET('11. SEGUIMIENTO 2026'!$Q$14,INT((ROW()-13)/2),0)),"",OFFSET('11. SEGUIMIENTO 2026'!$Q$14,INT((ROW()-13)/2),0)),IF(ISBLANK(OFFSET('9. METAS'!$T$20,INT((ROW()-14)/2),0)),"",OFFSET('9. METAS'!$T$20,INT((ROW()-14)/2),0)))</f>
        <v/>
      </c>
      <c r="N361" s="981" t="str">
        <f t="shared" ref="N361" ca="1" si="344">IFERROR(J361/J362,"ND")</f>
        <v>ND</v>
      </c>
      <c r="O361" s="983" t="str">
        <f t="shared" ref="O361" ca="1" si="345">IFERROR(((J361)/H361),"ND")</f>
        <v>ND</v>
      </c>
      <c r="P361" s="985"/>
    </row>
    <row r="362" spans="3:16" x14ac:dyDescent="0.3">
      <c r="C362" s="999"/>
      <c r="D362" s="993"/>
      <c r="E362" s="993"/>
      <c r="F362" s="995"/>
      <c r="G362" s="997"/>
      <c r="H362" s="977"/>
      <c r="I362" s="987"/>
      <c r="J362" s="227" t="str">
        <f ca="1">IF(MOD(ROW()-13,2)=0,IF(ISBLANK(OFFSET('11. SEGUIMIENTO 2026'!$N$14,INT((ROW()-13)/2),0)),"",OFFSET('11. SEGUIMIENTO 2026'!$N$14,INT((ROW()-13)/2),0)),IF(ISBLANK(OFFSET('9. METAS'!$Q$20,INT((ROW()-14)/2),0)),"",OFFSET('9. METAS'!$Q$20,INT((ROW()-14)/2),0)))</f>
        <v/>
      </c>
      <c r="K362" s="228" t="str">
        <f ca="1">IF(MOD(ROW()-13,2)=0,IF(ISBLANK(OFFSET('11. SEGUIMIENTO 2026'!$O$14,INT((ROW()-13)/2),0)),"",OFFSET('11. SEGUIMIENTO 2026'!$O$14,INT((ROW()-13)/2),0)),IF(ISBLANK(OFFSET('9. METAS'!$R$20,INT((ROW()-14)/2),0)),"",OFFSET('9. METAS'!$R$20,INT((ROW()-14)/2),0)))</f>
        <v/>
      </c>
      <c r="L362" s="228" t="str">
        <f ca="1">IF(MOD(ROW()-13,2)=0,IF(ISBLANK(OFFSET('11. SEGUIMIENTO 2026'!$P$14,INT((ROW()-13)/2),0)),"",OFFSET('11. SEGUIMIENTO 2026'!$P$14,INT((ROW()-13)/2),0)),IF(ISBLANK(OFFSET('9. METAS'!$S$20,INT((ROW()-14)/2),0)),"",OFFSET('9. METAS'!$S$20,INT((ROW()-14)/2),0)))</f>
        <v/>
      </c>
      <c r="M362" s="229" t="str">
        <f ca="1">IF(MOD(ROW()-13,2)=0,IF(ISBLANK(OFFSET('11. SEGUIMIENTO 2026'!$Q$14,INT((ROW()-13)/2),0)),"",OFFSET('11. SEGUIMIENTO 2026'!$Q$14,INT((ROW()-13)/2),0)),IF(ISBLANK(OFFSET('9. METAS'!$T$20,INT((ROW()-14)/2),0)),"",OFFSET('9. METAS'!$T$20,INT((ROW()-14)/2),0)))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977" t="str">
        <f ca="1">IF(ISBLANK(OFFSET('9. METAS'!$K$20,INT((ROW()-13)/2),0)),"",OFFSET('9. METAS'!$K$20,INT((ROW()-13)/2),0))</f>
        <v/>
      </c>
      <c r="I363" s="979"/>
      <c r="J363" s="227" t="str">
        <f ca="1">IF(MOD(ROW()-13,2)=0,IF(ISBLANK(OFFSET('11. SEGUIMIENTO 2026'!$N$14,INT((ROW()-13)/2),0)),"",OFFSET('11. SEGUIMIENTO 2026'!$N$14,INT((ROW()-13)/2),0)),IF(ISBLANK(OFFSET('9. METAS'!$Q$20,INT((ROW()-14)/2),0)),"",OFFSET('9. METAS'!$Q$20,INT((ROW()-14)/2),0)))</f>
        <v/>
      </c>
      <c r="K363" s="228" t="str">
        <f ca="1">IF(MOD(ROW()-13,2)=0,IF(ISBLANK(OFFSET('11. SEGUIMIENTO 2026'!$O$14,INT((ROW()-13)/2),0)),"",OFFSET('11. SEGUIMIENTO 2026'!$O$14,INT((ROW()-13)/2),0)),IF(ISBLANK(OFFSET('9. METAS'!$R$20,INT((ROW()-14)/2),0)),"",OFFSET('9. METAS'!$R$20,INT((ROW()-14)/2),0)))</f>
        <v/>
      </c>
      <c r="L363" s="228" t="str">
        <f ca="1">IF(MOD(ROW()-13,2)=0,IF(ISBLANK(OFFSET('11. SEGUIMIENTO 2026'!$P$14,INT((ROW()-13)/2),0)),"",OFFSET('11. SEGUIMIENTO 2026'!$P$14,INT((ROW()-13)/2),0)),IF(ISBLANK(OFFSET('9. METAS'!$S$20,INT((ROW()-14)/2),0)),"",OFFSET('9. METAS'!$S$20,INT((ROW()-14)/2),0)))</f>
        <v/>
      </c>
      <c r="M363" s="229" t="str">
        <f ca="1">IF(MOD(ROW()-13,2)=0,IF(ISBLANK(OFFSET('11. SEGUIMIENTO 2026'!$Q$14,INT((ROW()-13)/2),0)),"",OFFSET('11. SEGUIMIENTO 2026'!$Q$14,INT((ROW()-13)/2),0)),IF(ISBLANK(OFFSET('9. METAS'!$T$20,INT((ROW()-14)/2),0)),"",OFFSET('9. METAS'!$T$20,INT((ROW()-14)/2),0)))</f>
        <v/>
      </c>
      <c r="N363" s="981" t="str">
        <f t="shared" ref="N363" ca="1" si="346">IFERROR(J363/J364,"ND")</f>
        <v>ND</v>
      </c>
      <c r="O363" s="983" t="str">
        <f t="shared" ref="O363" ca="1" si="347">IFERROR(((J363)/H363),"ND")</f>
        <v>ND</v>
      </c>
      <c r="P363" s="985"/>
    </row>
    <row r="364" spans="3:16" x14ac:dyDescent="0.3">
      <c r="C364" s="999"/>
      <c r="D364" s="993"/>
      <c r="E364" s="993"/>
      <c r="F364" s="995"/>
      <c r="G364" s="997"/>
      <c r="H364" s="977"/>
      <c r="I364" s="987"/>
      <c r="J364" s="227" t="str">
        <f ca="1">IF(MOD(ROW()-13,2)=0,IF(ISBLANK(OFFSET('11. SEGUIMIENTO 2026'!$N$14,INT((ROW()-13)/2),0)),"",OFFSET('11. SEGUIMIENTO 2026'!$N$14,INT((ROW()-13)/2),0)),IF(ISBLANK(OFFSET('9. METAS'!$Q$20,INT((ROW()-14)/2),0)),"",OFFSET('9. METAS'!$Q$20,INT((ROW()-14)/2),0)))</f>
        <v/>
      </c>
      <c r="K364" s="228" t="str">
        <f ca="1">IF(MOD(ROW()-13,2)=0,IF(ISBLANK(OFFSET('11. SEGUIMIENTO 2026'!$O$14,INT((ROW()-13)/2),0)),"",OFFSET('11. SEGUIMIENTO 2026'!$O$14,INT((ROW()-13)/2),0)),IF(ISBLANK(OFFSET('9. METAS'!$R$20,INT((ROW()-14)/2),0)),"",OFFSET('9. METAS'!$R$20,INT((ROW()-14)/2),0)))</f>
        <v/>
      </c>
      <c r="L364" s="228" t="str">
        <f ca="1">IF(MOD(ROW()-13,2)=0,IF(ISBLANK(OFFSET('11. SEGUIMIENTO 2026'!$P$14,INT((ROW()-13)/2),0)),"",OFFSET('11. SEGUIMIENTO 2026'!$P$14,INT((ROW()-13)/2),0)),IF(ISBLANK(OFFSET('9. METAS'!$S$20,INT((ROW()-14)/2),0)),"",OFFSET('9. METAS'!$S$20,INT((ROW()-14)/2),0)))</f>
        <v/>
      </c>
      <c r="M364" s="229" t="str">
        <f ca="1">IF(MOD(ROW()-13,2)=0,IF(ISBLANK(OFFSET('11. SEGUIMIENTO 2026'!$Q$14,INT((ROW()-13)/2),0)),"",OFFSET('11. SEGUIMIENTO 2026'!$Q$14,INT((ROW()-13)/2),0)),IF(ISBLANK(OFFSET('9. METAS'!$T$20,INT((ROW()-14)/2),0)),"",OFFSET('9. METAS'!$T$20,INT((ROW()-14)/2),0)))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977" t="str">
        <f ca="1">IF(ISBLANK(OFFSET('9. METAS'!$K$20,INT((ROW()-13)/2),0)),"",OFFSET('9. METAS'!$K$20,INT((ROW()-13)/2),0))</f>
        <v/>
      </c>
      <c r="I365" s="979"/>
      <c r="J365" s="227" t="str">
        <f ca="1">IF(MOD(ROW()-13,2)=0,IF(ISBLANK(OFFSET('11. SEGUIMIENTO 2026'!$N$14,INT((ROW()-13)/2),0)),"",OFFSET('11. SEGUIMIENTO 2026'!$N$14,INT((ROW()-13)/2),0)),IF(ISBLANK(OFFSET('9. METAS'!$Q$20,INT((ROW()-14)/2),0)),"",OFFSET('9. METAS'!$Q$20,INT((ROW()-14)/2),0)))</f>
        <v/>
      </c>
      <c r="K365" s="228" t="str">
        <f ca="1">IF(MOD(ROW()-13,2)=0,IF(ISBLANK(OFFSET('11. SEGUIMIENTO 2026'!$O$14,INT((ROW()-13)/2),0)),"",OFFSET('11. SEGUIMIENTO 2026'!$O$14,INT((ROW()-13)/2),0)),IF(ISBLANK(OFFSET('9. METAS'!$R$20,INT((ROW()-14)/2),0)),"",OFFSET('9. METAS'!$R$20,INT((ROW()-14)/2),0)))</f>
        <v/>
      </c>
      <c r="L365" s="228" t="str">
        <f ca="1">IF(MOD(ROW()-13,2)=0,IF(ISBLANK(OFFSET('11. SEGUIMIENTO 2026'!$P$14,INT((ROW()-13)/2),0)),"",OFFSET('11. SEGUIMIENTO 2026'!$P$14,INT((ROW()-13)/2),0)),IF(ISBLANK(OFFSET('9. METAS'!$S$20,INT((ROW()-14)/2),0)),"",OFFSET('9. METAS'!$S$20,INT((ROW()-14)/2),0)))</f>
        <v/>
      </c>
      <c r="M365" s="229" t="str">
        <f ca="1">IF(MOD(ROW()-13,2)=0,IF(ISBLANK(OFFSET('11. SEGUIMIENTO 2026'!$Q$14,INT((ROW()-13)/2),0)),"",OFFSET('11. SEGUIMIENTO 2026'!$Q$14,INT((ROW()-13)/2),0)),IF(ISBLANK(OFFSET('9. METAS'!$T$20,INT((ROW()-14)/2),0)),"",OFFSET('9. METAS'!$T$20,INT((ROW()-14)/2),0)))</f>
        <v/>
      </c>
      <c r="N365" s="981" t="str">
        <f t="shared" ref="N365" ca="1" si="348">IFERROR(J365/J366,"ND")</f>
        <v>ND</v>
      </c>
      <c r="O365" s="983" t="str">
        <f t="shared" ref="O365" ca="1" si="349">IFERROR(((J365)/H365),"ND")</f>
        <v>ND</v>
      </c>
      <c r="P365" s="985"/>
    </row>
    <row r="366" spans="3:16" x14ac:dyDescent="0.3">
      <c r="C366" s="999"/>
      <c r="D366" s="993"/>
      <c r="E366" s="993"/>
      <c r="F366" s="995"/>
      <c r="G366" s="997"/>
      <c r="H366" s="977"/>
      <c r="I366" s="987"/>
      <c r="J366" s="227" t="str">
        <f ca="1">IF(MOD(ROW()-13,2)=0,IF(ISBLANK(OFFSET('11. SEGUIMIENTO 2026'!$N$14,INT((ROW()-13)/2),0)),"",OFFSET('11. SEGUIMIENTO 2026'!$N$14,INT((ROW()-13)/2),0)),IF(ISBLANK(OFFSET('9. METAS'!$Q$20,INT((ROW()-14)/2),0)),"",OFFSET('9. METAS'!$Q$20,INT((ROW()-14)/2),0)))</f>
        <v/>
      </c>
      <c r="K366" s="228" t="str">
        <f ca="1">IF(MOD(ROW()-13,2)=0,IF(ISBLANK(OFFSET('11. SEGUIMIENTO 2026'!$O$14,INT((ROW()-13)/2),0)),"",OFFSET('11. SEGUIMIENTO 2026'!$O$14,INT((ROW()-13)/2),0)),IF(ISBLANK(OFFSET('9. METAS'!$R$20,INT((ROW()-14)/2),0)),"",OFFSET('9. METAS'!$R$20,INT((ROW()-14)/2),0)))</f>
        <v/>
      </c>
      <c r="L366" s="228" t="str">
        <f ca="1">IF(MOD(ROW()-13,2)=0,IF(ISBLANK(OFFSET('11. SEGUIMIENTO 2026'!$P$14,INT((ROW()-13)/2),0)),"",OFFSET('11. SEGUIMIENTO 2026'!$P$14,INT((ROW()-13)/2),0)),IF(ISBLANK(OFFSET('9. METAS'!$S$20,INT((ROW()-14)/2),0)),"",OFFSET('9. METAS'!$S$20,INT((ROW()-14)/2),0)))</f>
        <v/>
      </c>
      <c r="M366" s="229" t="str">
        <f ca="1">IF(MOD(ROW()-13,2)=0,IF(ISBLANK(OFFSET('11. SEGUIMIENTO 2026'!$Q$14,INT((ROW()-13)/2),0)),"",OFFSET('11. SEGUIMIENTO 2026'!$Q$14,INT((ROW()-13)/2),0)),IF(ISBLANK(OFFSET('9. METAS'!$T$20,INT((ROW()-14)/2),0)),"",OFFSET('9. METAS'!$T$20,INT((ROW()-14)/2),0)))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977" t="str">
        <f ca="1">IF(ISBLANK(OFFSET('9. METAS'!$K$20,INT((ROW()-13)/2),0)),"",OFFSET('9. METAS'!$K$20,INT((ROW()-13)/2),0))</f>
        <v/>
      </c>
      <c r="I367" s="979"/>
      <c r="J367" s="227" t="str">
        <f ca="1">IF(MOD(ROW()-13,2)=0,IF(ISBLANK(OFFSET('11. SEGUIMIENTO 2026'!$N$14,INT((ROW()-13)/2),0)),"",OFFSET('11. SEGUIMIENTO 2026'!$N$14,INT((ROW()-13)/2),0)),IF(ISBLANK(OFFSET('9. METAS'!$Q$20,INT((ROW()-14)/2),0)),"",OFFSET('9. METAS'!$Q$20,INT((ROW()-14)/2),0)))</f>
        <v/>
      </c>
      <c r="K367" s="228" t="str">
        <f ca="1">IF(MOD(ROW()-13,2)=0,IF(ISBLANK(OFFSET('11. SEGUIMIENTO 2026'!$O$14,INT((ROW()-13)/2),0)),"",OFFSET('11. SEGUIMIENTO 2026'!$O$14,INT((ROW()-13)/2),0)),IF(ISBLANK(OFFSET('9. METAS'!$R$20,INT((ROW()-14)/2),0)),"",OFFSET('9. METAS'!$R$20,INT((ROW()-14)/2),0)))</f>
        <v/>
      </c>
      <c r="L367" s="228" t="str">
        <f ca="1">IF(MOD(ROW()-13,2)=0,IF(ISBLANK(OFFSET('11. SEGUIMIENTO 2026'!$P$14,INT((ROW()-13)/2),0)),"",OFFSET('11. SEGUIMIENTO 2026'!$P$14,INT((ROW()-13)/2),0)),IF(ISBLANK(OFFSET('9. METAS'!$S$20,INT((ROW()-14)/2),0)),"",OFFSET('9. METAS'!$S$20,INT((ROW()-14)/2),0)))</f>
        <v/>
      </c>
      <c r="M367" s="229" t="str">
        <f ca="1">IF(MOD(ROW()-13,2)=0,IF(ISBLANK(OFFSET('11. SEGUIMIENTO 2026'!$Q$14,INT((ROW()-13)/2),0)),"",OFFSET('11. SEGUIMIENTO 2026'!$Q$14,INT((ROW()-13)/2),0)),IF(ISBLANK(OFFSET('9. METAS'!$T$20,INT((ROW()-14)/2),0)),"",OFFSET('9. METAS'!$T$20,INT((ROW()-14)/2),0)))</f>
        <v/>
      </c>
      <c r="N367" s="981" t="str">
        <f t="shared" ref="N367" ca="1" si="350">IFERROR(J367/J368,"ND")</f>
        <v>ND</v>
      </c>
      <c r="O367" s="983" t="str">
        <f t="shared" ref="O367" ca="1" si="351">IFERROR(((J367)/H367),"ND")</f>
        <v>ND</v>
      </c>
      <c r="P367" s="985"/>
    </row>
    <row r="368" spans="3:16" x14ac:dyDescent="0.3">
      <c r="C368" s="999"/>
      <c r="D368" s="993"/>
      <c r="E368" s="993"/>
      <c r="F368" s="995"/>
      <c r="G368" s="997"/>
      <c r="H368" s="977"/>
      <c r="I368" s="987"/>
      <c r="J368" s="227" t="str">
        <f ca="1">IF(MOD(ROW()-13,2)=0,IF(ISBLANK(OFFSET('11. SEGUIMIENTO 2026'!$N$14,INT((ROW()-13)/2),0)),"",OFFSET('11. SEGUIMIENTO 2026'!$N$14,INT((ROW()-13)/2),0)),IF(ISBLANK(OFFSET('9. METAS'!$Q$20,INT((ROW()-14)/2),0)),"",OFFSET('9. METAS'!$Q$20,INT((ROW()-14)/2),0)))</f>
        <v/>
      </c>
      <c r="K368" s="228" t="str">
        <f ca="1">IF(MOD(ROW()-13,2)=0,IF(ISBLANK(OFFSET('11. SEGUIMIENTO 2026'!$O$14,INT((ROW()-13)/2),0)),"",OFFSET('11. SEGUIMIENTO 2026'!$O$14,INT((ROW()-13)/2),0)),IF(ISBLANK(OFFSET('9. METAS'!$R$20,INT((ROW()-14)/2),0)),"",OFFSET('9. METAS'!$R$20,INT((ROW()-14)/2),0)))</f>
        <v/>
      </c>
      <c r="L368" s="228" t="str">
        <f ca="1">IF(MOD(ROW()-13,2)=0,IF(ISBLANK(OFFSET('11. SEGUIMIENTO 2026'!$P$14,INT((ROW()-13)/2),0)),"",OFFSET('11. SEGUIMIENTO 2026'!$P$14,INT((ROW()-13)/2),0)),IF(ISBLANK(OFFSET('9. METAS'!$S$20,INT((ROW()-14)/2),0)),"",OFFSET('9. METAS'!$S$20,INT((ROW()-14)/2),0)))</f>
        <v/>
      </c>
      <c r="M368" s="229" t="str">
        <f ca="1">IF(MOD(ROW()-13,2)=0,IF(ISBLANK(OFFSET('11. SEGUIMIENTO 2026'!$Q$14,INT((ROW()-13)/2),0)),"",OFFSET('11. SEGUIMIENTO 2026'!$Q$14,INT((ROW()-13)/2),0)),IF(ISBLANK(OFFSET('9. METAS'!$T$20,INT((ROW()-14)/2),0)),"",OFFSET('9. METAS'!$T$20,INT((ROW()-14)/2),0)))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977" t="str">
        <f ca="1">IF(ISBLANK(OFFSET('9. METAS'!$K$20,INT((ROW()-13)/2),0)),"",OFFSET('9. METAS'!$K$20,INT((ROW()-13)/2),0))</f>
        <v/>
      </c>
      <c r="I369" s="979"/>
      <c r="J369" s="227" t="str">
        <f ca="1">IF(MOD(ROW()-13,2)=0,IF(ISBLANK(OFFSET('11. SEGUIMIENTO 2026'!$N$14,INT((ROW()-13)/2),0)),"",OFFSET('11. SEGUIMIENTO 2026'!$N$14,INT((ROW()-13)/2),0)),IF(ISBLANK(OFFSET('9. METAS'!$Q$20,INT((ROW()-14)/2),0)),"",OFFSET('9. METAS'!$Q$20,INT((ROW()-14)/2),0)))</f>
        <v/>
      </c>
      <c r="K369" s="228" t="str">
        <f ca="1">IF(MOD(ROW()-13,2)=0,IF(ISBLANK(OFFSET('11. SEGUIMIENTO 2026'!$O$14,INT((ROW()-13)/2),0)),"",OFFSET('11. SEGUIMIENTO 2026'!$O$14,INT((ROW()-13)/2),0)),IF(ISBLANK(OFFSET('9. METAS'!$R$20,INT((ROW()-14)/2),0)),"",OFFSET('9. METAS'!$R$20,INT((ROW()-14)/2),0)))</f>
        <v/>
      </c>
      <c r="L369" s="228" t="str">
        <f ca="1">IF(MOD(ROW()-13,2)=0,IF(ISBLANK(OFFSET('11. SEGUIMIENTO 2026'!$P$14,INT((ROW()-13)/2),0)),"",OFFSET('11. SEGUIMIENTO 2026'!$P$14,INT((ROW()-13)/2),0)),IF(ISBLANK(OFFSET('9. METAS'!$S$20,INT((ROW()-14)/2),0)),"",OFFSET('9. METAS'!$S$20,INT((ROW()-14)/2),0)))</f>
        <v/>
      </c>
      <c r="M369" s="229" t="str">
        <f ca="1">IF(MOD(ROW()-13,2)=0,IF(ISBLANK(OFFSET('11. SEGUIMIENTO 2026'!$Q$14,INT((ROW()-13)/2),0)),"",OFFSET('11. SEGUIMIENTO 2026'!$Q$14,INT((ROW()-13)/2),0)),IF(ISBLANK(OFFSET('9. METAS'!$T$20,INT((ROW()-14)/2),0)),"",OFFSET('9. METAS'!$T$20,INT((ROW()-14)/2),0)))</f>
        <v/>
      </c>
      <c r="N369" s="981" t="str">
        <f t="shared" ref="N369" ca="1" si="352">IFERROR(J369/J370,"ND")</f>
        <v>ND</v>
      </c>
      <c r="O369" s="983" t="str">
        <f t="shared" ref="O369" ca="1" si="353">IFERROR(((J369)/H369),"ND")</f>
        <v>ND</v>
      </c>
      <c r="P369" s="985"/>
    </row>
    <row r="370" spans="3:16" x14ac:dyDescent="0.3">
      <c r="C370" s="999"/>
      <c r="D370" s="993"/>
      <c r="E370" s="993"/>
      <c r="F370" s="995"/>
      <c r="G370" s="997"/>
      <c r="H370" s="977"/>
      <c r="I370" s="987"/>
      <c r="J370" s="227" t="str">
        <f ca="1">IF(MOD(ROW()-13,2)=0,IF(ISBLANK(OFFSET('11. SEGUIMIENTO 2026'!$N$14,INT((ROW()-13)/2),0)),"",OFFSET('11. SEGUIMIENTO 2026'!$N$14,INT((ROW()-13)/2),0)),IF(ISBLANK(OFFSET('9. METAS'!$Q$20,INT((ROW()-14)/2),0)),"",OFFSET('9. METAS'!$Q$20,INT((ROW()-14)/2),0)))</f>
        <v/>
      </c>
      <c r="K370" s="228" t="str">
        <f ca="1">IF(MOD(ROW()-13,2)=0,IF(ISBLANK(OFFSET('11. SEGUIMIENTO 2026'!$O$14,INT((ROW()-13)/2),0)),"",OFFSET('11. SEGUIMIENTO 2026'!$O$14,INT((ROW()-13)/2),0)),IF(ISBLANK(OFFSET('9. METAS'!$R$20,INT((ROW()-14)/2),0)),"",OFFSET('9. METAS'!$R$20,INT((ROW()-14)/2),0)))</f>
        <v/>
      </c>
      <c r="L370" s="228" t="str">
        <f ca="1">IF(MOD(ROW()-13,2)=0,IF(ISBLANK(OFFSET('11. SEGUIMIENTO 2026'!$P$14,INT((ROW()-13)/2),0)),"",OFFSET('11. SEGUIMIENTO 2026'!$P$14,INT((ROW()-13)/2),0)),IF(ISBLANK(OFFSET('9. METAS'!$S$20,INT((ROW()-14)/2),0)),"",OFFSET('9. METAS'!$S$20,INT((ROW()-14)/2),0)))</f>
        <v/>
      </c>
      <c r="M370" s="229" t="str">
        <f ca="1">IF(MOD(ROW()-13,2)=0,IF(ISBLANK(OFFSET('11. SEGUIMIENTO 2026'!$Q$14,INT((ROW()-13)/2),0)),"",OFFSET('11. SEGUIMIENTO 2026'!$Q$14,INT((ROW()-13)/2),0)),IF(ISBLANK(OFFSET('9. METAS'!$T$20,INT((ROW()-14)/2),0)),"",OFFSET('9. METAS'!$T$20,INT((ROW()-14)/2),0)))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977" t="str">
        <f ca="1">IF(ISBLANK(OFFSET('9. METAS'!$K$20,INT((ROW()-13)/2),0)),"",OFFSET('9. METAS'!$K$20,INT((ROW()-13)/2),0))</f>
        <v/>
      </c>
      <c r="I371" s="979"/>
      <c r="J371" s="227" t="str">
        <f ca="1">IF(MOD(ROW()-13,2)=0,IF(ISBLANK(OFFSET('11. SEGUIMIENTO 2026'!$N$14,INT((ROW()-13)/2),0)),"",OFFSET('11. SEGUIMIENTO 2026'!$N$14,INT((ROW()-13)/2),0)),IF(ISBLANK(OFFSET('9. METAS'!$Q$20,INT((ROW()-14)/2),0)),"",OFFSET('9. METAS'!$Q$20,INT((ROW()-14)/2),0)))</f>
        <v/>
      </c>
      <c r="K371" s="228" t="str">
        <f ca="1">IF(MOD(ROW()-13,2)=0,IF(ISBLANK(OFFSET('11. SEGUIMIENTO 2026'!$O$14,INT((ROW()-13)/2),0)),"",OFFSET('11. SEGUIMIENTO 2026'!$O$14,INT((ROW()-13)/2),0)),IF(ISBLANK(OFFSET('9. METAS'!$R$20,INT((ROW()-14)/2),0)),"",OFFSET('9. METAS'!$R$20,INT((ROW()-14)/2),0)))</f>
        <v/>
      </c>
      <c r="L371" s="228" t="str">
        <f ca="1">IF(MOD(ROW()-13,2)=0,IF(ISBLANK(OFFSET('11. SEGUIMIENTO 2026'!$P$14,INT((ROW()-13)/2),0)),"",OFFSET('11. SEGUIMIENTO 2026'!$P$14,INT((ROW()-13)/2),0)),IF(ISBLANK(OFFSET('9. METAS'!$S$20,INT((ROW()-14)/2),0)),"",OFFSET('9. METAS'!$S$20,INT((ROW()-14)/2),0)))</f>
        <v/>
      </c>
      <c r="M371" s="229" t="str">
        <f ca="1">IF(MOD(ROW()-13,2)=0,IF(ISBLANK(OFFSET('11. SEGUIMIENTO 2026'!$Q$14,INT((ROW()-13)/2),0)),"",OFFSET('11. SEGUIMIENTO 2026'!$Q$14,INT((ROW()-13)/2),0)),IF(ISBLANK(OFFSET('9. METAS'!$T$20,INT((ROW()-14)/2),0)),"",OFFSET('9. METAS'!$T$20,INT((ROW()-14)/2),0)))</f>
        <v/>
      </c>
      <c r="N371" s="981" t="str">
        <f t="shared" ref="N371" ca="1" si="354">IFERROR(J371/J372,"ND")</f>
        <v>ND</v>
      </c>
      <c r="O371" s="983" t="str">
        <f t="shared" ref="O371" ca="1" si="355">IFERROR(((J371)/H371),"ND")</f>
        <v>ND</v>
      </c>
      <c r="P371" s="985"/>
    </row>
    <row r="372" spans="3:16" x14ac:dyDescent="0.3">
      <c r="C372" s="999"/>
      <c r="D372" s="993"/>
      <c r="E372" s="993"/>
      <c r="F372" s="995"/>
      <c r="G372" s="997"/>
      <c r="H372" s="977"/>
      <c r="I372" s="987"/>
      <c r="J372" s="227" t="str">
        <f ca="1">IF(MOD(ROW()-13,2)=0,IF(ISBLANK(OFFSET('11. SEGUIMIENTO 2026'!$N$14,INT((ROW()-13)/2),0)),"",OFFSET('11. SEGUIMIENTO 2026'!$N$14,INT((ROW()-13)/2),0)),IF(ISBLANK(OFFSET('9. METAS'!$Q$20,INT((ROW()-14)/2),0)),"",OFFSET('9. METAS'!$Q$20,INT((ROW()-14)/2),0)))</f>
        <v/>
      </c>
      <c r="K372" s="228" t="str">
        <f ca="1">IF(MOD(ROW()-13,2)=0,IF(ISBLANK(OFFSET('11. SEGUIMIENTO 2026'!$O$14,INT((ROW()-13)/2),0)),"",OFFSET('11. SEGUIMIENTO 2026'!$O$14,INT((ROW()-13)/2),0)),IF(ISBLANK(OFFSET('9. METAS'!$R$20,INT((ROW()-14)/2),0)),"",OFFSET('9. METAS'!$R$20,INT((ROW()-14)/2),0)))</f>
        <v/>
      </c>
      <c r="L372" s="228" t="str">
        <f ca="1">IF(MOD(ROW()-13,2)=0,IF(ISBLANK(OFFSET('11. SEGUIMIENTO 2026'!$P$14,INT((ROW()-13)/2),0)),"",OFFSET('11. SEGUIMIENTO 2026'!$P$14,INT((ROW()-13)/2),0)),IF(ISBLANK(OFFSET('9. METAS'!$S$20,INT((ROW()-14)/2),0)),"",OFFSET('9. METAS'!$S$20,INT((ROW()-14)/2),0)))</f>
        <v/>
      </c>
      <c r="M372" s="229" t="str">
        <f ca="1">IF(MOD(ROW()-13,2)=0,IF(ISBLANK(OFFSET('11. SEGUIMIENTO 2026'!$Q$14,INT((ROW()-13)/2),0)),"",OFFSET('11. SEGUIMIENTO 2026'!$Q$14,INT((ROW()-13)/2),0)),IF(ISBLANK(OFFSET('9. METAS'!$T$20,INT((ROW()-14)/2),0)),"",OFFSET('9. METAS'!$T$20,INT((ROW()-14)/2),0)))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977" t="str">
        <f ca="1">IF(ISBLANK(OFFSET('9. METAS'!$K$20,INT((ROW()-13)/2),0)),"",OFFSET('9. METAS'!$K$20,INT((ROW()-13)/2),0))</f>
        <v/>
      </c>
      <c r="I373" s="979"/>
      <c r="J373" s="227" t="str">
        <f ca="1">IF(MOD(ROW()-13,2)=0,IF(ISBLANK(OFFSET('11. SEGUIMIENTO 2026'!$N$14,INT((ROW()-13)/2),0)),"",OFFSET('11. SEGUIMIENTO 2026'!$N$14,INT((ROW()-13)/2),0)),IF(ISBLANK(OFFSET('9. METAS'!$Q$20,INT((ROW()-14)/2),0)),"",OFFSET('9. METAS'!$Q$20,INT((ROW()-14)/2),0)))</f>
        <v/>
      </c>
      <c r="K373" s="228" t="str">
        <f ca="1">IF(MOD(ROW()-13,2)=0,IF(ISBLANK(OFFSET('11. SEGUIMIENTO 2026'!$O$14,INT((ROW()-13)/2),0)),"",OFFSET('11. SEGUIMIENTO 2026'!$O$14,INT((ROW()-13)/2),0)),IF(ISBLANK(OFFSET('9. METAS'!$R$20,INT((ROW()-14)/2),0)),"",OFFSET('9. METAS'!$R$20,INT((ROW()-14)/2),0)))</f>
        <v/>
      </c>
      <c r="L373" s="228" t="str">
        <f ca="1">IF(MOD(ROW()-13,2)=0,IF(ISBLANK(OFFSET('11. SEGUIMIENTO 2026'!$P$14,INT((ROW()-13)/2),0)),"",OFFSET('11. SEGUIMIENTO 2026'!$P$14,INT((ROW()-13)/2),0)),IF(ISBLANK(OFFSET('9. METAS'!$S$20,INT((ROW()-14)/2),0)),"",OFFSET('9. METAS'!$S$20,INT((ROW()-14)/2),0)))</f>
        <v/>
      </c>
      <c r="M373" s="229" t="str">
        <f ca="1">IF(MOD(ROW()-13,2)=0,IF(ISBLANK(OFFSET('11. SEGUIMIENTO 2026'!$Q$14,INT((ROW()-13)/2),0)),"",OFFSET('11. SEGUIMIENTO 2026'!$Q$14,INT((ROW()-13)/2),0)),IF(ISBLANK(OFFSET('9. METAS'!$T$20,INT((ROW()-14)/2),0)),"",OFFSET('9. METAS'!$T$20,INT((ROW()-14)/2),0)))</f>
        <v/>
      </c>
      <c r="N373" s="981" t="str">
        <f t="shared" ref="N373" ca="1" si="356">IFERROR(J373/J374,"ND")</f>
        <v>ND</v>
      </c>
      <c r="O373" s="983" t="str">
        <f t="shared" ref="O373" ca="1" si="357">IFERROR(((J373)/H373),"ND")</f>
        <v>ND</v>
      </c>
      <c r="P373" s="985"/>
    </row>
    <row r="374" spans="3:16" x14ac:dyDescent="0.3">
      <c r="C374" s="999"/>
      <c r="D374" s="993"/>
      <c r="E374" s="993"/>
      <c r="F374" s="995"/>
      <c r="G374" s="997"/>
      <c r="H374" s="977"/>
      <c r="I374" s="987"/>
      <c r="J374" s="227" t="str">
        <f ca="1">IF(MOD(ROW()-13,2)=0,IF(ISBLANK(OFFSET('11. SEGUIMIENTO 2026'!$N$14,INT((ROW()-13)/2),0)),"",OFFSET('11. SEGUIMIENTO 2026'!$N$14,INT((ROW()-13)/2),0)),IF(ISBLANK(OFFSET('9. METAS'!$Q$20,INT((ROW()-14)/2),0)),"",OFFSET('9. METAS'!$Q$20,INT((ROW()-14)/2),0)))</f>
        <v/>
      </c>
      <c r="K374" s="228" t="str">
        <f ca="1">IF(MOD(ROW()-13,2)=0,IF(ISBLANK(OFFSET('11. SEGUIMIENTO 2026'!$O$14,INT((ROW()-13)/2),0)),"",OFFSET('11. SEGUIMIENTO 2026'!$O$14,INT((ROW()-13)/2),0)),IF(ISBLANK(OFFSET('9. METAS'!$R$20,INT((ROW()-14)/2),0)),"",OFFSET('9. METAS'!$R$20,INT((ROW()-14)/2),0)))</f>
        <v/>
      </c>
      <c r="L374" s="228" t="str">
        <f ca="1">IF(MOD(ROW()-13,2)=0,IF(ISBLANK(OFFSET('11. SEGUIMIENTO 2026'!$P$14,INT((ROW()-13)/2),0)),"",OFFSET('11. SEGUIMIENTO 2026'!$P$14,INT((ROW()-13)/2),0)),IF(ISBLANK(OFFSET('9. METAS'!$S$20,INT((ROW()-14)/2),0)),"",OFFSET('9. METAS'!$S$20,INT((ROW()-14)/2),0)))</f>
        <v/>
      </c>
      <c r="M374" s="229" t="str">
        <f ca="1">IF(MOD(ROW()-13,2)=0,IF(ISBLANK(OFFSET('11. SEGUIMIENTO 2026'!$Q$14,INT((ROW()-13)/2),0)),"",OFFSET('11. SEGUIMIENTO 2026'!$Q$14,INT((ROW()-13)/2),0)),IF(ISBLANK(OFFSET('9. METAS'!$T$20,INT((ROW()-14)/2),0)),"",OFFSET('9. METAS'!$T$20,INT((ROW()-14)/2),0)))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977" t="str">
        <f ca="1">IF(ISBLANK(OFFSET('9. METAS'!$K$20,INT((ROW()-13)/2),0)),"",OFFSET('9. METAS'!$K$20,INT((ROW()-13)/2),0))</f>
        <v/>
      </c>
      <c r="I375" s="979"/>
      <c r="J375" s="227" t="str">
        <f ca="1">IF(MOD(ROW()-13,2)=0,IF(ISBLANK(OFFSET('11. SEGUIMIENTO 2026'!$N$14,INT((ROW()-13)/2),0)),"",OFFSET('11. SEGUIMIENTO 2026'!$N$14,INT((ROW()-13)/2),0)),IF(ISBLANK(OFFSET('9. METAS'!$Q$20,INT((ROW()-14)/2),0)),"",OFFSET('9. METAS'!$Q$20,INT((ROW()-14)/2),0)))</f>
        <v/>
      </c>
      <c r="K375" s="228" t="str">
        <f ca="1">IF(MOD(ROW()-13,2)=0,IF(ISBLANK(OFFSET('11. SEGUIMIENTO 2026'!$O$14,INT((ROW()-13)/2),0)),"",OFFSET('11. SEGUIMIENTO 2026'!$O$14,INT((ROW()-13)/2),0)),IF(ISBLANK(OFFSET('9. METAS'!$R$20,INT((ROW()-14)/2),0)),"",OFFSET('9. METAS'!$R$20,INT((ROW()-14)/2),0)))</f>
        <v/>
      </c>
      <c r="L375" s="228" t="str">
        <f ca="1">IF(MOD(ROW()-13,2)=0,IF(ISBLANK(OFFSET('11. SEGUIMIENTO 2026'!$P$14,INT((ROW()-13)/2),0)),"",OFFSET('11. SEGUIMIENTO 2026'!$P$14,INT((ROW()-13)/2),0)),IF(ISBLANK(OFFSET('9. METAS'!$S$20,INT((ROW()-14)/2),0)),"",OFFSET('9. METAS'!$S$20,INT((ROW()-14)/2),0)))</f>
        <v/>
      </c>
      <c r="M375" s="229" t="str">
        <f ca="1">IF(MOD(ROW()-13,2)=0,IF(ISBLANK(OFFSET('11. SEGUIMIENTO 2026'!$Q$14,INT((ROW()-13)/2),0)),"",OFFSET('11. SEGUIMIENTO 2026'!$Q$14,INT((ROW()-13)/2),0)),IF(ISBLANK(OFFSET('9. METAS'!$T$20,INT((ROW()-14)/2),0)),"",OFFSET('9. METAS'!$T$20,INT((ROW()-14)/2),0)))</f>
        <v/>
      </c>
      <c r="N375" s="981" t="str">
        <f t="shared" ref="N375" ca="1" si="358">IFERROR(J375/J376,"ND")</f>
        <v>ND</v>
      </c>
      <c r="O375" s="983" t="str">
        <f t="shared" ref="O375" ca="1" si="359">IFERROR(((J375)/H375),"ND")</f>
        <v>ND</v>
      </c>
      <c r="P375" s="985"/>
    </row>
    <row r="376" spans="3:16" x14ac:dyDescent="0.3">
      <c r="C376" s="999"/>
      <c r="D376" s="993"/>
      <c r="E376" s="993"/>
      <c r="F376" s="995"/>
      <c r="G376" s="997"/>
      <c r="H376" s="977"/>
      <c r="I376" s="987"/>
      <c r="J376" s="227" t="str">
        <f ca="1">IF(MOD(ROW()-13,2)=0,IF(ISBLANK(OFFSET('11. SEGUIMIENTO 2026'!$N$14,INT((ROW()-13)/2),0)),"",OFFSET('11. SEGUIMIENTO 2026'!$N$14,INT((ROW()-13)/2),0)),IF(ISBLANK(OFFSET('9. METAS'!$Q$20,INT((ROW()-14)/2),0)),"",OFFSET('9. METAS'!$Q$20,INT((ROW()-14)/2),0)))</f>
        <v/>
      </c>
      <c r="K376" s="228" t="str">
        <f ca="1">IF(MOD(ROW()-13,2)=0,IF(ISBLANK(OFFSET('11. SEGUIMIENTO 2026'!$O$14,INT((ROW()-13)/2),0)),"",OFFSET('11. SEGUIMIENTO 2026'!$O$14,INT((ROW()-13)/2),0)),IF(ISBLANK(OFFSET('9. METAS'!$R$20,INT((ROW()-14)/2),0)),"",OFFSET('9. METAS'!$R$20,INT((ROW()-14)/2),0)))</f>
        <v/>
      </c>
      <c r="L376" s="228" t="str">
        <f ca="1">IF(MOD(ROW()-13,2)=0,IF(ISBLANK(OFFSET('11. SEGUIMIENTO 2026'!$P$14,INT((ROW()-13)/2),0)),"",OFFSET('11. SEGUIMIENTO 2026'!$P$14,INT((ROW()-13)/2),0)),IF(ISBLANK(OFFSET('9. METAS'!$S$20,INT((ROW()-14)/2),0)),"",OFFSET('9. METAS'!$S$20,INT((ROW()-14)/2),0)))</f>
        <v/>
      </c>
      <c r="M376" s="229" t="str">
        <f ca="1">IF(MOD(ROW()-13,2)=0,IF(ISBLANK(OFFSET('11. SEGUIMIENTO 2026'!$Q$14,INT((ROW()-13)/2),0)),"",OFFSET('11. SEGUIMIENTO 2026'!$Q$14,INT((ROW()-13)/2),0)),IF(ISBLANK(OFFSET('9. METAS'!$T$20,INT((ROW()-14)/2),0)),"",OFFSET('9. METAS'!$T$20,INT((ROW()-14)/2),0)))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977" t="str">
        <f ca="1">IF(ISBLANK(OFFSET('9. METAS'!$K$20,INT((ROW()-13)/2),0)),"",OFFSET('9. METAS'!$K$20,INT((ROW()-13)/2),0))</f>
        <v/>
      </c>
      <c r="I377" s="979"/>
      <c r="J377" s="227" t="str">
        <f ca="1">IF(MOD(ROW()-13,2)=0,IF(ISBLANK(OFFSET('11. SEGUIMIENTO 2026'!$N$14,INT((ROW()-13)/2),0)),"",OFFSET('11. SEGUIMIENTO 2026'!$N$14,INT((ROW()-13)/2),0)),IF(ISBLANK(OFFSET('9. METAS'!$Q$20,INT((ROW()-14)/2),0)),"",OFFSET('9. METAS'!$Q$20,INT((ROW()-14)/2),0)))</f>
        <v/>
      </c>
      <c r="K377" s="228" t="str">
        <f ca="1">IF(MOD(ROW()-13,2)=0,IF(ISBLANK(OFFSET('11. SEGUIMIENTO 2026'!$O$14,INT((ROW()-13)/2),0)),"",OFFSET('11. SEGUIMIENTO 2026'!$O$14,INT((ROW()-13)/2),0)),IF(ISBLANK(OFFSET('9. METAS'!$R$20,INT((ROW()-14)/2),0)),"",OFFSET('9. METAS'!$R$20,INT((ROW()-14)/2),0)))</f>
        <v/>
      </c>
      <c r="L377" s="228" t="str">
        <f ca="1">IF(MOD(ROW()-13,2)=0,IF(ISBLANK(OFFSET('11. SEGUIMIENTO 2026'!$P$14,INT((ROW()-13)/2),0)),"",OFFSET('11. SEGUIMIENTO 2026'!$P$14,INT((ROW()-13)/2),0)),IF(ISBLANK(OFFSET('9. METAS'!$S$20,INT((ROW()-14)/2),0)),"",OFFSET('9. METAS'!$S$20,INT((ROW()-14)/2),0)))</f>
        <v/>
      </c>
      <c r="M377" s="229" t="str">
        <f ca="1">IF(MOD(ROW()-13,2)=0,IF(ISBLANK(OFFSET('11. SEGUIMIENTO 2026'!$Q$14,INT((ROW()-13)/2),0)),"",OFFSET('11. SEGUIMIENTO 2026'!$Q$14,INT((ROW()-13)/2),0)),IF(ISBLANK(OFFSET('9. METAS'!$T$20,INT((ROW()-14)/2),0)),"",OFFSET('9. METAS'!$T$20,INT((ROW()-14)/2),0)))</f>
        <v/>
      </c>
      <c r="N377" s="981" t="str">
        <f t="shared" ref="N377" ca="1" si="360">IFERROR(J377/J378,"ND")</f>
        <v>ND</v>
      </c>
      <c r="O377" s="983" t="str">
        <f t="shared" ref="O377" ca="1" si="361">IFERROR(((J377)/H377),"ND")</f>
        <v>ND</v>
      </c>
      <c r="P377" s="985"/>
    </row>
    <row r="378" spans="3:16" x14ac:dyDescent="0.3">
      <c r="C378" s="999"/>
      <c r="D378" s="993"/>
      <c r="E378" s="993"/>
      <c r="F378" s="995"/>
      <c r="G378" s="997"/>
      <c r="H378" s="977"/>
      <c r="I378" s="987"/>
      <c r="J378" s="227" t="str">
        <f ca="1">IF(MOD(ROW()-13,2)=0,IF(ISBLANK(OFFSET('11. SEGUIMIENTO 2026'!$N$14,INT((ROW()-13)/2),0)),"",OFFSET('11. SEGUIMIENTO 2026'!$N$14,INT((ROW()-13)/2),0)),IF(ISBLANK(OFFSET('9. METAS'!$Q$20,INT((ROW()-14)/2),0)),"",OFFSET('9. METAS'!$Q$20,INT((ROW()-14)/2),0)))</f>
        <v/>
      </c>
      <c r="K378" s="228" t="str">
        <f ca="1">IF(MOD(ROW()-13,2)=0,IF(ISBLANK(OFFSET('11. SEGUIMIENTO 2026'!$O$14,INT((ROW()-13)/2),0)),"",OFFSET('11. SEGUIMIENTO 2026'!$O$14,INT((ROW()-13)/2),0)),IF(ISBLANK(OFFSET('9. METAS'!$R$20,INT((ROW()-14)/2),0)),"",OFFSET('9. METAS'!$R$20,INT((ROW()-14)/2),0)))</f>
        <v/>
      </c>
      <c r="L378" s="228" t="str">
        <f ca="1">IF(MOD(ROW()-13,2)=0,IF(ISBLANK(OFFSET('11. SEGUIMIENTO 2026'!$P$14,INT((ROW()-13)/2),0)),"",OFFSET('11. SEGUIMIENTO 2026'!$P$14,INT((ROW()-13)/2),0)),IF(ISBLANK(OFFSET('9. METAS'!$S$20,INT((ROW()-14)/2),0)),"",OFFSET('9. METAS'!$S$20,INT((ROW()-14)/2),0)))</f>
        <v/>
      </c>
      <c r="M378" s="229" t="str">
        <f ca="1">IF(MOD(ROW()-13,2)=0,IF(ISBLANK(OFFSET('11. SEGUIMIENTO 2026'!$Q$14,INT((ROW()-13)/2),0)),"",OFFSET('11. SEGUIMIENTO 2026'!$Q$14,INT((ROW()-13)/2),0)),IF(ISBLANK(OFFSET('9. METAS'!$T$20,INT((ROW()-14)/2),0)),"",OFFSET('9. METAS'!$T$20,INT((ROW()-14)/2),0)))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977" t="str">
        <f ca="1">IF(ISBLANK(OFFSET('9. METAS'!$K$20,INT((ROW()-13)/2),0)),"",OFFSET('9. METAS'!$K$20,INT((ROW()-13)/2),0))</f>
        <v/>
      </c>
      <c r="I379" s="979"/>
      <c r="J379" s="227" t="str">
        <f ca="1">IF(MOD(ROW()-13,2)=0,IF(ISBLANK(OFFSET('11. SEGUIMIENTO 2026'!$N$14,INT((ROW()-13)/2),0)),"",OFFSET('11. SEGUIMIENTO 2026'!$N$14,INT((ROW()-13)/2),0)),IF(ISBLANK(OFFSET('9. METAS'!$Q$20,INT((ROW()-14)/2),0)),"",OFFSET('9. METAS'!$Q$20,INT((ROW()-14)/2),0)))</f>
        <v/>
      </c>
      <c r="K379" s="228" t="str">
        <f ca="1">IF(MOD(ROW()-13,2)=0,IF(ISBLANK(OFFSET('11. SEGUIMIENTO 2026'!$O$14,INT((ROW()-13)/2),0)),"",OFFSET('11. SEGUIMIENTO 2026'!$O$14,INT((ROW()-13)/2),0)),IF(ISBLANK(OFFSET('9. METAS'!$R$20,INT((ROW()-14)/2),0)),"",OFFSET('9. METAS'!$R$20,INT((ROW()-14)/2),0)))</f>
        <v/>
      </c>
      <c r="L379" s="228" t="str">
        <f ca="1">IF(MOD(ROW()-13,2)=0,IF(ISBLANK(OFFSET('11. SEGUIMIENTO 2026'!$P$14,INT((ROW()-13)/2),0)),"",OFFSET('11. SEGUIMIENTO 2026'!$P$14,INT((ROW()-13)/2),0)),IF(ISBLANK(OFFSET('9. METAS'!$S$20,INT((ROW()-14)/2),0)),"",OFFSET('9. METAS'!$S$20,INT((ROW()-14)/2),0)))</f>
        <v/>
      </c>
      <c r="M379" s="229" t="str">
        <f ca="1">IF(MOD(ROW()-13,2)=0,IF(ISBLANK(OFFSET('11. SEGUIMIENTO 2026'!$Q$14,INT((ROW()-13)/2),0)),"",OFFSET('11. SEGUIMIENTO 2026'!$Q$14,INT((ROW()-13)/2),0)),IF(ISBLANK(OFFSET('9. METAS'!$T$20,INT((ROW()-14)/2),0)),"",OFFSET('9. METAS'!$T$20,INT((ROW()-14)/2),0)))</f>
        <v/>
      </c>
      <c r="N379" s="981" t="str">
        <f t="shared" ref="N379" ca="1" si="362">IFERROR(J379/J380,"ND")</f>
        <v>ND</v>
      </c>
      <c r="O379" s="983" t="str">
        <f t="shared" ref="O379" ca="1" si="363">IFERROR(((J379)/H379),"ND")</f>
        <v>ND</v>
      </c>
      <c r="P379" s="985"/>
    </row>
    <row r="380" spans="3:16" x14ac:dyDescent="0.3">
      <c r="C380" s="999"/>
      <c r="D380" s="993"/>
      <c r="E380" s="993"/>
      <c r="F380" s="995"/>
      <c r="G380" s="997"/>
      <c r="H380" s="977"/>
      <c r="I380" s="987"/>
      <c r="J380" s="227" t="str">
        <f ca="1">IF(MOD(ROW()-13,2)=0,IF(ISBLANK(OFFSET('11. SEGUIMIENTO 2026'!$N$14,INT((ROW()-13)/2),0)),"",OFFSET('11. SEGUIMIENTO 2026'!$N$14,INT((ROW()-13)/2),0)),IF(ISBLANK(OFFSET('9. METAS'!$Q$20,INT((ROW()-14)/2),0)),"",OFFSET('9. METAS'!$Q$20,INT((ROW()-14)/2),0)))</f>
        <v/>
      </c>
      <c r="K380" s="228" t="str">
        <f ca="1">IF(MOD(ROW()-13,2)=0,IF(ISBLANK(OFFSET('11. SEGUIMIENTO 2026'!$O$14,INT((ROW()-13)/2),0)),"",OFFSET('11. SEGUIMIENTO 2026'!$O$14,INT((ROW()-13)/2),0)),IF(ISBLANK(OFFSET('9. METAS'!$R$20,INT((ROW()-14)/2),0)),"",OFFSET('9. METAS'!$R$20,INT((ROW()-14)/2),0)))</f>
        <v/>
      </c>
      <c r="L380" s="228" t="str">
        <f ca="1">IF(MOD(ROW()-13,2)=0,IF(ISBLANK(OFFSET('11. SEGUIMIENTO 2026'!$P$14,INT((ROW()-13)/2),0)),"",OFFSET('11. SEGUIMIENTO 2026'!$P$14,INT((ROW()-13)/2),0)),IF(ISBLANK(OFFSET('9. METAS'!$S$20,INT((ROW()-14)/2),0)),"",OFFSET('9. METAS'!$S$20,INT((ROW()-14)/2),0)))</f>
        <v/>
      </c>
      <c r="M380" s="229" t="str">
        <f ca="1">IF(MOD(ROW()-13,2)=0,IF(ISBLANK(OFFSET('11. SEGUIMIENTO 2026'!$Q$14,INT((ROW()-13)/2),0)),"",OFFSET('11. SEGUIMIENTO 2026'!$Q$14,INT((ROW()-13)/2),0)),IF(ISBLANK(OFFSET('9. METAS'!$T$20,INT((ROW()-14)/2),0)),"",OFFSET('9. METAS'!$T$20,INT((ROW()-14)/2),0)))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977" t="str">
        <f ca="1">IF(ISBLANK(OFFSET('9. METAS'!$K$20,INT((ROW()-13)/2),0)),"",OFFSET('9. METAS'!$K$20,INT((ROW()-13)/2),0))</f>
        <v/>
      </c>
      <c r="I381" s="979"/>
      <c r="J381" s="227" t="str">
        <f ca="1">IF(MOD(ROW()-13,2)=0,IF(ISBLANK(OFFSET('11. SEGUIMIENTO 2026'!$N$14,INT((ROW()-13)/2),0)),"",OFFSET('11. SEGUIMIENTO 2026'!$N$14,INT((ROW()-13)/2),0)),IF(ISBLANK(OFFSET('9. METAS'!$Q$20,INT((ROW()-14)/2),0)),"",OFFSET('9. METAS'!$Q$20,INT((ROW()-14)/2),0)))</f>
        <v/>
      </c>
      <c r="K381" s="228" t="str">
        <f ca="1">IF(MOD(ROW()-13,2)=0,IF(ISBLANK(OFFSET('11. SEGUIMIENTO 2026'!$O$14,INT((ROW()-13)/2),0)),"",OFFSET('11. SEGUIMIENTO 2026'!$O$14,INT((ROW()-13)/2),0)),IF(ISBLANK(OFFSET('9. METAS'!$R$20,INT((ROW()-14)/2),0)),"",OFFSET('9. METAS'!$R$20,INT((ROW()-14)/2),0)))</f>
        <v/>
      </c>
      <c r="L381" s="228" t="str">
        <f ca="1">IF(MOD(ROW()-13,2)=0,IF(ISBLANK(OFFSET('11. SEGUIMIENTO 2026'!$P$14,INT((ROW()-13)/2),0)),"",OFFSET('11. SEGUIMIENTO 2026'!$P$14,INT((ROW()-13)/2),0)),IF(ISBLANK(OFFSET('9. METAS'!$S$20,INT((ROW()-14)/2),0)),"",OFFSET('9. METAS'!$S$20,INT((ROW()-14)/2),0)))</f>
        <v/>
      </c>
      <c r="M381" s="229" t="str">
        <f ca="1">IF(MOD(ROW()-13,2)=0,IF(ISBLANK(OFFSET('11. SEGUIMIENTO 2026'!$Q$14,INT((ROW()-13)/2),0)),"",OFFSET('11. SEGUIMIENTO 2026'!$Q$14,INT((ROW()-13)/2),0)),IF(ISBLANK(OFFSET('9. METAS'!$T$20,INT((ROW()-14)/2),0)),"",OFFSET('9. METAS'!$T$20,INT((ROW()-14)/2),0)))</f>
        <v/>
      </c>
      <c r="N381" s="981" t="str">
        <f t="shared" ref="N381" ca="1" si="364">IFERROR(J381/J382,"ND")</f>
        <v>ND</v>
      </c>
      <c r="O381" s="983" t="str">
        <f t="shared" ref="O381" ca="1" si="365">IFERROR(((J381)/H381),"ND")</f>
        <v>ND</v>
      </c>
      <c r="P381" s="985"/>
    </row>
    <row r="382" spans="3:16" x14ac:dyDescent="0.3">
      <c r="C382" s="999"/>
      <c r="D382" s="993"/>
      <c r="E382" s="993"/>
      <c r="F382" s="995"/>
      <c r="G382" s="997"/>
      <c r="H382" s="977"/>
      <c r="I382" s="987"/>
      <c r="J382" s="227" t="str">
        <f ca="1">IF(MOD(ROW()-13,2)=0,IF(ISBLANK(OFFSET('11. SEGUIMIENTO 2026'!$N$14,INT((ROW()-13)/2),0)),"",OFFSET('11. SEGUIMIENTO 2026'!$N$14,INT((ROW()-13)/2),0)),IF(ISBLANK(OFFSET('9. METAS'!$Q$20,INT((ROW()-14)/2),0)),"",OFFSET('9. METAS'!$Q$20,INT((ROW()-14)/2),0)))</f>
        <v/>
      </c>
      <c r="K382" s="228" t="str">
        <f ca="1">IF(MOD(ROW()-13,2)=0,IF(ISBLANK(OFFSET('11. SEGUIMIENTO 2026'!$O$14,INT((ROW()-13)/2),0)),"",OFFSET('11. SEGUIMIENTO 2026'!$O$14,INT((ROW()-13)/2),0)),IF(ISBLANK(OFFSET('9. METAS'!$R$20,INT((ROW()-14)/2),0)),"",OFFSET('9. METAS'!$R$20,INT((ROW()-14)/2),0)))</f>
        <v/>
      </c>
      <c r="L382" s="228" t="str">
        <f ca="1">IF(MOD(ROW()-13,2)=0,IF(ISBLANK(OFFSET('11. SEGUIMIENTO 2026'!$P$14,INT((ROW()-13)/2),0)),"",OFFSET('11. SEGUIMIENTO 2026'!$P$14,INT((ROW()-13)/2),0)),IF(ISBLANK(OFFSET('9. METAS'!$S$20,INT((ROW()-14)/2),0)),"",OFFSET('9. METAS'!$S$20,INT((ROW()-14)/2),0)))</f>
        <v/>
      </c>
      <c r="M382" s="229" t="str">
        <f ca="1">IF(MOD(ROW()-13,2)=0,IF(ISBLANK(OFFSET('11. SEGUIMIENTO 2026'!$Q$14,INT((ROW()-13)/2),0)),"",OFFSET('11. SEGUIMIENTO 2026'!$Q$14,INT((ROW()-13)/2),0)),IF(ISBLANK(OFFSET('9. METAS'!$T$20,INT((ROW()-14)/2),0)),"",OFFSET('9. METAS'!$T$20,INT((ROW()-14)/2),0)))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977" t="str">
        <f ca="1">IF(ISBLANK(OFFSET('9. METAS'!$K$20,INT((ROW()-13)/2),0)),"",OFFSET('9. METAS'!$K$20,INT((ROW()-13)/2),0))</f>
        <v/>
      </c>
      <c r="I383" s="979"/>
      <c r="J383" s="227" t="str">
        <f ca="1">IF(MOD(ROW()-13,2)=0,IF(ISBLANK(OFFSET('11. SEGUIMIENTO 2026'!$N$14,INT((ROW()-13)/2),0)),"",OFFSET('11. SEGUIMIENTO 2026'!$N$14,INT((ROW()-13)/2),0)),IF(ISBLANK(OFFSET('9. METAS'!$Q$20,INT((ROW()-14)/2),0)),"",OFFSET('9. METAS'!$Q$20,INT((ROW()-14)/2),0)))</f>
        <v/>
      </c>
      <c r="K383" s="228" t="str">
        <f ca="1">IF(MOD(ROW()-13,2)=0,IF(ISBLANK(OFFSET('11. SEGUIMIENTO 2026'!$O$14,INT((ROW()-13)/2),0)),"",OFFSET('11. SEGUIMIENTO 2026'!$O$14,INT((ROW()-13)/2),0)),IF(ISBLANK(OFFSET('9. METAS'!$R$20,INT((ROW()-14)/2),0)),"",OFFSET('9. METAS'!$R$20,INT((ROW()-14)/2),0)))</f>
        <v/>
      </c>
      <c r="L383" s="228" t="str">
        <f ca="1">IF(MOD(ROW()-13,2)=0,IF(ISBLANK(OFFSET('11. SEGUIMIENTO 2026'!$P$14,INT((ROW()-13)/2),0)),"",OFFSET('11. SEGUIMIENTO 2026'!$P$14,INT((ROW()-13)/2),0)),IF(ISBLANK(OFFSET('9. METAS'!$S$20,INT((ROW()-14)/2),0)),"",OFFSET('9. METAS'!$S$20,INT((ROW()-14)/2),0)))</f>
        <v/>
      </c>
      <c r="M383" s="229" t="str">
        <f ca="1">IF(MOD(ROW()-13,2)=0,IF(ISBLANK(OFFSET('11. SEGUIMIENTO 2026'!$Q$14,INT((ROW()-13)/2),0)),"",OFFSET('11. SEGUIMIENTO 2026'!$Q$14,INT((ROW()-13)/2),0)),IF(ISBLANK(OFFSET('9. METAS'!$T$20,INT((ROW()-14)/2),0)),"",OFFSET('9. METAS'!$T$20,INT((ROW()-14)/2),0)))</f>
        <v/>
      </c>
      <c r="N383" s="981" t="str">
        <f t="shared" ref="N383" ca="1" si="366">IFERROR(J383/J384,"ND")</f>
        <v>ND</v>
      </c>
      <c r="O383" s="983" t="str">
        <f t="shared" ref="O383" ca="1" si="367">IFERROR(((J383)/H383),"ND")</f>
        <v>ND</v>
      </c>
      <c r="P383" s="985"/>
    </row>
    <row r="384" spans="3:16" x14ac:dyDescent="0.3">
      <c r="C384" s="999"/>
      <c r="D384" s="993"/>
      <c r="E384" s="993"/>
      <c r="F384" s="995"/>
      <c r="G384" s="997"/>
      <c r="H384" s="977"/>
      <c r="I384" s="987"/>
      <c r="J384" s="227" t="str">
        <f ca="1">IF(MOD(ROW()-13,2)=0,IF(ISBLANK(OFFSET('11. SEGUIMIENTO 2026'!$N$14,INT((ROW()-13)/2),0)),"",OFFSET('11. SEGUIMIENTO 2026'!$N$14,INT((ROW()-13)/2),0)),IF(ISBLANK(OFFSET('9. METAS'!$Q$20,INT((ROW()-14)/2),0)),"",OFFSET('9. METAS'!$Q$20,INT((ROW()-14)/2),0)))</f>
        <v/>
      </c>
      <c r="K384" s="228" t="str">
        <f ca="1">IF(MOD(ROW()-13,2)=0,IF(ISBLANK(OFFSET('11. SEGUIMIENTO 2026'!$O$14,INT((ROW()-13)/2),0)),"",OFFSET('11. SEGUIMIENTO 2026'!$O$14,INT((ROW()-13)/2),0)),IF(ISBLANK(OFFSET('9. METAS'!$R$20,INT((ROW()-14)/2),0)),"",OFFSET('9. METAS'!$R$20,INT((ROW()-14)/2),0)))</f>
        <v/>
      </c>
      <c r="L384" s="228" t="str">
        <f ca="1">IF(MOD(ROW()-13,2)=0,IF(ISBLANK(OFFSET('11. SEGUIMIENTO 2026'!$P$14,INT((ROW()-13)/2),0)),"",OFFSET('11. SEGUIMIENTO 2026'!$P$14,INT((ROW()-13)/2),0)),IF(ISBLANK(OFFSET('9. METAS'!$S$20,INT((ROW()-14)/2),0)),"",OFFSET('9. METAS'!$S$20,INT((ROW()-14)/2),0)))</f>
        <v/>
      </c>
      <c r="M384" s="229" t="str">
        <f ca="1">IF(MOD(ROW()-13,2)=0,IF(ISBLANK(OFFSET('11. SEGUIMIENTO 2026'!$Q$14,INT((ROW()-13)/2),0)),"",OFFSET('11. SEGUIMIENTO 2026'!$Q$14,INT((ROW()-13)/2),0)),IF(ISBLANK(OFFSET('9. METAS'!$T$20,INT((ROW()-14)/2),0)),"",OFFSET('9. METAS'!$T$20,INT((ROW()-14)/2),0)))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977" t="str">
        <f ca="1">IF(ISBLANK(OFFSET('9. METAS'!$K$20,INT((ROW()-13)/2),0)),"",OFFSET('9. METAS'!$K$20,INT((ROW()-13)/2),0))</f>
        <v/>
      </c>
      <c r="I385" s="979"/>
      <c r="J385" s="227" t="str">
        <f ca="1">IF(MOD(ROW()-13,2)=0,IF(ISBLANK(OFFSET('11. SEGUIMIENTO 2026'!$N$14,INT((ROW()-13)/2),0)),"",OFFSET('11. SEGUIMIENTO 2026'!$N$14,INT((ROW()-13)/2),0)),IF(ISBLANK(OFFSET('9. METAS'!$Q$20,INT((ROW()-14)/2),0)),"",OFFSET('9. METAS'!$Q$20,INT((ROW()-14)/2),0)))</f>
        <v/>
      </c>
      <c r="K385" s="228" t="str">
        <f ca="1">IF(MOD(ROW()-13,2)=0,IF(ISBLANK(OFFSET('11. SEGUIMIENTO 2026'!$O$14,INT((ROW()-13)/2),0)),"",OFFSET('11. SEGUIMIENTO 2026'!$O$14,INT((ROW()-13)/2),0)),IF(ISBLANK(OFFSET('9. METAS'!$R$20,INT((ROW()-14)/2),0)),"",OFFSET('9. METAS'!$R$20,INT((ROW()-14)/2),0)))</f>
        <v/>
      </c>
      <c r="L385" s="228" t="str">
        <f ca="1">IF(MOD(ROW()-13,2)=0,IF(ISBLANK(OFFSET('11. SEGUIMIENTO 2026'!$P$14,INT((ROW()-13)/2),0)),"",OFFSET('11. SEGUIMIENTO 2026'!$P$14,INT((ROW()-13)/2),0)),IF(ISBLANK(OFFSET('9. METAS'!$S$20,INT((ROW()-14)/2),0)),"",OFFSET('9. METAS'!$S$20,INT((ROW()-14)/2),0)))</f>
        <v/>
      </c>
      <c r="M385" s="229" t="str">
        <f ca="1">IF(MOD(ROW()-13,2)=0,IF(ISBLANK(OFFSET('11. SEGUIMIENTO 2026'!$Q$14,INT((ROW()-13)/2),0)),"",OFFSET('11. SEGUIMIENTO 2026'!$Q$14,INT((ROW()-13)/2),0)),IF(ISBLANK(OFFSET('9. METAS'!$T$20,INT((ROW()-14)/2),0)),"",OFFSET('9. METAS'!$T$20,INT((ROW()-14)/2),0)))</f>
        <v/>
      </c>
      <c r="N385" s="981" t="str">
        <f t="shared" ref="N385" ca="1" si="368">IFERROR(J385/J386,"ND")</f>
        <v>ND</v>
      </c>
      <c r="O385" s="983" t="str">
        <f t="shared" ref="O385" ca="1" si="369">IFERROR(((J385)/H385),"ND")</f>
        <v>ND</v>
      </c>
      <c r="P385" s="985"/>
    </row>
    <row r="386" spans="3:16" x14ac:dyDescent="0.3">
      <c r="C386" s="999"/>
      <c r="D386" s="993"/>
      <c r="E386" s="993"/>
      <c r="F386" s="995"/>
      <c r="G386" s="997"/>
      <c r="H386" s="977"/>
      <c r="I386" s="987"/>
      <c r="J386" s="227" t="str">
        <f ca="1">IF(MOD(ROW()-13,2)=0,IF(ISBLANK(OFFSET('11. SEGUIMIENTO 2026'!$N$14,INT((ROW()-13)/2),0)),"",OFFSET('11. SEGUIMIENTO 2026'!$N$14,INT((ROW()-13)/2),0)),IF(ISBLANK(OFFSET('9. METAS'!$Q$20,INT((ROW()-14)/2),0)),"",OFFSET('9. METAS'!$Q$20,INT((ROW()-14)/2),0)))</f>
        <v/>
      </c>
      <c r="K386" s="228" t="str">
        <f ca="1">IF(MOD(ROW()-13,2)=0,IF(ISBLANK(OFFSET('11. SEGUIMIENTO 2026'!$O$14,INT((ROW()-13)/2),0)),"",OFFSET('11. SEGUIMIENTO 2026'!$O$14,INT((ROW()-13)/2),0)),IF(ISBLANK(OFFSET('9. METAS'!$R$20,INT((ROW()-14)/2),0)),"",OFFSET('9. METAS'!$R$20,INT((ROW()-14)/2),0)))</f>
        <v/>
      </c>
      <c r="L386" s="228" t="str">
        <f ca="1">IF(MOD(ROW()-13,2)=0,IF(ISBLANK(OFFSET('11. SEGUIMIENTO 2026'!$P$14,INT((ROW()-13)/2),0)),"",OFFSET('11. SEGUIMIENTO 2026'!$P$14,INT((ROW()-13)/2),0)),IF(ISBLANK(OFFSET('9. METAS'!$S$20,INT((ROW()-14)/2),0)),"",OFFSET('9. METAS'!$S$20,INT((ROW()-14)/2),0)))</f>
        <v/>
      </c>
      <c r="M386" s="229" t="str">
        <f ca="1">IF(MOD(ROW()-13,2)=0,IF(ISBLANK(OFFSET('11. SEGUIMIENTO 2026'!$Q$14,INT((ROW()-13)/2),0)),"",OFFSET('11. SEGUIMIENTO 2026'!$Q$14,INT((ROW()-13)/2),0)),IF(ISBLANK(OFFSET('9. METAS'!$T$20,INT((ROW()-14)/2),0)),"",OFFSET('9. METAS'!$T$20,INT((ROW()-14)/2),0)))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977" t="str">
        <f ca="1">IF(ISBLANK(OFFSET('9. METAS'!$K$20,INT((ROW()-13)/2),0)),"",OFFSET('9. METAS'!$K$20,INT((ROW()-13)/2),0))</f>
        <v/>
      </c>
      <c r="I387" s="979"/>
      <c r="J387" s="227" t="str">
        <f ca="1">IF(MOD(ROW()-13,2)=0,IF(ISBLANK(OFFSET('11. SEGUIMIENTO 2026'!$N$14,INT((ROW()-13)/2),0)),"",OFFSET('11. SEGUIMIENTO 2026'!$N$14,INT((ROW()-13)/2),0)),IF(ISBLANK(OFFSET('9. METAS'!$Q$20,INT((ROW()-14)/2),0)),"",OFFSET('9. METAS'!$Q$20,INT((ROW()-14)/2),0)))</f>
        <v/>
      </c>
      <c r="K387" s="228" t="str">
        <f ca="1">IF(MOD(ROW()-13,2)=0,IF(ISBLANK(OFFSET('11. SEGUIMIENTO 2026'!$O$14,INT((ROW()-13)/2),0)),"",OFFSET('11. SEGUIMIENTO 2026'!$O$14,INT((ROW()-13)/2),0)),IF(ISBLANK(OFFSET('9. METAS'!$R$20,INT((ROW()-14)/2),0)),"",OFFSET('9. METAS'!$R$20,INT((ROW()-14)/2),0)))</f>
        <v/>
      </c>
      <c r="L387" s="228" t="str">
        <f ca="1">IF(MOD(ROW()-13,2)=0,IF(ISBLANK(OFFSET('11. SEGUIMIENTO 2026'!$P$14,INT((ROW()-13)/2),0)),"",OFFSET('11. SEGUIMIENTO 2026'!$P$14,INT((ROW()-13)/2),0)),IF(ISBLANK(OFFSET('9. METAS'!$S$20,INT((ROW()-14)/2),0)),"",OFFSET('9. METAS'!$S$20,INT((ROW()-14)/2),0)))</f>
        <v/>
      </c>
      <c r="M387" s="229" t="str">
        <f ca="1">IF(MOD(ROW()-13,2)=0,IF(ISBLANK(OFFSET('11. SEGUIMIENTO 2026'!$Q$14,INT((ROW()-13)/2),0)),"",OFFSET('11. SEGUIMIENTO 2026'!$Q$14,INT((ROW()-13)/2),0)),IF(ISBLANK(OFFSET('9. METAS'!$T$20,INT((ROW()-14)/2),0)),"",OFFSET('9. METAS'!$T$20,INT((ROW()-14)/2),0)))</f>
        <v/>
      </c>
      <c r="N387" s="981" t="str">
        <f t="shared" ref="N387" ca="1" si="370">IFERROR(J387/J388,"ND")</f>
        <v>ND</v>
      </c>
      <c r="O387" s="983" t="str">
        <f t="shared" ref="O387" ca="1" si="371">IFERROR(((J387)/H387),"ND")</f>
        <v>ND</v>
      </c>
      <c r="P387" s="985"/>
    </row>
    <row r="388" spans="3:16" x14ac:dyDescent="0.3">
      <c r="C388" s="999"/>
      <c r="D388" s="993"/>
      <c r="E388" s="993"/>
      <c r="F388" s="995"/>
      <c r="G388" s="997"/>
      <c r="H388" s="977"/>
      <c r="I388" s="987"/>
      <c r="J388" s="227" t="str">
        <f ca="1">IF(MOD(ROW()-13,2)=0,IF(ISBLANK(OFFSET('11. SEGUIMIENTO 2026'!$N$14,INT((ROW()-13)/2),0)),"",OFFSET('11. SEGUIMIENTO 2026'!$N$14,INT((ROW()-13)/2),0)),IF(ISBLANK(OFFSET('9. METAS'!$Q$20,INT((ROW()-14)/2),0)),"",OFFSET('9. METAS'!$Q$20,INT((ROW()-14)/2),0)))</f>
        <v/>
      </c>
      <c r="K388" s="228" t="str">
        <f ca="1">IF(MOD(ROW()-13,2)=0,IF(ISBLANK(OFFSET('11. SEGUIMIENTO 2026'!$O$14,INT((ROW()-13)/2),0)),"",OFFSET('11. SEGUIMIENTO 2026'!$O$14,INT((ROW()-13)/2),0)),IF(ISBLANK(OFFSET('9. METAS'!$R$20,INT((ROW()-14)/2),0)),"",OFFSET('9. METAS'!$R$20,INT((ROW()-14)/2),0)))</f>
        <v/>
      </c>
      <c r="L388" s="228" t="str">
        <f ca="1">IF(MOD(ROW()-13,2)=0,IF(ISBLANK(OFFSET('11. SEGUIMIENTO 2026'!$P$14,INT((ROW()-13)/2),0)),"",OFFSET('11. SEGUIMIENTO 2026'!$P$14,INT((ROW()-13)/2),0)),IF(ISBLANK(OFFSET('9. METAS'!$S$20,INT((ROW()-14)/2),0)),"",OFFSET('9. METAS'!$S$20,INT((ROW()-14)/2),0)))</f>
        <v/>
      </c>
      <c r="M388" s="229" t="str">
        <f ca="1">IF(MOD(ROW()-13,2)=0,IF(ISBLANK(OFFSET('11. SEGUIMIENTO 2026'!$Q$14,INT((ROW()-13)/2),0)),"",OFFSET('11. SEGUIMIENTO 2026'!$Q$14,INT((ROW()-13)/2),0)),IF(ISBLANK(OFFSET('9. METAS'!$T$20,INT((ROW()-14)/2),0)),"",OFFSET('9. METAS'!$T$20,INT((ROW()-14)/2),0)))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977" t="str">
        <f ca="1">IF(ISBLANK(OFFSET('9. METAS'!$K$20,INT((ROW()-13)/2),0)),"",OFFSET('9. METAS'!$K$20,INT((ROW()-13)/2),0))</f>
        <v/>
      </c>
      <c r="I389" s="979"/>
      <c r="J389" s="227" t="str">
        <f ca="1">IF(MOD(ROW()-13,2)=0,IF(ISBLANK(OFFSET('11. SEGUIMIENTO 2026'!$N$14,INT((ROW()-13)/2),0)),"",OFFSET('11. SEGUIMIENTO 2026'!$N$14,INT((ROW()-13)/2),0)),IF(ISBLANK(OFFSET('9. METAS'!$Q$20,INT((ROW()-14)/2),0)),"",OFFSET('9. METAS'!$Q$20,INT((ROW()-14)/2),0)))</f>
        <v/>
      </c>
      <c r="K389" s="228" t="str">
        <f ca="1">IF(MOD(ROW()-13,2)=0,IF(ISBLANK(OFFSET('11. SEGUIMIENTO 2026'!$O$14,INT((ROW()-13)/2),0)),"",OFFSET('11. SEGUIMIENTO 2026'!$O$14,INT((ROW()-13)/2),0)),IF(ISBLANK(OFFSET('9. METAS'!$R$20,INT((ROW()-14)/2),0)),"",OFFSET('9. METAS'!$R$20,INT((ROW()-14)/2),0)))</f>
        <v/>
      </c>
      <c r="L389" s="228" t="str">
        <f ca="1">IF(MOD(ROW()-13,2)=0,IF(ISBLANK(OFFSET('11. SEGUIMIENTO 2026'!$P$14,INT((ROW()-13)/2),0)),"",OFFSET('11. SEGUIMIENTO 2026'!$P$14,INT((ROW()-13)/2),0)),IF(ISBLANK(OFFSET('9. METAS'!$S$20,INT((ROW()-14)/2),0)),"",OFFSET('9. METAS'!$S$20,INT((ROW()-14)/2),0)))</f>
        <v/>
      </c>
      <c r="M389" s="229" t="str">
        <f ca="1">IF(MOD(ROW()-13,2)=0,IF(ISBLANK(OFFSET('11. SEGUIMIENTO 2026'!$Q$14,INT((ROW()-13)/2),0)),"",OFFSET('11. SEGUIMIENTO 2026'!$Q$14,INT((ROW()-13)/2),0)),IF(ISBLANK(OFFSET('9. METAS'!$T$20,INT((ROW()-14)/2),0)),"",OFFSET('9. METAS'!$T$20,INT((ROW()-14)/2),0)))</f>
        <v/>
      </c>
      <c r="N389" s="981" t="str">
        <f t="shared" ref="N389" ca="1" si="372">IFERROR(J389/J390,"ND")</f>
        <v>ND</v>
      </c>
      <c r="O389" s="983" t="str">
        <f t="shared" ref="O389" ca="1" si="373">IFERROR(((J389)/H389),"ND")</f>
        <v>ND</v>
      </c>
      <c r="P389" s="985"/>
    </row>
    <row r="390" spans="3:16" x14ac:dyDescent="0.3">
      <c r="C390" s="999"/>
      <c r="D390" s="993"/>
      <c r="E390" s="993"/>
      <c r="F390" s="995"/>
      <c r="G390" s="997"/>
      <c r="H390" s="977"/>
      <c r="I390" s="987"/>
      <c r="J390" s="227" t="str">
        <f ca="1">IF(MOD(ROW()-13,2)=0,IF(ISBLANK(OFFSET('11. SEGUIMIENTO 2026'!$N$14,INT((ROW()-13)/2),0)),"",OFFSET('11. SEGUIMIENTO 2026'!$N$14,INT((ROW()-13)/2),0)),IF(ISBLANK(OFFSET('9. METAS'!$Q$20,INT((ROW()-14)/2),0)),"",OFFSET('9. METAS'!$Q$20,INT((ROW()-14)/2),0)))</f>
        <v/>
      </c>
      <c r="K390" s="228" t="str">
        <f ca="1">IF(MOD(ROW()-13,2)=0,IF(ISBLANK(OFFSET('11. SEGUIMIENTO 2026'!$O$14,INT((ROW()-13)/2),0)),"",OFFSET('11. SEGUIMIENTO 2026'!$O$14,INT((ROW()-13)/2),0)),IF(ISBLANK(OFFSET('9. METAS'!$R$20,INT((ROW()-14)/2),0)),"",OFFSET('9. METAS'!$R$20,INT((ROW()-14)/2),0)))</f>
        <v/>
      </c>
      <c r="L390" s="228" t="str">
        <f ca="1">IF(MOD(ROW()-13,2)=0,IF(ISBLANK(OFFSET('11. SEGUIMIENTO 2026'!$P$14,INT((ROW()-13)/2),0)),"",OFFSET('11. SEGUIMIENTO 2026'!$P$14,INT((ROW()-13)/2),0)),IF(ISBLANK(OFFSET('9. METAS'!$S$20,INT((ROW()-14)/2),0)),"",OFFSET('9. METAS'!$S$20,INT((ROW()-14)/2),0)))</f>
        <v/>
      </c>
      <c r="M390" s="229" t="str">
        <f ca="1">IF(MOD(ROW()-13,2)=0,IF(ISBLANK(OFFSET('11. SEGUIMIENTO 2026'!$Q$14,INT((ROW()-13)/2),0)),"",OFFSET('11. SEGUIMIENTO 2026'!$Q$14,INT((ROW()-13)/2),0)),IF(ISBLANK(OFFSET('9. METAS'!$T$20,INT((ROW()-14)/2),0)),"",OFFSET('9. METAS'!$T$20,INT((ROW()-14)/2),0)))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977" t="str">
        <f ca="1">IF(ISBLANK(OFFSET('9. METAS'!$K$20,INT((ROW()-13)/2),0)),"",OFFSET('9. METAS'!$K$20,INT((ROW()-13)/2),0))</f>
        <v/>
      </c>
      <c r="I391" s="979"/>
      <c r="J391" s="227" t="str">
        <f ca="1">IF(MOD(ROW()-13,2)=0,IF(ISBLANK(OFFSET('11. SEGUIMIENTO 2026'!$N$14,INT((ROW()-13)/2),0)),"",OFFSET('11. SEGUIMIENTO 2026'!$N$14,INT((ROW()-13)/2),0)),IF(ISBLANK(OFFSET('9. METAS'!$Q$20,INT((ROW()-14)/2),0)),"",OFFSET('9. METAS'!$Q$20,INT((ROW()-14)/2),0)))</f>
        <v/>
      </c>
      <c r="K391" s="228" t="str">
        <f ca="1">IF(MOD(ROW()-13,2)=0,IF(ISBLANK(OFFSET('11. SEGUIMIENTO 2026'!$O$14,INT((ROW()-13)/2),0)),"",OFFSET('11. SEGUIMIENTO 2026'!$O$14,INT((ROW()-13)/2),0)),IF(ISBLANK(OFFSET('9. METAS'!$R$20,INT((ROW()-14)/2),0)),"",OFFSET('9. METAS'!$R$20,INT((ROW()-14)/2),0)))</f>
        <v/>
      </c>
      <c r="L391" s="228" t="str">
        <f ca="1">IF(MOD(ROW()-13,2)=0,IF(ISBLANK(OFFSET('11. SEGUIMIENTO 2026'!$P$14,INT((ROW()-13)/2),0)),"",OFFSET('11. SEGUIMIENTO 2026'!$P$14,INT((ROW()-13)/2),0)),IF(ISBLANK(OFFSET('9. METAS'!$S$20,INT((ROW()-14)/2),0)),"",OFFSET('9. METAS'!$S$20,INT((ROW()-14)/2),0)))</f>
        <v/>
      </c>
      <c r="M391" s="229" t="str">
        <f ca="1">IF(MOD(ROW()-13,2)=0,IF(ISBLANK(OFFSET('11. SEGUIMIENTO 2026'!$Q$14,INT((ROW()-13)/2),0)),"",OFFSET('11. SEGUIMIENTO 2026'!$Q$14,INT((ROW()-13)/2),0)),IF(ISBLANK(OFFSET('9. METAS'!$T$20,INT((ROW()-14)/2),0)),"",OFFSET('9. METAS'!$T$20,INT((ROW()-14)/2),0)))</f>
        <v/>
      </c>
      <c r="N391" s="981" t="str">
        <f t="shared" ref="N391" ca="1" si="374">IFERROR(J391/J392,"ND")</f>
        <v>ND</v>
      </c>
      <c r="O391" s="983" t="str">
        <f t="shared" ref="O391" ca="1" si="375">IFERROR(((J391)/H391),"ND")</f>
        <v>ND</v>
      </c>
      <c r="P391" s="985"/>
    </row>
    <row r="392" spans="3:16" x14ac:dyDescent="0.3">
      <c r="C392" s="999"/>
      <c r="D392" s="993"/>
      <c r="E392" s="993"/>
      <c r="F392" s="995"/>
      <c r="G392" s="997"/>
      <c r="H392" s="977"/>
      <c r="I392" s="987"/>
      <c r="J392" s="227" t="str">
        <f ca="1">IF(MOD(ROW()-13,2)=0,IF(ISBLANK(OFFSET('11. SEGUIMIENTO 2026'!$N$14,INT((ROW()-13)/2),0)),"",OFFSET('11. SEGUIMIENTO 2026'!$N$14,INT((ROW()-13)/2),0)),IF(ISBLANK(OFFSET('9. METAS'!$Q$20,INT((ROW()-14)/2),0)),"",OFFSET('9. METAS'!$Q$20,INT((ROW()-14)/2),0)))</f>
        <v/>
      </c>
      <c r="K392" s="228" t="str">
        <f ca="1">IF(MOD(ROW()-13,2)=0,IF(ISBLANK(OFFSET('11. SEGUIMIENTO 2026'!$O$14,INT((ROW()-13)/2),0)),"",OFFSET('11. SEGUIMIENTO 2026'!$O$14,INT((ROW()-13)/2),0)),IF(ISBLANK(OFFSET('9. METAS'!$R$20,INT((ROW()-14)/2),0)),"",OFFSET('9. METAS'!$R$20,INT((ROW()-14)/2),0)))</f>
        <v/>
      </c>
      <c r="L392" s="228" t="str">
        <f ca="1">IF(MOD(ROW()-13,2)=0,IF(ISBLANK(OFFSET('11. SEGUIMIENTO 2026'!$P$14,INT((ROW()-13)/2),0)),"",OFFSET('11. SEGUIMIENTO 2026'!$P$14,INT((ROW()-13)/2),0)),IF(ISBLANK(OFFSET('9. METAS'!$S$20,INT((ROW()-14)/2),0)),"",OFFSET('9. METAS'!$S$20,INT((ROW()-14)/2),0)))</f>
        <v/>
      </c>
      <c r="M392" s="229" t="str">
        <f ca="1">IF(MOD(ROW()-13,2)=0,IF(ISBLANK(OFFSET('11. SEGUIMIENTO 2026'!$Q$14,INT((ROW()-13)/2),0)),"",OFFSET('11. SEGUIMIENTO 2026'!$Q$14,INT((ROW()-13)/2),0)),IF(ISBLANK(OFFSET('9. METAS'!$T$20,INT((ROW()-14)/2),0)),"",OFFSET('9. METAS'!$T$20,INT((ROW()-14)/2),0)))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977" t="str">
        <f ca="1">IF(ISBLANK(OFFSET('9. METAS'!$K$20,INT((ROW()-13)/2),0)),"",OFFSET('9. METAS'!$K$20,INT((ROW()-13)/2),0))</f>
        <v/>
      </c>
      <c r="I393" s="979"/>
      <c r="J393" s="227" t="str">
        <f ca="1">IF(MOD(ROW()-13,2)=0,IF(ISBLANK(OFFSET('11. SEGUIMIENTO 2026'!$N$14,INT((ROW()-13)/2),0)),"",OFFSET('11. SEGUIMIENTO 2026'!$N$14,INT((ROW()-13)/2),0)),IF(ISBLANK(OFFSET('9. METAS'!$Q$20,INT((ROW()-14)/2),0)),"",OFFSET('9. METAS'!$Q$20,INT((ROW()-14)/2),0)))</f>
        <v/>
      </c>
      <c r="K393" s="228" t="str">
        <f ca="1">IF(MOD(ROW()-13,2)=0,IF(ISBLANK(OFFSET('11. SEGUIMIENTO 2026'!$O$14,INT((ROW()-13)/2),0)),"",OFFSET('11. SEGUIMIENTO 2026'!$O$14,INT((ROW()-13)/2),0)),IF(ISBLANK(OFFSET('9. METAS'!$R$20,INT((ROW()-14)/2),0)),"",OFFSET('9. METAS'!$R$20,INT((ROW()-14)/2),0)))</f>
        <v/>
      </c>
      <c r="L393" s="228" t="str">
        <f ca="1">IF(MOD(ROW()-13,2)=0,IF(ISBLANK(OFFSET('11. SEGUIMIENTO 2026'!$P$14,INT((ROW()-13)/2),0)),"",OFFSET('11. SEGUIMIENTO 2026'!$P$14,INT((ROW()-13)/2),0)),IF(ISBLANK(OFFSET('9. METAS'!$S$20,INT((ROW()-14)/2),0)),"",OFFSET('9. METAS'!$S$20,INT((ROW()-14)/2),0)))</f>
        <v/>
      </c>
      <c r="M393" s="229" t="str">
        <f ca="1">IF(MOD(ROW()-13,2)=0,IF(ISBLANK(OFFSET('11. SEGUIMIENTO 2026'!$Q$14,INT((ROW()-13)/2),0)),"",OFFSET('11. SEGUIMIENTO 2026'!$Q$14,INT((ROW()-13)/2),0)),IF(ISBLANK(OFFSET('9. METAS'!$T$20,INT((ROW()-14)/2),0)),"",OFFSET('9. METAS'!$T$20,INT((ROW()-14)/2),0)))</f>
        <v/>
      </c>
      <c r="N393" s="981" t="str">
        <f t="shared" ref="N393" ca="1" si="376">IFERROR(J393/J394,"ND")</f>
        <v>ND</v>
      </c>
      <c r="O393" s="983" t="str">
        <f t="shared" ref="O393" ca="1" si="377">IFERROR(((J393)/H393),"ND")</f>
        <v>ND</v>
      </c>
      <c r="P393" s="985"/>
    </row>
    <row r="394" spans="3:16" x14ac:dyDescent="0.3">
      <c r="C394" s="999"/>
      <c r="D394" s="993"/>
      <c r="E394" s="993"/>
      <c r="F394" s="995"/>
      <c r="G394" s="997"/>
      <c r="H394" s="977"/>
      <c r="I394" s="987"/>
      <c r="J394" s="227" t="str">
        <f ca="1">IF(MOD(ROW()-13,2)=0,IF(ISBLANK(OFFSET('11. SEGUIMIENTO 2026'!$N$14,INT((ROW()-13)/2),0)),"",OFFSET('11. SEGUIMIENTO 2026'!$N$14,INT((ROW()-13)/2),0)),IF(ISBLANK(OFFSET('9. METAS'!$Q$20,INT((ROW()-14)/2),0)),"",OFFSET('9. METAS'!$Q$20,INT((ROW()-14)/2),0)))</f>
        <v/>
      </c>
      <c r="K394" s="228" t="str">
        <f ca="1">IF(MOD(ROW()-13,2)=0,IF(ISBLANK(OFFSET('11. SEGUIMIENTO 2026'!$O$14,INT((ROW()-13)/2),0)),"",OFFSET('11. SEGUIMIENTO 2026'!$O$14,INT((ROW()-13)/2),0)),IF(ISBLANK(OFFSET('9. METAS'!$R$20,INT((ROW()-14)/2),0)),"",OFFSET('9. METAS'!$R$20,INT((ROW()-14)/2),0)))</f>
        <v/>
      </c>
      <c r="L394" s="228" t="str">
        <f ca="1">IF(MOD(ROW()-13,2)=0,IF(ISBLANK(OFFSET('11. SEGUIMIENTO 2026'!$P$14,INT((ROW()-13)/2),0)),"",OFFSET('11. SEGUIMIENTO 2026'!$P$14,INT((ROW()-13)/2),0)),IF(ISBLANK(OFFSET('9. METAS'!$S$20,INT((ROW()-14)/2),0)),"",OFFSET('9. METAS'!$S$20,INT((ROW()-14)/2),0)))</f>
        <v/>
      </c>
      <c r="M394" s="229" t="str">
        <f ca="1">IF(MOD(ROW()-13,2)=0,IF(ISBLANK(OFFSET('11. SEGUIMIENTO 2026'!$Q$14,INT((ROW()-13)/2),0)),"",OFFSET('11. SEGUIMIENTO 2026'!$Q$14,INT((ROW()-13)/2),0)),IF(ISBLANK(OFFSET('9. METAS'!$T$20,INT((ROW()-14)/2),0)),"",OFFSET('9. METAS'!$T$20,INT((ROW()-14)/2),0)))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977" t="str">
        <f ca="1">IF(ISBLANK(OFFSET('9. METAS'!$K$20,INT((ROW()-13)/2),0)),"",OFFSET('9. METAS'!$K$20,INT((ROW()-13)/2),0))</f>
        <v/>
      </c>
      <c r="I395" s="979"/>
      <c r="J395" s="227" t="str">
        <f ca="1">IF(MOD(ROW()-13,2)=0,IF(ISBLANK(OFFSET('11. SEGUIMIENTO 2026'!$N$14,INT((ROW()-13)/2),0)),"",OFFSET('11. SEGUIMIENTO 2026'!$N$14,INT((ROW()-13)/2),0)),IF(ISBLANK(OFFSET('9. METAS'!$Q$20,INT((ROW()-14)/2),0)),"",OFFSET('9. METAS'!$Q$20,INT((ROW()-14)/2),0)))</f>
        <v/>
      </c>
      <c r="K395" s="228" t="str">
        <f ca="1">IF(MOD(ROW()-13,2)=0,IF(ISBLANK(OFFSET('11. SEGUIMIENTO 2026'!$O$14,INT((ROW()-13)/2),0)),"",OFFSET('11. SEGUIMIENTO 2026'!$O$14,INT((ROW()-13)/2),0)),IF(ISBLANK(OFFSET('9. METAS'!$R$20,INT((ROW()-14)/2),0)),"",OFFSET('9. METAS'!$R$20,INT((ROW()-14)/2),0)))</f>
        <v/>
      </c>
      <c r="L395" s="228" t="str">
        <f ca="1">IF(MOD(ROW()-13,2)=0,IF(ISBLANK(OFFSET('11. SEGUIMIENTO 2026'!$P$14,INT((ROW()-13)/2),0)),"",OFFSET('11. SEGUIMIENTO 2026'!$P$14,INT((ROW()-13)/2),0)),IF(ISBLANK(OFFSET('9. METAS'!$S$20,INT((ROW()-14)/2),0)),"",OFFSET('9. METAS'!$S$20,INT((ROW()-14)/2),0)))</f>
        <v/>
      </c>
      <c r="M395" s="229" t="str">
        <f ca="1">IF(MOD(ROW()-13,2)=0,IF(ISBLANK(OFFSET('11. SEGUIMIENTO 2026'!$Q$14,INT((ROW()-13)/2),0)),"",OFFSET('11. SEGUIMIENTO 2026'!$Q$14,INT((ROW()-13)/2),0)),IF(ISBLANK(OFFSET('9. METAS'!$T$20,INT((ROW()-14)/2),0)),"",OFFSET('9. METAS'!$T$20,INT((ROW()-14)/2),0)))</f>
        <v/>
      </c>
      <c r="N395" s="981" t="str">
        <f t="shared" ref="N395" ca="1" si="378">IFERROR(J395/J396,"ND")</f>
        <v>ND</v>
      </c>
      <c r="O395" s="983" t="str">
        <f t="shared" ref="O395" ca="1" si="379">IFERROR(((J395)/H395),"ND")</f>
        <v>ND</v>
      </c>
      <c r="P395" s="985"/>
    </row>
    <row r="396" spans="3:16" x14ac:dyDescent="0.3">
      <c r="C396" s="999"/>
      <c r="D396" s="993"/>
      <c r="E396" s="993"/>
      <c r="F396" s="995"/>
      <c r="G396" s="997"/>
      <c r="H396" s="977"/>
      <c r="I396" s="987"/>
      <c r="J396" s="227" t="str">
        <f ca="1">IF(MOD(ROW()-13,2)=0,IF(ISBLANK(OFFSET('11. SEGUIMIENTO 2026'!$N$14,INT((ROW()-13)/2),0)),"",OFFSET('11. SEGUIMIENTO 2026'!$N$14,INT((ROW()-13)/2),0)),IF(ISBLANK(OFFSET('9. METAS'!$Q$20,INT((ROW()-14)/2),0)),"",OFFSET('9. METAS'!$Q$20,INT((ROW()-14)/2),0)))</f>
        <v/>
      </c>
      <c r="K396" s="228" t="str">
        <f ca="1">IF(MOD(ROW()-13,2)=0,IF(ISBLANK(OFFSET('11. SEGUIMIENTO 2026'!$O$14,INT((ROW()-13)/2),0)),"",OFFSET('11. SEGUIMIENTO 2026'!$O$14,INT((ROW()-13)/2),0)),IF(ISBLANK(OFFSET('9. METAS'!$R$20,INT((ROW()-14)/2),0)),"",OFFSET('9. METAS'!$R$20,INT((ROW()-14)/2),0)))</f>
        <v/>
      </c>
      <c r="L396" s="228" t="str">
        <f ca="1">IF(MOD(ROW()-13,2)=0,IF(ISBLANK(OFFSET('11. SEGUIMIENTO 2026'!$P$14,INT((ROW()-13)/2),0)),"",OFFSET('11. SEGUIMIENTO 2026'!$P$14,INT((ROW()-13)/2),0)),IF(ISBLANK(OFFSET('9. METAS'!$S$20,INT((ROW()-14)/2),0)),"",OFFSET('9. METAS'!$S$20,INT((ROW()-14)/2),0)))</f>
        <v/>
      </c>
      <c r="M396" s="229" t="str">
        <f ca="1">IF(MOD(ROW()-13,2)=0,IF(ISBLANK(OFFSET('11. SEGUIMIENTO 2026'!$Q$14,INT((ROW()-13)/2),0)),"",OFFSET('11. SEGUIMIENTO 2026'!$Q$14,INT((ROW()-13)/2),0)),IF(ISBLANK(OFFSET('9. METAS'!$T$20,INT((ROW()-14)/2),0)),"",OFFSET('9. METAS'!$T$20,INT((ROW()-14)/2),0)))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977" t="str">
        <f ca="1">IF(ISBLANK(OFFSET('9. METAS'!$K$20,INT((ROW()-13)/2),0)),"",OFFSET('9. METAS'!$K$20,INT((ROW()-13)/2),0))</f>
        <v/>
      </c>
      <c r="I397" s="979"/>
      <c r="J397" s="227" t="str">
        <f ca="1">IF(MOD(ROW()-13,2)=0,IF(ISBLANK(OFFSET('11. SEGUIMIENTO 2026'!$N$14,INT((ROW()-13)/2),0)),"",OFFSET('11. SEGUIMIENTO 2026'!$N$14,INT((ROW()-13)/2),0)),IF(ISBLANK(OFFSET('9. METAS'!$Q$20,INT((ROW()-14)/2),0)),"",OFFSET('9. METAS'!$Q$20,INT((ROW()-14)/2),0)))</f>
        <v/>
      </c>
      <c r="K397" s="228" t="str">
        <f ca="1">IF(MOD(ROW()-13,2)=0,IF(ISBLANK(OFFSET('11. SEGUIMIENTO 2026'!$O$14,INT((ROW()-13)/2),0)),"",OFFSET('11. SEGUIMIENTO 2026'!$O$14,INT((ROW()-13)/2),0)),IF(ISBLANK(OFFSET('9. METAS'!$R$20,INT((ROW()-14)/2),0)),"",OFFSET('9. METAS'!$R$20,INT((ROW()-14)/2),0)))</f>
        <v/>
      </c>
      <c r="L397" s="228" t="str">
        <f ca="1">IF(MOD(ROW()-13,2)=0,IF(ISBLANK(OFFSET('11. SEGUIMIENTO 2026'!$P$14,INT((ROW()-13)/2),0)),"",OFFSET('11. SEGUIMIENTO 2026'!$P$14,INT((ROW()-13)/2),0)),IF(ISBLANK(OFFSET('9. METAS'!$S$20,INT((ROW()-14)/2),0)),"",OFFSET('9. METAS'!$S$20,INT((ROW()-14)/2),0)))</f>
        <v/>
      </c>
      <c r="M397" s="229" t="str">
        <f ca="1">IF(MOD(ROW()-13,2)=0,IF(ISBLANK(OFFSET('11. SEGUIMIENTO 2026'!$Q$14,INT((ROW()-13)/2),0)),"",OFFSET('11. SEGUIMIENTO 2026'!$Q$14,INT((ROW()-13)/2),0)),IF(ISBLANK(OFFSET('9. METAS'!$T$20,INT((ROW()-14)/2),0)),"",OFFSET('9. METAS'!$T$20,INT((ROW()-14)/2),0)))</f>
        <v/>
      </c>
      <c r="N397" s="981" t="str">
        <f t="shared" ref="N397" ca="1" si="380">IFERROR(J397/J398,"ND")</f>
        <v>ND</v>
      </c>
      <c r="O397" s="983" t="str">
        <f t="shared" ref="O397" ca="1" si="381">IFERROR(((J397)/H397),"ND")</f>
        <v>ND</v>
      </c>
      <c r="P397" s="985"/>
    </row>
    <row r="398" spans="3:16" x14ac:dyDescent="0.3">
      <c r="C398" s="999"/>
      <c r="D398" s="993"/>
      <c r="E398" s="993"/>
      <c r="F398" s="995"/>
      <c r="G398" s="997"/>
      <c r="H398" s="977"/>
      <c r="I398" s="987"/>
      <c r="J398" s="227" t="str">
        <f ca="1">IF(MOD(ROW()-13,2)=0,IF(ISBLANK(OFFSET('11. SEGUIMIENTO 2026'!$N$14,INT((ROW()-13)/2),0)),"",OFFSET('11. SEGUIMIENTO 2026'!$N$14,INT((ROW()-13)/2),0)),IF(ISBLANK(OFFSET('9. METAS'!$Q$20,INT((ROW()-14)/2),0)),"",OFFSET('9. METAS'!$Q$20,INT((ROW()-14)/2),0)))</f>
        <v/>
      </c>
      <c r="K398" s="228" t="str">
        <f ca="1">IF(MOD(ROW()-13,2)=0,IF(ISBLANK(OFFSET('11. SEGUIMIENTO 2026'!$O$14,INT((ROW()-13)/2),0)),"",OFFSET('11. SEGUIMIENTO 2026'!$O$14,INT((ROW()-13)/2),0)),IF(ISBLANK(OFFSET('9. METAS'!$R$20,INT((ROW()-14)/2),0)),"",OFFSET('9. METAS'!$R$20,INT((ROW()-14)/2),0)))</f>
        <v/>
      </c>
      <c r="L398" s="228" t="str">
        <f ca="1">IF(MOD(ROW()-13,2)=0,IF(ISBLANK(OFFSET('11. SEGUIMIENTO 2026'!$P$14,INT((ROW()-13)/2),0)),"",OFFSET('11. SEGUIMIENTO 2026'!$P$14,INT((ROW()-13)/2),0)),IF(ISBLANK(OFFSET('9. METAS'!$S$20,INT((ROW()-14)/2),0)),"",OFFSET('9. METAS'!$S$20,INT((ROW()-14)/2),0)))</f>
        <v/>
      </c>
      <c r="M398" s="229" t="str">
        <f ca="1">IF(MOD(ROW()-13,2)=0,IF(ISBLANK(OFFSET('11. SEGUIMIENTO 2026'!$Q$14,INT((ROW()-13)/2),0)),"",OFFSET('11. SEGUIMIENTO 2026'!$Q$14,INT((ROW()-13)/2),0)),IF(ISBLANK(OFFSET('9. METAS'!$T$20,INT((ROW()-14)/2),0)),"",OFFSET('9. METAS'!$T$20,INT((ROW()-14)/2),0)))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977" t="str">
        <f ca="1">IF(ISBLANK(OFFSET('9. METAS'!$K$20,INT((ROW()-13)/2),0)),"",OFFSET('9. METAS'!$K$20,INT((ROW()-13)/2),0))</f>
        <v/>
      </c>
      <c r="I399" s="979"/>
      <c r="J399" s="227" t="str">
        <f ca="1">IF(MOD(ROW()-13,2)=0,IF(ISBLANK(OFFSET('11. SEGUIMIENTO 2026'!$N$14,INT((ROW()-13)/2),0)),"",OFFSET('11. SEGUIMIENTO 2026'!$N$14,INT((ROW()-13)/2),0)),IF(ISBLANK(OFFSET('9. METAS'!$Q$20,INT((ROW()-14)/2),0)),"",OFFSET('9. METAS'!$Q$20,INT((ROW()-14)/2),0)))</f>
        <v/>
      </c>
      <c r="K399" s="228" t="str">
        <f ca="1">IF(MOD(ROW()-13,2)=0,IF(ISBLANK(OFFSET('11. SEGUIMIENTO 2026'!$O$14,INT((ROW()-13)/2),0)),"",OFFSET('11. SEGUIMIENTO 2026'!$O$14,INT((ROW()-13)/2),0)),IF(ISBLANK(OFFSET('9. METAS'!$R$20,INT((ROW()-14)/2),0)),"",OFFSET('9. METAS'!$R$20,INT((ROW()-14)/2),0)))</f>
        <v/>
      </c>
      <c r="L399" s="228" t="str">
        <f ca="1">IF(MOD(ROW()-13,2)=0,IF(ISBLANK(OFFSET('11. SEGUIMIENTO 2026'!$P$14,INT((ROW()-13)/2),0)),"",OFFSET('11. SEGUIMIENTO 2026'!$P$14,INT((ROW()-13)/2),0)),IF(ISBLANK(OFFSET('9. METAS'!$S$20,INT((ROW()-14)/2),0)),"",OFFSET('9. METAS'!$S$20,INT((ROW()-14)/2),0)))</f>
        <v/>
      </c>
      <c r="M399" s="229" t="str">
        <f ca="1">IF(MOD(ROW()-13,2)=0,IF(ISBLANK(OFFSET('11. SEGUIMIENTO 2026'!$Q$14,INT((ROW()-13)/2),0)),"",OFFSET('11. SEGUIMIENTO 2026'!$Q$14,INT((ROW()-13)/2),0)),IF(ISBLANK(OFFSET('9. METAS'!$T$20,INT((ROW()-14)/2),0)),"",OFFSET('9. METAS'!$T$20,INT((ROW()-14)/2),0)))</f>
        <v/>
      </c>
      <c r="N399" s="981" t="str">
        <f t="shared" ref="N399" ca="1" si="382">IFERROR(J399/J400,"ND")</f>
        <v>ND</v>
      </c>
      <c r="O399" s="983" t="str">
        <f t="shared" ref="O399" ca="1" si="383">IFERROR(((J399)/H399),"ND")</f>
        <v>ND</v>
      </c>
      <c r="P399" s="985"/>
    </row>
    <row r="400" spans="3:16" x14ac:dyDescent="0.3">
      <c r="C400" s="999"/>
      <c r="D400" s="993"/>
      <c r="E400" s="993"/>
      <c r="F400" s="995"/>
      <c r="G400" s="997"/>
      <c r="H400" s="977"/>
      <c r="I400" s="987"/>
      <c r="J400" s="227" t="str">
        <f ca="1">IF(MOD(ROW()-13,2)=0,IF(ISBLANK(OFFSET('11. SEGUIMIENTO 2026'!$N$14,INT((ROW()-13)/2),0)),"",OFFSET('11. SEGUIMIENTO 2026'!$N$14,INT((ROW()-13)/2),0)),IF(ISBLANK(OFFSET('9. METAS'!$Q$20,INT((ROW()-14)/2),0)),"",OFFSET('9. METAS'!$Q$20,INT((ROW()-14)/2),0)))</f>
        <v/>
      </c>
      <c r="K400" s="228" t="str">
        <f ca="1">IF(MOD(ROW()-13,2)=0,IF(ISBLANK(OFFSET('11. SEGUIMIENTO 2026'!$O$14,INT((ROW()-13)/2),0)),"",OFFSET('11. SEGUIMIENTO 2026'!$O$14,INT((ROW()-13)/2),0)),IF(ISBLANK(OFFSET('9. METAS'!$R$20,INT((ROW()-14)/2),0)),"",OFFSET('9. METAS'!$R$20,INT((ROW()-14)/2),0)))</f>
        <v/>
      </c>
      <c r="L400" s="228" t="str">
        <f ca="1">IF(MOD(ROW()-13,2)=0,IF(ISBLANK(OFFSET('11. SEGUIMIENTO 2026'!$P$14,INT((ROW()-13)/2),0)),"",OFFSET('11. SEGUIMIENTO 2026'!$P$14,INT((ROW()-13)/2),0)),IF(ISBLANK(OFFSET('9. METAS'!$S$20,INT((ROW()-14)/2),0)),"",OFFSET('9. METAS'!$S$20,INT((ROW()-14)/2),0)))</f>
        <v/>
      </c>
      <c r="M400" s="229" t="str">
        <f ca="1">IF(MOD(ROW()-13,2)=0,IF(ISBLANK(OFFSET('11. SEGUIMIENTO 2026'!$Q$14,INT((ROW()-13)/2),0)),"",OFFSET('11. SEGUIMIENTO 2026'!$Q$14,INT((ROW()-13)/2),0)),IF(ISBLANK(OFFSET('9. METAS'!$T$20,INT((ROW()-14)/2),0)),"",OFFSET('9. METAS'!$T$20,INT((ROW()-14)/2),0)))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977" t="str">
        <f ca="1">IF(ISBLANK(OFFSET('9. METAS'!$K$20,INT((ROW()-13)/2),0)),"",OFFSET('9. METAS'!$K$20,INT((ROW()-13)/2),0))</f>
        <v/>
      </c>
      <c r="I401" s="979"/>
      <c r="J401" s="227" t="str">
        <f ca="1">IF(MOD(ROW()-13,2)=0,IF(ISBLANK(OFFSET('11. SEGUIMIENTO 2026'!$N$14,INT((ROW()-13)/2),0)),"",OFFSET('11. SEGUIMIENTO 2026'!$N$14,INT((ROW()-13)/2),0)),IF(ISBLANK(OFFSET('9. METAS'!$Q$20,INT((ROW()-14)/2),0)),"",OFFSET('9. METAS'!$Q$20,INT((ROW()-14)/2),0)))</f>
        <v/>
      </c>
      <c r="K401" s="228" t="str">
        <f ca="1">IF(MOD(ROW()-13,2)=0,IF(ISBLANK(OFFSET('11. SEGUIMIENTO 2026'!$O$14,INT((ROW()-13)/2),0)),"",OFFSET('11. SEGUIMIENTO 2026'!$O$14,INT((ROW()-13)/2),0)),IF(ISBLANK(OFFSET('9. METAS'!$R$20,INT((ROW()-14)/2),0)),"",OFFSET('9. METAS'!$R$20,INT((ROW()-14)/2),0)))</f>
        <v/>
      </c>
      <c r="L401" s="228" t="str">
        <f ca="1">IF(MOD(ROW()-13,2)=0,IF(ISBLANK(OFFSET('11. SEGUIMIENTO 2026'!$P$14,INT((ROW()-13)/2),0)),"",OFFSET('11. SEGUIMIENTO 2026'!$P$14,INT((ROW()-13)/2),0)),IF(ISBLANK(OFFSET('9. METAS'!$S$20,INT((ROW()-14)/2),0)),"",OFFSET('9. METAS'!$S$20,INT((ROW()-14)/2),0)))</f>
        <v/>
      </c>
      <c r="M401" s="229" t="str">
        <f ca="1">IF(MOD(ROW()-13,2)=0,IF(ISBLANK(OFFSET('11. SEGUIMIENTO 2026'!$Q$14,INT((ROW()-13)/2),0)),"",OFFSET('11. SEGUIMIENTO 2026'!$Q$14,INT((ROW()-13)/2),0)),IF(ISBLANK(OFFSET('9. METAS'!$T$20,INT((ROW()-14)/2),0)),"",OFFSET('9. METAS'!$T$20,INT((ROW()-14)/2),0)))</f>
        <v/>
      </c>
      <c r="N401" s="981" t="str">
        <f t="shared" ref="N401" ca="1" si="384">IFERROR(J401/J402,"ND")</f>
        <v>ND</v>
      </c>
      <c r="O401" s="983" t="str">
        <f t="shared" ref="O401" ca="1" si="385">IFERROR(((J401)/H401),"ND")</f>
        <v>ND</v>
      </c>
      <c r="P401" s="985"/>
    </row>
    <row r="402" spans="3:16" x14ac:dyDescent="0.3">
      <c r="C402" s="999"/>
      <c r="D402" s="993"/>
      <c r="E402" s="993"/>
      <c r="F402" s="995"/>
      <c r="G402" s="997"/>
      <c r="H402" s="977"/>
      <c r="I402" s="987"/>
      <c r="J402" s="227" t="str">
        <f ca="1">IF(MOD(ROW()-13,2)=0,IF(ISBLANK(OFFSET('11. SEGUIMIENTO 2026'!$N$14,INT((ROW()-13)/2),0)),"",OFFSET('11. SEGUIMIENTO 2026'!$N$14,INT((ROW()-13)/2),0)),IF(ISBLANK(OFFSET('9. METAS'!$Q$20,INT((ROW()-14)/2),0)),"",OFFSET('9. METAS'!$Q$20,INT((ROW()-14)/2),0)))</f>
        <v/>
      </c>
      <c r="K402" s="228" t="str">
        <f ca="1">IF(MOD(ROW()-13,2)=0,IF(ISBLANK(OFFSET('11. SEGUIMIENTO 2026'!$O$14,INT((ROW()-13)/2),0)),"",OFFSET('11. SEGUIMIENTO 2026'!$O$14,INT((ROW()-13)/2),0)),IF(ISBLANK(OFFSET('9. METAS'!$R$20,INT((ROW()-14)/2),0)),"",OFFSET('9. METAS'!$R$20,INT((ROW()-14)/2),0)))</f>
        <v/>
      </c>
      <c r="L402" s="228" t="str">
        <f ca="1">IF(MOD(ROW()-13,2)=0,IF(ISBLANK(OFFSET('11. SEGUIMIENTO 2026'!$P$14,INT((ROW()-13)/2),0)),"",OFFSET('11. SEGUIMIENTO 2026'!$P$14,INT((ROW()-13)/2),0)),IF(ISBLANK(OFFSET('9. METAS'!$S$20,INT((ROW()-14)/2),0)),"",OFFSET('9. METAS'!$S$20,INT((ROW()-14)/2),0)))</f>
        <v/>
      </c>
      <c r="M402" s="229" t="str">
        <f ca="1">IF(MOD(ROW()-13,2)=0,IF(ISBLANK(OFFSET('11. SEGUIMIENTO 2026'!$Q$14,INT((ROW()-13)/2),0)),"",OFFSET('11. SEGUIMIENTO 2026'!$Q$14,INT((ROW()-13)/2),0)),IF(ISBLANK(OFFSET('9. METAS'!$T$20,INT((ROW()-14)/2),0)),"",OFFSET('9. METAS'!$T$20,INT((ROW()-14)/2),0)))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977" t="str">
        <f ca="1">IF(ISBLANK(OFFSET('9. METAS'!$K$20,INT((ROW()-13)/2),0)),"",OFFSET('9. METAS'!$K$20,INT((ROW()-13)/2),0))</f>
        <v/>
      </c>
      <c r="I403" s="979"/>
      <c r="J403" s="227" t="str">
        <f ca="1">IF(MOD(ROW()-13,2)=0,IF(ISBLANK(OFFSET('11. SEGUIMIENTO 2026'!$N$14,INT((ROW()-13)/2),0)),"",OFFSET('11. SEGUIMIENTO 2026'!$N$14,INT((ROW()-13)/2),0)),IF(ISBLANK(OFFSET('9. METAS'!$Q$20,INT((ROW()-14)/2),0)),"",OFFSET('9. METAS'!$Q$20,INT((ROW()-14)/2),0)))</f>
        <v/>
      </c>
      <c r="K403" s="228" t="str">
        <f ca="1">IF(MOD(ROW()-13,2)=0,IF(ISBLANK(OFFSET('11. SEGUIMIENTO 2026'!$O$14,INT((ROW()-13)/2),0)),"",OFFSET('11. SEGUIMIENTO 2026'!$O$14,INT((ROW()-13)/2),0)),IF(ISBLANK(OFFSET('9. METAS'!$R$20,INT((ROW()-14)/2),0)),"",OFFSET('9. METAS'!$R$20,INT((ROW()-14)/2),0)))</f>
        <v/>
      </c>
      <c r="L403" s="228" t="str">
        <f ca="1">IF(MOD(ROW()-13,2)=0,IF(ISBLANK(OFFSET('11. SEGUIMIENTO 2026'!$P$14,INT((ROW()-13)/2),0)),"",OFFSET('11. SEGUIMIENTO 2026'!$P$14,INT((ROW()-13)/2),0)),IF(ISBLANK(OFFSET('9. METAS'!$S$20,INT((ROW()-14)/2),0)),"",OFFSET('9. METAS'!$S$20,INT((ROW()-14)/2),0)))</f>
        <v/>
      </c>
      <c r="M403" s="229" t="str">
        <f ca="1">IF(MOD(ROW()-13,2)=0,IF(ISBLANK(OFFSET('11. SEGUIMIENTO 2026'!$Q$14,INT((ROW()-13)/2),0)),"",OFFSET('11. SEGUIMIENTO 2026'!$Q$14,INT((ROW()-13)/2),0)),IF(ISBLANK(OFFSET('9. METAS'!$T$20,INT((ROW()-14)/2),0)),"",OFFSET('9. METAS'!$T$20,INT((ROW()-14)/2),0)))</f>
        <v/>
      </c>
      <c r="N403" s="981" t="str">
        <f t="shared" ref="N403" ca="1" si="386">IFERROR(J403/J404,"ND")</f>
        <v>ND</v>
      </c>
      <c r="O403" s="983" t="str">
        <f t="shared" ref="O403" ca="1" si="387">IFERROR(((J403)/H403),"ND")</f>
        <v>ND</v>
      </c>
      <c r="P403" s="985"/>
    </row>
    <row r="404" spans="3:16" x14ac:dyDescent="0.3">
      <c r="C404" s="999"/>
      <c r="D404" s="993"/>
      <c r="E404" s="993"/>
      <c r="F404" s="995"/>
      <c r="G404" s="997"/>
      <c r="H404" s="977"/>
      <c r="I404" s="987"/>
      <c r="J404" s="227" t="str">
        <f ca="1">IF(MOD(ROW()-13,2)=0,IF(ISBLANK(OFFSET('11. SEGUIMIENTO 2026'!$N$14,INT((ROW()-13)/2),0)),"",OFFSET('11. SEGUIMIENTO 2026'!$N$14,INT((ROW()-13)/2),0)),IF(ISBLANK(OFFSET('9. METAS'!$Q$20,INT((ROW()-14)/2),0)),"",OFFSET('9. METAS'!$Q$20,INT((ROW()-14)/2),0)))</f>
        <v/>
      </c>
      <c r="K404" s="228" t="str">
        <f ca="1">IF(MOD(ROW()-13,2)=0,IF(ISBLANK(OFFSET('11. SEGUIMIENTO 2026'!$O$14,INT((ROW()-13)/2),0)),"",OFFSET('11. SEGUIMIENTO 2026'!$O$14,INT((ROW()-13)/2),0)),IF(ISBLANK(OFFSET('9. METAS'!$R$20,INT((ROW()-14)/2),0)),"",OFFSET('9. METAS'!$R$20,INT((ROW()-14)/2),0)))</f>
        <v/>
      </c>
      <c r="L404" s="228" t="str">
        <f ca="1">IF(MOD(ROW()-13,2)=0,IF(ISBLANK(OFFSET('11. SEGUIMIENTO 2026'!$P$14,INT((ROW()-13)/2),0)),"",OFFSET('11. SEGUIMIENTO 2026'!$P$14,INT((ROW()-13)/2),0)),IF(ISBLANK(OFFSET('9. METAS'!$S$20,INT((ROW()-14)/2),0)),"",OFFSET('9. METAS'!$S$20,INT((ROW()-14)/2),0)))</f>
        <v/>
      </c>
      <c r="M404" s="229" t="str">
        <f ca="1">IF(MOD(ROW()-13,2)=0,IF(ISBLANK(OFFSET('11. SEGUIMIENTO 2026'!$Q$14,INT((ROW()-13)/2),0)),"",OFFSET('11. SEGUIMIENTO 2026'!$Q$14,INT((ROW()-13)/2),0)),IF(ISBLANK(OFFSET('9. METAS'!$T$20,INT((ROW()-14)/2),0)),"",OFFSET('9. METAS'!$T$20,INT((ROW()-14)/2),0)))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977" t="str">
        <f ca="1">IF(ISBLANK(OFFSET('9. METAS'!$K$20,INT((ROW()-13)/2),0)),"",OFFSET('9. METAS'!$K$20,INT((ROW()-13)/2),0))</f>
        <v/>
      </c>
      <c r="I405" s="979"/>
      <c r="J405" s="227" t="str">
        <f ca="1">IF(MOD(ROW()-13,2)=0,IF(ISBLANK(OFFSET('11. SEGUIMIENTO 2026'!$N$14,INT((ROW()-13)/2),0)),"",OFFSET('11. SEGUIMIENTO 2026'!$N$14,INT((ROW()-13)/2),0)),IF(ISBLANK(OFFSET('9. METAS'!$Q$20,INT((ROW()-14)/2),0)),"",OFFSET('9. METAS'!$Q$20,INT((ROW()-14)/2),0)))</f>
        <v/>
      </c>
      <c r="K405" s="228" t="str">
        <f ca="1">IF(MOD(ROW()-13,2)=0,IF(ISBLANK(OFFSET('11. SEGUIMIENTO 2026'!$O$14,INT((ROW()-13)/2),0)),"",OFFSET('11. SEGUIMIENTO 2026'!$O$14,INT((ROW()-13)/2),0)),IF(ISBLANK(OFFSET('9. METAS'!$R$20,INT((ROW()-14)/2),0)),"",OFFSET('9. METAS'!$R$20,INT((ROW()-14)/2),0)))</f>
        <v/>
      </c>
      <c r="L405" s="228" t="str">
        <f ca="1">IF(MOD(ROW()-13,2)=0,IF(ISBLANK(OFFSET('11. SEGUIMIENTO 2026'!$P$14,INT((ROW()-13)/2),0)),"",OFFSET('11. SEGUIMIENTO 2026'!$P$14,INT((ROW()-13)/2),0)),IF(ISBLANK(OFFSET('9. METAS'!$S$20,INT((ROW()-14)/2),0)),"",OFFSET('9. METAS'!$S$20,INT((ROW()-14)/2),0)))</f>
        <v/>
      </c>
      <c r="M405" s="229" t="str">
        <f ca="1">IF(MOD(ROW()-13,2)=0,IF(ISBLANK(OFFSET('11. SEGUIMIENTO 2026'!$Q$14,INT((ROW()-13)/2),0)),"",OFFSET('11. SEGUIMIENTO 2026'!$Q$14,INT((ROW()-13)/2),0)),IF(ISBLANK(OFFSET('9. METAS'!$T$20,INT((ROW()-14)/2),0)),"",OFFSET('9. METAS'!$T$20,INT((ROW()-14)/2),0)))</f>
        <v/>
      </c>
      <c r="N405" s="981" t="str">
        <f t="shared" ref="N405" ca="1" si="388">IFERROR(J405/J406,"ND")</f>
        <v>ND</v>
      </c>
      <c r="O405" s="983" t="str">
        <f t="shared" ref="O405" ca="1" si="389">IFERROR(((J405)/H405),"ND")</f>
        <v>ND</v>
      </c>
      <c r="P405" s="985"/>
    </row>
    <row r="406" spans="3:16" x14ac:dyDescent="0.3">
      <c r="C406" s="999"/>
      <c r="D406" s="993"/>
      <c r="E406" s="993"/>
      <c r="F406" s="995"/>
      <c r="G406" s="997"/>
      <c r="H406" s="977"/>
      <c r="I406" s="987"/>
      <c r="J406" s="227" t="str">
        <f ca="1">IF(MOD(ROW()-13,2)=0,IF(ISBLANK(OFFSET('11. SEGUIMIENTO 2026'!$N$14,INT((ROW()-13)/2),0)),"",OFFSET('11. SEGUIMIENTO 2026'!$N$14,INT((ROW()-13)/2),0)),IF(ISBLANK(OFFSET('9. METAS'!$Q$20,INT((ROW()-14)/2),0)),"",OFFSET('9. METAS'!$Q$20,INT((ROW()-14)/2),0)))</f>
        <v/>
      </c>
      <c r="K406" s="228" t="str">
        <f ca="1">IF(MOD(ROW()-13,2)=0,IF(ISBLANK(OFFSET('11. SEGUIMIENTO 2026'!$O$14,INT((ROW()-13)/2),0)),"",OFFSET('11. SEGUIMIENTO 2026'!$O$14,INT((ROW()-13)/2),0)),IF(ISBLANK(OFFSET('9. METAS'!$R$20,INT((ROW()-14)/2),0)),"",OFFSET('9. METAS'!$R$20,INT((ROW()-14)/2),0)))</f>
        <v/>
      </c>
      <c r="L406" s="228" t="str">
        <f ca="1">IF(MOD(ROW()-13,2)=0,IF(ISBLANK(OFFSET('11. SEGUIMIENTO 2026'!$P$14,INT((ROW()-13)/2),0)),"",OFFSET('11. SEGUIMIENTO 2026'!$P$14,INT((ROW()-13)/2),0)),IF(ISBLANK(OFFSET('9. METAS'!$S$20,INT((ROW()-14)/2),0)),"",OFFSET('9. METAS'!$S$20,INT((ROW()-14)/2),0)))</f>
        <v/>
      </c>
      <c r="M406" s="229" t="str">
        <f ca="1">IF(MOD(ROW()-13,2)=0,IF(ISBLANK(OFFSET('11. SEGUIMIENTO 2026'!$Q$14,INT((ROW()-13)/2),0)),"",OFFSET('11. SEGUIMIENTO 2026'!$Q$14,INT((ROW()-13)/2),0)),IF(ISBLANK(OFFSET('9. METAS'!$T$20,INT((ROW()-14)/2),0)),"",OFFSET('9. METAS'!$T$20,INT((ROW()-14)/2),0)))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977" t="str">
        <f ca="1">IF(ISBLANK(OFFSET('9. METAS'!$K$20,INT((ROW()-13)/2),0)),"",OFFSET('9. METAS'!$K$20,INT((ROW()-13)/2),0))</f>
        <v/>
      </c>
      <c r="I407" s="979"/>
      <c r="J407" s="227" t="str">
        <f ca="1">IF(MOD(ROW()-13,2)=0,IF(ISBLANK(OFFSET('11. SEGUIMIENTO 2026'!$N$14,INT((ROW()-13)/2),0)),"",OFFSET('11. SEGUIMIENTO 2026'!$N$14,INT((ROW()-13)/2),0)),IF(ISBLANK(OFFSET('9. METAS'!$Q$20,INT((ROW()-14)/2),0)),"",OFFSET('9. METAS'!$Q$20,INT((ROW()-14)/2),0)))</f>
        <v/>
      </c>
      <c r="K407" s="228" t="str">
        <f ca="1">IF(MOD(ROW()-13,2)=0,IF(ISBLANK(OFFSET('11. SEGUIMIENTO 2026'!$O$14,INT((ROW()-13)/2),0)),"",OFFSET('11. SEGUIMIENTO 2026'!$O$14,INT((ROW()-13)/2),0)),IF(ISBLANK(OFFSET('9. METAS'!$R$20,INT((ROW()-14)/2),0)),"",OFFSET('9. METAS'!$R$20,INT((ROW()-14)/2),0)))</f>
        <v/>
      </c>
      <c r="L407" s="228" t="str">
        <f ca="1">IF(MOD(ROW()-13,2)=0,IF(ISBLANK(OFFSET('11. SEGUIMIENTO 2026'!$P$14,INT((ROW()-13)/2),0)),"",OFFSET('11. SEGUIMIENTO 2026'!$P$14,INT((ROW()-13)/2),0)),IF(ISBLANK(OFFSET('9. METAS'!$S$20,INT((ROW()-14)/2),0)),"",OFFSET('9. METAS'!$S$20,INT((ROW()-14)/2),0)))</f>
        <v/>
      </c>
      <c r="M407" s="229" t="str">
        <f ca="1">IF(MOD(ROW()-13,2)=0,IF(ISBLANK(OFFSET('11. SEGUIMIENTO 2026'!$Q$14,INT((ROW()-13)/2),0)),"",OFFSET('11. SEGUIMIENTO 2026'!$Q$14,INT((ROW()-13)/2),0)),IF(ISBLANK(OFFSET('9. METAS'!$T$20,INT((ROW()-14)/2),0)),"",OFFSET('9. METAS'!$T$20,INT((ROW()-14)/2),0)))</f>
        <v/>
      </c>
      <c r="N407" s="981" t="str">
        <f t="shared" ref="N407" ca="1" si="390">IFERROR(J407/J408,"ND")</f>
        <v>ND</v>
      </c>
      <c r="O407" s="983" t="str">
        <f t="shared" ref="O407" ca="1" si="391">IFERROR(((J407)/H407),"ND")</f>
        <v>ND</v>
      </c>
      <c r="P407" s="985"/>
    </row>
    <row r="408" spans="3:16" x14ac:dyDescent="0.3">
      <c r="C408" s="999"/>
      <c r="D408" s="993"/>
      <c r="E408" s="993"/>
      <c r="F408" s="995"/>
      <c r="G408" s="997"/>
      <c r="H408" s="977"/>
      <c r="I408" s="987"/>
      <c r="J408" s="227" t="str">
        <f ca="1">IF(MOD(ROW()-13,2)=0,IF(ISBLANK(OFFSET('11. SEGUIMIENTO 2026'!$N$14,INT((ROW()-13)/2),0)),"",OFFSET('11. SEGUIMIENTO 2026'!$N$14,INT((ROW()-13)/2),0)),IF(ISBLANK(OFFSET('9. METAS'!$Q$20,INT((ROW()-14)/2),0)),"",OFFSET('9. METAS'!$Q$20,INT((ROW()-14)/2),0)))</f>
        <v/>
      </c>
      <c r="K408" s="228" t="str">
        <f ca="1">IF(MOD(ROW()-13,2)=0,IF(ISBLANK(OFFSET('11. SEGUIMIENTO 2026'!$O$14,INT((ROW()-13)/2),0)),"",OFFSET('11. SEGUIMIENTO 2026'!$O$14,INT((ROW()-13)/2),0)),IF(ISBLANK(OFFSET('9. METAS'!$R$20,INT((ROW()-14)/2),0)),"",OFFSET('9. METAS'!$R$20,INT((ROW()-14)/2),0)))</f>
        <v/>
      </c>
      <c r="L408" s="228" t="str">
        <f ca="1">IF(MOD(ROW()-13,2)=0,IF(ISBLANK(OFFSET('11. SEGUIMIENTO 2026'!$P$14,INT((ROW()-13)/2),0)),"",OFFSET('11. SEGUIMIENTO 2026'!$P$14,INT((ROW()-13)/2),0)),IF(ISBLANK(OFFSET('9. METAS'!$S$20,INT((ROW()-14)/2),0)),"",OFFSET('9. METAS'!$S$20,INT((ROW()-14)/2),0)))</f>
        <v/>
      </c>
      <c r="M408" s="229" t="str">
        <f ca="1">IF(MOD(ROW()-13,2)=0,IF(ISBLANK(OFFSET('11. SEGUIMIENTO 2026'!$Q$14,INT((ROW()-13)/2),0)),"",OFFSET('11. SEGUIMIENTO 2026'!$Q$14,INT((ROW()-13)/2),0)),IF(ISBLANK(OFFSET('9. METAS'!$T$20,INT((ROW()-14)/2),0)),"",OFFSET('9. METAS'!$T$20,INT((ROW()-14)/2),0)))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977" t="str">
        <f ca="1">IF(ISBLANK(OFFSET('9. METAS'!$K$20,INT((ROW()-13)/2),0)),"",OFFSET('9. METAS'!$K$20,INT((ROW()-13)/2),0))</f>
        <v/>
      </c>
      <c r="I409" s="979"/>
      <c r="J409" s="227" t="str">
        <f ca="1">IF(MOD(ROW()-13,2)=0,IF(ISBLANK(OFFSET('11. SEGUIMIENTO 2026'!$N$14,INT((ROW()-13)/2),0)),"",OFFSET('11. SEGUIMIENTO 2026'!$N$14,INT((ROW()-13)/2),0)),IF(ISBLANK(OFFSET('9. METAS'!$Q$20,INT((ROW()-14)/2),0)),"",OFFSET('9. METAS'!$Q$20,INT((ROW()-14)/2),0)))</f>
        <v/>
      </c>
      <c r="K409" s="228" t="str">
        <f ca="1">IF(MOD(ROW()-13,2)=0,IF(ISBLANK(OFFSET('11. SEGUIMIENTO 2026'!$O$14,INT((ROW()-13)/2),0)),"",OFFSET('11. SEGUIMIENTO 2026'!$O$14,INT((ROW()-13)/2),0)),IF(ISBLANK(OFFSET('9. METAS'!$R$20,INT((ROW()-14)/2),0)),"",OFFSET('9. METAS'!$R$20,INT((ROW()-14)/2),0)))</f>
        <v/>
      </c>
      <c r="L409" s="228" t="str">
        <f ca="1">IF(MOD(ROW()-13,2)=0,IF(ISBLANK(OFFSET('11. SEGUIMIENTO 2026'!$P$14,INT((ROW()-13)/2),0)),"",OFFSET('11. SEGUIMIENTO 2026'!$P$14,INT((ROW()-13)/2),0)),IF(ISBLANK(OFFSET('9. METAS'!$S$20,INT((ROW()-14)/2),0)),"",OFFSET('9. METAS'!$S$20,INT((ROW()-14)/2),0)))</f>
        <v/>
      </c>
      <c r="M409" s="229" t="str">
        <f ca="1">IF(MOD(ROW()-13,2)=0,IF(ISBLANK(OFFSET('11. SEGUIMIENTO 2026'!$Q$14,INT((ROW()-13)/2),0)),"",OFFSET('11. SEGUIMIENTO 2026'!$Q$14,INT((ROW()-13)/2),0)),IF(ISBLANK(OFFSET('9. METAS'!$T$20,INT((ROW()-14)/2),0)),"",OFFSET('9. METAS'!$T$20,INT((ROW()-14)/2),0)))</f>
        <v/>
      </c>
      <c r="N409" s="981" t="str">
        <f t="shared" ref="N409" ca="1" si="392">IFERROR(J409/J410,"ND")</f>
        <v>ND</v>
      </c>
      <c r="O409" s="983" t="str">
        <f t="shared" ref="O409" ca="1" si="393">IFERROR(((J409)/H409),"ND")</f>
        <v>ND</v>
      </c>
      <c r="P409" s="985"/>
    </row>
    <row r="410" spans="3:16" x14ac:dyDescent="0.3">
      <c r="C410" s="999"/>
      <c r="D410" s="993"/>
      <c r="E410" s="993"/>
      <c r="F410" s="995"/>
      <c r="G410" s="997"/>
      <c r="H410" s="977"/>
      <c r="I410" s="987"/>
      <c r="J410" s="227" t="str">
        <f ca="1">IF(MOD(ROW()-13,2)=0,IF(ISBLANK(OFFSET('11. SEGUIMIENTO 2026'!$N$14,INT((ROW()-13)/2),0)),"",OFFSET('11. SEGUIMIENTO 2026'!$N$14,INT((ROW()-13)/2),0)),IF(ISBLANK(OFFSET('9. METAS'!$Q$20,INT((ROW()-14)/2),0)),"",OFFSET('9. METAS'!$Q$20,INT((ROW()-14)/2),0)))</f>
        <v/>
      </c>
      <c r="K410" s="228" t="str">
        <f ca="1">IF(MOD(ROW()-13,2)=0,IF(ISBLANK(OFFSET('11. SEGUIMIENTO 2026'!$O$14,INT((ROW()-13)/2),0)),"",OFFSET('11. SEGUIMIENTO 2026'!$O$14,INT((ROW()-13)/2),0)),IF(ISBLANK(OFFSET('9. METAS'!$R$20,INT((ROW()-14)/2),0)),"",OFFSET('9. METAS'!$R$20,INT((ROW()-14)/2),0)))</f>
        <v/>
      </c>
      <c r="L410" s="228" t="str">
        <f ca="1">IF(MOD(ROW()-13,2)=0,IF(ISBLANK(OFFSET('11. SEGUIMIENTO 2026'!$P$14,INT((ROW()-13)/2),0)),"",OFFSET('11. SEGUIMIENTO 2026'!$P$14,INT((ROW()-13)/2),0)),IF(ISBLANK(OFFSET('9. METAS'!$S$20,INT((ROW()-14)/2),0)),"",OFFSET('9. METAS'!$S$20,INT((ROW()-14)/2),0)))</f>
        <v/>
      </c>
      <c r="M410" s="229" t="str">
        <f ca="1">IF(MOD(ROW()-13,2)=0,IF(ISBLANK(OFFSET('11. SEGUIMIENTO 2026'!$Q$14,INT((ROW()-13)/2),0)),"",OFFSET('11. SEGUIMIENTO 2026'!$Q$14,INT((ROW()-13)/2),0)),IF(ISBLANK(OFFSET('9. METAS'!$T$20,INT((ROW()-14)/2),0)),"",OFFSET('9. METAS'!$T$20,INT((ROW()-14)/2),0)))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977" t="str">
        <f ca="1">IF(ISBLANK(OFFSET('9. METAS'!$K$20,INT((ROW()-13)/2),0)),"",OFFSET('9. METAS'!$K$20,INT((ROW()-13)/2),0))</f>
        <v/>
      </c>
      <c r="I411" s="979"/>
      <c r="J411" s="227" t="str">
        <f ca="1">IF(MOD(ROW()-13,2)=0,IF(ISBLANK(OFFSET('11. SEGUIMIENTO 2026'!$N$14,INT((ROW()-13)/2),0)),"",OFFSET('11. SEGUIMIENTO 2026'!$N$14,INT((ROW()-13)/2),0)),IF(ISBLANK(OFFSET('9. METAS'!$Q$20,INT((ROW()-14)/2),0)),"",OFFSET('9. METAS'!$Q$20,INT((ROW()-14)/2),0)))</f>
        <v/>
      </c>
      <c r="K411" s="228" t="str">
        <f ca="1">IF(MOD(ROW()-13,2)=0,IF(ISBLANK(OFFSET('11. SEGUIMIENTO 2026'!$O$14,INT((ROW()-13)/2),0)),"",OFFSET('11. SEGUIMIENTO 2026'!$O$14,INT((ROW()-13)/2),0)),IF(ISBLANK(OFFSET('9. METAS'!$R$20,INT((ROW()-14)/2),0)),"",OFFSET('9. METAS'!$R$20,INT((ROW()-14)/2),0)))</f>
        <v/>
      </c>
      <c r="L411" s="228" t="str">
        <f ca="1">IF(MOD(ROW()-13,2)=0,IF(ISBLANK(OFFSET('11. SEGUIMIENTO 2026'!$P$14,INT((ROW()-13)/2),0)),"",OFFSET('11. SEGUIMIENTO 2026'!$P$14,INT((ROW()-13)/2),0)),IF(ISBLANK(OFFSET('9. METAS'!$S$20,INT((ROW()-14)/2),0)),"",OFFSET('9. METAS'!$S$20,INT((ROW()-14)/2),0)))</f>
        <v/>
      </c>
      <c r="M411" s="229" t="str">
        <f ca="1">IF(MOD(ROW()-13,2)=0,IF(ISBLANK(OFFSET('11. SEGUIMIENTO 2026'!$Q$14,INT((ROW()-13)/2),0)),"",OFFSET('11. SEGUIMIENTO 2026'!$Q$14,INT((ROW()-13)/2),0)),IF(ISBLANK(OFFSET('9. METAS'!$T$20,INT((ROW()-14)/2),0)),"",OFFSET('9. METAS'!$T$20,INT((ROW()-14)/2),0)))</f>
        <v/>
      </c>
      <c r="N411" s="981" t="str">
        <f t="shared" ref="N411" ca="1" si="394">IFERROR(J411/J412,"ND")</f>
        <v>ND</v>
      </c>
      <c r="O411" s="983" t="str">
        <f t="shared" ref="O411" ca="1" si="395">IFERROR(((J411)/H411),"ND")</f>
        <v>ND</v>
      </c>
      <c r="P411" s="985"/>
    </row>
    <row r="412" spans="3:16" x14ac:dyDescent="0.3">
      <c r="C412" s="999"/>
      <c r="D412" s="993"/>
      <c r="E412" s="993"/>
      <c r="F412" s="995"/>
      <c r="G412" s="997"/>
      <c r="H412" s="977"/>
      <c r="I412" s="987"/>
      <c r="J412" s="227" t="str">
        <f ca="1">IF(MOD(ROW()-13,2)=0,IF(ISBLANK(OFFSET('11. SEGUIMIENTO 2026'!$N$14,INT((ROW()-13)/2),0)),"",OFFSET('11. SEGUIMIENTO 2026'!$N$14,INT((ROW()-13)/2),0)),IF(ISBLANK(OFFSET('9. METAS'!$Q$20,INT((ROW()-14)/2),0)),"",OFFSET('9. METAS'!$Q$20,INT((ROW()-14)/2),0)))</f>
        <v/>
      </c>
      <c r="K412" s="228" t="str">
        <f ca="1">IF(MOD(ROW()-13,2)=0,IF(ISBLANK(OFFSET('11. SEGUIMIENTO 2026'!$O$14,INT((ROW()-13)/2),0)),"",OFFSET('11. SEGUIMIENTO 2026'!$O$14,INT((ROW()-13)/2),0)),IF(ISBLANK(OFFSET('9. METAS'!$R$20,INT((ROW()-14)/2),0)),"",OFFSET('9. METAS'!$R$20,INT((ROW()-14)/2),0)))</f>
        <v/>
      </c>
      <c r="L412" s="228" t="str">
        <f ca="1">IF(MOD(ROW()-13,2)=0,IF(ISBLANK(OFFSET('11. SEGUIMIENTO 2026'!$P$14,INT((ROW()-13)/2),0)),"",OFFSET('11. SEGUIMIENTO 2026'!$P$14,INT((ROW()-13)/2),0)),IF(ISBLANK(OFFSET('9. METAS'!$S$20,INT((ROW()-14)/2),0)),"",OFFSET('9. METAS'!$S$20,INT((ROW()-14)/2),0)))</f>
        <v/>
      </c>
      <c r="M412" s="229" t="str">
        <f ca="1">IF(MOD(ROW()-13,2)=0,IF(ISBLANK(OFFSET('11. SEGUIMIENTO 2026'!$Q$14,INT((ROW()-13)/2),0)),"",OFFSET('11. SEGUIMIENTO 2026'!$Q$14,INT((ROW()-13)/2),0)),IF(ISBLANK(OFFSET('9. METAS'!$T$20,INT((ROW()-14)/2),0)),"",OFFSET('9. METAS'!$T$20,INT((ROW()-14)/2),0)))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977" t="str">
        <f ca="1">IF(ISBLANK(OFFSET('9. METAS'!$K$20,INT((ROW()-13)/2),0)),"",OFFSET('9. METAS'!$K$20,INT((ROW()-13)/2),0))</f>
        <v/>
      </c>
      <c r="I413" s="979"/>
      <c r="J413" s="227" t="str">
        <f ca="1">IF(MOD(ROW()-13,2)=0,IF(ISBLANK(OFFSET('11. SEGUIMIENTO 2026'!$N$14,INT((ROW()-13)/2),0)),"",OFFSET('11. SEGUIMIENTO 2026'!$N$14,INT((ROW()-13)/2),0)),IF(ISBLANK(OFFSET('9. METAS'!$Q$20,INT((ROW()-14)/2),0)),"",OFFSET('9. METAS'!$Q$20,INT((ROW()-14)/2),0)))</f>
        <v/>
      </c>
      <c r="K413" s="228" t="str">
        <f ca="1">IF(MOD(ROW()-13,2)=0,IF(ISBLANK(OFFSET('11. SEGUIMIENTO 2026'!$O$14,INT((ROW()-13)/2),0)),"",OFFSET('11. SEGUIMIENTO 2026'!$O$14,INT((ROW()-13)/2),0)),IF(ISBLANK(OFFSET('9. METAS'!$R$20,INT((ROW()-14)/2),0)),"",OFFSET('9. METAS'!$R$20,INT((ROW()-14)/2),0)))</f>
        <v/>
      </c>
      <c r="L413" s="228" t="str">
        <f ca="1">IF(MOD(ROW()-13,2)=0,IF(ISBLANK(OFFSET('11. SEGUIMIENTO 2026'!$P$14,INT((ROW()-13)/2),0)),"",OFFSET('11. SEGUIMIENTO 2026'!$P$14,INT((ROW()-13)/2),0)),IF(ISBLANK(OFFSET('9. METAS'!$S$20,INT((ROW()-14)/2),0)),"",OFFSET('9. METAS'!$S$20,INT((ROW()-14)/2),0)))</f>
        <v/>
      </c>
      <c r="M413" s="229" t="str">
        <f ca="1">IF(MOD(ROW()-13,2)=0,IF(ISBLANK(OFFSET('11. SEGUIMIENTO 2026'!$Q$14,INT((ROW()-13)/2),0)),"",OFFSET('11. SEGUIMIENTO 2026'!$Q$14,INT((ROW()-13)/2),0)),IF(ISBLANK(OFFSET('9. METAS'!$T$20,INT((ROW()-14)/2),0)),"",OFFSET('9. METAS'!$T$20,INT((ROW()-14)/2),0)))</f>
        <v/>
      </c>
      <c r="N413" s="981" t="str">
        <f t="shared" ref="N413" ca="1" si="396">IFERROR(J413/J414,"ND")</f>
        <v>ND</v>
      </c>
      <c r="O413" s="983" t="str">
        <f t="shared" ref="O413" ca="1" si="397">IFERROR(((J413)/H413),"ND")</f>
        <v>ND</v>
      </c>
      <c r="P413" s="985"/>
    </row>
    <row r="414" spans="3:16" x14ac:dyDescent="0.3">
      <c r="C414" s="999"/>
      <c r="D414" s="993"/>
      <c r="E414" s="993"/>
      <c r="F414" s="995"/>
      <c r="G414" s="997"/>
      <c r="H414" s="977"/>
      <c r="I414" s="987"/>
      <c r="J414" s="227" t="str">
        <f ca="1">IF(MOD(ROW()-13,2)=0,IF(ISBLANK(OFFSET('11. SEGUIMIENTO 2026'!$N$14,INT((ROW()-13)/2),0)),"",OFFSET('11. SEGUIMIENTO 2026'!$N$14,INT((ROW()-13)/2),0)),IF(ISBLANK(OFFSET('9. METAS'!$Q$20,INT((ROW()-14)/2),0)),"",OFFSET('9. METAS'!$Q$20,INT((ROW()-14)/2),0)))</f>
        <v/>
      </c>
      <c r="K414" s="228" t="str">
        <f ca="1">IF(MOD(ROW()-13,2)=0,IF(ISBLANK(OFFSET('11. SEGUIMIENTO 2026'!$O$14,INT((ROW()-13)/2),0)),"",OFFSET('11. SEGUIMIENTO 2026'!$O$14,INT((ROW()-13)/2),0)),IF(ISBLANK(OFFSET('9. METAS'!$R$20,INT((ROW()-14)/2),0)),"",OFFSET('9. METAS'!$R$20,INT((ROW()-14)/2),0)))</f>
        <v/>
      </c>
      <c r="L414" s="228" t="str">
        <f ca="1">IF(MOD(ROW()-13,2)=0,IF(ISBLANK(OFFSET('11. SEGUIMIENTO 2026'!$P$14,INT((ROW()-13)/2),0)),"",OFFSET('11. SEGUIMIENTO 2026'!$P$14,INT((ROW()-13)/2),0)),IF(ISBLANK(OFFSET('9. METAS'!$S$20,INT((ROW()-14)/2),0)),"",OFFSET('9. METAS'!$S$20,INT((ROW()-14)/2),0)))</f>
        <v/>
      </c>
      <c r="M414" s="229" t="str">
        <f ca="1">IF(MOD(ROW()-13,2)=0,IF(ISBLANK(OFFSET('11. SEGUIMIENTO 2026'!$Q$14,INT((ROW()-13)/2),0)),"",OFFSET('11. SEGUIMIENTO 2026'!$Q$14,INT((ROW()-13)/2),0)),IF(ISBLANK(OFFSET('9. METAS'!$T$20,INT((ROW()-14)/2),0)),"",OFFSET('9. METAS'!$T$20,INT((ROW()-14)/2),0)))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977" t="str">
        <f ca="1">IF(ISBLANK(OFFSET('9. METAS'!$K$20,INT((ROW()-13)/2),0)),"",OFFSET('9. METAS'!$K$20,INT((ROW()-13)/2),0))</f>
        <v/>
      </c>
      <c r="I415" s="979"/>
      <c r="J415" s="227" t="str">
        <f ca="1">IF(MOD(ROW()-13,2)=0,IF(ISBLANK(OFFSET('11. SEGUIMIENTO 2026'!$N$14,INT((ROW()-13)/2),0)),"",OFFSET('11. SEGUIMIENTO 2026'!$N$14,INT((ROW()-13)/2),0)),IF(ISBLANK(OFFSET('9. METAS'!$Q$20,INT((ROW()-14)/2),0)),"",OFFSET('9. METAS'!$Q$20,INT((ROW()-14)/2),0)))</f>
        <v/>
      </c>
      <c r="K415" s="228" t="str">
        <f ca="1">IF(MOD(ROW()-13,2)=0,IF(ISBLANK(OFFSET('11. SEGUIMIENTO 2026'!$O$14,INT((ROW()-13)/2),0)),"",OFFSET('11. SEGUIMIENTO 2026'!$O$14,INT((ROW()-13)/2),0)),IF(ISBLANK(OFFSET('9. METAS'!$R$20,INT((ROW()-14)/2),0)),"",OFFSET('9. METAS'!$R$20,INT((ROW()-14)/2),0)))</f>
        <v/>
      </c>
      <c r="L415" s="228" t="str">
        <f ca="1">IF(MOD(ROW()-13,2)=0,IF(ISBLANK(OFFSET('11. SEGUIMIENTO 2026'!$P$14,INT((ROW()-13)/2),0)),"",OFFSET('11. SEGUIMIENTO 2026'!$P$14,INT((ROW()-13)/2),0)),IF(ISBLANK(OFFSET('9. METAS'!$S$20,INT((ROW()-14)/2),0)),"",OFFSET('9. METAS'!$S$20,INT((ROW()-14)/2),0)))</f>
        <v/>
      </c>
      <c r="M415" s="229" t="str">
        <f ca="1">IF(MOD(ROW()-13,2)=0,IF(ISBLANK(OFFSET('11. SEGUIMIENTO 2026'!$Q$14,INT((ROW()-13)/2),0)),"",OFFSET('11. SEGUIMIENTO 2026'!$Q$14,INT((ROW()-13)/2),0)),IF(ISBLANK(OFFSET('9. METAS'!$T$20,INT((ROW()-14)/2),0)),"",OFFSET('9. METAS'!$T$20,INT((ROW()-14)/2),0)))</f>
        <v/>
      </c>
      <c r="N415" s="981" t="str">
        <f t="shared" ref="N415" ca="1" si="398">IFERROR(J415/J416,"ND")</f>
        <v>ND</v>
      </c>
      <c r="O415" s="983" t="str">
        <f t="shared" ref="O415" ca="1" si="399">IFERROR(((J415)/H415),"ND")</f>
        <v>ND</v>
      </c>
      <c r="P415" s="985"/>
    </row>
    <row r="416" spans="3:16" x14ac:dyDescent="0.3">
      <c r="C416" s="999"/>
      <c r="D416" s="993"/>
      <c r="E416" s="993"/>
      <c r="F416" s="995"/>
      <c r="G416" s="997"/>
      <c r="H416" s="977"/>
      <c r="I416" s="987"/>
      <c r="J416" s="227" t="str">
        <f ca="1">IF(MOD(ROW()-13,2)=0,IF(ISBLANK(OFFSET('11. SEGUIMIENTO 2026'!$N$14,INT((ROW()-13)/2),0)),"",OFFSET('11. SEGUIMIENTO 2026'!$N$14,INT((ROW()-13)/2),0)),IF(ISBLANK(OFFSET('9. METAS'!$Q$20,INT((ROW()-14)/2),0)),"",OFFSET('9. METAS'!$Q$20,INT((ROW()-14)/2),0)))</f>
        <v/>
      </c>
      <c r="K416" s="228" t="str">
        <f ca="1">IF(MOD(ROW()-13,2)=0,IF(ISBLANK(OFFSET('11. SEGUIMIENTO 2026'!$O$14,INT((ROW()-13)/2),0)),"",OFFSET('11. SEGUIMIENTO 2026'!$O$14,INT((ROW()-13)/2),0)),IF(ISBLANK(OFFSET('9. METAS'!$R$20,INT((ROW()-14)/2),0)),"",OFFSET('9. METAS'!$R$20,INT((ROW()-14)/2),0)))</f>
        <v/>
      </c>
      <c r="L416" s="228" t="str">
        <f ca="1">IF(MOD(ROW()-13,2)=0,IF(ISBLANK(OFFSET('11. SEGUIMIENTO 2026'!$P$14,INT((ROW()-13)/2),0)),"",OFFSET('11. SEGUIMIENTO 2026'!$P$14,INT((ROW()-13)/2),0)),IF(ISBLANK(OFFSET('9. METAS'!$S$20,INT((ROW()-14)/2),0)),"",OFFSET('9. METAS'!$S$20,INT((ROW()-14)/2),0)))</f>
        <v/>
      </c>
      <c r="M416" s="229" t="str">
        <f ca="1">IF(MOD(ROW()-13,2)=0,IF(ISBLANK(OFFSET('11. SEGUIMIENTO 2026'!$Q$14,INT((ROW()-13)/2),0)),"",OFFSET('11. SEGUIMIENTO 2026'!$Q$14,INT((ROW()-13)/2),0)),IF(ISBLANK(OFFSET('9. METAS'!$T$20,INT((ROW()-14)/2),0)),"",OFFSET('9. METAS'!$T$20,INT((ROW()-14)/2),0)))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977" t="str">
        <f ca="1">IF(ISBLANK(OFFSET('9. METAS'!$K$20,INT((ROW()-13)/2),0)),"",OFFSET('9. METAS'!$K$20,INT((ROW()-13)/2),0))</f>
        <v/>
      </c>
      <c r="I417" s="979"/>
      <c r="J417" s="227" t="str">
        <f ca="1">IF(MOD(ROW()-13,2)=0,IF(ISBLANK(OFFSET('11. SEGUIMIENTO 2026'!$N$14,INT((ROW()-13)/2),0)),"",OFFSET('11. SEGUIMIENTO 2026'!$N$14,INT((ROW()-13)/2),0)),IF(ISBLANK(OFFSET('9. METAS'!$Q$20,INT((ROW()-14)/2),0)),"",OFFSET('9. METAS'!$Q$20,INT((ROW()-14)/2),0)))</f>
        <v/>
      </c>
      <c r="K417" s="228" t="str">
        <f ca="1">IF(MOD(ROW()-13,2)=0,IF(ISBLANK(OFFSET('11. SEGUIMIENTO 2026'!$O$14,INT((ROW()-13)/2),0)),"",OFFSET('11. SEGUIMIENTO 2026'!$O$14,INT((ROW()-13)/2),0)),IF(ISBLANK(OFFSET('9. METAS'!$R$20,INT((ROW()-14)/2),0)),"",OFFSET('9. METAS'!$R$20,INT((ROW()-14)/2),0)))</f>
        <v/>
      </c>
      <c r="L417" s="228" t="str">
        <f ca="1">IF(MOD(ROW()-13,2)=0,IF(ISBLANK(OFFSET('11. SEGUIMIENTO 2026'!$P$14,INT((ROW()-13)/2),0)),"",OFFSET('11. SEGUIMIENTO 2026'!$P$14,INT((ROW()-13)/2),0)),IF(ISBLANK(OFFSET('9. METAS'!$S$20,INT((ROW()-14)/2),0)),"",OFFSET('9. METAS'!$S$20,INT((ROW()-14)/2),0)))</f>
        <v/>
      </c>
      <c r="M417" s="229" t="str">
        <f ca="1">IF(MOD(ROW()-13,2)=0,IF(ISBLANK(OFFSET('11. SEGUIMIENTO 2026'!$Q$14,INT((ROW()-13)/2),0)),"",OFFSET('11. SEGUIMIENTO 2026'!$Q$14,INT((ROW()-13)/2),0)),IF(ISBLANK(OFFSET('9. METAS'!$T$20,INT((ROW()-14)/2),0)),"",OFFSET('9. METAS'!$T$20,INT((ROW()-14)/2),0)))</f>
        <v/>
      </c>
      <c r="N417" s="981" t="str">
        <f t="shared" ref="N417" ca="1" si="400">IFERROR(J417/J418,"ND")</f>
        <v>ND</v>
      </c>
      <c r="O417" s="983" t="str">
        <f t="shared" ref="O417" ca="1" si="401">IFERROR(((J417)/H417),"ND")</f>
        <v>ND</v>
      </c>
      <c r="P417" s="985"/>
    </row>
    <row r="418" spans="3:16" x14ac:dyDescent="0.3">
      <c r="C418" s="999"/>
      <c r="D418" s="993"/>
      <c r="E418" s="993"/>
      <c r="F418" s="995"/>
      <c r="G418" s="997"/>
      <c r="H418" s="977"/>
      <c r="I418" s="987"/>
      <c r="J418" s="227" t="str">
        <f ca="1">IF(MOD(ROW()-13,2)=0,IF(ISBLANK(OFFSET('11. SEGUIMIENTO 2026'!$N$14,INT((ROW()-13)/2),0)),"",OFFSET('11. SEGUIMIENTO 2026'!$N$14,INT((ROW()-13)/2),0)),IF(ISBLANK(OFFSET('9. METAS'!$Q$20,INT((ROW()-14)/2),0)),"",OFFSET('9. METAS'!$Q$20,INT((ROW()-14)/2),0)))</f>
        <v/>
      </c>
      <c r="K418" s="228" t="str">
        <f ca="1">IF(MOD(ROW()-13,2)=0,IF(ISBLANK(OFFSET('11. SEGUIMIENTO 2026'!$O$14,INT((ROW()-13)/2),0)),"",OFFSET('11. SEGUIMIENTO 2026'!$O$14,INT((ROW()-13)/2),0)),IF(ISBLANK(OFFSET('9. METAS'!$R$20,INT((ROW()-14)/2),0)),"",OFFSET('9. METAS'!$R$20,INT((ROW()-14)/2),0)))</f>
        <v/>
      </c>
      <c r="L418" s="228" t="str">
        <f ca="1">IF(MOD(ROW()-13,2)=0,IF(ISBLANK(OFFSET('11. SEGUIMIENTO 2026'!$P$14,INT((ROW()-13)/2),0)),"",OFFSET('11. SEGUIMIENTO 2026'!$P$14,INT((ROW()-13)/2),0)),IF(ISBLANK(OFFSET('9. METAS'!$S$20,INT((ROW()-14)/2),0)),"",OFFSET('9. METAS'!$S$20,INT((ROW()-14)/2),0)))</f>
        <v/>
      </c>
      <c r="M418" s="229" t="str">
        <f ca="1">IF(MOD(ROW()-13,2)=0,IF(ISBLANK(OFFSET('11. SEGUIMIENTO 2026'!$Q$14,INT((ROW()-13)/2),0)),"",OFFSET('11. SEGUIMIENTO 2026'!$Q$14,INT((ROW()-13)/2),0)),IF(ISBLANK(OFFSET('9. METAS'!$T$20,INT((ROW()-14)/2),0)),"",OFFSET('9. METAS'!$T$20,INT((ROW()-14)/2),0)))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977" t="str">
        <f ca="1">IF(ISBLANK(OFFSET('9. METAS'!$K$20,INT((ROW()-13)/2),0)),"",OFFSET('9. METAS'!$K$20,INT((ROW()-13)/2),0))</f>
        <v/>
      </c>
      <c r="I419" s="979"/>
      <c r="J419" s="227" t="str">
        <f ca="1">IF(MOD(ROW()-13,2)=0,IF(ISBLANK(OFFSET('11. SEGUIMIENTO 2026'!$N$14,INT((ROW()-13)/2),0)),"",OFFSET('11. SEGUIMIENTO 2026'!$N$14,INT((ROW()-13)/2),0)),IF(ISBLANK(OFFSET('9. METAS'!$Q$20,INT((ROW()-14)/2),0)),"",OFFSET('9. METAS'!$Q$20,INT((ROW()-14)/2),0)))</f>
        <v/>
      </c>
      <c r="K419" s="228" t="str">
        <f ca="1">IF(MOD(ROW()-13,2)=0,IF(ISBLANK(OFFSET('11. SEGUIMIENTO 2026'!$O$14,INT((ROW()-13)/2),0)),"",OFFSET('11. SEGUIMIENTO 2026'!$O$14,INT((ROW()-13)/2),0)),IF(ISBLANK(OFFSET('9. METAS'!$R$20,INT((ROW()-14)/2),0)),"",OFFSET('9. METAS'!$R$20,INT((ROW()-14)/2),0)))</f>
        <v/>
      </c>
      <c r="L419" s="228" t="str">
        <f ca="1">IF(MOD(ROW()-13,2)=0,IF(ISBLANK(OFFSET('11. SEGUIMIENTO 2026'!$P$14,INT((ROW()-13)/2),0)),"",OFFSET('11. SEGUIMIENTO 2026'!$P$14,INT((ROW()-13)/2),0)),IF(ISBLANK(OFFSET('9. METAS'!$S$20,INT((ROW()-14)/2),0)),"",OFFSET('9. METAS'!$S$20,INT((ROW()-14)/2),0)))</f>
        <v/>
      </c>
      <c r="M419" s="229" t="str">
        <f ca="1">IF(MOD(ROW()-13,2)=0,IF(ISBLANK(OFFSET('11. SEGUIMIENTO 2026'!$Q$14,INT((ROW()-13)/2),0)),"",OFFSET('11. SEGUIMIENTO 2026'!$Q$14,INT((ROW()-13)/2),0)),IF(ISBLANK(OFFSET('9. METAS'!$T$20,INT((ROW()-14)/2),0)),"",OFFSET('9. METAS'!$T$20,INT((ROW()-14)/2),0)))</f>
        <v/>
      </c>
      <c r="N419" s="981" t="str">
        <f t="shared" ref="N419" ca="1" si="402">IFERROR(J419/J420,"ND")</f>
        <v>ND</v>
      </c>
      <c r="O419" s="983" t="str">
        <f t="shared" ref="O419" ca="1" si="403">IFERROR(((J419)/H419),"ND")</f>
        <v>ND</v>
      </c>
      <c r="P419" s="985"/>
    </row>
    <row r="420" spans="3:16" x14ac:dyDescent="0.3">
      <c r="C420" s="999"/>
      <c r="D420" s="993"/>
      <c r="E420" s="993"/>
      <c r="F420" s="995"/>
      <c r="G420" s="997"/>
      <c r="H420" s="977"/>
      <c r="I420" s="987"/>
      <c r="J420" s="227" t="str">
        <f ca="1">IF(MOD(ROW()-13,2)=0,IF(ISBLANK(OFFSET('11. SEGUIMIENTO 2026'!$N$14,INT((ROW()-13)/2),0)),"",OFFSET('11. SEGUIMIENTO 2026'!$N$14,INT((ROW()-13)/2),0)),IF(ISBLANK(OFFSET('9. METAS'!$Q$20,INT((ROW()-14)/2),0)),"",OFFSET('9. METAS'!$Q$20,INT((ROW()-14)/2),0)))</f>
        <v/>
      </c>
      <c r="K420" s="228" t="str">
        <f ca="1">IF(MOD(ROW()-13,2)=0,IF(ISBLANK(OFFSET('11. SEGUIMIENTO 2026'!$O$14,INT((ROW()-13)/2),0)),"",OFFSET('11. SEGUIMIENTO 2026'!$O$14,INT((ROW()-13)/2),0)),IF(ISBLANK(OFFSET('9. METAS'!$R$20,INT((ROW()-14)/2),0)),"",OFFSET('9. METAS'!$R$20,INT((ROW()-14)/2),0)))</f>
        <v/>
      </c>
      <c r="L420" s="228" t="str">
        <f ca="1">IF(MOD(ROW()-13,2)=0,IF(ISBLANK(OFFSET('11. SEGUIMIENTO 2026'!$P$14,INT((ROW()-13)/2),0)),"",OFFSET('11. SEGUIMIENTO 2026'!$P$14,INT((ROW()-13)/2),0)),IF(ISBLANK(OFFSET('9. METAS'!$S$20,INT((ROW()-14)/2),0)),"",OFFSET('9. METAS'!$S$20,INT((ROW()-14)/2),0)))</f>
        <v/>
      </c>
      <c r="M420" s="229" t="str">
        <f ca="1">IF(MOD(ROW()-13,2)=0,IF(ISBLANK(OFFSET('11. SEGUIMIENTO 2026'!$Q$14,INT((ROW()-13)/2),0)),"",OFFSET('11. SEGUIMIENTO 2026'!$Q$14,INT((ROW()-13)/2),0)),IF(ISBLANK(OFFSET('9. METAS'!$T$20,INT((ROW()-14)/2),0)),"",OFFSET('9. METAS'!$T$20,INT((ROW()-14)/2),0)))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977" t="str">
        <f ca="1">IF(ISBLANK(OFFSET('9. METAS'!$K$20,INT((ROW()-13)/2),0)),"",OFFSET('9. METAS'!$K$20,INT((ROW()-13)/2),0))</f>
        <v/>
      </c>
      <c r="I421" s="979"/>
      <c r="J421" s="227" t="str">
        <f ca="1">IF(MOD(ROW()-13,2)=0,IF(ISBLANK(OFFSET('11. SEGUIMIENTO 2026'!$N$14,INT((ROW()-13)/2),0)),"",OFFSET('11. SEGUIMIENTO 2026'!$N$14,INT((ROW()-13)/2),0)),IF(ISBLANK(OFFSET('9. METAS'!$Q$20,INT((ROW()-14)/2),0)),"",OFFSET('9. METAS'!$Q$20,INT((ROW()-14)/2),0)))</f>
        <v/>
      </c>
      <c r="K421" s="228" t="str">
        <f ca="1">IF(MOD(ROW()-13,2)=0,IF(ISBLANK(OFFSET('11. SEGUIMIENTO 2026'!$O$14,INT((ROW()-13)/2),0)),"",OFFSET('11. SEGUIMIENTO 2026'!$O$14,INT((ROW()-13)/2),0)),IF(ISBLANK(OFFSET('9. METAS'!$R$20,INT((ROW()-14)/2),0)),"",OFFSET('9. METAS'!$R$20,INT((ROW()-14)/2),0)))</f>
        <v/>
      </c>
      <c r="L421" s="228" t="str">
        <f ca="1">IF(MOD(ROW()-13,2)=0,IF(ISBLANK(OFFSET('11. SEGUIMIENTO 2026'!$P$14,INT((ROW()-13)/2),0)),"",OFFSET('11. SEGUIMIENTO 2026'!$P$14,INT((ROW()-13)/2),0)),IF(ISBLANK(OFFSET('9. METAS'!$S$20,INT((ROW()-14)/2),0)),"",OFFSET('9. METAS'!$S$20,INT((ROW()-14)/2),0)))</f>
        <v/>
      </c>
      <c r="M421" s="229" t="str">
        <f ca="1">IF(MOD(ROW()-13,2)=0,IF(ISBLANK(OFFSET('11. SEGUIMIENTO 2026'!$Q$14,INT((ROW()-13)/2),0)),"",OFFSET('11. SEGUIMIENTO 2026'!$Q$14,INT((ROW()-13)/2),0)),IF(ISBLANK(OFFSET('9. METAS'!$T$20,INT((ROW()-14)/2),0)),"",OFFSET('9. METAS'!$T$20,INT((ROW()-14)/2),0)))</f>
        <v/>
      </c>
      <c r="N421" s="981" t="str">
        <f t="shared" ref="N421" ca="1" si="404">IFERROR(J421/J422,"ND")</f>
        <v>ND</v>
      </c>
      <c r="O421" s="983" t="str">
        <f t="shared" ref="O421" ca="1" si="405">IFERROR(((J421)/H421),"ND")</f>
        <v>ND</v>
      </c>
      <c r="P421" s="985"/>
    </row>
    <row r="422" spans="3:16" x14ac:dyDescent="0.3">
      <c r="C422" s="999"/>
      <c r="D422" s="993"/>
      <c r="E422" s="993"/>
      <c r="F422" s="995"/>
      <c r="G422" s="997"/>
      <c r="H422" s="977"/>
      <c r="I422" s="987"/>
      <c r="J422" s="227" t="str">
        <f ca="1">IF(MOD(ROW()-13,2)=0,IF(ISBLANK(OFFSET('11. SEGUIMIENTO 2026'!$N$14,INT((ROW()-13)/2),0)),"",OFFSET('11. SEGUIMIENTO 2026'!$N$14,INT((ROW()-13)/2),0)),IF(ISBLANK(OFFSET('9. METAS'!$Q$20,INT((ROW()-14)/2),0)),"",OFFSET('9. METAS'!$Q$20,INT((ROW()-14)/2),0)))</f>
        <v/>
      </c>
      <c r="K422" s="228" t="str">
        <f ca="1">IF(MOD(ROW()-13,2)=0,IF(ISBLANK(OFFSET('11. SEGUIMIENTO 2026'!$O$14,INT((ROW()-13)/2),0)),"",OFFSET('11. SEGUIMIENTO 2026'!$O$14,INT((ROW()-13)/2),0)),IF(ISBLANK(OFFSET('9. METAS'!$R$20,INT((ROW()-14)/2),0)),"",OFFSET('9. METAS'!$R$20,INT((ROW()-14)/2),0)))</f>
        <v/>
      </c>
      <c r="L422" s="228" t="str">
        <f ca="1">IF(MOD(ROW()-13,2)=0,IF(ISBLANK(OFFSET('11. SEGUIMIENTO 2026'!$P$14,INT((ROW()-13)/2),0)),"",OFFSET('11. SEGUIMIENTO 2026'!$P$14,INT((ROW()-13)/2),0)),IF(ISBLANK(OFFSET('9. METAS'!$S$20,INT((ROW()-14)/2),0)),"",OFFSET('9. METAS'!$S$20,INT((ROW()-14)/2),0)))</f>
        <v/>
      </c>
      <c r="M422" s="229" t="str">
        <f ca="1">IF(MOD(ROW()-13,2)=0,IF(ISBLANK(OFFSET('11. SEGUIMIENTO 2026'!$Q$14,INT((ROW()-13)/2),0)),"",OFFSET('11. SEGUIMIENTO 2026'!$Q$14,INT((ROW()-13)/2),0)),IF(ISBLANK(OFFSET('9. METAS'!$T$20,INT((ROW()-14)/2),0)),"",OFFSET('9. METAS'!$T$20,INT((ROW()-14)/2),0)))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977" t="str">
        <f ca="1">IF(ISBLANK(OFFSET('9. METAS'!$K$20,INT((ROW()-13)/2),0)),"",OFFSET('9. METAS'!$K$20,INT((ROW()-13)/2),0))</f>
        <v/>
      </c>
      <c r="I423" s="979"/>
      <c r="J423" s="227" t="str">
        <f ca="1">IF(MOD(ROW()-13,2)=0,IF(ISBLANK(OFFSET('11. SEGUIMIENTO 2026'!$N$14,INT((ROW()-13)/2),0)),"",OFFSET('11. SEGUIMIENTO 2026'!$N$14,INT((ROW()-13)/2),0)),IF(ISBLANK(OFFSET('9. METAS'!$Q$20,INT((ROW()-14)/2),0)),"",OFFSET('9. METAS'!$Q$20,INT((ROW()-14)/2),0)))</f>
        <v/>
      </c>
      <c r="K423" s="228" t="str">
        <f ca="1">IF(MOD(ROW()-13,2)=0,IF(ISBLANK(OFFSET('11. SEGUIMIENTO 2026'!$O$14,INT((ROW()-13)/2),0)),"",OFFSET('11. SEGUIMIENTO 2026'!$O$14,INT((ROW()-13)/2),0)),IF(ISBLANK(OFFSET('9. METAS'!$R$20,INT((ROW()-14)/2),0)),"",OFFSET('9. METAS'!$R$20,INT((ROW()-14)/2),0)))</f>
        <v/>
      </c>
      <c r="L423" s="228" t="str">
        <f ca="1">IF(MOD(ROW()-13,2)=0,IF(ISBLANK(OFFSET('11. SEGUIMIENTO 2026'!$P$14,INT((ROW()-13)/2),0)),"",OFFSET('11. SEGUIMIENTO 2026'!$P$14,INT((ROW()-13)/2),0)),IF(ISBLANK(OFFSET('9. METAS'!$S$20,INT((ROW()-14)/2),0)),"",OFFSET('9. METAS'!$S$20,INT((ROW()-14)/2),0)))</f>
        <v/>
      </c>
      <c r="M423" s="229" t="str">
        <f ca="1">IF(MOD(ROW()-13,2)=0,IF(ISBLANK(OFFSET('11. SEGUIMIENTO 2026'!$Q$14,INT((ROW()-13)/2),0)),"",OFFSET('11. SEGUIMIENTO 2026'!$Q$14,INT((ROW()-13)/2),0)),IF(ISBLANK(OFFSET('9. METAS'!$T$20,INT((ROW()-14)/2),0)),"",OFFSET('9. METAS'!$T$20,INT((ROW()-14)/2),0)))</f>
        <v/>
      </c>
      <c r="N423" s="981" t="str">
        <f t="shared" ref="N423" ca="1" si="406">IFERROR(J423/J424,"ND")</f>
        <v>ND</v>
      </c>
      <c r="O423" s="983" t="str">
        <f t="shared" ref="O423" ca="1" si="407">IFERROR(((J423)/H423),"ND")</f>
        <v>ND</v>
      </c>
      <c r="P423" s="985"/>
    </row>
    <row r="424" spans="3:16" x14ac:dyDescent="0.3">
      <c r="C424" s="999"/>
      <c r="D424" s="993"/>
      <c r="E424" s="993"/>
      <c r="F424" s="995"/>
      <c r="G424" s="997"/>
      <c r="H424" s="977"/>
      <c r="I424" s="987"/>
      <c r="J424" s="227" t="str">
        <f ca="1">IF(MOD(ROW()-13,2)=0,IF(ISBLANK(OFFSET('11. SEGUIMIENTO 2026'!$N$14,INT((ROW()-13)/2),0)),"",OFFSET('11. SEGUIMIENTO 2026'!$N$14,INT((ROW()-13)/2),0)),IF(ISBLANK(OFFSET('9. METAS'!$Q$20,INT((ROW()-14)/2),0)),"",OFFSET('9. METAS'!$Q$20,INT((ROW()-14)/2),0)))</f>
        <v/>
      </c>
      <c r="K424" s="228" t="str">
        <f ca="1">IF(MOD(ROW()-13,2)=0,IF(ISBLANK(OFFSET('11. SEGUIMIENTO 2026'!$O$14,INT((ROW()-13)/2),0)),"",OFFSET('11. SEGUIMIENTO 2026'!$O$14,INT((ROW()-13)/2),0)),IF(ISBLANK(OFFSET('9. METAS'!$R$20,INT((ROW()-14)/2),0)),"",OFFSET('9. METAS'!$R$20,INT((ROW()-14)/2),0)))</f>
        <v/>
      </c>
      <c r="L424" s="228" t="str">
        <f ca="1">IF(MOD(ROW()-13,2)=0,IF(ISBLANK(OFFSET('11. SEGUIMIENTO 2026'!$P$14,INT((ROW()-13)/2),0)),"",OFFSET('11. SEGUIMIENTO 2026'!$P$14,INT((ROW()-13)/2),0)),IF(ISBLANK(OFFSET('9. METAS'!$S$20,INT((ROW()-14)/2),0)),"",OFFSET('9. METAS'!$S$20,INT((ROW()-14)/2),0)))</f>
        <v/>
      </c>
      <c r="M424" s="229" t="str">
        <f ca="1">IF(MOD(ROW()-13,2)=0,IF(ISBLANK(OFFSET('11. SEGUIMIENTO 2026'!$Q$14,INT((ROW()-13)/2),0)),"",OFFSET('11. SEGUIMIENTO 2026'!$Q$14,INT((ROW()-13)/2),0)),IF(ISBLANK(OFFSET('9. METAS'!$T$20,INT((ROW()-14)/2),0)),"",OFFSET('9. METAS'!$T$20,INT((ROW()-14)/2),0)))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977" t="str">
        <f ca="1">IF(ISBLANK(OFFSET('9. METAS'!$K$20,INT((ROW()-13)/2),0)),"",OFFSET('9. METAS'!$K$20,INT((ROW()-13)/2),0))</f>
        <v/>
      </c>
      <c r="I425" s="979"/>
      <c r="J425" s="227" t="str">
        <f ca="1">IF(MOD(ROW()-13,2)=0,IF(ISBLANK(OFFSET('11. SEGUIMIENTO 2026'!$N$14,INT((ROW()-13)/2),0)),"",OFFSET('11. SEGUIMIENTO 2026'!$N$14,INT((ROW()-13)/2),0)),IF(ISBLANK(OFFSET('9. METAS'!$Q$20,INT((ROW()-14)/2),0)),"",OFFSET('9. METAS'!$Q$20,INT((ROW()-14)/2),0)))</f>
        <v/>
      </c>
      <c r="K425" s="228" t="str">
        <f ca="1">IF(MOD(ROW()-13,2)=0,IF(ISBLANK(OFFSET('11. SEGUIMIENTO 2026'!$O$14,INT((ROW()-13)/2),0)),"",OFFSET('11. SEGUIMIENTO 2026'!$O$14,INT((ROW()-13)/2),0)),IF(ISBLANK(OFFSET('9. METAS'!$R$20,INT((ROW()-14)/2),0)),"",OFFSET('9. METAS'!$R$20,INT((ROW()-14)/2),0)))</f>
        <v/>
      </c>
      <c r="L425" s="228" t="str">
        <f ca="1">IF(MOD(ROW()-13,2)=0,IF(ISBLANK(OFFSET('11. SEGUIMIENTO 2026'!$P$14,INT((ROW()-13)/2),0)),"",OFFSET('11. SEGUIMIENTO 2026'!$P$14,INT((ROW()-13)/2),0)),IF(ISBLANK(OFFSET('9. METAS'!$S$20,INT((ROW()-14)/2),0)),"",OFFSET('9. METAS'!$S$20,INT((ROW()-14)/2),0)))</f>
        <v/>
      </c>
      <c r="M425" s="229" t="str">
        <f ca="1">IF(MOD(ROW()-13,2)=0,IF(ISBLANK(OFFSET('11. SEGUIMIENTO 2026'!$Q$14,INT((ROW()-13)/2),0)),"",OFFSET('11. SEGUIMIENTO 2026'!$Q$14,INT((ROW()-13)/2),0)),IF(ISBLANK(OFFSET('9. METAS'!$T$20,INT((ROW()-14)/2),0)),"",OFFSET('9. METAS'!$T$20,INT((ROW()-14)/2),0)))</f>
        <v/>
      </c>
      <c r="N425" s="981" t="str">
        <f t="shared" ref="N425" ca="1" si="408">IFERROR(J425/J426,"ND")</f>
        <v>ND</v>
      </c>
      <c r="O425" s="983" t="str">
        <f t="shared" ref="O425" ca="1" si="409">IFERROR(((J425)/H425),"ND")</f>
        <v>ND</v>
      </c>
      <c r="P425" s="985"/>
    </row>
    <row r="426" spans="3:16" x14ac:dyDescent="0.3">
      <c r="C426" s="999"/>
      <c r="D426" s="993"/>
      <c r="E426" s="993"/>
      <c r="F426" s="995"/>
      <c r="G426" s="997"/>
      <c r="H426" s="977"/>
      <c r="I426" s="987"/>
      <c r="J426" s="227" t="str">
        <f ca="1">IF(MOD(ROW()-13,2)=0,IF(ISBLANK(OFFSET('11. SEGUIMIENTO 2026'!$N$14,INT((ROW()-13)/2),0)),"",OFFSET('11. SEGUIMIENTO 2026'!$N$14,INT((ROW()-13)/2),0)),IF(ISBLANK(OFFSET('9. METAS'!$Q$20,INT((ROW()-14)/2),0)),"",OFFSET('9. METAS'!$Q$20,INT((ROW()-14)/2),0)))</f>
        <v/>
      </c>
      <c r="K426" s="228" t="str">
        <f ca="1">IF(MOD(ROW()-13,2)=0,IF(ISBLANK(OFFSET('11. SEGUIMIENTO 2026'!$O$14,INT((ROW()-13)/2),0)),"",OFFSET('11. SEGUIMIENTO 2026'!$O$14,INT((ROW()-13)/2),0)),IF(ISBLANK(OFFSET('9. METAS'!$R$20,INT((ROW()-14)/2),0)),"",OFFSET('9. METAS'!$R$20,INT((ROW()-14)/2),0)))</f>
        <v/>
      </c>
      <c r="L426" s="228" t="str">
        <f ca="1">IF(MOD(ROW()-13,2)=0,IF(ISBLANK(OFFSET('11. SEGUIMIENTO 2026'!$P$14,INT((ROW()-13)/2),0)),"",OFFSET('11. SEGUIMIENTO 2026'!$P$14,INT((ROW()-13)/2),0)),IF(ISBLANK(OFFSET('9. METAS'!$S$20,INT((ROW()-14)/2),0)),"",OFFSET('9. METAS'!$S$20,INT((ROW()-14)/2),0)))</f>
        <v/>
      </c>
      <c r="M426" s="229" t="str">
        <f ca="1">IF(MOD(ROW()-13,2)=0,IF(ISBLANK(OFFSET('11. SEGUIMIENTO 2026'!$Q$14,INT((ROW()-13)/2),0)),"",OFFSET('11. SEGUIMIENTO 2026'!$Q$14,INT((ROW()-13)/2),0)),IF(ISBLANK(OFFSET('9. METAS'!$T$20,INT((ROW()-14)/2),0)),"",OFFSET('9. METAS'!$T$20,INT((ROW()-14)/2),0)))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977" t="str">
        <f ca="1">IF(ISBLANK(OFFSET('9. METAS'!$K$20,INT((ROW()-13)/2),0)),"",OFFSET('9. METAS'!$K$20,INT((ROW()-13)/2),0))</f>
        <v/>
      </c>
      <c r="I427" s="979"/>
      <c r="J427" s="227" t="str">
        <f ca="1">IF(MOD(ROW()-13,2)=0,IF(ISBLANK(OFFSET('11. SEGUIMIENTO 2026'!$N$14,INT((ROW()-13)/2),0)),"",OFFSET('11. SEGUIMIENTO 2026'!$N$14,INT((ROW()-13)/2),0)),IF(ISBLANK(OFFSET('9. METAS'!$Q$20,INT((ROW()-14)/2),0)),"",OFFSET('9. METAS'!$Q$20,INT((ROW()-14)/2),0)))</f>
        <v/>
      </c>
      <c r="K427" s="228" t="str">
        <f ca="1">IF(MOD(ROW()-13,2)=0,IF(ISBLANK(OFFSET('11. SEGUIMIENTO 2026'!$O$14,INT((ROW()-13)/2),0)),"",OFFSET('11. SEGUIMIENTO 2026'!$O$14,INT((ROW()-13)/2),0)),IF(ISBLANK(OFFSET('9. METAS'!$R$20,INT((ROW()-14)/2),0)),"",OFFSET('9. METAS'!$R$20,INT((ROW()-14)/2),0)))</f>
        <v/>
      </c>
      <c r="L427" s="228" t="str">
        <f ca="1">IF(MOD(ROW()-13,2)=0,IF(ISBLANK(OFFSET('11. SEGUIMIENTO 2026'!$P$14,INT((ROW()-13)/2),0)),"",OFFSET('11. SEGUIMIENTO 2026'!$P$14,INT((ROW()-13)/2),0)),IF(ISBLANK(OFFSET('9. METAS'!$S$20,INT((ROW()-14)/2),0)),"",OFFSET('9. METAS'!$S$20,INT((ROW()-14)/2),0)))</f>
        <v/>
      </c>
      <c r="M427" s="229" t="str">
        <f ca="1">IF(MOD(ROW()-13,2)=0,IF(ISBLANK(OFFSET('11. SEGUIMIENTO 2026'!$Q$14,INT((ROW()-13)/2),0)),"",OFFSET('11. SEGUIMIENTO 2026'!$Q$14,INT((ROW()-13)/2),0)),IF(ISBLANK(OFFSET('9. METAS'!$T$20,INT((ROW()-14)/2),0)),"",OFFSET('9. METAS'!$T$20,INT((ROW()-14)/2),0)))</f>
        <v/>
      </c>
      <c r="N427" s="981" t="str">
        <f t="shared" ref="N427" ca="1" si="410">IFERROR(J427/J428,"ND")</f>
        <v>ND</v>
      </c>
      <c r="O427" s="983" t="str">
        <f t="shared" ref="O427" ca="1" si="411">IFERROR(((J427)/H427),"ND")</f>
        <v>ND</v>
      </c>
      <c r="P427" s="985"/>
    </row>
    <row r="428" spans="3:16" x14ac:dyDescent="0.3">
      <c r="C428" s="999"/>
      <c r="D428" s="993"/>
      <c r="E428" s="993"/>
      <c r="F428" s="995"/>
      <c r="G428" s="997"/>
      <c r="H428" s="977"/>
      <c r="I428" s="987"/>
      <c r="J428" s="227" t="str">
        <f ca="1">IF(MOD(ROW()-13,2)=0,IF(ISBLANK(OFFSET('11. SEGUIMIENTO 2026'!$N$14,INT((ROW()-13)/2),0)),"",OFFSET('11. SEGUIMIENTO 2026'!$N$14,INT((ROW()-13)/2),0)),IF(ISBLANK(OFFSET('9. METAS'!$Q$20,INT((ROW()-14)/2),0)),"",OFFSET('9. METAS'!$Q$20,INT((ROW()-14)/2),0)))</f>
        <v/>
      </c>
      <c r="K428" s="228" t="str">
        <f ca="1">IF(MOD(ROW()-13,2)=0,IF(ISBLANK(OFFSET('11. SEGUIMIENTO 2026'!$O$14,INT((ROW()-13)/2),0)),"",OFFSET('11. SEGUIMIENTO 2026'!$O$14,INT((ROW()-13)/2),0)),IF(ISBLANK(OFFSET('9. METAS'!$R$20,INT((ROW()-14)/2),0)),"",OFFSET('9. METAS'!$R$20,INT((ROW()-14)/2),0)))</f>
        <v/>
      </c>
      <c r="L428" s="228" t="str">
        <f ca="1">IF(MOD(ROW()-13,2)=0,IF(ISBLANK(OFFSET('11. SEGUIMIENTO 2026'!$P$14,INT((ROW()-13)/2),0)),"",OFFSET('11. SEGUIMIENTO 2026'!$P$14,INT((ROW()-13)/2),0)),IF(ISBLANK(OFFSET('9. METAS'!$S$20,INT((ROW()-14)/2),0)),"",OFFSET('9. METAS'!$S$20,INT((ROW()-14)/2),0)))</f>
        <v/>
      </c>
      <c r="M428" s="229" t="str">
        <f ca="1">IF(MOD(ROW()-13,2)=0,IF(ISBLANK(OFFSET('11. SEGUIMIENTO 2026'!$Q$14,INT((ROW()-13)/2),0)),"",OFFSET('11. SEGUIMIENTO 2026'!$Q$14,INT((ROW()-13)/2),0)),IF(ISBLANK(OFFSET('9. METAS'!$T$20,INT((ROW()-14)/2),0)),"",OFFSET('9. METAS'!$T$20,INT((ROW()-14)/2),0)))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977" t="str">
        <f ca="1">IF(ISBLANK(OFFSET('9. METAS'!$K$20,INT((ROW()-13)/2),0)),"",OFFSET('9. METAS'!$K$20,INT((ROW()-13)/2),0))</f>
        <v/>
      </c>
      <c r="I429" s="979"/>
      <c r="J429" s="227" t="str">
        <f ca="1">IF(MOD(ROW()-13,2)=0,IF(ISBLANK(OFFSET('11. SEGUIMIENTO 2026'!$N$14,INT((ROW()-13)/2),0)),"",OFFSET('11. SEGUIMIENTO 2026'!$N$14,INT((ROW()-13)/2),0)),IF(ISBLANK(OFFSET('9. METAS'!$Q$20,INT((ROW()-14)/2),0)),"",OFFSET('9. METAS'!$Q$20,INT((ROW()-14)/2),0)))</f>
        <v/>
      </c>
      <c r="K429" s="228" t="str">
        <f ca="1">IF(MOD(ROW()-13,2)=0,IF(ISBLANK(OFFSET('11. SEGUIMIENTO 2026'!$O$14,INT((ROW()-13)/2),0)),"",OFFSET('11. SEGUIMIENTO 2026'!$O$14,INT((ROW()-13)/2),0)),IF(ISBLANK(OFFSET('9. METAS'!$R$20,INT((ROW()-14)/2),0)),"",OFFSET('9. METAS'!$R$20,INT((ROW()-14)/2),0)))</f>
        <v/>
      </c>
      <c r="L429" s="228" t="str">
        <f ca="1">IF(MOD(ROW()-13,2)=0,IF(ISBLANK(OFFSET('11. SEGUIMIENTO 2026'!$P$14,INT((ROW()-13)/2),0)),"",OFFSET('11. SEGUIMIENTO 2026'!$P$14,INT((ROW()-13)/2),0)),IF(ISBLANK(OFFSET('9. METAS'!$S$20,INT((ROW()-14)/2),0)),"",OFFSET('9. METAS'!$S$20,INT((ROW()-14)/2),0)))</f>
        <v/>
      </c>
      <c r="M429" s="229" t="str">
        <f ca="1">IF(MOD(ROW()-13,2)=0,IF(ISBLANK(OFFSET('11. SEGUIMIENTO 2026'!$Q$14,INT((ROW()-13)/2),0)),"",OFFSET('11. SEGUIMIENTO 2026'!$Q$14,INT((ROW()-13)/2),0)),IF(ISBLANK(OFFSET('9. METAS'!$T$20,INT((ROW()-14)/2),0)),"",OFFSET('9. METAS'!$T$20,INT((ROW()-14)/2),0)))</f>
        <v/>
      </c>
      <c r="N429" s="981" t="str">
        <f t="shared" ref="N429" ca="1" si="412">IFERROR(J429/J430,"ND")</f>
        <v>ND</v>
      </c>
      <c r="O429" s="983" t="str">
        <f t="shared" ref="O429" ca="1" si="413">IFERROR(((J429)/H429),"ND")</f>
        <v>ND</v>
      </c>
      <c r="P429" s="985"/>
    </row>
    <row r="430" spans="3:16" x14ac:dyDescent="0.3">
      <c r="C430" s="999"/>
      <c r="D430" s="993"/>
      <c r="E430" s="993"/>
      <c r="F430" s="995"/>
      <c r="G430" s="997"/>
      <c r="H430" s="977"/>
      <c r="I430" s="987"/>
      <c r="J430" s="227" t="str">
        <f ca="1">IF(MOD(ROW()-13,2)=0,IF(ISBLANK(OFFSET('11. SEGUIMIENTO 2026'!$N$14,INT((ROW()-13)/2),0)),"",OFFSET('11. SEGUIMIENTO 2026'!$N$14,INT((ROW()-13)/2),0)),IF(ISBLANK(OFFSET('9. METAS'!$Q$20,INT((ROW()-14)/2),0)),"",OFFSET('9. METAS'!$Q$20,INT((ROW()-14)/2),0)))</f>
        <v/>
      </c>
      <c r="K430" s="228" t="str">
        <f ca="1">IF(MOD(ROW()-13,2)=0,IF(ISBLANK(OFFSET('11. SEGUIMIENTO 2026'!$O$14,INT((ROW()-13)/2),0)),"",OFFSET('11. SEGUIMIENTO 2026'!$O$14,INT((ROW()-13)/2),0)),IF(ISBLANK(OFFSET('9. METAS'!$R$20,INT((ROW()-14)/2),0)),"",OFFSET('9. METAS'!$R$20,INT((ROW()-14)/2),0)))</f>
        <v/>
      </c>
      <c r="L430" s="228" t="str">
        <f ca="1">IF(MOD(ROW()-13,2)=0,IF(ISBLANK(OFFSET('11. SEGUIMIENTO 2026'!$P$14,INT((ROW()-13)/2),0)),"",OFFSET('11. SEGUIMIENTO 2026'!$P$14,INT((ROW()-13)/2),0)),IF(ISBLANK(OFFSET('9. METAS'!$S$20,INT((ROW()-14)/2),0)),"",OFFSET('9. METAS'!$S$20,INT((ROW()-14)/2),0)))</f>
        <v/>
      </c>
      <c r="M430" s="229" t="str">
        <f ca="1">IF(MOD(ROW()-13,2)=0,IF(ISBLANK(OFFSET('11. SEGUIMIENTO 2026'!$Q$14,INT((ROW()-13)/2),0)),"",OFFSET('11. SEGUIMIENTO 2026'!$Q$14,INT((ROW()-13)/2),0)),IF(ISBLANK(OFFSET('9. METAS'!$T$20,INT((ROW()-14)/2),0)),"",OFFSET('9. METAS'!$T$20,INT((ROW()-14)/2),0)))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977" t="str">
        <f ca="1">IF(ISBLANK(OFFSET('9. METAS'!$K$20,INT((ROW()-13)/2),0)),"",OFFSET('9. METAS'!$K$20,INT((ROW()-13)/2),0))</f>
        <v/>
      </c>
      <c r="I431" s="979"/>
      <c r="J431" s="227" t="str">
        <f ca="1">IF(MOD(ROW()-13,2)=0,IF(ISBLANK(OFFSET('11. SEGUIMIENTO 2026'!$N$14,INT((ROW()-13)/2),0)),"",OFFSET('11. SEGUIMIENTO 2026'!$N$14,INT((ROW()-13)/2),0)),IF(ISBLANK(OFFSET('9. METAS'!$Q$20,INT((ROW()-14)/2),0)),"",OFFSET('9. METAS'!$Q$20,INT((ROW()-14)/2),0)))</f>
        <v/>
      </c>
      <c r="K431" s="228" t="str">
        <f ca="1">IF(MOD(ROW()-13,2)=0,IF(ISBLANK(OFFSET('11. SEGUIMIENTO 2026'!$O$14,INT((ROW()-13)/2),0)),"",OFFSET('11. SEGUIMIENTO 2026'!$O$14,INT((ROW()-13)/2),0)),IF(ISBLANK(OFFSET('9. METAS'!$R$20,INT((ROW()-14)/2),0)),"",OFFSET('9. METAS'!$R$20,INT((ROW()-14)/2),0)))</f>
        <v/>
      </c>
      <c r="L431" s="228" t="str">
        <f ca="1">IF(MOD(ROW()-13,2)=0,IF(ISBLANK(OFFSET('11. SEGUIMIENTO 2026'!$P$14,INT((ROW()-13)/2),0)),"",OFFSET('11. SEGUIMIENTO 2026'!$P$14,INT((ROW()-13)/2),0)),IF(ISBLANK(OFFSET('9. METAS'!$S$20,INT((ROW()-14)/2),0)),"",OFFSET('9. METAS'!$S$20,INT((ROW()-14)/2),0)))</f>
        <v/>
      </c>
      <c r="M431" s="229" t="str">
        <f ca="1">IF(MOD(ROW()-13,2)=0,IF(ISBLANK(OFFSET('11. SEGUIMIENTO 2026'!$Q$14,INT((ROW()-13)/2),0)),"",OFFSET('11. SEGUIMIENTO 2026'!$Q$14,INT((ROW()-13)/2),0)),IF(ISBLANK(OFFSET('9. METAS'!$T$20,INT((ROW()-14)/2),0)),"",OFFSET('9. METAS'!$T$20,INT((ROW()-14)/2),0)))</f>
        <v/>
      </c>
      <c r="N431" s="981" t="str">
        <f t="shared" ref="N431" ca="1" si="414">IFERROR(J431/J432,"ND")</f>
        <v>ND</v>
      </c>
      <c r="O431" s="983" t="str">
        <f t="shared" ref="O431" ca="1" si="415">IFERROR(((J431)/H431),"ND")</f>
        <v>ND</v>
      </c>
      <c r="P431" s="985"/>
    </row>
    <row r="432" spans="3:16" x14ac:dyDescent="0.3">
      <c r="C432" s="999"/>
      <c r="D432" s="993"/>
      <c r="E432" s="993"/>
      <c r="F432" s="995"/>
      <c r="G432" s="997"/>
      <c r="H432" s="977"/>
      <c r="I432" s="987"/>
      <c r="J432" s="227" t="str">
        <f ca="1">IF(MOD(ROW()-13,2)=0,IF(ISBLANK(OFFSET('11. SEGUIMIENTO 2026'!$N$14,INT((ROW()-13)/2),0)),"",OFFSET('11. SEGUIMIENTO 2026'!$N$14,INT((ROW()-13)/2),0)),IF(ISBLANK(OFFSET('9. METAS'!$Q$20,INT((ROW()-14)/2),0)),"",OFFSET('9. METAS'!$Q$20,INT((ROW()-14)/2),0)))</f>
        <v/>
      </c>
      <c r="K432" s="228" t="str">
        <f ca="1">IF(MOD(ROW()-13,2)=0,IF(ISBLANK(OFFSET('11. SEGUIMIENTO 2026'!$O$14,INT((ROW()-13)/2),0)),"",OFFSET('11. SEGUIMIENTO 2026'!$O$14,INT((ROW()-13)/2),0)),IF(ISBLANK(OFFSET('9. METAS'!$R$20,INT((ROW()-14)/2),0)),"",OFFSET('9. METAS'!$R$20,INT((ROW()-14)/2),0)))</f>
        <v/>
      </c>
      <c r="L432" s="228" t="str">
        <f ca="1">IF(MOD(ROW()-13,2)=0,IF(ISBLANK(OFFSET('11. SEGUIMIENTO 2026'!$P$14,INT((ROW()-13)/2),0)),"",OFFSET('11. SEGUIMIENTO 2026'!$P$14,INT((ROW()-13)/2),0)),IF(ISBLANK(OFFSET('9. METAS'!$S$20,INT((ROW()-14)/2),0)),"",OFFSET('9. METAS'!$S$20,INT((ROW()-14)/2),0)))</f>
        <v/>
      </c>
      <c r="M432" s="229" t="str">
        <f ca="1">IF(MOD(ROW()-13,2)=0,IF(ISBLANK(OFFSET('11. SEGUIMIENTO 2026'!$Q$14,INT((ROW()-13)/2),0)),"",OFFSET('11. SEGUIMIENTO 2026'!$Q$14,INT((ROW()-13)/2),0)),IF(ISBLANK(OFFSET('9. METAS'!$T$20,INT((ROW()-14)/2),0)),"",OFFSET('9. METAS'!$T$20,INT((ROW()-14)/2),0)))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977" t="str">
        <f ca="1">IF(ISBLANK(OFFSET('9. METAS'!$K$20,INT((ROW()-13)/2),0)),"",OFFSET('9. METAS'!$K$20,INT((ROW()-13)/2),0))</f>
        <v/>
      </c>
      <c r="I433" s="979"/>
      <c r="J433" s="227" t="str">
        <f ca="1">IF(MOD(ROW()-13,2)=0,IF(ISBLANK(OFFSET('11. SEGUIMIENTO 2026'!$N$14,INT((ROW()-13)/2),0)),"",OFFSET('11. SEGUIMIENTO 2026'!$N$14,INT((ROW()-13)/2),0)),IF(ISBLANK(OFFSET('9. METAS'!$Q$20,INT((ROW()-14)/2),0)),"",OFFSET('9. METAS'!$Q$20,INT((ROW()-14)/2),0)))</f>
        <v/>
      </c>
      <c r="K433" s="228" t="str">
        <f ca="1">IF(MOD(ROW()-13,2)=0,IF(ISBLANK(OFFSET('11. SEGUIMIENTO 2026'!$O$14,INT((ROW()-13)/2),0)),"",OFFSET('11. SEGUIMIENTO 2026'!$O$14,INT((ROW()-13)/2),0)),IF(ISBLANK(OFFSET('9. METAS'!$R$20,INT((ROW()-14)/2),0)),"",OFFSET('9. METAS'!$R$20,INT((ROW()-14)/2),0)))</f>
        <v/>
      </c>
      <c r="L433" s="228" t="str">
        <f ca="1">IF(MOD(ROW()-13,2)=0,IF(ISBLANK(OFFSET('11. SEGUIMIENTO 2026'!$P$14,INT((ROW()-13)/2),0)),"",OFFSET('11. SEGUIMIENTO 2026'!$P$14,INT((ROW()-13)/2),0)),IF(ISBLANK(OFFSET('9. METAS'!$S$20,INT((ROW()-14)/2),0)),"",OFFSET('9. METAS'!$S$20,INT((ROW()-14)/2),0)))</f>
        <v/>
      </c>
      <c r="M433" s="229" t="str">
        <f ca="1">IF(MOD(ROW()-13,2)=0,IF(ISBLANK(OFFSET('11. SEGUIMIENTO 2026'!$Q$14,INT((ROW()-13)/2),0)),"",OFFSET('11. SEGUIMIENTO 2026'!$Q$14,INT((ROW()-13)/2),0)),IF(ISBLANK(OFFSET('9. METAS'!$T$20,INT((ROW()-14)/2),0)),"",OFFSET('9. METAS'!$T$20,INT((ROW()-14)/2),0)))</f>
        <v/>
      </c>
      <c r="N433" s="981" t="str">
        <f t="shared" ref="N433" ca="1" si="416">IFERROR(J433/J434,"ND")</f>
        <v>ND</v>
      </c>
      <c r="O433" s="983" t="str">
        <f t="shared" ref="O433" ca="1" si="417">IFERROR(((J433)/H433),"ND")</f>
        <v>ND</v>
      </c>
      <c r="P433" s="985"/>
    </row>
    <row r="434" spans="3:16" x14ac:dyDescent="0.3">
      <c r="C434" s="999"/>
      <c r="D434" s="993"/>
      <c r="E434" s="993"/>
      <c r="F434" s="995"/>
      <c r="G434" s="997"/>
      <c r="H434" s="977"/>
      <c r="I434" s="987"/>
      <c r="J434" s="227" t="str">
        <f ca="1">IF(MOD(ROW()-13,2)=0,IF(ISBLANK(OFFSET('11. SEGUIMIENTO 2026'!$N$14,INT((ROW()-13)/2),0)),"",OFFSET('11. SEGUIMIENTO 2026'!$N$14,INT((ROW()-13)/2),0)),IF(ISBLANK(OFFSET('9. METAS'!$Q$20,INT((ROW()-14)/2),0)),"",OFFSET('9. METAS'!$Q$20,INT((ROW()-14)/2),0)))</f>
        <v/>
      </c>
      <c r="K434" s="228" t="str">
        <f ca="1">IF(MOD(ROW()-13,2)=0,IF(ISBLANK(OFFSET('11. SEGUIMIENTO 2026'!$O$14,INT((ROW()-13)/2),0)),"",OFFSET('11. SEGUIMIENTO 2026'!$O$14,INT((ROW()-13)/2),0)),IF(ISBLANK(OFFSET('9. METAS'!$R$20,INT((ROW()-14)/2),0)),"",OFFSET('9. METAS'!$R$20,INT((ROW()-14)/2),0)))</f>
        <v/>
      </c>
      <c r="L434" s="228" t="str">
        <f ca="1">IF(MOD(ROW()-13,2)=0,IF(ISBLANK(OFFSET('11. SEGUIMIENTO 2026'!$P$14,INT((ROW()-13)/2),0)),"",OFFSET('11. SEGUIMIENTO 2026'!$P$14,INT((ROW()-13)/2),0)),IF(ISBLANK(OFFSET('9. METAS'!$S$20,INT((ROW()-14)/2),0)),"",OFFSET('9. METAS'!$S$20,INT((ROW()-14)/2),0)))</f>
        <v/>
      </c>
      <c r="M434" s="229" t="str">
        <f ca="1">IF(MOD(ROW()-13,2)=0,IF(ISBLANK(OFFSET('11. SEGUIMIENTO 2026'!$Q$14,INT((ROW()-13)/2),0)),"",OFFSET('11. SEGUIMIENTO 2026'!$Q$14,INT((ROW()-13)/2),0)),IF(ISBLANK(OFFSET('9. METAS'!$T$20,INT((ROW()-14)/2),0)),"",OFFSET('9. METAS'!$T$20,INT((ROW()-14)/2),0)))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977" t="str">
        <f ca="1">IF(ISBLANK(OFFSET('9. METAS'!$K$20,INT((ROW()-13)/2),0)),"",OFFSET('9. METAS'!$K$20,INT((ROW()-13)/2),0))</f>
        <v/>
      </c>
      <c r="I435" s="979"/>
      <c r="J435" s="227" t="str">
        <f ca="1">IF(MOD(ROW()-13,2)=0,IF(ISBLANK(OFFSET('11. SEGUIMIENTO 2026'!$N$14,INT((ROW()-13)/2),0)),"",OFFSET('11. SEGUIMIENTO 2026'!$N$14,INT((ROW()-13)/2),0)),IF(ISBLANK(OFFSET('9. METAS'!$Q$20,INT((ROW()-14)/2),0)),"",OFFSET('9. METAS'!$Q$20,INT((ROW()-14)/2),0)))</f>
        <v/>
      </c>
      <c r="K435" s="228" t="str">
        <f ca="1">IF(MOD(ROW()-13,2)=0,IF(ISBLANK(OFFSET('11. SEGUIMIENTO 2026'!$O$14,INT((ROW()-13)/2),0)),"",OFFSET('11. SEGUIMIENTO 2026'!$O$14,INT((ROW()-13)/2),0)),IF(ISBLANK(OFFSET('9. METAS'!$R$20,INT((ROW()-14)/2),0)),"",OFFSET('9. METAS'!$R$20,INT((ROW()-14)/2),0)))</f>
        <v/>
      </c>
      <c r="L435" s="228" t="str">
        <f ca="1">IF(MOD(ROW()-13,2)=0,IF(ISBLANK(OFFSET('11. SEGUIMIENTO 2026'!$P$14,INT((ROW()-13)/2),0)),"",OFFSET('11. SEGUIMIENTO 2026'!$P$14,INT((ROW()-13)/2),0)),IF(ISBLANK(OFFSET('9. METAS'!$S$20,INT((ROW()-14)/2),0)),"",OFFSET('9. METAS'!$S$20,INT((ROW()-14)/2),0)))</f>
        <v/>
      </c>
      <c r="M435" s="229" t="str">
        <f ca="1">IF(MOD(ROW()-13,2)=0,IF(ISBLANK(OFFSET('11. SEGUIMIENTO 2026'!$Q$14,INT((ROW()-13)/2),0)),"",OFFSET('11. SEGUIMIENTO 2026'!$Q$14,INT((ROW()-13)/2),0)),IF(ISBLANK(OFFSET('9. METAS'!$T$20,INT((ROW()-14)/2),0)),"",OFFSET('9. METAS'!$T$20,INT((ROW()-14)/2),0)))</f>
        <v/>
      </c>
      <c r="N435" s="981" t="str">
        <f t="shared" ref="N435" ca="1" si="418">IFERROR(J435/J436,"ND")</f>
        <v>ND</v>
      </c>
      <c r="O435" s="983" t="str">
        <f t="shared" ref="O435" ca="1" si="419">IFERROR(((J435)/H435),"ND")</f>
        <v>ND</v>
      </c>
      <c r="P435" s="985"/>
    </row>
    <row r="436" spans="3:16" x14ac:dyDescent="0.3">
      <c r="C436" s="999"/>
      <c r="D436" s="993"/>
      <c r="E436" s="993"/>
      <c r="F436" s="995"/>
      <c r="G436" s="997"/>
      <c r="H436" s="977"/>
      <c r="I436" s="987"/>
      <c r="J436" s="227" t="str">
        <f ca="1">IF(MOD(ROW()-13,2)=0,IF(ISBLANK(OFFSET('11. SEGUIMIENTO 2026'!$N$14,INT((ROW()-13)/2),0)),"",OFFSET('11. SEGUIMIENTO 2026'!$N$14,INT((ROW()-13)/2),0)),IF(ISBLANK(OFFSET('9. METAS'!$Q$20,INT((ROW()-14)/2),0)),"",OFFSET('9. METAS'!$Q$20,INT((ROW()-14)/2),0)))</f>
        <v/>
      </c>
      <c r="K436" s="228" t="str">
        <f ca="1">IF(MOD(ROW()-13,2)=0,IF(ISBLANK(OFFSET('11. SEGUIMIENTO 2026'!$O$14,INT((ROW()-13)/2),0)),"",OFFSET('11. SEGUIMIENTO 2026'!$O$14,INT((ROW()-13)/2),0)),IF(ISBLANK(OFFSET('9. METAS'!$R$20,INT((ROW()-14)/2),0)),"",OFFSET('9. METAS'!$R$20,INT((ROW()-14)/2),0)))</f>
        <v/>
      </c>
      <c r="L436" s="228" t="str">
        <f ca="1">IF(MOD(ROW()-13,2)=0,IF(ISBLANK(OFFSET('11. SEGUIMIENTO 2026'!$P$14,INT((ROW()-13)/2),0)),"",OFFSET('11. SEGUIMIENTO 2026'!$P$14,INT((ROW()-13)/2),0)),IF(ISBLANK(OFFSET('9. METAS'!$S$20,INT((ROW()-14)/2),0)),"",OFFSET('9. METAS'!$S$20,INT((ROW()-14)/2),0)))</f>
        <v/>
      </c>
      <c r="M436" s="229" t="str">
        <f ca="1">IF(MOD(ROW()-13,2)=0,IF(ISBLANK(OFFSET('11. SEGUIMIENTO 2026'!$Q$14,INT((ROW()-13)/2),0)),"",OFFSET('11. SEGUIMIENTO 2026'!$Q$14,INT((ROW()-13)/2),0)),IF(ISBLANK(OFFSET('9. METAS'!$T$20,INT((ROW()-14)/2),0)),"",OFFSET('9. METAS'!$T$20,INT((ROW()-14)/2),0)))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977" t="str">
        <f ca="1">IF(ISBLANK(OFFSET('9. METAS'!$K$20,INT((ROW()-13)/2),0)),"",OFFSET('9. METAS'!$K$20,INT((ROW()-13)/2),0))</f>
        <v/>
      </c>
      <c r="I437" s="979"/>
      <c r="J437" s="227" t="str">
        <f ca="1">IF(MOD(ROW()-13,2)=0,IF(ISBLANK(OFFSET('11. SEGUIMIENTO 2026'!$N$14,INT((ROW()-13)/2),0)),"",OFFSET('11. SEGUIMIENTO 2026'!$N$14,INT((ROW()-13)/2),0)),IF(ISBLANK(OFFSET('9. METAS'!$Q$20,INT((ROW()-14)/2),0)),"",OFFSET('9. METAS'!$Q$20,INT((ROW()-14)/2),0)))</f>
        <v/>
      </c>
      <c r="K437" s="228" t="str">
        <f ca="1">IF(MOD(ROW()-13,2)=0,IF(ISBLANK(OFFSET('11. SEGUIMIENTO 2026'!$O$14,INT((ROW()-13)/2),0)),"",OFFSET('11. SEGUIMIENTO 2026'!$O$14,INT((ROW()-13)/2),0)),IF(ISBLANK(OFFSET('9. METAS'!$R$20,INT((ROW()-14)/2),0)),"",OFFSET('9. METAS'!$R$20,INT((ROW()-14)/2),0)))</f>
        <v/>
      </c>
      <c r="L437" s="228" t="str">
        <f ca="1">IF(MOD(ROW()-13,2)=0,IF(ISBLANK(OFFSET('11. SEGUIMIENTO 2026'!$P$14,INT((ROW()-13)/2),0)),"",OFFSET('11. SEGUIMIENTO 2026'!$P$14,INT((ROW()-13)/2),0)),IF(ISBLANK(OFFSET('9. METAS'!$S$20,INT((ROW()-14)/2),0)),"",OFFSET('9. METAS'!$S$20,INT((ROW()-14)/2),0)))</f>
        <v/>
      </c>
      <c r="M437" s="229" t="str">
        <f ca="1">IF(MOD(ROW()-13,2)=0,IF(ISBLANK(OFFSET('11. SEGUIMIENTO 2026'!$Q$14,INT((ROW()-13)/2),0)),"",OFFSET('11. SEGUIMIENTO 2026'!$Q$14,INT((ROW()-13)/2),0)),IF(ISBLANK(OFFSET('9. METAS'!$T$20,INT((ROW()-14)/2),0)),"",OFFSET('9. METAS'!$T$20,INT((ROW()-14)/2),0)))</f>
        <v/>
      </c>
      <c r="N437" s="981" t="str">
        <f t="shared" ref="N437" ca="1" si="420">IFERROR(J437/J438,"ND")</f>
        <v>ND</v>
      </c>
      <c r="O437" s="983" t="str">
        <f t="shared" ref="O437" ca="1" si="421">IFERROR(((J437)/H437),"ND")</f>
        <v>ND</v>
      </c>
      <c r="P437" s="985"/>
    </row>
    <row r="438" spans="3:16" x14ac:dyDescent="0.3">
      <c r="C438" s="999"/>
      <c r="D438" s="993"/>
      <c r="E438" s="993"/>
      <c r="F438" s="995"/>
      <c r="G438" s="997"/>
      <c r="H438" s="977"/>
      <c r="I438" s="987"/>
      <c r="J438" s="227" t="str">
        <f ca="1">IF(MOD(ROW()-13,2)=0,IF(ISBLANK(OFFSET('11. SEGUIMIENTO 2026'!$N$14,INT((ROW()-13)/2),0)),"",OFFSET('11. SEGUIMIENTO 2026'!$N$14,INT((ROW()-13)/2),0)),IF(ISBLANK(OFFSET('9. METAS'!$Q$20,INT((ROW()-14)/2),0)),"",OFFSET('9. METAS'!$Q$20,INT((ROW()-14)/2),0)))</f>
        <v/>
      </c>
      <c r="K438" s="228" t="str">
        <f ca="1">IF(MOD(ROW()-13,2)=0,IF(ISBLANK(OFFSET('11. SEGUIMIENTO 2026'!$O$14,INT((ROW()-13)/2),0)),"",OFFSET('11. SEGUIMIENTO 2026'!$O$14,INT((ROW()-13)/2),0)),IF(ISBLANK(OFFSET('9. METAS'!$R$20,INT((ROW()-14)/2),0)),"",OFFSET('9. METAS'!$R$20,INT((ROW()-14)/2),0)))</f>
        <v/>
      </c>
      <c r="L438" s="228" t="str">
        <f ca="1">IF(MOD(ROW()-13,2)=0,IF(ISBLANK(OFFSET('11. SEGUIMIENTO 2026'!$P$14,INT((ROW()-13)/2),0)),"",OFFSET('11. SEGUIMIENTO 2026'!$P$14,INT((ROW()-13)/2),0)),IF(ISBLANK(OFFSET('9. METAS'!$S$20,INT((ROW()-14)/2),0)),"",OFFSET('9. METAS'!$S$20,INT((ROW()-14)/2),0)))</f>
        <v/>
      </c>
      <c r="M438" s="229" t="str">
        <f ca="1">IF(MOD(ROW()-13,2)=0,IF(ISBLANK(OFFSET('11. SEGUIMIENTO 2026'!$Q$14,INT((ROW()-13)/2),0)),"",OFFSET('11. SEGUIMIENTO 2026'!$Q$14,INT((ROW()-13)/2),0)),IF(ISBLANK(OFFSET('9. METAS'!$T$20,INT((ROW()-14)/2),0)),"",OFFSET('9. METAS'!$T$20,INT((ROW()-14)/2),0)))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977" t="str">
        <f ca="1">IF(ISBLANK(OFFSET('9. METAS'!$K$20,INT((ROW()-13)/2),0)),"",OFFSET('9. METAS'!$K$20,INT((ROW()-13)/2),0))</f>
        <v/>
      </c>
      <c r="I439" s="979"/>
      <c r="J439" s="227" t="str">
        <f ca="1">IF(MOD(ROW()-13,2)=0,IF(ISBLANK(OFFSET('11. SEGUIMIENTO 2026'!$N$14,INT((ROW()-13)/2),0)),"",OFFSET('11. SEGUIMIENTO 2026'!$N$14,INT((ROW()-13)/2),0)),IF(ISBLANK(OFFSET('9. METAS'!$Q$20,INT((ROW()-14)/2),0)),"",OFFSET('9. METAS'!$Q$20,INT((ROW()-14)/2),0)))</f>
        <v/>
      </c>
      <c r="K439" s="228" t="str">
        <f ca="1">IF(MOD(ROW()-13,2)=0,IF(ISBLANK(OFFSET('11. SEGUIMIENTO 2026'!$O$14,INT((ROW()-13)/2),0)),"",OFFSET('11. SEGUIMIENTO 2026'!$O$14,INT((ROW()-13)/2),0)),IF(ISBLANK(OFFSET('9. METAS'!$R$20,INT((ROW()-14)/2),0)),"",OFFSET('9. METAS'!$R$20,INT((ROW()-14)/2),0)))</f>
        <v/>
      </c>
      <c r="L439" s="228" t="str">
        <f ca="1">IF(MOD(ROW()-13,2)=0,IF(ISBLANK(OFFSET('11. SEGUIMIENTO 2026'!$P$14,INT((ROW()-13)/2),0)),"",OFFSET('11. SEGUIMIENTO 2026'!$P$14,INT((ROW()-13)/2),0)),IF(ISBLANK(OFFSET('9. METAS'!$S$20,INT((ROW()-14)/2),0)),"",OFFSET('9. METAS'!$S$20,INT((ROW()-14)/2),0)))</f>
        <v/>
      </c>
      <c r="M439" s="229" t="str">
        <f ca="1">IF(MOD(ROW()-13,2)=0,IF(ISBLANK(OFFSET('11. SEGUIMIENTO 2026'!$Q$14,INT((ROW()-13)/2),0)),"",OFFSET('11. SEGUIMIENTO 2026'!$Q$14,INT((ROW()-13)/2),0)),IF(ISBLANK(OFFSET('9. METAS'!$T$20,INT((ROW()-14)/2),0)),"",OFFSET('9. METAS'!$T$20,INT((ROW()-14)/2),0)))</f>
        <v/>
      </c>
      <c r="N439" s="981" t="str">
        <f t="shared" ref="N439" ca="1" si="422">IFERROR(J439/J440,"ND")</f>
        <v>ND</v>
      </c>
      <c r="O439" s="983" t="str">
        <f t="shared" ref="O439" ca="1" si="423">IFERROR(((J439)/H439),"ND")</f>
        <v>ND</v>
      </c>
      <c r="P439" s="985"/>
    </row>
    <row r="440" spans="3:16" x14ac:dyDescent="0.3">
      <c r="C440" s="999"/>
      <c r="D440" s="993"/>
      <c r="E440" s="993"/>
      <c r="F440" s="995"/>
      <c r="G440" s="997"/>
      <c r="H440" s="977"/>
      <c r="I440" s="987"/>
      <c r="J440" s="227" t="str">
        <f ca="1">IF(MOD(ROW()-13,2)=0,IF(ISBLANK(OFFSET('11. SEGUIMIENTO 2026'!$N$14,INT((ROW()-13)/2),0)),"",OFFSET('11. SEGUIMIENTO 2026'!$N$14,INT((ROW()-13)/2),0)),IF(ISBLANK(OFFSET('9. METAS'!$Q$20,INT((ROW()-14)/2),0)),"",OFFSET('9. METAS'!$Q$20,INT((ROW()-14)/2),0)))</f>
        <v/>
      </c>
      <c r="K440" s="228" t="str">
        <f ca="1">IF(MOD(ROW()-13,2)=0,IF(ISBLANK(OFFSET('11. SEGUIMIENTO 2026'!$O$14,INT((ROW()-13)/2),0)),"",OFFSET('11. SEGUIMIENTO 2026'!$O$14,INT((ROW()-13)/2),0)),IF(ISBLANK(OFFSET('9. METAS'!$R$20,INT((ROW()-14)/2),0)),"",OFFSET('9. METAS'!$R$20,INT((ROW()-14)/2),0)))</f>
        <v/>
      </c>
      <c r="L440" s="228" t="str">
        <f ca="1">IF(MOD(ROW()-13,2)=0,IF(ISBLANK(OFFSET('11. SEGUIMIENTO 2026'!$P$14,INT((ROW()-13)/2),0)),"",OFFSET('11. SEGUIMIENTO 2026'!$P$14,INT((ROW()-13)/2),0)),IF(ISBLANK(OFFSET('9. METAS'!$S$20,INT((ROW()-14)/2),0)),"",OFFSET('9. METAS'!$S$20,INT((ROW()-14)/2),0)))</f>
        <v/>
      </c>
      <c r="M440" s="229" t="str">
        <f ca="1">IF(MOD(ROW()-13,2)=0,IF(ISBLANK(OFFSET('11. SEGUIMIENTO 2026'!$Q$14,INT((ROW()-13)/2),0)),"",OFFSET('11. SEGUIMIENTO 2026'!$Q$14,INT((ROW()-13)/2),0)),IF(ISBLANK(OFFSET('9. METAS'!$T$20,INT((ROW()-14)/2),0)),"",OFFSET('9. METAS'!$T$20,INT((ROW()-14)/2),0)))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977" t="str">
        <f ca="1">IF(ISBLANK(OFFSET('9. METAS'!$K$20,INT((ROW()-13)/2),0)),"",OFFSET('9. METAS'!$K$20,INT((ROW()-13)/2),0))</f>
        <v/>
      </c>
      <c r="I441" s="979"/>
      <c r="J441" s="227" t="str">
        <f ca="1">IF(MOD(ROW()-13,2)=0,IF(ISBLANK(OFFSET('11. SEGUIMIENTO 2026'!$N$14,INT((ROW()-13)/2),0)),"",OFFSET('11. SEGUIMIENTO 2026'!$N$14,INT((ROW()-13)/2),0)),IF(ISBLANK(OFFSET('9. METAS'!$Q$20,INT((ROW()-14)/2),0)),"",OFFSET('9. METAS'!$Q$20,INT((ROW()-14)/2),0)))</f>
        <v/>
      </c>
      <c r="K441" s="228" t="str">
        <f ca="1">IF(MOD(ROW()-13,2)=0,IF(ISBLANK(OFFSET('11. SEGUIMIENTO 2026'!$O$14,INT((ROW()-13)/2),0)),"",OFFSET('11. SEGUIMIENTO 2026'!$O$14,INT((ROW()-13)/2),0)),IF(ISBLANK(OFFSET('9. METAS'!$R$20,INT((ROW()-14)/2),0)),"",OFFSET('9. METAS'!$R$20,INT((ROW()-14)/2),0)))</f>
        <v/>
      </c>
      <c r="L441" s="228" t="str">
        <f ca="1">IF(MOD(ROW()-13,2)=0,IF(ISBLANK(OFFSET('11. SEGUIMIENTO 2026'!$P$14,INT((ROW()-13)/2),0)),"",OFFSET('11. SEGUIMIENTO 2026'!$P$14,INT((ROW()-13)/2),0)),IF(ISBLANK(OFFSET('9. METAS'!$S$20,INT((ROW()-14)/2),0)),"",OFFSET('9. METAS'!$S$20,INT((ROW()-14)/2),0)))</f>
        <v/>
      </c>
      <c r="M441" s="229" t="str">
        <f ca="1">IF(MOD(ROW()-13,2)=0,IF(ISBLANK(OFFSET('11. SEGUIMIENTO 2026'!$Q$14,INT((ROW()-13)/2),0)),"",OFFSET('11. SEGUIMIENTO 2026'!$Q$14,INT((ROW()-13)/2),0)),IF(ISBLANK(OFFSET('9. METAS'!$T$20,INT((ROW()-14)/2),0)),"",OFFSET('9. METAS'!$T$20,INT((ROW()-14)/2),0)))</f>
        <v/>
      </c>
      <c r="N441" s="981" t="str">
        <f t="shared" ref="N441" ca="1" si="424">IFERROR(J441/J442,"ND")</f>
        <v>ND</v>
      </c>
      <c r="O441" s="983" t="str">
        <f t="shared" ref="O441" ca="1" si="425">IFERROR(((J441)/H441),"ND")</f>
        <v>ND</v>
      </c>
      <c r="P441" s="985"/>
    </row>
    <row r="442" spans="3:16" x14ac:dyDescent="0.3">
      <c r="C442" s="999"/>
      <c r="D442" s="993"/>
      <c r="E442" s="993"/>
      <c r="F442" s="995"/>
      <c r="G442" s="997"/>
      <c r="H442" s="977"/>
      <c r="I442" s="987"/>
      <c r="J442" s="227" t="str">
        <f ca="1">IF(MOD(ROW()-13,2)=0,IF(ISBLANK(OFFSET('11. SEGUIMIENTO 2026'!$N$14,INT((ROW()-13)/2),0)),"",OFFSET('11. SEGUIMIENTO 2026'!$N$14,INT((ROW()-13)/2),0)),IF(ISBLANK(OFFSET('9. METAS'!$Q$20,INT((ROW()-14)/2),0)),"",OFFSET('9. METAS'!$Q$20,INT((ROW()-14)/2),0)))</f>
        <v/>
      </c>
      <c r="K442" s="228" t="str">
        <f ca="1">IF(MOD(ROW()-13,2)=0,IF(ISBLANK(OFFSET('11. SEGUIMIENTO 2026'!$O$14,INT((ROW()-13)/2),0)),"",OFFSET('11. SEGUIMIENTO 2026'!$O$14,INT((ROW()-13)/2),0)),IF(ISBLANK(OFFSET('9. METAS'!$R$20,INT((ROW()-14)/2),0)),"",OFFSET('9. METAS'!$R$20,INT((ROW()-14)/2),0)))</f>
        <v/>
      </c>
      <c r="L442" s="228" t="str">
        <f ca="1">IF(MOD(ROW()-13,2)=0,IF(ISBLANK(OFFSET('11. SEGUIMIENTO 2026'!$P$14,INT((ROW()-13)/2),0)),"",OFFSET('11. SEGUIMIENTO 2026'!$P$14,INT((ROW()-13)/2),0)),IF(ISBLANK(OFFSET('9. METAS'!$S$20,INT((ROW()-14)/2),0)),"",OFFSET('9. METAS'!$S$20,INT((ROW()-14)/2),0)))</f>
        <v/>
      </c>
      <c r="M442" s="229" t="str">
        <f ca="1">IF(MOD(ROW()-13,2)=0,IF(ISBLANK(OFFSET('11. SEGUIMIENTO 2026'!$Q$14,INT((ROW()-13)/2),0)),"",OFFSET('11. SEGUIMIENTO 2026'!$Q$14,INT((ROW()-13)/2),0)),IF(ISBLANK(OFFSET('9. METAS'!$T$20,INT((ROW()-14)/2),0)),"",OFFSET('9. METAS'!$T$20,INT((ROW()-14)/2),0)))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977" t="str">
        <f ca="1">IF(ISBLANK(OFFSET('9. METAS'!$K$20,INT((ROW()-13)/2),0)),"",OFFSET('9. METAS'!$K$20,INT((ROW()-13)/2),0))</f>
        <v/>
      </c>
      <c r="I443" s="979"/>
      <c r="J443" s="227" t="str">
        <f ca="1">IF(MOD(ROW()-13,2)=0,IF(ISBLANK(OFFSET('11. SEGUIMIENTO 2026'!$N$14,INT((ROW()-13)/2),0)),"",OFFSET('11. SEGUIMIENTO 2026'!$N$14,INT((ROW()-13)/2),0)),IF(ISBLANK(OFFSET('9. METAS'!$Q$20,INT((ROW()-14)/2),0)),"",OFFSET('9. METAS'!$Q$20,INT((ROW()-14)/2),0)))</f>
        <v/>
      </c>
      <c r="K443" s="228" t="str">
        <f ca="1">IF(MOD(ROW()-13,2)=0,IF(ISBLANK(OFFSET('11. SEGUIMIENTO 2026'!$O$14,INT((ROW()-13)/2),0)),"",OFFSET('11. SEGUIMIENTO 2026'!$O$14,INT((ROW()-13)/2),0)),IF(ISBLANK(OFFSET('9. METAS'!$R$20,INT((ROW()-14)/2),0)),"",OFFSET('9. METAS'!$R$20,INT((ROW()-14)/2),0)))</f>
        <v/>
      </c>
      <c r="L443" s="228" t="str">
        <f ca="1">IF(MOD(ROW()-13,2)=0,IF(ISBLANK(OFFSET('11. SEGUIMIENTO 2026'!$P$14,INT((ROW()-13)/2),0)),"",OFFSET('11. SEGUIMIENTO 2026'!$P$14,INT((ROW()-13)/2),0)),IF(ISBLANK(OFFSET('9. METAS'!$S$20,INT((ROW()-14)/2),0)),"",OFFSET('9. METAS'!$S$20,INT((ROW()-14)/2),0)))</f>
        <v/>
      </c>
      <c r="M443" s="229" t="str">
        <f ca="1">IF(MOD(ROW()-13,2)=0,IF(ISBLANK(OFFSET('11. SEGUIMIENTO 2026'!$Q$14,INT((ROW()-13)/2),0)),"",OFFSET('11. SEGUIMIENTO 2026'!$Q$14,INT((ROW()-13)/2),0)),IF(ISBLANK(OFFSET('9. METAS'!$T$20,INT((ROW()-14)/2),0)),"",OFFSET('9. METAS'!$T$20,INT((ROW()-14)/2),0)))</f>
        <v/>
      </c>
      <c r="N443" s="981" t="str">
        <f t="shared" ref="N443" ca="1" si="426">IFERROR(J443/J444,"ND")</f>
        <v>ND</v>
      </c>
      <c r="O443" s="983" t="str">
        <f t="shared" ref="O443" ca="1" si="427">IFERROR(((J443)/H443),"ND")</f>
        <v>ND</v>
      </c>
      <c r="P443" s="985"/>
    </row>
    <row r="444" spans="3:16" x14ac:dyDescent="0.3">
      <c r="C444" s="999"/>
      <c r="D444" s="993"/>
      <c r="E444" s="993"/>
      <c r="F444" s="995"/>
      <c r="G444" s="997"/>
      <c r="H444" s="977"/>
      <c r="I444" s="987"/>
      <c r="J444" s="227" t="str">
        <f ca="1">IF(MOD(ROW()-13,2)=0,IF(ISBLANK(OFFSET('11. SEGUIMIENTO 2026'!$N$14,INT((ROW()-13)/2),0)),"",OFFSET('11. SEGUIMIENTO 2026'!$N$14,INT((ROW()-13)/2),0)),IF(ISBLANK(OFFSET('9. METAS'!$Q$20,INT((ROW()-14)/2),0)),"",OFFSET('9. METAS'!$Q$20,INT((ROW()-14)/2),0)))</f>
        <v/>
      </c>
      <c r="K444" s="228" t="str">
        <f ca="1">IF(MOD(ROW()-13,2)=0,IF(ISBLANK(OFFSET('11. SEGUIMIENTO 2026'!$O$14,INT((ROW()-13)/2),0)),"",OFFSET('11. SEGUIMIENTO 2026'!$O$14,INT((ROW()-13)/2),0)),IF(ISBLANK(OFFSET('9. METAS'!$R$20,INT((ROW()-14)/2),0)),"",OFFSET('9. METAS'!$R$20,INT((ROW()-14)/2),0)))</f>
        <v/>
      </c>
      <c r="L444" s="228" t="str">
        <f ca="1">IF(MOD(ROW()-13,2)=0,IF(ISBLANK(OFFSET('11. SEGUIMIENTO 2026'!$P$14,INT((ROW()-13)/2),0)),"",OFFSET('11. SEGUIMIENTO 2026'!$P$14,INT((ROW()-13)/2),0)),IF(ISBLANK(OFFSET('9. METAS'!$S$20,INT((ROW()-14)/2),0)),"",OFFSET('9. METAS'!$S$20,INT((ROW()-14)/2),0)))</f>
        <v/>
      </c>
      <c r="M444" s="229" t="str">
        <f ca="1">IF(MOD(ROW()-13,2)=0,IF(ISBLANK(OFFSET('11. SEGUIMIENTO 2026'!$Q$14,INT((ROW()-13)/2),0)),"",OFFSET('11. SEGUIMIENTO 2026'!$Q$14,INT((ROW()-13)/2),0)),IF(ISBLANK(OFFSET('9. METAS'!$T$20,INT((ROW()-14)/2),0)),"",OFFSET('9. METAS'!$T$20,INT((ROW()-14)/2),0)))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977" t="str">
        <f ca="1">IF(ISBLANK(OFFSET('9. METAS'!$K$20,INT((ROW()-13)/2),0)),"",OFFSET('9. METAS'!$K$20,INT((ROW()-13)/2),0))</f>
        <v/>
      </c>
      <c r="I445" s="979"/>
      <c r="J445" s="227" t="str">
        <f ca="1">IF(MOD(ROW()-13,2)=0,IF(ISBLANK(OFFSET('11. SEGUIMIENTO 2026'!$N$14,INT((ROW()-13)/2),0)),"",OFFSET('11. SEGUIMIENTO 2026'!$N$14,INT((ROW()-13)/2),0)),IF(ISBLANK(OFFSET('9. METAS'!$Q$20,INT((ROW()-14)/2),0)),"",OFFSET('9. METAS'!$Q$20,INT((ROW()-14)/2),0)))</f>
        <v/>
      </c>
      <c r="K445" s="228" t="str">
        <f ca="1">IF(MOD(ROW()-13,2)=0,IF(ISBLANK(OFFSET('11. SEGUIMIENTO 2026'!$O$14,INT((ROW()-13)/2),0)),"",OFFSET('11. SEGUIMIENTO 2026'!$O$14,INT((ROW()-13)/2),0)),IF(ISBLANK(OFFSET('9. METAS'!$R$20,INT((ROW()-14)/2),0)),"",OFFSET('9. METAS'!$R$20,INT((ROW()-14)/2),0)))</f>
        <v/>
      </c>
      <c r="L445" s="228" t="str">
        <f ca="1">IF(MOD(ROW()-13,2)=0,IF(ISBLANK(OFFSET('11. SEGUIMIENTO 2026'!$P$14,INT((ROW()-13)/2),0)),"",OFFSET('11. SEGUIMIENTO 2026'!$P$14,INT((ROW()-13)/2),0)),IF(ISBLANK(OFFSET('9. METAS'!$S$20,INT((ROW()-14)/2),0)),"",OFFSET('9. METAS'!$S$20,INT((ROW()-14)/2),0)))</f>
        <v/>
      </c>
      <c r="M445" s="229" t="str">
        <f ca="1">IF(MOD(ROW()-13,2)=0,IF(ISBLANK(OFFSET('11. SEGUIMIENTO 2026'!$Q$14,INT((ROW()-13)/2),0)),"",OFFSET('11. SEGUIMIENTO 2026'!$Q$14,INT((ROW()-13)/2),0)),IF(ISBLANK(OFFSET('9. METAS'!$T$20,INT((ROW()-14)/2),0)),"",OFFSET('9. METAS'!$T$20,INT((ROW()-14)/2),0)))</f>
        <v/>
      </c>
      <c r="N445" s="981" t="str">
        <f t="shared" ref="N445" ca="1" si="428">IFERROR(J445/J446,"ND")</f>
        <v>ND</v>
      </c>
      <c r="O445" s="983" t="str">
        <f t="shared" ref="O445" ca="1" si="429">IFERROR(((J445)/H445),"ND")</f>
        <v>ND</v>
      </c>
      <c r="P445" s="985"/>
    </row>
    <row r="446" spans="3:16" x14ac:dyDescent="0.3">
      <c r="C446" s="999"/>
      <c r="D446" s="993"/>
      <c r="E446" s="993"/>
      <c r="F446" s="995"/>
      <c r="G446" s="997"/>
      <c r="H446" s="977"/>
      <c r="I446" s="987"/>
      <c r="J446" s="227" t="str">
        <f ca="1">IF(MOD(ROW()-13,2)=0,IF(ISBLANK(OFFSET('11. SEGUIMIENTO 2026'!$N$14,INT((ROW()-13)/2),0)),"",OFFSET('11. SEGUIMIENTO 2026'!$N$14,INT((ROW()-13)/2),0)),IF(ISBLANK(OFFSET('9. METAS'!$Q$20,INT((ROW()-14)/2),0)),"",OFFSET('9. METAS'!$Q$20,INT((ROW()-14)/2),0)))</f>
        <v/>
      </c>
      <c r="K446" s="228" t="str">
        <f ca="1">IF(MOD(ROW()-13,2)=0,IF(ISBLANK(OFFSET('11. SEGUIMIENTO 2026'!$O$14,INT((ROW()-13)/2),0)),"",OFFSET('11. SEGUIMIENTO 2026'!$O$14,INT((ROW()-13)/2),0)),IF(ISBLANK(OFFSET('9. METAS'!$R$20,INT((ROW()-14)/2),0)),"",OFFSET('9. METAS'!$R$20,INT((ROW()-14)/2),0)))</f>
        <v/>
      </c>
      <c r="L446" s="228" t="str">
        <f ca="1">IF(MOD(ROW()-13,2)=0,IF(ISBLANK(OFFSET('11. SEGUIMIENTO 2026'!$P$14,INT((ROW()-13)/2),0)),"",OFFSET('11. SEGUIMIENTO 2026'!$P$14,INT((ROW()-13)/2),0)),IF(ISBLANK(OFFSET('9. METAS'!$S$20,INT((ROW()-14)/2),0)),"",OFFSET('9. METAS'!$S$20,INT((ROW()-14)/2),0)))</f>
        <v/>
      </c>
      <c r="M446" s="229" t="str">
        <f ca="1">IF(MOD(ROW()-13,2)=0,IF(ISBLANK(OFFSET('11. SEGUIMIENTO 2026'!$Q$14,INT((ROW()-13)/2),0)),"",OFFSET('11. SEGUIMIENTO 2026'!$Q$14,INT((ROW()-13)/2),0)),IF(ISBLANK(OFFSET('9. METAS'!$T$20,INT((ROW()-14)/2),0)),"",OFFSET('9. METAS'!$T$20,INT((ROW()-14)/2),0)))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977" t="str">
        <f ca="1">IF(ISBLANK(OFFSET('9. METAS'!$K$20,INT((ROW()-13)/2),0)),"",OFFSET('9. METAS'!$K$20,INT((ROW()-13)/2),0))</f>
        <v/>
      </c>
      <c r="I447" s="979"/>
      <c r="J447" s="227" t="str">
        <f ca="1">IF(MOD(ROW()-13,2)=0,IF(ISBLANK(OFFSET('11. SEGUIMIENTO 2026'!$N$14,INT((ROW()-13)/2),0)),"",OFFSET('11. SEGUIMIENTO 2026'!$N$14,INT((ROW()-13)/2),0)),IF(ISBLANK(OFFSET('9. METAS'!$Q$20,INT((ROW()-14)/2),0)),"",OFFSET('9. METAS'!$Q$20,INT((ROW()-14)/2),0)))</f>
        <v/>
      </c>
      <c r="K447" s="228" t="str">
        <f ca="1">IF(MOD(ROW()-13,2)=0,IF(ISBLANK(OFFSET('11. SEGUIMIENTO 2026'!$O$14,INT((ROW()-13)/2),0)),"",OFFSET('11. SEGUIMIENTO 2026'!$O$14,INT((ROW()-13)/2),0)),IF(ISBLANK(OFFSET('9. METAS'!$R$20,INT((ROW()-14)/2),0)),"",OFFSET('9. METAS'!$R$20,INT((ROW()-14)/2),0)))</f>
        <v/>
      </c>
      <c r="L447" s="228" t="str">
        <f ca="1">IF(MOD(ROW()-13,2)=0,IF(ISBLANK(OFFSET('11. SEGUIMIENTO 2026'!$P$14,INT((ROW()-13)/2),0)),"",OFFSET('11. SEGUIMIENTO 2026'!$P$14,INT((ROW()-13)/2),0)),IF(ISBLANK(OFFSET('9. METAS'!$S$20,INT((ROW()-14)/2),0)),"",OFFSET('9. METAS'!$S$20,INT((ROW()-14)/2),0)))</f>
        <v/>
      </c>
      <c r="M447" s="229" t="str">
        <f ca="1">IF(MOD(ROW()-13,2)=0,IF(ISBLANK(OFFSET('11. SEGUIMIENTO 2026'!$Q$14,INT((ROW()-13)/2),0)),"",OFFSET('11. SEGUIMIENTO 2026'!$Q$14,INT((ROW()-13)/2),0)),IF(ISBLANK(OFFSET('9. METAS'!$T$20,INT((ROW()-14)/2),0)),"",OFFSET('9. METAS'!$T$20,INT((ROW()-14)/2),0)))</f>
        <v/>
      </c>
      <c r="N447" s="981" t="str">
        <f t="shared" ref="N447" ca="1" si="430">IFERROR(J447/J448,"ND")</f>
        <v>ND</v>
      </c>
      <c r="O447" s="983" t="str">
        <f t="shared" ref="O447" ca="1" si="431">IFERROR(((J447)/H447),"ND")</f>
        <v>ND</v>
      </c>
      <c r="P447" s="985"/>
    </row>
    <row r="448" spans="3:16" x14ac:dyDescent="0.3">
      <c r="C448" s="999"/>
      <c r="D448" s="993"/>
      <c r="E448" s="993"/>
      <c r="F448" s="995"/>
      <c r="G448" s="997"/>
      <c r="H448" s="977"/>
      <c r="I448" s="987"/>
      <c r="J448" s="227" t="str">
        <f ca="1">IF(MOD(ROW()-13,2)=0,IF(ISBLANK(OFFSET('11. SEGUIMIENTO 2026'!$N$14,INT((ROW()-13)/2),0)),"",OFFSET('11. SEGUIMIENTO 2026'!$N$14,INT((ROW()-13)/2),0)),IF(ISBLANK(OFFSET('9. METAS'!$Q$20,INT((ROW()-14)/2),0)),"",OFFSET('9. METAS'!$Q$20,INT((ROW()-14)/2),0)))</f>
        <v/>
      </c>
      <c r="K448" s="228" t="str">
        <f ca="1">IF(MOD(ROW()-13,2)=0,IF(ISBLANK(OFFSET('11. SEGUIMIENTO 2026'!$O$14,INT((ROW()-13)/2),0)),"",OFFSET('11. SEGUIMIENTO 2026'!$O$14,INT((ROW()-13)/2),0)),IF(ISBLANK(OFFSET('9. METAS'!$R$20,INT((ROW()-14)/2),0)),"",OFFSET('9. METAS'!$R$20,INT((ROW()-14)/2),0)))</f>
        <v/>
      </c>
      <c r="L448" s="228" t="str">
        <f ca="1">IF(MOD(ROW()-13,2)=0,IF(ISBLANK(OFFSET('11. SEGUIMIENTO 2026'!$P$14,INT((ROW()-13)/2),0)),"",OFFSET('11. SEGUIMIENTO 2026'!$P$14,INT((ROW()-13)/2),0)),IF(ISBLANK(OFFSET('9. METAS'!$S$20,INT((ROW()-14)/2),0)),"",OFFSET('9. METAS'!$S$20,INT((ROW()-14)/2),0)))</f>
        <v/>
      </c>
      <c r="M448" s="229" t="str">
        <f ca="1">IF(MOD(ROW()-13,2)=0,IF(ISBLANK(OFFSET('11. SEGUIMIENTO 2026'!$Q$14,INT((ROW()-13)/2),0)),"",OFFSET('11. SEGUIMIENTO 2026'!$Q$14,INT((ROW()-13)/2),0)),IF(ISBLANK(OFFSET('9. METAS'!$T$20,INT((ROW()-14)/2),0)),"",OFFSET('9. METAS'!$T$20,INT((ROW()-14)/2),0)))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977" t="str">
        <f ca="1">IF(ISBLANK(OFFSET('9. METAS'!$K$20,INT((ROW()-13)/2),0)),"",OFFSET('9. METAS'!$K$20,INT((ROW()-13)/2),0))</f>
        <v/>
      </c>
      <c r="I449" s="979"/>
      <c r="J449" s="227" t="str">
        <f ca="1">IF(MOD(ROW()-13,2)=0,IF(ISBLANK(OFFSET('11. SEGUIMIENTO 2026'!$N$14,INT((ROW()-13)/2),0)),"",OFFSET('11. SEGUIMIENTO 2026'!$N$14,INT((ROW()-13)/2),0)),IF(ISBLANK(OFFSET('9. METAS'!$Q$20,INT((ROW()-14)/2),0)),"",OFFSET('9. METAS'!$Q$20,INT((ROW()-14)/2),0)))</f>
        <v/>
      </c>
      <c r="K449" s="228" t="str">
        <f ca="1">IF(MOD(ROW()-13,2)=0,IF(ISBLANK(OFFSET('11. SEGUIMIENTO 2026'!$O$14,INT((ROW()-13)/2),0)),"",OFFSET('11. SEGUIMIENTO 2026'!$O$14,INT((ROW()-13)/2),0)),IF(ISBLANK(OFFSET('9. METAS'!$R$20,INT((ROW()-14)/2),0)),"",OFFSET('9. METAS'!$R$20,INT((ROW()-14)/2),0)))</f>
        <v/>
      </c>
      <c r="L449" s="228" t="str">
        <f ca="1">IF(MOD(ROW()-13,2)=0,IF(ISBLANK(OFFSET('11. SEGUIMIENTO 2026'!$P$14,INT((ROW()-13)/2),0)),"",OFFSET('11. SEGUIMIENTO 2026'!$P$14,INT((ROW()-13)/2),0)),IF(ISBLANK(OFFSET('9. METAS'!$S$20,INT((ROW()-14)/2),0)),"",OFFSET('9. METAS'!$S$20,INT((ROW()-14)/2),0)))</f>
        <v/>
      </c>
      <c r="M449" s="229" t="str">
        <f ca="1">IF(MOD(ROW()-13,2)=0,IF(ISBLANK(OFFSET('11. SEGUIMIENTO 2026'!$Q$14,INT((ROW()-13)/2),0)),"",OFFSET('11. SEGUIMIENTO 2026'!$Q$14,INT((ROW()-13)/2),0)),IF(ISBLANK(OFFSET('9. METAS'!$T$20,INT((ROW()-14)/2),0)),"",OFFSET('9. METAS'!$T$20,INT((ROW()-14)/2),0)))</f>
        <v/>
      </c>
      <c r="N449" s="981" t="str">
        <f t="shared" ref="N449" ca="1" si="432">IFERROR(J449/J450,"ND")</f>
        <v>ND</v>
      </c>
      <c r="O449" s="983" t="str">
        <f t="shared" ref="O449" ca="1" si="433">IFERROR(((J449)/H449),"ND")</f>
        <v>ND</v>
      </c>
      <c r="P449" s="985"/>
    </row>
    <row r="450" spans="3:16" x14ac:dyDescent="0.3">
      <c r="C450" s="999"/>
      <c r="D450" s="993"/>
      <c r="E450" s="993"/>
      <c r="F450" s="995"/>
      <c r="G450" s="997"/>
      <c r="H450" s="977"/>
      <c r="I450" s="987"/>
      <c r="J450" s="227" t="str">
        <f ca="1">IF(MOD(ROW()-13,2)=0,IF(ISBLANK(OFFSET('11. SEGUIMIENTO 2026'!$N$14,INT((ROW()-13)/2),0)),"",OFFSET('11. SEGUIMIENTO 2026'!$N$14,INT((ROW()-13)/2),0)),IF(ISBLANK(OFFSET('9. METAS'!$Q$20,INT((ROW()-14)/2),0)),"",OFFSET('9. METAS'!$Q$20,INT((ROW()-14)/2),0)))</f>
        <v/>
      </c>
      <c r="K450" s="228" t="str">
        <f ca="1">IF(MOD(ROW()-13,2)=0,IF(ISBLANK(OFFSET('11. SEGUIMIENTO 2026'!$O$14,INT((ROW()-13)/2),0)),"",OFFSET('11. SEGUIMIENTO 2026'!$O$14,INT((ROW()-13)/2),0)),IF(ISBLANK(OFFSET('9. METAS'!$R$20,INT((ROW()-14)/2),0)),"",OFFSET('9. METAS'!$R$20,INT((ROW()-14)/2),0)))</f>
        <v/>
      </c>
      <c r="L450" s="228" t="str">
        <f ca="1">IF(MOD(ROW()-13,2)=0,IF(ISBLANK(OFFSET('11. SEGUIMIENTO 2026'!$P$14,INT((ROW()-13)/2),0)),"",OFFSET('11. SEGUIMIENTO 2026'!$P$14,INT((ROW()-13)/2),0)),IF(ISBLANK(OFFSET('9. METAS'!$S$20,INT((ROW()-14)/2),0)),"",OFFSET('9. METAS'!$S$20,INT((ROW()-14)/2),0)))</f>
        <v/>
      </c>
      <c r="M450" s="229" t="str">
        <f ca="1">IF(MOD(ROW()-13,2)=0,IF(ISBLANK(OFFSET('11. SEGUIMIENTO 2026'!$Q$14,INT((ROW()-13)/2),0)),"",OFFSET('11. SEGUIMIENTO 2026'!$Q$14,INT((ROW()-13)/2),0)),IF(ISBLANK(OFFSET('9. METAS'!$T$20,INT((ROW()-14)/2),0)),"",OFFSET('9. METAS'!$T$20,INT((ROW()-14)/2),0)))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977" t="str">
        <f ca="1">IF(ISBLANK(OFFSET('9. METAS'!$K$20,INT((ROW()-13)/2),0)),"",OFFSET('9. METAS'!$K$20,INT((ROW()-13)/2),0))</f>
        <v/>
      </c>
      <c r="I451" s="979"/>
      <c r="J451" s="227" t="str">
        <f ca="1">IF(MOD(ROW()-13,2)=0,IF(ISBLANK(OFFSET('11. SEGUIMIENTO 2026'!$N$14,INT((ROW()-13)/2),0)),"",OFFSET('11. SEGUIMIENTO 2026'!$N$14,INT((ROW()-13)/2),0)),IF(ISBLANK(OFFSET('9. METAS'!$Q$20,INT((ROW()-14)/2),0)),"",OFFSET('9. METAS'!$Q$20,INT((ROW()-14)/2),0)))</f>
        <v/>
      </c>
      <c r="K451" s="228" t="str">
        <f ca="1">IF(MOD(ROW()-13,2)=0,IF(ISBLANK(OFFSET('11. SEGUIMIENTO 2026'!$O$14,INT((ROW()-13)/2),0)),"",OFFSET('11. SEGUIMIENTO 2026'!$O$14,INT((ROW()-13)/2),0)),IF(ISBLANK(OFFSET('9. METAS'!$R$20,INT((ROW()-14)/2),0)),"",OFFSET('9. METAS'!$R$20,INT((ROW()-14)/2),0)))</f>
        <v/>
      </c>
      <c r="L451" s="228" t="str">
        <f ca="1">IF(MOD(ROW()-13,2)=0,IF(ISBLANK(OFFSET('11. SEGUIMIENTO 2026'!$P$14,INT((ROW()-13)/2),0)),"",OFFSET('11. SEGUIMIENTO 2026'!$P$14,INT((ROW()-13)/2),0)),IF(ISBLANK(OFFSET('9. METAS'!$S$20,INT((ROW()-14)/2),0)),"",OFFSET('9. METAS'!$S$20,INT((ROW()-14)/2),0)))</f>
        <v/>
      </c>
      <c r="M451" s="229" t="str">
        <f ca="1">IF(MOD(ROW()-13,2)=0,IF(ISBLANK(OFFSET('11. SEGUIMIENTO 2026'!$Q$14,INT((ROW()-13)/2),0)),"",OFFSET('11. SEGUIMIENTO 2026'!$Q$14,INT((ROW()-13)/2),0)),IF(ISBLANK(OFFSET('9. METAS'!$T$20,INT((ROW()-14)/2),0)),"",OFFSET('9. METAS'!$T$20,INT((ROW()-14)/2),0)))</f>
        <v/>
      </c>
      <c r="N451" s="981" t="str">
        <f t="shared" ref="N451" ca="1" si="434">IFERROR(J451/J452,"ND")</f>
        <v>ND</v>
      </c>
      <c r="O451" s="983" t="str">
        <f t="shared" ref="O451" ca="1" si="435">IFERROR(((J451)/H451),"ND")</f>
        <v>ND</v>
      </c>
      <c r="P451" s="985"/>
    </row>
    <row r="452" spans="3:16" x14ac:dyDescent="0.3">
      <c r="C452" s="999"/>
      <c r="D452" s="993"/>
      <c r="E452" s="993"/>
      <c r="F452" s="995"/>
      <c r="G452" s="997"/>
      <c r="H452" s="977"/>
      <c r="I452" s="987"/>
      <c r="J452" s="227" t="str">
        <f ca="1">IF(MOD(ROW()-13,2)=0,IF(ISBLANK(OFFSET('11. SEGUIMIENTO 2026'!$N$14,INT((ROW()-13)/2),0)),"",OFFSET('11. SEGUIMIENTO 2026'!$N$14,INT((ROW()-13)/2),0)),IF(ISBLANK(OFFSET('9. METAS'!$Q$20,INT((ROW()-14)/2),0)),"",OFFSET('9. METAS'!$Q$20,INT((ROW()-14)/2),0)))</f>
        <v/>
      </c>
      <c r="K452" s="228" t="str">
        <f ca="1">IF(MOD(ROW()-13,2)=0,IF(ISBLANK(OFFSET('11. SEGUIMIENTO 2026'!$O$14,INT((ROW()-13)/2),0)),"",OFFSET('11. SEGUIMIENTO 2026'!$O$14,INT((ROW()-13)/2),0)),IF(ISBLANK(OFFSET('9. METAS'!$R$20,INT((ROW()-14)/2),0)),"",OFFSET('9. METAS'!$R$20,INT((ROW()-14)/2),0)))</f>
        <v/>
      </c>
      <c r="L452" s="228" t="str">
        <f ca="1">IF(MOD(ROW()-13,2)=0,IF(ISBLANK(OFFSET('11. SEGUIMIENTO 2026'!$P$14,INT((ROW()-13)/2),0)),"",OFFSET('11. SEGUIMIENTO 2026'!$P$14,INT((ROW()-13)/2),0)),IF(ISBLANK(OFFSET('9. METAS'!$S$20,INT((ROW()-14)/2),0)),"",OFFSET('9. METAS'!$S$20,INT((ROW()-14)/2),0)))</f>
        <v/>
      </c>
      <c r="M452" s="229" t="str">
        <f ca="1">IF(MOD(ROW()-13,2)=0,IF(ISBLANK(OFFSET('11. SEGUIMIENTO 2026'!$Q$14,INT((ROW()-13)/2),0)),"",OFFSET('11. SEGUIMIENTO 2026'!$Q$14,INT((ROW()-13)/2),0)),IF(ISBLANK(OFFSET('9. METAS'!$T$20,INT((ROW()-14)/2),0)),"",OFFSET('9. METAS'!$T$20,INT((ROW()-14)/2),0)))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977" t="str">
        <f ca="1">IF(ISBLANK(OFFSET('9. METAS'!$K$20,INT((ROW()-13)/2),0)),"",OFFSET('9. METAS'!$K$20,INT((ROW()-13)/2),0))</f>
        <v/>
      </c>
      <c r="I453" s="979"/>
      <c r="J453" s="227" t="str">
        <f ca="1">IF(MOD(ROW()-13,2)=0,IF(ISBLANK(OFFSET('11. SEGUIMIENTO 2026'!$N$14,INT((ROW()-13)/2),0)),"",OFFSET('11. SEGUIMIENTO 2026'!$N$14,INT((ROW()-13)/2),0)),IF(ISBLANK(OFFSET('9. METAS'!$Q$20,INT((ROW()-14)/2),0)),"",OFFSET('9. METAS'!$Q$20,INT((ROW()-14)/2),0)))</f>
        <v/>
      </c>
      <c r="K453" s="228" t="str">
        <f ca="1">IF(MOD(ROW()-13,2)=0,IF(ISBLANK(OFFSET('11. SEGUIMIENTO 2026'!$O$14,INT((ROW()-13)/2),0)),"",OFFSET('11. SEGUIMIENTO 2026'!$O$14,INT((ROW()-13)/2),0)),IF(ISBLANK(OFFSET('9. METAS'!$R$20,INT((ROW()-14)/2),0)),"",OFFSET('9. METAS'!$R$20,INT((ROW()-14)/2),0)))</f>
        <v/>
      </c>
      <c r="L453" s="228" t="str">
        <f ca="1">IF(MOD(ROW()-13,2)=0,IF(ISBLANK(OFFSET('11. SEGUIMIENTO 2026'!$P$14,INT((ROW()-13)/2),0)),"",OFFSET('11. SEGUIMIENTO 2026'!$P$14,INT((ROW()-13)/2),0)),IF(ISBLANK(OFFSET('9. METAS'!$S$20,INT((ROW()-14)/2),0)),"",OFFSET('9. METAS'!$S$20,INT((ROW()-14)/2),0)))</f>
        <v/>
      </c>
      <c r="M453" s="229" t="str">
        <f ca="1">IF(MOD(ROW()-13,2)=0,IF(ISBLANK(OFFSET('11. SEGUIMIENTO 2026'!$Q$14,INT((ROW()-13)/2),0)),"",OFFSET('11. SEGUIMIENTO 2026'!$Q$14,INT((ROW()-13)/2),0)),IF(ISBLANK(OFFSET('9. METAS'!$T$20,INT((ROW()-14)/2),0)),"",OFFSET('9. METAS'!$T$20,INT((ROW()-14)/2),0)))</f>
        <v/>
      </c>
      <c r="N453" s="981" t="str">
        <f t="shared" ref="N453" ca="1" si="436">IFERROR(J453/J454,"ND")</f>
        <v>ND</v>
      </c>
      <c r="O453" s="983" t="str">
        <f t="shared" ref="O453" ca="1" si="437">IFERROR(((J453)/H453),"ND")</f>
        <v>ND</v>
      </c>
      <c r="P453" s="985"/>
    </row>
    <row r="454" spans="3:16" x14ac:dyDescent="0.3">
      <c r="C454" s="999"/>
      <c r="D454" s="993"/>
      <c r="E454" s="993"/>
      <c r="F454" s="995"/>
      <c r="G454" s="997"/>
      <c r="H454" s="977"/>
      <c r="I454" s="987"/>
      <c r="J454" s="227" t="str">
        <f ca="1">IF(MOD(ROW()-13,2)=0,IF(ISBLANK(OFFSET('11. SEGUIMIENTO 2026'!$N$14,INT((ROW()-13)/2),0)),"",OFFSET('11. SEGUIMIENTO 2026'!$N$14,INT((ROW()-13)/2),0)),IF(ISBLANK(OFFSET('9. METAS'!$Q$20,INT((ROW()-14)/2),0)),"",OFFSET('9. METAS'!$Q$20,INT((ROW()-14)/2),0)))</f>
        <v/>
      </c>
      <c r="K454" s="228" t="str">
        <f ca="1">IF(MOD(ROW()-13,2)=0,IF(ISBLANK(OFFSET('11. SEGUIMIENTO 2026'!$O$14,INT((ROW()-13)/2),0)),"",OFFSET('11. SEGUIMIENTO 2026'!$O$14,INT((ROW()-13)/2),0)),IF(ISBLANK(OFFSET('9. METAS'!$R$20,INT((ROW()-14)/2),0)),"",OFFSET('9. METAS'!$R$20,INT((ROW()-14)/2),0)))</f>
        <v/>
      </c>
      <c r="L454" s="228" t="str">
        <f ca="1">IF(MOD(ROW()-13,2)=0,IF(ISBLANK(OFFSET('11. SEGUIMIENTO 2026'!$P$14,INT((ROW()-13)/2),0)),"",OFFSET('11. SEGUIMIENTO 2026'!$P$14,INT((ROW()-13)/2),0)),IF(ISBLANK(OFFSET('9. METAS'!$S$20,INT((ROW()-14)/2),0)),"",OFFSET('9. METAS'!$S$20,INT((ROW()-14)/2),0)))</f>
        <v/>
      </c>
      <c r="M454" s="229" t="str">
        <f ca="1">IF(MOD(ROW()-13,2)=0,IF(ISBLANK(OFFSET('11. SEGUIMIENTO 2026'!$Q$14,INT((ROW()-13)/2),0)),"",OFFSET('11. SEGUIMIENTO 2026'!$Q$14,INT((ROW()-13)/2),0)),IF(ISBLANK(OFFSET('9. METAS'!$T$20,INT((ROW()-14)/2),0)),"",OFFSET('9. METAS'!$T$20,INT((ROW()-14)/2),0)))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977" t="str">
        <f ca="1">IF(ISBLANK(OFFSET('9. METAS'!$K$20,INT((ROW()-13)/2),0)),"",OFFSET('9. METAS'!$K$20,INT((ROW()-13)/2),0))</f>
        <v/>
      </c>
      <c r="I455" s="979"/>
      <c r="J455" s="227" t="str">
        <f ca="1">IF(MOD(ROW()-13,2)=0,IF(ISBLANK(OFFSET('11. SEGUIMIENTO 2026'!$N$14,INT((ROW()-13)/2),0)),"",OFFSET('11. SEGUIMIENTO 2026'!$N$14,INT((ROW()-13)/2),0)),IF(ISBLANK(OFFSET('9. METAS'!$Q$20,INT((ROW()-14)/2),0)),"",OFFSET('9. METAS'!$Q$20,INT((ROW()-14)/2),0)))</f>
        <v/>
      </c>
      <c r="K455" s="228" t="str">
        <f ca="1">IF(MOD(ROW()-13,2)=0,IF(ISBLANK(OFFSET('11. SEGUIMIENTO 2026'!$O$14,INT((ROW()-13)/2),0)),"",OFFSET('11. SEGUIMIENTO 2026'!$O$14,INT((ROW()-13)/2),0)),IF(ISBLANK(OFFSET('9. METAS'!$R$20,INT((ROW()-14)/2),0)),"",OFFSET('9. METAS'!$R$20,INT((ROW()-14)/2),0)))</f>
        <v/>
      </c>
      <c r="L455" s="228" t="str">
        <f ca="1">IF(MOD(ROW()-13,2)=0,IF(ISBLANK(OFFSET('11. SEGUIMIENTO 2026'!$P$14,INT((ROW()-13)/2),0)),"",OFFSET('11. SEGUIMIENTO 2026'!$P$14,INT((ROW()-13)/2),0)),IF(ISBLANK(OFFSET('9. METAS'!$S$20,INT((ROW()-14)/2),0)),"",OFFSET('9. METAS'!$S$20,INT((ROW()-14)/2),0)))</f>
        <v/>
      </c>
      <c r="M455" s="229" t="str">
        <f ca="1">IF(MOD(ROW()-13,2)=0,IF(ISBLANK(OFFSET('11. SEGUIMIENTO 2026'!$Q$14,INT((ROW()-13)/2),0)),"",OFFSET('11. SEGUIMIENTO 2026'!$Q$14,INT((ROW()-13)/2),0)),IF(ISBLANK(OFFSET('9. METAS'!$T$20,INT((ROW()-14)/2),0)),"",OFFSET('9. METAS'!$T$20,INT((ROW()-14)/2),0)))</f>
        <v/>
      </c>
      <c r="N455" s="981" t="str">
        <f t="shared" ref="N455" ca="1" si="438">IFERROR(J455/J456,"ND")</f>
        <v>ND</v>
      </c>
      <c r="O455" s="983" t="str">
        <f t="shared" ref="O455" ca="1" si="439">IFERROR(((J455)/H455),"ND")</f>
        <v>ND</v>
      </c>
      <c r="P455" s="985"/>
    </row>
    <row r="456" spans="3:16" x14ac:dyDescent="0.3">
      <c r="C456" s="999"/>
      <c r="D456" s="993"/>
      <c r="E456" s="993"/>
      <c r="F456" s="995"/>
      <c r="G456" s="997"/>
      <c r="H456" s="977"/>
      <c r="I456" s="987"/>
      <c r="J456" s="227" t="str">
        <f ca="1">IF(MOD(ROW()-13,2)=0,IF(ISBLANK(OFFSET('11. SEGUIMIENTO 2026'!$N$14,INT((ROW()-13)/2),0)),"",OFFSET('11. SEGUIMIENTO 2026'!$N$14,INT((ROW()-13)/2),0)),IF(ISBLANK(OFFSET('9. METAS'!$Q$20,INT((ROW()-14)/2),0)),"",OFFSET('9. METAS'!$Q$20,INT((ROW()-14)/2),0)))</f>
        <v/>
      </c>
      <c r="K456" s="228" t="str">
        <f ca="1">IF(MOD(ROW()-13,2)=0,IF(ISBLANK(OFFSET('11. SEGUIMIENTO 2026'!$O$14,INT((ROW()-13)/2),0)),"",OFFSET('11. SEGUIMIENTO 2026'!$O$14,INT((ROW()-13)/2),0)),IF(ISBLANK(OFFSET('9. METAS'!$R$20,INT((ROW()-14)/2),0)),"",OFFSET('9. METAS'!$R$20,INT((ROW()-14)/2),0)))</f>
        <v/>
      </c>
      <c r="L456" s="228" t="str">
        <f ca="1">IF(MOD(ROW()-13,2)=0,IF(ISBLANK(OFFSET('11. SEGUIMIENTO 2026'!$P$14,INT((ROW()-13)/2),0)),"",OFFSET('11. SEGUIMIENTO 2026'!$P$14,INT((ROW()-13)/2),0)),IF(ISBLANK(OFFSET('9. METAS'!$S$20,INT((ROW()-14)/2),0)),"",OFFSET('9. METAS'!$S$20,INT((ROW()-14)/2),0)))</f>
        <v/>
      </c>
      <c r="M456" s="229" t="str">
        <f ca="1">IF(MOD(ROW()-13,2)=0,IF(ISBLANK(OFFSET('11. SEGUIMIENTO 2026'!$Q$14,INT((ROW()-13)/2),0)),"",OFFSET('11. SEGUIMIENTO 2026'!$Q$14,INT((ROW()-13)/2),0)),IF(ISBLANK(OFFSET('9. METAS'!$T$20,INT((ROW()-14)/2),0)),"",OFFSET('9. METAS'!$T$20,INT((ROW()-14)/2),0)))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977" t="str">
        <f ca="1">IF(ISBLANK(OFFSET('9. METAS'!$K$20,INT((ROW()-13)/2),0)),"",OFFSET('9. METAS'!$K$20,INT((ROW()-13)/2),0))</f>
        <v/>
      </c>
      <c r="I457" s="979"/>
      <c r="J457" s="227" t="str">
        <f ca="1">IF(MOD(ROW()-13,2)=0,IF(ISBLANK(OFFSET('11. SEGUIMIENTO 2026'!$N$14,INT((ROW()-13)/2),0)),"",OFFSET('11. SEGUIMIENTO 2026'!$N$14,INT((ROW()-13)/2),0)),IF(ISBLANK(OFFSET('9. METAS'!$Q$20,INT((ROW()-14)/2),0)),"",OFFSET('9. METAS'!$Q$20,INT((ROW()-14)/2),0)))</f>
        <v/>
      </c>
      <c r="K457" s="228" t="str">
        <f ca="1">IF(MOD(ROW()-13,2)=0,IF(ISBLANK(OFFSET('11. SEGUIMIENTO 2026'!$O$14,INT((ROW()-13)/2),0)),"",OFFSET('11. SEGUIMIENTO 2026'!$O$14,INT((ROW()-13)/2),0)),IF(ISBLANK(OFFSET('9. METAS'!$R$20,INT((ROW()-14)/2),0)),"",OFFSET('9. METAS'!$R$20,INT((ROW()-14)/2),0)))</f>
        <v/>
      </c>
      <c r="L457" s="228" t="str">
        <f ca="1">IF(MOD(ROW()-13,2)=0,IF(ISBLANK(OFFSET('11. SEGUIMIENTO 2026'!$P$14,INT((ROW()-13)/2),0)),"",OFFSET('11. SEGUIMIENTO 2026'!$P$14,INT((ROW()-13)/2),0)),IF(ISBLANK(OFFSET('9. METAS'!$S$20,INT((ROW()-14)/2),0)),"",OFFSET('9. METAS'!$S$20,INT((ROW()-14)/2),0)))</f>
        <v/>
      </c>
      <c r="M457" s="229" t="str">
        <f ca="1">IF(MOD(ROW()-13,2)=0,IF(ISBLANK(OFFSET('11. SEGUIMIENTO 2026'!$Q$14,INT((ROW()-13)/2),0)),"",OFFSET('11. SEGUIMIENTO 2026'!$Q$14,INT((ROW()-13)/2),0)),IF(ISBLANK(OFFSET('9. METAS'!$T$20,INT((ROW()-14)/2),0)),"",OFFSET('9. METAS'!$T$20,INT((ROW()-14)/2),0)))</f>
        <v/>
      </c>
      <c r="N457" s="981" t="str">
        <f t="shared" ref="N457" ca="1" si="440">IFERROR(J457/J458,"ND")</f>
        <v>ND</v>
      </c>
      <c r="O457" s="983" t="str">
        <f t="shared" ref="O457" ca="1" si="441">IFERROR(((J457)/H457),"ND")</f>
        <v>ND</v>
      </c>
      <c r="P457" s="985"/>
    </row>
    <row r="458" spans="3:16" x14ac:dyDescent="0.3">
      <c r="C458" s="999"/>
      <c r="D458" s="993"/>
      <c r="E458" s="993"/>
      <c r="F458" s="995"/>
      <c r="G458" s="997"/>
      <c r="H458" s="977"/>
      <c r="I458" s="987"/>
      <c r="J458" s="227" t="str">
        <f ca="1">IF(MOD(ROW()-13,2)=0,IF(ISBLANK(OFFSET('11. SEGUIMIENTO 2026'!$N$14,INT((ROW()-13)/2),0)),"",OFFSET('11. SEGUIMIENTO 2026'!$N$14,INT((ROW()-13)/2),0)),IF(ISBLANK(OFFSET('9. METAS'!$Q$20,INT((ROW()-14)/2),0)),"",OFFSET('9. METAS'!$Q$20,INT((ROW()-14)/2),0)))</f>
        <v/>
      </c>
      <c r="K458" s="228" t="str">
        <f ca="1">IF(MOD(ROW()-13,2)=0,IF(ISBLANK(OFFSET('11. SEGUIMIENTO 2026'!$O$14,INT((ROW()-13)/2),0)),"",OFFSET('11. SEGUIMIENTO 2026'!$O$14,INT((ROW()-13)/2),0)),IF(ISBLANK(OFFSET('9. METAS'!$R$20,INT((ROW()-14)/2),0)),"",OFFSET('9. METAS'!$R$20,INT((ROW()-14)/2),0)))</f>
        <v/>
      </c>
      <c r="L458" s="228" t="str">
        <f ca="1">IF(MOD(ROW()-13,2)=0,IF(ISBLANK(OFFSET('11. SEGUIMIENTO 2026'!$P$14,INT((ROW()-13)/2),0)),"",OFFSET('11. SEGUIMIENTO 2026'!$P$14,INT((ROW()-13)/2),0)),IF(ISBLANK(OFFSET('9. METAS'!$S$20,INT((ROW()-14)/2),0)),"",OFFSET('9. METAS'!$S$20,INT((ROW()-14)/2),0)))</f>
        <v/>
      </c>
      <c r="M458" s="229" t="str">
        <f ca="1">IF(MOD(ROW()-13,2)=0,IF(ISBLANK(OFFSET('11. SEGUIMIENTO 2026'!$Q$14,INT((ROW()-13)/2),0)),"",OFFSET('11. SEGUIMIENTO 2026'!$Q$14,INT((ROW()-13)/2),0)),IF(ISBLANK(OFFSET('9. METAS'!$T$20,INT((ROW()-14)/2),0)),"",OFFSET('9. METAS'!$T$20,INT((ROW()-14)/2),0)))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977" t="str">
        <f ca="1">IF(ISBLANK(OFFSET('9. METAS'!$K$20,INT((ROW()-13)/2),0)),"",OFFSET('9. METAS'!$K$20,INT((ROW()-13)/2),0))</f>
        <v/>
      </c>
      <c r="I459" s="979"/>
      <c r="J459" s="227" t="str">
        <f ca="1">IF(MOD(ROW()-13,2)=0,IF(ISBLANK(OFFSET('11. SEGUIMIENTO 2026'!$N$14,INT((ROW()-13)/2),0)),"",OFFSET('11. SEGUIMIENTO 2026'!$N$14,INT((ROW()-13)/2),0)),IF(ISBLANK(OFFSET('9. METAS'!$Q$20,INT((ROW()-14)/2),0)),"",OFFSET('9. METAS'!$Q$20,INT((ROW()-14)/2),0)))</f>
        <v/>
      </c>
      <c r="K459" s="228" t="str">
        <f ca="1">IF(MOD(ROW()-13,2)=0,IF(ISBLANK(OFFSET('11. SEGUIMIENTO 2026'!$O$14,INT((ROW()-13)/2),0)),"",OFFSET('11. SEGUIMIENTO 2026'!$O$14,INT((ROW()-13)/2),0)),IF(ISBLANK(OFFSET('9. METAS'!$R$20,INT((ROW()-14)/2),0)),"",OFFSET('9. METAS'!$R$20,INT((ROW()-14)/2),0)))</f>
        <v/>
      </c>
      <c r="L459" s="228" t="str">
        <f ca="1">IF(MOD(ROW()-13,2)=0,IF(ISBLANK(OFFSET('11. SEGUIMIENTO 2026'!$P$14,INT((ROW()-13)/2),0)),"",OFFSET('11. SEGUIMIENTO 2026'!$P$14,INT((ROW()-13)/2),0)),IF(ISBLANK(OFFSET('9. METAS'!$S$20,INT((ROW()-14)/2),0)),"",OFFSET('9. METAS'!$S$20,INT((ROW()-14)/2),0)))</f>
        <v/>
      </c>
      <c r="M459" s="229" t="str">
        <f ca="1">IF(MOD(ROW()-13,2)=0,IF(ISBLANK(OFFSET('11. SEGUIMIENTO 2026'!$Q$14,INT((ROW()-13)/2),0)),"",OFFSET('11. SEGUIMIENTO 2026'!$Q$14,INT((ROW()-13)/2),0)),IF(ISBLANK(OFFSET('9. METAS'!$T$20,INT((ROW()-14)/2),0)),"",OFFSET('9. METAS'!$T$20,INT((ROW()-14)/2),0)))</f>
        <v/>
      </c>
      <c r="N459" s="981" t="str">
        <f t="shared" ref="N459" ca="1" si="442">IFERROR(J459/J460,"ND")</f>
        <v>ND</v>
      </c>
      <c r="O459" s="983" t="str">
        <f t="shared" ref="O459" ca="1" si="443">IFERROR(((J459)/H459),"ND")</f>
        <v>ND</v>
      </c>
      <c r="P459" s="985"/>
    </row>
    <row r="460" spans="3:16" x14ac:dyDescent="0.3">
      <c r="C460" s="999"/>
      <c r="D460" s="993"/>
      <c r="E460" s="993"/>
      <c r="F460" s="995"/>
      <c r="G460" s="997"/>
      <c r="H460" s="977"/>
      <c r="I460" s="987"/>
      <c r="J460" s="227" t="str">
        <f ca="1">IF(MOD(ROW()-13,2)=0,IF(ISBLANK(OFFSET('11. SEGUIMIENTO 2026'!$N$14,INT((ROW()-13)/2),0)),"",OFFSET('11. SEGUIMIENTO 2026'!$N$14,INT((ROW()-13)/2),0)),IF(ISBLANK(OFFSET('9. METAS'!$Q$20,INT((ROW()-14)/2),0)),"",OFFSET('9. METAS'!$Q$20,INT((ROW()-14)/2),0)))</f>
        <v/>
      </c>
      <c r="K460" s="228" t="str">
        <f ca="1">IF(MOD(ROW()-13,2)=0,IF(ISBLANK(OFFSET('11. SEGUIMIENTO 2026'!$O$14,INT((ROW()-13)/2),0)),"",OFFSET('11. SEGUIMIENTO 2026'!$O$14,INT((ROW()-13)/2),0)),IF(ISBLANK(OFFSET('9. METAS'!$R$20,INT((ROW()-14)/2),0)),"",OFFSET('9. METAS'!$R$20,INT((ROW()-14)/2),0)))</f>
        <v/>
      </c>
      <c r="L460" s="228" t="str">
        <f ca="1">IF(MOD(ROW()-13,2)=0,IF(ISBLANK(OFFSET('11. SEGUIMIENTO 2026'!$P$14,INT((ROW()-13)/2),0)),"",OFFSET('11. SEGUIMIENTO 2026'!$P$14,INT((ROW()-13)/2),0)),IF(ISBLANK(OFFSET('9. METAS'!$S$20,INT((ROW()-14)/2),0)),"",OFFSET('9. METAS'!$S$20,INT((ROW()-14)/2),0)))</f>
        <v/>
      </c>
      <c r="M460" s="229" t="str">
        <f ca="1">IF(MOD(ROW()-13,2)=0,IF(ISBLANK(OFFSET('11. SEGUIMIENTO 2026'!$Q$14,INT((ROW()-13)/2),0)),"",OFFSET('11. SEGUIMIENTO 2026'!$Q$14,INT((ROW()-13)/2),0)),IF(ISBLANK(OFFSET('9. METAS'!$T$20,INT((ROW()-14)/2),0)),"",OFFSET('9. METAS'!$T$20,INT((ROW()-14)/2),0)))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977" t="str">
        <f ca="1">IF(ISBLANK(OFFSET('9. METAS'!$K$20,INT((ROW()-13)/2),0)),"",OFFSET('9. METAS'!$K$20,INT((ROW()-13)/2),0))</f>
        <v/>
      </c>
      <c r="I461" s="979"/>
      <c r="J461" s="227" t="str">
        <f ca="1">IF(MOD(ROW()-13,2)=0,IF(ISBLANK(OFFSET('11. SEGUIMIENTO 2026'!$N$14,INT((ROW()-13)/2),0)),"",OFFSET('11. SEGUIMIENTO 2026'!$N$14,INT((ROW()-13)/2),0)),IF(ISBLANK(OFFSET('9. METAS'!$Q$20,INT((ROW()-14)/2),0)),"",OFFSET('9. METAS'!$Q$20,INT((ROW()-14)/2),0)))</f>
        <v/>
      </c>
      <c r="K461" s="228" t="str">
        <f ca="1">IF(MOD(ROW()-13,2)=0,IF(ISBLANK(OFFSET('11. SEGUIMIENTO 2026'!$O$14,INT((ROW()-13)/2),0)),"",OFFSET('11. SEGUIMIENTO 2026'!$O$14,INT((ROW()-13)/2),0)),IF(ISBLANK(OFFSET('9. METAS'!$R$20,INT((ROW()-14)/2),0)),"",OFFSET('9. METAS'!$R$20,INT((ROW()-14)/2),0)))</f>
        <v/>
      </c>
      <c r="L461" s="228" t="str">
        <f ca="1">IF(MOD(ROW()-13,2)=0,IF(ISBLANK(OFFSET('11. SEGUIMIENTO 2026'!$P$14,INT((ROW()-13)/2),0)),"",OFFSET('11. SEGUIMIENTO 2026'!$P$14,INT((ROW()-13)/2),0)),IF(ISBLANK(OFFSET('9. METAS'!$S$20,INT((ROW()-14)/2),0)),"",OFFSET('9. METAS'!$S$20,INT((ROW()-14)/2),0)))</f>
        <v/>
      </c>
      <c r="M461" s="229" t="str">
        <f ca="1">IF(MOD(ROW()-13,2)=0,IF(ISBLANK(OFFSET('11. SEGUIMIENTO 2026'!$Q$14,INT((ROW()-13)/2),0)),"",OFFSET('11. SEGUIMIENTO 2026'!$Q$14,INT((ROW()-13)/2),0)),IF(ISBLANK(OFFSET('9. METAS'!$T$20,INT((ROW()-14)/2),0)),"",OFFSET('9. METAS'!$T$20,INT((ROW()-14)/2),0)))</f>
        <v/>
      </c>
      <c r="N461" s="981" t="str">
        <f t="shared" ref="N461" ca="1" si="444">IFERROR(J461/J462,"ND")</f>
        <v>ND</v>
      </c>
      <c r="O461" s="983" t="str">
        <f t="shared" ref="O461" ca="1" si="445">IFERROR(((J461)/H461),"ND")</f>
        <v>ND</v>
      </c>
      <c r="P461" s="985"/>
    </row>
    <row r="462" spans="3:16" x14ac:dyDescent="0.3">
      <c r="C462" s="999"/>
      <c r="D462" s="993"/>
      <c r="E462" s="993"/>
      <c r="F462" s="995"/>
      <c r="G462" s="997"/>
      <c r="H462" s="977"/>
      <c r="I462" s="987"/>
      <c r="J462" s="227" t="str">
        <f ca="1">IF(MOD(ROW()-13,2)=0,IF(ISBLANK(OFFSET('11. SEGUIMIENTO 2026'!$N$14,INT((ROW()-13)/2),0)),"",OFFSET('11. SEGUIMIENTO 2026'!$N$14,INT((ROW()-13)/2),0)),IF(ISBLANK(OFFSET('9. METAS'!$Q$20,INT((ROW()-14)/2),0)),"",OFFSET('9. METAS'!$Q$20,INT((ROW()-14)/2),0)))</f>
        <v/>
      </c>
      <c r="K462" s="228" t="str">
        <f ca="1">IF(MOD(ROW()-13,2)=0,IF(ISBLANK(OFFSET('11. SEGUIMIENTO 2026'!$O$14,INT((ROW()-13)/2),0)),"",OFFSET('11. SEGUIMIENTO 2026'!$O$14,INT((ROW()-13)/2),0)),IF(ISBLANK(OFFSET('9. METAS'!$R$20,INT((ROW()-14)/2),0)),"",OFFSET('9. METAS'!$R$20,INT((ROW()-14)/2),0)))</f>
        <v/>
      </c>
      <c r="L462" s="228" t="str">
        <f ca="1">IF(MOD(ROW()-13,2)=0,IF(ISBLANK(OFFSET('11. SEGUIMIENTO 2026'!$P$14,INT((ROW()-13)/2),0)),"",OFFSET('11. SEGUIMIENTO 2026'!$P$14,INT((ROW()-13)/2),0)),IF(ISBLANK(OFFSET('9. METAS'!$S$20,INT((ROW()-14)/2),0)),"",OFFSET('9. METAS'!$S$20,INT((ROW()-14)/2),0)))</f>
        <v/>
      </c>
      <c r="M462" s="229" t="str">
        <f ca="1">IF(MOD(ROW()-13,2)=0,IF(ISBLANK(OFFSET('11. SEGUIMIENTO 2026'!$Q$14,INT((ROW()-13)/2),0)),"",OFFSET('11. SEGUIMIENTO 2026'!$Q$14,INT((ROW()-13)/2),0)),IF(ISBLANK(OFFSET('9. METAS'!$T$20,INT((ROW()-14)/2),0)),"",OFFSET('9. METAS'!$T$20,INT((ROW()-14)/2),0)))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977" t="str">
        <f ca="1">IF(ISBLANK(OFFSET('9. METAS'!$K$20,INT((ROW()-13)/2),0)),"",OFFSET('9. METAS'!$K$20,INT((ROW()-13)/2),0))</f>
        <v/>
      </c>
      <c r="I463" s="979"/>
      <c r="J463" s="227" t="str">
        <f ca="1">IF(MOD(ROW()-13,2)=0,IF(ISBLANK(OFFSET('11. SEGUIMIENTO 2026'!$N$14,INT((ROW()-13)/2),0)),"",OFFSET('11. SEGUIMIENTO 2026'!$N$14,INT((ROW()-13)/2),0)),IF(ISBLANK(OFFSET('9. METAS'!$Q$20,INT((ROW()-14)/2),0)),"",OFFSET('9. METAS'!$Q$20,INT((ROW()-14)/2),0)))</f>
        <v/>
      </c>
      <c r="K463" s="228" t="str">
        <f ca="1">IF(MOD(ROW()-13,2)=0,IF(ISBLANK(OFFSET('11. SEGUIMIENTO 2026'!$O$14,INT((ROW()-13)/2),0)),"",OFFSET('11. SEGUIMIENTO 2026'!$O$14,INT((ROW()-13)/2),0)),IF(ISBLANK(OFFSET('9. METAS'!$R$20,INT((ROW()-14)/2),0)),"",OFFSET('9. METAS'!$R$20,INT((ROW()-14)/2),0)))</f>
        <v/>
      </c>
      <c r="L463" s="228" t="str">
        <f ca="1">IF(MOD(ROW()-13,2)=0,IF(ISBLANK(OFFSET('11. SEGUIMIENTO 2026'!$P$14,INT((ROW()-13)/2),0)),"",OFFSET('11. SEGUIMIENTO 2026'!$P$14,INT((ROW()-13)/2),0)),IF(ISBLANK(OFFSET('9. METAS'!$S$20,INT((ROW()-14)/2),0)),"",OFFSET('9. METAS'!$S$20,INT((ROW()-14)/2),0)))</f>
        <v/>
      </c>
      <c r="M463" s="229" t="str">
        <f ca="1">IF(MOD(ROW()-13,2)=0,IF(ISBLANK(OFFSET('11. SEGUIMIENTO 2026'!$Q$14,INT((ROW()-13)/2),0)),"",OFFSET('11. SEGUIMIENTO 2026'!$Q$14,INT((ROW()-13)/2),0)),IF(ISBLANK(OFFSET('9. METAS'!$T$20,INT((ROW()-14)/2),0)),"",OFFSET('9. METAS'!$T$20,INT((ROW()-14)/2),0)))</f>
        <v/>
      </c>
      <c r="N463" s="981" t="str">
        <f t="shared" ref="N463" ca="1" si="446">IFERROR(J463/J464,"ND")</f>
        <v>ND</v>
      </c>
      <c r="O463" s="983" t="str">
        <f t="shared" ref="O463" ca="1" si="447">IFERROR(((J463)/H463),"ND")</f>
        <v>ND</v>
      </c>
      <c r="P463" s="985"/>
    </row>
    <row r="464" spans="3:16" x14ac:dyDescent="0.3">
      <c r="C464" s="999"/>
      <c r="D464" s="993"/>
      <c r="E464" s="993"/>
      <c r="F464" s="995"/>
      <c r="G464" s="997"/>
      <c r="H464" s="977"/>
      <c r="I464" s="987"/>
      <c r="J464" s="227" t="str">
        <f ca="1">IF(MOD(ROW()-13,2)=0,IF(ISBLANK(OFFSET('11. SEGUIMIENTO 2026'!$N$14,INT((ROW()-13)/2),0)),"",OFFSET('11. SEGUIMIENTO 2026'!$N$14,INT((ROW()-13)/2),0)),IF(ISBLANK(OFFSET('9. METAS'!$Q$20,INT((ROW()-14)/2),0)),"",OFFSET('9. METAS'!$Q$20,INT((ROW()-14)/2),0)))</f>
        <v/>
      </c>
      <c r="K464" s="228" t="str">
        <f ca="1">IF(MOD(ROW()-13,2)=0,IF(ISBLANK(OFFSET('11. SEGUIMIENTO 2026'!$O$14,INT((ROW()-13)/2),0)),"",OFFSET('11. SEGUIMIENTO 2026'!$O$14,INT((ROW()-13)/2),0)),IF(ISBLANK(OFFSET('9. METAS'!$R$20,INT((ROW()-14)/2),0)),"",OFFSET('9. METAS'!$R$20,INT((ROW()-14)/2),0)))</f>
        <v/>
      </c>
      <c r="L464" s="228" t="str">
        <f ca="1">IF(MOD(ROW()-13,2)=0,IF(ISBLANK(OFFSET('11. SEGUIMIENTO 2026'!$P$14,INT((ROW()-13)/2),0)),"",OFFSET('11. SEGUIMIENTO 2026'!$P$14,INT((ROW()-13)/2),0)),IF(ISBLANK(OFFSET('9. METAS'!$S$20,INT((ROW()-14)/2),0)),"",OFFSET('9. METAS'!$S$20,INT((ROW()-14)/2),0)))</f>
        <v/>
      </c>
      <c r="M464" s="229" t="str">
        <f ca="1">IF(MOD(ROW()-13,2)=0,IF(ISBLANK(OFFSET('11. SEGUIMIENTO 2026'!$Q$14,INT((ROW()-13)/2),0)),"",OFFSET('11. SEGUIMIENTO 2026'!$Q$14,INT((ROW()-13)/2),0)),IF(ISBLANK(OFFSET('9. METAS'!$T$20,INT((ROW()-14)/2),0)),"",OFFSET('9. METAS'!$T$20,INT((ROW()-14)/2),0)))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977" t="str">
        <f ca="1">IF(ISBLANK(OFFSET('9. METAS'!$K$20,INT((ROW()-13)/2),0)),"",OFFSET('9. METAS'!$K$20,INT((ROW()-13)/2),0))</f>
        <v/>
      </c>
      <c r="I465" s="979"/>
      <c r="J465" s="227" t="str">
        <f ca="1">IF(MOD(ROW()-13,2)=0,IF(ISBLANK(OFFSET('11. SEGUIMIENTO 2026'!$N$14,INT((ROW()-13)/2),0)),"",OFFSET('11. SEGUIMIENTO 2026'!$N$14,INT((ROW()-13)/2),0)),IF(ISBLANK(OFFSET('9. METAS'!$Q$20,INT((ROW()-14)/2),0)),"",OFFSET('9. METAS'!$Q$20,INT((ROW()-14)/2),0)))</f>
        <v/>
      </c>
      <c r="K465" s="228" t="str">
        <f ca="1">IF(MOD(ROW()-13,2)=0,IF(ISBLANK(OFFSET('11. SEGUIMIENTO 2026'!$O$14,INT((ROW()-13)/2),0)),"",OFFSET('11. SEGUIMIENTO 2026'!$O$14,INT((ROW()-13)/2),0)),IF(ISBLANK(OFFSET('9. METAS'!$R$20,INT((ROW()-14)/2),0)),"",OFFSET('9. METAS'!$R$20,INT((ROW()-14)/2),0)))</f>
        <v/>
      </c>
      <c r="L465" s="228" t="str">
        <f ca="1">IF(MOD(ROW()-13,2)=0,IF(ISBLANK(OFFSET('11. SEGUIMIENTO 2026'!$P$14,INT((ROW()-13)/2),0)),"",OFFSET('11. SEGUIMIENTO 2026'!$P$14,INT((ROW()-13)/2),0)),IF(ISBLANK(OFFSET('9. METAS'!$S$20,INT((ROW()-14)/2),0)),"",OFFSET('9. METAS'!$S$20,INT((ROW()-14)/2),0)))</f>
        <v/>
      </c>
      <c r="M465" s="229" t="str">
        <f ca="1">IF(MOD(ROW()-13,2)=0,IF(ISBLANK(OFFSET('11. SEGUIMIENTO 2026'!$Q$14,INT((ROW()-13)/2),0)),"",OFFSET('11. SEGUIMIENTO 2026'!$Q$14,INT((ROW()-13)/2),0)),IF(ISBLANK(OFFSET('9. METAS'!$T$20,INT((ROW()-14)/2),0)),"",OFFSET('9. METAS'!$T$20,INT((ROW()-14)/2),0)))</f>
        <v/>
      </c>
      <c r="N465" s="981" t="str">
        <f t="shared" ref="N465" ca="1" si="448">IFERROR(J465/J466,"ND")</f>
        <v>ND</v>
      </c>
      <c r="O465" s="983" t="str">
        <f t="shared" ref="O465" ca="1" si="449">IFERROR(((J465)/H465),"ND")</f>
        <v>ND</v>
      </c>
      <c r="P465" s="985"/>
    </row>
    <row r="466" spans="3:16" x14ac:dyDescent="0.3">
      <c r="C466" s="999"/>
      <c r="D466" s="993"/>
      <c r="E466" s="993"/>
      <c r="F466" s="995"/>
      <c r="G466" s="997"/>
      <c r="H466" s="977"/>
      <c r="I466" s="987"/>
      <c r="J466" s="227" t="str">
        <f ca="1">IF(MOD(ROW()-13,2)=0,IF(ISBLANK(OFFSET('11. SEGUIMIENTO 2026'!$N$14,INT((ROW()-13)/2),0)),"",OFFSET('11. SEGUIMIENTO 2026'!$N$14,INT((ROW()-13)/2),0)),IF(ISBLANK(OFFSET('9. METAS'!$Q$20,INT((ROW()-14)/2),0)),"",OFFSET('9. METAS'!$Q$20,INT((ROW()-14)/2),0)))</f>
        <v/>
      </c>
      <c r="K466" s="228" t="str">
        <f ca="1">IF(MOD(ROW()-13,2)=0,IF(ISBLANK(OFFSET('11. SEGUIMIENTO 2026'!$O$14,INT((ROW()-13)/2),0)),"",OFFSET('11. SEGUIMIENTO 2026'!$O$14,INT((ROW()-13)/2),0)),IF(ISBLANK(OFFSET('9. METAS'!$R$20,INT((ROW()-14)/2),0)),"",OFFSET('9. METAS'!$R$20,INT((ROW()-14)/2),0)))</f>
        <v/>
      </c>
      <c r="L466" s="228" t="str">
        <f ca="1">IF(MOD(ROW()-13,2)=0,IF(ISBLANK(OFFSET('11. SEGUIMIENTO 2026'!$P$14,INT((ROW()-13)/2),0)),"",OFFSET('11. SEGUIMIENTO 2026'!$P$14,INT((ROW()-13)/2),0)),IF(ISBLANK(OFFSET('9. METAS'!$S$20,INT((ROW()-14)/2),0)),"",OFFSET('9. METAS'!$S$20,INT((ROW()-14)/2),0)))</f>
        <v/>
      </c>
      <c r="M466" s="229" t="str">
        <f ca="1">IF(MOD(ROW()-13,2)=0,IF(ISBLANK(OFFSET('11. SEGUIMIENTO 2026'!$Q$14,INT((ROW()-13)/2),0)),"",OFFSET('11. SEGUIMIENTO 2026'!$Q$14,INT((ROW()-13)/2),0)),IF(ISBLANK(OFFSET('9. METAS'!$T$20,INT((ROW()-14)/2),0)),"",OFFSET('9. METAS'!$T$20,INT((ROW()-14)/2),0)))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977" t="str">
        <f ca="1">IF(ISBLANK(OFFSET('9. METAS'!$K$20,INT((ROW()-13)/2),0)),"",OFFSET('9. METAS'!$K$20,INT((ROW()-13)/2),0))</f>
        <v/>
      </c>
      <c r="I467" s="979"/>
      <c r="J467" s="227" t="str">
        <f ca="1">IF(MOD(ROW()-13,2)=0,IF(ISBLANK(OFFSET('11. SEGUIMIENTO 2026'!$N$14,INT((ROW()-13)/2),0)),"",OFFSET('11. SEGUIMIENTO 2026'!$N$14,INT((ROW()-13)/2),0)),IF(ISBLANK(OFFSET('9. METAS'!$Q$20,INT((ROW()-14)/2),0)),"",OFFSET('9. METAS'!$Q$20,INT((ROW()-14)/2),0)))</f>
        <v/>
      </c>
      <c r="K467" s="228" t="str">
        <f ca="1">IF(MOD(ROW()-13,2)=0,IF(ISBLANK(OFFSET('11. SEGUIMIENTO 2026'!$O$14,INT((ROW()-13)/2),0)),"",OFFSET('11. SEGUIMIENTO 2026'!$O$14,INT((ROW()-13)/2),0)),IF(ISBLANK(OFFSET('9. METAS'!$R$20,INT((ROW()-14)/2),0)),"",OFFSET('9. METAS'!$R$20,INT((ROW()-14)/2),0)))</f>
        <v/>
      </c>
      <c r="L467" s="228" t="str">
        <f ca="1">IF(MOD(ROW()-13,2)=0,IF(ISBLANK(OFFSET('11. SEGUIMIENTO 2026'!$P$14,INT((ROW()-13)/2),0)),"",OFFSET('11. SEGUIMIENTO 2026'!$P$14,INT((ROW()-13)/2),0)),IF(ISBLANK(OFFSET('9. METAS'!$S$20,INT((ROW()-14)/2),0)),"",OFFSET('9. METAS'!$S$20,INT((ROW()-14)/2),0)))</f>
        <v/>
      </c>
      <c r="M467" s="229" t="str">
        <f ca="1">IF(MOD(ROW()-13,2)=0,IF(ISBLANK(OFFSET('11. SEGUIMIENTO 2026'!$Q$14,INT((ROW()-13)/2),0)),"",OFFSET('11. SEGUIMIENTO 2026'!$Q$14,INT((ROW()-13)/2),0)),IF(ISBLANK(OFFSET('9. METAS'!$T$20,INT((ROW()-14)/2),0)),"",OFFSET('9. METAS'!$T$20,INT((ROW()-14)/2),0)))</f>
        <v/>
      </c>
      <c r="N467" s="981" t="str">
        <f t="shared" ref="N467" ca="1" si="450">IFERROR(J467/J468,"ND")</f>
        <v>ND</v>
      </c>
      <c r="O467" s="983" t="str">
        <f t="shared" ref="O467" ca="1" si="451">IFERROR(((J467)/H467),"ND")</f>
        <v>ND</v>
      </c>
      <c r="P467" s="985"/>
    </row>
    <row r="468" spans="3:16" x14ac:dyDescent="0.3">
      <c r="C468" s="999"/>
      <c r="D468" s="993"/>
      <c r="E468" s="993"/>
      <c r="F468" s="995"/>
      <c r="G468" s="997"/>
      <c r="H468" s="977"/>
      <c r="I468" s="987"/>
      <c r="J468" s="227" t="str">
        <f ca="1">IF(MOD(ROW()-13,2)=0,IF(ISBLANK(OFFSET('11. SEGUIMIENTO 2026'!$N$14,INT((ROW()-13)/2),0)),"",OFFSET('11. SEGUIMIENTO 2026'!$N$14,INT((ROW()-13)/2),0)),IF(ISBLANK(OFFSET('9. METAS'!$Q$20,INT((ROW()-14)/2),0)),"",OFFSET('9. METAS'!$Q$20,INT((ROW()-14)/2),0)))</f>
        <v/>
      </c>
      <c r="K468" s="228" t="str">
        <f ca="1">IF(MOD(ROW()-13,2)=0,IF(ISBLANK(OFFSET('11. SEGUIMIENTO 2026'!$O$14,INT((ROW()-13)/2),0)),"",OFFSET('11. SEGUIMIENTO 2026'!$O$14,INT((ROW()-13)/2),0)),IF(ISBLANK(OFFSET('9. METAS'!$R$20,INT((ROW()-14)/2),0)),"",OFFSET('9. METAS'!$R$20,INT((ROW()-14)/2),0)))</f>
        <v/>
      </c>
      <c r="L468" s="228" t="str">
        <f ca="1">IF(MOD(ROW()-13,2)=0,IF(ISBLANK(OFFSET('11. SEGUIMIENTO 2026'!$P$14,INT((ROW()-13)/2),0)),"",OFFSET('11. SEGUIMIENTO 2026'!$P$14,INT((ROW()-13)/2),0)),IF(ISBLANK(OFFSET('9. METAS'!$S$20,INT((ROW()-14)/2),0)),"",OFFSET('9. METAS'!$S$20,INT((ROW()-14)/2),0)))</f>
        <v/>
      </c>
      <c r="M468" s="229" t="str">
        <f ca="1">IF(MOD(ROW()-13,2)=0,IF(ISBLANK(OFFSET('11. SEGUIMIENTO 2026'!$Q$14,INT((ROW()-13)/2),0)),"",OFFSET('11. SEGUIMIENTO 2026'!$Q$14,INT((ROW()-13)/2),0)),IF(ISBLANK(OFFSET('9. METAS'!$T$20,INT((ROW()-14)/2),0)),"",OFFSET('9. METAS'!$T$20,INT((ROW()-14)/2),0)))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977" t="str">
        <f ca="1">IF(ISBLANK(OFFSET('9. METAS'!$K$20,INT((ROW()-13)/2),0)),"",OFFSET('9. METAS'!$K$20,INT((ROW()-13)/2),0))</f>
        <v/>
      </c>
      <c r="I469" s="979"/>
      <c r="J469" s="227">
        <f ca="1">IF(MOD(ROW()-13,2)=0,IF(ISBLANK(OFFSET('11. SEGUIMIENTO 2026'!$N$14,INT((ROW()-13)/2),0)),"",OFFSET('11. SEGUIMIENTO 2026'!$N$14,INT((ROW()-13)/2),0)),IF(ISBLANK(OFFSET('9. METAS'!$Q$20,INT((ROW()-14)/2),0)),"",OFFSET('9. METAS'!$Q$20,INT((ROW()-14)/2),0)))</f>
        <v>87</v>
      </c>
      <c r="K469" s="228">
        <f ca="1">IF(MOD(ROW()-13,2)=0,IF(ISBLANK(OFFSET('11. SEGUIMIENTO 2026'!$O$14,INT((ROW()-13)/2),0)),"",OFFSET('11. SEGUIMIENTO 2026'!$O$14,INT((ROW()-13)/2),0)),IF(ISBLANK(OFFSET('9. METAS'!$R$20,INT((ROW()-14)/2),0)),"",OFFSET('9. METAS'!$R$20,INT((ROW()-14)/2),0)))</f>
        <v>87</v>
      </c>
      <c r="L469" s="228">
        <f ca="1">IF(MOD(ROW()-13,2)=0,IF(ISBLANK(OFFSET('11. SEGUIMIENTO 2026'!$P$14,INT((ROW()-13)/2),0)),"",OFFSET('11. SEGUIMIENTO 2026'!$P$14,INT((ROW()-13)/2),0)),IF(ISBLANK(OFFSET('9. METAS'!$S$20,INT((ROW()-14)/2),0)),"",OFFSET('9. METAS'!$S$20,INT((ROW()-14)/2),0)))</f>
        <v>45</v>
      </c>
      <c r="M469" s="229">
        <f ca="1">IF(MOD(ROW()-13,2)=0,IF(ISBLANK(OFFSET('11. SEGUIMIENTO 2026'!$Q$14,INT((ROW()-13)/2),0)),"",OFFSET('11. SEGUIMIENTO 2026'!$Q$14,INT((ROW()-13)/2),0)),IF(ISBLANK(OFFSET('9. METAS'!$T$20,INT((ROW()-14)/2),0)),"",OFFSET('9. METAS'!$T$20,INT((ROW()-14)/2),0)))</f>
        <v>78</v>
      </c>
      <c r="N469" s="981" t="str">
        <f t="shared" ref="N469" ca="1" si="452">IFERROR(J469/J470,"ND")</f>
        <v>ND</v>
      </c>
      <c r="O469" s="983" t="str">
        <f t="shared" ref="O469" ca="1" si="453">IFERROR(((J469)/H469),"ND")</f>
        <v>ND</v>
      </c>
      <c r="P469" s="985"/>
    </row>
    <row r="470" spans="3:16" x14ac:dyDescent="0.3">
      <c r="C470" s="999"/>
      <c r="D470" s="993"/>
      <c r="E470" s="993"/>
      <c r="F470" s="995"/>
      <c r="G470" s="997"/>
      <c r="H470" s="977"/>
      <c r="I470" s="987"/>
      <c r="J470" s="227" t="str">
        <f ca="1">IF(MOD(ROW()-13,2)=0,IF(ISBLANK(OFFSET('11. SEGUIMIENTO 2026'!$N$14,INT((ROW()-13)/2),0)),"",OFFSET('11. SEGUIMIENTO 2026'!$N$14,INT((ROW()-13)/2),0)),IF(ISBLANK(OFFSET('9. METAS'!$Q$20,INT((ROW()-14)/2),0)),"",OFFSET('9. METAS'!$Q$20,INT((ROW()-14)/2),0)))</f>
        <v/>
      </c>
      <c r="K470" s="228" t="str">
        <f ca="1">IF(MOD(ROW()-13,2)=0,IF(ISBLANK(OFFSET('11. SEGUIMIENTO 2026'!$O$14,INT((ROW()-13)/2),0)),"",OFFSET('11. SEGUIMIENTO 2026'!$O$14,INT((ROW()-13)/2),0)),IF(ISBLANK(OFFSET('9. METAS'!$R$20,INT((ROW()-14)/2),0)),"",OFFSET('9. METAS'!$R$20,INT((ROW()-14)/2),0)))</f>
        <v/>
      </c>
      <c r="L470" s="228" t="str">
        <f ca="1">IF(MOD(ROW()-13,2)=0,IF(ISBLANK(OFFSET('11. SEGUIMIENTO 2026'!$P$14,INT((ROW()-13)/2),0)),"",OFFSET('11. SEGUIMIENTO 2026'!$P$14,INT((ROW()-13)/2),0)),IF(ISBLANK(OFFSET('9. METAS'!$S$20,INT((ROW()-14)/2),0)),"",OFFSET('9. METAS'!$S$20,INT((ROW()-14)/2),0)))</f>
        <v/>
      </c>
      <c r="M470" s="229" t="str">
        <f ca="1">IF(MOD(ROW()-13,2)=0,IF(ISBLANK(OFFSET('11. SEGUIMIENTO 2026'!$Q$14,INT((ROW()-13)/2),0)),"",OFFSET('11. SEGUIMIENTO 2026'!$Q$14,INT((ROW()-13)/2),0)),IF(ISBLANK(OFFSET('9. METAS'!$T$20,INT((ROW()-14)/2),0)),"",OFFSET('9. METAS'!$T$20,INT((ROW()-14)/2),0)))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977" t="str">
        <f ca="1">IF(ISBLANK(OFFSET('9. METAS'!$K$20,INT((ROW()-13)/2),0)),"",OFFSET('9. METAS'!$K$20,INT((ROW()-13)/2),0))</f>
        <v/>
      </c>
      <c r="I471" s="979"/>
      <c r="J471" s="227" t="str">
        <f ca="1">IF(MOD(ROW()-13,2)=0,IF(ISBLANK(OFFSET('11. SEGUIMIENTO 2026'!$N$14,INT((ROW()-13)/2),0)),"",OFFSET('11. SEGUIMIENTO 2026'!$N$14,INT((ROW()-13)/2),0)),IF(ISBLANK(OFFSET('9. METAS'!$Q$20,INT((ROW()-14)/2),0)),"",OFFSET('9. METAS'!$Q$20,INT((ROW()-14)/2),0)))</f>
        <v/>
      </c>
      <c r="K471" s="228" t="str">
        <f ca="1">IF(MOD(ROW()-13,2)=0,IF(ISBLANK(OFFSET('11. SEGUIMIENTO 2026'!$O$14,INT((ROW()-13)/2),0)),"",OFFSET('11. SEGUIMIENTO 2026'!$O$14,INT((ROW()-13)/2),0)),IF(ISBLANK(OFFSET('9. METAS'!$R$20,INT((ROW()-14)/2),0)),"",OFFSET('9. METAS'!$R$20,INT((ROW()-14)/2),0)))</f>
        <v/>
      </c>
      <c r="L471" s="228" t="str">
        <f ca="1">IF(MOD(ROW()-13,2)=0,IF(ISBLANK(OFFSET('11. SEGUIMIENTO 2026'!$P$14,INT((ROW()-13)/2),0)),"",OFFSET('11. SEGUIMIENTO 2026'!$P$14,INT((ROW()-13)/2),0)),IF(ISBLANK(OFFSET('9. METAS'!$S$20,INT((ROW()-14)/2),0)),"",OFFSET('9. METAS'!$S$20,INT((ROW()-14)/2),0)))</f>
        <v/>
      </c>
      <c r="M471" s="229" t="str">
        <f ca="1">IF(MOD(ROW()-13,2)=0,IF(ISBLANK(OFFSET('11. SEGUIMIENTO 2026'!$Q$14,INT((ROW()-13)/2),0)),"",OFFSET('11. SEGUIMIENTO 2026'!$Q$14,INT((ROW()-13)/2),0)),IF(ISBLANK(OFFSET('9. METAS'!$T$20,INT((ROW()-14)/2),0)),"",OFFSET('9. METAS'!$T$20,INT((ROW()-14)/2),0)))</f>
        <v/>
      </c>
      <c r="N471" s="981" t="str">
        <f t="shared" ref="N471" ca="1" si="454">IFERROR(J471/J472,"ND")</f>
        <v>ND</v>
      </c>
      <c r="O471" s="983" t="str">
        <f t="shared" ref="O471" ca="1" si="455">IFERROR(((J471)/H471),"ND")</f>
        <v>ND</v>
      </c>
      <c r="P471" s="985"/>
    </row>
    <row r="472" spans="3:16" x14ac:dyDescent="0.3">
      <c r="C472" s="999"/>
      <c r="D472" s="993"/>
      <c r="E472" s="993"/>
      <c r="F472" s="995"/>
      <c r="G472" s="997"/>
      <c r="H472" s="977"/>
      <c r="I472" s="987"/>
      <c r="J472" s="227" t="str">
        <f ca="1">IF(MOD(ROW()-13,2)=0,IF(ISBLANK(OFFSET('11. SEGUIMIENTO 2026'!$N$14,INT((ROW()-13)/2),0)),"",OFFSET('11. SEGUIMIENTO 2026'!$N$14,INT((ROW()-13)/2),0)),IF(ISBLANK(OFFSET('9. METAS'!$Q$20,INT((ROW()-14)/2),0)),"",OFFSET('9. METAS'!$Q$20,INT((ROW()-14)/2),0)))</f>
        <v/>
      </c>
      <c r="K472" s="228" t="str">
        <f ca="1">IF(MOD(ROW()-13,2)=0,IF(ISBLANK(OFFSET('11. SEGUIMIENTO 2026'!$O$14,INT((ROW()-13)/2),0)),"",OFFSET('11. SEGUIMIENTO 2026'!$O$14,INT((ROW()-13)/2),0)),IF(ISBLANK(OFFSET('9. METAS'!$R$20,INT((ROW()-14)/2),0)),"",OFFSET('9. METAS'!$R$20,INT((ROW()-14)/2),0)))</f>
        <v/>
      </c>
      <c r="L472" s="228" t="str">
        <f ca="1">IF(MOD(ROW()-13,2)=0,IF(ISBLANK(OFFSET('11. SEGUIMIENTO 2026'!$P$14,INT((ROW()-13)/2),0)),"",OFFSET('11. SEGUIMIENTO 2026'!$P$14,INT((ROW()-13)/2),0)),IF(ISBLANK(OFFSET('9. METAS'!$S$20,INT((ROW()-14)/2),0)),"",OFFSET('9. METAS'!$S$20,INT((ROW()-14)/2),0)))</f>
        <v/>
      </c>
      <c r="M472" s="229" t="str">
        <f ca="1">IF(MOD(ROW()-13,2)=0,IF(ISBLANK(OFFSET('11. SEGUIMIENTO 2026'!$Q$14,INT((ROW()-13)/2),0)),"",OFFSET('11. SEGUIMIENTO 2026'!$Q$14,INT((ROW()-13)/2),0)),IF(ISBLANK(OFFSET('9. METAS'!$T$20,INT((ROW()-14)/2),0)),"",OFFSET('9. METAS'!$T$20,INT((ROW()-14)/2),0)))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977" t="str">
        <f ca="1">IF(ISBLANK(OFFSET('9. METAS'!$K$20,INT((ROW()-13)/2),0)),"",OFFSET('9. METAS'!$K$20,INT((ROW()-13)/2),0))</f>
        <v/>
      </c>
      <c r="I473" s="979"/>
      <c r="J473" s="227" t="str">
        <f ca="1">IF(MOD(ROW()-13,2)=0,IF(ISBLANK(OFFSET('11. SEGUIMIENTO 2026'!$N$14,INT((ROW()-13)/2),0)),"",OFFSET('11. SEGUIMIENTO 2026'!$N$14,INT((ROW()-13)/2),0)),IF(ISBLANK(OFFSET('9. METAS'!$Q$20,INT((ROW()-14)/2),0)),"",OFFSET('9. METAS'!$Q$20,INT((ROW()-14)/2),0)))</f>
        <v/>
      </c>
      <c r="K473" s="228" t="str">
        <f ca="1">IF(MOD(ROW()-13,2)=0,IF(ISBLANK(OFFSET('11. SEGUIMIENTO 2026'!$O$14,INT((ROW()-13)/2),0)),"",OFFSET('11. SEGUIMIENTO 2026'!$O$14,INT((ROW()-13)/2),0)),IF(ISBLANK(OFFSET('9. METAS'!$R$20,INT((ROW()-14)/2),0)),"",OFFSET('9. METAS'!$R$20,INT((ROW()-14)/2),0)))</f>
        <v/>
      </c>
      <c r="L473" s="228" t="str">
        <f ca="1">IF(MOD(ROW()-13,2)=0,IF(ISBLANK(OFFSET('11. SEGUIMIENTO 2026'!$P$14,INT((ROW()-13)/2),0)),"",OFFSET('11. SEGUIMIENTO 2026'!$P$14,INT((ROW()-13)/2),0)),IF(ISBLANK(OFFSET('9. METAS'!$S$20,INT((ROW()-14)/2),0)),"",OFFSET('9. METAS'!$S$20,INT((ROW()-14)/2),0)))</f>
        <v/>
      </c>
      <c r="M473" s="229" t="str">
        <f ca="1">IF(MOD(ROW()-13,2)=0,IF(ISBLANK(OFFSET('11. SEGUIMIENTO 2026'!$Q$14,INT((ROW()-13)/2),0)),"",OFFSET('11. SEGUIMIENTO 2026'!$Q$14,INT((ROW()-13)/2),0)),IF(ISBLANK(OFFSET('9. METAS'!$T$20,INT((ROW()-14)/2),0)),"",OFFSET('9. METAS'!$T$20,INT((ROW()-14)/2),0)))</f>
        <v/>
      </c>
      <c r="N473" s="981" t="str">
        <f ca="1">IFERROR(J473/J474,"ND")</f>
        <v>ND</v>
      </c>
      <c r="O473" s="983" t="str">
        <f ca="1">IFERROR(((J473)/H473),"ND")</f>
        <v>ND</v>
      </c>
      <c r="P473" s="985"/>
    </row>
    <row r="474" spans="3:16" ht="15" thickBot="1" x14ac:dyDescent="0.35">
      <c r="C474" s="992"/>
      <c r="D474" s="994"/>
      <c r="E474" s="994"/>
      <c r="F474" s="996"/>
      <c r="G474" s="998"/>
      <c r="H474" s="978"/>
      <c r="I474" s="980"/>
      <c r="J474" s="230" t="str">
        <f ca="1">IF(MOD(ROW()-13,2)=0,IF(ISBLANK(OFFSET('11. SEGUIMIENTO 2026'!$N$14,INT((ROW()-13)/2),0)),"",OFFSET('11. SEGUIMIENTO 2026'!$N$14,INT((ROW()-13)/2),0)),IF(ISBLANK(OFFSET('9. METAS'!$Q$20,INT((ROW()-14)/2),0)),"",OFFSET('9. METAS'!$Q$20,INT((ROW()-14)/2),0)))</f>
        <v/>
      </c>
      <c r="K474" s="231" t="str">
        <f ca="1">IF(MOD(ROW()-13,2)=0,IF(ISBLANK(OFFSET('11. SEGUIMIENTO 2026'!$O$14,INT((ROW()-13)/2),0)),"",OFFSET('11. SEGUIMIENTO 2026'!$O$14,INT((ROW()-13)/2),0)),IF(ISBLANK(OFFSET('9. METAS'!$R$20,INT((ROW()-14)/2),0)),"",OFFSET('9. METAS'!$R$20,INT((ROW()-14)/2),0)))</f>
        <v/>
      </c>
      <c r="L474" s="231" t="str">
        <f ca="1">IF(MOD(ROW()-13,2)=0,IF(ISBLANK(OFFSET('11. SEGUIMIENTO 2026'!$P$14,INT((ROW()-13)/2),0)),"",OFFSET('11. SEGUIMIENTO 2026'!$P$14,INT((ROW()-13)/2),0)),IF(ISBLANK(OFFSET('9. METAS'!$S$20,INT((ROW()-14)/2),0)),"",OFFSET('9. METAS'!$S$20,INT((ROW()-14)/2),0)))</f>
        <v/>
      </c>
      <c r="M474" s="232" t="str">
        <f ca="1">IF(MOD(ROW()-13,2)=0,IF(ISBLANK(OFFSET('11. SEGUIMIENTO 2026'!$Q$14,INT((ROW()-13)/2),0)),"",OFFSET('11. SEGUIMIENTO 2026'!$Q$14,INT((ROW()-13)/2),0)),IF(ISBLANK(OFFSET('9. METAS'!$T$20,INT((ROW()-14)/2),0)),"",OFFSET('9. METAS'!$T$20,INT((ROW()-14)/2),0)))</f>
        <v/>
      </c>
      <c r="N474" s="982"/>
      <c r="O474" s="984"/>
      <c r="P474" s="986"/>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7" priority="1">
      <formula>LEN(TRIM(J13))=0</formula>
    </cfRule>
  </conditionalFormatting>
  <printOptions horizontalCentered="1"/>
  <pageMargins left="0.25" right="0.25" top="0.75" bottom="0.75" header="0.3" footer="0.3"/>
  <pageSetup paperSize="5" scale="5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D97" zoomScale="87" zoomScaleNormal="91" workbookViewId="0">
      <selection activeCell="O103" sqref="O103:O104"/>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0" width="19.83203125" style="1" customWidth="1"/>
    <col min="11" max="11" width="12.6640625" style="1" hidden="1" customWidth="1"/>
    <col min="12" max="13" width="12.1640625" style="36" hidden="1" customWidth="1"/>
    <col min="14" max="15" width="12.33203125" style="36" customWidth="1"/>
    <col min="16" max="16" width="57.1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129</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31" t="s">
        <v>88</v>
      </c>
      <c r="G9" s="1032"/>
      <c r="H9" s="1032"/>
      <c r="I9" s="1032"/>
      <c r="J9" s="1032"/>
      <c r="K9" s="1032"/>
      <c r="L9" s="1032"/>
      <c r="M9" s="1032"/>
      <c r="N9" s="1032"/>
      <c r="O9" s="1032"/>
      <c r="P9" s="1033"/>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27" t="s">
        <v>300</v>
      </c>
    </row>
    <row r="11" spans="3:16" ht="68" customHeight="1" thickBot="1" x14ac:dyDescent="0.35">
      <c r="C11" s="1017"/>
      <c r="D11" s="1010"/>
      <c r="E11" s="1010"/>
      <c r="F11" s="1010"/>
      <c r="G11" s="1010"/>
      <c r="H11" s="1010" t="s">
        <v>116</v>
      </c>
      <c r="I11" s="1030" t="s">
        <v>117</v>
      </c>
      <c r="J11" s="1010" t="s">
        <v>125</v>
      </c>
      <c r="K11" s="1010"/>
      <c r="L11" s="1010"/>
      <c r="M11" s="1010"/>
      <c r="N11" s="1010" t="s">
        <v>122</v>
      </c>
      <c r="O11" s="1010"/>
      <c r="P11" s="1028"/>
    </row>
    <row r="12" spans="3:16" ht="67" customHeight="1" thickBot="1" x14ac:dyDescent="0.35">
      <c r="C12" s="1017"/>
      <c r="D12" s="1010"/>
      <c r="E12" s="1010"/>
      <c r="F12" s="1010"/>
      <c r="G12" s="1010"/>
      <c r="H12" s="1010"/>
      <c r="I12" s="1030"/>
      <c r="J12" s="218" t="s">
        <v>121</v>
      </c>
      <c r="K12" s="218" t="s">
        <v>118</v>
      </c>
      <c r="L12" s="218" t="s">
        <v>119</v>
      </c>
      <c r="M12" s="218" t="s">
        <v>120</v>
      </c>
      <c r="N12" s="218" t="s">
        <v>124</v>
      </c>
      <c r="O12" s="218" t="s">
        <v>95</v>
      </c>
      <c r="P12" s="1029"/>
    </row>
    <row r="13" spans="3:16" ht="77" customHeight="1"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02">
        <f ca="1">IF(ISBLANK(OFFSET('9. METAS'!$K$20,INT((ROW()-13)/2),0)),"",OFFSET('9. METAS'!$K$20,INT((ROW()-13)/2),0))</f>
        <v>0.2429</v>
      </c>
      <c r="I13" s="1003" t="s">
        <v>128</v>
      </c>
      <c r="J13" s="224">
        <f ca="1">IF(MOD(ROW()-13,2)=0,IF(ISBLANK(OFFSET('11. SEGUIMIENTO 2026'!$N$14,INT((ROW()-13)/2),0)),"",OFFSET('11. SEGUIMIENTO 2026'!$N$14,INT((ROW()-13)/2),0)),IF(ISBLANK(OFFSET('9. METAS'!$Q$20,INT((ROW()-14)/2),0)),"",OFFSET('9. METAS'!$Q$20,INT((ROW()-14)/2),0)))</f>
        <v>6.0699999999999997E-2</v>
      </c>
      <c r="K13" s="225" t="str">
        <f ca="1">IF(MOD(ROW()-13,2)=0,IF(ISBLANK(OFFSET('11. SEGUIMIENTO 2026'!$O$14,INT((ROW()-13)/2),0)),"",OFFSET('11. SEGUIMIENTO 2026'!$O$14,INT((ROW()-13)/2),0)),IF(ISBLANK(OFFSET('9. METAS'!$R$20,INT((ROW()-14)/2),0)),"",OFFSET('9. METAS'!$R$20,INT((ROW()-14)/2),0)))</f>
        <v/>
      </c>
      <c r="L13" s="225" t="str">
        <f ca="1">IF(MOD(ROW()-13,2)=0,IF(ISBLANK(OFFSET('11. SEGUIMIENTO 2026'!$P$14,INT((ROW()-13)/2),0)),"",OFFSET('11. SEGUIMIENTO 2026'!$P$14,INT((ROW()-13)/2),0)),IF(ISBLANK(OFFSET('9. METAS'!$S$20,INT((ROW()-14)/2),0)),"",OFFSET('9. METAS'!$S$20,INT((ROW()-14)/2),0)))</f>
        <v/>
      </c>
      <c r="M13" s="226" t="str">
        <f ca="1">IF(MOD(ROW()-13,2)=0,IF(ISBLANK(OFFSET('11. SEGUIMIENTO 2026'!$Q$14,INT((ROW()-13)/2),0)),"",OFFSET('11. SEGUIMIENTO 2026'!$Q$14,INT((ROW()-13)/2),0)),IF(ISBLANK(OFFSET('9. METAS'!$T$20,INT((ROW()-14)/2),0)),"",OFFSET('9. METAS'!$T$20,INT((ROW()-14)/2),0)))</f>
        <v/>
      </c>
      <c r="N13" s="981">
        <f ca="1">IFERROR(J13/J14,"ND")</f>
        <v>1</v>
      </c>
      <c r="O13" s="983" t="str">
        <f ca="1">IFERROR(((J13+K13)/H13),"ND")</f>
        <v>ND</v>
      </c>
      <c r="P13" s="1005"/>
    </row>
    <row r="14" spans="3:16" ht="77" customHeight="1" x14ac:dyDescent="0.3">
      <c r="C14" s="999"/>
      <c r="D14" s="993"/>
      <c r="E14" s="993"/>
      <c r="F14" s="995"/>
      <c r="G14" s="997"/>
      <c r="H14" s="977"/>
      <c r="I14" s="1004"/>
      <c r="J14" s="227">
        <f ca="1">IF(MOD(ROW()-13,2)=0,IF(ISBLANK(OFFSET('11. SEGUIMIENTO 2026'!$N$14,INT((ROW()-13)/2),0)),"",OFFSET('11. SEGUIMIENTO 2026'!$N$14,INT((ROW()-13)/2),0)),IF(ISBLANK(OFFSET('9. METAS'!$Q$20,INT((ROW()-14)/2),0)),"",OFFSET('9. METAS'!$Q$20,INT((ROW()-14)/2),0)))</f>
        <v>6.0699999999999997E-2</v>
      </c>
      <c r="K14" s="228">
        <f ca="1">IF(MOD(ROW()-13,2)=0,IF(ISBLANK(OFFSET('11. SEGUIMIENTO 2026'!$O$14,INT((ROW()-13)/2),0)),"",OFFSET('11. SEGUIMIENTO 2026'!$O$14,INT((ROW()-13)/2),0)),IF(ISBLANK(OFFSET('9. METAS'!$R$20,INT((ROW()-14)/2),0)),"",OFFSET('9. METAS'!$R$20,INT((ROW()-14)/2),0)))</f>
        <v>6.0699999999999997E-2</v>
      </c>
      <c r="L14" s="228">
        <f ca="1">IF(MOD(ROW()-13,2)=0,IF(ISBLANK(OFFSET('11. SEGUIMIENTO 2026'!$P$14,INT((ROW()-13)/2),0)),"",OFFSET('11. SEGUIMIENTO 2026'!$P$14,INT((ROW()-13)/2),0)),IF(ISBLANK(OFFSET('9. METAS'!$S$20,INT((ROW()-14)/2),0)),"",OFFSET('9. METAS'!$S$20,INT((ROW()-14)/2),0)))</f>
        <v>6.0699999999999997E-2</v>
      </c>
      <c r="M14" s="229">
        <f ca="1">IF(MOD(ROW()-13,2)=0,IF(ISBLANK(OFFSET('11. SEGUIMIENTO 2026'!$Q$14,INT((ROW()-13)/2),0)),"",OFFSET('11. SEGUIMIENTO 2026'!$Q$14,INT((ROW()-13)/2),0)),IF(ISBLANK(OFFSET('9. METAS'!$T$20,INT((ROW()-14)/2),0)),"",OFFSET('9. METAS'!$T$20,INT((ROW()-14)/2),0)))</f>
        <v>6.08E-2</v>
      </c>
      <c r="N14" s="988"/>
      <c r="O14" s="989"/>
      <c r="P14" s="1006"/>
    </row>
    <row r="15" spans="3:16" ht="92" customHeight="1"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977">
        <f ca="1">IF(ISBLANK(OFFSET('9. METAS'!$K$20,INT((ROW()-13)/2),0)),"",OFFSET('9. METAS'!$K$20,INT((ROW()-13)/2),0))</f>
        <v>65000</v>
      </c>
      <c r="I15" s="979" t="s">
        <v>510</v>
      </c>
      <c r="J15" s="227">
        <f ca="1">IF(MOD(ROW()-13,2)=0,IF(ISBLANK(OFFSET('11. SEGUIMIENTO 2026'!$N$14,INT((ROW()-13)/2),0)),"",OFFSET('11. SEGUIMIENTO 2026'!$N$14,INT((ROW()-13)/2),0)),IF(ISBLANK(OFFSET('9. METAS'!$Q$20,INT((ROW()-14)/2),0)),"",OFFSET('9. METAS'!$Q$20,INT((ROW()-14)/2),0)))</f>
        <v>16250</v>
      </c>
      <c r="K15" s="228" t="str">
        <f ca="1">IF(MOD(ROW()-13,2)=0,IF(ISBLANK(OFFSET('11. SEGUIMIENTO 2026'!$O$14,INT((ROW()-13)/2),0)),"",OFFSET('11. SEGUIMIENTO 2026'!$O$14,INT((ROW()-13)/2),0)),IF(ISBLANK(OFFSET('9. METAS'!$R$20,INT((ROW()-14)/2),0)),"",OFFSET('9. METAS'!$R$20,INT((ROW()-14)/2),0)))</f>
        <v/>
      </c>
      <c r="L15" s="228" t="str">
        <f ca="1">IF(MOD(ROW()-13,2)=0,IF(ISBLANK(OFFSET('11. SEGUIMIENTO 2026'!$P$14,INT((ROW()-13)/2),0)),"",OFFSET('11. SEGUIMIENTO 2026'!$P$14,INT((ROW()-13)/2),0)),IF(ISBLANK(OFFSET('9. METAS'!$S$20,INT((ROW()-14)/2),0)),"",OFFSET('9. METAS'!$S$20,INT((ROW()-14)/2),0)))</f>
        <v/>
      </c>
      <c r="M15" s="229" t="str">
        <f ca="1">IF(MOD(ROW()-13,2)=0,IF(ISBLANK(OFFSET('11. SEGUIMIENTO 2026'!$Q$14,INT((ROW()-13)/2),0)),"",OFFSET('11. SEGUIMIENTO 2026'!$Q$14,INT((ROW()-13)/2),0)),IF(ISBLANK(OFFSET('9. METAS'!$T$20,INT((ROW()-14)/2),0)),"",OFFSET('9. METAS'!$T$20,INT((ROW()-14)/2),0)))</f>
        <v/>
      </c>
      <c r="N15" s="981">
        <f ca="1">IFERROR(J15/J16,"ND")</f>
        <v>1</v>
      </c>
      <c r="O15" s="983" t="str">
        <f ca="1">IFERROR(((J15+K15)/H15),"ND")</f>
        <v>ND</v>
      </c>
      <c r="P15" s="1000" t="s">
        <v>872</v>
      </c>
    </row>
    <row r="16" spans="3:16" ht="146" customHeight="1" x14ac:dyDescent="0.3">
      <c r="C16" s="999"/>
      <c r="D16" s="993"/>
      <c r="E16" s="993"/>
      <c r="F16" s="995"/>
      <c r="G16" s="997"/>
      <c r="H16" s="977"/>
      <c r="I16" s="987"/>
      <c r="J16" s="227">
        <f ca="1">IF(MOD(ROW()-13,2)=0,IF(ISBLANK(OFFSET('11. SEGUIMIENTO 2026'!$N$14,INT((ROW()-13)/2),0)),"",OFFSET('11. SEGUIMIENTO 2026'!$N$14,INT((ROW()-13)/2),0)),IF(ISBLANK(OFFSET('9. METAS'!$Q$20,INT((ROW()-14)/2),0)),"",OFFSET('9. METAS'!$Q$20,INT((ROW()-14)/2),0)))</f>
        <v>16250</v>
      </c>
      <c r="K16" s="228">
        <f ca="1">IF(MOD(ROW()-13,2)=0,IF(ISBLANK(OFFSET('11. SEGUIMIENTO 2026'!$O$14,INT((ROW()-13)/2),0)),"",OFFSET('11. SEGUIMIENTO 2026'!$O$14,INT((ROW()-13)/2),0)),IF(ISBLANK(OFFSET('9. METAS'!$R$20,INT((ROW()-14)/2),0)),"",OFFSET('9. METAS'!$R$20,INT((ROW()-14)/2),0)))</f>
        <v>16250</v>
      </c>
      <c r="L16" s="228">
        <f ca="1">IF(MOD(ROW()-13,2)=0,IF(ISBLANK(OFFSET('11. SEGUIMIENTO 2026'!$P$14,INT((ROW()-13)/2),0)),"",OFFSET('11. SEGUIMIENTO 2026'!$P$14,INT((ROW()-13)/2),0)),IF(ISBLANK(OFFSET('9. METAS'!$S$20,INT((ROW()-14)/2),0)),"",OFFSET('9. METAS'!$S$20,INT((ROW()-14)/2),0)))</f>
        <v>16250</v>
      </c>
      <c r="M16" s="229">
        <f ca="1">IF(MOD(ROW()-13,2)=0,IF(ISBLANK(OFFSET('11. SEGUIMIENTO 2026'!$Q$14,INT((ROW()-13)/2),0)),"",OFFSET('11. SEGUIMIENTO 2026'!$Q$14,INT((ROW()-13)/2),0)),IF(ISBLANK(OFFSET('9. METAS'!$T$20,INT((ROW()-14)/2),0)),"",OFFSET('9. METAS'!$T$20,INT((ROW()-14)/2),0)))</f>
        <v>16250</v>
      </c>
      <c r="N16" s="988"/>
      <c r="O16" s="989"/>
      <c r="P16" s="1001"/>
    </row>
    <row r="17" spans="3:16" ht="77" customHeight="1"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977">
        <f ca="1">IF(ISBLANK(OFFSET('9. METAS'!$K$20,INT((ROW()-13)/2),0)),"",OFFSET('9. METAS'!$K$20,INT((ROW()-13)/2),0))</f>
        <v>1500</v>
      </c>
      <c r="I17" s="979" t="s">
        <v>510</v>
      </c>
      <c r="J17" s="227">
        <f ca="1">IF(MOD(ROW()-13,2)=0,IF(ISBLANK(OFFSET('11. SEGUIMIENTO 2026'!$N$14,INT((ROW()-13)/2),0)),"",OFFSET('11. SEGUIMIENTO 2026'!$N$14,INT((ROW()-13)/2),0)),IF(ISBLANK(OFFSET('9. METAS'!$Q$20,INT((ROW()-14)/2),0)),"",OFFSET('9. METAS'!$Q$20,INT((ROW()-14)/2),0)))</f>
        <v>375</v>
      </c>
      <c r="K17" s="228" t="str">
        <f ca="1">IF(MOD(ROW()-13,2)=0,IF(ISBLANK(OFFSET('11. SEGUIMIENTO 2026'!$O$14,INT((ROW()-13)/2),0)),"",OFFSET('11. SEGUIMIENTO 2026'!$O$14,INT((ROW()-13)/2),0)),IF(ISBLANK(OFFSET('9. METAS'!$R$20,INT((ROW()-14)/2),0)),"",OFFSET('9. METAS'!$R$20,INT((ROW()-14)/2),0)))</f>
        <v/>
      </c>
      <c r="L17" s="228" t="str">
        <f ca="1">IF(MOD(ROW()-13,2)=0,IF(ISBLANK(OFFSET('11. SEGUIMIENTO 2026'!$P$14,INT((ROW()-13)/2),0)),"",OFFSET('11. SEGUIMIENTO 2026'!$P$14,INT((ROW()-13)/2),0)),IF(ISBLANK(OFFSET('9. METAS'!$S$20,INT((ROW()-14)/2),0)),"",OFFSET('9. METAS'!$S$20,INT((ROW()-14)/2),0)))</f>
        <v/>
      </c>
      <c r="M17" s="229" t="str">
        <f ca="1">IF(MOD(ROW()-13,2)=0,IF(ISBLANK(OFFSET('11. SEGUIMIENTO 2026'!$Q$14,INT((ROW()-13)/2),0)),"",OFFSET('11. SEGUIMIENTO 2026'!$Q$14,INT((ROW()-13)/2),0)),IF(ISBLANK(OFFSET('9. METAS'!$T$20,INT((ROW()-14)/2),0)),"",OFFSET('9. METAS'!$T$20,INT((ROW()-14)/2),0)))</f>
        <v/>
      </c>
      <c r="N17" s="981">
        <f t="shared" ref="N17" ca="1" si="0">IFERROR(J17/J18,"ND")</f>
        <v>1</v>
      </c>
      <c r="O17" s="983" t="str">
        <f t="shared" ref="O17" ca="1" si="1">IFERROR(((J17+K17)/H17),"ND")</f>
        <v>ND</v>
      </c>
      <c r="P17" s="985"/>
    </row>
    <row r="18" spans="3:16" ht="77" customHeight="1" x14ac:dyDescent="0.3">
      <c r="C18" s="999"/>
      <c r="D18" s="993"/>
      <c r="E18" s="993"/>
      <c r="F18" s="995"/>
      <c r="G18" s="997"/>
      <c r="H18" s="977"/>
      <c r="I18" s="987"/>
      <c r="J18" s="227">
        <f ca="1">IF(MOD(ROW()-13,2)=0,IF(ISBLANK(OFFSET('11. SEGUIMIENTO 2026'!$N$14,INT((ROW()-13)/2),0)),"",OFFSET('11. SEGUIMIENTO 2026'!$N$14,INT((ROW()-13)/2),0)),IF(ISBLANK(OFFSET('9. METAS'!$Q$20,INT((ROW()-14)/2),0)),"",OFFSET('9. METAS'!$Q$20,INT((ROW()-14)/2),0)))</f>
        <v>375</v>
      </c>
      <c r="K18" s="228">
        <f ca="1">IF(MOD(ROW()-13,2)=0,IF(ISBLANK(OFFSET('11. SEGUIMIENTO 2026'!$O$14,INT((ROW()-13)/2),0)),"",OFFSET('11. SEGUIMIENTO 2026'!$O$14,INT((ROW()-13)/2),0)),IF(ISBLANK(OFFSET('9. METAS'!$R$20,INT((ROW()-14)/2),0)),"",OFFSET('9. METAS'!$R$20,INT((ROW()-14)/2),0)))</f>
        <v>375</v>
      </c>
      <c r="L18" s="228">
        <f ca="1">IF(MOD(ROW()-13,2)=0,IF(ISBLANK(OFFSET('11. SEGUIMIENTO 2026'!$P$14,INT((ROW()-13)/2),0)),"",OFFSET('11. SEGUIMIENTO 2026'!$P$14,INT((ROW()-13)/2),0)),IF(ISBLANK(OFFSET('9. METAS'!$S$20,INT((ROW()-14)/2),0)),"",OFFSET('9. METAS'!$S$20,INT((ROW()-14)/2),0)))</f>
        <v>375</v>
      </c>
      <c r="M18" s="229">
        <f ca="1">IF(MOD(ROW()-13,2)=0,IF(ISBLANK(OFFSET('11. SEGUIMIENTO 2026'!$Q$14,INT((ROW()-13)/2),0)),"",OFFSET('11. SEGUIMIENTO 2026'!$Q$14,INT((ROW()-13)/2),0)),IF(ISBLANK(OFFSET('9. METAS'!$T$20,INT((ROW()-14)/2),0)),"",OFFSET('9. METAS'!$T$20,INT((ROW()-14)/2),0)))</f>
        <v>375</v>
      </c>
      <c r="N18" s="988"/>
      <c r="O18" s="989"/>
      <c r="P18" s="990"/>
    </row>
    <row r="19" spans="3:16" ht="77" customHeight="1"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977">
        <f ca="1">IF(ISBLANK(OFFSET('9. METAS'!$K$20,INT((ROW()-13)/2),0)),"",OFFSET('9. METAS'!$K$20,INT((ROW()-13)/2),0))</f>
        <v>300</v>
      </c>
      <c r="I19" s="979" t="s">
        <v>510</v>
      </c>
      <c r="J19" s="227">
        <f ca="1">IF(MOD(ROW()-13,2)=0,IF(ISBLANK(OFFSET('11. SEGUIMIENTO 2026'!$N$14,INT((ROW()-13)/2),0)),"",OFFSET('11. SEGUIMIENTO 2026'!$N$14,INT((ROW()-13)/2),0)),IF(ISBLANK(OFFSET('9. METAS'!$Q$20,INT((ROW()-14)/2),0)),"",OFFSET('9. METAS'!$Q$20,INT((ROW()-14)/2),0)))</f>
        <v>72</v>
      </c>
      <c r="K19" s="228" t="str">
        <f ca="1">IF(MOD(ROW()-13,2)=0,IF(ISBLANK(OFFSET('11. SEGUIMIENTO 2026'!$O$14,INT((ROW()-13)/2),0)),"",OFFSET('11. SEGUIMIENTO 2026'!$O$14,INT((ROW()-13)/2),0)),IF(ISBLANK(OFFSET('9. METAS'!$R$20,INT((ROW()-14)/2),0)),"",OFFSET('9. METAS'!$R$20,INT((ROW()-14)/2),0)))</f>
        <v/>
      </c>
      <c r="L19" s="228" t="str">
        <f ca="1">IF(MOD(ROW()-13,2)=0,IF(ISBLANK(OFFSET('11. SEGUIMIENTO 2026'!$P$14,INT((ROW()-13)/2),0)),"",OFFSET('11. SEGUIMIENTO 2026'!$P$14,INT((ROW()-13)/2),0)),IF(ISBLANK(OFFSET('9. METAS'!$S$20,INT((ROW()-14)/2),0)),"",OFFSET('9. METAS'!$S$20,INT((ROW()-14)/2),0)))</f>
        <v/>
      </c>
      <c r="M19" s="229" t="str">
        <f ca="1">IF(MOD(ROW()-13,2)=0,IF(ISBLANK(OFFSET('11. SEGUIMIENTO 2026'!$Q$14,INT((ROW()-13)/2),0)),"",OFFSET('11. SEGUIMIENTO 2026'!$Q$14,INT((ROW()-13)/2),0)),IF(ISBLANK(OFFSET('9. METAS'!$T$20,INT((ROW()-14)/2),0)),"",OFFSET('9. METAS'!$T$20,INT((ROW()-14)/2),0)))</f>
        <v/>
      </c>
      <c r="N19" s="981">
        <f t="shared" ref="N19" ca="1" si="2">IFERROR(J19/J20,"ND")</f>
        <v>0.96</v>
      </c>
      <c r="O19" s="983" t="str">
        <f t="shared" ref="O19" ca="1" si="3">IFERROR(((J19+K19)/H19),"ND")</f>
        <v>ND</v>
      </c>
      <c r="P19" s="985"/>
    </row>
    <row r="20" spans="3:16" ht="77" customHeight="1" x14ac:dyDescent="0.3">
      <c r="C20" s="999"/>
      <c r="D20" s="993"/>
      <c r="E20" s="993"/>
      <c r="F20" s="995"/>
      <c r="G20" s="997"/>
      <c r="H20" s="977"/>
      <c r="I20" s="987"/>
      <c r="J20" s="227">
        <f ca="1">IF(MOD(ROW()-13,2)=0,IF(ISBLANK(OFFSET('11. SEGUIMIENTO 2026'!$N$14,INT((ROW()-13)/2),0)),"",OFFSET('11. SEGUIMIENTO 2026'!$N$14,INT((ROW()-13)/2),0)),IF(ISBLANK(OFFSET('9. METAS'!$Q$20,INT((ROW()-14)/2),0)),"",OFFSET('9. METAS'!$Q$20,INT((ROW()-14)/2),0)))</f>
        <v>75</v>
      </c>
      <c r="K20" s="228">
        <f ca="1">IF(MOD(ROW()-13,2)=0,IF(ISBLANK(OFFSET('11. SEGUIMIENTO 2026'!$O$14,INT((ROW()-13)/2),0)),"",OFFSET('11. SEGUIMIENTO 2026'!$O$14,INT((ROW()-13)/2),0)),IF(ISBLANK(OFFSET('9. METAS'!$R$20,INT((ROW()-14)/2),0)),"",OFFSET('9. METAS'!$R$20,INT((ROW()-14)/2),0)))</f>
        <v>75</v>
      </c>
      <c r="L20" s="228">
        <f ca="1">IF(MOD(ROW()-13,2)=0,IF(ISBLANK(OFFSET('11. SEGUIMIENTO 2026'!$P$14,INT((ROW()-13)/2),0)),"",OFFSET('11. SEGUIMIENTO 2026'!$P$14,INT((ROW()-13)/2),0)),IF(ISBLANK(OFFSET('9. METAS'!$S$20,INT((ROW()-14)/2),0)),"",OFFSET('9. METAS'!$S$20,INT((ROW()-14)/2),0)))</f>
        <v>75</v>
      </c>
      <c r="M20" s="229">
        <f ca="1">IF(MOD(ROW()-13,2)=0,IF(ISBLANK(OFFSET('11. SEGUIMIENTO 2026'!$Q$14,INT((ROW()-13)/2),0)),"",OFFSET('11. SEGUIMIENTO 2026'!$Q$14,INT((ROW()-13)/2),0)),IF(ISBLANK(OFFSET('9. METAS'!$T$20,INT((ROW()-14)/2),0)),"",OFFSET('9. METAS'!$T$20,INT((ROW()-14)/2),0)))</f>
        <v>75</v>
      </c>
      <c r="N20" s="988"/>
      <c r="O20" s="989"/>
      <c r="P20" s="990"/>
    </row>
    <row r="21" spans="3:16" ht="77" customHeight="1"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977">
        <f ca="1">IF(ISBLANK(OFFSET('9. METAS'!$K$20,INT((ROW()-13)/2),0)),"",OFFSET('9. METAS'!$K$20,INT((ROW()-13)/2),0))</f>
        <v>300</v>
      </c>
      <c r="I21" s="979" t="s">
        <v>510</v>
      </c>
      <c r="J21" s="227">
        <f ca="1">IF(MOD(ROW()-13,2)=0,IF(ISBLANK(OFFSET('11. SEGUIMIENTO 2026'!$N$14,INT((ROW()-13)/2),0)),"",OFFSET('11. SEGUIMIENTO 2026'!$N$14,INT((ROW()-13)/2),0)),IF(ISBLANK(OFFSET('9. METAS'!$Q$20,INT((ROW()-14)/2),0)),"",OFFSET('9. METAS'!$Q$20,INT((ROW()-14)/2),0)))</f>
        <v>75</v>
      </c>
      <c r="K21" s="228" t="str">
        <f ca="1">IF(MOD(ROW()-13,2)=0,IF(ISBLANK(OFFSET('11. SEGUIMIENTO 2026'!$O$14,INT((ROW()-13)/2),0)),"",OFFSET('11. SEGUIMIENTO 2026'!$O$14,INT((ROW()-13)/2),0)),IF(ISBLANK(OFFSET('9. METAS'!$R$20,INT((ROW()-14)/2),0)),"",OFFSET('9. METAS'!$R$20,INT((ROW()-14)/2),0)))</f>
        <v/>
      </c>
      <c r="L21" s="228" t="str">
        <f ca="1">IF(MOD(ROW()-13,2)=0,IF(ISBLANK(OFFSET('11. SEGUIMIENTO 2026'!$P$14,INT((ROW()-13)/2),0)),"",OFFSET('11. SEGUIMIENTO 2026'!$P$14,INT((ROW()-13)/2),0)),IF(ISBLANK(OFFSET('9. METAS'!$S$20,INT((ROW()-14)/2),0)),"",OFFSET('9. METAS'!$S$20,INT((ROW()-14)/2),0)))</f>
        <v/>
      </c>
      <c r="M21" s="229" t="str">
        <f ca="1">IF(MOD(ROW()-13,2)=0,IF(ISBLANK(OFFSET('11. SEGUIMIENTO 2026'!$Q$14,INT((ROW()-13)/2),0)),"",OFFSET('11. SEGUIMIENTO 2026'!$Q$14,INT((ROW()-13)/2),0)),IF(ISBLANK(OFFSET('9. METAS'!$T$20,INT((ROW()-14)/2),0)),"",OFFSET('9. METAS'!$T$20,INT((ROW()-14)/2),0)))</f>
        <v/>
      </c>
      <c r="N21" s="981">
        <f t="shared" ref="N21" ca="1" si="4">IFERROR(J21/J22,"ND")</f>
        <v>1</v>
      </c>
      <c r="O21" s="983" t="str">
        <f t="shared" ref="O21" ca="1" si="5">IFERROR(((J21+K21)/H21),"ND")</f>
        <v>ND</v>
      </c>
      <c r="P21" s="985"/>
    </row>
    <row r="22" spans="3:16" ht="77" customHeight="1" x14ac:dyDescent="0.3">
      <c r="C22" s="999"/>
      <c r="D22" s="993"/>
      <c r="E22" s="993"/>
      <c r="F22" s="995"/>
      <c r="G22" s="997"/>
      <c r="H22" s="977"/>
      <c r="I22" s="987"/>
      <c r="J22" s="227">
        <f ca="1">IF(MOD(ROW()-13,2)=0,IF(ISBLANK(OFFSET('11. SEGUIMIENTO 2026'!$N$14,INT((ROW()-13)/2),0)),"",OFFSET('11. SEGUIMIENTO 2026'!$N$14,INT((ROW()-13)/2),0)),IF(ISBLANK(OFFSET('9. METAS'!$Q$20,INT((ROW()-14)/2),0)),"",OFFSET('9. METAS'!$Q$20,INT((ROW()-14)/2),0)))</f>
        <v>75</v>
      </c>
      <c r="K22" s="228">
        <f ca="1">IF(MOD(ROW()-13,2)=0,IF(ISBLANK(OFFSET('11. SEGUIMIENTO 2026'!$O$14,INT((ROW()-13)/2),0)),"",OFFSET('11. SEGUIMIENTO 2026'!$O$14,INT((ROW()-13)/2),0)),IF(ISBLANK(OFFSET('9. METAS'!$R$20,INT((ROW()-14)/2),0)),"",OFFSET('9. METAS'!$R$20,INT((ROW()-14)/2),0)))</f>
        <v>75</v>
      </c>
      <c r="L22" s="228">
        <f ca="1">IF(MOD(ROW()-13,2)=0,IF(ISBLANK(OFFSET('11. SEGUIMIENTO 2026'!$P$14,INT((ROW()-13)/2),0)),"",OFFSET('11. SEGUIMIENTO 2026'!$P$14,INT((ROW()-13)/2),0)),IF(ISBLANK(OFFSET('9. METAS'!$S$20,INT((ROW()-14)/2),0)),"",OFFSET('9. METAS'!$S$20,INT((ROW()-14)/2),0)))</f>
        <v>75</v>
      </c>
      <c r="M22" s="229">
        <f ca="1">IF(MOD(ROW()-13,2)=0,IF(ISBLANK(OFFSET('11. SEGUIMIENTO 2026'!$Q$14,INT((ROW()-13)/2),0)),"",OFFSET('11. SEGUIMIENTO 2026'!$Q$14,INT((ROW()-13)/2),0)),IF(ISBLANK(OFFSET('9. METAS'!$T$20,INT((ROW()-14)/2),0)),"",OFFSET('9. METAS'!$T$20,INT((ROW()-14)/2),0)))</f>
        <v>75</v>
      </c>
      <c r="N22" s="988"/>
      <c r="O22" s="989"/>
      <c r="P22" s="990"/>
    </row>
    <row r="23" spans="3:16" ht="77" customHeight="1"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977">
        <f ca="1">IF(ISBLANK(OFFSET('9. METAS'!$K$20,INT((ROW()-13)/2),0)),"",OFFSET('9. METAS'!$K$20,INT((ROW()-13)/2),0))</f>
        <v>5000</v>
      </c>
      <c r="I23" s="979" t="s">
        <v>510</v>
      </c>
      <c r="J23" s="227">
        <f ca="1">IF(MOD(ROW()-13,2)=0,IF(ISBLANK(OFFSET('11. SEGUIMIENTO 2026'!$N$14,INT((ROW()-13)/2),0)),"",OFFSET('11. SEGUIMIENTO 2026'!$N$14,INT((ROW()-13)/2),0)),IF(ISBLANK(OFFSET('9. METAS'!$Q$20,INT((ROW()-14)/2),0)),"",OFFSET('9. METAS'!$Q$20,INT((ROW()-14)/2),0)))</f>
        <v>125</v>
      </c>
      <c r="K23" s="228" t="str">
        <f ca="1">IF(MOD(ROW()-13,2)=0,IF(ISBLANK(OFFSET('11. SEGUIMIENTO 2026'!$O$14,INT((ROW()-13)/2),0)),"",OFFSET('11. SEGUIMIENTO 2026'!$O$14,INT((ROW()-13)/2),0)),IF(ISBLANK(OFFSET('9. METAS'!$R$20,INT((ROW()-14)/2),0)),"",OFFSET('9. METAS'!$R$20,INT((ROW()-14)/2),0)))</f>
        <v/>
      </c>
      <c r="L23" s="228" t="str">
        <f ca="1">IF(MOD(ROW()-13,2)=0,IF(ISBLANK(OFFSET('11. SEGUIMIENTO 2026'!$P$14,INT((ROW()-13)/2),0)),"",OFFSET('11. SEGUIMIENTO 2026'!$P$14,INT((ROW()-13)/2),0)),IF(ISBLANK(OFFSET('9. METAS'!$S$20,INT((ROW()-14)/2),0)),"",OFFSET('9. METAS'!$S$20,INT((ROW()-14)/2),0)))</f>
        <v/>
      </c>
      <c r="M23" s="229" t="str">
        <f ca="1">IF(MOD(ROW()-13,2)=0,IF(ISBLANK(OFFSET('11. SEGUIMIENTO 2026'!$Q$14,INT((ROW()-13)/2),0)),"",OFFSET('11. SEGUIMIENTO 2026'!$Q$14,INT((ROW()-13)/2),0)),IF(ISBLANK(OFFSET('9. METAS'!$T$20,INT((ROW()-14)/2),0)),"",OFFSET('9. METAS'!$T$20,INT((ROW()-14)/2),0)))</f>
        <v/>
      </c>
      <c r="N23" s="981">
        <f t="shared" ref="N23" ca="1" si="6">IFERROR(J23/J24,"ND")</f>
        <v>1</v>
      </c>
      <c r="O23" s="983" t="str">
        <f t="shared" ref="O23" ca="1" si="7">IFERROR(((J23+K23)/H23),"ND")</f>
        <v>ND</v>
      </c>
      <c r="P23" s="985"/>
    </row>
    <row r="24" spans="3:16" ht="77" customHeight="1" x14ac:dyDescent="0.3">
      <c r="C24" s="999"/>
      <c r="D24" s="993"/>
      <c r="E24" s="993"/>
      <c r="F24" s="995"/>
      <c r="G24" s="997"/>
      <c r="H24" s="977"/>
      <c r="I24" s="987"/>
      <c r="J24" s="227">
        <f ca="1">IF(MOD(ROW()-13,2)=0,IF(ISBLANK(OFFSET('11. SEGUIMIENTO 2026'!$N$14,INT((ROW()-13)/2),0)),"",OFFSET('11. SEGUIMIENTO 2026'!$N$14,INT((ROW()-13)/2),0)),IF(ISBLANK(OFFSET('9. METAS'!$Q$20,INT((ROW()-14)/2),0)),"",OFFSET('9. METAS'!$Q$20,INT((ROW()-14)/2),0)))</f>
        <v>125</v>
      </c>
      <c r="K24" s="228">
        <f ca="1">IF(MOD(ROW()-13,2)=0,IF(ISBLANK(OFFSET('11. SEGUIMIENTO 2026'!$O$14,INT((ROW()-13)/2),0)),"",OFFSET('11. SEGUIMIENTO 2026'!$O$14,INT((ROW()-13)/2),0)),IF(ISBLANK(OFFSET('9. METAS'!$R$20,INT((ROW()-14)/2),0)),"",OFFSET('9. METAS'!$R$20,INT((ROW()-14)/2),0)))</f>
        <v>125</v>
      </c>
      <c r="L24" s="228">
        <f ca="1">IF(MOD(ROW()-13,2)=0,IF(ISBLANK(OFFSET('11. SEGUIMIENTO 2026'!$P$14,INT((ROW()-13)/2),0)),"",OFFSET('11. SEGUIMIENTO 2026'!$P$14,INT((ROW()-13)/2),0)),IF(ISBLANK(OFFSET('9. METAS'!$S$20,INT((ROW()-14)/2),0)),"",OFFSET('9. METAS'!$S$20,INT((ROW()-14)/2),0)))</f>
        <v>125</v>
      </c>
      <c r="M24" s="229">
        <f ca="1">IF(MOD(ROW()-13,2)=0,IF(ISBLANK(OFFSET('11. SEGUIMIENTO 2026'!$Q$14,INT((ROW()-13)/2),0)),"",OFFSET('11. SEGUIMIENTO 2026'!$Q$14,INT((ROW()-13)/2),0)),IF(ISBLANK(OFFSET('9. METAS'!$T$20,INT((ROW()-14)/2),0)),"",OFFSET('9. METAS'!$T$20,INT((ROW()-14)/2),0)))</f>
        <v>125</v>
      </c>
      <c r="N24" s="988"/>
      <c r="O24" s="989"/>
      <c r="P24" s="990"/>
    </row>
    <row r="25" spans="3:16" ht="77" customHeight="1"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977">
        <f ca="1">IF(ISBLANK(OFFSET('9. METAS'!$K$20,INT((ROW()-13)/2),0)),"",OFFSET('9. METAS'!$K$20,INT((ROW()-13)/2),0))</f>
        <v>35</v>
      </c>
      <c r="I25" s="979" t="s">
        <v>510</v>
      </c>
      <c r="J25" s="227">
        <f ca="1">IF(MOD(ROW()-13,2)=0,IF(ISBLANK(OFFSET('11. SEGUIMIENTO 2026'!$N$14,INT((ROW()-13)/2),0)),"",OFFSET('11. SEGUIMIENTO 2026'!$N$14,INT((ROW()-13)/2),0)),IF(ISBLANK(OFFSET('9. METAS'!$Q$20,INT((ROW()-14)/2),0)),"",OFFSET('9. METAS'!$Q$20,INT((ROW()-14)/2),0)))</f>
        <v>0</v>
      </c>
      <c r="K25" s="228" t="str">
        <f ca="1">IF(MOD(ROW()-13,2)=0,IF(ISBLANK(OFFSET('11. SEGUIMIENTO 2026'!$O$14,INT((ROW()-13)/2),0)),"",OFFSET('11. SEGUIMIENTO 2026'!$O$14,INT((ROW()-13)/2),0)),IF(ISBLANK(OFFSET('9. METAS'!$R$20,INT((ROW()-14)/2),0)),"",OFFSET('9. METAS'!$R$20,INT((ROW()-14)/2),0)))</f>
        <v/>
      </c>
      <c r="L25" s="228" t="str">
        <f ca="1">IF(MOD(ROW()-13,2)=0,IF(ISBLANK(OFFSET('11. SEGUIMIENTO 2026'!$P$14,INT((ROW()-13)/2),0)),"",OFFSET('11. SEGUIMIENTO 2026'!$P$14,INT((ROW()-13)/2),0)),IF(ISBLANK(OFFSET('9. METAS'!$S$20,INT((ROW()-14)/2),0)),"",OFFSET('9. METAS'!$S$20,INT((ROW()-14)/2),0)))</f>
        <v/>
      </c>
      <c r="M25" s="229" t="str">
        <f ca="1">IF(MOD(ROW()-13,2)=0,IF(ISBLANK(OFFSET('11. SEGUIMIENTO 2026'!$Q$14,INT((ROW()-13)/2),0)),"",OFFSET('11. SEGUIMIENTO 2026'!$Q$14,INT((ROW()-13)/2),0)),IF(ISBLANK(OFFSET('9. METAS'!$T$20,INT((ROW()-14)/2),0)),"",OFFSET('9. METAS'!$T$20,INT((ROW()-14)/2),0)))</f>
        <v/>
      </c>
      <c r="N25" s="981" t="str">
        <f t="shared" ref="N25" ca="1" si="8">IFERROR(J25/J26,"ND")</f>
        <v>ND</v>
      </c>
      <c r="O25" s="983" t="str">
        <f t="shared" ref="O25" ca="1" si="9">IFERROR(((J25+K25)/H25),"ND")</f>
        <v>ND</v>
      </c>
      <c r="P25" s="985"/>
    </row>
    <row r="26" spans="3:16" ht="77" customHeight="1" x14ac:dyDescent="0.3">
      <c r="C26" s="999"/>
      <c r="D26" s="993"/>
      <c r="E26" s="993"/>
      <c r="F26" s="995"/>
      <c r="G26" s="997"/>
      <c r="H26" s="977"/>
      <c r="I26" s="987"/>
      <c r="J26" s="227">
        <f ca="1">IF(MOD(ROW()-13,2)=0,IF(ISBLANK(OFFSET('11. SEGUIMIENTO 2026'!$N$14,INT((ROW()-13)/2),0)),"",OFFSET('11. SEGUIMIENTO 2026'!$N$14,INT((ROW()-13)/2),0)),IF(ISBLANK(OFFSET('9. METAS'!$Q$20,INT((ROW()-14)/2),0)),"",OFFSET('9. METAS'!$Q$20,INT((ROW()-14)/2),0)))</f>
        <v>0</v>
      </c>
      <c r="K26" s="228">
        <f ca="1">IF(MOD(ROW()-13,2)=0,IF(ISBLANK(OFFSET('11. SEGUIMIENTO 2026'!$O$14,INT((ROW()-13)/2),0)),"",OFFSET('11. SEGUIMIENTO 2026'!$O$14,INT((ROW()-13)/2),0)),IF(ISBLANK(OFFSET('9. METAS'!$R$20,INT((ROW()-14)/2),0)),"",OFFSET('9. METAS'!$R$20,INT((ROW()-14)/2),0)))</f>
        <v>0</v>
      </c>
      <c r="L26" s="228">
        <f ca="1">IF(MOD(ROW()-13,2)=0,IF(ISBLANK(OFFSET('11. SEGUIMIENTO 2026'!$P$14,INT((ROW()-13)/2),0)),"",OFFSET('11. SEGUIMIENTO 2026'!$P$14,INT((ROW()-13)/2),0)),IF(ISBLANK(OFFSET('9. METAS'!$S$20,INT((ROW()-14)/2),0)),"",OFFSET('9. METAS'!$S$20,INT((ROW()-14)/2),0)))</f>
        <v>35</v>
      </c>
      <c r="M26" s="229">
        <f ca="1">IF(MOD(ROW()-13,2)=0,IF(ISBLANK(OFFSET('11. SEGUIMIENTO 2026'!$Q$14,INT((ROW()-13)/2),0)),"",OFFSET('11. SEGUIMIENTO 2026'!$Q$14,INT((ROW()-13)/2),0)),IF(ISBLANK(OFFSET('9. METAS'!$T$20,INT((ROW()-14)/2),0)),"",OFFSET('9. METAS'!$T$20,INT((ROW()-14)/2),0)))</f>
        <v>0</v>
      </c>
      <c r="N26" s="988"/>
      <c r="O26" s="989"/>
      <c r="P26" s="990"/>
    </row>
    <row r="27" spans="3:16" ht="77" customHeight="1"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977">
        <f ca="1">IF(ISBLANK(OFFSET('9. METAS'!$K$20,INT((ROW()-13)/2),0)),"",OFFSET('9. METAS'!$K$20,INT((ROW()-13)/2),0))</f>
        <v>2000</v>
      </c>
      <c r="I27" s="979" t="s">
        <v>510</v>
      </c>
      <c r="J27" s="227">
        <f ca="1">IF(MOD(ROW()-13,2)=0,IF(ISBLANK(OFFSET('11. SEGUIMIENTO 2026'!$N$14,INT((ROW()-13)/2),0)),"",OFFSET('11. SEGUIMIENTO 2026'!$N$14,INT((ROW()-13)/2),0)),IF(ISBLANK(OFFSET('9. METAS'!$Q$20,INT((ROW()-14)/2),0)),"",OFFSET('9. METAS'!$Q$20,INT((ROW()-14)/2),0)))</f>
        <v>500</v>
      </c>
      <c r="K27" s="228" t="str">
        <f ca="1">IF(MOD(ROW()-13,2)=0,IF(ISBLANK(OFFSET('11. SEGUIMIENTO 2026'!$O$14,INT((ROW()-13)/2),0)),"",OFFSET('11. SEGUIMIENTO 2026'!$O$14,INT((ROW()-13)/2),0)),IF(ISBLANK(OFFSET('9. METAS'!$R$20,INT((ROW()-14)/2),0)),"",OFFSET('9. METAS'!$R$20,INT((ROW()-14)/2),0)))</f>
        <v/>
      </c>
      <c r="L27" s="228" t="str">
        <f ca="1">IF(MOD(ROW()-13,2)=0,IF(ISBLANK(OFFSET('11. SEGUIMIENTO 2026'!$P$14,INT((ROW()-13)/2),0)),"",OFFSET('11. SEGUIMIENTO 2026'!$P$14,INT((ROW()-13)/2),0)),IF(ISBLANK(OFFSET('9. METAS'!$S$20,INT((ROW()-14)/2),0)),"",OFFSET('9. METAS'!$S$20,INT((ROW()-14)/2),0)))</f>
        <v/>
      </c>
      <c r="M27" s="229" t="str">
        <f ca="1">IF(MOD(ROW()-13,2)=0,IF(ISBLANK(OFFSET('11. SEGUIMIENTO 2026'!$Q$14,INT((ROW()-13)/2),0)),"",OFFSET('11. SEGUIMIENTO 2026'!$Q$14,INT((ROW()-13)/2),0)),IF(ISBLANK(OFFSET('9. METAS'!$T$20,INT((ROW()-14)/2),0)),"",OFFSET('9. METAS'!$T$20,INT((ROW()-14)/2),0)))</f>
        <v/>
      </c>
      <c r="N27" s="981">
        <f t="shared" ref="N27" ca="1" si="10">IFERROR(J27/J28,"ND")</f>
        <v>1</v>
      </c>
      <c r="O27" s="983" t="str">
        <f t="shared" ref="O27" ca="1" si="11">IFERROR(((J27+K27)/H27),"ND")</f>
        <v>ND</v>
      </c>
      <c r="P27" s="985"/>
    </row>
    <row r="28" spans="3:16" ht="77" customHeight="1" x14ac:dyDescent="0.3">
      <c r="C28" s="999"/>
      <c r="D28" s="993"/>
      <c r="E28" s="993"/>
      <c r="F28" s="995"/>
      <c r="G28" s="997"/>
      <c r="H28" s="977"/>
      <c r="I28" s="987"/>
      <c r="J28" s="227">
        <f ca="1">IF(MOD(ROW()-13,2)=0,IF(ISBLANK(OFFSET('11. SEGUIMIENTO 2026'!$N$14,INT((ROW()-13)/2),0)),"",OFFSET('11. SEGUIMIENTO 2026'!$N$14,INT((ROW()-13)/2),0)),IF(ISBLANK(OFFSET('9. METAS'!$Q$20,INT((ROW()-14)/2),0)),"",OFFSET('9. METAS'!$Q$20,INT((ROW()-14)/2),0)))</f>
        <v>500</v>
      </c>
      <c r="K28" s="228">
        <f ca="1">IF(MOD(ROW()-13,2)=0,IF(ISBLANK(OFFSET('11. SEGUIMIENTO 2026'!$O$14,INT((ROW()-13)/2),0)),"",OFFSET('11. SEGUIMIENTO 2026'!$O$14,INT((ROW()-13)/2),0)),IF(ISBLANK(OFFSET('9. METAS'!$R$20,INT((ROW()-14)/2),0)),"",OFFSET('9. METAS'!$R$20,INT((ROW()-14)/2),0)))</f>
        <v>500</v>
      </c>
      <c r="L28" s="228">
        <f ca="1">IF(MOD(ROW()-13,2)=0,IF(ISBLANK(OFFSET('11. SEGUIMIENTO 2026'!$P$14,INT((ROW()-13)/2),0)),"",OFFSET('11. SEGUIMIENTO 2026'!$P$14,INT((ROW()-13)/2),0)),IF(ISBLANK(OFFSET('9. METAS'!$S$20,INT((ROW()-14)/2),0)),"",OFFSET('9. METAS'!$S$20,INT((ROW()-14)/2),0)))</f>
        <v>500</v>
      </c>
      <c r="M28" s="229">
        <f ca="1">IF(MOD(ROW()-13,2)=0,IF(ISBLANK(OFFSET('11. SEGUIMIENTO 2026'!$Q$14,INT((ROW()-13)/2),0)),"",OFFSET('11. SEGUIMIENTO 2026'!$Q$14,INT((ROW()-13)/2),0)),IF(ISBLANK(OFFSET('9. METAS'!$T$20,INT((ROW()-14)/2),0)),"",OFFSET('9. METAS'!$T$20,INT((ROW()-14)/2),0)))</f>
        <v>500</v>
      </c>
      <c r="N28" s="988"/>
      <c r="O28" s="989"/>
      <c r="P28" s="990"/>
    </row>
    <row r="29" spans="3:16" ht="77" customHeight="1"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977">
        <f ca="1">IF(ISBLANK(OFFSET('9. METAS'!$K$20,INT((ROW()-13)/2),0)),"",OFFSET('9. METAS'!$K$20,INT((ROW()-13)/2),0))</f>
        <v>25</v>
      </c>
      <c r="I29" s="979" t="s">
        <v>510</v>
      </c>
      <c r="J29" s="227">
        <f ca="1">IF(MOD(ROW()-13,2)=0,IF(ISBLANK(OFFSET('11. SEGUIMIENTO 2026'!$N$14,INT((ROW()-13)/2),0)),"",OFFSET('11. SEGUIMIENTO 2026'!$N$14,INT((ROW()-13)/2),0)),IF(ISBLANK(OFFSET('9. METAS'!$Q$20,INT((ROW()-14)/2),0)),"",OFFSET('9. METAS'!$Q$20,INT((ROW()-14)/2),0)))</f>
        <v>7</v>
      </c>
      <c r="K29" s="228" t="str">
        <f ca="1">IF(MOD(ROW()-13,2)=0,IF(ISBLANK(OFFSET('11. SEGUIMIENTO 2026'!$O$14,INT((ROW()-13)/2),0)),"",OFFSET('11. SEGUIMIENTO 2026'!$O$14,INT((ROW()-13)/2),0)),IF(ISBLANK(OFFSET('9. METAS'!$R$20,INT((ROW()-14)/2),0)),"",OFFSET('9. METAS'!$R$20,INT((ROW()-14)/2),0)))</f>
        <v/>
      </c>
      <c r="L29" s="228" t="str">
        <f ca="1">IF(MOD(ROW()-13,2)=0,IF(ISBLANK(OFFSET('11. SEGUIMIENTO 2026'!$P$14,INT((ROW()-13)/2),0)),"",OFFSET('11. SEGUIMIENTO 2026'!$P$14,INT((ROW()-13)/2),0)),IF(ISBLANK(OFFSET('9. METAS'!$S$20,INT((ROW()-14)/2),0)),"",OFFSET('9. METAS'!$S$20,INT((ROW()-14)/2),0)))</f>
        <v/>
      </c>
      <c r="M29" s="229" t="str">
        <f ca="1">IF(MOD(ROW()-13,2)=0,IF(ISBLANK(OFFSET('11. SEGUIMIENTO 2026'!$Q$14,INT((ROW()-13)/2),0)),"",OFFSET('11. SEGUIMIENTO 2026'!$Q$14,INT((ROW()-13)/2),0)),IF(ISBLANK(OFFSET('9. METAS'!$T$20,INT((ROW()-14)/2),0)),"",OFFSET('9. METAS'!$T$20,INT((ROW()-14)/2),0)))</f>
        <v/>
      </c>
      <c r="N29" s="981">
        <f t="shared" ref="N29" ca="1" si="12">IFERROR(J29/J30,"ND")</f>
        <v>1.4</v>
      </c>
      <c r="O29" s="983" t="str">
        <f t="shared" ref="O29" ca="1" si="13">IFERROR(((J29+K29)/H29),"ND")</f>
        <v>ND</v>
      </c>
      <c r="P29" s="985"/>
    </row>
    <row r="30" spans="3:16" ht="77" customHeight="1" x14ac:dyDescent="0.3">
      <c r="C30" s="999"/>
      <c r="D30" s="993"/>
      <c r="E30" s="993"/>
      <c r="F30" s="995"/>
      <c r="G30" s="997"/>
      <c r="H30" s="977"/>
      <c r="I30" s="987"/>
      <c r="J30" s="227">
        <f ca="1">IF(MOD(ROW()-13,2)=0,IF(ISBLANK(OFFSET('11. SEGUIMIENTO 2026'!$N$14,INT((ROW()-13)/2),0)),"",OFFSET('11. SEGUIMIENTO 2026'!$N$14,INT((ROW()-13)/2),0)),IF(ISBLANK(OFFSET('9. METAS'!$Q$20,INT((ROW()-14)/2),0)),"",OFFSET('9. METAS'!$Q$20,INT((ROW()-14)/2),0)))</f>
        <v>5</v>
      </c>
      <c r="K30" s="228">
        <f ca="1">IF(MOD(ROW()-13,2)=0,IF(ISBLANK(OFFSET('11. SEGUIMIENTO 2026'!$O$14,INT((ROW()-13)/2),0)),"",OFFSET('11. SEGUIMIENTO 2026'!$O$14,INT((ROW()-13)/2),0)),IF(ISBLANK(OFFSET('9. METAS'!$R$20,INT((ROW()-14)/2),0)),"",OFFSET('9. METAS'!$R$20,INT((ROW()-14)/2),0)))</f>
        <v>7</v>
      </c>
      <c r="L30" s="228">
        <f ca="1">IF(MOD(ROW()-13,2)=0,IF(ISBLANK(OFFSET('11. SEGUIMIENTO 2026'!$P$14,INT((ROW()-13)/2),0)),"",OFFSET('11. SEGUIMIENTO 2026'!$P$14,INT((ROW()-13)/2),0)),IF(ISBLANK(OFFSET('9. METAS'!$S$20,INT((ROW()-14)/2),0)),"",OFFSET('9. METAS'!$S$20,INT((ROW()-14)/2),0)))</f>
        <v>6</v>
      </c>
      <c r="M30" s="229">
        <f ca="1">IF(MOD(ROW()-13,2)=0,IF(ISBLANK(OFFSET('11. SEGUIMIENTO 2026'!$Q$14,INT((ROW()-13)/2),0)),"",OFFSET('11. SEGUIMIENTO 2026'!$Q$14,INT((ROW()-13)/2),0)),IF(ISBLANK(OFFSET('9. METAS'!$T$20,INT((ROW()-14)/2),0)),"",OFFSET('9. METAS'!$T$20,INT((ROW()-14)/2),0)))</f>
        <v>7</v>
      </c>
      <c r="N30" s="988"/>
      <c r="O30" s="989"/>
      <c r="P30" s="990"/>
    </row>
    <row r="31" spans="3:16" ht="77" customHeight="1"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977">
        <f ca="1">IF(ISBLANK(OFFSET('9. METAS'!$K$20,INT((ROW()-13)/2),0)),"",OFFSET('9. METAS'!$K$20,INT((ROW()-13)/2),0))</f>
        <v>250</v>
      </c>
      <c r="I31" s="979" t="s">
        <v>510</v>
      </c>
      <c r="J31" s="227">
        <f ca="1">IF(MOD(ROW()-13,2)=0,IF(ISBLANK(OFFSET('11. SEGUIMIENTO 2026'!$N$14,INT((ROW()-13)/2),0)),"",OFFSET('11. SEGUIMIENTO 2026'!$N$14,INT((ROW()-13)/2),0)),IF(ISBLANK(OFFSET('9. METAS'!$Q$20,INT((ROW()-14)/2),0)),"",OFFSET('9. METAS'!$Q$20,INT((ROW()-14)/2),0)))</f>
        <v>62</v>
      </c>
      <c r="K31" s="228" t="str">
        <f ca="1">IF(MOD(ROW()-13,2)=0,IF(ISBLANK(OFFSET('11. SEGUIMIENTO 2026'!$O$14,INT((ROW()-13)/2),0)),"",OFFSET('11. SEGUIMIENTO 2026'!$O$14,INT((ROW()-13)/2),0)),IF(ISBLANK(OFFSET('9. METAS'!$R$20,INT((ROW()-14)/2),0)),"",OFFSET('9. METAS'!$R$20,INT((ROW()-14)/2),0)))</f>
        <v/>
      </c>
      <c r="L31" s="228" t="str">
        <f ca="1">IF(MOD(ROW()-13,2)=0,IF(ISBLANK(OFFSET('11. SEGUIMIENTO 2026'!$P$14,INT((ROW()-13)/2),0)),"",OFFSET('11. SEGUIMIENTO 2026'!$P$14,INT((ROW()-13)/2),0)),IF(ISBLANK(OFFSET('9. METAS'!$S$20,INT((ROW()-14)/2),0)),"",OFFSET('9. METAS'!$S$20,INT((ROW()-14)/2),0)))</f>
        <v/>
      </c>
      <c r="M31" s="229" t="str">
        <f ca="1">IF(MOD(ROW()-13,2)=0,IF(ISBLANK(OFFSET('11. SEGUIMIENTO 2026'!$Q$14,INT((ROW()-13)/2),0)),"",OFFSET('11. SEGUIMIENTO 2026'!$Q$14,INT((ROW()-13)/2),0)),IF(ISBLANK(OFFSET('9. METAS'!$T$20,INT((ROW()-14)/2),0)),"",OFFSET('9. METAS'!$T$20,INT((ROW()-14)/2),0)))</f>
        <v/>
      </c>
      <c r="N31" s="981">
        <f t="shared" ref="N31" ca="1" si="14">IFERROR(J31/J32,"ND")</f>
        <v>1</v>
      </c>
      <c r="O31" s="983" t="str">
        <f t="shared" ref="O31" ca="1" si="15">IFERROR(((J31+K31)/H31),"ND")</f>
        <v>ND</v>
      </c>
      <c r="P31" s="985"/>
    </row>
    <row r="32" spans="3:16" ht="77" customHeight="1" x14ac:dyDescent="0.3">
      <c r="C32" s="999"/>
      <c r="D32" s="993"/>
      <c r="E32" s="993"/>
      <c r="F32" s="995"/>
      <c r="G32" s="997"/>
      <c r="H32" s="977"/>
      <c r="I32" s="987"/>
      <c r="J32" s="227">
        <f ca="1">IF(MOD(ROW()-13,2)=0,IF(ISBLANK(OFFSET('11. SEGUIMIENTO 2026'!$N$14,INT((ROW()-13)/2),0)),"",OFFSET('11. SEGUIMIENTO 2026'!$N$14,INT((ROW()-13)/2),0)),IF(ISBLANK(OFFSET('9. METAS'!$Q$20,INT((ROW()-14)/2),0)),"",OFFSET('9. METAS'!$Q$20,INT((ROW()-14)/2),0)))</f>
        <v>62</v>
      </c>
      <c r="K32" s="228">
        <f ca="1">IF(MOD(ROW()-13,2)=0,IF(ISBLANK(OFFSET('11. SEGUIMIENTO 2026'!$O$14,INT((ROW()-13)/2),0)),"",OFFSET('11. SEGUIMIENTO 2026'!$O$14,INT((ROW()-13)/2),0)),IF(ISBLANK(OFFSET('9. METAS'!$R$20,INT((ROW()-14)/2),0)),"",OFFSET('9. METAS'!$R$20,INT((ROW()-14)/2),0)))</f>
        <v>63</v>
      </c>
      <c r="L32" s="228">
        <f ca="1">IF(MOD(ROW()-13,2)=0,IF(ISBLANK(OFFSET('11. SEGUIMIENTO 2026'!$P$14,INT((ROW()-13)/2),0)),"",OFFSET('11. SEGUIMIENTO 2026'!$P$14,INT((ROW()-13)/2),0)),IF(ISBLANK(OFFSET('9. METAS'!$S$20,INT((ROW()-14)/2),0)),"",OFFSET('9. METAS'!$S$20,INT((ROW()-14)/2),0)))</f>
        <v>63</v>
      </c>
      <c r="M32" s="229">
        <f ca="1">IF(MOD(ROW()-13,2)=0,IF(ISBLANK(OFFSET('11. SEGUIMIENTO 2026'!$Q$14,INT((ROW()-13)/2),0)),"",OFFSET('11. SEGUIMIENTO 2026'!$Q$14,INT((ROW()-13)/2),0)),IF(ISBLANK(OFFSET('9. METAS'!$T$20,INT((ROW()-14)/2),0)),"",OFFSET('9. METAS'!$T$20,INT((ROW()-14)/2),0)))</f>
        <v>62</v>
      </c>
      <c r="N32" s="988"/>
      <c r="O32" s="989"/>
      <c r="P32" s="990"/>
    </row>
    <row r="33" spans="3:16" ht="77" customHeight="1"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977">
        <f ca="1">IF(ISBLANK(OFFSET('9. METAS'!$K$20,INT((ROW()-13)/2),0)),"",OFFSET('9. METAS'!$K$20,INT((ROW()-13)/2),0))</f>
        <v>120</v>
      </c>
      <c r="I33" s="979" t="s">
        <v>510</v>
      </c>
      <c r="J33" s="227">
        <f ca="1">IF(MOD(ROW()-13,2)=0,IF(ISBLANK(OFFSET('11. SEGUIMIENTO 2026'!$N$14,INT((ROW()-13)/2),0)),"",OFFSET('11. SEGUIMIENTO 2026'!$N$14,INT((ROW()-13)/2),0)),IF(ISBLANK(OFFSET('9. METAS'!$Q$20,INT((ROW()-14)/2),0)),"",OFFSET('9. METAS'!$Q$20,INT((ROW()-14)/2),0)))</f>
        <v>27</v>
      </c>
      <c r="K33" s="228" t="str">
        <f ca="1">IF(MOD(ROW()-13,2)=0,IF(ISBLANK(OFFSET('11. SEGUIMIENTO 2026'!$O$14,INT((ROW()-13)/2),0)),"",OFFSET('11. SEGUIMIENTO 2026'!$O$14,INT((ROW()-13)/2),0)),IF(ISBLANK(OFFSET('9. METAS'!$R$20,INT((ROW()-14)/2),0)),"",OFFSET('9. METAS'!$R$20,INT((ROW()-14)/2),0)))</f>
        <v/>
      </c>
      <c r="L33" s="228" t="str">
        <f ca="1">IF(MOD(ROW()-13,2)=0,IF(ISBLANK(OFFSET('11. SEGUIMIENTO 2026'!$P$14,INT((ROW()-13)/2),0)),"",OFFSET('11. SEGUIMIENTO 2026'!$P$14,INT((ROW()-13)/2),0)),IF(ISBLANK(OFFSET('9. METAS'!$S$20,INT((ROW()-14)/2),0)),"",OFFSET('9. METAS'!$S$20,INT((ROW()-14)/2),0)))</f>
        <v/>
      </c>
      <c r="M33" s="229" t="str">
        <f ca="1">IF(MOD(ROW()-13,2)=0,IF(ISBLANK(OFFSET('11. SEGUIMIENTO 2026'!$Q$14,INT((ROW()-13)/2),0)),"",OFFSET('11. SEGUIMIENTO 2026'!$Q$14,INT((ROW()-13)/2),0)),IF(ISBLANK(OFFSET('9. METAS'!$T$20,INT((ROW()-14)/2),0)),"",OFFSET('9. METAS'!$T$20,INT((ROW()-14)/2),0)))</f>
        <v/>
      </c>
      <c r="N33" s="981">
        <f t="shared" ref="N33" ca="1" si="16">IFERROR(J33/J34,"ND")</f>
        <v>0.9</v>
      </c>
      <c r="O33" s="983" t="str">
        <f t="shared" ref="O33" ca="1" si="17">IFERROR(((J33+K33)/H33),"ND")</f>
        <v>ND</v>
      </c>
      <c r="P33" s="985"/>
    </row>
    <row r="34" spans="3:16" ht="77" customHeight="1" x14ac:dyDescent="0.3">
      <c r="C34" s="999"/>
      <c r="D34" s="993"/>
      <c r="E34" s="993"/>
      <c r="F34" s="995"/>
      <c r="G34" s="997"/>
      <c r="H34" s="977"/>
      <c r="I34" s="987"/>
      <c r="J34" s="227">
        <f ca="1">IF(MOD(ROW()-13,2)=0,IF(ISBLANK(OFFSET('11. SEGUIMIENTO 2026'!$N$14,INT((ROW()-13)/2),0)),"",OFFSET('11. SEGUIMIENTO 2026'!$N$14,INT((ROW()-13)/2),0)),IF(ISBLANK(OFFSET('9. METAS'!$Q$20,INT((ROW()-14)/2),0)),"",OFFSET('9. METAS'!$Q$20,INT((ROW()-14)/2),0)))</f>
        <v>30</v>
      </c>
      <c r="K34" s="228">
        <f ca="1">IF(MOD(ROW()-13,2)=0,IF(ISBLANK(OFFSET('11. SEGUIMIENTO 2026'!$O$14,INT((ROW()-13)/2),0)),"",OFFSET('11. SEGUIMIENTO 2026'!$O$14,INT((ROW()-13)/2),0)),IF(ISBLANK(OFFSET('9. METAS'!$R$20,INT((ROW()-14)/2),0)),"",OFFSET('9. METAS'!$R$20,INT((ROW()-14)/2),0)))</f>
        <v>30</v>
      </c>
      <c r="L34" s="228">
        <f ca="1">IF(MOD(ROW()-13,2)=0,IF(ISBLANK(OFFSET('11. SEGUIMIENTO 2026'!$P$14,INT((ROW()-13)/2),0)),"",OFFSET('11. SEGUIMIENTO 2026'!$P$14,INT((ROW()-13)/2),0)),IF(ISBLANK(OFFSET('9. METAS'!$S$20,INT((ROW()-14)/2),0)),"",OFFSET('9. METAS'!$S$20,INT((ROW()-14)/2),0)))</f>
        <v>30</v>
      </c>
      <c r="M34" s="229">
        <f ca="1">IF(MOD(ROW()-13,2)=0,IF(ISBLANK(OFFSET('11. SEGUIMIENTO 2026'!$Q$14,INT((ROW()-13)/2),0)),"",OFFSET('11. SEGUIMIENTO 2026'!$Q$14,INT((ROW()-13)/2),0)),IF(ISBLANK(OFFSET('9. METAS'!$T$20,INT((ROW()-14)/2),0)),"",OFFSET('9. METAS'!$T$20,INT((ROW()-14)/2),0)))</f>
        <v>30</v>
      </c>
      <c r="N34" s="988"/>
      <c r="O34" s="989"/>
      <c r="P34" s="990"/>
    </row>
    <row r="35" spans="3:16" ht="77" customHeight="1"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977">
        <f ca="1">IF(ISBLANK(OFFSET('9. METAS'!$K$20,INT((ROW()-13)/2),0)),"",OFFSET('9. METAS'!$K$20,INT((ROW()-13)/2),0))</f>
        <v>150</v>
      </c>
      <c r="I35" s="979" t="s">
        <v>510</v>
      </c>
      <c r="J35" s="227">
        <f ca="1">IF(MOD(ROW()-13,2)=0,IF(ISBLANK(OFFSET('11. SEGUIMIENTO 2026'!$N$14,INT((ROW()-13)/2),0)),"",OFFSET('11. SEGUIMIENTO 2026'!$N$14,INT((ROW()-13)/2),0)),IF(ISBLANK(OFFSET('9. METAS'!$Q$20,INT((ROW()-14)/2),0)),"",OFFSET('9. METAS'!$Q$20,INT((ROW()-14)/2),0)))</f>
        <v>38</v>
      </c>
      <c r="K35" s="228" t="str">
        <f ca="1">IF(MOD(ROW()-13,2)=0,IF(ISBLANK(OFFSET('11. SEGUIMIENTO 2026'!$O$14,INT((ROW()-13)/2),0)),"",OFFSET('11. SEGUIMIENTO 2026'!$O$14,INT((ROW()-13)/2),0)),IF(ISBLANK(OFFSET('9. METAS'!$R$20,INT((ROW()-14)/2),0)),"",OFFSET('9. METAS'!$R$20,INT((ROW()-14)/2),0)))</f>
        <v/>
      </c>
      <c r="L35" s="228" t="str">
        <f ca="1">IF(MOD(ROW()-13,2)=0,IF(ISBLANK(OFFSET('11. SEGUIMIENTO 2026'!$P$14,INT((ROW()-13)/2),0)),"",OFFSET('11. SEGUIMIENTO 2026'!$P$14,INT((ROW()-13)/2),0)),IF(ISBLANK(OFFSET('9. METAS'!$S$20,INT((ROW()-14)/2),0)),"",OFFSET('9. METAS'!$S$20,INT((ROW()-14)/2),0)))</f>
        <v/>
      </c>
      <c r="M35" s="229" t="str">
        <f ca="1">IF(MOD(ROW()-13,2)=0,IF(ISBLANK(OFFSET('11. SEGUIMIENTO 2026'!$Q$14,INT((ROW()-13)/2),0)),"",OFFSET('11. SEGUIMIENTO 2026'!$Q$14,INT((ROW()-13)/2),0)),IF(ISBLANK(OFFSET('9. METAS'!$T$20,INT((ROW()-14)/2),0)),"",OFFSET('9. METAS'!$T$20,INT((ROW()-14)/2),0)))</f>
        <v/>
      </c>
      <c r="N35" s="981">
        <f t="shared" ref="N35" ca="1" si="18">IFERROR(J35/J36,"ND")</f>
        <v>1</v>
      </c>
      <c r="O35" s="983" t="str">
        <f t="shared" ref="O35" ca="1" si="19">IFERROR(((J35+K35)/H35),"ND")</f>
        <v>ND</v>
      </c>
      <c r="P35" s="985"/>
    </row>
    <row r="36" spans="3:16" ht="77" customHeight="1" x14ac:dyDescent="0.3">
      <c r="C36" s="999"/>
      <c r="D36" s="993"/>
      <c r="E36" s="993"/>
      <c r="F36" s="995"/>
      <c r="G36" s="997"/>
      <c r="H36" s="977"/>
      <c r="I36" s="987"/>
      <c r="J36" s="227">
        <f ca="1">IF(MOD(ROW()-13,2)=0,IF(ISBLANK(OFFSET('11. SEGUIMIENTO 2026'!$N$14,INT((ROW()-13)/2),0)),"",OFFSET('11. SEGUIMIENTO 2026'!$N$14,INT((ROW()-13)/2),0)),IF(ISBLANK(OFFSET('9. METAS'!$Q$20,INT((ROW()-14)/2),0)),"",OFFSET('9. METAS'!$Q$20,INT((ROW()-14)/2),0)))</f>
        <v>38</v>
      </c>
      <c r="K36" s="228">
        <f ca="1">IF(MOD(ROW()-13,2)=0,IF(ISBLANK(OFFSET('11. SEGUIMIENTO 2026'!$O$14,INT((ROW()-13)/2),0)),"",OFFSET('11. SEGUIMIENTO 2026'!$O$14,INT((ROW()-13)/2),0)),IF(ISBLANK(OFFSET('9. METAS'!$R$20,INT((ROW()-14)/2),0)),"",OFFSET('9. METAS'!$R$20,INT((ROW()-14)/2),0)))</f>
        <v>37</v>
      </c>
      <c r="L36" s="228">
        <f ca="1">IF(MOD(ROW()-13,2)=0,IF(ISBLANK(OFFSET('11. SEGUIMIENTO 2026'!$P$14,INT((ROW()-13)/2),0)),"",OFFSET('11. SEGUIMIENTO 2026'!$P$14,INT((ROW()-13)/2),0)),IF(ISBLANK(OFFSET('9. METAS'!$S$20,INT((ROW()-14)/2),0)),"",OFFSET('9. METAS'!$S$20,INT((ROW()-14)/2),0)))</f>
        <v>38</v>
      </c>
      <c r="M36" s="229">
        <f ca="1">IF(MOD(ROW()-13,2)=0,IF(ISBLANK(OFFSET('11. SEGUIMIENTO 2026'!$Q$14,INT((ROW()-13)/2),0)),"",OFFSET('11. SEGUIMIENTO 2026'!$Q$14,INT((ROW()-13)/2),0)),IF(ISBLANK(OFFSET('9. METAS'!$T$20,INT((ROW()-14)/2),0)),"",OFFSET('9. METAS'!$T$20,INT((ROW()-14)/2),0)))</f>
        <v>37</v>
      </c>
      <c r="N36" s="988"/>
      <c r="O36" s="989"/>
      <c r="P36" s="990"/>
    </row>
    <row r="37" spans="3:16" ht="77" customHeight="1"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977">
        <f ca="1">IF(ISBLANK(OFFSET('9. METAS'!$K$20,INT((ROW()-13)/2),0)),"",OFFSET('9. METAS'!$K$20,INT((ROW()-13)/2),0))</f>
        <v>250</v>
      </c>
      <c r="I37" s="979" t="s">
        <v>510</v>
      </c>
      <c r="J37" s="227">
        <f ca="1">IF(MOD(ROW()-13,2)=0,IF(ISBLANK(OFFSET('11. SEGUIMIENTO 2026'!$N$14,INT((ROW()-13)/2),0)),"",OFFSET('11. SEGUIMIENTO 2026'!$N$14,INT((ROW()-13)/2),0)),IF(ISBLANK(OFFSET('9. METAS'!$Q$20,INT((ROW()-14)/2),0)),"",OFFSET('9. METAS'!$Q$20,INT((ROW()-14)/2),0)))</f>
        <v>63</v>
      </c>
      <c r="K37" s="228" t="str">
        <f ca="1">IF(MOD(ROW()-13,2)=0,IF(ISBLANK(OFFSET('11. SEGUIMIENTO 2026'!$O$14,INT((ROW()-13)/2),0)),"",OFFSET('11. SEGUIMIENTO 2026'!$O$14,INT((ROW()-13)/2),0)),IF(ISBLANK(OFFSET('9. METAS'!$R$20,INT((ROW()-14)/2),0)),"",OFFSET('9. METAS'!$R$20,INT((ROW()-14)/2),0)))</f>
        <v/>
      </c>
      <c r="L37" s="228" t="str">
        <f ca="1">IF(MOD(ROW()-13,2)=0,IF(ISBLANK(OFFSET('11. SEGUIMIENTO 2026'!$P$14,INT((ROW()-13)/2),0)),"",OFFSET('11. SEGUIMIENTO 2026'!$P$14,INT((ROW()-13)/2),0)),IF(ISBLANK(OFFSET('9. METAS'!$S$20,INT((ROW()-14)/2),0)),"",OFFSET('9. METAS'!$S$20,INT((ROW()-14)/2),0)))</f>
        <v/>
      </c>
      <c r="M37" s="229" t="str">
        <f ca="1">IF(MOD(ROW()-13,2)=0,IF(ISBLANK(OFFSET('11. SEGUIMIENTO 2026'!$Q$14,INT((ROW()-13)/2),0)),"",OFFSET('11. SEGUIMIENTO 2026'!$Q$14,INT((ROW()-13)/2),0)),IF(ISBLANK(OFFSET('9. METAS'!$T$20,INT((ROW()-14)/2),0)),"",OFFSET('9. METAS'!$T$20,INT((ROW()-14)/2),0)))</f>
        <v/>
      </c>
      <c r="N37" s="981">
        <f t="shared" ref="N37" ca="1" si="20">IFERROR(J37/J38,"ND")</f>
        <v>1.0161290322580645</v>
      </c>
      <c r="O37" s="983" t="str">
        <f t="shared" ref="O37" ca="1" si="21">IFERROR(((J37+K37)/H37),"ND")</f>
        <v>ND</v>
      </c>
      <c r="P37" s="985"/>
    </row>
    <row r="38" spans="3:16" ht="77" customHeight="1" x14ac:dyDescent="0.3">
      <c r="C38" s="999"/>
      <c r="D38" s="993"/>
      <c r="E38" s="993"/>
      <c r="F38" s="995"/>
      <c r="G38" s="997"/>
      <c r="H38" s="977"/>
      <c r="I38" s="987"/>
      <c r="J38" s="227">
        <f ca="1">IF(MOD(ROW()-13,2)=0,IF(ISBLANK(OFFSET('11. SEGUIMIENTO 2026'!$N$14,INT((ROW()-13)/2),0)),"",OFFSET('11. SEGUIMIENTO 2026'!$N$14,INT((ROW()-13)/2),0)),IF(ISBLANK(OFFSET('9. METAS'!$Q$20,INT((ROW()-14)/2),0)),"",OFFSET('9. METAS'!$Q$20,INT((ROW()-14)/2),0)))</f>
        <v>62</v>
      </c>
      <c r="K38" s="228">
        <f ca="1">IF(MOD(ROW()-13,2)=0,IF(ISBLANK(OFFSET('11. SEGUIMIENTO 2026'!$O$14,INT((ROW()-13)/2),0)),"",OFFSET('11. SEGUIMIENTO 2026'!$O$14,INT((ROW()-13)/2),0)),IF(ISBLANK(OFFSET('9. METAS'!$R$20,INT((ROW()-14)/2),0)),"",OFFSET('9. METAS'!$R$20,INT((ROW()-14)/2),0)))</f>
        <v>63</v>
      </c>
      <c r="L38" s="228">
        <f ca="1">IF(MOD(ROW()-13,2)=0,IF(ISBLANK(OFFSET('11. SEGUIMIENTO 2026'!$P$14,INT((ROW()-13)/2),0)),"",OFFSET('11. SEGUIMIENTO 2026'!$P$14,INT((ROW()-13)/2),0)),IF(ISBLANK(OFFSET('9. METAS'!$S$20,INT((ROW()-14)/2),0)),"",OFFSET('9. METAS'!$S$20,INT((ROW()-14)/2),0)))</f>
        <v>62</v>
      </c>
      <c r="M38" s="229">
        <f ca="1">IF(MOD(ROW()-13,2)=0,IF(ISBLANK(OFFSET('11. SEGUIMIENTO 2026'!$Q$14,INT((ROW()-13)/2),0)),"",OFFSET('11. SEGUIMIENTO 2026'!$Q$14,INT((ROW()-13)/2),0)),IF(ISBLANK(OFFSET('9. METAS'!$T$20,INT((ROW()-14)/2),0)),"",OFFSET('9. METAS'!$T$20,INT((ROW()-14)/2),0)))</f>
        <v>63</v>
      </c>
      <c r="N38" s="988"/>
      <c r="O38" s="989"/>
      <c r="P38" s="990"/>
    </row>
    <row r="39" spans="3:16" ht="77" customHeight="1"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977">
        <f ca="1">IF(ISBLANK(OFFSET('9. METAS'!$K$20,INT((ROW()-13)/2),0)),"",OFFSET('9. METAS'!$K$20,INT((ROW()-13)/2),0))</f>
        <v>4</v>
      </c>
      <c r="I39" s="979" t="s">
        <v>510</v>
      </c>
      <c r="J39" s="227">
        <f ca="1">IF(MOD(ROW()-13,2)=0,IF(ISBLANK(OFFSET('11. SEGUIMIENTO 2026'!$N$14,INT((ROW()-13)/2),0)),"",OFFSET('11. SEGUIMIENTO 2026'!$N$14,INT((ROW()-13)/2),0)),IF(ISBLANK(OFFSET('9. METAS'!$Q$20,INT((ROW()-14)/2),0)),"",OFFSET('9. METAS'!$Q$20,INT((ROW()-14)/2),0)))</f>
        <v>1</v>
      </c>
      <c r="K39" s="228" t="str">
        <f ca="1">IF(MOD(ROW()-13,2)=0,IF(ISBLANK(OFFSET('11. SEGUIMIENTO 2026'!$O$14,INT((ROW()-13)/2),0)),"",OFFSET('11. SEGUIMIENTO 2026'!$O$14,INT((ROW()-13)/2),0)),IF(ISBLANK(OFFSET('9. METAS'!$R$20,INT((ROW()-14)/2),0)),"",OFFSET('9. METAS'!$R$20,INT((ROW()-14)/2),0)))</f>
        <v/>
      </c>
      <c r="L39" s="228" t="str">
        <f ca="1">IF(MOD(ROW()-13,2)=0,IF(ISBLANK(OFFSET('11. SEGUIMIENTO 2026'!$P$14,INT((ROW()-13)/2),0)),"",OFFSET('11. SEGUIMIENTO 2026'!$P$14,INT((ROW()-13)/2),0)),IF(ISBLANK(OFFSET('9. METAS'!$S$20,INT((ROW()-14)/2),0)),"",OFFSET('9. METAS'!$S$20,INT((ROW()-14)/2),0)))</f>
        <v/>
      </c>
      <c r="M39" s="229" t="str">
        <f ca="1">IF(MOD(ROW()-13,2)=0,IF(ISBLANK(OFFSET('11. SEGUIMIENTO 2026'!$Q$14,INT((ROW()-13)/2),0)),"",OFFSET('11. SEGUIMIENTO 2026'!$Q$14,INT((ROW()-13)/2),0)),IF(ISBLANK(OFFSET('9. METAS'!$T$20,INT((ROW()-14)/2),0)),"",OFFSET('9. METAS'!$T$20,INT((ROW()-14)/2),0)))</f>
        <v/>
      </c>
      <c r="N39" s="981">
        <f t="shared" ref="N39" ca="1" si="22">IFERROR(J39/J40,"ND")</f>
        <v>1</v>
      </c>
      <c r="O39" s="983" t="str">
        <f t="shared" ref="O39" ca="1" si="23">IFERROR(((J39+K39)/H39),"ND")</f>
        <v>ND</v>
      </c>
      <c r="P39" s="985"/>
    </row>
    <row r="40" spans="3:16" ht="77" customHeight="1" x14ac:dyDescent="0.3">
      <c r="C40" s="999"/>
      <c r="D40" s="993"/>
      <c r="E40" s="993"/>
      <c r="F40" s="995"/>
      <c r="G40" s="997"/>
      <c r="H40" s="977"/>
      <c r="I40" s="987"/>
      <c r="J40" s="227">
        <f ca="1">IF(MOD(ROW()-13,2)=0,IF(ISBLANK(OFFSET('11. SEGUIMIENTO 2026'!$N$14,INT((ROW()-13)/2),0)),"",OFFSET('11. SEGUIMIENTO 2026'!$N$14,INT((ROW()-13)/2),0)),IF(ISBLANK(OFFSET('9. METAS'!$Q$20,INT((ROW()-14)/2),0)),"",OFFSET('9. METAS'!$Q$20,INT((ROW()-14)/2),0)))</f>
        <v>1</v>
      </c>
      <c r="K40" s="228">
        <f ca="1">IF(MOD(ROW()-13,2)=0,IF(ISBLANK(OFFSET('11. SEGUIMIENTO 2026'!$O$14,INT((ROW()-13)/2),0)),"",OFFSET('11. SEGUIMIENTO 2026'!$O$14,INT((ROW()-13)/2),0)),IF(ISBLANK(OFFSET('9. METAS'!$R$20,INT((ROW()-14)/2),0)),"",OFFSET('9. METAS'!$R$20,INT((ROW()-14)/2),0)))</f>
        <v>1</v>
      </c>
      <c r="L40" s="228">
        <f ca="1">IF(MOD(ROW()-13,2)=0,IF(ISBLANK(OFFSET('11. SEGUIMIENTO 2026'!$P$14,INT((ROW()-13)/2),0)),"",OFFSET('11. SEGUIMIENTO 2026'!$P$14,INT((ROW()-13)/2),0)),IF(ISBLANK(OFFSET('9. METAS'!$S$20,INT((ROW()-14)/2),0)),"",OFFSET('9. METAS'!$S$20,INT((ROW()-14)/2),0)))</f>
        <v>1</v>
      </c>
      <c r="M40" s="229">
        <f ca="1">IF(MOD(ROW()-13,2)=0,IF(ISBLANK(OFFSET('11. SEGUIMIENTO 2026'!$Q$14,INT((ROW()-13)/2),0)),"",OFFSET('11. SEGUIMIENTO 2026'!$Q$14,INT((ROW()-13)/2),0)),IF(ISBLANK(OFFSET('9. METAS'!$T$20,INT((ROW()-14)/2),0)),"",OFFSET('9. METAS'!$T$20,INT((ROW()-14)/2),0)))</f>
        <v>1</v>
      </c>
      <c r="N40" s="988"/>
      <c r="O40" s="989"/>
      <c r="P40" s="990"/>
    </row>
    <row r="41" spans="3:16" ht="77" customHeight="1"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977">
        <f ca="1">IF(ISBLANK(OFFSET('9. METAS'!$K$20,INT((ROW()-13)/2),0)),"",OFFSET('9. METAS'!$K$20,INT((ROW()-13)/2),0))</f>
        <v>15</v>
      </c>
      <c r="I41" s="979" t="s">
        <v>510</v>
      </c>
      <c r="J41" s="227">
        <f ca="1">IF(MOD(ROW()-13,2)=0,IF(ISBLANK(OFFSET('11. SEGUIMIENTO 2026'!$N$14,INT((ROW()-13)/2),0)),"",OFFSET('11. SEGUIMIENTO 2026'!$N$14,INT((ROW()-13)/2),0)),IF(ISBLANK(OFFSET('9. METAS'!$Q$20,INT((ROW()-14)/2),0)),"",OFFSET('9. METAS'!$Q$20,INT((ROW()-14)/2),0)))</f>
        <v>0</v>
      </c>
      <c r="K41" s="228" t="str">
        <f ca="1">IF(MOD(ROW()-13,2)=0,IF(ISBLANK(OFFSET('11. SEGUIMIENTO 2026'!$O$14,INT((ROW()-13)/2),0)),"",OFFSET('11. SEGUIMIENTO 2026'!$O$14,INT((ROW()-13)/2),0)),IF(ISBLANK(OFFSET('9. METAS'!$R$20,INT((ROW()-14)/2),0)),"",OFFSET('9. METAS'!$R$20,INT((ROW()-14)/2),0)))</f>
        <v/>
      </c>
      <c r="L41" s="228" t="str">
        <f ca="1">IF(MOD(ROW()-13,2)=0,IF(ISBLANK(OFFSET('11. SEGUIMIENTO 2026'!$P$14,INT((ROW()-13)/2),0)),"",OFFSET('11. SEGUIMIENTO 2026'!$P$14,INT((ROW()-13)/2),0)),IF(ISBLANK(OFFSET('9. METAS'!$S$20,INT((ROW()-14)/2),0)),"",OFFSET('9. METAS'!$S$20,INT((ROW()-14)/2),0)))</f>
        <v/>
      </c>
      <c r="M41" s="229" t="str">
        <f ca="1">IF(MOD(ROW()-13,2)=0,IF(ISBLANK(OFFSET('11. SEGUIMIENTO 2026'!$Q$14,INT((ROW()-13)/2),0)),"",OFFSET('11. SEGUIMIENTO 2026'!$Q$14,INT((ROW()-13)/2),0)),IF(ISBLANK(OFFSET('9. METAS'!$T$20,INT((ROW()-14)/2),0)),"",OFFSET('9. METAS'!$T$20,INT((ROW()-14)/2),0)))</f>
        <v/>
      </c>
      <c r="N41" s="981" t="str">
        <f t="shared" ref="N41" ca="1" si="24">IFERROR(J41/J42,"ND")</f>
        <v>ND</v>
      </c>
      <c r="O41" s="983" t="str">
        <f t="shared" ref="O41" ca="1" si="25">IFERROR(((J41+K41)/H41),"ND")</f>
        <v>ND</v>
      </c>
      <c r="P41" s="985"/>
    </row>
    <row r="42" spans="3:16" ht="77" customHeight="1" x14ac:dyDescent="0.3">
      <c r="C42" s="999"/>
      <c r="D42" s="993"/>
      <c r="E42" s="993"/>
      <c r="F42" s="995"/>
      <c r="G42" s="997"/>
      <c r="H42" s="977"/>
      <c r="I42" s="987"/>
      <c r="J42" s="227">
        <f ca="1">IF(MOD(ROW()-13,2)=0,IF(ISBLANK(OFFSET('11. SEGUIMIENTO 2026'!$N$14,INT((ROW()-13)/2),0)),"",OFFSET('11. SEGUIMIENTO 2026'!$N$14,INT((ROW()-13)/2),0)),IF(ISBLANK(OFFSET('9. METAS'!$Q$20,INT((ROW()-14)/2),0)),"",OFFSET('9. METAS'!$Q$20,INT((ROW()-14)/2),0)))</f>
        <v>0</v>
      </c>
      <c r="K42" s="228">
        <f ca="1">IF(MOD(ROW()-13,2)=0,IF(ISBLANK(OFFSET('11. SEGUIMIENTO 2026'!$O$14,INT((ROW()-13)/2),0)),"",OFFSET('11. SEGUIMIENTO 2026'!$O$14,INT((ROW()-13)/2),0)),IF(ISBLANK(OFFSET('9. METAS'!$R$20,INT((ROW()-14)/2),0)),"",OFFSET('9. METAS'!$R$20,INT((ROW()-14)/2),0)))</f>
        <v>5</v>
      </c>
      <c r="L42" s="228">
        <f ca="1">IF(MOD(ROW()-13,2)=0,IF(ISBLANK(OFFSET('11. SEGUIMIENTO 2026'!$P$14,INT((ROW()-13)/2),0)),"",OFFSET('11. SEGUIMIENTO 2026'!$P$14,INT((ROW()-13)/2),0)),IF(ISBLANK(OFFSET('9. METAS'!$S$20,INT((ROW()-14)/2),0)),"",OFFSET('9. METAS'!$S$20,INT((ROW()-14)/2),0)))</f>
        <v>5</v>
      </c>
      <c r="M42" s="229">
        <f ca="1">IF(MOD(ROW()-13,2)=0,IF(ISBLANK(OFFSET('11. SEGUIMIENTO 2026'!$Q$14,INT((ROW()-13)/2),0)),"",OFFSET('11. SEGUIMIENTO 2026'!$Q$14,INT((ROW()-13)/2),0)),IF(ISBLANK(OFFSET('9. METAS'!$T$20,INT((ROW()-14)/2),0)),"",OFFSET('9. METAS'!$T$20,INT((ROW()-14)/2),0)))</f>
        <v>5</v>
      </c>
      <c r="N42" s="988"/>
      <c r="O42" s="989"/>
      <c r="P42" s="990"/>
    </row>
    <row r="43" spans="3:16" ht="77" customHeight="1"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977">
        <f ca="1">IF(ISBLANK(OFFSET('9. METAS'!$K$20,INT((ROW()-13)/2),0)),"",OFFSET('9. METAS'!$K$20,INT((ROW()-13)/2),0))</f>
        <v>242</v>
      </c>
      <c r="I43" s="979" t="s">
        <v>510</v>
      </c>
      <c r="J43" s="227">
        <f ca="1">IF(MOD(ROW()-13,2)=0,IF(ISBLANK(OFFSET('11. SEGUIMIENTO 2026'!$N$14,INT((ROW()-13)/2),0)),"",OFFSET('11. SEGUIMIENTO 2026'!$N$14,INT((ROW()-13)/2),0)),IF(ISBLANK(OFFSET('9. METAS'!$Q$20,INT((ROW()-14)/2),0)),"",OFFSET('9. METAS'!$Q$20,INT((ROW()-14)/2),0)))</f>
        <v>53</v>
      </c>
      <c r="K43" s="228" t="str">
        <f ca="1">IF(MOD(ROW()-13,2)=0,IF(ISBLANK(OFFSET('11. SEGUIMIENTO 2026'!$O$14,INT((ROW()-13)/2),0)),"",OFFSET('11. SEGUIMIENTO 2026'!$O$14,INT((ROW()-13)/2),0)),IF(ISBLANK(OFFSET('9. METAS'!$R$20,INT((ROW()-14)/2),0)),"",OFFSET('9. METAS'!$R$20,INT((ROW()-14)/2),0)))</f>
        <v/>
      </c>
      <c r="L43" s="228" t="str">
        <f ca="1">IF(MOD(ROW()-13,2)=0,IF(ISBLANK(OFFSET('11. SEGUIMIENTO 2026'!$P$14,INT((ROW()-13)/2),0)),"",OFFSET('11. SEGUIMIENTO 2026'!$P$14,INT((ROW()-13)/2),0)),IF(ISBLANK(OFFSET('9. METAS'!$S$20,INT((ROW()-14)/2),0)),"",OFFSET('9. METAS'!$S$20,INT((ROW()-14)/2),0)))</f>
        <v/>
      </c>
      <c r="M43" s="229" t="str">
        <f ca="1">IF(MOD(ROW()-13,2)=0,IF(ISBLANK(OFFSET('11. SEGUIMIENTO 2026'!$Q$14,INT((ROW()-13)/2),0)),"",OFFSET('11. SEGUIMIENTO 2026'!$Q$14,INT((ROW()-13)/2),0)),IF(ISBLANK(OFFSET('9. METAS'!$T$20,INT((ROW()-14)/2),0)),"",OFFSET('9. METAS'!$T$20,INT((ROW()-14)/2),0)))</f>
        <v/>
      </c>
      <c r="N43" s="981">
        <f t="shared" ref="N43" ca="1" si="26">IFERROR(J43/J44,"ND")</f>
        <v>0.8833333333333333</v>
      </c>
      <c r="O43" s="983" t="str">
        <f t="shared" ref="O43" ca="1" si="27">IFERROR(((J43+K43)/H43),"ND")</f>
        <v>ND</v>
      </c>
      <c r="P43" s="985"/>
    </row>
    <row r="44" spans="3:16" ht="77" customHeight="1" x14ac:dyDescent="0.3">
      <c r="C44" s="999"/>
      <c r="D44" s="993"/>
      <c r="E44" s="993"/>
      <c r="F44" s="995"/>
      <c r="G44" s="997"/>
      <c r="H44" s="977"/>
      <c r="I44" s="987"/>
      <c r="J44" s="227">
        <f ca="1">IF(MOD(ROW()-13,2)=0,IF(ISBLANK(OFFSET('11. SEGUIMIENTO 2026'!$N$14,INT((ROW()-13)/2),0)),"",OFFSET('11. SEGUIMIENTO 2026'!$N$14,INT((ROW()-13)/2),0)),IF(ISBLANK(OFFSET('9. METAS'!$Q$20,INT((ROW()-14)/2),0)),"",OFFSET('9. METAS'!$Q$20,INT((ROW()-14)/2),0)))</f>
        <v>60</v>
      </c>
      <c r="K44" s="228">
        <f ca="1">IF(MOD(ROW()-13,2)=0,IF(ISBLANK(OFFSET('11. SEGUIMIENTO 2026'!$O$14,INT((ROW()-13)/2),0)),"",OFFSET('11. SEGUIMIENTO 2026'!$O$14,INT((ROW()-13)/2),0)),IF(ISBLANK(OFFSET('9. METAS'!$R$20,INT((ROW()-14)/2),0)),"",OFFSET('9. METAS'!$R$20,INT((ROW()-14)/2),0)))</f>
        <v>61</v>
      </c>
      <c r="L44" s="228">
        <f ca="1">IF(MOD(ROW()-13,2)=0,IF(ISBLANK(OFFSET('11. SEGUIMIENTO 2026'!$P$14,INT((ROW()-13)/2),0)),"",OFFSET('11. SEGUIMIENTO 2026'!$P$14,INT((ROW()-13)/2),0)),IF(ISBLANK(OFFSET('9. METAS'!$S$20,INT((ROW()-14)/2),0)),"",OFFSET('9. METAS'!$S$20,INT((ROW()-14)/2),0)))</f>
        <v>60</v>
      </c>
      <c r="M44" s="229">
        <f ca="1">IF(MOD(ROW()-13,2)=0,IF(ISBLANK(OFFSET('11. SEGUIMIENTO 2026'!$Q$14,INT((ROW()-13)/2),0)),"",OFFSET('11. SEGUIMIENTO 2026'!$Q$14,INT((ROW()-13)/2),0)),IF(ISBLANK(OFFSET('9. METAS'!$T$20,INT((ROW()-14)/2),0)),"",OFFSET('9. METAS'!$T$20,INT((ROW()-14)/2),0)))</f>
        <v>61</v>
      </c>
      <c r="N44" s="988"/>
      <c r="O44" s="989"/>
      <c r="P44" s="990"/>
    </row>
    <row r="45" spans="3:16" ht="77" customHeight="1"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977">
        <f ca="1">IF(ISBLANK(OFFSET('9. METAS'!$K$20,INT((ROW()-13)/2),0)),"",OFFSET('9. METAS'!$K$20,INT((ROW()-13)/2),0))</f>
        <v>3500</v>
      </c>
      <c r="I45" s="979" t="s">
        <v>510</v>
      </c>
      <c r="J45" s="227">
        <f ca="1">IF(MOD(ROW()-13,2)=0,IF(ISBLANK(OFFSET('11. SEGUIMIENTO 2026'!$N$14,INT((ROW()-13)/2),0)),"",OFFSET('11. SEGUIMIENTO 2026'!$N$14,INT((ROW()-13)/2),0)),IF(ISBLANK(OFFSET('9. METAS'!$Q$20,INT((ROW()-14)/2),0)),"",OFFSET('9. METAS'!$Q$20,INT((ROW()-14)/2),0)))</f>
        <v>841</v>
      </c>
      <c r="K45" s="228" t="str">
        <f ca="1">IF(MOD(ROW()-13,2)=0,IF(ISBLANK(OFFSET('11. SEGUIMIENTO 2026'!$O$14,INT((ROW()-13)/2),0)),"",OFFSET('11. SEGUIMIENTO 2026'!$O$14,INT((ROW()-13)/2),0)),IF(ISBLANK(OFFSET('9. METAS'!$R$20,INT((ROW()-14)/2),0)),"",OFFSET('9. METAS'!$R$20,INT((ROW()-14)/2),0)))</f>
        <v/>
      </c>
      <c r="L45" s="228" t="str">
        <f ca="1">IF(MOD(ROW()-13,2)=0,IF(ISBLANK(OFFSET('11. SEGUIMIENTO 2026'!$P$14,INT((ROW()-13)/2),0)),"",OFFSET('11. SEGUIMIENTO 2026'!$P$14,INT((ROW()-13)/2),0)),IF(ISBLANK(OFFSET('9. METAS'!$S$20,INT((ROW()-14)/2),0)),"",OFFSET('9. METAS'!$S$20,INT((ROW()-14)/2),0)))</f>
        <v/>
      </c>
      <c r="M45" s="229" t="str">
        <f ca="1">IF(MOD(ROW()-13,2)=0,IF(ISBLANK(OFFSET('11. SEGUIMIENTO 2026'!$Q$14,INT((ROW()-13)/2),0)),"",OFFSET('11. SEGUIMIENTO 2026'!$Q$14,INT((ROW()-13)/2),0)),IF(ISBLANK(OFFSET('9. METAS'!$T$20,INT((ROW()-14)/2),0)),"",OFFSET('9. METAS'!$T$20,INT((ROW()-14)/2),0)))</f>
        <v/>
      </c>
      <c r="N45" s="981">
        <f t="shared" ref="N45" ca="1" si="28">IFERROR(J45/J46,"ND")</f>
        <v>0.96114285714285719</v>
      </c>
      <c r="O45" s="983" t="str">
        <f t="shared" ref="O45" ca="1" si="29">IFERROR(((J45+K45)/H45),"ND")</f>
        <v>ND</v>
      </c>
      <c r="P45" s="985"/>
    </row>
    <row r="46" spans="3:16" ht="77" customHeight="1" x14ac:dyDescent="0.3">
      <c r="C46" s="999"/>
      <c r="D46" s="993"/>
      <c r="E46" s="993"/>
      <c r="F46" s="995"/>
      <c r="G46" s="997"/>
      <c r="H46" s="977"/>
      <c r="I46" s="987"/>
      <c r="J46" s="227">
        <f ca="1">IF(MOD(ROW()-13,2)=0,IF(ISBLANK(OFFSET('11. SEGUIMIENTO 2026'!$N$14,INT((ROW()-13)/2),0)),"",OFFSET('11. SEGUIMIENTO 2026'!$N$14,INT((ROW()-13)/2),0)),IF(ISBLANK(OFFSET('9. METAS'!$Q$20,INT((ROW()-14)/2),0)),"",OFFSET('9. METAS'!$Q$20,INT((ROW()-14)/2),0)))</f>
        <v>875</v>
      </c>
      <c r="K46" s="228">
        <f ca="1">IF(MOD(ROW()-13,2)=0,IF(ISBLANK(OFFSET('11. SEGUIMIENTO 2026'!$O$14,INT((ROW()-13)/2),0)),"",OFFSET('11. SEGUIMIENTO 2026'!$O$14,INT((ROW()-13)/2),0)),IF(ISBLANK(OFFSET('9. METAS'!$R$20,INT((ROW()-14)/2),0)),"",OFFSET('9. METAS'!$R$20,INT((ROW()-14)/2),0)))</f>
        <v>875</v>
      </c>
      <c r="L46" s="228">
        <f ca="1">IF(MOD(ROW()-13,2)=0,IF(ISBLANK(OFFSET('11. SEGUIMIENTO 2026'!$P$14,INT((ROW()-13)/2),0)),"",OFFSET('11. SEGUIMIENTO 2026'!$P$14,INT((ROW()-13)/2),0)),IF(ISBLANK(OFFSET('9. METAS'!$S$20,INT((ROW()-14)/2),0)),"",OFFSET('9. METAS'!$S$20,INT((ROW()-14)/2),0)))</f>
        <v>875</v>
      </c>
      <c r="M46" s="229">
        <f ca="1">IF(MOD(ROW()-13,2)=0,IF(ISBLANK(OFFSET('11. SEGUIMIENTO 2026'!$Q$14,INT((ROW()-13)/2),0)),"",OFFSET('11. SEGUIMIENTO 2026'!$Q$14,INT((ROW()-13)/2),0)),IF(ISBLANK(OFFSET('9. METAS'!$T$20,INT((ROW()-14)/2),0)),"",OFFSET('9. METAS'!$T$20,INT((ROW()-14)/2),0)))</f>
        <v>875</v>
      </c>
      <c r="N46" s="988"/>
      <c r="O46" s="989"/>
      <c r="P46" s="990"/>
    </row>
    <row r="47" spans="3:16" ht="77" customHeight="1"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977">
        <f ca="1">IF(ISBLANK(OFFSET('9. METAS'!$K$20,INT((ROW()-13)/2),0)),"",OFFSET('9. METAS'!$K$20,INT((ROW()-13)/2),0))</f>
        <v>3500</v>
      </c>
      <c r="I47" s="979" t="s">
        <v>510</v>
      </c>
      <c r="J47" s="227">
        <f ca="1">IF(MOD(ROW()-13,2)=0,IF(ISBLANK(OFFSET('11. SEGUIMIENTO 2026'!$N$14,INT((ROW()-13)/2),0)),"",OFFSET('11. SEGUIMIENTO 2026'!$N$14,INT((ROW()-13)/2),0)),IF(ISBLANK(OFFSET('9. METAS'!$Q$20,INT((ROW()-14)/2),0)),"",OFFSET('9. METAS'!$Q$20,INT((ROW()-14)/2),0)))</f>
        <v>516</v>
      </c>
      <c r="K47" s="228" t="str">
        <f ca="1">IF(MOD(ROW()-13,2)=0,IF(ISBLANK(OFFSET('11. SEGUIMIENTO 2026'!$O$14,INT((ROW()-13)/2),0)),"",OFFSET('11. SEGUIMIENTO 2026'!$O$14,INT((ROW()-13)/2),0)),IF(ISBLANK(OFFSET('9. METAS'!$R$20,INT((ROW()-14)/2),0)),"",OFFSET('9. METAS'!$R$20,INT((ROW()-14)/2),0)))</f>
        <v/>
      </c>
      <c r="L47" s="228" t="str">
        <f ca="1">IF(MOD(ROW()-13,2)=0,IF(ISBLANK(OFFSET('11. SEGUIMIENTO 2026'!$P$14,INT((ROW()-13)/2),0)),"",OFFSET('11. SEGUIMIENTO 2026'!$P$14,INT((ROW()-13)/2),0)),IF(ISBLANK(OFFSET('9. METAS'!$S$20,INT((ROW()-14)/2),0)),"",OFFSET('9. METAS'!$S$20,INT((ROW()-14)/2),0)))</f>
        <v/>
      </c>
      <c r="M47" s="229" t="str">
        <f ca="1">IF(MOD(ROW()-13,2)=0,IF(ISBLANK(OFFSET('11. SEGUIMIENTO 2026'!$Q$14,INT((ROW()-13)/2),0)),"",OFFSET('11. SEGUIMIENTO 2026'!$Q$14,INT((ROW()-13)/2),0)),IF(ISBLANK(OFFSET('9. METAS'!$T$20,INT((ROW()-14)/2),0)),"",OFFSET('9. METAS'!$T$20,INT((ROW()-14)/2),0)))</f>
        <v/>
      </c>
      <c r="N47" s="981">
        <f t="shared" ref="N47" ca="1" si="30">IFERROR(J47/J48,"ND")</f>
        <v>0.58971428571428575</v>
      </c>
      <c r="O47" s="983" t="str">
        <f t="shared" ref="O47" ca="1" si="31">IFERROR(((J47+K47)/H47),"ND")</f>
        <v>ND</v>
      </c>
      <c r="P47" s="985"/>
    </row>
    <row r="48" spans="3:16" ht="77" customHeight="1" x14ac:dyDescent="0.3">
      <c r="C48" s="999"/>
      <c r="D48" s="993"/>
      <c r="E48" s="993"/>
      <c r="F48" s="995"/>
      <c r="G48" s="997"/>
      <c r="H48" s="977"/>
      <c r="I48" s="987"/>
      <c r="J48" s="227">
        <f ca="1">IF(MOD(ROW()-13,2)=0,IF(ISBLANK(OFFSET('11. SEGUIMIENTO 2026'!$N$14,INT((ROW()-13)/2),0)),"",OFFSET('11. SEGUIMIENTO 2026'!$N$14,INT((ROW()-13)/2),0)),IF(ISBLANK(OFFSET('9. METAS'!$Q$20,INT((ROW()-14)/2),0)),"",OFFSET('9. METAS'!$Q$20,INT((ROW()-14)/2),0)))</f>
        <v>875</v>
      </c>
      <c r="K48" s="228">
        <f ca="1">IF(MOD(ROW()-13,2)=0,IF(ISBLANK(OFFSET('11. SEGUIMIENTO 2026'!$O$14,INT((ROW()-13)/2),0)),"",OFFSET('11. SEGUIMIENTO 2026'!$O$14,INT((ROW()-13)/2),0)),IF(ISBLANK(OFFSET('9. METAS'!$R$20,INT((ROW()-14)/2),0)),"",OFFSET('9. METAS'!$R$20,INT((ROW()-14)/2),0)))</f>
        <v>875</v>
      </c>
      <c r="L48" s="228">
        <f ca="1">IF(MOD(ROW()-13,2)=0,IF(ISBLANK(OFFSET('11. SEGUIMIENTO 2026'!$P$14,INT((ROW()-13)/2),0)),"",OFFSET('11. SEGUIMIENTO 2026'!$P$14,INT((ROW()-13)/2),0)),IF(ISBLANK(OFFSET('9. METAS'!$S$20,INT((ROW()-14)/2),0)),"",OFFSET('9. METAS'!$S$20,INT((ROW()-14)/2),0)))</f>
        <v>875</v>
      </c>
      <c r="M48" s="229">
        <f ca="1">IF(MOD(ROW()-13,2)=0,IF(ISBLANK(OFFSET('11. SEGUIMIENTO 2026'!$Q$14,INT((ROW()-13)/2),0)),"",OFFSET('11. SEGUIMIENTO 2026'!$Q$14,INT((ROW()-13)/2),0)),IF(ISBLANK(OFFSET('9. METAS'!$T$20,INT((ROW()-14)/2),0)),"",OFFSET('9. METAS'!$T$20,INT((ROW()-14)/2),0)))</f>
        <v>875</v>
      </c>
      <c r="N48" s="988"/>
      <c r="O48" s="989"/>
      <c r="P48" s="990"/>
    </row>
    <row r="49" spans="3:16" ht="77" customHeight="1"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977">
        <f ca="1">IF(ISBLANK(OFFSET('9. METAS'!$K$20,INT((ROW()-13)/2),0)),"",OFFSET('9. METAS'!$K$20,INT((ROW()-13)/2),0))</f>
        <v>3500</v>
      </c>
      <c r="I49" s="979" t="s">
        <v>510</v>
      </c>
      <c r="J49" s="227">
        <f ca="1">IF(MOD(ROW()-13,2)=0,IF(ISBLANK(OFFSET('11. SEGUIMIENTO 2026'!$N$14,INT((ROW()-13)/2),0)),"",OFFSET('11. SEGUIMIENTO 2026'!$N$14,INT((ROW()-13)/2),0)),IF(ISBLANK(OFFSET('9. METAS'!$Q$20,INT((ROW()-14)/2),0)),"",OFFSET('9. METAS'!$Q$20,INT((ROW()-14)/2),0)))</f>
        <v>0</v>
      </c>
      <c r="K49" s="228" t="str">
        <f ca="1">IF(MOD(ROW()-13,2)=0,IF(ISBLANK(OFFSET('11. SEGUIMIENTO 2026'!$O$14,INT((ROW()-13)/2),0)),"",OFFSET('11. SEGUIMIENTO 2026'!$O$14,INT((ROW()-13)/2),0)),IF(ISBLANK(OFFSET('9. METAS'!$R$20,INT((ROW()-14)/2),0)),"",OFFSET('9. METAS'!$R$20,INT((ROW()-14)/2),0)))</f>
        <v/>
      </c>
      <c r="L49" s="228" t="str">
        <f ca="1">IF(MOD(ROW()-13,2)=0,IF(ISBLANK(OFFSET('11. SEGUIMIENTO 2026'!$P$14,INT((ROW()-13)/2),0)),"",OFFSET('11. SEGUIMIENTO 2026'!$P$14,INT((ROW()-13)/2),0)),IF(ISBLANK(OFFSET('9. METAS'!$S$20,INT((ROW()-14)/2),0)),"",OFFSET('9. METAS'!$S$20,INT((ROW()-14)/2),0)))</f>
        <v/>
      </c>
      <c r="M49" s="229" t="str">
        <f ca="1">IF(MOD(ROW()-13,2)=0,IF(ISBLANK(OFFSET('11. SEGUIMIENTO 2026'!$Q$14,INT((ROW()-13)/2),0)),"",OFFSET('11. SEGUIMIENTO 2026'!$Q$14,INT((ROW()-13)/2),0)),IF(ISBLANK(OFFSET('9. METAS'!$T$20,INT((ROW()-14)/2),0)),"",OFFSET('9. METAS'!$T$20,INT((ROW()-14)/2),0)))</f>
        <v/>
      </c>
      <c r="N49" s="981" t="str">
        <f t="shared" ref="N49" ca="1" si="32">IFERROR(J49/J50,"ND")</f>
        <v>ND</v>
      </c>
      <c r="O49" s="983" t="str">
        <f t="shared" ref="O49" ca="1" si="33">IFERROR(((J49+K49)/H49),"ND")</f>
        <v>ND</v>
      </c>
      <c r="P49" s="985"/>
    </row>
    <row r="50" spans="3:16" ht="77" customHeight="1" x14ac:dyDescent="0.3">
      <c r="C50" s="999"/>
      <c r="D50" s="993"/>
      <c r="E50" s="993"/>
      <c r="F50" s="995"/>
      <c r="G50" s="997"/>
      <c r="H50" s="977"/>
      <c r="I50" s="987"/>
      <c r="J50" s="227">
        <f ca="1">IF(MOD(ROW()-13,2)=0,IF(ISBLANK(OFFSET('11. SEGUIMIENTO 2026'!$N$14,INT((ROW()-13)/2),0)),"",OFFSET('11. SEGUIMIENTO 2026'!$N$14,INT((ROW()-13)/2),0)),IF(ISBLANK(OFFSET('9. METAS'!$Q$20,INT((ROW()-14)/2),0)),"",OFFSET('9. METAS'!$Q$20,INT((ROW()-14)/2),0)))</f>
        <v>0</v>
      </c>
      <c r="K50" s="228">
        <f ca="1">IF(MOD(ROW()-13,2)=0,IF(ISBLANK(OFFSET('11. SEGUIMIENTO 2026'!$O$14,INT((ROW()-13)/2),0)),"",OFFSET('11. SEGUIMIENTO 2026'!$O$14,INT((ROW()-13)/2),0)),IF(ISBLANK(OFFSET('9. METAS'!$R$20,INT((ROW()-14)/2),0)),"",OFFSET('9. METAS'!$R$20,INT((ROW()-14)/2),0)))</f>
        <v>875</v>
      </c>
      <c r="L50" s="228">
        <f ca="1">IF(MOD(ROW()-13,2)=0,IF(ISBLANK(OFFSET('11. SEGUIMIENTO 2026'!$P$14,INT((ROW()-13)/2),0)),"",OFFSET('11. SEGUIMIENTO 2026'!$P$14,INT((ROW()-13)/2),0)),IF(ISBLANK(OFFSET('9. METAS'!$S$20,INT((ROW()-14)/2),0)),"",OFFSET('9. METAS'!$S$20,INT((ROW()-14)/2),0)))</f>
        <v>875</v>
      </c>
      <c r="M50" s="229">
        <f ca="1">IF(MOD(ROW()-13,2)=0,IF(ISBLANK(OFFSET('11. SEGUIMIENTO 2026'!$Q$14,INT((ROW()-13)/2),0)),"",OFFSET('11. SEGUIMIENTO 2026'!$Q$14,INT((ROW()-13)/2),0)),IF(ISBLANK(OFFSET('9. METAS'!$T$20,INT((ROW()-14)/2),0)),"",OFFSET('9. METAS'!$T$20,INT((ROW()-14)/2),0)))</f>
        <v>875</v>
      </c>
      <c r="N50" s="988"/>
      <c r="O50" s="989"/>
      <c r="P50" s="990"/>
    </row>
    <row r="51" spans="3:16" ht="77" customHeight="1"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977">
        <f ca="1">IF(ISBLANK(OFFSET('9. METAS'!$K$20,INT((ROW()-13)/2),0)),"",OFFSET('9. METAS'!$K$20,INT((ROW()-13)/2),0))</f>
        <v>500</v>
      </c>
      <c r="I51" s="979" t="s">
        <v>510</v>
      </c>
      <c r="J51" s="227">
        <f ca="1">IF(MOD(ROW()-13,2)=0,IF(ISBLANK(OFFSET('11. SEGUIMIENTO 2026'!$N$14,INT((ROW()-13)/2),0)),"",OFFSET('11. SEGUIMIENTO 2026'!$N$14,INT((ROW()-13)/2),0)),IF(ISBLANK(OFFSET('9. METAS'!$Q$20,INT((ROW()-14)/2),0)),"",OFFSET('9. METAS'!$Q$20,INT((ROW()-14)/2),0)))</f>
        <v>115</v>
      </c>
      <c r="K51" s="228" t="str">
        <f ca="1">IF(MOD(ROW()-13,2)=0,IF(ISBLANK(OFFSET('11. SEGUIMIENTO 2026'!$O$14,INT((ROW()-13)/2),0)),"",OFFSET('11. SEGUIMIENTO 2026'!$O$14,INT((ROW()-13)/2),0)),IF(ISBLANK(OFFSET('9. METAS'!$R$20,INT((ROW()-14)/2),0)),"",OFFSET('9. METAS'!$R$20,INT((ROW()-14)/2),0)))</f>
        <v/>
      </c>
      <c r="L51" s="228" t="str">
        <f ca="1">IF(MOD(ROW()-13,2)=0,IF(ISBLANK(OFFSET('11. SEGUIMIENTO 2026'!$P$14,INT((ROW()-13)/2),0)),"",OFFSET('11. SEGUIMIENTO 2026'!$P$14,INT((ROW()-13)/2),0)),IF(ISBLANK(OFFSET('9. METAS'!$S$20,INT((ROW()-14)/2),0)),"",OFFSET('9. METAS'!$S$20,INT((ROW()-14)/2),0)))</f>
        <v/>
      </c>
      <c r="M51" s="229" t="str">
        <f ca="1">IF(MOD(ROW()-13,2)=0,IF(ISBLANK(OFFSET('11. SEGUIMIENTO 2026'!$Q$14,INT((ROW()-13)/2),0)),"",OFFSET('11. SEGUIMIENTO 2026'!$Q$14,INT((ROW()-13)/2),0)),IF(ISBLANK(OFFSET('9. METAS'!$T$20,INT((ROW()-14)/2),0)),"",OFFSET('9. METAS'!$T$20,INT((ROW()-14)/2),0)))</f>
        <v/>
      </c>
      <c r="N51" s="981">
        <f t="shared" ref="N51" ca="1" si="34">IFERROR(J51/J52,"ND")</f>
        <v>0.92</v>
      </c>
      <c r="O51" s="983" t="str">
        <f t="shared" ref="O51" ca="1" si="35">IFERROR(((J51+K51)/H51),"ND")</f>
        <v>ND</v>
      </c>
      <c r="P51" s="985"/>
    </row>
    <row r="52" spans="3:16" ht="77" customHeight="1" x14ac:dyDescent="0.3">
      <c r="C52" s="999"/>
      <c r="D52" s="993"/>
      <c r="E52" s="993"/>
      <c r="F52" s="995"/>
      <c r="G52" s="997"/>
      <c r="H52" s="977"/>
      <c r="I52" s="987"/>
      <c r="J52" s="227">
        <f ca="1">IF(MOD(ROW()-13,2)=0,IF(ISBLANK(OFFSET('11. SEGUIMIENTO 2026'!$N$14,INT((ROW()-13)/2),0)),"",OFFSET('11. SEGUIMIENTO 2026'!$N$14,INT((ROW()-13)/2),0)),IF(ISBLANK(OFFSET('9. METAS'!$Q$20,INT((ROW()-14)/2),0)),"",OFFSET('9. METAS'!$Q$20,INT((ROW()-14)/2),0)))</f>
        <v>125</v>
      </c>
      <c r="K52" s="228">
        <f ca="1">IF(MOD(ROW()-13,2)=0,IF(ISBLANK(OFFSET('11. SEGUIMIENTO 2026'!$O$14,INT((ROW()-13)/2),0)),"",OFFSET('11. SEGUIMIENTO 2026'!$O$14,INT((ROW()-13)/2),0)),IF(ISBLANK(OFFSET('9. METAS'!$R$20,INT((ROW()-14)/2),0)),"",OFFSET('9. METAS'!$R$20,INT((ROW()-14)/2),0)))</f>
        <v>125</v>
      </c>
      <c r="L52" s="228">
        <f ca="1">IF(MOD(ROW()-13,2)=0,IF(ISBLANK(OFFSET('11. SEGUIMIENTO 2026'!$P$14,INT((ROW()-13)/2),0)),"",OFFSET('11. SEGUIMIENTO 2026'!$P$14,INT((ROW()-13)/2),0)),IF(ISBLANK(OFFSET('9. METAS'!$S$20,INT((ROW()-14)/2),0)),"",OFFSET('9. METAS'!$S$20,INT((ROW()-14)/2),0)))</f>
        <v>125</v>
      </c>
      <c r="M52" s="229">
        <f ca="1">IF(MOD(ROW()-13,2)=0,IF(ISBLANK(OFFSET('11. SEGUIMIENTO 2026'!$Q$14,INT((ROW()-13)/2),0)),"",OFFSET('11. SEGUIMIENTO 2026'!$Q$14,INT((ROW()-13)/2),0)),IF(ISBLANK(OFFSET('9. METAS'!$T$20,INT((ROW()-14)/2),0)),"",OFFSET('9. METAS'!$T$20,INT((ROW()-14)/2),0)))</f>
        <v>125</v>
      </c>
      <c r="N52" s="988"/>
      <c r="O52" s="989"/>
      <c r="P52" s="990"/>
    </row>
    <row r="53" spans="3:16" ht="77" customHeight="1"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977">
        <f ca="1">IF(ISBLANK(OFFSET('9. METAS'!$K$20,INT((ROW()-13)/2),0)),"",OFFSET('9. METAS'!$K$20,INT((ROW()-13)/2),0))</f>
        <v>165</v>
      </c>
      <c r="I53" s="979" t="s">
        <v>510</v>
      </c>
      <c r="J53" s="227">
        <f ca="1">IF(MOD(ROW()-13,2)=0,IF(ISBLANK(OFFSET('11. SEGUIMIENTO 2026'!$N$14,INT((ROW()-13)/2),0)),"",OFFSET('11. SEGUIMIENTO 2026'!$N$14,INT((ROW()-13)/2),0)),IF(ISBLANK(OFFSET('9. METAS'!$Q$20,INT((ROW()-14)/2),0)),"",OFFSET('9. METAS'!$Q$20,INT((ROW()-14)/2),0)))</f>
        <v>25</v>
      </c>
      <c r="K53" s="228" t="str">
        <f ca="1">IF(MOD(ROW()-13,2)=0,IF(ISBLANK(OFFSET('11. SEGUIMIENTO 2026'!$O$14,INT((ROW()-13)/2),0)),"",OFFSET('11. SEGUIMIENTO 2026'!$O$14,INT((ROW()-13)/2),0)),IF(ISBLANK(OFFSET('9. METAS'!$R$20,INT((ROW()-14)/2),0)),"",OFFSET('9. METAS'!$R$20,INT((ROW()-14)/2),0)))</f>
        <v/>
      </c>
      <c r="L53" s="228" t="str">
        <f ca="1">IF(MOD(ROW()-13,2)=0,IF(ISBLANK(OFFSET('11. SEGUIMIENTO 2026'!$P$14,INT((ROW()-13)/2),0)),"",OFFSET('11. SEGUIMIENTO 2026'!$P$14,INT((ROW()-13)/2),0)),IF(ISBLANK(OFFSET('9. METAS'!$S$20,INT((ROW()-14)/2),0)),"",OFFSET('9. METAS'!$S$20,INT((ROW()-14)/2),0)))</f>
        <v/>
      </c>
      <c r="M53" s="229" t="str">
        <f ca="1">IF(MOD(ROW()-13,2)=0,IF(ISBLANK(OFFSET('11. SEGUIMIENTO 2026'!$Q$14,INT((ROW()-13)/2),0)),"",OFFSET('11. SEGUIMIENTO 2026'!$Q$14,INT((ROW()-13)/2),0)),IF(ISBLANK(OFFSET('9. METAS'!$T$20,INT((ROW()-14)/2),0)),"",OFFSET('9. METAS'!$T$20,INT((ROW()-14)/2),0)))</f>
        <v/>
      </c>
      <c r="N53" s="981">
        <f t="shared" ref="N53" ca="1" si="36">IFERROR(J53/J54,"ND")</f>
        <v>0.6097560975609756</v>
      </c>
      <c r="O53" s="983" t="str">
        <f t="shared" ref="O53" ca="1" si="37">IFERROR(((J53+K53)/H53),"ND")</f>
        <v>ND</v>
      </c>
      <c r="P53" s="985"/>
    </row>
    <row r="54" spans="3:16" ht="77" customHeight="1" x14ac:dyDescent="0.3">
      <c r="C54" s="999"/>
      <c r="D54" s="993"/>
      <c r="E54" s="993"/>
      <c r="F54" s="995"/>
      <c r="G54" s="997"/>
      <c r="H54" s="977"/>
      <c r="I54" s="987"/>
      <c r="J54" s="227">
        <f ca="1">IF(MOD(ROW()-13,2)=0,IF(ISBLANK(OFFSET('11. SEGUIMIENTO 2026'!$N$14,INT((ROW()-13)/2),0)),"",OFFSET('11. SEGUIMIENTO 2026'!$N$14,INT((ROW()-13)/2),0)),IF(ISBLANK(OFFSET('9. METAS'!$Q$20,INT((ROW()-14)/2),0)),"",OFFSET('9. METAS'!$Q$20,INT((ROW()-14)/2),0)))</f>
        <v>41</v>
      </c>
      <c r="K54" s="228">
        <f ca="1">IF(MOD(ROW()-13,2)=0,IF(ISBLANK(OFFSET('11. SEGUIMIENTO 2026'!$O$14,INT((ROW()-13)/2),0)),"",OFFSET('11. SEGUIMIENTO 2026'!$O$14,INT((ROW()-13)/2),0)),IF(ISBLANK(OFFSET('9. METAS'!$R$20,INT((ROW()-14)/2),0)),"",OFFSET('9. METAS'!$R$20,INT((ROW()-14)/2),0)))</f>
        <v>42</v>
      </c>
      <c r="L54" s="228">
        <f ca="1">IF(MOD(ROW()-13,2)=0,IF(ISBLANK(OFFSET('11. SEGUIMIENTO 2026'!$P$14,INT((ROW()-13)/2),0)),"",OFFSET('11. SEGUIMIENTO 2026'!$P$14,INT((ROW()-13)/2),0)),IF(ISBLANK(OFFSET('9. METAS'!$S$20,INT((ROW()-14)/2),0)),"",OFFSET('9. METAS'!$S$20,INT((ROW()-14)/2),0)))</f>
        <v>41</v>
      </c>
      <c r="M54" s="229">
        <f ca="1">IF(MOD(ROW()-13,2)=0,IF(ISBLANK(OFFSET('11. SEGUIMIENTO 2026'!$Q$14,INT((ROW()-13)/2),0)),"",OFFSET('11. SEGUIMIENTO 2026'!$Q$14,INT((ROW()-13)/2),0)),IF(ISBLANK(OFFSET('9. METAS'!$T$20,INT((ROW()-14)/2),0)),"",OFFSET('9. METAS'!$T$20,INT((ROW()-14)/2),0)))</f>
        <v>41</v>
      </c>
      <c r="N54" s="988"/>
      <c r="O54" s="989"/>
      <c r="P54" s="990"/>
    </row>
    <row r="55" spans="3:16" ht="77" customHeight="1"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977">
        <f ca="1">IF(ISBLANK(OFFSET('9. METAS'!$K$20,INT((ROW()-13)/2),0)),"",OFFSET('9. METAS'!$K$20,INT((ROW()-13)/2),0))</f>
        <v>30</v>
      </c>
      <c r="I55" s="979" t="s">
        <v>510</v>
      </c>
      <c r="J55" s="227">
        <f ca="1">IF(MOD(ROW()-13,2)=0,IF(ISBLANK(OFFSET('11. SEGUIMIENTO 2026'!$N$14,INT((ROW()-13)/2),0)),"",OFFSET('11. SEGUIMIENTO 2026'!$N$14,INT((ROW()-13)/2),0)),IF(ISBLANK(OFFSET('9. METAS'!$Q$20,INT((ROW()-14)/2),0)),"",OFFSET('9. METAS'!$Q$20,INT((ROW()-14)/2),0)))</f>
        <v>7</v>
      </c>
      <c r="K55" s="228" t="str">
        <f ca="1">IF(MOD(ROW()-13,2)=0,IF(ISBLANK(OFFSET('11. SEGUIMIENTO 2026'!$O$14,INT((ROW()-13)/2),0)),"",OFFSET('11. SEGUIMIENTO 2026'!$O$14,INT((ROW()-13)/2),0)),IF(ISBLANK(OFFSET('9. METAS'!$R$20,INT((ROW()-14)/2),0)),"",OFFSET('9. METAS'!$R$20,INT((ROW()-14)/2),0)))</f>
        <v/>
      </c>
      <c r="L55" s="228" t="str">
        <f ca="1">IF(MOD(ROW()-13,2)=0,IF(ISBLANK(OFFSET('11. SEGUIMIENTO 2026'!$P$14,INT((ROW()-13)/2),0)),"",OFFSET('11. SEGUIMIENTO 2026'!$P$14,INT((ROW()-13)/2),0)),IF(ISBLANK(OFFSET('9. METAS'!$S$20,INT((ROW()-14)/2),0)),"",OFFSET('9. METAS'!$S$20,INT((ROW()-14)/2),0)))</f>
        <v/>
      </c>
      <c r="M55" s="229" t="str">
        <f ca="1">IF(MOD(ROW()-13,2)=0,IF(ISBLANK(OFFSET('11. SEGUIMIENTO 2026'!$Q$14,INT((ROW()-13)/2),0)),"",OFFSET('11. SEGUIMIENTO 2026'!$Q$14,INT((ROW()-13)/2),0)),IF(ISBLANK(OFFSET('9. METAS'!$T$20,INT((ROW()-14)/2),0)),"",OFFSET('9. METAS'!$T$20,INT((ROW()-14)/2),0)))</f>
        <v/>
      </c>
      <c r="N55" s="981">
        <f t="shared" ref="N55" ca="1" si="38">IFERROR(J55/J56,"ND")</f>
        <v>1</v>
      </c>
      <c r="O55" s="983" t="str">
        <f t="shared" ref="O55" ca="1" si="39">IFERROR(((J55+K55)/H55),"ND")</f>
        <v>ND</v>
      </c>
      <c r="P55" s="985"/>
    </row>
    <row r="56" spans="3:16" ht="77" customHeight="1" x14ac:dyDescent="0.3">
      <c r="C56" s="999"/>
      <c r="D56" s="993"/>
      <c r="E56" s="993"/>
      <c r="F56" s="995"/>
      <c r="G56" s="997"/>
      <c r="H56" s="977"/>
      <c r="I56" s="987"/>
      <c r="J56" s="227">
        <f ca="1">IF(MOD(ROW()-13,2)=0,IF(ISBLANK(OFFSET('11. SEGUIMIENTO 2026'!$N$14,INT((ROW()-13)/2),0)),"",OFFSET('11. SEGUIMIENTO 2026'!$N$14,INT((ROW()-13)/2),0)),IF(ISBLANK(OFFSET('9. METAS'!$Q$20,INT((ROW()-14)/2),0)),"",OFFSET('9. METAS'!$Q$20,INT((ROW()-14)/2),0)))</f>
        <v>7</v>
      </c>
      <c r="K56" s="228">
        <f ca="1">IF(MOD(ROW()-13,2)=0,IF(ISBLANK(OFFSET('11. SEGUIMIENTO 2026'!$O$14,INT((ROW()-13)/2),0)),"",OFFSET('11. SEGUIMIENTO 2026'!$O$14,INT((ROW()-13)/2),0)),IF(ISBLANK(OFFSET('9. METAS'!$R$20,INT((ROW()-14)/2),0)),"",OFFSET('9. METAS'!$R$20,INT((ROW()-14)/2),0)))</f>
        <v>8</v>
      </c>
      <c r="L56" s="228">
        <f ca="1">IF(MOD(ROW()-13,2)=0,IF(ISBLANK(OFFSET('11. SEGUIMIENTO 2026'!$P$14,INT((ROW()-13)/2),0)),"",OFFSET('11. SEGUIMIENTO 2026'!$P$14,INT((ROW()-13)/2),0)),IF(ISBLANK(OFFSET('9. METAS'!$S$20,INT((ROW()-14)/2),0)),"",OFFSET('9. METAS'!$S$20,INT((ROW()-14)/2),0)))</f>
        <v>7</v>
      </c>
      <c r="M56" s="229">
        <f ca="1">IF(MOD(ROW()-13,2)=0,IF(ISBLANK(OFFSET('11. SEGUIMIENTO 2026'!$Q$14,INT((ROW()-13)/2),0)),"",OFFSET('11. SEGUIMIENTO 2026'!$Q$14,INT((ROW()-13)/2),0)),IF(ISBLANK(OFFSET('9. METAS'!$T$20,INT((ROW()-14)/2),0)),"",OFFSET('9. METAS'!$T$20,INT((ROW()-14)/2),0)))</f>
        <v>8</v>
      </c>
      <c r="N56" s="988"/>
      <c r="O56" s="989"/>
      <c r="P56" s="990"/>
    </row>
    <row r="57" spans="3:16" ht="77" customHeight="1"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977">
        <f ca="1">IF(ISBLANK(OFFSET('9. METAS'!$K$20,INT((ROW()-13)/2),0)),"",OFFSET('9. METAS'!$K$20,INT((ROW()-13)/2),0))</f>
        <v>115</v>
      </c>
      <c r="I57" s="979" t="s">
        <v>510</v>
      </c>
      <c r="J57" s="227">
        <f ca="1">IF(MOD(ROW()-13,2)=0,IF(ISBLANK(OFFSET('11. SEGUIMIENTO 2026'!$N$14,INT((ROW()-13)/2),0)),"",OFFSET('11. SEGUIMIENTO 2026'!$N$14,INT((ROW()-13)/2),0)),IF(ISBLANK(OFFSET('9. METAS'!$Q$20,INT((ROW()-14)/2),0)),"",OFFSET('9. METAS'!$Q$20,INT((ROW()-14)/2),0)))</f>
        <v>7</v>
      </c>
      <c r="K57" s="228" t="str">
        <f ca="1">IF(MOD(ROW()-13,2)=0,IF(ISBLANK(OFFSET('11. SEGUIMIENTO 2026'!$O$14,INT((ROW()-13)/2),0)),"",OFFSET('11. SEGUIMIENTO 2026'!$O$14,INT((ROW()-13)/2),0)),IF(ISBLANK(OFFSET('9. METAS'!$R$20,INT((ROW()-14)/2),0)),"",OFFSET('9. METAS'!$R$20,INT((ROW()-14)/2),0)))</f>
        <v/>
      </c>
      <c r="L57" s="228" t="str">
        <f ca="1">IF(MOD(ROW()-13,2)=0,IF(ISBLANK(OFFSET('11. SEGUIMIENTO 2026'!$P$14,INT((ROW()-13)/2),0)),"",OFFSET('11. SEGUIMIENTO 2026'!$P$14,INT((ROW()-13)/2),0)),IF(ISBLANK(OFFSET('9. METAS'!$S$20,INT((ROW()-14)/2),0)),"",OFFSET('9. METAS'!$S$20,INT((ROW()-14)/2),0)))</f>
        <v/>
      </c>
      <c r="M57" s="229" t="str">
        <f ca="1">IF(MOD(ROW()-13,2)=0,IF(ISBLANK(OFFSET('11. SEGUIMIENTO 2026'!$Q$14,INT((ROW()-13)/2),0)),"",OFFSET('11. SEGUIMIENTO 2026'!$Q$14,INT((ROW()-13)/2),0)),IF(ISBLANK(OFFSET('9. METAS'!$T$20,INT((ROW()-14)/2),0)),"",OFFSET('9. METAS'!$T$20,INT((ROW()-14)/2),0)))</f>
        <v/>
      </c>
      <c r="N57" s="981">
        <f t="shared" ref="N57" ca="1" si="40">IFERROR(J57/J58,"ND")</f>
        <v>0.25</v>
      </c>
      <c r="O57" s="983" t="str">
        <f t="shared" ref="O57" ca="1" si="41">IFERROR(((J57+K57)/H57),"ND")</f>
        <v>ND</v>
      </c>
      <c r="P57" s="985"/>
    </row>
    <row r="58" spans="3:16" ht="77" customHeight="1" x14ac:dyDescent="0.3">
      <c r="C58" s="999"/>
      <c r="D58" s="993"/>
      <c r="E58" s="993"/>
      <c r="F58" s="995"/>
      <c r="G58" s="997"/>
      <c r="H58" s="977"/>
      <c r="I58" s="987"/>
      <c r="J58" s="227">
        <f ca="1">IF(MOD(ROW()-13,2)=0,IF(ISBLANK(OFFSET('11. SEGUIMIENTO 2026'!$N$14,INT((ROW()-13)/2),0)),"",OFFSET('11. SEGUIMIENTO 2026'!$N$14,INT((ROW()-13)/2),0)),IF(ISBLANK(OFFSET('9. METAS'!$Q$20,INT((ROW()-14)/2),0)),"",OFFSET('9. METAS'!$Q$20,INT((ROW()-14)/2),0)))</f>
        <v>28</v>
      </c>
      <c r="K58" s="228">
        <f ca="1">IF(MOD(ROW()-13,2)=0,IF(ISBLANK(OFFSET('11. SEGUIMIENTO 2026'!$O$14,INT((ROW()-13)/2),0)),"",OFFSET('11. SEGUIMIENTO 2026'!$O$14,INT((ROW()-13)/2),0)),IF(ISBLANK(OFFSET('9. METAS'!$R$20,INT((ROW()-14)/2),0)),"",OFFSET('9. METAS'!$R$20,INT((ROW()-14)/2),0)))</f>
        <v>29</v>
      </c>
      <c r="L58" s="228">
        <f ca="1">IF(MOD(ROW()-13,2)=0,IF(ISBLANK(OFFSET('11. SEGUIMIENTO 2026'!$P$14,INT((ROW()-13)/2),0)),"",OFFSET('11. SEGUIMIENTO 2026'!$P$14,INT((ROW()-13)/2),0)),IF(ISBLANK(OFFSET('9. METAS'!$S$20,INT((ROW()-14)/2),0)),"",OFFSET('9. METAS'!$S$20,INT((ROW()-14)/2),0)))</f>
        <v>29</v>
      </c>
      <c r="M58" s="229">
        <f ca="1">IF(MOD(ROW()-13,2)=0,IF(ISBLANK(OFFSET('11. SEGUIMIENTO 2026'!$Q$14,INT((ROW()-13)/2),0)),"",OFFSET('11. SEGUIMIENTO 2026'!$Q$14,INT((ROW()-13)/2),0)),IF(ISBLANK(OFFSET('9. METAS'!$T$20,INT((ROW()-14)/2),0)),"",OFFSET('9. METAS'!$T$20,INT((ROW()-14)/2),0)))</f>
        <v>29</v>
      </c>
      <c r="N58" s="988"/>
      <c r="O58" s="989"/>
      <c r="P58" s="990"/>
    </row>
    <row r="59" spans="3:16" ht="77" customHeight="1"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977">
        <f ca="1">IF(ISBLANK(OFFSET('9. METAS'!$K$20,INT((ROW()-13)/2),0)),"",OFFSET('9. METAS'!$K$20,INT((ROW()-13)/2),0))</f>
        <v>23</v>
      </c>
      <c r="I59" s="979" t="s">
        <v>510</v>
      </c>
      <c r="J59" s="227">
        <f ca="1">IF(MOD(ROW()-13,2)=0,IF(ISBLANK(OFFSET('11. SEGUIMIENTO 2026'!$N$14,INT((ROW()-13)/2),0)),"",OFFSET('11. SEGUIMIENTO 2026'!$N$14,INT((ROW()-13)/2),0)),IF(ISBLANK(OFFSET('9. METAS'!$Q$20,INT((ROW()-14)/2),0)),"",OFFSET('9. METAS'!$Q$20,INT((ROW()-14)/2),0)))</f>
        <v>6</v>
      </c>
      <c r="K59" s="228" t="str">
        <f ca="1">IF(MOD(ROW()-13,2)=0,IF(ISBLANK(OFFSET('11. SEGUIMIENTO 2026'!$O$14,INT((ROW()-13)/2),0)),"",OFFSET('11. SEGUIMIENTO 2026'!$O$14,INT((ROW()-13)/2),0)),IF(ISBLANK(OFFSET('9. METAS'!$R$20,INT((ROW()-14)/2),0)),"",OFFSET('9. METAS'!$R$20,INT((ROW()-14)/2),0)))</f>
        <v/>
      </c>
      <c r="L59" s="228" t="str">
        <f ca="1">IF(MOD(ROW()-13,2)=0,IF(ISBLANK(OFFSET('11. SEGUIMIENTO 2026'!$P$14,INT((ROW()-13)/2),0)),"",OFFSET('11. SEGUIMIENTO 2026'!$P$14,INT((ROW()-13)/2),0)),IF(ISBLANK(OFFSET('9. METAS'!$S$20,INT((ROW()-14)/2),0)),"",OFFSET('9. METAS'!$S$20,INT((ROW()-14)/2),0)))</f>
        <v/>
      </c>
      <c r="M59" s="229" t="str">
        <f ca="1">IF(MOD(ROW()-13,2)=0,IF(ISBLANK(OFFSET('11. SEGUIMIENTO 2026'!$Q$14,INT((ROW()-13)/2),0)),"",OFFSET('11. SEGUIMIENTO 2026'!$Q$14,INT((ROW()-13)/2),0)),IF(ISBLANK(OFFSET('9. METAS'!$T$20,INT((ROW()-14)/2),0)),"",OFFSET('9. METAS'!$T$20,INT((ROW()-14)/2),0)))</f>
        <v/>
      </c>
      <c r="N59" s="981">
        <f t="shared" ref="N59" ca="1" si="42">IFERROR(J59/J60,"ND")</f>
        <v>1.2</v>
      </c>
      <c r="O59" s="983" t="str">
        <f t="shared" ref="O59" ca="1" si="43">IFERROR(((J59+K59)/H59),"ND")</f>
        <v>ND</v>
      </c>
      <c r="P59" s="985"/>
    </row>
    <row r="60" spans="3:16" ht="77" customHeight="1" x14ac:dyDescent="0.3">
      <c r="C60" s="999"/>
      <c r="D60" s="993"/>
      <c r="E60" s="993"/>
      <c r="F60" s="995"/>
      <c r="G60" s="997"/>
      <c r="H60" s="977"/>
      <c r="I60" s="987"/>
      <c r="J60" s="227">
        <f ca="1">IF(MOD(ROW()-13,2)=0,IF(ISBLANK(OFFSET('11. SEGUIMIENTO 2026'!$N$14,INT((ROW()-13)/2),0)),"",OFFSET('11. SEGUIMIENTO 2026'!$N$14,INT((ROW()-13)/2),0)),IF(ISBLANK(OFFSET('9. METAS'!$Q$20,INT((ROW()-14)/2),0)),"",OFFSET('9. METAS'!$Q$20,INT((ROW()-14)/2),0)))</f>
        <v>5</v>
      </c>
      <c r="K60" s="228">
        <f ca="1">IF(MOD(ROW()-13,2)=0,IF(ISBLANK(OFFSET('11. SEGUIMIENTO 2026'!$O$14,INT((ROW()-13)/2),0)),"",OFFSET('11. SEGUIMIENTO 2026'!$O$14,INT((ROW()-13)/2),0)),IF(ISBLANK(OFFSET('9. METAS'!$R$20,INT((ROW()-14)/2),0)),"",OFFSET('9. METAS'!$R$20,INT((ROW()-14)/2),0)))</f>
        <v>6</v>
      </c>
      <c r="L60" s="228">
        <f ca="1">IF(MOD(ROW()-13,2)=0,IF(ISBLANK(OFFSET('11. SEGUIMIENTO 2026'!$P$14,INT((ROW()-13)/2),0)),"",OFFSET('11. SEGUIMIENTO 2026'!$P$14,INT((ROW()-13)/2),0)),IF(ISBLANK(OFFSET('9. METAS'!$S$20,INT((ROW()-14)/2),0)),"",OFFSET('9. METAS'!$S$20,INT((ROW()-14)/2),0)))</f>
        <v>6</v>
      </c>
      <c r="M60" s="229">
        <f ca="1">IF(MOD(ROW()-13,2)=0,IF(ISBLANK(OFFSET('11. SEGUIMIENTO 2026'!$Q$14,INT((ROW()-13)/2),0)),"",OFFSET('11. SEGUIMIENTO 2026'!$Q$14,INT((ROW()-13)/2),0)),IF(ISBLANK(OFFSET('9. METAS'!$T$20,INT((ROW()-14)/2),0)),"",OFFSET('9. METAS'!$T$20,INT((ROW()-14)/2),0)))</f>
        <v>6</v>
      </c>
      <c r="N60" s="988"/>
      <c r="O60" s="989"/>
      <c r="P60" s="990"/>
    </row>
    <row r="61" spans="3:16" ht="77" customHeight="1"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977">
        <f ca="1">IF(ISBLANK(OFFSET('9. METAS'!$K$20,INT((ROW()-13)/2),0)),"",OFFSET('9. METAS'!$K$20,INT((ROW()-13)/2),0))</f>
        <v>90</v>
      </c>
      <c r="I61" s="979" t="s">
        <v>510</v>
      </c>
      <c r="J61" s="227">
        <f ca="1">IF(MOD(ROW()-13,2)=0,IF(ISBLANK(OFFSET('11. SEGUIMIENTO 2026'!$N$14,INT((ROW()-13)/2),0)),"",OFFSET('11. SEGUIMIENTO 2026'!$N$14,INT((ROW()-13)/2),0)),IF(ISBLANK(OFFSET('9. METAS'!$Q$20,INT((ROW()-14)/2),0)),"",OFFSET('9. METAS'!$Q$20,INT((ROW()-14)/2),0)))</f>
        <v>22</v>
      </c>
      <c r="K61" s="228" t="str">
        <f ca="1">IF(MOD(ROW()-13,2)=0,IF(ISBLANK(OFFSET('11. SEGUIMIENTO 2026'!$O$14,INT((ROW()-13)/2),0)),"",OFFSET('11. SEGUIMIENTO 2026'!$O$14,INT((ROW()-13)/2),0)),IF(ISBLANK(OFFSET('9. METAS'!$R$20,INT((ROW()-14)/2),0)),"",OFFSET('9. METAS'!$R$20,INT((ROW()-14)/2),0)))</f>
        <v/>
      </c>
      <c r="L61" s="228" t="str">
        <f ca="1">IF(MOD(ROW()-13,2)=0,IF(ISBLANK(OFFSET('11. SEGUIMIENTO 2026'!$P$14,INT((ROW()-13)/2),0)),"",OFFSET('11. SEGUIMIENTO 2026'!$P$14,INT((ROW()-13)/2),0)),IF(ISBLANK(OFFSET('9. METAS'!$S$20,INT((ROW()-14)/2),0)),"",OFFSET('9. METAS'!$S$20,INT((ROW()-14)/2),0)))</f>
        <v/>
      </c>
      <c r="M61" s="229" t="str">
        <f ca="1">IF(MOD(ROW()-13,2)=0,IF(ISBLANK(OFFSET('11. SEGUIMIENTO 2026'!$Q$14,INT((ROW()-13)/2),0)),"",OFFSET('11. SEGUIMIENTO 2026'!$Q$14,INT((ROW()-13)/2),0)),IF(ISBLANK(OFFSET('9. METAS'!$T$20,INT((ROW()-14)/2),0)),"",OFFSET('9. METAS'!$T$20,INT((ROW()-14)/2),0)))</f>
        <v/>
      </c>
      <c r="N61" s="981">
        <f t="shared" ref="N61" ca="1" si="44">IFERROR(J61/J62,"ND")</f>
        <v>1</v>
      </c>
      <c r="O61" s="983" t="str">
        <f t="shared" ref="O61" ca="1" si="45">IFERROR(((J61+K61)/H61),"ND")</f>
        <v>ND</v>
      </c>
      <c r="P61" s="985"/>
    </row>
    <row r="62" spans="3:16" ht="77" customHeight="1" x14ac:dyDescent="0.3">
      <c r="C62" s="999"/>
      <c r="D62" s="993"/>
      <c r="E62" s="993"/>
      <c r="F62" s="995"/>
      <c r="G62" s="997"/>
      <c r="H62" s="977"/>
      <c r="I62" s="987"/>
      <c r="J62" s="227">
        <f ca="1">IF(MOD(ROW()-13,2)=0,IF(ISBLANK(OFFSET('11. SEGUIMIENTO 2026'!$N$14,INT((ROW()-13)/2),0)),"",OFFSET('11. SEGUIMIENTO 2026'!$N$14,INT((ROW()-13)/2),0)),IF(ISBLANK(OFFSET('9. METAS'!$Q$20,INT((ROW()-14)/2),0)),"",OFFSET('9. METAS'!$Q$20,INT((ROW()-14)/2),0)))</f>
        <v>22</v>
      </c>
      <c r="K62" s="228">
        <f ca="1">IF(MOD(ROW()-13,2)=0,IF(ISBLANK(OFFSET('11. SEGUIMIENTO 2026'!$O$14,INT((ROW()-13)/2),0)),"",OFFSET('11. SEGUIMIENTO 2026'!$O$14,INT((ROW()-13)/2),0)),IF(ISBLANK(OFFSET('9. METAS'!$R$20,INT((ROW()-14)/2),0)),"",OFFSET('9. METAS'!$R$20,INT((ROW()-14)/2),0)))</f>
        <v>23</v>
      </c>
      <c r="L62" s="228">
        <f ca="1">IF(MOD(ROW()-13,2)=0,IF(ISBLANK(OFFSET('11. SEGUIMIENTO 2026'!$P$14,INT((ROW()-13)/2),0)),"",OFFSET('11. SEGUIMIENTO 2026'!$P$14,INT((ROW()-13)/2),0)),IF(ISBLANK(OFFSET('9. METAS'!$S$20,INT((ROW()-14)/2),0)),"",OFFSET('9. METAS'!$S$20,INT((ROW()-14)/2),0)))</f>
        <v>22</v>
      </c>
      <c r="M62" s="229">
        <f ca="1">IF(MOD(ROW()-13,2)=0,IF(ISBLANK(OFFSET('11. SEGUIMIENTO 2026'!$Q$14,INT((ROW()-13)/2),0)),"",OFFSET('11. SEGUIMIENTO 2026'!$Q$14,INT((ROW()-13)/2),0)),IF(ISBLANK(OFFSET('9. METAS'!$T$20,INT((ROW()-14)/2),0)),"",OFFSET('9. METAS'!$T$20,INT((ROW()-14)/2),0)))</f>
        <v>23</v>
      </c>
      <c r="N62" s="988"/>
      <c r="O62" s="989"/>
      <c r="P62" s="990"/>
    </row>
    <row r="63" spans="3:16" ht="77" customHeight="1"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977">
        <f ca="1">IF(ISBLANK(OFFSET('9. METAS'!$K$20,INT((ROW()-13)/2),0)),"",OFFSET('9. METAS'!$K$20,INT((ROW()-13)/2),0))</f>
        <v>31600</v>
      </c>
      <c r="I63" s="979" t="s">
        <v>510</v>
      </c>
      <c r="J63" s="227">
        <f ca="1">IF(MOD(ROW()-13,2)=0,IF(ISBLANK(OFFSET('11. SEGUIMIENTO 2026'!$N$14,INT((ROW()-13)/2),0)),"",OFFSET('11. SEGUIMIENTO 2026'!$N$14,INT((ROW()-13)/2),0)),IF(ISBLANK(OFFSET('9. METAS'!$Q$20,INT((ROW()-14)/2),0)),"",OFFSET('9. METAS'!$Q$20,INT((ROW()-14)/2),0)))</f>
        <v>7423</v>
      </c>
      <c r="K63" s="228" t="str">
        <f ca="1">IF(MOD(ROW()-13,2)=0,IF(ISBLANK(OFFSET('11. SEGUIMIENTO 2026'!$O$14,INT((ROW()-13)/2),0)),"",OFFSET('11. SEGUIMIENTO 2026'!$O$14,INT((ROW()-13)/2),0)),IF(ISBLANK(OFFSET('9. METAS'!$R$20,INT((ROW()-14)/2),0)),"",OFFSET('9. METAS'!$R$20,INT((ROW()-14)/2),0)))</f>
        <v/>
      </c>
      <c r="L63" s="228" t="str">
        <f ca="1">IF(MOD(ROW()-13,2)=0,IF(ISBLANK(OFFSET('11. SEGUIMIENTO 2026'!$P$14,INT((ROW()-13)/2),0)),"",OFFSET('11. SEGUIMIENTO 2026'!$P$14,INT((ROW()-13)/2),0)),IF(ISBLANK(OFFSET('9. METAS'!$S$20,INT((ROW()-14)/2),0)),"",OFFSET('9. METAS'!$S$20,INT((ROW()-14)/2),0)))</f>
        <v/>
      </c>
      <c r="M63" s="229" t="str">
        <f ca="1">IF(MOD(ROW()-13,2)=0,IF(ISBLANK(OFFSET('11. SEGUIMIENTO 2026'!$Q$14,INT((ROW()-13)/2),0)),"",OFFSET('11. SEGUIMIENTO 2026'!$Q$14,INT((ROW()-13)/2),0)),IF(ISBLANK(OFFSET('9. METAS'!$T$20,INT((ROW()-14)/2),0)),"",OFFSET('9. METAS'!$T$20,INT((ROW()-14)/2),0)))</f>
        <v/>
      </c>
      <c r="N63" s="981">
        <f t="shared" ref="N63" ca="1" si="46">IFERROR(J63/J64,"ND")</f>
        <v>0.939620253164557</v>
      </c>
      <c r="O63" s="983" t="str">
        <f t="shared" ref="O63" ca="1" si="47">IFERROR(((J63+K63)/H63),"ND")</f>
        <v>ND</v>
      </c>
      <c r="P63" s="985"/>
    </row>
    <row r="64" spans="3:16" ht="77" customHeight="1" x14ac:dyDescent="0.3">
      <c r="C64" s="999"/>
      <c r="D64" s="993"/>
      <c r="E64" s="993"/>
      <c r="F64" s="995"/>
      <c r="G64" s="997"/>
      <c r="H64" s="977"/>
      <c r="I64" s="987"/>
      <c r="J64" s="227">
        <f ca="1">IF(MOD(ROW()-13,2)=0,IF(ISBLANK(OFFSET('11. SEGUIMIENTO 2026'!$N$14,INT((ROW()-13)/2),0)),"",OFFSET('11. SEGUIMIENTO 2026'!$N$14,INT((ROW()-13)/2),0)),IF(ISBLANK(OFFSET('9. METAS'!$Q$20,INT((ROW()-14)/2),0)),"",OFFSET('9. METAS'!$Q$20,INT((ROW()-14)/2),0)))</f>
        <v>7900</v>
      </c>
      <c r="K64" s="228">
        <f ca="1">IF(MOD(ROW()-13,2)=0,IF(ISBLANK(OFFSET('11. SEGUIMIENTO 2026'!$O$14,INT((ROW()-13)/2),0)),"",OFFSET('11. SEGUIMIENTO 2026'!$O$14,INT((ROW()-13)/2),0)),IF(ISBLANK(OFFSET('9. METAS'!$R$20,INT((ROW()-14)/2),0)),"",OFFSET('9. METAS'!$R$20,INT((ROW()-14)/2),0)))</f>
        <v>7900</v>
      </c>
      <c r="L64" s="228">
        <f ca="1">IF(MOD(ROW()-13,2)=0,IF(ISBLANK(OFFSET('11. SEGUIMIENTO 2026'!$P$14,INT((ROW()-13)/2),0)),"",OFFSET('11. SEGUIMIENTO 2026'!$P$14,INT((ROW()-13)/2),0)),IF(ISBLANK(OFFSET('9. METAS'!$S$20,INT((ROW()-14)/2),0)),"",OFFSET('9. METAS'!$S$20,INT((ROW()-14)/2),0)))</f>
        <v>7900</v>
      </c>
      <c r="M64" s="229">
        <f ca="1">IF(MOD(ROW()-13,2)=0,IF(ISBLANK(OFFSET('11. SEGUIMIENTO 2026'!$Q$14,INT((ROW()-13)/2),0)),"",OFFSET('11. SEGUIMIENTO 2026'!$Q$14,INT((ROW()-13)/2),0)),IF(ISBLANK(OFFSET('9. METAS'!$T$20,INT((ROW()-14)/2),0)),"",OFFSET('9. METAS'!$T$20,INT((ROW()-14)/2),0)))</f>
        <v>7900</v>
      </c>
      <c r="N64" s="988"/>
      <c r="O64" s="989"/>
      <c r="P64" s="990"/>
    </row>
    <row r="65" spans="3:16" ht="77" customHeight="1"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977">
        <f ca="1">IF(ISBLANK(OFFSET('9. METAS'!$K$20,INT((ROW()-13)/2),0)),"",OFFSET('9. METAS'!$K$20,INT((ROW()-13)/2),0))</f>
        <v>800</v>
      </c>
      <c r="I65" s="979" t="s">
        <v>510</v>
      </c>
      <c r="J65" s="227">
        <f ca="1">IF(MOD(ROW()-13,2)=0,IF(ISBLANK(OFFSET('11. SEGUIMIENTO 2026'!$N$14,INT((ROW()-13)/2),0)),"",OFFSET('11. SEGUIMIENTO 2026'!$N$14,INT((ROW()-13)/2),0)),IF(ISBLANK(OFFSET('9. METAS'!$Q$20,INT((ROW()-14)/2),0)),"",OFFSET('9. METAS'!$Q$20,INT((ROW()-14)/2),0)))</f>
        <v>190</v>
      </c>
      <c r="K65" s="228" t="str">
        <f ca="1">IF(MOD(ROW()-13,2)=0,IF(ISBLANK(OFFSET('11. SEGUIMIENTO 2026'!$O$14,INT((ROW()-13)/2),0)),"",OFFSET('11. SEGUIMIENTO 2026'!$O$14,INT((ROW()-13)/2),0)),IF(ISBLANK(OFFSET('9. METAS'!$R$20,INT((ROW()-14)/2),0)),"",OFFSET('9. METAS'!$R$20,INT((ROW()-14)/2),0)))</f>
        <v/>
      </c>
      <c r="L65" s="228" t="str">
        <f ca="1">IF(MOD(ROW()-13,2)=0,IF(ISBLANK(OFFSET('11. SEGUIMIENTO 2026'!$P$14,INT((ROW()-13)/2),0)),"",OFFSET('11. SEGUIMIENTO 2026'!$P$14,INT((ROW()-13)/2),0)),IF(ISBLANK(OFFSET('9. METAS'!$S$20,INT((ROW()-14)/2),0)),"",OFFSET('9. METAS'!$S$20,INT((ROW()-14)/2),0)))</f>
        <v/>
      </c>
      <c r="M65" s="229" t="str">
        <f ca="1">IF(MOD(ROW()-13,2)=0,IF(ISBLANK(OFFSET('11. SEGUIMIENTO 2026'!$Q$14,INT((ROW()-13)/2),0)),"",OFFSET('11. SEGUIMIENTO 2026'!$Q$14,INT((ROW()-13)/2),0)),IF(ISBLANK(OFFSET('9. METAS'!$T$20,INT((ROW()-14)/2),0)),"",OFFSET('9. METAS'!$T$20,INT((ROW()-14)/2),0)))</f>
        <v/>
      </c>
      <c r="N65" s="981">
        <f t="shared" ref="N65" ca="1" si="48">IFERROR(J65/J66,"ND")</f>
        <v>0.95</v>
      </c>
      <c r="O65" s="983" t="str">
        <f t="shared" ref="O65" ca="1" si="49">IFERROR(((J65+K65)/H65),"ND")</f>
        <v>ND</v>
      </c>
      <c r="P65" s="985"/>
    </row>
    <row r="66" spans="3:16" ht="77" customHeight="1" x14ac:dyDescent="0.3">
      <c r="C66" s="999"/>
      <c r="D66" s="993"/>
      <c r="E66" s="993"/>
      <c r="F66" s="995"/>
      <c r="G66" s="997"/>
      <c r="H66" s="977"/>
      <c r="I66" s="987"/>
      <c r="J66" s="227">
        <f ca="1">IF(MOD(ROW()-13,2)=0,IF(ISBLANK(OFFSET('11. SEGUIMIENTO 2026'!$N$14,INT((ROW()-13)/2),0)),"",OFFSET('11. SEGUIMIENTO 2026'!$N$14,INT((ROW()-13)/2),0)),IF(ISBLANK(OFFSET('9. METAS'!$Q$20,INT((ROW()-14)/2),0)),"",OFFSET('9. METAS'!$Q$20,INT((ROW()-14)/2),0)))</f>
        <v>200</v>
      </c>
      <c r="K66" s="228">
        <f ca="1">IF(MOD(ROW()-13,2)=0,IF(ISBLANK(OFFSET('11. SEGUIMIENTO 2026'!$O$14,INT((ROW()-13)/2),0)),"",OFFSET('11. SEGUIMIENTO 2026'!$O$14,INT((ROW()-13)/2),0)),IF(ISBLANK(OFFSET('9. METAS'!$R$20,INT((ROW()-14)/2),0)),"",OFFSET('9. METAS'!$R$20,INT((ROW()-14)/2),0)))</f>
        <v>200</v>
      </c>
      <c r="L66" s="228">
        <f ca="1">IF(MOD(ROW()-13,2)=0,IF(ISBLANK(OFFSET('11. SEGUIMIENTO 2026'!$P$14,INT((ROW()-13)/2),0)),"",OFFSET('11. SEGUIMIENTO 2026'!$P$14,INT((ROW()-13)/2),0)),IF(ISBLANK(OFFSET('9. METAS'!$S$20,INT((ROW()-14)/2),0)),"",OFFSET('9. METAS'!$S$20,INT((ROW()-14)/2),0)))</f>
        <v>200</v>
      </c>
      <c r="M66" s="229">
        <f ca="1">IF(MOD(ROW()-13,2)=0,IF(ISBLANK(OFFSET('11. SEGUIMIENTO 2026'!$Q$14,INT((ROW()-13)/2),0)),"",OFFSET('11. SEGUIMIENTO 2026'!$Q$14,INT((ROW()-13)/2),0)),IF(ISBLANK(OFFSET('9. METAS'!$T$20,INT((ROW()-14)/2),0)),"",OFFSET('9. METAS'!$T$20,INT((ROW()-14)/2),0)))</f>
        <v>200</v>
      </c>
      <c r="N66" s="988"/>
      <c r="O66" s="989"/>
      <c r="P66" s="990"/>
    </row>
    <row r="67" spans="3:16" ht="77" customHeight="1"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977">
        <f ca="1">IF(ISBLANK(OFFSET('9. METAS'!$K$20,INT((ROW()-13)/2),0)),"",OFFSET('9. METAS'!$K$20,INT((ROW()-13)/2),0))</f>
        <v>2800</v>
      </c>
      <c r="I67" s="979" t="s">
        <v>510</v>
      </c>
      <c r="J67" s="227">
        <f ca="1">IF(MOD(ROW()-13,2)=0,IF(ISBLANK(OFFSET('11. SEGUIMIENTO 2026'!$N$14,INT((ROW()-13)/2),0)),"",OFFSET('11. SEGUIMIENTO 2026'!$N$14,INT((ROW()-13)/2),0)),IF(ISBLANK(OFFSET('9. METAS'!$Q$20,INT((ROW()-14)/2),0)),"",OFFSET('9. METAS'!$Q$20,INT((ROW()-14)/2),0)))</f>
        <v>681</v>
      </c>
      <c r="K67" s="228" t="str">
        <f ca="1">IF(MOD(ROW()-13,2)=0,IF(ISBLANK(OFFSET('11. SEGUIMIENTO 2026'!$O$14,INT((ROW()-13)/2),0)),"",OFFSET('11. SEGUIMIENTO 2026'!$O$14,INT((ROW()-13)/2),0)),IF(ISBLANK(OFFSET('9. METAS'!$R$20,INT((ROW()-14)/2),0)),"",OFFSET('9. METAS'!$R$20,INT((ROW()-14)/2),0)))</f>
        <v/>
      </c>
      <c r="L67" s="228" t="str">
        <f ca="1">IF(MOD(ROW()-13,2)=0,IF(ISBLANK(OFFSET('11. SEGUIMIENTO 2026'!$P$14,INT((ROW()-13)/2),0)),"",OFFSET('11. SEGUIMIENTO 2026'!$P$14,INT((ROW()-13)/2),0)),IF(ISBLANK(OFFSET('9. METAS'!$S$20,INT((ROW()-14)/2),0)),"",OFFSET('9. METAS'!$S$20,INT((ROW()-14)/2),0)))</f>
        <v/>
      </c>
      <c r="M67" s="229" t="str">
        <f ca="1">IF(MOD(ROW()-13,2)=0,IF(ISBLANK(OFFSET('11. SEGUIMIENTO 2026'!$Q$14,INT((ROW()-13)/2),0)),"",OFFSET('11. SEGUIMIENTO 2026'!$Q$14,INT((ROW()-13)/2),0)),IF(ISBLANK(OFFSET('9. METAS'!$T$20,INT((ROW()-14)/2),0)),"",OFFSET('9. METAS'!$T$20,INT((ROW()-14)/2),0)))</f>
        <v/>
      </c>
      <c r="N67" s="981">
        <f t="shared" ref="N67" ca="1" si="50">IFERROR(J67/J68,"ND")</f>
        <v>0.97285714285714286</v>
      </c>
      <c r="O67" s="983" t="str">
        <f t="shared" ref="O67" ca="1" si="51">IFERROR(((J67+K67)/H67),"ND")</f>
        <v>ND</v>
      </c>
      <c r="P67" s="985"/>
    </row>
    <row r="68" spans="3:16" ht="77" customHeight="1" x14ac:dyDescent="0.3">
      <c r="C68" s="999"/>
      <c r="D68" s="993"/>
      <c r="E68" s="993"/>
      <c r="F68" s="995"/>
      <c r="G68" s="997"/>
      <c r="H68" s="977"/>
      <c r="I68" s="987"/>
      <c r="J68" s="227">
        <f ca="1">IF(MOD(ROW()-13,2)=0,IF(ISBLANK(OFFSET('11. SEGUIMIENTO 2026'!$N$14,INT((ROW()-13)/2),0)),"",OFFSET('11. SEGUIMIENTO 2026'!$N$14,INT((ROW()-13)/2),0)),IF(ISBLANK(OFFSET('9. METAS'!$Q$20,INT((ROW()-14)/2),0)),"",OFFSET('9. METAS'!$Q$20,INT((ROW()-14)/2),0)))</f>
        <v>700</v>
      </c>
      <c r="K68" s="228">
        <f ca="1">IF(MOD(ROW()-13,2)=0,IF(ISBLANK(OFFSET('11. SEGUIMIENTO 2026'!$O$14,INT((ROW()-13)/2),0)),"",OFFSET('11. SEGUIMIENTO 2026'!$O$14,INT((ROW()-13)/2),0)),IF(ISBLANK(OFFSET('9. METAS'!$R$20,INT((ROW()-14)/2),0)),"",OFFSET('9. METAS'!$R$20,INT((ROW()-14)/2),0)))</f>
        <v>700</v>
      </c>
      <c r="L68" s="228">
        <f ca="1">IF(MOD(ROW()-13,2)=0,IF(ISBLANK(OFFSET('11. SEGUIMIENTO 2026'!$P$14,INT((ROW()-13)/2),0)),"",OFFSET('11. SEGUIMIENTO 2026'!$P$14,INT((ROW()-13)/2),0)),IF(ISBLANK(OFFSET('9. METAS'!$S$20,INT((ROW()-14)/2),0)),"",OFFSET('9. METAS'!$S$20,INT((ROW()-14)/2),0)))</f>
        <v>700</v>
      </c>
      <c r="M68" s="229">
        <f ca="1">IF(MOD(ROW()-13,2)=0,IF(ISBLANK(OFFSET('11. SEGUIMIENTO 2026'!$Q$14,INT((ROW()-13)/2),0)),"",OFFSET('11. SEGUIMIENTO 2026'!$Q$14,INT((ROW()-13)/2),0)),IF(ISBLANK(OFFSET('9. METAS'!$T$20,INT((ROW()-14)/2),0)),"",OFFSET('9. METAS'!$T$20,INT((ROW()-14)/2),0)))</f>
        <v>700</v>
      </c>
      <c r="N68" s="988"/>
      <c r="O68" s="989"/>
      <c r="P68" s="990"/>
    </row>
    <row r="69" spans="3:16" ht="77" customHeight="1"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977">
        <f ca="1">IF(ISBLANK(OFFSET('9. METAS'!$K$20,INT((ROW()-13)/2),0)),"",OFFSET('9. METAS'!$K$20,INT((ROW()-13)/2),0))</f>
        <v>2800</v>
      </c>
      <c r="I69" s="979" t="s">
        <v>510</v>
      </c>
      <c r="J69" s="227">
        <f ca="1">IF(MOD(ROW()-13,2)=0,IF(ISBLANK(OFFSET('11. SEGUIMIENTO 2026'!$N$14,INT((ROW()-13)/2),0)),"",OFFSET('11. SEGUIMIENTO 2026'!$N$14,INT((ROW()-13)/2),0)),IF(ISBLANK(OFFSET('9. METAS'!$Q$20,INT((ROW()-14)/2),0)),"",OFFSET('9. METAS'!$Q$20,INT((ROW()-14)/2),0)))</f>
        <v>6552</v>
      </c>
      <c r="K69" s="228" t="str">
        <f ca="1">IF(MOD(ROW()-13,2)=0,IF(ISBLANK(OFFSET('11. SEGUIMIENTO 2026'!$O$14,INT((ROW()-13)/2),0)),"",OFFSET('11. SEGUIMIENTO 2026'!$O$14,INT((ROW()-13)/2),0)),IF(ISBLANK(OFFSET('9. METAS'!$R$20,INT((ROW()-14)/2),0)),"",OFFSET('9. METAS'!$R$20,INT((ROW()-14)/2),0)))</f>
        <v/>
      </c>
      <c r="L69" s="228" t="str">
        <f ca="1">IF(MOD(ROW()-13,2)=0,IF(ISBLANK(OFFSET('11. SEGUIMIENTO 2026'!$P$14,INT((ROW()-13)/2),0)),"",OFFSET('11. SEGUIMIENTO 2026'!$P$14,INT((ROW()-13)/2),0)),IF(ISBLANK(OFFSET('9. METAS'!$S$20,INT((ROW()-14)/2),0)),"",OFFSET('9. METAS'!$S$20,INT((ROW()-14)/2),0)))</f>
        <v/>
      </c>
      <c r="M69" s="229" t="str">
        <f ca="1">IF(MOD(ROW()-13,2)=0,IF(ISBLANK(OFFSET('11. SEGUIMIENTO 2026'!$Q$14,INT((ROW()-13)/2),0)),"",OFFSET('11. SEGUIMIENTO 2026'!$Q$14,INT((ROW()-13)/2),0)),IF(ISBLANK(OFFSET('9. METAS'!$T$20,INT((ROW()-14)/2),0)),"",OFFSET('9. METAS'!$T$20,INT((ROW()-14)/2),0)))</f>
        <v/>
      </c>
      <c r="N69" s="981">
        <f t="shared" ref="N69" ca="1" si="52">IFERROR(J69/J70,"ND")</f>
        <v>0.93600000000000005</v>
      </c>
      <c r="O69" s="983" t="str">
        <f t="shared" ref="O69" ca="1" si="53">IFERROR(((J69+K69)/H69),"ND")</f>
        <v>ND</v>
      </c>
      <c r="P69" s="985"/>
    </row>
    <row r="70" spans="3:16" ht="77" customHeight="1" x14ac:dyDescent="0.3">
      <c r="C70" s="999"/>
      <c r="D70" s="993"/>
      <c r="E70" s="993"/>
      <c r="F70" s="995"/>
      <c r="G70" s="997"/>
      <c r="H70" s="977"/>
      <c r="I70" s="987"/>
      <c r="J70" s="227">
        <f ca="1">IF(MOD(ROW()-13,2)=0,IF(ISBLANK(OFFSET('11. SEGUIMIENTO 2026'!$N$14,INT((ROW()-13)/2),0)),"",OFFSET('11. SEGUIMIENTO 2026'!$N$14,INT((ROW()-13)/2),0)),IF(ISBLANK(OFFSET('9. METAS'!$Q$20,INT((ROW()-14)/2),0)),"",OFFSET('9. METAS'!$Q$20,INT((ROW()-14)/2),0)))</f>
        <v>7000</v>
      </c>
      <c r="K70" s="228">
        <f ca="1">IF(MOD(ROW()-13,2)=0,IF(ISBLANK(OFFSET('11. SEGUIMIENTO 2026'!$O$14,INT((ROW()-13)/2),0)),"",OFFSET('11. SEGUIMIENTO 2026'!$O$14,INT((ROW()-13)/2),0)),IF(ISBLANK(OFFSET('9. METAS'!$R$20,INT((ROW()-14)/2),0)),"",OFFSET('9. METAS'!$R$20,INT((ROW()-14)/2),0)))</f>
        <v>7000</v>
      </c>
      <c r="L70" s="228">
        <f ca="1">IF(MOD(ROW()-13,2)=0,IF(ISBLANK(OFFSET('11. SEGUIMIENTO 2026'!$P$14,INT((ROW()-13)/2),0)),"",OFFSET('11. SEGUIMIENTO 2026'!$P$14,INT((ROW()-13)/2),0)),IF(ISBLANK(OFFSET('9. METAS'!$S$20,INT((ROW()-14)/2),0)),"",OFFSET('9. METAS'!$S$20,INT((ROW()-14)/2),0)))</f>
        <v>7000</v>
      </c>
      <c r="M70" s="229">
        <f ca="1">IF(MOD(ROW()-13,2)=0,IF(ISBLANK(OFFSET('11. SEGUIMIENTO 2026'!$Q$14,INT((ROW()-13)/2),0)),"",OFFSET('11. SEGUIMIENTO 2026'!$Q$14,INT((ROW()-13)/2),0)),IF(ISBLANK(OFFSET('9. METAS'!$T$20,INT((ROW()-14)/2),0)),"",OFFSET('9. METAS'!$T$20,INT((ROW()-14)/2),0)))</f>
        <v>7000</v>
      </c>
      <c r="N70" s="988"/>
      <c r="O70" s="989"/>
      <c r="P70" s="990"/>
    </row>
    <row r="71" spans="3:16" ht="77" customHeight="1"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977">
        <f ca="1">IF(ISBLANK(OFFSET('9. METAS'!$K$20,INT((ROW()-13)/2),0)),"",OFFSET('9. METAS'!$K$20,INT((ROW()-13)/2),0))</f>
        <v>600</v>
      </c>
      <c r="I71" s="979" t="s">
        <v>510</v>
      </c>
      <c r="J71" s="227">
        <f ca="1">IF(MOD(ROW()-13,2)=0,IF(ISBLANK(OFFSET('11. SEGUIMIENTO 2026'!$N$14,INT((ROW()-13)/2),0)),"",OFFSET('11. SEGUIMIENTO 2026'!$N$14,INT((ROW()-13)/2),0)),IF(ISBLANK(OFFSET('9. METAS'!$Q$20,INT((ROW()-14)/2),0)),"",OFFSET('9. METAS'!$Q$20,INT((ROW()-14)/2),0)))</f>
        <v>100</v>
      </c>
      <c r="K71" s="228" t="str">
        <f ca="1">IF(MOD(ROW()-13,2)=0,IF(ISBLANK(OFFSET('11. SEGUIMIENTO 2026'!$O$14,INT((ROW()-13)/2),0)),"",OFFSET('11. SEGUIMIENTO 2026'!$O$14,INT((ROW()-13)/2),0)),IF(ISBLANK(OFFSET('9. METAS'!$R$20,INT((ROW()-14)/2),0)),"",OFFSET('9. METAS'!$R$20,INT((ROW()-14)/2),0)))</f>
        <v/>
      </c>
      <c r="L71" s="228" t="str">
        <f ca="1">IF(MOD(ROW()-13,2)=0,IF(ISBLANK(OFFSET('11. SEGUIMIENTO 2026'!$P$14,INT((ROW()-13)/2),0)),"",OFFSET('11. SEGUIMIENTO 2026'!$P$14,INT((ROW()-13)/2),0)),IF(ISBLANK(OFFSET('9. METAS'!$S$20,INT((ROW()-14)/2),0)),"",OFFSET('9. METAS'!$S$20,INT((ROW()-14)/2),0)))</f>
        <v/>
      </c>
      <c r="M71" s="229" t="str">
        <f ca="1">IF(MOD(ROW()-13,2)=0,IF(ISBLANK(OFFSET('11. SEGUIMIENTO 2026'!$Q$14,INT((ROW()-13)/2),0)),"",OFFSET('11. SEGUIMIENTO 2026'!$Q$14,INT((ROW()-13)/2),0)),IF(ISBLANK(OFFSET('9. METAS'!$T$20,INT((ROW()-14)/2),0)),"",OFFSET('9. METAS'!$T$20,INT((ROW()-14)/2),0)))</f>
        <v/>
      </c>
      <c r="N71" s="981">
        <f t="shared" ref="N71" ca="1" si="54">IFERROR(J71/J72,"ND")</f>
        <v>0.66666666666666663</v>
      </c>
      <c r="O71" s="983" t="str">
        <f t="shared" ref="O71" ca="1" si="55">IFERROR(((J71+K71)/H71),"ND")</f>
        <v>ND</v>
      </c>
      <c r="P71" s="985"/>
    </row>
    <row r="72" spans="3:16" ht="77" customHeight="1" x14ac:dyDescent="0.3">
      <c r="C72" s="999"/>
      <c r="D72" s="993"/>
      <c r="E72" s="993"/>
      <c r="F72" s="995"/>
      <c r="G72" s="997"/>
      <c r="H72" s="977"/>
      <c r="I72" s="987"/>
      <c r="J72" s="227">
        <f ca="1">IF(MOD(ROW()-13,2)=0,IF(ISBLANK(OFFSET('11. SEGUIMIENTO 2026'!$N$14,INT((ROW()-13)/2),0)),"",OFFSET('11. SEGUIMIENTO 2026'!$N$14,INT((ROW()-13)/2),0)),IF(ISBLANK(OFFSET('9. METAS'!$Q$20,INT((ROW()-14)/2),0)),"",OFFSET('9. METAS'!$Q$20,INT((ROW()-14)/2),0)))</f>
        <v>150</v>
      </c>
      <c r="K72" s="228">
        <f ca="1">IF(MOD(ROW()-13,2)=0,IF(ISBLANK(OFFSET('11. SEGUIMIENTO 2026'!$O$14,INT((ROW()-13)/2),0)),"",OFFSET('11. SEGUIMIENTO 2026'!$O$14,INT((ROW()-13)/2),0)),IF(ISBLANK(OFFSET('9. METAS'!$R$20,INT((ROW()-14)/2),0)),"",OFFSET('9. METAS'!$R$20,INT((ROW()-14)/2),0)))</f>
        <v>150</v>
      </c>
      <c r="L72" s="228">
        <f ca="1">IF(MOD(ROW()-13,2)=0,IF(ISBLANK(OFFSET('11. SEGUIMIENTO 2026'!$P$14,INT((ROW()-13)/2),0)),"",OFFSET('11. SEGUIMIENTO 2026'!$P$14,INT((ROW()-13)/2),0)),IF(ISBLANK(OFFSET('9. METAS'!$S$20,INT((ROW()-14)/2),0)),"",OFFSET('9. METAS'!$S$20,INT((ROW()-14)/2),0)))</f>
        <v>150</v>
      </c>
      <c r="M72" s="229">
        <f ca="1">IF(MOD(ROW()-13,2)=0,IF(ISBLANK(OFFSET('11. SEGUIMIENTO 2026'!$Q$14,INT((ROW()-13)/2),0)),"",OFFSET('11. SEGUIMIENTO 2026'!$Q$14,INT((ROW()-13)/2),0)),IF(ISBLANK(OFFSET('9. METAS'!$T$20,INT((ROW()-14)/2),0)),"",OFFSET('9. METAS'!$T$20,INT((ROW()-14)/2),0)))</f>
        <v>150</v>
      </c>
      <c r="N72" s="988"/>
      <c r="O72" s="989"/>
      <c r="P72" s="990"/>
    </row>
    <row r="73" spans="3:16" ht="77" customHeight="1"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977">
        <f ca="1">IF(ISBLANK(OFFSET('9. METAS'!$K$20,INT((ROW()-13)/2),0)),"",OFFSET('9. METAS'!$K$20,INT((ROW()-13)/2),0))</f>
        <v>840</v>
      </c>
      <c r="I73" s="979" t="s">
        <v>510</v>
      </c>
      <c r="J73" s="227">
        <f ca="1">IF(MOD(ROW()-13,2)=0,IF(ISBLANK(OFFSET('11. SEGUIMIENTO 2026'!$N$14,INT((ROW()-13)/2),0)),"",OFFSET('11. SEGUIMIENTO 2026'!$N$14,INT((ROW()-13)/2),0)),IF(ISBLANK(OFFSET('9. METAS'!$Q$20,INT((ROW()-14)/2),0)),"",OFFSET('9. METAS'!$Q$20,INT((ROW()-14)/2),0)))</f>
        <v>175</v>
      </c>
      <c r="K73" s="228" t="str">
        <f ca="1">IF(MOD(ROW()-13,2)=0,IF(ISBLANK(OFFSET('11. SEGUIMIENTO 2026'!$O$14,INT((ROW()-13)/2),0)),"",OFFSET('11. SEGUIMIENTO 2026'!$O$14,INT((ROW()-13)/2),0)),IF(ISBLANK(OFFSET('9. METAS'!$R$20,INT((ROW()-14)/2),0)),"",OFFSET('9. METAS'!$R$20,INT((ROW()-14)/2),0)))</f>
        <v/>
      </c>
      <c r="L73" s="228" t="str">
        <f ca="1">IF(MOD(ROW()-13,2)=0,IF(ISBLANK(OFFSET('11. SEGUIMIENTO 2026'!$P$14,INT((ROW()-13)/2),0)),"",OFFSET('11. SEGUIMIENTO 2026'!$P$14,INT((ROW()-13)/2),0)),IF(ISBLANK(OFFSET('9. METAS'!$S$20,INT((ROW()-14)/2),0)),"",OFFSET('9. METAS'!$S$20,INT((ROW()-14)/2),0)))</f>
        <v/>
      </c>
      <c r="M73" s="229" t="str">
        <f ca="1">IF(MOD(ROW()-13,2)=0,IF(ISBLANK(OFFSET('11. SEGUIMIENTO 2026'!$Q$14,INT((ROW()-13)/2),0)),"",OFFSET('11. SEGUIMIENTO 2026'!$Q$14,INT((ROW()-13)/2),0)),IF(ISBLANK(OFFSET('9. METAS'!$T$20,INT((ROW()-14)/2),0)),"",OFFSET('9. METAS'!$T$20,INT((ROW()-14)/2),0)))</f>
        <v/>
      </c>
      <c r="N73" s="981">
        <f t="shared" ref="N73" ca="1" si="56">IFERROR(J73/J74,"ND")</f>
        <v>0.83333333333333337</v>
      </c>
      <c r="O73" s="983" t="str">
        <f t="shared" ref="O73" ca="1" si="57">IFERROR(((J73+K73)/H73),"ND")</f>
        <v>ND</v>
      </c>
      <c r="P73" s="985"/>
    </row>
    <row r="74" spans="3:16" ht="77" customHeight="1" x14ac:dyDescent="0.3">
      <c r="C74" s="999"/>
      <c r="D74" s="993"/>
      <c r="E74" s="993"/>
      <c r="F74" s="995"/>
      <c r="G74" s="997"/>
      <c r="H74" s="977"/>
      <c r="I74" s="987"/>
      <c r="J74" s="227">
        <f ca="1">IF(MOD(ROW()-13,2)=0,IF(ISBLANK(OFFSET('11. SEGUIMIENTO 2026'!$N$14,INT((ROW()-13)/2),0)),"",OFFSET('11. SEGUIMIENTO 2026'!$N$14,INT((ROW()-13)/2),0)),IF(ISBLANK(OFFSET('9. METAS'!$Q$20,INT((ROW()-14)/2),0)),"",OFFSET('9. METAS'!$Q$20,INT((ROW()-14)/2),0)))</f>
        <v>210</v>
      </c>
      <c r="K74" s="228">
        <f ca="1">IF(MOD(ROW()-13,2)=0,IF(ISBLANK(OFFSET('11. SEGUIMIENTO 2026'!$O$14,INT((ROW()-13)/2),0)),"",OFFSET('11. SEGUIMIENTO 2026'!$O$14,INT((ROW()-13)/2),0)),IF(ISBLANK(OFFSET('9. METAS'!$R$20,INT((ROW()-14)/2),0)),"",OFFSET('9. METAS'!$R$20,INT((ROW()-14)/2),0)))</f>
        <v>210</v>
      </c>
      <c r="L74" s="228">
        <f ca="1">IF(MOD(ROW()-13,2)=0,IF(ISBLANK(OFFSET('11. SEGUIMIENTO 2026'!$P$14,INT((ROW()-13)/2),0)),"",OFFSET('11. SEGUIMIENTO 2026'!$P$14,INT((ROW()-13)/2),0)),IF(ISBLANK(OFFSET('9. METAS'!$S$20,INT((ROW()-14)/2),0)),"",OFFSET('9. METAS'!$S$20,INT((ROW()-14)/2),0)))</f>
        <v>210</v>
      </c>
      <c r="M74" s="229">
        <f ca="1">IF(MOD(ROW()-13,2)=0,IF(ISBLANK(OFFSET('11. SEGUIMIENTO 2026'!$Q$14,INT((ROW()-13)/2),0)),"",OFFSET('11. SEGUIMIENTO 2026'!$Q$14,INT((ROW()-13)/2),0)),IF(ISBLANK(OFFSET('9. METAS'!$T$20,INT((ROW()-14)/2),0)),"",OFFSET('9. METAS'!$T$20,INT((ROW()-14)/2),0)))</f>
        <v>210</v>
      </c>
      <c r="N74" s="988"/>
      <c r="O74" s="989"/>
      <c r="P74" s="990"/>
    </row>
    <row r="75" spans="3:16" ht="77" customHeight="1"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977">
        <f ca="1">IF(ISBLANK(OFFSET('9. METAS'!$K$20,INT((ROW()-13)/2),0)),"",OFFSET('9. METAS'!$K$20,INT((ROW()-13)/2),0))</f>
        <v>10000</v>
      </c>
      <c r="I75" s="979" t="s">
        <v>510</v>
      </c>
      <c r="J75" s="227">
        <f ca="1">IF(MOD(ROW()-13,2)=0,IF(ISBLANK(OFFSET('11. SEGUIMIENTO 2026'!$N$14,INT((ROW()-13)/2),0)),"",OFFSET('11. SEGUIMIENTO 2026'!$N$14,INT((ROW()-13)/2),0)),IF(ISBLANK(OFFSET('9. METAS'!$Q$20,INT((ROW()-14)/2),0)),"",OFFSET('9. METAS'!$Q$20,INT((ROW()-14)/2),0)))</f>
        <v>10332</v>
      </c>
      <c r="K75" s="228" t="str">
        <f ca="1">IF(MOD(ROW()-13,2)=0,IF(ISBLANK(OFFSET('11. SEGUIMIENTO 2026'!$O$14,INT((ROW()-13)/2),0)),"",OFFSET('11. SEGUIMIENTO 2026'!$O$14,INT((ROW()-13)/2),0)),IF(ISBLANK(OFFSET('9. METAS'!$R$20,INT((ROW()-14)/2),0)),"",OFFSET('9. METAS'!$R$20,INT((ROW()-14)/2),0)))</f>
        <v/>
      </c>
      <c r="L75" s="228" t="str">
        <f ca="1">IF(MOD(ROW()-13,2)=0,IF(ISBLANK(OFFSET('11. SEGUIMIENTO 2026'!$P$14,INT((ROW()-13)/2),0)),"",OFFSET('11. SEGUIMIENTO 2026'!$P$14,INT((ROW()-13)/2),0)),IF(ISBLANK(OFFSET('9. METAS'!$S$20,INT((ROW()-14)/2),0)),"",OFFSET('9. METAS'!$S$20,INT((ROW()-14)/2),0)))</f>
        <v/>
      </c>
      <c r="M75" s="229" t="str">
        <f ca="1">IF(MOD(ROW()-13,2)=0,IF(ISBLANK(OFFSET('11. SEGUIMIENTO 2026'!$Q$14,INT((ROW()-13)/2),0)),"",OFFSET('11. SEGUIMIENTO 2026'!$Q$14,INT((ROW()-13)/2),0)),IF(ISBLANK(OFFSET('9. METAS'!$T$20,INT((ROW()-14)/2),0)),"",OFFSET('9. METAS'!$T$20,INT((ROW()-14)/2),0)))</f>
        <v/>
      </c>
      <c r="N75" s="981">
        <f t="shared" ref="N75" ca="1" si="58">IFERROR(J75/J76,"ND")</f>
        <v>4.1327999999999996</v>
      </c>
      <c r="O75" s="983" t="str">
        <f t="shared" ref="O75" ca="1" si="59">IFERROR(((J75+K75)/H75),"ND")</f>
        <v>ND</v>
      </c>
      <c r="P75" s="985"/>
    </row>
    <row r="76" spans="3:16" ht="77" customHeight="1" x14ac:dyDescent="0.3">
      <c r="C76" s="999"/>
      <c r="D76" s="993"/>
      <c r="E76" s="993"/>
      <c r="F76" s="995"/>
      <c r="G76" s="997"/>
      <c r="H76" s="977"/>
      <c r="I76" s="987"/>
      <c r="J76" s="227">
        <f ca="1">IF(MOD(ROW()-13,2)=0,IF(ISBLANK(OFFSET('11. SEGUIMIENTO 2026'!$N$14,INT((ROW()-13)/2),0)),"",OFFSET('11. SEGUIMIENTO 2026'!$N$14,INT((ROW()-13)/2),0)),IF(ISBLANK(OFFSET('9. METAS'!$Q$20,INT((ROW()-14)/2),0)),"",OFFSET('9. METAS'!$Q$20,INT((ROW()-14)/2),0)))</f>
        <v>2500</v>
      </c>
      <c r="K76" s="228">
        <f ca="1">IF(MOD(ROW()-13,2)=0,IF(ISBLANK(OFFSET('11. SEGUIMIENTO 2026'!$O$14,INT((ROW()-13)/2),0)),"",OFFSET('11. SEGUIMIENTO 2026'!$O$14,INT((ROW()-13)/2),0)),IF(ISBLANK(OFFSET('9. METAS'!$R$20,INT((ROW()-14)/2),0)),"",OFFSET('9. METAS'!$R$20,INT((ROW()-14)/2),0)))</f>
        <v>2500</v>
      </c>
      <c r="L76" s="228">
        <f ca="1">IF(MOD(ROW()-13,2)=0,IF(ISBLANK(OFFSET('11. SEGUIMIENTO 2026'!$P$14,INT((ROW()-13)/2),0)),"",OFFSET('11. SEGUIMIENTO 2026'!$P$14,INT((ROW()-13)/2),0)),IF(ISBLANK(OFFSET('9. METAS'!$S$20,INT((ROW()-14)/2),0)),"",OFFSET('9. METAS'!$S$20,INT((ROW()-14)/2),0)))</f>
        <v>2500</v>
      </c>
      <c r="M76" s="229">
        <f ca="1">IF(MOD(ROW()-13,2)=0,IF(ISBLANK(OFFSET('11. SEGUIMIENTO 2026'!$Q$14,INT((ROW()-13)/2),0)),"",OFFSET('11. SEGUIMIENTO 2026'!$Q$14,INT((ROW()-13)/2),0)),IF(ISBLANK(OFFSET('9. METAS'!$T$20,INT((ROW()-14)/2),0)),"",OFFSET('9. METAS'!$T$20,INT((ROW()-14)/2),0)))</f>
        <v>2500</v>
      </c>
      <c r="N76" s="988"/>
      <c r="O76" s="989"/>
      <c r="P76" s="990"/>
    </row>
    <row r="77" spans="3:16" ht="77" customHeight="1"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977">
        <f ca="1">IF(ISBLANK(OFFSET('9. METAS'!$K$20,INT((ROW()-13)/2),0)),"",OFFSET('9. METAS'!$K$20,INT((ROW()-13)/2),0))</f>
        <v>25000</v>
      </c>
      <c r="I77" s="979" t="s">
        <v>510</v>
      </c>
      <c r="J77" s="227">
        <f ca="1">IF(MOD(ROW()-13,2)=0,IF(ISBLANK(OFFSET('11. SEGUIMIENTO 2026'!$N$14,INT((ROW()-13)/2),0)),"",OFFSET('11. SEGUIMIENTO 2026'!$N$14,INT((ROW()-13)/2),0)),IF(ISBLANK(OFFSET('9. METAS'!$Q$20,INT((ROW()-14)/2),0)),"",OFFSET('9. METAS'!$Q$20,INT((ROW()-14)/2),0)))</f>
        <v>10119</v>
      </c>
      <c r="K77" s="228" t="str">
        <f ca="1">IF(MOD(ROW()-13,2)=0,IF(ISBLANK(OFFSET('11. SEGUIMIENTO 2026'!$O$14,INT((ROW()-13)/2),0)),"",OFFSET('11. SEGUIMIENTO 2026'!$O$14,INT((ROW()-13)/2),0)),IF(ISBLANK(OFFSET('9. METAS'!$R$20,INT((ROW()-14)/2),0)),"",OFFSET('9. METAS'!$R$20,INT((ROW()-14)/2),0)))</f>
        <v/>
      </c>
      <c r="L77" s="228" t="str">
        <f ca="1">IF(MOD(ROW()-13,2)=0,IF(ISBLANK(OFFSET('11. SEGUIMIENTO 2026'!$P$14,INT((ROW()-13)/2),0)),"",OFFSET('11. SEGUIMIENTO 2026'!$P$14,INT((ROW()-13)/2),0)),IF(ISBLANK(OFFSET('9. METAS'!$S$20,INT((ROW()-14)/2),0)),"",OFFSET('9. METAS'!$S$20,INT((ROW()-14)/2),0)))</f>
        <v/>
      </c>
      <c r="M77" s="229" t="str">
        <f ca="1">IF(MOD(ROW()-13,2)=0,IF(ISBLANK(OFFSET('11. SEGUIMIENTO 2026'!$Q$14,INT((ROW()-13)/2),0)),"",OFFSET('11. SEGUIMIENTO 2026'!$Q$14,INT((ROW()-13)/2),0)),IF(ISBLANK(OFFSET('9. METAS'!$T$20,INT((ROW()-14)/2),0)),"",OFFSET('9. METAS'!$T$20,INT((ROW()-14)/2),0)))</f>
        <v/>
      </c>
      <c r="N77" s="981">
        <f t="shared" ref="N77" ca="1" si="60">IFERROR(J77/J78,"ND")</f>
        <v>1.0119</v>
      </c>
      <c r="O77" s="983" t="str">
        <f t="shared" ref="O77" ca="1" si="61">IFERROR(((J77+K77)/H77),"ND")</f>
        <v>ND</v>
      </c>
      <c r="P77" s="985"/>
    </row>
    <row r="78" spans="3:16" ht="77" customHeight="1" x14ac:dyDescent="0.3">
      <c r="C78" s="999"/>
      <c r="D78" s="993"/>
      <c r="E78" s="993"/>
      <c r="F78" s="995"/>
      <c r="G78" s="997"/>
      <c r="H78" s="977"/>
      <c r="I78" s="987"/>
      <c r="J78" s="227">
        <f ca="1">IF(MOD(ROW()-13,2)=0,IF(ISBLANK(OFFSET('11. SEGUIMIENTO 2026'!$N$14,INT((ROW()-13)/2),0)),"",OFFSET('11. SEGUIMIENTO 2026'!$N$14,INT((ROW()-13)/2),0)),IF(ISBLANK(OFFSET('9. METAS'!$Q$20,INT((ROW()-14)/2),0)),"",OFFSET('9. METAS'!$Q$20,INT((ROW()-14)/2),0)))</f>
        <v>10000</v>
      </c>
      <c r="K78" s="228">
        <f ca="1">IF(MOD(ROW()-13,2)=0,IF(ISBLANK(OFFSET('11. SEGUIMIENTO 2026'!$O$14,INT((ROW()-13)/2),0)),"",OFFSET('11. SEGUIMIENTO 2026'!$O$14,INT((ROW()-13)/2),0)),IF(ISBLANK(OFFSET('9. METAS'!$R$20,INT((ROW()-14)/2),0)),"",OFFSET('9. METAS'!$R$20,INT((ROW()-14)/2),0)))</f>
        <v>5000</v>
      </c>
      <c r="L78" s="228">
        <f ca="1">IF(MOD(ROW()-13,2)=0,IF(ISBLANK(OFFSET('11. SEGUIMIENTO 2026'!$P$14,INT((ROW()-13)/2),0)),"",OFFSET('11. SEGUIMIENTO 2026'!$P$14,INT((ROW()-13)/2),0)),IF(ISBLANK(OFFSET('9. METAS'!$S$20,INT((ROW()-14)/2),0)),"",OFFSET('9. METAS'!$S$20,INT((ROW()-14)/2),0)))</f>
        <v>5000</v>
      </c>
      <c r="M78" s="229">
        <f ca="1">IF(MOD(ROW()-13,2)=0,IF(ISBLANK(OFFSET('11. SEGUIMIENTO 2026'!$Q$14,INT((ROW()-13)/2),0)),"",OFFSET('11. SEGUIMIENTO 2026'!$Q$14,INT((ROW()-13)/2),0)),IF(ISBLANK(OFFSET('9. METAS'!$T$20,INT((ROW()-14)/2),0)),"",OFFSET('9. METAS'!$T$20,INT((ROW()-14)/2),0)))</f>
        <v>5000</v>
      </c>
      <c r="N78" s="988"/>
      <c r="O78" s="989"/>
      <c r="P78" s="990"/>
    </row>
    <row r="79" spans="3:16" ht="77" customHeight="1"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977">
        <f ca="1">IF(ISBLANK(OFFSET('9. METAS'!$K$20,INT((ROW()-13)/2),0)),"",OFFSET('9. METAS'!$K$20,INT((ROW()-13)/2),0))</f>
        <v>5000</v>
      </c>
      <c r="I79" s="979" t="s">
        <v>510</v>
      </c>
      <c r="J79" s="227">
        <f ca="1">IF(MOD(ROW()-13,2)=0,IF(ISBLANK(OFFSET('11. SEGUIMIENTO 2026'!$N$14,INT((ROW()-13)/2),0)),"",OFFSET('11. SEGUIMIENTO 2026'!$N$14,INT((ROW()-13)/2),0)),IF(ISBLANK(OFFSET('9. METAS'!$Q$20,INT((ROW()-14)/2),0)),"",OFFSET('9. METAS'!$Q$20,INT((ROW()-14)/2),0)))</f>
        <v>1387</v>
      </c>
      <c r="K79" s="228" t="str">
        <f ca="1">IF(MOD(ROW()-13,2)=0,IF(ISBLANK(OFFSET('11. SEGUIMIENTO 2026'!$O$14,INT((ROW()-13)/2),0)),"",OFFSET('11. SEGUIMIENTO 2026'!$O$14,INT((ROW()-13)/2),0)),IF(ISBLANK(OFFSET('9. METAS'!$R$20,INT((ROW()-14)/2),0)),"",OFFSET('9. METAS'!$R$20,INT((ROW()-14)/2),0)))</f>
        <v/>
      </c>
      <c r="L79" s="228" t="str">
        <f ca="1">IF(MOD(ROW()-13,2)=0,IF(ISBLANK(OFFSET('11. SEGUIMIENTO 2026'!$P$14,INT((ROW()-13)/2),0)),"",OFFSET('11. SEGUIMIENTO 2026'!$P$14,INT((ROW()-13)/2),0)),IF(ISBLANK(OFFSET('9. METAS'!$S$20,INT((ROW()-14)/2),0)),"",OFFSET('9. METAS'!$S$20,INT((ROW()-14)/2),0)))</f>
        <v/>
      </c>
      <c r="M79" s="229" t="str">
        <f ca="1">IF(MOD(ROW()-13,2)=0,IF(ISBLANK(OFFSET('11. SEGUIMIENTO 2026'!$Q$14,INT((ROW()-13)/2),0)),"",OFFSET('11. SEGUIMIENTO 2026'!$Q$14,INT((ROW()-13)/2),0)),IF(ISBLANK(OFFSET('9. METAS'!$T$20,INT((ROW()-14)/2),0)),"",OFFSET('9. METAS'!$T$20,INT((ROW()-14)/2),0)))</f>
        <v/>
      </c>
      <c r="N79" s="981">
        <f t="shared" ref="N79" ca="1" si="62">IFERROR(J79/J80,"ND")</f>
        <v>1.1095999999999999</v>
      </c>
      <c r="O79" s="983" t="str">
        <f t="shared" ref="O79" ca="1" si="63">IFERROR(((J79+K79)/H79),"ND")</f>
        <v>ND</v>
      </c>
      <c r="P79" s="985"/>
    </row>
    <row r="80" spans="3:16" ht="77" customHeight="1" x14ac:dyDescent="0.3">
      <c r="C80" s="999"/>
      <c r="D80" s="993"/>
      <c r="E80" s="993"/>
      <c r="F80" s="995"/>
      <c r="G80" s="997"/>
      <c r="H80" s="977"/>
      <c r="I80" s="987"/>
      <c r="J80" s="227">
        <f ca="1">IF(MOD(ROW()-13,2)=0,IF(ISBLANK(OFFSET('11. SEGUIMIENTO 2026'!$N$14,INT((ROW()-13)/2),0)),"",OFFSET('11. SEGUIMIENTO 2026'!$N$14,INT((ROW()-13)/2),0)),IF(ISBLANK(OFFSET('9. METAS'!$Q$20,INT((ROW()-14)/2),0)),"",OFFSET('9. METAS'!$Q$20,INT((ROW()-14)/2),0)))</f>
        <v>1250</v>
      </c>
      <c r="K80" s="228">
        <f ca="1">IF(MOD(ROW()-13,2)=0,IF(ISBLANK(OFFSET('11. SEGUIMIENTO 2026'!$O$14,INT((ROW()-13)/2),0)),"",OFFSET('11. SEGUIMIENTO 2026'!$O$14,INT((ROW()-13)/2),0)),IF(ISBLANK(OFFSET('9. METAS'!$R$20,INT((ROW()-14)/2),0)),"",OFFSET('9. METAS'!$R$20,INT((ROW()-14)/2),0)))</f>
        <v>1250</v>
      </c>
      <c r="L80" s="228">
        <f ca="1">IF(MOD(ROW()-13,2)=0,IF(ISBLANK(OFFSET('11. SEGUIMIENTO 2026'!$P$14,INT((ROW()-13)/2),0)),"",OFFSET('11. SEGUIMIENTO 2026'!$P$14,INT((ROW()-13)/2),0)),IF(ISBLANK(OFFSET('9. METAS'!$S$20,INT((ROW()-14)/2),0)),"",OFFSET('9. METAS'!$S$20,INT((ROW()-14)/2),0)))</f>
        <v>1250</v>
      </c>
      <c r="M80" s="229">
        <f ca="1">IF(MOD(ROW()-13,2)=0,IF(ISBLANK(OFFSET('11. SEGUIMIENTO 2026'!$Q$14,INT((ROW()-13)/2),0)),"",OFFSET('11. SEGUIMIENTO 2026'!$Q$14,INT((ROW()-13)/2),0)),IF(ISBLANK(OFFSET('9. METAS'!$T$20,INT((ROW()-14)/2),0)),"",OFFSET('9. METAS'!$T$20,INT((ROW()-14)/2),0)))</f>
        <v>1250</v>
      </c>
      <c r="N80" s="988"/>
      <c r="O80" s="989"/>
      <c r="P80" s="990"/>
    </row>
    <row r="81" spans="3:16" ht="77" customHeight="1"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977">
        <f ca="1">IF(ISBLANK(OFFSET('9. METAS'!$K$20,INT((ROW()-13)/2),0)),"",OFFSET('9. METAS'!$K$20,INT((ROW()-13)/2),0))</f>
        <v>1200</v>
      </c>
      <c r="I81" s="979" t="s">
        <v>510</v>
      </c>
      <c r="J81" s="227">
        <f ca="1">IF(MOD(ROW()-13,2)=0,IF(ISBLANK(OFFSET('11. SEGUIMIENTO 2026'!$N$14,INT((ROW()-13)/2),0)),"",OFFSET('11. SEGUIMIENTO 2026'!$N$14,INT((ROW()-13)/2),0)),IF(ISBLANK(OFFSET('9. METAS'!$Q$20,INT((ROW()-14)/2),0)),"",OFFSET('9. METAS'!$Q$20,INT((ROW()-14)/2),0)))</f>
        <v>221</v>
      </c>
      <c r="K81" s="228" t="str">
        <f ca="1">IF(MOD(ROW()-13,2)=0,IF(ISBLANK(OFFSET('11. SEGUIMIENTO 2026'!$O$14,INT((ROW()-13)/2),0)),"",OFFSET('11. SEGUIMIENTO 2026'!$O$14,INT((ROW()-13)/2),0)),IF(ISBLANK(OFFSET('9. METAS'!$R$20,INT((ROW()-14)/2),0)),"",OFFSET('9. METAS'!$R$20,INT((ROW()-14)/2),0)))</f>
        <v/>
      </c>
      <c r="L81" s="228" t="str">
        <f ca="1">IF(MOD(ROW()-13,2)=0,IF(ISBLANK(OFFSET('11. SEGUIMIENTO 2026'!$P$14,INT((ROW()-13)/2),0)),"",OFFSET('11. SEGUIMIENTO 2026'!$P$14,INT((ROW()-13)/2),0)),IF(ISBLANK(OFFSET('9. METAS'!$S$20,INT((ROW()-14)/2),0)),"",OFFSET('9. METAS'!$S$20,INT((ROW()-14)/2),0)))</f>
        <v/>
      </c>
      <c r="M81" s="229" t="str">
        <f ca="1">IF(MOD(ROW()-13,2)=0,IF(ISBLANK(OFFSET('11. SEGUIMIENTO 2026'!$Q$14,INT((ROW()-13)/2),0)),"",OFFSET('11. SEGUIMIENTO 2026'!$Q$14,INT((ROW()-13)/2),0)),IF(ISBLANK(OFFSET('9. METAS'!$T$20,INT((ROW()-14)/2),0)),"",OFFSET('9. METAS'!$T$20,INT((ROW()-14)/2),0)))</f>
        <v/>
      </c>
      <c r="N81" s="981">
        <f t="shared" ref="N81" ca="1" si="64">IFERROR(J81/J82,"ND")</f>
        <v>0.73666666666666669</v>
      </c>
      <c r="O81" s="983" t="str">
        <f t="shared" ref="O81" ca="1" si="65">IFERROR(((J81+K81)/H81),"ND")</f>
        <v>ND</v>
      </c>
      <c r="P81" s="985"/>
    </row>
    <row r="82" spans="3:16" ht="77" customHeight="1" x14ac:dyDescent="0.3">
      <c r="C82" s="999"/>
      <c r="D82" s="993"/>
      <c r="E82" s="993"/>
      <c r="F82" s="995"/>
      <c r="G82" s="997"/>
      <c r="H82" s="977"/>
      <c r="I82" s="987"/>
      <c r="J82" s="227">
        <f ca="1">IF(MOD(ROW()-13,2)=0,IF(ISBLANK(OFFSET('11. SEGUIMIENTO 2026'!$N$14,INT((ROW()-13)/2),0)),"",OFFSET('11. SEGUIMIENTO 2026'!$N$14,INT((ROW()-13)/2),0)),IF(ISBLANK(OFFSET('9. METAS'!$Q$20,INT((ROW()-14)/2),0)),"",OFFSET('9. METAS'!$Q$20,INT((ROW()-14)/2),0)))</f>
        <v>300</v>
      </c>
      <c r="K82" s="228">
        <f ca="1">IF(MOD(ROW()-13,2)=0,IF(ISBLANK(OFFSET('11. SEGUIMIENTO 2026'!$O$14,INT((ROW()-13)/2),0)),"",OFFSET('11. SEGUIMIENTO 2026'!$O$14,INT((ROW()-13)/2),0)),IF(ISBLANK(OFFSET('9. METAS'!$R$20,INT((ROW()-14)/2),0)),"",OFFSET('9. METAS'!$R$20,INT((ROW()-14)/2),0)))</f>
        <v>300</v>
      </c>
      <c r="L82" s="228">
        <f ca="1">IF(MOD(ROW()-13,2)=0,IF(ISBLANK(OFFSET('11. SEGUIMIENTO 2026'!$P$14,INT((ROW()-13)/2),0)),"",OFFSET('11. SEGUIMIENTO 2026'!$P$14,INT((ROW()-13)/2),0)),IF(ISBLANK(OFFSET('9. METAS'!$S$20,INT((ROW()-14)/2),0)),"",OFFSET('9. METAS'!$S$20,INT((ROW()-14)/2),0)))</f>
        <v>300</v>
      </c>
      <c r="M82" s="229">
        <f ca="1">IF(MOD(ROW()-13,2)=0,IF(ISBLANK(OFFSET('11. SEGUIMIENTO 2026'!$Q$14,INT((ROW()-13)/2),0)),"",OFFSET('11. SEGUIMIENTO 2026'!$Q$14,INT((ROW()-13)/2),0)),IF(ISBLANK(OFFSET('9. METAS'!$T$20,INT((ROW()-14)/2),0)),"",OFFSET('9. METAS'!$T$20,INT((ROW()-14)/2),0)))</f>
        <v>300</v>
      </c>
      <c r="N82" s="988"/>
      <c r="O82" s="989"/>
      <c r="P82" s="990"/>
    </row>
    <row r="83" spans="3:16" ht="77" customHeight="1"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977">
        <f ca="1">IF(ISBLANK(OFFSET('9. METAS'!$K$20,INT((ROW()-13)/2),0)),"",OFFSET('9. METAS'!$K$20,INT((ROW()-13)/2),0))</f>
        <v>1400</v>
      </c>
      <c r="I83" s="979" t="s">
        <v>510</v>
      </c>
      <c r="J83" s="227">
        <f ca="1">IF(MOD(ROW()-13,2)=0,IF(ISBLANK(OFFSET('11. SEGUIMIENTO 2026'!$N$14,INT((ROW()-13)/2),0)),"",OFFSET('11. SEGUIMIENTO 2026'!$N$14,INT((ROW()-13)/2),0)),IF(ISBLANK(OFFSET('9. METAS'!$Q$20,INT((ROW()-14)/2),0)),"",OFFSET('9. METAS'!$Q$20,INT((ROW()-14)/2),0)))</f>
        <v>355</v>
      </c>
      <c r="K83" s="228" t="str">
        <f ca="1">IF(MOD(ROW()-13,2)=0,IF(ISBLANK(OFFSET('11. SEGUIMIENTO 2026'!$O$14,INT((ROW()-13)/2),0)),"",OFFSET('11. SEGUIMIENTO 2026'!$O$14,INT((ROW()-13)/2),0)),IF(ISBLANK(OFFSET('9. METAS'!$R$20,INT((ROW()-14)/2),0)),"",OFFSET('9. METAS'!$R$20,INT((ROW()-14)/2),0)))</f>
        <v/>
      </c>
      <c r="L83" s="228" t="str">
        <f ca="1">IF(MOD(ROW()-13,2)=0,IF(ISBLANK(OFFSET('11. SEGUIMIENTO 2026'!$P$14,INT((ROW()-13)/2),0)),"",OFFSET('11. SEGUIMIENTO 2026'!$P$14,INT((ROW()-13)/2),0)),IF(ISBLANK(OFFSET('9. METAS'!$S$20,INT((ROW()-14)/2),0)),"",OFFSET('9. METAS'!$S$20,INT((ROW()-14)/2),0)))</f>
        <v/>
      </c>
      <c r="M83" s="229" t="str">
        <f ca="1">IF(MOD(ROW()-13,2)=0,IF(ISBLANK(OFFSET('11. SEGUIMIENTO 2026'!$Q$14,INT((ROW()-13)/2),0)),"",OFFSET('11. SEGUIMIENTO 2026'!$Q$14,INT((ROW()-13)/2),0)),IF(ISBLANK(OFFSET('9. METAS'!$T$20,INT((ROW()-14)/2),0)),"",OFFSET('9. METAS'!$T$20,INT((ROW()-14)/2),0)))</f>
        <v/>
      </c>
      <c r="N83" s="981">
        <f t="shared" ref="N83" ca="1" si="66">IFERROR(J83/J84,"ND")</f>
        <v>1.0142857142857142</v>
      </c>
      <c r="O83" s="983" t="str">
        <f t="shared" ref="O83" ca="1" si="67">IFERROR(((J83+K83)/H83),"ND")</f>
        <v>ND</v>
      </c>
      <c r="P83" s="985"/>
    </row>
    <row r="84" spans="3:16" ht="77" customHeight="1" x14ac:dyDescent="0.3">
      <c r="C84" s="999"/>
      <c r="D84" s="993"/>
      <c r="E84" s="993"/>
      <c r="F84" s="995"/>
      <c r="G84" s="997"/>
      <c r="H84" s="977"/>
      <c r="I84" s="987"/>
      <c r="J84" s="227">
        <f ca="1">IF(MOD(ROW()-13,2)=0,IF(ISBLANK(OFFSET('11. SEGUIMIENTO 2026'!$N$14,INT((ROW()-13)/2),0)),"",OFFSET('11. SEGUIMIENTO 2026'!$N$14,INT((ROW()-13)/2),0)),IF(ISBLANK(OFFSET('9. METAS'!$Q$20,INT((ROW()-14)/2),0)),"",OFFSET('9. METAS'!$Q$20,INT((ROW()-14)/2),0)))</f>
        <v>350</v>
      </c>
      <c r="K84" s="228">
        <f ca="1">IF(MOD(ROW()-13,2)=0,IF(ISBLANK(OFFSET('11. SEGUIMIENTO 2026'!$O$14,INT((ROW()-13)/2),0)),"",OFFSET('11. SEGUIMIENTO 2026'!$O$14,INT((ROW()-13)/2),0)),IF(ISBLANK(OFFSET('9. METAS'!$R$20,INT((ROW()-14)/2),0)),"",OFFSET('9. METAS'!$R$20,INT((ROW()-14)/2),0)))</f>
        <v>350</v>
      </c>
      <c r="L84" s="228">
        <f ca="1">IF(MOD(ROW()-13,2)=0,IF(ISBLANK(OFFSET('11. SEGUIMIENTO 2026'!$P$14,INT((ROW()-13)/2),0)),"",OFFSET('11. SEGUIMIENTO 2026'!$P$14,INT((ROW()-13)/2),0)),IF(ISBLANK(OFFSET('9. METAS'!$S$20,INT((ROW()-14)/2),0)),"",OFFSET('9. METAS'!$S$20,INT((ROW()-14)/2),0)))</f>
        <v>350</v>
      </c>
      <c r="M84" s="229">
        <f ca="1">IF(MOD(ROW()-13,2)=0,IF(ISBLANK(OFFSET('11. SEGUIMIENTO 2026'!$Q$14,INT((ROW()-13)/2),0)),"",OFFSET('11. SEGUIMIENTO 2026'!$Q$14,INT((ROW()-13)/2),0)),IF(ISBLANK(OFFSET('9. METAS'!$T$20,INT((ROW()-14)/2),0)),"",OFFSET('9. METAS'!$T$20,INT((ROW()-14)/2),0)))</f>
        <v>350</v>
      </c>
      <c r="N84" s="988"/>
      <c r="O84" s="989"/>
      <c r="P84" s="990"/>
    </row>
    <row r="85" spans="3:16" ht="77" customHeight="1"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977">
        <f ca="1">IF(ISBLANK(OFFSET('9. METAS'!$K$20,INT((ROW()-13)/2),0)),"",OFFSET('9. METAS'!$K$20,INT((ROW()-13)/2),0))</f>
        <v>40</v>
      </c>
      <c r="I85" s="979" t="s">
        <v>510</v>
      </c>
      <c r="J85" s="227">
        <f ca="1">IF(MOD(ROW()-13,2)=0,IF(ISBLANK(OFFSET('11. SEGUIMIENTO 2026'!$N$14,INT((ROW()-13)/2),0)),"",OFFSET('11. SEGUIMIENTO 2026'!$N$14,INT((ROW()-13)/2),0)),IF(ISBLANK(OFFSET('9. METAS'!$Q$20,INT((ROW()-14)/2),0)),"",OFFSET('9. METAS'!$Q$20,INT((ROW()-14)/2),0)))</f>
        <v>0</v>
      </c>
      <c r="K85" s="228" t="str">
        <f ca="1">IF(MOD(ROW()-13,2)=0,IF(ISBLANK(OFFSET('11. SEGUIMIENTO 2026'!$O$14,INT((ROW()-13)/2),0)),"",OFFSET('11. SEGUIMIENTO 2026'!$O$14,INT((ROW()-13)/2),0)),IF(ISBLANK(OFFSET('9. METAS'!$R$20,INT((ROW()-14)/2),0)),"",OFFSET('9. METAS'!$R$20,INT((ROW()-14)/2),0)))</f>
        <v/>
      </c>
      <c r="L85" s="228" t="str">
        <f ca="1">IF(MOD(ROW()-13,2)=0,IF(ISBLANK(OFFSET('11. SEGUIMIENTO 2026'!$P$14,INT((ROW()-13)/2),0)),"",OFFSET('11. SEGUIMIENTO 2026'!$P$14,INT((ROW()-13)/2),0)),IF(ISBLANK(OFFSET('9. METAS'!$S$20,INT((ROW()-14)/2),0)),"",OFFSET('9. METAS'!$S$20,INT((ROW()-14)/2),0)))</f>
        <v/>
      </c>
      <c r="M85" s="229" t="str">
        <f ca="1">IF(MOD(ROW()-13,2)=0,IF(ISBLANK(OFFSET('11. SEGUIMIENTO 2026'!$Q$14,INT((ROW()-13)/2),0)),"",OFFSET('11. SEGUIMIENTO 2026'!$Q$14,INT((ROW()-13)/2),0)),IF(ISBLANK(OFFSET('9. METAS'!$T$20,INT((ROW()-14)/2),0)),"",OFFSET('9. METAS'!$T$20,INT((ROW()-14)/2),0)))</f>
        <v/>
      </c>
      <c r="N85" s="981">
        <f t="shared" ref="N85" ca="1" si="68">IFERROR(J85/J86,"ND")</f>
        <v>0</v>
      </c>
      <c r="O85" s="983" t="str">
        <f t="shared" ref="O85" ca="1" si="69">IFERROR(((J85+K85)/H85),"ND")</f>
        <v>ND</v>
      </c>
      <c r="P85" s="985"/>
    </row>
    <row r="86" spans="3:16" ht="77" customHeight="1" x14ac:dyDescent="0.3">
      <c r="C86" s="999"/>
      <c r="D86" s="993"/>
      <c r="E86" s="993"/>
      <c r="F86" s="995"/>
      <c r="G86" s="997"/>
      <c r="H86" s="977"/>
      <c r="I86" s="987"/>
      <c r="J86" s="227">
        <f ca="1">IF(MOD(ROW()-13,2)=0,IF(ISBLANK(OFFSET('11. SEGUIMIENTO 2026'!$N$14,INT((ROW()-13)/2),0)),"",OFFSET('11. SEGUIMIENTO 2026'!$N$14,INT((ROW()-13)/2),0)),IF(ISBLANK(OFFSET('9. METAS'!$Q$20,INT((ROW()-14)/2),0)),"",OFFSET('9. METAS'!$Q$20,INT((ROW()-14)/2),0)))</f>
        <v>10</v>
      </c>
      <c r="K86" s="228">
        <f ca="1">IF(MOD(ROW()-13,2)=0,IF(ISBLANK(OFFSET('11. SEGUIMIENTO 2026'!$O$14,INT((ROW()-13)/2),0)),"",OFFSET('11. SEGUIMIENTO 2026'!$O$14,INT((ROW()-13)/2),0)),IF(ISBLANK(OFFSET('9. METAS'!$R$20,INT((ROW()-14)/2),0)),"",OFFSET('9. METAS'!$R$20,INT((ROW()-14)/2),0)))</f>
        <v>10</v>
      </c>
      <c r="L86" s="228">
        <f ca="1">IF(MOD(ROW()-13,2)=0,IF(ISBLANK(OFFSET('11. SEGUIMIENTO 2026'!$P$14,INT((ROW()-13)/2),0)),"",OFFSET('11. SEGUIMIENTO 2026'!$P$14,INT((ROW()-13)/2),0)),IF(ISBLANK(OFFSET('9. METAS'!$S$20,INT((ROW()-14)/2),0)),"",OFFSET('9. METAS'!$S$20,INT((ROW()-14)/2),0)))</f>
        <v>10</v>
      </c>
      <c r="M86" s="229">
        <f ca="1">IF(MOD(ROW()-13,2)=0,IF(ISBLANK(OFFSET('11. SEGUIMIENTO 2026'!$Q$14,INT((ROW()-13)/2),0)),"",OFFSET('11. SEGUIMIENTO 2026'!$Q$14,INT((ROW()-13)/2),0)),IF(ISBLANK(OFFSET('9. METAS'!$T$20,INT((ROW()-14)/2),0)),"",OFFSET('9. METAS'!$T$20,INT((ROW()-14)/2),0)))</f>
        <v>10</v>
      </c>
      <c r="N86" s="988"/>
      <c r="O86" s="989"/>
      <c r="P86" s="990"/>
    </row>
    <row r="87" spans="3:16" ht="77" customHeight="1"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977">
        <f ca="1">IF(ISBLANK(OFFSET('9. METAS'!$K$20,INT((ROW()-13)/2),0)),"",OFFSET('9. METAS'!$K$20,INT((ROW()-13)/2),0))</f>
        <v>50</v>
      </c>
      <c r="I87" s="979" t="s">
        <v>510</v>
      </c>
      <c r="J87" s="227">
        <f ca="1">IF(MOD(ROW()-13,2)=0,IF(ISBLANK(OFFSET('11. SEGUIMIENTO 2026'!$N$14,INT((ROW()-13)/2),0)),"",OFFSET('11. SEGUIMIENTO 2026'!$N$14,INT((ROW()-13)/2),0)),IF(ISBLANK(OFFSET('9. METAS'!$Q$20,INT((ROW()-14)/2),0)),"",OFFSET('9. METAS'!$Q$20,INT((ROW()-14)/2),0)))</f>
        <v>0</v>
      </c>
      <c r="K87" s="228" t="str">
        <f ca="1">IF(MOD(ROW()-13,2)=0,IF(ISBLANK(OFFSET('11. SEGUIMIENTO 2026'!$O$14,INT((ROW()-13)/2),0)),"",OFFSET('11. SEGUIMIENTO 2026'!$O$14,INT((ROW()-13)/2),0)),IF(ISBLANK(OFFSET('9. METAS'!$R$20,INT((ROW()-14)/2),0)),"",OFFSET('9. METAS'!$R$20,INT((ROW()-14)/2),0)))</f>
        <v/>
      </c>
      <c r="L87" s="228" t="str">
        <f ca="1">IF(MOD(ROW()-13,2)=0,IF(ISBLANK(OFFSET('11. SEGUIMIENTO 2026'!$P$14,INT((ROW()-13)/2),0)),"",OFFSET('11. SEGUIMIENTO 2026'!$P$14,INT((ROW()-13)/2),0)),IF(ISBLANK(OFFSET('9. METAS'!$S$20,INT((ROW()-14)/2),0)),"",OFFSET('9. METAS'!$S$20,INT((ROW()-14)/2),0)))</f>
        <v/>
      </c>
      <c r="M87" s="229" t="str">
        <f ca="1">IF(MOD(ROW()-13,2)=0,IF(ISBLANK(OFFSET('11. SEGUIMIENTO 2026'!$Q$14,INT((ROW()-13)/2),0)),"",OFFSET('11. SEGUIMIENTO 2026'!$Q$14,INT((ROW()-13)/2),0)),IF(ISBLANK(OFFSET('9. METAS'!$T$20,INT((ROW()-14)/2),0)),"",OFFSET('9. METAS'!$T$20,INT((ROW()-14)/2),0)))</f>
        <v/>
      </c>
      <c r="N87" s="981">
        <f t="shared" ref="N87" ca="1" si="70">IFERROR(J87/J88,"ND")</f>
        <v>0</v>
      </c>
      <c r="O87" s="983" t="str">
        <f t="shared" ref="O87" ca="1" si="71">IFERROR(((J87+K87)/H87),"ND")</f>
        <v>ND</v>
      </c>
      <c r="P87" s="985"/>
    </row>
    <row r="88" spans="3:16" ht="77" customHeight="1" x14ac:dyDescent="0.3">
      <c r="C88" s="999"/>
      <c r="D88" s="993"/>
      <c r="E88" s="993"/>
      <c r="F88" s="995"/>
      <c r="G88" s="997"/>
      <c r="H88" s="977"/>
      <c r="I88" s="987"/>
      <c r="J88" s="227">
        <f ca="1">IF(MOD(ROW()-13,2)=0,IF(ISBLANK(OFFSET('11. SEGUIMIENTO 2026'!$N$14,INT((ROW()-13)/2),0)),"",OFFSET('11. SEGUIMIENTO 2026'!$N$14,INT((ROW()-13)/2),0)),IF(ISBLANK(OFFSET('9. METAS'!$Q$20,INT((ROW()-14)/2),0)),"",OFFSET('9. METAS'!$Q$20,INT((ROW()-14)/2),0)))</f>
        <v>13</v>
      </c>
      <c r="K88" s="228">
        <f ca="1">IF(MOD(ROW()-13,2)=0,IF(ISBLANK(OFFSET('11. SEGUIMIENTO 2026'!$O$14,INT((ROW()-13)/2),0)),"",OFFSET('11. SEGUIMIENTO 2026'!$O$14,INT((ROW()-13)/2),0)),IF(ISBLANK(OFFSET('9. METAS'!$R$20,INT((ROW()-14)/2),0)),"",OFFSET('9. METAS'!$R$20,INT((ROW()-14)/2),0)))</f>
        <v>13</v>
      </c>
      <c r="L88" s="228">
        <f ca="1">IF(MOD(ROW()-13,2)=0,IF(ISBLANK(OFFSET('11. SEGUIMIENTO 2026'!$P$14,INT((ROW()-13)/2),0)),"",OFFSET('11. SEGUIMIENTO 2026'!$P$14,INT((ROW()-13)/2),0)),IF(ISBLANK(OFFSET('9. METAS'!$S$20,INT((ROW()-14)/2),0)),"",OFFSET('9. METAS'!$S$20,INT((ROW()-14)/2),0)))</f>
        <v>12</v>
      </c>
      <c r="M88" s="229">
        <f ca="1">IF(MOD(ROW()-13,2)=0,IF(ISBLANK(OFFSET('11. SEGUIMIENTO 2026'!$Q$14,INT((ROW()-13)/2),0)),"",OFFSET('11. SEGUIMIENTO 2026'!$Q$14,INT((ROW()-13)/2),0)),IF(ISBLANK(OFFSET('9. METAS'!$T$20,INT((ROW()-14)/2),0)),"",OFFSET('9. METAS'!$T$20,INT((ROW()-14)/2),0)))</f>
        <v>12</v>
      </c>
      <c r="N88" s="988"/>
      <c r="O88" s="989"/>
      <c r="P88" s="990"/>
    </row>
    <row r="89" spans="3:16" ht="77" customHeight="1"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977">
        <f ca="1">IF(ISBLANK(OFFSET('9. METAS'!$K$20,INT((ROW()-13)/2),0)),"",OFFSET('9. METAS'!$K$20,INT((ROW()-13)/2),0))</f>
        <v>2200</v>
      </c>
      <c r="I89" s="979" t="s">
        <v>510</v>
      </c>
      <c r="J89" s="227">
        <f ca="1">IF(MOD(ROW()-13,2)=0,IF(ISBLANK(OFFSET('11. SEGUIMIENTO 2026'!$N$14,INT((ROW()-13)/2),0)),"",OFFSET('11. SEGUIMIENTO 2026'!$N$14,INT((ROW()-13)/2),0)),IF(ISBLANK(OFFSET('9. METAS'!$Q$20,INT((ROW()-14)/2),0)),"",OFFSET('9. METAS'!$Q$20,INT((ROW()-14)/2),0)))</f>
        <v>404</v>
      </c>
      <c r="K89" s="228" t="str">
        <f ca="1">IF(MOD(ROW()-13,2)=0,IF(ISBLANK(OFFSET('11. SEGUIMIENTO 2026'!$O$14,INT((ROW()-13)/2),0)),"",OFFSET('11. SEGUIMIENTO 2026'!$O$14,INT((ROW()-13)/2),0)),IF(ISBLANK(OFFSET('9. METAS'!$R$20,INT((ROW()-14)/2),0)),"",OFFSET('9. METAS'!$R$20,INT((ROW()-14)/2),0)))</f>
        <v/>
      </c>
      <c r="L89" s="228" t="str">
        <f ca="1">IF(MOD(ROW()-13,2)=0,IF(ISBLANK(OFFSET('11. SEGUIMIENTO 2026'!$P$14,INT((ROW()-13)/2),0)),"",OFFSET('11. SEGUIMIENTO 2026'!$P$14,INT((ROW()-13)/2),0)),IF(ISBLANK(OFFSET('9. METAS'!$S$20,INT((ROW()-14)/2),0)),"",OFFSET('9. METAS'!$S$20,INT((ROW()-14)/2),0)))</f>
        <v/>
      </c>
      <c r="M89" s="229" t="str">
        <f ca="1">IF(MOD(ROW()-13,2)=0,IF(ISBLANK(OFFSET('11. SEGUIMIENTO 2026'!$Q$14,INT((ROW()-13)/2),0)),"",OFFSET('11. SEGUIMIENTO 2026'!$Q$14,INT((ROW()-13)/2),0)),IF(ISBLANK(OFFSET('9. METAS'!$T$20,INT((ROW()-14)/2),0)),"",OFFSET('9. METAS'!$T$20,INT((ROW()-14)/2),0)))</f>
        <v/>
      </c>
      <c r="N89" s="981">
        <f t="shared" ref="N89" ca="1" si="72">IFERROR(J89/J90,"ND")</f>
        <v>0.7345454545454545</v>
      </c>
      <c r="O89" s="983" t="str">
        <f t="shared" ref="O89" ca="1" si="73">IFERROR(((J89+K89)/H89),"ND")</f>
        <v>ND</v>
      </c>
      <c r="P89" s="985"/>
    </row>
    <row r="90" spans="3:16" ht="77" customHeight="1" x14ac:dyDescent="0.3">
      <c r="C90" s="999"/>
      <c r="D90" s="993"/>
      <c r="E90" s="993"/>
      <c r="F90" s="995"/>
      <c r="G90" s="997"/>
      <c r="H90" s="977"/>
      <c r="I90" s="987"/>
      <c r="J90" s="227">
        <f ca="1">IF(MOD(ROW()-13,2)=0,IF(ISBLANK(OFFSET('11. SEGUIMIENTO 2026'!$N$14,INT((ROW()-13)/2),0)),"",OFFSET('11. SEGUIMIENTO 2026'!$N$14,INT((ROW()-13)/2),0)),IF(ISBLANK(OFFSET('9. METAS'!$Q$20,INT((ROW()-14)/2),0)),"",OFFSET('9. METAS'!$Q$20,INT((ROW()-14)/2),0)))</f>
        <v>550</v>
      </c>
      <c r="K90" s="228">
        <f ca="1">IF(MOD(ROW()-13,2)=0,IF(ISBLANK(OFFSET('11. SEGUIMIENTO 2026'!$O$14,INT((ROW()-13)/2),0)),"",OFFSET('11. SEGUIMIENTO 2026'!$O$14,INT((ROW()-13)/2),0)),IF(ISBLANK(OFFSET('9. METAS'!$R$20,INT((ROW()-14)/2),0)),"",OFFSET('9. METAS'!$R$20,INT((ROW()-14)/2),0)))</f>
        <v>550</v>
      </c>
      <c r="L90" s="228">
        <f ca="1">IF(MOD(ROW()-13,2)=0,IF(ISBLANK(OFFSET('11. SEGUIMIENTO 2026'!$P$14,INT((ROW()-13)/2),0)),"",OFFSET('11. SEGUIMIENTO 2026'!$P$14,INT((ROW()-13)/2),0)),IF(ISBLANK(OFFSET('9. METAS'!$S$20,INT((ROW()-14)/2),0)),"",OFFSET('9. METAS'!$S$20,INT((ROW()-14)/2),0)))</f>
        <v>550</v>
      </c>
      <c r="M90" s="229">
        <f ca="1">IF(MOD(ROW()-13,2)=0,IF(ISBLANK(OFFSET('11. SEGUIMIENTO 2026'!$Q$14,INT((ROW()-13)/2),0)),"",OFFSET('11. SEGUIMIENTO 2026'!$Q$14,INT((ROW()-13)/2),0)),IF(ISBLANK(OFFSET('9. METAS'!$T$20,INT((ROW()-14)/2),0)),"",OFFSET('9. METAS'!$T$20,INT((ROW()-14)/2),0)))</f>
        <v>550</v>
      </c>
      <c r="N90" s="988"/>
      <c r="O90" s="989"/>
      <c r="P90" s="990"/>
    </row>
    <row r="91" spans="3:16" ht="77" customHeight="1"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977">
        <f ca="1">IF(ISBLANK(OFFSET('9. METAS'!$K$20,INT((ROW()-13)/2),0)),"",OFFSET('9. METAS'!$K$20,INT((ROW()-13)/2),0))</f>
        <v>2500</v>
      </c>
      <c r="I91" s="979" t="s">
        <v>510</v>
      </c>
      <c r="J91" s="227">
        <f ca="1">IF(MOD(ROW()-13,2)=0,IF(ISBLANK(OFFSET('11. SEGUIMIENTO 2026'!$N$14,INT((ROW()-13)/2),0)),"",OFFSET('11. SEGUIMIENTO 2026'!$N$14,INT((ROW()-13)/2),0)),IF(ISBLANK(OFFSET('9. METAS'!$Q$20,INT((ROW()-14)/2),0)),"",OFFSET('9. METAS'!$Q$20,INT((ROW()-14)/2),0)))</f>
        <v>500</v>
      </c>
      <c r="K91" s="228" t="str">
        <f ca="1">IF(MOD(ROW()-13,2)=0,IF(ISBLANK(OFFSET('11. SEGUIMIENTO 2026'!$O$14,INT((ROW()-13)/2),0)),"",OFFSET('11. SEGUIMIENTO 2026'!$O$14,INT((ROW()-13)/2),0)),IF(ISBLANK(OFFSET('9. METAS'!$R$20,INT((ROW()-14)/2),0)),"",OFFSET('9. METAS'!$R$20,INT((ROW()-14)/2),0)))</f>
        <v/>
      </c>
      <c r="L91" s="228" t="str">
        <f ca="1">IF(MOD(ROW()-13,2)=0,IF(ISBLANK(OFFSET('11. SEGUIMIENTO 2026'!$P$14,INT((ROW()-13)/2),0)),"",OFFSET('11. SEGUIMIENTO 2026'!$P$14,INT((ROW()-13)/2),0)),IF(ISBLANK(OFFSET('9. METAS'!$S$20,INT((ROW()-14)/2),0)),"",OFFSET('9. METAS'!$S$20,INT((ROW()-14)/2),0)))</f>
        <v/>
      </c>
      <c r="M91" s="229" t="str">
        <f ca="1">IF(MOD(ROW()-13,2)=0,IF(ISBLANK(OFFSET('11. SEGUIMIENTO 2026'!$Q$14,INT((ROW()-13)/2),0)),"",OFFSET('11. SEGUIMIENTO 2026'!$Q$14,INT((ROW()-13)/2),0)),IF(ISBLANK(OFFSET('9. METAS'!$T$20,INT((ROW()-14)/2),0)),"",OFFSET('9. METAS'!$T$20,INT((ROW()-14)/2),0)))</f>
        <v/>
      </c>
      <c r="N91" s="981">
        <f t="shared" ref="N91" ca="1" si="74">IFERROR(J91/J92,"ND")</f>
        <v>0.8</v>
      </c>
      <c r="O91" s="983" t="str">
        <f t="shared" ref="O91" ca="1" si="75">IFERROR(((J91+K91)/H91),"ND")</f>
        <v>ND</v>
      </c>
      <c r="P91" s="985"/>
    </row>
    <row r="92" spans="3:16" ht="77" customHeight="1" x14ac:dyDescent="0.3">
      <c r="C92" s="999"/>
      <c r="D92" s="993"/>
      <c r="E92" s="993"/>
      <c r="F92" s="995"/>
      <c r="G92" s="997"/>
      <c r="H92" s="977"/>
      <c r="I92" s="987"/>
      <c r="J92" s="227">
        <f ca="1">IF(MOD(ROW()-13,2)=0,IF(ISBLANK(OFFSET('11. SEGUIMIENTO 2026'!$N$14,INT((ROW()-13)/2),0)),"",OFFSET('11. SEGUIMIENTO 2026'!$N$14,INT((ROW()-13)/2),0)),IF(ISBLANK(OFFSET('9. METAS'!$Q$20,INT((ROW()-14)/2),0)),"",OFFSET('9. METAS'!$Q$20,INT((ROW()-14)/2),0)))</f>
        <v>625</v>
      </c>
      <c r="K92" s="228">
        <f ca="1">IF(MOD(ROW()-13,2)=0,IF(ISBLANK(OFFSET('11. SEGUIMIENTO 2026'!$O$14,INT((ROW()-13)/2),0)),"",OFFSET('11. SEGUIMIENTO 2026'!$O$14,INT((ROW()-13)/2),0)),IF(ISBLANK(OFFSET('9. METAS'!$R$20,INT((ROW()-14)/2),0)),"",OFFSET('9. METAS'!$R$20,INT((ROW()-14)/2),0)))</f>
        <v>625</v>
      </c>
      <c r="L92" s="228">
        <f ca="1">IF(MOD(ROW()-13,2)=0,IF(ISBLANK(OFFSET('11. SEGUIMIENTO 2026'!$P$14,INT((ROW()-13)/2),0)),"",OFFSET('11. SEGUIMIENTO 2026'!$P$14,INT((ROW()-13)/2),0)),IF(ISBLANK(OFFSET('9. METAS'!$S$20,INT((ROW()-14)/2),0)),"",OFFSET('9. METAS'!$S$20,INT((ROW()-14)/2),0)))</f>
        <v>625</v>
      </c>
      <c r="M92" s="229">
        <f ca="1">IF(MOD(ROW()-13,2)=0,IF(ISBLANK(OFFSET('11. SEGUIMIENTO 2026'!$Q$14,INT((ROW()-13)/2),0)),"",OFFSET('11. SEGUIMIENTO 2026'!$Q$14,INT((ROW()-13)/2),0)),IF(ISBLANK(OFFSET('9. METAS'!$T$20,INT((ROW()-14)/2),0)),"",OFFSET('9. METAS'!$T$20,INT((ROW()-14)/2),0)))</f>
        <v>625</v>
      </c>
      <c r="N92" s="988"/>
      <c r="O92" s="989"/>
      <c r="P92" s="990"/>
    </row>
    <row r="93" spans="3:16" ht="77" customHeight="1"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977">
        <f ca="1">IF(ISBLANK(OFFSET('9. METAS'!$K$20,INT((ROW()-13)/2),0)),"",OFFSET('9. METAS'!$K$20,INT((ROW()-13)/2),0))</f>
        <v>48</v>
      </c>
      <c r="I93" s="979" t="s">
        <v>510</v>
      </c>
      <c r="J93" s="227">
        <f ca="1">IF(MOD(ROW()-13,2)=0,IF(ISBLANK(OFFSET('11. SEGUIMIENTO 2026'!$N$14,INT((ROW()-13)/2),0)),"",OFFSET('11. SEGUIMIENTO 2026'!$N$14,INT((ROW()-13)/2),0)),IF(ISBLANK(OFFSET('9. METAS'!$Q$20,INT((ROW()-14)/2),0)),"",OFFSET('9. METAS'!$Q$20,INT((ROW()-14)/2),0)))</f>
        <v>12</v>
      </c>
      <c r="K93" s="228" t="str">
        <f ca="1">IF(MOD(ROW()-13,2)=0,IF(ISBLANK(OFFSET('11. SEGUIMIENTO 2026'!$O$14,INT((ROW()-13)/2),0)),"",OFFSET('11. SEGUIMIENTO 2026'!$O$14,INT((ROW()-13)/2),0)),IF(ISBLANK(OFFSET('9. METAS'!$R$20,INT((ROW()-14)/2),0)),"",OFFSET('9. METAS'!$R$20,INT((ROW()-14)/2),0)))</f>
        <v/>
      </c>
      <c r="L93" s="228" t="str">
        <f ca="1">IF(MOD(ROW()-13,2)=0,IF(ISBLANK(OFFSET('11. SEGUIMIENTO 2026'!$P$14,INT((ROW()-13)/2),0)),"",OFFSET('11. SEGUIMIENTO 2026'!$P$14,INT((ROW()-13)/2),0)),IF(ISBLANK(OFFSET('9. METAS'!$S$20,INT((ROW()-14)/2),0)),"",OFFSET('9. METAS'!$S$20,INT((ROW()-14)/2),0)))</f>
        <v/>
      </c>
      <c r="M93" s="229" t="str">
        <f ca="1">IF(MOD(ROW()-13,2)=0,IF(ISBLANK(OFFSET('11. SEGUIMIENTO 2026'!$Q$14,INT((ROW()-13)/2),0)),"",OFFSET('11. SEGUIMIENTO 2026'!$Q$14,INT((ROW()-13)/2),0)),IF(ISBLANK(OFFSET('9. METAS'!$T$20,INT((ROW()-14)/2),0)),"",OFFSET('9. METAS'!$T$20,INT((ROW()-14)/2),0)))</f>
        <v/>
      </c>
      <c r="N93" s="981">
        <f t="shared" ref="N93" ca="1" si="76">IFERROR(J93/J94,"ND")</f>
        <v>1</v>
      </c>
      <c r="O93" s="983" t="str">
        <f t="shared" ref="O93" ca="1" si="77">IFERROR(((J93+K93)/H93),"ND")</f>
        <v>ND</v>
      </c>
      <c r="P93" s="985"/>
    </row>
    <row r="94" spans="3:16" ht="77" customHeight="1" x14ac:dyDescent="0.3">
      <c r="C94" s="999"/>
      <c r="D94" s="993"/>
      <c r="E94" s="993"/>
      <c r="F94" s="995"/>
      <c r="G94" s="997"/>
      <c r="H94" s="977"/>
      <c r="I94" s="987"/>
      <c r="J94" s="227">
        <f ca="1">IF(MOD(ROW()-13,2)=0,IF(ISBLANK(OFFSET('11. SEGUIMIENTO 2026'!$N$14,INT((ROW()-13)/2),0)),"",OFFSET('11. SEGUIMIENTO 2026'!$N$14,INT((ROW()-13)/2),0)),IF(ISBLANK(OFFSET('9. METAS'!$Q$20,INT((ROW()-14)/2),0)),"",OFFSET('9. METAS'!$Q$20,INT((ROW()-14)/2),0)))</f>
        <v>12</v>
      </c>
      <c r="K94" s="228">
        <f ca="1">IF(MOD(ROW()-13,2)=0,IF(ISBLANK(OFFSET('11. SEGUIMIENTO 2026'!$O$14,INT((ROW()-13)/2),0)),"",OFFSET('11. SEGUIMIENTO 2026'!$O$14,INT((ROW()-13)/2),0)),IF(ISBLANK(OFFSET('9. METAS'!$R$20,INT((ROW()-14)/2),0)),"",OFFSET('9. METAS'!$R$20,INT((ROW()-14)/2),0)))</f>
        <v>12</v>
      </c>
      <c r="L94" s="228">
        <f ca="1">IF(MOD(ROW()-13,2)=0,IF(ISBLANK(OFFSET('11. SEGUIMIENTO 2026'!$P$14,INT((ROW()-13)/2),0)),"",OFFSET('11. SEGUIMIENTO 2026'!$P$14,INT((ROW()-13)/2),0)),IF(ISBLANK(OFFSET('9. METAS'!$S$20,INT((ROW()-14)/2),0)),"",OFFSET('9. METAS'!$S$20,INT((ROW()-14)/2),0)))</f>
        <v>12</v>
      </c>
      <c r="M94" s="229">
        <f ca="1">IF(MOD(ROW()-13,2)=0,IF(ISBLANK(OFFSET('11. SEGUIMIENTO 2026'!$Q$14,INT((ROW()-13)/2),0)),"",OFFSET('11. SEGUIMIENTO 2026'!$Q$14,INT((ROW()-13)/2),0)),IF(ISBLANK(OFFSET('9. METAS'!$T$20,INT((ROW()-14)/2),0)),"",OFFSET('9. METAS'!$T$20,INT((ROW()-14)/2),0)))</f>
        <v>12</v>
      </c>
      <c r="N94" s="988"/>
      <c r="O94" s="989"/>
      <c r="P94" s="990"/>
    </row>
    <row r="95" spans="3:16" ht="77" customHeight="1"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977">
        <f ca="1">IF(ISBLANK(OFFSET('9. METAS'!$K$20,INT((ROW()-13)/2),0)),"",OFFSET('9. METAS'!$K$20,INT((ROW()-13)/2),0))</f>
        <v>2500</v>
      </c>
      <c r="I95" s="979" t="s">
        <v>510</v>
      </c>
      <c r="J95" s="227">
        <f ca="1">IF(MOD(ROW()-13,2)=0,IF(ISBLANK(OFFSET('11. SEGUIMIENTO 2026'!$N$14,INT((ROW()-13)/2),0)),"",OFFSET('11. SEGUIMIENTO 2026'!$N$14,INT((ROW()-13)/2),0)),IF(ISBLANK(OFFSET('9. METAS'!$Q$20,INT((ROW()-14)/2),0)),"",OFFSET('9. METAS'!$Q$20,INT((ROW()-14)/2),0)))</f>
        <v>588</v>
      </c>
      <c r="K95" s="228" t="str">
        <f ca="1">IF(MOD(ROW()-13,2)=0,IF(ISBLANK(OFFSET('11. SEGUIMIENTO 2026'!$O$14,INT((ROW()-13)/2),0)),"",OFFSET('11. SEGUIMIENTO 2026'!$O$14,INT((ROW()-13)/2),0)),IF(ISBLANK(OFFSET('9. METAS'!$R$20,INT((ROW()-14)/2),0)),"",OFFSET('9. METAS'!$R$20,INT((ROW()-14)/2),0)))</f>
        <v/>
      </c>
      <c r="L95" s="228" t="str">
        <f ca="1">IF(MOD(ROW()-13,2)=0,IF(ISBLANK(OFFSET('11. SEGUIMIENTO 2026'!$P$14,INT((ROW()-13)/2),0)),"",OFFSET('11. SEGUIMIENTO 2026'!$P$14,INT((ROW()-13)/2),0)),IF(ISBLANK(OFFSET('9. METAS'!$S$20,INT((ROW()-14)/2),0)),"",OFFSET('9. METAS'!$S$20,INT((ROW()-14)/2),0)))</f>
        <v/>
      </c>
      <c r="M95" s="229" t="str">
        <f ca="1">IF(MOD(ROW()-13,2)=0,IF(ISBLANK(OFFSET('11. SEGUIMIENTO 2026'!$Q$14,INT((ROW()-13)/2),0)),"",OFFSET('11. SEGUIMIENTO 2026'!$Q$14,INT((ROW()-13)/2),0)),IF(ISBLANK(OFFSET('9. METAS'!$T$20,INT((ROW()-14)/2),0)),"",OFFSET('9. METAS'!$T$20,INT((ROW()-14)/2),0)))</f>
        <v/>
      </c>
      <c r="N95" s="981">
        <f t="shared" ref="N95" ca="1" si="78">IFERROR(J95/J96,"ND")</f>
        <v>0.94079999999999997</v>
      </c>
      <c r="O95" s="983" t="str">
        <f t="shared" ref="O95" ca="1" si="79">IFERROR(((J95+K95)/H95),"ND")</f>
        <v>ND</v>
      </c>
      <c r="P95" s="985"/>
    </row>
    <row r="96" spans="3:16" ht="77" customHeight="1" x14ac:dyDescent="0.3">
      <c r="C96" s="999"/>
      <c r="D96" s="993"/>
      <c r="E96" s="993"/>
      <c r="F96" s="995"/>
      <c r="G96" s="997"/>
      <c r="H96" s="977"/>
      <c r="I96" s="987"/>
      <c r="J96" s="227">
        <f ca="1">IF(MOD(ROW()-13,2)=0,IF(ISBLANK(OFFSET('11. SEGUIMIENTO 2026'!$N$14,INT((ROW()-13)/2),0)),"",OFFSET('11. SEGUIMIENTO 2026'!$N$14,INT((ROW()-13)/2),0)),IF(ISBLANK(OFFSET('9. METAS'!$Q$20,INT((ROW()-14)/2),0)),"",OFFSET('9. METAS'!$Q$20,INT((ROW()-14)/2),0)))</f>
        <v>625</v>
      </c>
      <c r="K96" s="228">
        <f ca="1">IF(MOD(ROW()-13,2)=0,IF(ISBLANK(OFFSET('11. SEGUIMIENTO 2026'!$O$14,INT((ROW()-13)/2),0)),"",OFFSET('11. SEGUIMIENTO 2026'!$O$14,INT((ROW()-13)/2),0)),IF(ISBLANK(OFFSET('9. METAS'!$R$20,INT((ROW()-14)/2),0)),"",OFFSET('9. METAS'!$R$20,INT((ROW()-14)/2),0)))</f>
        <v>625</v>
      </c>
      <c r="L96" s="228">
        <f ca="1">IF(MOD(ROW()-13,2)=0,IF(ISBLANK(OFFSET('11. SEGUIMIENTO 2026'!$P$14,INT((ROW()-13)/2),0)),"",OFFSET('11. SEGUIMIENTO 2026'!$P$14,INT((ROW()-13)/2),0)),IF(ISBLANK(OFFSET('9. METAS'!$S$20,INT((ROW()-14)/2),0)),"",OFFSET('9. METAS'!$S$20,INT((ROW()-14)/2),0)))</f>
        <v>625</v>
      </c>
      <c r="M96" s="229">
        <f ca="1">IF(MOD(ROW()-13,2)=0,IF(ISBLANK(OFFSET('11. SEGUIMIENTO 2026'!$Q$14,INT((ROW()-13)/2),0)),"",OFFSET('11. SEGUIMIENTO 2026'!$Q$14,INT((ROW()-13)/2),0)),IF(ISBLANK(OFFSET('9. METAS'!$T$20,INT((ROW()-14)/2),0)),"",OFFSET('9. METAS'!$T$20,INT((ROW()-14)/2),0)))</f>
        <v>625</v>
      </c>
      <c r="N96" s="988"/>
      <c r="O96" s="989"/>
      <c r="P96" s="990"/>
    </row>
    <row r="97" spans="3:16" ht="77" customHeight="1"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977">
        <f ca="1">IF(ISBLANK(OFFSET('9. METAS'!$K$20,INT((ROW()-13)/2),0)),"",OFFSET('9. METAS'!$K$20,INT((ROW()-13)/2),0))</f>
        <v>2200</v>
      </c>
      <c r="I97" s="979" t="s">
        <v>510</v>
      </c>
      <c r="J97" s="227">
        <f ca="1">IF(MOD(ROW()-13,2)=0,IF(ISBLANK(OFFSET('11. SEGUIMIENTO 2026'!$N$14,INT((ROW()-13)/2),0)),"",OFFSET('11. SEGUIMIENTO 2026'!$N$14,INT((ROW()-13)/2),0)),IF(ISBLANK(OFFSET('9. METAS'!$Q$20,INT((ROW()-14)/2),0)),"",OFFSET('9. METAS'!$Q$20,INT((ROW()-14)/2),0)))</f>
        <v>588</v>
      </c>
      <c r="K97" s="228" t="str">
        <f ca="1">IF(MOD(ROW()-13,2)=0,IF(ISBLANK(OFFSET('11. SEGUIMIENTO 2026'!$O$14,INT((ROW()-13)/2),0)),"",OFFSET('11. SEGUIMIENTO 2026'!$O$14,INT((ROW()-13)/2),0)),IF(ISBLANK(OFFSET('9. METAS'!$R$20,INT((ROW()-14)/2),0)),"",OFFSET('9. METAS'!$R$20,INT((ROW()-14)/2),0)))</f>
        <v/>
      </c>
      <c r="L97" s="228" t="str">
        <f ca="1">IF(MOD(ROW()-13,2)=0,IF(ISBLANK(OFFSET('11. SEGUIMIENTO 2026'!$P$14,INT((ROW()-13)/2),0)),"",OFFSET('11. SEGUIMIENTO 2026'!$P$14,INT((ROW()-13)/2),0)),IF(ISBLANK(OFFSET('9. METAS'!$S$20,INT((ROW()-14)/2),0)),"",OFFSET('9. METAS'!$S$20,INT((ROW()-14)/2),0)))</f>
        <v/>
      </c>
      <c r="M97" s="229" t="str">
        <f ca="1">IF(MOD(ROW()-13,2)=0,IF(ISBLANK(OFFSET('11. SEGUIMIENTO 2026'!$Q$14,INT((ROW()-13)/2),0)),"",OFFSET('11. SEGUIMIENTO 2026'!$Q$14,INT((ROW()-13)/2),0)),IF(ISBLANK(OFFSET('9. METAS'!$T$20,INT((ROW()-14)/2),0)),"",OFFSET('9. METAS'!$T$20,INT((ROW()-14)/2),0)))</f>
        <v/>
      </c>
      <c r="N97" s="981">
        <f t="shared" ref="N97" ca="1" si="80">IFERROR(J97/J98,"ND")</f>
        <v>0.94079999999999997</v>
      </c>
      <c r="O97" s="983" t="str">
        <f t="shared" ref="O97" ca="1" si="81">IFERROR(((J97+K97)/H97),"ND")</f>
        <v>ND</v>
      </c>
      <c r="P97" s="985"/>
    </row>
    <row r="98" spans="3:16" ht="77" customHeight="1" x14ac:dyDescent="0.3">
      <c r="C98" s="999"/>
      <c r="D98" s="993"/>
      <c r="E98" s="993"/>
      <c r="F98" s="995"/>
      <c r="G98" s="997"/>
      <c r="H98" s="977"/>
      <c r="I98" s="987"/>
      <c r="J98" s="227">
        <f ca="1">IF(MOD(ROW()-13,2)=0,IF(ISBLANK(OFFSET('11. SEGUIMIENTO 2026'!$N$14,INT((ROW()-13)/2),0)),"",OFFSET('11. SEGUIMIENTO 2026'!$N$14,INT((ROW()-13)/2),0)),IF(ISBLANK(OFFSET('9. METAS'!$Q$20,INT((ROW()-14)/2),0)),"",OFFSET('9. METAS'!$Q$20,INT((ROW()-14)/2),0)))</f>
        <v>625</v>
      </c>
      <c r="K98" s="228">
        <f ca="1">IF(MOD(ROW()-13,2)=0,IF(ISBLANK(OFFSET('11. SEGUIMIENTO 2026'!$O$14,INT((ROW()-13)/2),0)),"",OFFSET('11. SEGUIMIENTO 2026'!$O$14,INT((ROW()-13)/2),0)),IF(ISBLANK(OFFSET('9. METAS'!$R$20,INT((ROW()-14)/2),0)),"",OFFSET('9. METAS'!$R$20,INT((ROW()-14)/2),0)))</f>
        <v>625</v>
      </c>
      <c r="L98" s="228">
        <f ca="1">IF(MOD(ROW()-13,2)=0,IF(ISBLANK(OFFSET('11. SEGUIMIENTO 2026'!$P$14,INT((ROW()-13)/2),0)),"",OFFSET('11. SEGUIMIENTO 2026'!$P$14,INT((ROW()-13)/2),0)),IF(ISBLANK(OFFSET('9. METAS'!$S$20,INT((ROW()-14)/2),0)),"",OFFSET('9. METAS'!$S$20,INT((ROW()-14)/2),0)))</f>
        <v>625</v>
      </c>
      <c r="M98" s="229">
        <f ca="1">IF(MOD(ROW()-13,2)=0,IF(ISBLANK(OFFSET('11. SEGUIMIENTO 2026'!$Q$14,INT((ROW()-13)/2),0)),"",OFFSET('11. SEGUIMIENTO 2026'!$Q$14,INT((ROW()-13)/2),0)),IF(ISBLANK(OFFSET('9. METAS'!$T$20,INT((ROW()-14)/2),0)),"",OFFSET('9. METAS'!$T$20,INT((ROW()-14)/2),0)))</f>
        <v>625</v>
      </c>
      <c r="N98" s="988"/>
      <c r="O98" s="989"/>
      <c r="P98" s="990"/>
    </row>
    <row r="99" spans="3:16" ht="77" customHeight="1"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977">
        <f ca="1">IF(ISBLANK(OFFSET('9. METAS'!$K$20,INT((ROW()-13)/2),0)),"",OFFSET('9. METAS'!$K$20,INT((ROW()-13)/2),0))</f>
        <v>2800</v>
      </c>
      <c r="I99" s="979" t="s">
        <v>510</v>
      </c>
      <c r="J99" s="227">
        <f ca="1">IF(MOD(ROW()-13,2)=0,IF(ISBLANK(OFFSET('11. SEGUIMIENTO 2026'!$N$14,INT((ROW()-13)/2),0)),"",OFFSET('11. SEGUIMIENTO 2026'!$N$14,INT((ROW()-13)/2),0)),IF(ISBLANK(OFFSET('9. METAS'!$Q$20,INT((ROW()-14)/2),0)),"",OFFSET('9. METAS'!$Q$20,INT((ROW()-14)/2),0)))</f>
        <v>420</v>
      </c>
      <c r="K99" s="228" t="str">
        <f ca="1">IF(MOD(ROW()-13,2)=0,IF(ISBLANK(OFFSET('11. SEGUIMIENTO 2026'!$O$14,INT((ROW()-13)/2),0)),"",OFFSET('11. SEGUIMIENTO 2026'!$O$14,INT((ROW()-13)/2),0)),IF(ISBLANK(OFFSET('9. METAS'!$R$20,INT((ROW()-14)/2),0)),"",OFFSET('9. METAS'!$R$20,INT((ROW()-14)/2),0)))</f>
        <v/>
      </c>
      <c r="L99" s="228" t="str">
        <f ca="1">IF(MOD(ROW()-13,2)=0,IF(ISBLANK(OFFSET('11. SEGUIMIENTO 2026'!$P$14,INT((ROW()-13)/2),0)),"",OFFSET('11. SEGUIMIENTO 2026'!$P$14,INT((ROW()-13)/2),0)),IF(ISBLANK(OFFSET('9. METAS'!$S$20,INT((ROW()-14)/2),0)),"",OFFSET('9. METAS'!$S$20,INT((ROW()-14)/2),0)))</f>
        <v/>
      </c>
      <c r="M99" s="229" t="str">
        <f ca="1">IF(MOD(ROW()-13,2)=0,IF(ISBLANK(OFFSET('11. SEGUIMIENTO 2026'!$Q$14,INT((ROW()-13)/2),0)),"",OFFSET('11. SEGUIMIENTO 2026'!$Q$14,INT((ROW()-13)/2),0)),IF(ISBLANK(OFFSET('9. METAS'!$T$20,INT((ROW()-14)/2),0)),"",OFFSET('9. METAS'!$T$20,INT((ROW()-14)/2),0)))</f>
        <v/>
      </c>
      <c r="N99" s="981">
        <f t="shared" ref="N99" ca="1" si="82">IFERROR(J99/J100,"ND")</f>
        <v>0.6</v>
      </c>
      <c r="O99" s="983" t="str">
        <f t="shared" ref="O99" ca="1" si="83">IFERROR(((J99+K99)/H99),"ND")</f>
        <v>ND</v>
      </c>
      <c r="P99" s="985"/>
    </row>
    <row r="100" spans="3:16" ht="77" customHeight="1" x14ac:dyDescent="0.3">
      <c r="C100" s="999"/>
      <c r="D100" s="993"/>
      <c r="E100" s="993"/>
      <c r="F100" s="995"/>
      <c r="G100" s="997"/>
      <c r="H100" s="977"/>
      <c r="I100" s="987"/>
      <c r="J100" s="227">
        <f ca="1">IF(MOD(ROW()-13,2)=0,IF(ISBLANK(OFFSET('11. SEGUIMIENTO 2026'!$N$14,INT((ROW()-13)/2),0)),"",OFFSET('11. SEGUIMIENTO 2026'!$N$14,INT((ROW()-13)/2),0)),IF(ISBLANK(OFFSET('9. METAS'!$Q$20,INT((ROW()-14)/2),0)),"",OFFSET('9. METAS'!$Q$20,INT((ROW()-14)/2),0)))</f>
        <v>700</v>
      </c>
      <c r="K100" s="228">
        <f ca="1">IF(MOD(ROW()-13,2)=0,IF(ISBLANK(OFFSET('11. SEGUIMIENTO 2026'!$O$14,INT((ROW()-13)/2),0)),"",OFFSET('11. SEGUIMIENTO 2026'!$O$14,INT((ROW()-13)/2),0)),IF(ISBLANK(OFFSET('9. METAS'!$R$20,INT((ROW()-14)/2),0)),"",OFFSET('9. METAS'!$R$20,INT((ROW()-14)/2),0)))</f>
        <v>700</v>
      </c>
      <c r="L100" s="228">
        <f ca="1">IF(MOD(ROW()-13,2)=0,IF(ISBLANK(OFFSET('11. SEGUIMIENTO 2026'!$P$14,INT((ROW()-13)/2),0)),"",OFFSET('11. SEGUIMIENTO 2026'!$P$14,INT((ROW()-13)/2),0)),IF(ISBLANK(OFFSET('9. METAS'!$S$20,INT((ROW()-14)/2),0)),"",OFFSET('9. METAS'!$S$20,INT((ROW()-14)/2),0)))</f>
        <v>700</v>
      </c>
      <c r="M100" s="229">
        <f ca="1">IF(MOD(ROW()-13,2)=0,IF(ISBLANK(OFFSET('11. SEGUIMIENTO 2026'!$Q$14,INT((ROW()-13)/2),0)),"",OFFSET('11. SEGUIMIENTO 2026'!$Q$14,INT((ROW()-13)/2),0)),IF(ISBLANK(OFFSET('9. METAS'!$T$20,INT((ROW()-14)/2),0)),"",OFFSET('9. METAS'!$T$20,INT((ROW()-14)/2),0)))</f>
        <v>700</v>
      </c>
      <c r="N100" s="988"/>
      <c r="O100" s="989"/>
      <c r="P100" s="990"/>
    </row>
    <row r="101" spans="3:16" ht="77" customHeight="1"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977">
        <f ca="1">IF(ISBLANK(OFFSET('9. METAS'!$K$20,INT((ROW()-13)/2),0)),"",OFFSET('9. METAS'!$K$20,INT((ROW()-13)/2),0))</f>
        <v>1400</v>
      </c>
      <c r="I101" s="979" t="s">
        <v>510</v>
      </c>
      <c r="J101" s="227">
        <f ca="1">IF(MOD(ROW()-13,2)=0,IF(ISBLANK(OFFSET('11. SEGUIMIENTO 2026'!$N$14,INT((ROW()-13)/2),0)),"",OFFSET('11. SEGUIMIENTO 2026'!$N$14,INT((ROW()-13)/2),0)),IF(ISBLANK(OFFSET('9. METAS'!$Q$20,INT((ROW()-14)/2),0)),"",OFFSET('9. METAS'!$Q$20,INT((ROW()-14)/2),0)))</f>
        <v>220</v>
      </c>
      <c r="K101" s="228" t="str">
        <f ca="1">IF(MOD(ROW()-13,2)=0,IF(ISBLANK(OFFSET('11. SEGUIMIENTO 2026'!$O$14,INT((ROW()-13)/2),0)),"",OFFSET('11. SEGUIMIENTO 2026'!$O$14,INT((ROW()-13)/2),0)),IF(ISBLANK(OFFSET('9. METAS'!$R$20,INT((ROW()-14)/2),0)),"",OFFSET('9. METAS'!$R$20,INT((ROW()-14)/2),0)))</f>
        <v/>
      </c>
      <c r="L101" s="228" t="str">
        <f ca="1">IF(MOD(ROW()-13,2)=0,IF(ISBLANK(OFFSET('11. SEGUIMIENTO 2026'!$P$14,INT((ROW()-13)/2),0)),"",OFFSET('11. SEGUIMIENTO 2026'!$P$14,INT((ROW()-13)/2),0)),IF(ISBLANK(OFFSET('9. METAS'!$S$20,INT((ROW()-14)/2),0)),"",OFFSET('9. METAS'!$S$20,INT((ROW()-14)/2),0)))</f>
        <v/>
      </c>
      <c r="M101" s="229" t="str">
        <f ca="1">IF(MOD(ROW()-13,2)=0,IF(ISBLANK(OFFSET('11. SEGUIMIENTO 2026'!$Q$14,INT((ROW()-13)/2),0)),"",OFFSET('11. SEGUIMIENTO 2026'!$Q$14,INT((ROW()-13)/2),0)),IF(ISBLANK(OFFSET('9. METAS'!$T$20,INT((ROW()-14)/2),0)),"",OFFSET('9. METAS'!$T$20,INT((ROW()-14)/2),0)))</f>
        <v/>
      </c>
      <c r="N101" s="981">
        <f t="shared" ref="N101" ca="1" si="84">IFERROR(J101/J102,"ND")</f>
        <v>0.62857142857142856</v>
      </c>
      <c r="O101" s="983" t="str">
        <f t="shared" ref="O101" ca="1" si="85">IFERROR(((J101+K101)/H101),"ND")</f>
        <v>ND</v>
      </c>
      <c r="P101" s="985"/>
    </row>
    <row r="102" spans="3:16" ht="77" customHeight="1" x14ac:dyDescent="0.3">
      <c r="C102" s="999"/>
      <c r="D102" s="993"/>
      <c r="E102" s="993"/>
      <c r="F102" s="995"/>
      <c r="G102" s="997"/>
      <c r="H102" s="977"/>
      <c r="I102" s="987"/>
      <c r="J102" s="227">
        <f ca="1">IF(MOD(ROW()-13,2)=0,IF(ISBLANK(OFFSET('11. SEGUIMIENTO 2026'!$N$14,INT((ROW()-13)/2),0)),"",OFFSET('11. SEGUIMIENTO 2026'!$N$14,INT((ROW()-13)/2),0)),IF(ISBLANK(OFFSET('9. METAS'!$Q$20,INT((ROW()-14)/2),0)),"",OFFSET('9. METAS'!$Q$20,INT((ROW()-14)/2),0)))</f>
        <v>350</v>
      </c>
      <c r="K102" s="228">
        <f ca="1">IF(MOD(ROW()-13,2)=0,IF(ISBLANK(OFFSET('11. SEGUIMIENTO 2026'!$O$14,INT((ROW()-13)/2),0)),"",OFFSET('11. SEGUIMIENTO 2026'!$O$14,INT((ROW()-13)/2),0)),IF(ISBLANK(OFFSET('9. METAS'!$R$20,INT((ROW()-14)/2),0)),"",OFFSET('9. METAS'!$R$20,INT((ROW()-14)/2),0)))</f>
        <v>350</v>
      </c>
      <c r="L102" s="228">
        <f ca="1">IF(MOD(ROW()-13,2)=0,IF(ISBLANK(OFFSET('11. SEGUIMIENTO 2026'!$P$14,INT((ROW()-13)/2),0)),"",OFFSET('11. SEGUIMIENTO 2026'!$P$14,INT((ROW()-13)/2),0)),IF(ISBLANK(OFFSET('9. METAS'!$S$20,INT((ROW()-14)/2),0)),"",OFFSET('9. METAS'!$S$20,INT((ROW()-14)/2),0)))</f>
        <v>350</v>
      </c>
      <c r="M102" s="229">
        <f ca="1">IF(MOD(ROW()-13,2)=0,IF(ISBLANK(OFFSET('11. SEGUIMIENTO 2026'!$Q$14,INT((ROW()-13)/2),0)),"",OFFSET('11. SEGUIMIENTO 2026'!$Q$14,INT((ROW()-13)/2),0)),IF(ISBLANK(OFFSET('9. METAS'!$T$20,INT((ROW()-14)/2),0)),"",OFFSET('9. METAS'!$T$20,INT((ROW()-14)/2),0)))</f>
        <v>350</v>
      </c>
      <c r="N102" s="988"/>
      <c r="O102" s="989"/>
      <c r="P102" s="990"/>
    </row>
    <row r="103" spans="3:16" ht="77" customHeight="1"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1034">
        <f ca="1">IF(ISBLANK(OFFSET('9. METAS'!$K$20,INT((ROW()-13)/2),0)),"",OFFSET('9. METAS'!$K$20,INT((ROW()-13)/2),0))</f>
        <v>1400</v>
      </c>
      <c r="I103" s="979" t="s">
        <v>510</v>
      </c>
      <c r="J103" s="227">
        <f ca="1">IF(MOD(ROW()-13,2)=0,IF(ISBLANK(OFFSET('11. SEGUIMIENTO 2026'!$N$14,INT((ROW()-13)/2),0)),"",OFFSET('11. SEGUIMIENTO 2026'!$N$14,INT((ROW()-13)/2),0)),IF(ISBLANK(OFFSET('9. METAS'!$Q$20,INT((ROW()-14)/2),0)),"",OFFSET('9. METAS'!$Q$20,INT((ROW()-14)/2),0)))</f>
        <v>200</v>
      </c>
      <c r="K103" s="228" t="str">
        <f ca="1">IF(MOD(ROW()-13,2)=0,IF(ISBLANK(OFFSET('11. SEGUIMIENTO 2026'!$O$14,INT((ROW()-13)/2),0)),"",OFFSET('11. SEGUIMIENTO 2026'!$O$14,INT((ROW()-13)/2),0)),IF(ISBLANK(OFFSET('9. METAS'!$R$20,INT((ROW()-14)/2),0)),"",OFFSET('9. METAS'!$R$20,INT((ROW()-14)/2),0)))</f>
        <v/>
      </c>
      <c r="L103" s="228" t="str">
        <f ca="1">IF(MOD(ROW()-13,2)=0,IF(ISBLANK(OFFSET('11. SEGUIMIENTO 2026'!$P$14,INT((ROW()-13)/2),0)),"",OFFSET('11. SEGUIMIENTO 2026'!$P$14,INT((ROW()-13)/2),0)),IF(ISBLANK(OFFSET('9. METAS'!$S$20,INT((ROW()-14)/2),0)),"",OFFSET('9. METAS'!$S$20,INT((ROW()-14)/2),0)))</f>
        <v/>
      </c>
      <c r="M103" s="229" t="str">
        <f ca="1">IF(MOD(ROW()-13,2)=0,IF(ISBLANK(OFFSET('11. SEGUIMIENTO 2026'!$Q$14,INT((ROW()-13)/2),0)),"",OFFSET('11. SEGUIMIENTO 2026'!$Q$14,INT((ROW()-13)/2),0)),IF(ISBLANK(OFFSET('9. METAS'!$T$20,INT((ROW()-14)/2),0)),"",OFFSET('9. METAS'!$T$20,INT((ROW()-14)/2),0)))</f>
        <v/>
      </c>
      <c r="N103" s="981">
        <f t="shared" ref="N103" ca="1" si="86">IFERROR(J103/J104,"ND")</f>
        <v>0.5714285714285714</v>
      </c>
      <c r="O103" s="983" t="str">
        <f t="shared" ref="O103" ca="1" si="87">IFERROR(((J103+K103)/H103),"ND")</f>
        <v>ND</v>
      </c>
      <c r="P103" s="985"/>
    </row>
    <row r="104" spans="3:16" ht="77" customHeight="1" x14ac:dyDescent="0.3">
      <c r="C104" s="999"/>
      <c r="D104" s="993"/>
      <c r="E104" s="993"/>
      <c r="F104" s="995"/>
      <c r="G104" s="997"/>
      <c r="H104" s="1034"/>
      <c r="I104" s="987"/>
      <c r="J104" s="227">
        <f ca="1">IF(MOD(ROW()-13,2)=0,IF(ISBLANK(OFFSET('11. SEGUIMIENTO 2026'!$N$14,INT((ROW()-13)/2),0)),"",OFFSET('11. SEGUIMIENTO 2026'!$N$14,INT((ROW()-13)/2),0)),IF(ISBLANK(OFFSET('9. METAS'!$Q$20,INT((ROW()-14)/2),0)),"",OFFSET('9. METAS'!$Q$20,INT((ROW()-14)/2),0)))</f>
        <v>350</v>
      </c>
      <c r="K104" s="228">
        <f ca="1">IF(MOD(ROW()-13,2)=0,IF(ISBLANK(OFFSET('11. SEGUIMIENTO 2026'!$O$14,INT((ROW()-13)/2),0)),"",OFFSET('11. SEGUIMIENTO 2026'!$O$14,INT((ROW()-13)/2),0)),IF(ISBLANK(OFFSET('9. METAS'!$R$20,INT((ROW()-14)/2),0)),"",OFFSET('9. METAS'!$R$20,INT((ROW()-14)/2),0)))</f>
        <v>350</v>
      </c>
      <c r="L104" s="228">
        <f ca="1">IF(MOD(ROW()-13,2)=0,IF(ISBLANK(OFFSET('11. SEGUIMIENTO 2026'!$P$14,INT((ROW()-13)/2),0)),"",OFFSET('11. SEGUIMIENTO 2026'!$P$14,INT((ROW()-13)/2),0)),IF(ISBLANK(OFFSET('9. METAS'!$S$20,INT((ROW()-14)/2),0)),"",OFFSET('9. METAS'!$S$20,INT((ROW()-14)/2),0)))</f>
        <v>350</v>
      </c>
      <c r="M104" s="229">
        <f ca="1">IF(MOD(ROW()-13,2)=0,IF(ISBLANK(OFFSET('11. SEGUIMIENTO 2026'!$Q$14,INT((ROW()-13)/2),0)),"",OFFSET('11. SEGUIMIENTO 2026'!$Q$14,INT((ROW()-13)/2),0)),IF(ISBLANK(OFFSET('9. METAS'!$T$20,INT((ROW()-14)/2),0)),"",OFFSET('9. METAS'!$T$20,INT((ROW()-14)/2),0)))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977" t="str">
        <f ca="1">IF(ISBLANK(OFFSET('9. METAS'!$K$20,INT((ROW()-13)/2),0)),"",OFFSET('9. METAS'!$K$20,INT((ROW()-13)/2),0))</f>
        <v/>
      </c>
      <c r="I105" s="979"/>
      <c r="J105" s="227" t="str">
        <f ca="1">IF(MOD(ROW()-13,2)=0,IF(ISBLANK(OFFSET('11. SEGUIMIENTO 2026'!$N$14,INT((ROW()-13)/2),0)),"",OFFSET('11. SEGUIMIENTO 2026'!$N$14,INT((ROW()-13)/2),0)),IF(ISBLANK(OFFSET('9. METAS'!$Q$20,INT((ROW()-14)/2),0)),"",OFFSET('9. METAS'!$Q$20,INT((ROW()-14)/2),0)))</f>
        <v/>
      </c>
      <c r="K105" s="228" t="str">
        <f ca="1">IF(MOD(ROW()-13,2)=0,IF(ISBLANK(OFFSET('11. SEGUIMIENTO 2026'!$O$14,INT((ROW()-13)/2),0)),"",OFFSET('11. SEGUIMIENTO 2026'!$O$14,INT((ROW()-13)/2),0)),IF(ISBLANK(OFFSET('9. METAS'!$R$20,INT((ROW()-14)/2),0)),"",OFFSET('9. METAS'!$R$20,INT((ROW()-14)/2),0)))</f>
        <v/>
      </c>
      <c r="L105" s="228" t="str">
        <f ca="1">IF(MOD(ROW()-13,2)=0,IF(ISBLANK(OFFSET('11. SEGUIMIENTO 2026'!$P$14,INT((ROW()-13)/2),0)),"",OFFSET('11. SEGUIMIENTO 2026'!$P$14,INT((ROW()-13)/2),0)),IF(ISBLANK(OFFSET('9. METAS'!$S$20,INT((ROW()-14)/2),0)),"",OFFSET('9. METAS'!$S$20,INT((ROW()-14)/2),0)))</f>
        <v/>
      </c>
      <c r="M105" s="229" t="str">
        <f ca="1">IF(MOD(ROW()-13,2)=0,IF(ISBLANK(OFFSET('11. SEGUIMIENTO 2026'!$Q$14,INT((ROW()-13)/2),0)),"",OFFSET('11. SEGUIMIENTO 2026'!$Q$14,INT((ROW()-13)/2),0)),IF(ISBLANK(OFFSET('9. METAS'!$T$20,INT((ROW()-14)/2),0)),"",OFFSET('9. METAS'!$T$20,INT((ROW()-14)/2),0)))</f>
        <v/>
      </c>
      <c r="N105" s="981" t="str">
        <f t="shared" ref="N105" ca="1" si="88">IFERROR(J105/J106,"ND")</f>
        <v>ND</v>
      </c>
      <c r="O105" s="983" t="str">
        <f t="shared" ref="O105" ca="1" si="89">IFERROR(((J105+K105)/H105),"ND")</f>
        <v>ND</v>
      </c>
      <c r="P105" s="985"/>
    </row>
    <row r="106" spans="3:16" x14ac:dyDescent="0.3">
      <c r="C106" s="999"/>
      <c r="D106" s="993"/>
      <c r="E106" s="993"/>
      <c r="F106" s="995"/>
      <c r="G106" s="997"/>
      <c r="H106" s="977"/>
      <c r="I106" s="987"/>
      <c r="J106" s="227" t="str">
        <f ca="1">IF(MOD(ROW()-13,2)=0,IF(ISBLANK(OFFSET('11. SEGUIMIENTO 2026'!$N$14,INT((ROW()-13)/2),0)),"",OFFSET('11. SEGUIMIENTO 2026'!$N$14,INT((ROW()-13)/2),0)),IF(ISBLANK(OFFSET('9. METAS'!$Q$20,INT((ROW()-14)/2),0)),"",OFFSET('9. METAS'!$Q$20,INT((ROW()-14)/2),0)))</f>
        <v/>
      </c>
      <c r="K106" s="228" t="str">
        <f ca="1">IF(MOD(ROW()-13,2)=0,IF(ISBLANK(OFFSET('11. SEGUIMIENTO 2026'!$O$14,INT((ROW()-13)/2),0)),"",OFFSET('11. SEGUIMIENTO 2026'!$O$14,INT((ROW()-13)/2),0)),IF(ISBLANK(OFFSET('9. METAS'!$R$20,INT((ROW()-14)/2),0)),"",OFFSET('9. METAS'!$R$20,INT((ROW()-14)/2),0)))</f>
        <v/>
      </c>
      <c r="L106" s="228" t="str">
        <f ca="1">IF(MOD(ROW()-13,2)=0,IF(ISBLANK(OFFSET('11. SEGUIMIENTO 2026'!$P$14,INT((ROW()-13)/2),0)),"",OFFSET('11. SEGUIMIENTO 2026'!$P$14,INT((ROW()-13)/2),0)),IF(ISBLANK(OFFSET('9. METAS'!$S$20,INT((ROW()-14)/2),0)),"",OFFSET('9. METAS'!$S$20,INT((ROW()-14)/2),0)))</f>
        <v/>
      </c>
      <c r="M106" s="229" t="str">
        <f ca="1">IF(MOD(ROW()-13,2)=0,IF(ISBLANK(OFFSET('11. SEGUIMIENTO 2026'!$Q$14,INT((ROW()-13)/2),0)),"",OFFSET('11. SEGUIMIENTO 2026'!$Q$14,INT((ROW()-13)/2),0)),IF(ISBLANK(OFFSET('9. METAS'!$T$20,INT((ROW()-14)/2),0)),"",OFFSET('9. METAS'!$T$20,INT((ROW()-14)/2),0)))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977" t="str">
        <f ca="1">IF(ISBLANK(OFFSET('9. METAS'!$K$20,INT((ROW()-13)/2),0)),"",OFFSET('9. METAS'!$K$20,INT((ROW()-13)/2),0))</f>
        <v/>
      </c>
      <c r="I107" s="979"/>
      <c r="J107" s="227" t="str">
        <f ca="1">IF(MOD(ROW()-13,2)=0,IF(ISBLANK(OFFSET('11. SEGUIMIENTO 2026'!$N$14,INT((ROW()-13)/2),0)),"",OFFSET('11. SEGUIMIENTO 2026'!$N$14,INT((ROW()-13)/2),0)),IF(ISBLANK(OFFSET('9. METAS'!$Q$20,INT((ROW()-14)/2),0)),"",OFFSET('9. METAS'!$Q$20,INT((ROW()-14)/2),0)))</f>
        <v/>
      </c>
      <c r="K107" s="228" t="str">
        <f ca="1">IF(MOD(ROW()-13,2)=0,IF(ISBLANK(OFFSET('11. SEGUIMIENTO 2026'!$O$14,INT((ROW()-13)/2),0)),"",OFFSET('11. SEGUIMIENTO 2026'!$O$14,INT((ROW()-13)/2),0)),IF(ISBLANK(OFFSET('9. METAS'!$R$20,INT((ROW()-14)/2),0)),"",OFFSET('9. METAS'!$R$20,INT((ROW()-14)/2),0)))</f>
        <v/>
      </c>
      <c r="L107" s="228" t="str">
        <f ca="1">IF(MOD(ROW()-13,2)=0,IF(ISBLANK(OFFSET('11. SEGUIMIENTO 2026'!$P$14,INT((ROW()-13)/2),0)),"",OFFSET('11. SEGUIMIENTO 2026'!$P$14,INT((ROW()-13)/2),0)),IF(ISBLANK(OFFSET('9. METAS'!$S$20,INT((ROW()-14)/2),0)),"",OFFSET('9. METAS'!$S$20,INT((ROW()-14)/2),0)))</f>
        <v/>
      </c>
      <c r="M107" s="229" t="str">
        <f ca="1">IF(MOD(ROW()-13,2)=0,IF(ISBLANK(OFFSET('11. SEGUIMIENTO 2026'!$Q$14,INT((ROW()-13)/2),0)),"",OFFSET('11. SEGUIMIENTO 2026'!$Q$14,INT((ROW()-13)/2),0)),IF(ISBLANK(OFFSET('9. METAS'!$T$20,INT((ROW()-14)/2),0)),"",OFFSET('9. METAS'!$T$20,INT((ROW()-14)/2),0)))</f>
        <v/>
      </c>
      <c r="N107" s="981" t="str">
        <f t="shared" ref="N107" ca="1" si="90">IFERROR(J107/J108,"ND")</f>
        <v>ND</v>
      </c>
      <c r="O107" s="983" t="str">
        <f t="shared" ref="O107" ca="1" si="91">IFERROR(((J107+K107)/H107),"ND")</f>
        <v>ND</v>
      </c>
      <c r="P107" s="985"/>
    </row>
    <row r="108" spans="3:16" x14ac:dyDescent="0.3">
      <c r="C108" s="999"/>
      <c r="D108" s="993"/>
      <c r="E108" s="993"/>
      <c r="F108" s="995"/>
      <c r="G108" s="997"/>
      <c r="H108" s="977"/>
      <c r="I108" s="987"/>
      <c r="J108" s="227" t="str">
        <f ca="1">IF(MOD(ROW()-13,2)=0,IF(ISBLANK(OFFSET('11. SEGUIMIENTO 2026'!$N$14,INT((ROW()-13)/2),0)),"",OFFSET('11. SEGUIMIENTO 2026'!$N$14,INT((ROW()-13)/2),0)),IF(ISBLANK(OFFSET('9. METAS'!$Q$20,INT((ROW()-14)/2),0)),"",OFFSET('9. METAS'!$Q$20,INT((ROW()-14)/2),0)))</f>
        <v/>
      </c>
      <c r="K108" s="228" t="str">
        <f ca="1">IF(MOD(ROW()-13,2)=0,IF(ISBLANK(OFFSET('11. SEGUIMIENTO 2026'!$O$14,INT((ROW()-13)/2),0)),"",OFFSET('11. SEGUIMIENTO 2026'!$O$14,INT((ROW()-13)/2),0)),IF(ISBLANK(OFFSET('9. METAS'!$R$20,INT((ROW()-14)/2),0)),"",OFFSET('9. METAS'!$R$20,INT((ROW()-14)/2),0)))</f>
        <v/>
      </c>
      <c r="L108" s="228" t="str">
        <f ca="1">IF(MOD(ROW()-13,2)=0,IF(ISBLANK(OFFSET('11. SEGUIMIENTO 2026'!$P$14,INT((ROW()-13)/2),0)),"",OFFSET('11. SEGUIMIENTO 2026'!$P$14,INT((ROW()-13)/2),0)),IF(ISBLANK(OFFSET('9. METAS'!$S$20,INT((ROW()-14)/2),0)),"",OFFSET('9. METAS'!$S$20,INT((ROW()-14)/2),0)))</f>
        <v/>
      </c>
      <c r="M108" s="229" t="str">
        <f ca="1">IF(MOD(ROW()-13,2)=0,IF(ISBLANK(OFFSET('11. SEGUIMIENTO 2026'!$Q$14,INT((ROW()-13)/2),0)),"",OFFSET('11. SEGUIMIENTO 2026'!$Q$14,INT((ROW()-13)/2),0)),IF(ISBLANK(OFFSET('9. METAS'!$T$20,INT((ROW()-14)/2),0)),"",OFFSET('9. METAS'!$T$20,INT((ROW()-14)/2),0)))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977" t="str">
        <f ca="1">IF(ISBLANK(OFFSET('9. METAS'!$K$20,INT((ROW()-13)/2),0)),"",OFFSET('9. METAS'!$K$20,INT((ROW()-13)/2),0))</f>
        <v/>
      </c>
      <c r="I109" s="979"/>
      <c r="J109" s="227" t="str">
        <f ca="1">IF(MOD(ROW()-13,2)=0,IF(ISBLANK(OFFSET('11. SEGUIMIENTO 2026'!$N$14,INT((ROW()-13)/2),0)),"",OFFSET('11. SEGUIMIENTO 2026'!$N$14,INT((ROW()-13)/2),0)),IF(ISBLANK(OFFSET('9. METAS'!$Q$20,INT((ROW()-14)/2),0)),"",OFFSET('9. METAS'!$Q$20,INT((ROW()-14)/2),0)))</f>
        <v/>
      </c>
      <c r="K109" s="228" t="str">
        <f ca="1">IF(MOD(ROW()-13,2)=0,IF(ISBLANK(OFFSET('11. SEGUIMIENTO 2026'!$O$14,INT((ROW()-13)/2),0)),"",OFFSET('11. SEGUIMIENTO 2026'!$O$14,INT((ROW()-13)/2),0)),IF(ISBLANK(OFFSET('9. METAS'!$R$20,INT((ROW()-14)/2),0)),"",OFFSET('9. METAS'!$R$20,INT((ROW()-14)/2),0)))</f>
        <v/>
      </c>
      <c r="L109" s="228" t="str">
        <f ca="1">IF(MOD(ROW()-13,2)=0,IF(ISBLANK(OFFSET('11. SEGUIMIENTO 2026'!$P$14,INT((ROW()-13)/2),0)),"",OFFSET('11. SEGUIMIENTO 2026'!$P$14,INT((ROW()-13)/2),0)),IF(ISBLANK(OFFSET('9. METAS'!$S$20,INT((ROW()-14)/2),0)),"",OFFSET('9. METAS'!$S$20,INT((ROW()-14)/2),0)))</f>
        <v/>
      </c>
      <c r="M109" s="229" t="str">
        <f ca="1">IF(MOD(ROW()-13,2)=0,IF(ISBLANK(OFFSET('11. SEGUIMIENTO 2026'!$Q$14,INT((ROW()-13)/2),0)),"",OFFSET('11. SEGUIMIENTO 2026'!$Q$14,INT((ROW()-13)/2),0)),IF(ISBLANK(OFFSET('9. METAS'!$T$20,INT((ROW()-14)/2),0)),"",OFFSET('9. METAS'!$T$20,INT((ROW()-14)/2),0)))</f>
        <v/>
      </c>
      <c r="N109" s="981" t="str">
        <f t="shared" ref="N109" ca="1" si="92">IFERROR(J109/J110,"ND")</f>
        <v>ND</v>
      </c>
      <c r="O109" s="983" t="str">
        <f t="shared" ref="O109" ca="1" si="93">IFERROR(((J109+K109)/H109),"ND")</f>
        <v>ND</v>
      </c>
      <c r="P109" s="985"/>
    </row>
    <row r="110" spans="3:16" x14ac:dyDescent="0.3">
      <c r="C110" s="999"/>
      <c r="D110" s="993"/>
      <c r="E110" s="993"/>
      <c r="F110" s="995"/>
      <c r="G110" s="997"/>
      <c r="H110" s="977"/>
      <c r="I110" s="987"/>
      <c r="J110" s="227" t="str">
        <f ca="1">IF(MOD(ROW()-13,2)=0,IF(ISBLANK(OFFSET('11. SEGUIMIENTO 2026'!$N$14,INT((ROW()-13)/2),0)),"",OFFSET('11. SEGUIMIENTO 2026'!$N$14,INT((ROW()-13)/2),0)),IF(ISBLANK(OFFSET('9. METAS'!$Q$20,INT((ROW()-14)/2),0)),"",OFFSET('9. METAS'!$Q$20,INT((ROW()-14)/2),0)))</f>
        <v/>
      </c>
      <c r="K110" s="228" t="str">
        <f ca="1">IF(MOD(ROW()-13,2)=0,IF(ISBLANK(OFFSET('11. SEGUIMIENTO 2026'!$O$14,INT((ROW()-13)/2),0)),"",OFFSET('11. SEGUIMIENTO 2026'!$O$14,INT((ROW()-13)/2),0)),IF(ISBLANK(OFFSET('9. METAS'!$R$20,INT((ROW()-14)/2),0)),"",OFFSET('9. METAS'!$R$20,INT((ROW()-14)/2),0)))</f>
        <v/>
      </c>
      <c r="L110" s="228" t="str">
        <f ca="1">IF(MOD(ROW()-13,2)=0,IF(ISBLANK(OFFSET('11. SEGUIMIENTO 2026'!$P$14,INT((ROW()-13)/2),0)),"",OFFSET('11. SEGUIMIENTO 2026'!$P$14,INT((ROW()-13)/2),0)),IF(ISBLANK(OFFSET('9. METAS'!$S$20,INT((ROW()-14)/2),0)),"",OFFSET('9. METAS'!$S$20,INT((ROW()-14)/2),0)))</f>
        <v/>
      </c>
      <c r="M110" s="229" t="str">
        <f ca="1">IF(MOD(ROW()-13,2)=0,IF(ISBLANK(OFFSET('11. SEGUIMIENTO 2026'!$Q$14,INT((ROW()-13)/2),0)),"",OFFSET('11. SEGUIMIENTO 2026'!$Q$14,INT((ROW()-13)/2),0)),IF(ISBLANK(OFFSET('9. METAS'!$T$20,INT((ROW()-14)/2),0)),"",OFFSET('9. METAS'!$T$20,INT((ROW()-14)/2),0)))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977" t="str">
        <f ca="1">IF(ISBLANK(OFFSET('9. METAS'!$K$20,INT((ROW()-13)/2),0)),"",OFFSET('9. METAS'!$K$20,INT((ROW()-13)/2),0))</f>
        <v/>
      </c>
      <c r="I111" s="979"/>
      <c r="J111" s="227" t="str">
        <f ca="1">IF(MOD(ROW()-13,2)=0,IF(ISBLANK(OFFSET('11. SEGUIMIENTO 2026'!$N$14,INT((ROW()-13)/2),0)),"",OFFSET('11. SEGUIMIENTO 2026'!$N$14,INT((ROW()-13)/2),0)),IF(ISBLANK(OFFSET('9. METAS'!$Q$20,INT((ROW()-14)/2),0)),"",OFFSET('9. METAS'!$Q$20,INT((ROW()-14)/2),0)))</f>
        <v/>
      </c>
      <c r="K111" s="228" t="str">
        <f ca="1">IF(MOD(ROW()-13,2)=0,IF(ISBLANK(OFFSET('11. SEGUIMIENTO 2026'!$O$14,INT((ROW()-13)/2),0)),"",OFFSET('11. SEGUIMIENTO 2026'!$O$14,INT((ROW()-13)/2),0)),IF(ISBLANK(OFFSET('9. METAS'!$R$20,INT((ROW()-14)/2),0)),"",OFFSET('9. METAS'!$R$20,INT((ROW()-14)/2),0)))</f>
        <v/>
      </c>
      <c r="L111" s="228" t="str">
        <f ca="1">IF(MOD(ROW()-13,2)=0,IF(ISBLANK(OFFSET('11. SEGUIMIENTO 2026'!$P$14,INT((ROW()-13)/2),0)),"",OFFSET('11. SEGUIMIENTO 2026'!$P$14,INT((ROW()-13)/2),0)),IF(ISBLANK(OFFSET('9. METAS'!$S$20,INT((ROW()-14)/2),0)),"",OFFSET('9. METAS'!$S$20,INT((ROW()-14)/2),0)))</f>
        <v/>
      </c>
      <c r="M111" s="229" t="str">
        <f ca="1">IF(MOD(ROW()-13,2)=0,IF(ISBLANK(OFFSET('11. SEGUIMIENTO 2026'!$Q$14,INT((ROW()-13)/2),0)),"",OFFSET('11. SEGUIMIENTO 2026'!$Q$14,INT((ROW()-13)/2),0)),IF(ISBLANK(OFFSET('9. METAS'!$T$20,INT((ROW()-14)/2),0)),"",OFFSET('9. METAS'!$T$20,INT((ROW()-14)/2),0)))</f>
        <v/>
      </c>
      <c r="N111" s="981" t="str">
        <f t="shared" ref="N111" ca="1" si="94">IFERROR(J111/J112,"ND")</f>
        <v>ND</v>
      </c>
      <c r="O111" s="983" t="str">
        <f t="shared" ref="O111" ca="1" si="95">IFERROR(((J111+K111)/H111),"ND")</f>
        <v>ND</v>
      </c>
      <c r="P111" s="985"/>
    </row>
    <row r="112" spans="3:16" x14ac:dyDescent="0.3">
      <c r="C112" s="999"/>
      <c r="D112" s="993"/>
      <c r="E112" s="993"/>
      <c r="F112" s="995"/>
      <c r="G112" s="997"/>
      <c r="H112" s="977"/>
      <c r="I112" s="987"/>
      <c r="J112" s="227" t="str">
        <f ca="1">IF(MOD(ROW()-13,2)=0,IF(ISBLANK(OFFSET('11. SEGUIMIENTO 2026'!$N$14,INT((ROW()-13)/2),0)),"",OFFSET('11. SEGUIMIENTO 2026'!$N$14,INT((ROW()-13)/2),0)),IF(ISBLANK(OFFSET('9. METAS'!$Q$20,INT((ROW()-14)/2),0)),"",OFFSET('9. METAS'!$Q$20,INT((ROW()-14)/2),0)))</f>
        <v/>
      </c>
      <c r="K112" s="228" t="str">
        <f ca="1">IF(MOD(ROW()-13,2)=0,IF(ISBLANK(OFFSET('11. SEGUIMIENTO 2026'!$O$14,INT((ROW()-13)/2),0)),"",OFFSET('11. SEGUIMIENTO 2026'!$O$14,INT((ROW()-13)/2),0)),IF(ISBLANK(OFFSET('9. METAS'!$R$20,INT((ROW()-14)/2),0)),"",OFFSET('9. METAS'!$R$20,INT((ROW()-14)/2),0)))</f>
        <v/>
      </c>
      <c r="L112" s="228" t="str">
        <f ca="1">IF(MOD(ROW()-13,2)=0,IF(ISBLANK(OFFSET('11. SEGUIMIENTO 2026'!$P$14,INT((ROW()-13)/2),0)),"",OFFSET('11. SEGUIMIENTO 2026'!$P$14,INT((ROW()-13)/2),0)),IF(ISBLANK(OFFSET('9. METAS'!$S$20,INT((ROW()-14)/2),0)),"",OFFSET('9. METAS'!$S$20,INT((ROW()-14)/2),0)))</f>
        <v/>
      </c>
      <c r="M112" s="229" t="str">
        <f ca="1">IF(MOD(ROW()-13,2)=0,IF(ISBLANK(OFFSET('11. SEGUIMIENTO 2026'!$Q$14,INT((ROW()-13)/2),0)),"",OFFSET('11. SEGUIMIENTO 2026'!$Q$14,INT((ROW()-13)/2),0)),IF(ISBLANK(OFFSET('9. METAS'!$T$20,INT((ROW()-14)/2),0)),"",OFFSET('9. METAS'!$T$20,INT((ROW()-14)/2),0)))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977" t="str">
        <f ca="1">IF(ISBLANK(OFFSET('9. METAS'!$K$20,INT((ROW()-13)/2),0)),"",OFFSET('9. METAS'!$K$20,INT((ROW()-13)/2),0))</f>
        <v/>
      </c>
      <c r="I113" s="979"/>
      <c r="J113" s="227" t="str">
        <f ca="1">IF(MOD(ROW()-13,2)=0,IF(ISBLANK(OFFSET('11. SEGUIMIENTO 2026'!$N$14,INT((ROW()-13)/2),0)),"",OFFSET('11. SEGUIMIENTO 2026'!$N$14,INT((ROW()-13)/2),0)),IF(ISBLANK(OFFSET('9. METAS'!$Q$20,INT((ROW()-14)/2),0)),"",OFFSET('9. METAS'!$Q$20,INT((ROW()-14)/2),0)))</f>
        <v/>
      </c>
      <c r="K113" s="228" t="str">
        <f ca="1">IF(MOD(ROW()-13,2)=0,IF(ISBLANK(OFFSET('11. SEGUIMIENTO 2026'!$O$14,INT((ROW()-13)/2),0)),"",OFFSET('11. SEGUIMIENTO 2026'!$O$14,INT((ROW()-13)/2),0)),IF(ISBLANK(OFFSET('9. METAS'!$R$20,INT((ROW()-14)/2),0)),"",OFFSET('9. METAS'!$R$20,INT((ROW()-14)/2),0)))</f>
        <v/>
      </c>
      <c r="L113" s="228" t="str">
        <f ca="1">IF(MOD(ROW()-13,2)=0,IF(ISBLANK(OFFSET('11. SEGUIMIENTO 2026'!$P$14,INT((ROW()-13)/2),0)),"",OFFSET('11. SEGUIMIENTO 2026'!$P$14,INT((ROW()-13)/2),0)),IF(ISBLANK(OFFSET('9. METAS'!$S$20,INT((ROW()-14)/2),0)),"",OFFSET('9. METAS'!$S$20,INT((ROW()-14)/2),0)))</f>
        <v/>
      </c>
      <c r="M113" s="229" t="str">
        <f ca="1">IF(MOD(ROW()-13,2)=0,IF(ISBLANK(OFFSET('11. SEGUIMIENTO 2026'!$Q$14,INT((ROW()-13)/2),0)),"",OFFSET('11. SEGUIMIENTO 2026'!$Q$14,INT((ROW()-13)/2),0)),IF(ISBLANK(OFFSET('9. METAS'!$T$20,INT((ROW()-14)/2),0)),"",OFFSET('9. METAS'!$T$20,INT((ROW()-14)/2),0)))</f>
        <v/>
      </c>
      <c r="N113" s="981" t="str">
        <f t="shared" ref="N113" ca="1" si="96">IFERROR(J113/J114,"ND")</f>
        <v>ND</v>
      </c>
      <c r="O113" s="983" t="str">
        <f t="shared" ref="O113" ca="1" si="97">IFERROR(((J113+K113)/H113),"ND")</f>
        <v>ND</v>
      </c>
      <c r="P113" s="985"/>
    </row>
    <row r="114" spans="3:16" x14ac:dyDescent="0.3">
      <c r="C114" s="999"/>
      <c r="D114" s="993"/>
      <c r="E114" s="993"/>
      <c r="F114" s="995"/>
      <c r="G114" s="997"/>
      <c r="H114" s="977"/>
      <c r="I114" s="987"/>
      <c r="J114" s="227" t="str">
        <f ca="1">IF(MOD(ROW()-13,2)=0,IF(ISBLANK(OFFSET('11. SEGUIMIENTO 2026'!$N$14,INT((ROW()-13)/2),0)),"",OFFSET('11. SEGUIMIENTO 2026'!$N$14,INT((ROW()-13)/2),0)),IF(ISBLANK(OFFSET('9. METAS'!$Q$20,INT((ROW()-14)/2),0)),"",OFFSET('9. METAS'!$Q$20,INT((ROW()-14)/2),0)))</f>
        <v/>
      </c>
      <c r="K114" s="228" t="str">
        <f ca="1">IF(MOD(ROW()-13,2)=0,IF(ISBLANK(OFFSET('11. SEGUIMIENTO 2026'!$O$14,INT((ROW()-13)/2),0)),"",OFFSET('11. SEGUIMIENTO 2026'!$O$14,INT((ROW()-13)/2),0)),IF(ISBLANK(OFFSET('9. METAS'!$R$20,INT((ROW()-14)/2),0)),"",OFFSET('9. METAS'!$R$20,INT((ROW()-14)/2),0)))</f>
        <v/>
      </c>
      <c r="L114" s="228" t="str">
        <f ca="1">IF(MOD(ROW()-13,2)=0,IF(ISBLANK(OFFSET('11. SEGUIMIENTO 2026'!$P$14,INT((ROW()-13)/2),0)),"",OFFSET('11. SEGUIMIENTO 2026'!$P$14,INT((ROW()-13)/2),0)),IF(ISBLANK(OFFSET('9. METAS'!$S$20,INT((ROW()-14)/2),0)),"",OFFSET('9. METAS'!$S$20,INT((ROW()-14)/2),0)))</f>
        <v/>
      </c>
      <c r="M114" s="229" t="str">
        <f ca="1">IF(MOD(ROW()-13,2)=0,IF(ISBLANK(OFFSET('11. SEGUIMIENTO 2026'!$Q$14,INT((ROW()-13)/2),0)),"",OFFSET('11. SEGUIMIENTO 2026'!$Q$14,INT((ROW()-13)/2),0)),IF(ISBLANK(OFFSET('9. METAS'!$T$20,INT((ROW()-14)/2),0)),"",OFFSET('9. METAS'!$T$20,INT((ROW()-14)/2),0)))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977" t="str">
        <f ca="1">IF(ISBLANK(OFFSET('9. METAS'!$K$20,INT((ROW()-13)/2),0)),"",OFFSET('9. METAS'!$K$20,INT((ROW()-13)/2),0))</f>
        <v/>
      </c>
      <c r="I115" s="979"/>
      <c r="J115" s="227" t="str">
        <f ca="1">IF(MOD(ROW()-13,2)=0,IF(ISBLANK(OFFSET('11. SEGUIMIENTO 2026'!$N$14,INT((ROW()-13)/2),0)),"",OFFSET('11. SEGUIMIENTO 2026'!$N$14,INT((ROW()-13)/2),0)),IF(ISBLANK(OFFSET('9. METAS'!$Q$20,INT((ROW()-14)/2),0)),"",OFFSET('9. METAS'!$Q$20,INT((ROW()-14)/2),0)))</f>
        <v/>
      </c>
      <c r="K115" s="228" t="str">
        <f ca="1">IF(MOD(ROW()-13,2)=0,IF(ISBLANK(OFFSET('11. SEGUIMIENTO 2026'!$O$14,INT((ROW()-13)/2),0)),"",OFFSET('11. SEGUIMIENTO 2026'!$O$14,INT((ROW()-13)/2),0)),IF(ISBLANK(OFFSET('9. METAS'!$R$20,INT((ROW()-14)/2),0)),"",OFFSET('9. METAS'!$R$20,INT((ROW()-14)/2),0)))</f>
        <v/>
      </c>
      <c r="L115" s="228" t="str">
        <f ca="1">IF(MOD(ROW()-13,2)=0,IF(ISBLANK(OFFSET('11. SEGUIMIENTO 2026'!$P$14,INT((ROW()-13)/2),0)),"",OFFSET('11. SEGUIMIENTO 2026'!$P$14,INT((ROW()-13)/2),0)),IF(ISBLANK(OFFSET('9. METAS'!$S$20,INT((ROW()-14)/2),0)),"",OFFSET('9. METAS'!$S$20,INT((ROW()-14)/2),0)))</f>
        <v/>
      </c>
      <c r="M115" s="229" t="str">
        <f ca="1">IF(MOD(ROW()-13,2)=0,IF(ISBLANK(OFFSET('11. SEGUIMIENTO 2026'!$Q$14,INT((ROW()-13)/2),0)),"",OFFSET('11. SEGUIMIENTO 2026'!$Q$14,INT((ROW()-13)/2),0)),IF(ISBLANK(OFFSET('9. METAS'!$T$20,INT((ROW()-14)/2),0)),"",OFFSET('9. METAS'!$T$20,INT((ROW()-14)/2),0)))</f>
        <v/>
      </c>
      <c r="N115" s="981" t="str">
        <f t="shared" ref="N115" ca="1" si="98">IFERROR(J115/J116,"ND")</f>
        <v>ND</v>
      </c>
      <c r="O115" s="983" t="str">
        <f t="shared" ref="O115" ca="1" si="99">IFERROR(((J115+K115)/H115),"ND")</f>
        <v>ND</v>
      </c>
      <c r="P115" s="985"/>
    </row>
    <row r="116" spans="3:16" x14ac:dyDescent="0.3">
      <c r="C116" s="999"/>
      <c r="D116" s="993"/>
      <c r="E116" s="993"/>
      <c r="F116" s="995"/>
      <c r="G116" s="997"/>
      <c r="H116" s="977"/>
      <c r="I116" s="987"/>
      <c r="J116" s="227" t="str">
        <f ca="1">IF(MOD(ROW()-13,2)=0,IF(ISBLANK(OFFSET('11. SEGUIMIENTO 2026'!$N$14,INT((ROW()-13)/2),0)),"",OFFSET('11. SEGUIMIENTO 2026'!$N$14,INT((ROW()-13)/2),0)),IF(ISBLANK(OFFSET('9. METAS'!$Q$20,INT((ROW()-14)/2),0)),"",OFFSET('9. METAS'!$Q$20,INT((ROW()-14)/2),0)))</f>
        <v/>
      </c>
      <c r="K116" s="228" t="str">
        <f ca="1">IF(MOD(ROW()-13,2)=0,IF(ISBLANK(OFFSET('11. SEGUIMIENTO 2026'!$O$14,INT((ROW()-13)/2),0)),"",OFFSET('11. SEGUIMIENTO 2026'!$O$14,INT((ROW()-13)/2),0)),IF(ISBLANK(OFFSET('9. METAS'!$R$20,INT((ROW()-14)/2),0)),"",OFFSET('9. METAS'!$R$20,INT((ROW()-14)/2),0)))</f>
        <v/>
      </c>
      <c r="L116" s="228" t="str">
        <f ca="1">IF(MOD(ROW()-13,2)=0,IF(ISBLANK(OFFSET('11. SEGUIMIENTO 2026'!$P$14,INT((ROW()-13)/2),0)),"",OFFSET('11. SEGUIMIENTO 2026'!$P$14,INT((ROW()-13)/2),0)),IF(ISBLANK(OFFSET('9. METAS'!$S$20,INT((ROW()-14)/2),0)),"",OFFSET('9. METAS'!$S$20,INT((ROW()-14)/2),0)))</f>
        <v/>
      </c>
      <c r="M116" s="229" t="str">
        <f ca="1">IF(MOD(ROW()-13,2)=0,IF(ISBLANK(OFFSET('11. SEGUIMIENTO 2026'!$Q$14,INT((ROW()-13)/2),0)),"",OFFSET('11. SEGUIMIENTO 2026'!$Q$14,INT((ROW()-13)/2),0)),IF(ISBLANK(OFFSET('9. METAS'!$T$20,INT((ROW()-14)/2),0)),"",OFFSET('9. METAS'!$T$20,INT((ROW()-14)/2),0)))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977" t="str">
        <f ca="1">IF(ISBLANK(OFFSET('9. METAS'!$K$20,INT((ROW()-13)/2),0)),"",OFFSET('9. METAS'!$K$20,INT((ROW()-13)/2),0))</f>
        <v/>
      </c>
      <c r="I117" s="979"/>
      <c r="J117" s="227" t="str">
        <f ca="1">IF(MOD(ROW()-13,2)=0,IF(ISBLANK(OFFSET('11. SEGUIMIENTO 2026'!$N$14,INT((ROW()-13)/2),0)),"",OFFSET('11. SEGUIMIENTO 2026'!$N$14,INT((ROW()-13)/2),0)),IF(ISBLANK(OFFSET('9. METAS'!$Q$20,INT((ROW()-14)/2),0)),"",OFFSET('9. METAS'!$Q$20,INT((ROW()-14)/2),0)))</f>
        <v/>
      </c>
      <c r="K117" s="228" t="str">
        <f ca="1">IF(MOD(ROW()-13,2)=0,IF(ISBLANK(OFFSET('11. SEGUIMIENTO 2026'!$O$14,INT((ROW()-13)/2),0)),"",OFFSET('11. SEGUIMIENTO 2026'!$O$14,INT((ROW()-13)/2),0)),IF(ISBLANK(OFFSET('9. METAS'!$R$20,INT((ROW()-14)/2),0)),"",OFFSET('9. METAS'!$R$20,INT((ROW()-14)/2),0)))</f>
        <v/>
      </c>
      <c r="L117" s="228" t="str">
        <f ca="1">IF(MOD(ROW()-13,2)=0,IF(ISBLANK(OFFSET('11. SEGUIMIENTO 2026'!$P$14,INT((ROW()-13)/2),0)),"",OFFSET('11. SEGUIMIENTO 2026'!$P$14,INT((ROW()-13)/2),0)),IF(ISBLANK(OFFSET('9. METAS'!$S$20,INT((ROW()-14)/2),0)),"",OFFSET('9. METAS'!$S$20,INT((ROW()-14)/2),0)))</f>
        <v/>
      </c>
      <c r="M117" s="229" t="str">
        <f ca="1">IF(MOD(ROW()-13,2)=0,IF(ISBLANK(OFFSET('11. SEGUIMIENTO 2026'!$Q$14,INT((ROW()-13)/2),0)),"",OFFSET('11. SEGUIMIENTO 2026'!$Q$14,INT((ROW()-13)/2),0)),IF(ISBLANK(OFFSET('9. METAS'!$T$20,INT((ROW()-14)/2),0)),"",OFFSET('9. METAS'!$T$20,INT((ROW()-14)/2),0)))</f>
        <v/>
      </c>
      <c r="N117" s="981" t="str">
        <f t="shared" ref="N117" ca="1" si="100">IFERROR(J117/J118,"ND")</f>
        <v>ND</v>
      </c>
      <c r="O117" s="983" t="str">
        <f t="shared" ref="O117" ca="1" si="101">IFERROR(((J117+K117)/H117),"ND")</f>
        <v>ND</v>
      </c>
      <c r="P117" s="985"/>
    </row>
    <row r="118" spans="3:16" x14ac:dyDescent="0.3">
      <c r="C118" s="999"/>
      <c r="D118" s="993"/>
      <c r="E118" s="993"/>
      <c r="F118" s="995"/>
      <c r="G118" s="997"/>
      <c r="H118" s="977"/>
      <c r="I118" s="987"/>
      <c r="J118" s="227" t="str">
        <f ca="1">IF(MOD(ROW()-13,2)=0,IF(ISBLANK(OFFSET('11. SEGUIMIENTO 2026'!$N$14,INT((ROW()-13)/2),0)),"",OFFSET('11. SEGUIMIENTO 2026'!$N$14,INT((ROW()-13)/2),0)),IF(ISBLANK(OFFSET('9. METAS'!$Q$20,INT((ROW()-14)/2),0)),"",OFFSET('9. METAS'!$Q$20,INT((ROW()-14)/2),0)))</f>
        <v/>
      </c>
      <c r="K118" s="228" t="str">
        <f ca="1">IF(MOD(ROW()-13,2)=0,IF(ISBLANK(OFFSET('11. SEGUIMIENTO 2026'!$O$14,INT((ROW()-13)/2),0)),"",OFFSET('11. SEGUIMIENTO 2026'!$O$14,INT((ROW()-13)/2),0)),IF(ISBLANK(OFFSET('9. METAS'!$R$20,INT((ROW()-14)/2),0)),"",OFFSET('9. METAS'!$R$20,INT((ROW()-14)/2),0)))</f>
        <v/>
      </c>
      <c r="L118" s="228" t="str">
        <f ca="1">IF(MOD(ROW()-13,2)=0,IF(ISBLANK(OFFSET('11. SEGUIMIENTO 2026'!$P$14,INT((ROW()-13)/2),0)),"",OFFSET('11. SEGUIMIENTO 2026'!$P$14,INT((ROW()-13)/2),0)),IF(ISBLANK(OFFSET('9. METAS'!$S$20,INT((ROW()-14)/2),0)),"",OFFSET('9. METAS'!$S$20,INT((ROW()-14)/2),0)))</f>
        <v/>
      </c>
      <c r="M118" s="229" t="str">
        <f ca="1">IF(MOD(ROW()-13,2)=0,IF(ISBLANK(OFFSET('11. SEGUIMIENTO 2026'!$Q$14,INT((ROW()-13)/2),0)),"",OFFSET('11. SEGUIMIENTO 2026'!$Q$14,INT((ROW()-13)/2),0)),IF(ISBLANK(OFFSET('9. METAS'!$T$20,INT((ROW()-14)/2),0)),"",OFFSET('9. METAS'!$T$20,INT((ROW()-14)/2),0)))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977" t="str">
        <f ca="1">IF(ISBLANK(OFFSET('9. METAS'!$K$20,INT((ROW()-13)/2),0)),"",OFFSET('9. METAS'!$K$20,INT((ROW()-13)/2),0))</f>
        <v/>
      </c>
      <c r="I119" s="979"/>
      <c r="J119" s="227" t="str">
        <f ca="1">IF(MOD(ROW()-13,2)=0,IF(ISBLANK(OFFSET('11. SEGUIMIENTO 2026'!$N$14,INT((ROW()-13)/2),0)),"",OFFSET('11. SEGUIMIENTO 2026'!$N$14,INT((ROW()-13)/2),0)),IF(ISBLANK(OFFSET('9. METAS'!$Q$20,INT((ROW()-14)/2),0)),"",OFFSET('9. METAS'!$Q$20,INT((ROW()-14)/2),0)))</f>
        <v/>
      </c>
      <c r="K119" s="228" t="str">
        <f ca="1">IF(MOD(ROW()-13,2)=0,IF(ISBLANK(OFFSET('11. SEGUIMIENTO 2026'!$O$14,INT((ROW()-13)/2),0)),"",OFFSET('11. SEGUIMIENTO 2026'!$O$14,INT((ROW()-13)/2),0)),IF(ISBLANK(OFFSET('9. METAS'!$R$20,INT((ROW()-14)/2),0)),"",OFFSET('9. METAS'!$R$20,INT((ROW()-14)/2),0)))</f>
        <v/>
      </c>
      <c r="L119" s="228" t="str">
        <f ca="1">IF(MOD(ROW()-13,2)=0,IF(ISBLANK(OFFSET('11. SEGUIMIENTO 2026'!$P$14,INT((ROW()-13)/2),0)),"",OFFSET('11. SEGUIMIENTO 2026'!$P$14,INT((ROW()-13)/2),0)),IF(ISBLANK(OFFSET('9. METAS'!$S$20,INT((ROW()-14)/2),0)),"",OFFSET('9. METAS'!$S$20,INT((ROW()-14)/2),0)))</f>
        <v/>
      </c>
      <c r="M119" s="229" t="str">
        <f ca="1">IF(MOD(ROW()-13,2)=0,IF(ISBLANK(OFFSET('11. SEGUIMIENTO 2026'!$Q$14,INT((ROW()-13)/2),0)),"",OFFSET('11. SEGUIMIENTO 2026'!$Q$14,INT((ROW()-13)/2),0)),IF(ISBLANK(OFFSET('9. METAS'!$T$20,INT((ROW()-14)/2),0)),"",OFFSET('9. METAS'!$T$20,INT((ROW()-14)/2),0)))</f>
        <v/>
      </c>
      <c r="N119" s="981" t="str">
        <f t="shared" ref="N119" ca="1" si="102">IFERROR(J119/J120,"ND")</f>
        <v>ND</v>
      </c>
      <c r="O119" s="983" t="str">
        <f t="shared" ref="O119" ca="1" si="103">IFERROR(((J119+K119)/H119),"ND")</f>
        <v>ND</v>
      </c>
      <c r="P119" s="985"/>
    </row>
    <row r="120" spans="3:16" x14ac:dyDescent="0.3">
      <c r="C120" s="999"/>
      <c r="D120" s="993"/>
      <c r="E120" s="993"/>
      <c r="F120" s="995"/>
      <c r="G120" s="997"/>
      <c r="H120" s="977"/>
      <c r="I120" s="987"/>
      <c r="J120" s="227" t="str">
        <f ca="1">IF(MOD(ROW()-13,2)=0,IF(ISBLANK(OFFSET('11. SEGUIMIENTO 2026'!$N$14,INT((ROW()-13)/2),0)),"",OFFSET('11. SEGUIMIENTO 2026'!$N$14,INT((ROW()-13)/2),0)),IF(ISBLANK(OFFSET('9. METAS'!$Q$20,INT((ROW()-14)/2),0)),"",OFFSET('9. METAS'!$Q$20,INT((ROW()-14)/2),0)))</f>
        <v/>
      </c>
      <c r="K120" s="228" t="str">
        <f ca="1">IF(MOD(ROW()-13,2)=0,IF(ISBLANK(OFFSET('11. SEGUIMIENTO 2026'!$O$14,INT((ROW()-13)/2),0)),"",OFFSET('11. SEGUIMIENTO 2026'!$O$14,INT((ROW()-13)/2),0)),IF(ISBLANK(OFFSET('9. METAS'!$R$20,INT((ROW()-14)/2),0)),"",OFFSET('9. METAS'!$R$20,INT((ROW()-14)/2),0)))</f>
        <v/>
      </c>
      <c r="L120" s="228" t="str">
        <f ca="1">IF(MOD(ROW()-13,2)=0,IF(ISBLANK(OFFSET('11. SEGUIMIENTO 2026'!$P$14,INT((ROW()-13)/2),0)),"",OFFSET('11. SEGUIMIENTO 2026'!$P$14,INT((ROW()-13)/2),0)),IF(ISBLANK(OFFSET('9. METAS'!$S$20,INT((ROW()-14)/2),0)),"",OFFSET('9. METAS'!$S$20,INT((ROW()-14)/2),0)))</f>
        <v/>
      </c>
      <c r="M120" s="229" t="str">
        <f ca="1">IF(MOD(ROW()-13,2)=0,IF(ISBLANK(OFFSET('11. SEGUIMIENTO 2026'!$Q$14,INT((ROW()-13)/2),0)),"",OFFSET('11. SEGUIMIENTO 2026'!$Q$14,INT((ROW()-13)/2),0)),IF(ISBLANK(OFFSET('9. METAS'!$T$20,INT((ROW()-14)/2),0)),"",OFFSET('9. METAS'!$T$20,INT((ROW()-14)/2),0)))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977" t="str">
        <f ca="1">IF(ISBLANK(OFFSET('9. METAS'!$K$20,INT((ROW()-13)/2),0)),"",OFFSET('9. METAS'!$K$20,INT((ROW()-13)/2),0))</f>
        <v/>
      </c>
      <c r="I121" s="979"/>
      <c r="J121" s="227" t="str">
        <f ca="1">IF(MOD(ROW()-13,2)=0,IF(ISBLANK(OFFSET('11. SEGUIMIENTO 2026'!$N$14,INT((ROW()-13)/2),0)),"",OFFSET('11. SEGUIMIENTO 2026'!$N$14,INT((ROW()-13)/2),0)),IF(ISBLANK(OFFSET('9. METAS'!$Q$20,INT((ROW()-14)/2),0)),"",OFFSET('9. METAS'!$Q$20,INT((ROW()-14)/2),0)))</f>
        <v/>
      </c>
      <c r="K121" s="228" t="str">
        <f ca="1">IF(MOD(ROW()-13,2)=0,IF(ISBLANK(OFFSET('11. SEGUIMIENTO 2026'!$O$14,INT((ROW()-13)/2),0)),"",OFFSET('11. SEGUIMIENTO 2026'!$O$14,INT((ROW()-13)/2),0)),IF(ISBLANK(OFFSET('9. METAS'!$R$20,INT((ROW()-14)/2),0)),"",OFFSET('9. METAS'!$R$20,INT((ROW()-14)/2),0)))</f>
        <v/>
      </c>
      <c r="L121" s="228" t="str">
        <f ca="1">IF(MOD(ROW()-13,2)=0,IF(ISBLANK(OFFSET('11. SEGUIMIENTO 2026'!$P$14,INT((ROW()-13)/2),0)),"",OFFSET('11. SEGUIMIENTO 2026'!$P$14,INT((ROW()-13)/2),0)),IF(ISBLANK(OFFSET('9. METAS'!$S$20,INT((ROW()-14)/2),0)),"",OFFSET('9. METAS'!$S$20,INT((ROW()-14)/2),0)))</f>
        <v/>
      </c>
      <c r="M121" s="229" t="str">
        <f ca="1">IF(MOD(ROW()-13,2)=0,IF(ISBLANK(OFFSET('11. SEGUIMIENTO 2026'!$Q$14,INT((ROW()-13)/2),0)),"",OFFSET('11. SEGUIMIENTO 2026'!$Q$14,INT((ROW()-13)/2),0)),IF(ISBLANK(OFFSET('9. METAS'!$T$20,INT((ROW()-14)/2),0)),"",OFFSET('9. METAS'!$T$20,INT((ROW()-14)/2),0)))</f>
        <v/>
      </c>
      <c r="N121" s="981" t="str">
        <f t="shared" ref="N121" ca="1" si="104">IFERROR(J121/J122,"ND")</f>
        <v>ND</v>
      </c>
      <c r="O121" s="983" t="str">
        <f t="shared" ref="O121" ca="1" si="105">IFERROR(((J121+K121)/H121),"ND")</f>
        <v>ND</v>
      </c>
      <c r="P121" s="985"/>
    </row>
    <row r="122" spans="3:16" x14ac:dyDescent="0.3">
      <c r="C122" s="999"/>
      <c r="D122" s="993"/>
      <c r="E122" s="993"/>
      <c r="F122" s="995"/>
      <c r="G122" s="997"/>
      <c r="H122" s="977"/>
      <c r="I122" s="987"/>
      <c r="J122" s="227" t="str">
        <f ca="1">IF(MOD(ROW()-13,2)=0,IF(ISBLANK(OFFSET('11. SEGUIMIENTO 2026'!$N$14,INT((ROW()-13)/2),0)),"",OFFSET('11. SEGUIMIENTO 2026'!$N$14,INT((ROW()-13)/2),0)),IF(ISBLANK(OFFSET('9. METAS'!$Q$20,INT((ROW()-14)/2),0)),"",OFFSET('9. METAS'!$Q$20,INT((ROW()-14)/2),0)))</f>
        <v/>
      </c>
      <c r="K122" s="228" t="str">
        <f ca="1">IF(MOD(ROW()-13,2)=0,IF(ISBLANK(OFFSET('11. SEGUIMIENTO 2026'!$O$14,INT((ROW()-13)/2),0)),"",OFFSET('11. SEGUIMIENTO 2026'!$O$14,INT((ROW()-13)/2),0)),IF(ISBLANK(OFFSET('9. METAS'!$R$20,INT((ROW()-14)/2),0)),"",OFFSET('9. METAS'!$R$20,INT((ROW()-14)/2),0)))</f>
        <v/>
      </c>
      <c r="L122" s="228" t="str">
        <f ca="1">IF(MOD(ROW()-13,2)=0,IF(ISBLANK(OFFSET('11. SEGUIMIENTO 2026'!$P$14,INT((ROW()-13)/2),0)),"",OFFSET('11. SEGUIMIENTO 2026'!$P$14,INT((ROW()-13)/2),0)),IF(ISBLANK(OFFSET('9. METAS'!$S$20,INT((ROW()-14)/2),0)),"",OFFSET('9. METAS'!$S$20,INT((ROW()-14)/2),0)))</f>
        <v/>
      </c>
      <c r="M122" s="229" t="str">
        <f ca="1">IF(MOD(ROW()-13,2)=0,IF(ISBLANK(OFFSET('11. SEGUIMIENTO 2026'!$Q$14,INT((ROW()-13)/2),0)),"",OFFSET('11. SEGUIMIENTO 2026'!$Q$14,INT((ROW()-13)/2),0)),IF(ISBLANK(OFFSET('9. METAS'!$T$20,INT((ROW()-14)/2),0)),"",OFFSET('9. METAS'!$T$20,INT((ROW()-14)/2),0)))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977" t="str">
        <f ca="1">IF(ISBLANK(OFFSET('9. METAS'!$K$20,INT((ROW()-13)/2),0)),"",OFFSET('9. METAS'!$K$20,INT((ROW()-13)/2),0))</f>
        <v/>
      </c>
      <c r="I123" s="979"/>
      <c r="J123" s="227" t="str">
        <f ca="1">IF(MOD(ROW()-13,2)=0,IF(ISBLANK(OFFSET('11. SEGUIMIENTO 2026'!$N$14,INT((ROW()-13)/2),0)),"",OFFSET('11. SEGUIMIENTO 2026'!$N$14,INT((ROW()-13)/2),0)),IF(ISBLANK(OFFSET('9. METAS'!$Q$20,INT((ROW()-14)/2),0)),"",OFFSET('9. METAS'!$Q$20,INT((ROW()-14)/2),0)))</f>
        <v/>
      </c>
      <c r="K123" s="228" t="str">
        <f ca="1">IF(MOD(ROW()-13,2)=0,IF(ISBLANK(OFFSET('11. SEGUIMIENTO 2026'!$O$14,INT((ROW()-13)/2),0)),"",OFFSET('11. SEGUIMIENTO 2026'!$O$14,INT((ROW()-13)/2),0)),IF(ISBLANK(OFFSET('9. METAS'!$R$20,INT((ROW()-14)/2),0)),"",OFFSET('9. METAS'!$R$20,INT((ROW()-14)/2),0)))</f>
        <v/>
      </c>
      <c r="L123" s="228" t="str">
        <f ca="1">IF(MOD(ROW()-13,2)=0,IF(ISBLANK(OFFSET('11. SEGUIMIENTO 2026'!$P$14,INT((ROW()-13)/2),0)),"",OFFSET('11. SEGUIMIENTO 2026'!$P$14,INT((ROW()-13)/2),0)),IF(ISBLANK(OFFSET('9. METAS'!$S$20,INT((ROW()-14)/2),0)),"",OFFSET('9. METAS'!$S$20,INT((ROW()-14)/2),0)))</f>
        <v/>
      </c>
      <c r="M123" s="229" t="str">
        <f ca="1">IF(MOD(ROW()-13,2)=0,IF(ISBLANK(OFFSET('11. SEGUIMIENTO 2026'!$Q$14,INT((ROW()-13)/2),0)),"",OFFSET('11. SEGUIMIENTO 2026'!$Q$14,INT((ROW()-13)/2),0)),IF(ISBLANK(OFFSET('9. METAS'!$T$20,INT((ROW()-14)/2),0)),"",OFFSET('9. METAS'!$T$20,INT((ROW()-14)/2),0)))</f>
        <v/>
      </c>
      <c r="N123" s="981" t="str">
        <f t="shared" ref="N123" ca="1" si="106">IFERROR(J123/J124,"ND")</f>
        <v>ND</v>
      </c>
      <c r="O123" s="983" t="str">
        <f t="shared" ref="O123" ca="1" si="107">IFERROR(((J123+K123)/H123),"ND")</f>
        <v>ND</v>
      </c>
      <c r="P123" s="985"/>
    </row>
    <row r="124" spans="3:16" x14ac:dyDescent="0.3">
      <c r="C124" s="999"/>
      <c r="D124" s="993"/>
      <c r="E124" s="993"/>
      <c r="F124" s="995"/>
      <c r="G124" s="997"/>
      <c r="H124" s="977"/>
      <c r="I124" s="987"/>
      <c r="J124" s="227" t="str">
        <f ca="1">IF(MOD(ROW()-13,2)=0,IF(ISBLANK(OFFSET('11. SEGUIMIENTO 2026'!$N$14,INT((ROW()-13)/2),0)),"",OFFSET('11. SEGUIMIENTO 2026'!$N$14,INT((ROW()-13)/2),0)),IF(ISBLANK(OFFSET('9. METAS'!$Q$20,INT((ROW()-14)/2),0)),"",OFFSET('9. METAS'!$Q$20,INT((ROW()-14)/2),0)))</f>
        <v/>
      </c>
      <c r="K124" s="228" t="str">
        <f ca="1">IF(MOD(ROW()-13,2)=0,IF(ISBLANK(OFFSET('11. SEGUIMIENTO 2026'!$O$14,INT((ROW()-13)/2),0)),"",OFFSET('11. SEGUIMIENTO 2026'!$O$14,INT((ROW()-13)/2),0)),IF(ISBLANK(OFFSET('9. METAS'!$R$20,INT((ROW()-14)/2),0)),"",OFFSET('9. METAS'!$R$20,INT((ROW()-14)/2),0)))</f>
        <v/>
      </c>
      <c r="L124" s="228" t="str">
        <f ca="1">IF(MOD(ROW()-13,2)=0,IF(ISBLANK(OFFSET('11. SEGUIMIENTO 2026'!$P$14,INT((ROW()-13)/2),0)),"",OFFSET('11. SEGUIMIENTO 2026'!$P$14,INT((ROW()-13)/2),0)),IF(ISBLANK(OFFSET('9. METAS'!$S$20,INT((ROW()-14)/2),0)),"",OFFSET('9. METAS'!$S$20,INT((ROW()-14)/2),0)))</f>
        <v/>
      </c>
      <c r="M124" s="229" t="str">
        <f ca="1">IF(MOD(ROW()-13,2)=0,IF(ISBLANK(OFFSET('11. SEGUIMIENTO 2026'!$Q$14,INT((ROW()-13)/2),0)),"",OFFSET('11. SEGUIMIENTO 2026'!$Q$14,INT((ROW()-13)/2),0)),IF(ISBLANK(OFFSET('9. METAS'!$T$20,INT((ROW()-14)/2),0)),"",OFFSET('9. METAS'!$T$20,INT((ROW()-14)/2),0)))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977" t="str">
        <f ca="1">IF(ISBLANK(OFFSET('9. METAS'!$K$20,INT((ROW()-13)/2),0)),"",OFFSET('9. METAS'!$K$20,INT((ROW()-13)/2),0))</f>
        <v/>
      </c>
      <c r="I125" s="979"/>
      <c r="J125" s="227" t="str">
        <f ca="1">IF(MOD(ROW()-13,2)=0,IF(ISBLANK(OFFSET('11. SEGUIMIENTO 2026'!$N$14,INT((ROW()-13)/2),0)),"",OFFSET('11. SEGUIMIENTO 2026'!$N$14,INT((ROW()-13)/2),0)),IF(ISBLANK(OFFSET('9. METAS'!$Q$20,INT((ROW()-14)/2),0)),"",OFFSET('9. METAS'!$Q$20,INT((ROW()-14)/2),0)))</f>
        <v/>
      </c>
      <c r="K125" s="228" t="str">
        <f ca="1">IF(MOD(ROW()-13,2)=0,IF(ISBLANK(OFFSET('11. SEGUIMIENTO 2026'!$O$14,INT((ROW()-13)/2),0)),"",OFFSET('11. SEGUIMIENTO 2026'!$O$14,INT((ROW()-13)/2),0)),IF(ISBLANK(OFFSET('9. METAS'!$R$20,INT((ROW()-14)/2),0)),"",OFFSET('9. METAS'!$R$20,INT((ROW()-14)/2),0)))</f>
        <v/>
      </c>
      <c r="L125" s="228" t="str">
        <f ca="1">IF(MOD(ROW()-13,2)=0,IF(ISBLANK(OFFSET('11. SEGUIMIENTO 2026'!$P$14,INT((ROW()-13)/2),0)),"",OFFSET('11. SEGUIMIENTO 2026'!$P$14,INT((ROW()-13)/2),0)),IF(ISBLANK(OFFSET('9. METAS'!$S$20,INT((ROW()-14)/2),0)),"",OFFSET('9. METAS'!$S$20,INT((ROW()-14)/2),0)))</f>
        <v/>
      </c>
      <c r="M125" s="229" t="str">
        <f ca="1">IF(MOD(ROW()-13,2)=0,IF(ISBLANK(OFFSET('11. SEGUIMIENTO 2026'!$Q$14,INT((ROW()-13)/2),0)),"",OFFSET('11. SEGUIMIENTO 2026'!$Q$14,INT((ROW()-13)/2),0)),IF(ISBLANK(OFFSET('9. METAS'!$T$20,INT((ROW()-14)/2),0)),"",OFFSET('9. METAS'!$T$20,INT((ROW()-14)/2),0)))</f>
        <v/>
      </c>
      <c r="N125" s="981" t="str">
        <f t="shared" ref="N125" ca="1" si="108">IFERROR(J125/J126,"ND")</f>
        <v>ND</v>
      </c>
      <c r="O125" s="983" t="str">
        <f t="shared" ref="O125" ca="1" si="109">IFERROR(((J125+K125)/H125),"ND")</f>
        <v>ND</v>
      </c>
      <c r="P125" s="985"/>
    </row>
    <row r="126" spans="3:16" x14ac:dyDescent="0.3">
      <c r="C126" s="999"/>
      <c r="D126" s="993"/>
      <c r="E126" s="993"/>
      <c r="F126" s="995"/>
      <c r="G126" s="997"/>
      <c r="H126" s="977"/>
      <c r="I126" s="987"/>
      <c r="J126" s="227" t="str">
        <f ca="1">IF(MOD(ROW()-13,2)=0,IF(ISBLANK(OFFSET('11. SEGUIMIENTO 2026'!$N$14,INT((ROW()-13)/2),0)),"",OFFSET('11. SEGUIMIENTO 2026'!$N$14,INT((ROW()-13)/2),0)),IF(ISBLANK(OFFSET('9. METAS'!$Q$20,INT((ROW()-14)/2),0)),"",OFFSET('9. METAS'!$Q$20,INT((ROW()-14)/2),0)))</f>
        <v/>
      </c>
      <c r="K126" s="228" t="str">
        <f ca="1">IF(MOD(ROW()-13,2)=0,IF(ISBLANK(OFFSET('11. SEGUIMIENTO 2026'!$O$14,INT((ROW()-13)/2),0)),"",OFFSET('11. SEGUIMIENTO 2026'!$O$14,INT((ROW()-13)/2),0)),IF(ISBLANK(OFFSET('9. METAS'!$R$20,INT((ROW()-14)/2),0)),"",OFFSET('9. METAS'!$R$20,INT((ROW()-14)/2),0)))</f>
        <v/>
      </c>
      <c r="L126" s="228" t="str">
        <f ca="1">IF(MOD(ROW()-13,2)=0,IF(ISBLANK(OFFSET('11. SEGUIMIENTO 2026'!$P$14,INT((ROW()-13)/2),0)),"",OFFSET('11. SEGUIMIENTO 2026'!$P$14,INT((ROW()-13)/2),0)),IF(ISBLANK(OFFSET('9. METAS'!$S$20,INT((ROW()-14)/2),0)),"",OFFSET('9. METAS'!$S$20,INT((ROW()-14)/2),0)))</f>
        <v/>
      </c>
      <c r="M126" s="229" t="str">
        <f ca="1">IF(MOD(ROW()-13,2)=0,IF(ISBLANK(OFFSET('11. SEGUIMIENTO 2026'!$Q$14,INT((ROW()-13)/2),0)),"",OFFSET('11. SEGUIMIENTO 2026'!$Q$14,INT((ROW()-13)/2),0)),IF(ISBLANK(OFFSET('9. METAS'!$T$20,INT((ROW()-14)/2),0)),"",OFFSET('9. METAS'!$T$20,INT((ROW()-14)/2),0)))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977" t="str">
        <f ca="1">IF(ISBLANK(OFFSET('9. METAS'!$K$20,INT((ROW()-13)/2),0)),"",OFFSET('9. METAS'!$K$20,INT((ROW()-13)/2),0))</f>
        <v/>
      </c>
      <c r="I127" s="979"/>
      <c r="J127" s="227" t="str">
        <f ca="1">IF(MOD(ROW()-13,2)=0,IF(ISBLANK(OFFSET('11. SEGUIMIENTO 2026'!$N$14,INT((ROW()-13)/2),0)),"",OFFSET('11. SEGUIMIENTO 2026'!$N$14,INT((ROW()-13)/2),0)),IF(ISBLANK(OFFSET('9. METAS'!$Q$20,INT((ROW()-14)/2),0)),"",OFFSET('9. METAS'!$Q$20,INT((ROW()-14)/2),0)))</f>
        <v/>
      </c>
      <c r="K127" s="228" t="str">
        <f ca="1">IF(MOD(ROW()-13,2)=0,IF(ISBLANK(OFFSET('11. SEGUIMIENTO 2026'!$O$14,INT((ROW()-13)/2),0)),"",OFFSET('11. SEGUIMIENTO 2026'!$O$14,INT((ROW()-13)/2),0)),IF(ISBLANK(OFFSET('9. METAS'!$R$20,INT((ROW()-14)/2),0)),"",OFFSET('9. METAS'!$R$20,INT((ROW()-14)/2),0)))</f>
        <v/>
      </c>
      <c r="L127" s="228" t="str">
        <f ca="1">IF(MOD(ROW()-13,2)=0,IF(ISBLANK(OFFSET('11. SEGUIMIENTO 2026'!$P$14,INT((ROW()-13)/2),0)),"",OFFSET('11. SEGUIMIENTO 2026'!$P$14,INT((ROW()-13)/2),0)),IF(ISBLANK(OFFSET('9. METAS'!$S$20,INT((ROW()-14)/2),0)),"",OFFSET('9. METAS'!$S$20,INT((ROW()-14)/2),0)))</f>
        <v/>
      </c>
      <c r="M127" s="229" t="str">
        <f ca="1">IF(MOD(ROW()-13,2)=0,IF(ISBLANK(OFFSET('11. SEGUIMIENTO 2026'!$Q$14,INT((ROW()-13)/2),0)),"",OFFSET('11. SEGUIMIENTO 2026'!$Q$14,INT((ROW()-13)/2),0)),IF(ISBLANK(OFFSET('9. METAS'!$T$20,INT((ROW()-14)/2),0)),"",OFFSET('9. METAS'!$T$20,INT((ROW()-14)/2),0)))</f>
        <v/>
      </c>
      <c r="N127" s="981" t="str">
        <f t="shared" ref="N127" ca="1" si="110">IFERROR(J127/J128,"ND")</f>
        <v>ND</v>
      </c>
      <c r="O127" s="983" t="str">
        <f t="shared" ref="O127" ca="1" si="111">IFERROR(((J127+K127)/H127),"ND")</f>
        <v>ND</v>
      </c>
      <c r="P127" s="985"/>
    </row>
    <row r="128" spans="3:16" x14ac:dyDescent="0.3">
      <c r="C128" s="999"/>
      <c r="D128" s="993"/>
      <c r="E128" s="993"/>
      <c r="F128" s="995"/>
      <c r="G128" s="997"/>
      <c r="H128" s="977"/>
      <c r="I128" s="987"/>
      <c r="J128" s="227" t="str">
        <f ca="1">IF(MOD(ROW()-13,2)=0,IF(ISBLANK(OFFSET('11. SEGUIMIENTO 2026'!$N$14,INT((ROW()-13)/2),0)),"",OFFSET('11. SEGUIMIENTO 2026'!$N$14,INT((ROW()-13)/2),0)),IF(ISBLANK(OFFSET('9. METAS'!$Q$20,INT((ROW()-14)/2),0)),"",OFFSET('9. METAS'!$Q$20,INT((ROW()-14)/2),0)))</f>
        <v/>
      </c>
      <c r="K128" s="228" t="str">
        <f ca="1">IF(MOD(ROW()-13,2)=0,IF(ISBLANK(OFFSET('11. SEGUIMIENTO 2026'!$O$14,INT((ROW()-13)/2),0)),"",OFFSET('11. SEGUIMIENTO 2026'!$O$14,INT((ROW()-13)/2),0)),IF(ISBLANK(OFFSET('9. METAS'!$R$20,INT((ROW()-14)/2),0)),"",OFFSET('9. METAS'!$R$20,INT((ROW()-14)/2),0)))</f>
        <v/>
      </c>
      <c r="L128" s="228" t="str">
        <f ca="1">IF(MOD(ROW()-13,2)=0,IF(ISBLANK(OFFSET('11. SEGUIMIENTO 2026'!$P$14,INT((ROW()-13)/2),0)),"",OFFSET('11. SEGUIMIENTO 2026'!$P$14,INT((ROW()-13)/2),0)),IF(ISBLANK(OFFSET('9. METAS'!$S$20,INT((ROW()-14)/2),0)),"",OFFSET('9. METAS'!$S$20,INT((ROW()-14)/2),0)))</f>
        <v/>
      </c>
      <c r="M128" s="229" t="str">
        <f ca="1">IF(MOD(ROW()-13,2)=0,IF(ISBLANK(OFFSET('11. SEGUIMIENTO 2026'!$Q$14,INT((ROW()-13)/2),0)),"",OFFSET('11. SEGUIMIENTO 2026'!$Q$14,INT((ROW()-13)/2),0)),IF(ISBLANK(OFFSET('9. METAS'!$T$20,INT((ROW()-14)/2),0)),"",OFFSET('9. METAS'!$T$20,INT((ROW()-14)/2),0)))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977" t="str">
        <f ca="1">IF(ISBLANK(OFFSET('9. METAS'!$K$20,INT((ROW()-13)/2),0)),"",OFFSET('9. METAS'!$K$20,INT((ROW()-13)/2),0))</f>
        <v/>
      </c>
      <c r="I129" s="979"/>
      <c r="J129" s="227" t="str">
        <f ca="1">IF(MOD(ROW()-13,2)=0,IF(ISBLANK(OFFSET('11. SEGUIMIENTO 2026'!$N$14,INT((ROW()-13)/2),0)),"",OFFSET('11. SEGUIMIENTO 2026'!$N$14,INT((ROW()-13)/2),0)),IF(ISBLANK(OFFSET('9. METAS'!$Q$20,INT((ROW()-14)/2),0)),"",OFFSET('9. METAS'!$Q$20,INT((ROW()-14)/2),0)))</f>
        <v/>
      </c>
      <c r="K129" s="228" t="str">
        <f ca="1">IF(MOD(ROW()-13,2)=0,IF(ISBLANK(OFFSET('11. SEGUIMIENTO 2026'!$O$14,INT((ROW()-13)/2),0)),"",OFFSET('11. SEGUIMIENTO 2026'!$O$14,INT((ROW()-13)/2),0)),IF(ISBLANK(OFFSET('9. METAS'!$R$20,INT((ROW()-14)/2),0)),"",OFFSET('9. METAS'!$R$20,INT((ROW()-14)/2),0)))</f>
        <v/>
      </c>
      <c r="L129" s="228" t="str">
        <f ca="1">IF(MOD(ROW()-13,2)=0,IF(ISBLANK(OFFSET('11. SEGUIMIENTO 2026'!$P$14,INT((ROW()-13)/2),0)),"",OFFSET('11. SEGUIMIENTO 2026'!$P$14,INT((ROW()-13)/2),0)),IF(ISBLANK(OFFSET('9. METAS'!$S$20,INT((ROW()-14)/2),0)),"",OFFSET('9. METAS'!$S$20,INT((ROW()-14)/2),0)))</f>
        <v/>
      </c>
      <c r="M129" s="229" t="str">
        <f ca="1">IF(MOD(ROW()-13,2)=0,IF(ISBLANK(OFFSET('11. SEGUIMIENTO 2026'!$Q$14,INT((ROW()-13)/2),0)),"",OFFSET('11. SEGUIMIENTO 2026'!$Q$14,INT((ROW()-13)/2),0)),IF(ISBLANK(OFFSET('9. METAS'!$T$20,INT((ROW()-14)/2),0)),"",OFFSET('9. METAS'!$T$20,INT((ROW()-14)/2),0)))</f>
        <v/>
      </c>
      <c r="N129" s="981" t="str">
        <f t="shared" ref="N129" ca="1" si="112">IFERROR(J129/J130,"ND")</f>
        <v>ND</v>
      </c>
      <c r="O129" s="983" t="str">
        <f t="shared" ref="O129" ca="1" si="113">IFERROR(((J129+K129)/H129),"ND")</f>
        <v>ND</v>
      </c>
      <c r="P129" s="985"/>
    </row>
    <row r="130" spans="3:16" x14ac:dyDescent="0.3">
      <c r="C130" s="999"/>
      <c r="D130" s="993"/>
      <c r="E130" s="993"/>
      <c r="F130" s="995"/>
      <c r="G130" s="997"/>
      <c r="H130" s="977"/>
      <c r="I130" s="987"/>
      <c r="J130" s="227" t="str">
        <f ca="1">IF(MOD(ROW()-13,2)=0,IF(ISBLANK(OFFSET('11. SEGUIMIENTO 2026'!$N$14,INT((ROW()-13)/2),0)),"",OFFSET('11. SEGUIMIENTO 2026'!$N$14,INT((ROW()-13)/2),0)),IF(ISBLANK(OFFSET('9. METAS'!$Q$20,INT((ROW()-14)/2),0)),"",OFFSET('9. METAS'!$Q$20,INT((ROW()-14)/2),0)))</f>
        <v/>
      </c>
      <c r="K130" s="228" t="str">
        <f ca="1">IF(MOD(ROW()-13,2)=0,IF(ISBLANK(OFFSET('11. SEGUIMIENTO 2026'!$O$14,INT((ROW()-13)/2),0)),"",OFFSET('11. SEGUIMIENTO 2026'!$O$14,INT((ROW()-13)/2),0)),IF(ISBLANK(OFFSET('9. METAS'!$R$20,INT((ROW()-14)/2),0)),"",OFFSET('9. METAS'!$R$20,INT((ROW()-14)/2),0)))</f>
        <v/>
      </c>
      <c r="L130" s="228" t="str">
        <f ca="1">IF(MOD(ROW()-13,2)=0,IF(ISBLANK(OFFSET('11. SEGUIMIENTO 2026'!$P$14,INT((ROW()-13)/2),0)),"",OFFSET('11. SEGUIMIENTO 2026'!$P$14,INT((ROW()-13)/2),0)),IF(ISBLANK(OFFSET('9. METAS'!$S$20,INT((ROW()-14)/2),0)),"",OFFSET('9. METAS'!$S$20,INT((ROW()-14)/2),0)))</f>
        <v/>
      </c>
      <c r="M130" s="229" t="str">
        <f ca="1">IF(MOD(ROW()-13,2)=0,IF(ISBLANK(OFFSET('11. SEGUIMIENTO 2026'!$Q$14,INT((ROW()-13)/2),0)),"",OFFSET('11. SEGUIMIENTO 2026'!$Q$14,INT((ROW()-13)/2),0)),IF(ISBLANK(OFFSET('9. METAS'!$T$20,INT((ROW()-14)/2),0)),"",OFFSET('9. METAS'!$T$20,INT((ROW()-14)/2),0)))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977" t="str">
        <f ca="1">IF(ISBLANK(OFFSET('9. METAS'!$K$20,INT((ROW()-13)/2),0)),"",OFFSET('9. METAS'!$K$20,INT((ROW()-13)/2),0))</f>
        <v/>
      </c>
      <c r="I131" s="979"/>
      <c r="J131" s="227" t="str">
        <f ca="1">IF(MOD(ROW()-13,2)=0,IF(ISBLANK(OFFSET('11. SEGUIMIENTO 2026'!$N$14,INT((ROW()-13)/2),0)),"",OFFSET('11. SEGUIMIENTO 2026'!$N$14,INT((ROW()-13)/2),0)),IF(ISBLANK(OFFSET('9. METAS'!$Q$20,INT((ROW()-14)/2),0)),"",OFFSET('9. METAS'!$Q$20,INT((ROW()-14)/2),0)))</f>
        <v/>
      </c>
      <c r="K131" s="228" t="str">
        <f ca="1">IF(MOD(ROW()-13,2)=0,IF(ISBLANK(OFFSET('11. SEGUIMIENTO 2026'!$O$14,INT((ROW()-13)/2),0)),"",OFFSET('11. SEGUIMIENTO 2026'!$O$14,INT((ROW()-13)/2),0)),IF(ISBLANK(OFFSET('9. METAS'!$R$20,INT((ROW()-14)/2),0)),"",OFFSET('9. METAS'!$R$20,INT((ROW()-14)/2),0)))</f>
        <v/>
      </c>
      <c r="L131" s="228" t="str">
        <f ca="1">IF(MOD(ROW()-13,2)=0,IF(ISBLANK(OFFSET('11. SEGUIMIENTO 2026'!$P$14,INT((ROW()-13)/2),0)),"",OFFSET('11. SEGUIMIENTO 2026'!$P$14,INT((ROW()-13)/2),0)),IF(ISBLANK(OFFSET('9. METAS'!$S$20,INT((ROW()-14)/2),0)),"",OFFSET('9. METAS'!$S$20,INT((ROW()-14)/2),0)))</f>
        <v/>
      </c>
      <c r="M131" s="229" t="str">
        <f ca="1">IF(MOD(ROW()-13,2)=0,IF(ISBLANK(OFFSET('11. SEGUIMIENTO 2026'!$Q$14,INT((ROW()-13)/2),0)),"",OFFSET('11. SEGUIMIENTO 2026'!$Q$14,INT((ROW()-13)/2),0)),IF(ISBLANK(OFFSET('9. METAS'!$T$20,INT((ROW()-14)/2),0)),"",OFFSET('9. METAS'!$T$20,INT((ROW()-14)/2),0)))</f>
        <v/>
      </c>
      <c r="N131" s="981" t="str">
        <f t="shared" ref="N131" ca="1" si="114">IFERROR(J131/J132,"ND")</f>
        <v>ND</v>
      </c>
      <c r="O131" s="983" t="str">
        <f t="shared" ref="O131" ca="1" si="115">IFERROR(((J131+K131)/H131),"ND")</f>
        <v>ND</v>
      </c>
      <c r="P131" s="985"/>
    </row>
    <row r="132" spans="3:16" x14ac:dyDescent="0.3">
      <c r="C132" s="999"/>
      <c r="D132" s="993"/>
      <c r="E132" s="993"/>
      <c r="F132" s="995"/>
      <c r="G132" s="997"/>
      <c r="H132" s="977"/>
      <c r="I132" s="987"/>
      <c r="J132" s="227" t="str">
        <f ca="1">IF(MOD(ROW()-13,2)=0,IF(ISBLANK(OFFSET('11. SEGUIMIENTO 2026'!$N$14,INT((ROW()-13)/2),0)),"",OFFSET('11. SEGUIMIENTO 2026'!$N$14,INT((ROW()-13)/2),0)),IF(ISBLANK(OFFSET('9. METAS'!$Q$20,INT((ROW()-14)/2),0)),"",OFFSET('9. METAS'!$Q$20,INT((ROW()-14)/2),0)))</f>
        <v/>
      </c>
      <c r="K132" s="228" t="str">
        <f ca="1">IF(MOD(ROW()-13,2)=0,IF(ISBLANK(OFFSET('11. SEGUIMIENTO 2026'!$O$14,INT((ROW()-13)/2),0)),"",OFFSET('11. SEGUIMIENTO 2026'!$O$14,INT((ROW()-13)/2),0)),IF(ISBLANK(OFFSET('9. METAS'!$R$20,INT((ROW()-14)/2),0)),"",OFFSET('9. METAS'!$R$20,INT((ROW()-14)/2),0)))</f>
        <v/>
      </c>
      <c r="L132" s="228" t="str">
        <f ca="1">IF(MOD(ROW()-13,2)=0,IF(ISBLANK(OFFSET('11. SEGUIMIENTO 2026'!$P$14,INT((ROW()-13)/2),0)),"",OFFSET('11. SEGUIMIENTO 2026'!$P$14,INT((ROW()-13)/2),0)),IF(ISBLANK(OFFSET('9. METAS'!$S$20,INT((ROW()-14)/2),0)),"",OFFSET('9. METAS'!$S$20,INT((ROW()-14)/2),0)))</f>
        <v/>
      </c>
      <c r="M132" s="229" t="str">
        <f ca="1">IF(MOD(ROW()-13,2)=0,IF(ISBLANK(OFFSET('11. SEGUIMIENTO 2026'!$Q$14,INT((ROW()-13)/2),0)),"",OFFSET('11. SEGUIMIENTO 2026'!$Q$14,INT((ROW()-13)/2),0)),IF(ISBLANK(OFFSET('9. METAS'!$T$20,INT((ROW()-14)/2),0)),"",OFFSET('9. METAS'!$T$20,INT((ROW()-14)/2),0)))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977" t="str">
        <f ca="1">IF(ISBLANK(OFFSET('9. METAS'!$K$20,INT((ROW()-13)/2),0)),"",OFFSET('9. METAS'!$K$20,INT((ROW()-13)/2),0))</f>
        <v/>
      </c>
      <c r="I133" s="979"/>
      <c r="J133" s="227" t="str">
        <f ca="1">IF(MOD(ROW()-13,2)=0,IF(ISBLANK(OFFSET('11. SEGUIMIENTO 2026'!$N$14,INT((ROW()-13)/2),0)),"",OFFSET('11. SEGUIMIENTO 2026'!$N$14,INT((ROW()-13)/2),0)),IF(ISBLANK(OFFSET('9. METAS'!$Q$20,INT((ROW()-14)/2),0)),"",OFFSET('9. METAS'!$Q$20,INT((ROW()-14)/2),0)))</f>
        <v/>
      </c>
      <c r="K133" s="228" t="str">
        <f ca="1">IF(MOD(ROW()-13,2)=0,IF(ISBLANK(OFFSET('11. SEGUIMIENTO 2026'!$O$14,INT((ROW()-13)/2),0)),"",OFFSET('11. SEGUIMIENTO 2026'!$O$14,INT((ROW()-13)/2),0)),IF(ISBLANK(OFFSET('9. METAS'!$R$20,INT((ROW()-14)/2),0)),"",OFFSET('9. METAS'!$R$20,INT((ROW()-14)/2),0)))</f>
        <v/>
      </c>
      <c r="L133" s="228" t="str">
        <f ca="1">IF(MOD(ROW()-13,2)=0,IF(ISBLANK(OFFSET('11. SEGUIMIENTO 2026'!$P$14,INT((ROW()-13)/2),0)),"",OFFSET('11. SEGUIMIENTO 2026'!$P$14,INT((ROW()-13)/2),0)),IF(ISBLANK(OFFSET('9. METAS'!$S$20,INT((ROW()-14)/2),0)),"",OFFSET('9. METAS'!$S$20,INT((ROW()-14)/2),0)))</f>
        <v/>
      </c>
      <c r="M133" s="229" t="str">
        <f ca="1">IF(MOD(ROW()-13,2)=0,IF(ISBLANK(OFFSET('11. SEGUIMIENTO 2026'!$Q$14,INT((ROW()-13)/2),0)),"",OFFSET('11. SEGUIMIENTO 2026'!$Q$14,INT((ROW()-13)/2),0)),IF(ISBLANK(OFFSET('9. METAS'!$T$20,INT((ROW()-14)/2),0)),"",OFFSET('9. METAS'!$T$20,INT((ROW()-14)/2),0)))</f>
        <v/>
      </c>
      <c r="N133" s="981" t="str">
        <f t="shared" ref="N133" ca="1" si="116">IFERROR(J133/J134,"ND")</f>
        <v>ND</v>
      </c>
      <c r="O133" s="983" t="str">
        <f t="shared" ref="O133" ca="1" si="117">IFERROR(((J133+K133)/H133),"ND")</f>
        <v>ND</v>
      </c>
      <c r="P133" s="985"/>
    </row>
    <row r="134" spans="3:16" x14ac:dyDescent="0.3">
      <c r="C134" s="999"/>
      <c r="D134" s="993"/>
      <c r="E134" s="993"/>
      <c r="F134" s="995"/>
      <c r="G134" s="997"/>
      <c r="H134" s="977"/>
      <c r="I134" s="987"/>
      <c r="J134" s="227" t="str">
        <f ca="1">IF(MOD(ROW()-13,2)=0,IF(ISBLANK(OFFSET('11. SEGUIMIENTO 2026'!$N$14,INT((ROW()-13)/2),0)),"",OFFSET('11. SEGUIMIENTO 2026'!$N$14,INT((ROW()-13)/2),0)),IF(ISBLANK(OFFSET('9. METAS'!$Q$20,INT((ROW()-14)/2),0)),"",OFFSET('9. METAS'!$Q$20,INT((ROW()-14)/2),0)))</f>
        <v/>
      </c>
      <c r="K134" s="228" t="str">
        <f ca="1">IF(MOD(ROW()-13,2)=0,IF(ISBLANK(OFFSET('11. SEGUIMIENTO 2026'!$O$14,INT((ROW()-13)/2),0)),"",OFFSET('11. SEGUIMIENTO 2026'!$O$14,INT((ROW()-13)/2),0)),IF(ISBLANK(OFFSET('9. METAS'!$R$20,INT((ROW()-14)/2),0)),"",OFFSET('9. METAS'!$R$20,INT((ROW()-14)/2),0)))</f>
        <v/>
      </c>
      <c r="L134" s="228" t="str">
        <f ca="1">IF(MOD(ROW()-13,2)=0,IF(ISBLANK(OFFSET('11. SEGUIMIENTO 2026'!$P$14,INT((ROW()-13)/2),0)),"",OFFSET('11. SEGUIMIENTO 2026'!$P$14,INT((ROW()-13)/2),0)),IF(ISBLANK(OFFSET('9. METAS'!$S$20,INT((ROW()-14)/2),0)),"",OFFSET('9. METAS'!$S$20,INT((ROW()-14)/2),0)))</f>
        <v/>
      </c>
      <c r="M134" s="229" t="str">
        <f ca="1">IF(MOD(ROW()-13,2)=0,IF(ISBLANK(OFFSET('11. SEGUIMIENTO 2026'!$Q$14,INT((ROW()-13)/2),0)),"",OFFSET('11. SEGUIMIENTO 2026'!$Q$14,INT((ROW()-13)/2),0)),IF(ISBLANK(OFFSET('9. METAS'!$T$20,INT((ROW()-14)/2),0)),"",OFFSET('9. METAS'!$T$20,INT((ROW()-14)/2),0)))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977" t="str">
        <f ca="1">IF(ISBLANK(OFFSET('9. METAS'!$K$20,INT((ROW()-13)/2),0)),"",OFFSET('9. METAS'!$K$20,INT((ROW()-13)/2),0))</f>
        <v/>
      </c>
      <c r="I135" s="979"/>
      <c r="J135" s="227" t="str">
        <f ca="1">IF(MOD(ROW()-13,2)=0,IF(ISBLANK(OFFSET('11. SEGUIMIENTO 2026'!$N$14,INT((ROW()-13)/2),0)),"",OFFSET('11. SEGUIMIENTO 2026'!$N$14,INT((ROW()-13)/2),0)),IF(ISBLANK(OFFSET('9. METAS'!$Q$20,INT((ROW()-14)/2),0)),"",OFFSET('9. METAS'!$Q$20,INT((ROW()-14)/2),0)))</f>
        <v/>
      </c>
      <c r="K135" s="228" t="str">
        <f ca="1">IF(MOD(ROW()-13,2)=0,IF(ISBLANK(OFFSET('11. SEGUIMIENTO 2026'!$O$14,INT((ROW()-13)/2),0)),"",OFFSET('11. SEGUIMIENTO 2026'!$O$14,INT((ROW()-13)/2),0)),IF(ISBLANK(OFFSET('9. METAS'!$R$20,INT((ROW()-14)/2),0)),"",OFFSET('9. METAS'!$R$20,INT((ROW()-14)/2),0)))</f>
        <v/>
      </c>
      <c r="L135" s="228" t="str">
        <f ca="1">IF(MOD(ROW()-13,2)=0,IF(ISBLANK(OFFSET('11. SEGUIMIENTO 2026'!$P$14,INT((ROW()-13)/2),0)),"",OFFSET('11. SEGUIMIENTO 2026'!$P$14,INT((ROW()-13)/2),0)),IF(ISBLANK(OFFSET('9. METAS'!$S$20,INT((ROW()-14)/2),0)),"",OFFSET('9. METAS'!$S$20,INT((ROW()-14)/2),0)))</f>
        <v/>
      </c>
      <c r="M135" s="229" t="str">
        <f ca="1">IF(MOD(ROW()-13,2)=0,IF(ISBLANK(OFFSET('11. SEGUIMIENTO 2026'!$Q$14,INT((ROW()-13)/2),0)),"",OFFSET('11. SEGUIMIENTO 2026'!$Q$14,INT((ROW()-13)/2),0)),IF(ISBLANK(OFFSET('9. METAS'!$T$20,INT((ROW()-14)/2),0)),"",OFFSET('9. METAS'!$T$20,INT((ROW()-14)/2),0)))</f>
        <v/>
      </c>
      <c r="N135" s="981" t="str">
        <f t="shared" ref="N135" ca="1" si="118">IFERROR(J135/J136,"ND")</f>
        <v>ND</v>
      </c>
      <c r="O135" s="983" t="str">
        <f t="shared" ref="O135" ca="1" si="119">IFERROR(((J135+K135)/H135),"ND")</f>
        <v>ND</v>
      </c>
      <c r="P135" s="985"/>
    </row>
    <row r="136" spans="3:16" x14ac:dyDescent="0.3">
      <c r="C136" s="999"/>
      <c r="D136" s="993"/>
      <c r="E136" s="993"/>
      <c r="F136" s="995"/>
      <c r="G136" s="997"/>
      <c r="H136" s="977"/>
      <c r="I136" s="987"/>
      <c r="J136" s="227" t="str">
        <f ca="1">IF(MOD(ROW()-13,2)=0,IF(ISBLANK(OFFSET('11. SEGUIMIENTO 2026'!$N$14,INT((ROW()-13)/2),0)),"",OFFSET('11. SEGUIMIENTO 2026'!$N$14,INT((ROW()-13)/2),0)),IF(ISBLANK(OFFSET('9. METAS'!$Q$20,INT((ROW()-14)/2),0)),"",OFFSET('9. METAS'!$Q$20,INT((ROW()-14)/2),0)))</f>
        <v/>
      </c>
      <c r="K136" s="228" t="str">
        <f ca="1">IF(MOD(ROW()-13,2)=0,IF(ISBLANK(OFFSET('11. SEGUIMIENTO 2026'!$O$14,INT((ROW()-13)/2),0)),"",OFFSET('11. SEGUIMIENTO 2026'!$O$14,INT((ROW()-13)/2),0)),IF(ISBLANK(OFFSET('9. METAS'!$R$20,INT((ROW()-14)/2),0)),"",OFFSET('9. METAS'!$R$20,INT((ROW()-14)/2),0)))</f>
        <v/>
      </c>
      <c r="L136" s="228" t="str">
        <f ca="1">IF(MOD(ROW()-13,2)=0,IF(ISBLANK(OFFSET('11. SEGUIMIENTO 2026'!$P$14,INT((ROW()-13)/2),0)),"",OFFSET('11. SEGUIMIENTO 2026'!$P$14,INT((ROW()-13)/2),0)),IF(ISBLANK(OFFSET('9. METAS'!$S$20,INT((ROW()-14)/2),0)),"",OFFSET('9. METAS'!$S$20,INT((ROW()-14)/2),0)))</f>
        <v/>
      </c>
      <c r="M136" s="229" t="str">
        <f ca="1">IF(MOD(ROW()-13,2)=0,IF(ISBLANK(OFFSET('11. SEGUIMIENTO 2026'!$Q$14,INT((ROW()-13)/2),0)),"",OFFSET('11. SEGUIMIENTO 2026'!$Q$14,INT((ROW()-13)/2),0)),IF(ISBLANK(OFFSET('9. METAS'!$T$20,INT((ROW()-14)/2),0)),"",OFFSET('9. METAS'!$T$20,INT((ROW()-14)/2),0)))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977" t="str">
        <f ca="1">IF(ISBLANK(OFFSET('9. METAS'!$K$20,INT((ROW()-13)/2),0)),"",OFFSET('9. METAS'!$K$20,INT((ROW()-13)/2),0))</f>
        <v/>
      </c>
      <c r="I137" s="979"/>
      <c r="J137" s="227" t="str">
        <f ca="1">IF(MOD(ROW()-13,2)=0,IF(ISBLANK(OFFSET('11. SEGUIMIENTO 2026'!$N$14,INT((ROW()-13)/2),0)),"",OFFSET('11. SEGUIMIENTO 2026'!$N$14,INT((ROW()-13)/2),0)),IF(ISBLANK(OFFSET('9. METAS'!$Q$20,INT((ROW()-14)/2),0)),"",OFFSET('9. METAS'!$Q$20,INT((ROW()-14)/2),0)))</f>
        <v/>
      </c>
      <c r="K137" s="228" t="str">
        <f ca="1">IF(MOD(ROW()-13,2)=0,IF(ISBLANK(OFFSET('11. SEGUIMIENTO 2026'!$O$14,INT((ROW()-13)/2),0)),"",OFFSET('11. SEGUIMIENTO 2026'!$O$14,INT((ROW()-13)/2),0)),IF(ISBLANK(OFFSET('9. METAS'!$R$20,INT((ROW()-14)/2),0)),"",OFFSET('9. METAS'!$R$20,INT((ROW()-14)/2),0)))</f>
        <v/>
      </c>
      <c r="L137" s="228" t="str">
        <f ca="1">IF(MOD(ROW()-13,2)=0,IF(ISBLANK(OFFSET('11. SEGUIMIENTO 2026'!$P$14,INT((ROW()-13)/2),0)),"",OFFSET('11. SEGUIMIENTO 2026'!$P$14,INT((ROW()-13)/2),0)),IF(ISBLANK(OFFSET('9. METAS'!$S$20,INT((ROW()-14)/2),0)),"",OFFSET('9. METAS'!$S$20,INT((ROW()-14)/2),0)))</f>
        <v/>
      </c>
      <c r="M137" s="229" t="str">
        <f ca="1">IF(MOD(ROW()-13,2)=0,IF(ISBLANK(OFFSET('11. SEGUIMIENTO 2026'!$Q$14,INT((ROW()-13)/2),0)),"",OFFSET('11. SEGUIMIENTO 2026'!$Q$14,INT((ROW()-13)/2),0)),IF(ISBLANK(OFFSET('9. METAS'!$T$20,INT((ROW()-14)/2),0)),"",OFFSET('9. METAS'!$T$20,INT((ROW()-14)/2),0)))</f>
        <v/>
      </c>
      <c r="N137" s="981" t="str">
        <f t="shared" ref="N137" ca="1" si="120">IFERROR(J137/J138,"ND")</f>
        <v>ND</v>
      </c>
      <c r="O137" s="983" t="str">
        <f t="shared" ref="O137" ca="1" si="121">IFERROR(((J137+K137)/H137),"ND")</f>
        <v>ND</v>
      </c>
      <c r="P137" s="985"/>
    </row>
    <row r="138" spans="3:16" x14ac:dyDescent="0.3">
      <c r="C138" s="999"/>
      <c r="D138" s="993"/>
      <c r="E138" s="993"/>
      <c r="F138" s="995"/>
      <c r="G138" s="997"/>
      <c r="H138" s="977"/>
      <c r="I138" s="987"/>
      <c r="J138" s="227" t="str">
        <f ca="1">IF(MOD(ROW()-13,2)=0,IF(ISBLANK(OFFSET('11. SEGUIMIENTO 2026'!$N$14,INT((ROW()-13)/2),0)),"",OFFSET('11. SEGUIMIENTO 2026'!$N$14,INT((ROW()-13)/2),0)),IF(ISBLANK(OFFSET('9. METAS'!$Q$20,INT((ROW()-14)/2),0)),"",OFFSET('9. METAS'!$Q$20,INT((ROW()-14)/2),0)))</f>
        <v/>
      </c>
      <c r="K138" s="228" t="str">
        <f ca="1">IF(MOD(ROW()-13,2)=0,IF(ISBLANK(OFFSET('11. SEGUIMIENTO 2026'!$O$14,INT((ROW()-13)/2),0)),"",OFFSET('11. SEGUIMIENTO 2026'!$O$14,INT((ROW()-13)/2),0)),IF(ISBLANK(OFFSET('9. METAS'!$R$20,INT((ROW()-14)/2),0)),"",OFFSET('9. METAS'!$R$20,INT((ROW()-14)/2),0)))</f>
        <v/>
      </c>
      <c r="L138" s="228" t="str">
        <f ca="1">IF(MOD(ROW()-13,2)=0,IF(ISBLANK(OFFSET('11. SEGUIMIENTO 2026'!$P$14,INT((ROW()-13)/2),0)),"",OFFSET('11. SEGUIMIENTO 2026'!$P$14,INT((ROW()-13)/2),0)),IF(ISBLANK(OFFSET('9. METAS'!$S$20,INT((ROW()-14)/2),0)),"",OFFSET('9. METAS'!$S$20,INT((ROW()-14)/2),0)))</f>
        <v/>
      </c>
      <c r="M138" s="229" t="str">
        <f ca="1">IF(MOD(ROW()-13,2)=0,IF(ISBLANK(OFFSET('11. SEGUIMIENTO 2026'!$Q$14,INT((ROW()-13)/2),0)),"",OFFSET('11. SEGUIMIENTO 2026'!$Q$14,INT((ROW()-13)/2),0)),IF(ISBLANK(OFFSET('9. METAS'!$T$20,INT((ROW()-14)/2),0)),"",OFFSET('9. METAS'!$T$20,INT((ROW()-14)/2),0)))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977" t="str">
        <f ca="1">IF(ISBLANK(OFFSET('9. METAS'!$K$20,INT((ROW()-13)/2),0)),"",OFFSET('9. METAS'!$K$20,INT((ROW()-13)/2),0))</f>
        <v/>
      </c>
      <c r="I139" s="979"/>
      <c r="J139" s="227" t="str">
        <f ca="1">IF(MOD(ROW()-13,2)=0,IF(ISBLANK(OFFSET('11. SEGUIMIENTO 2026'!$N$14,INT((ROW()-13)/2),0)),"",OFFSET('11. SEGUIMIENTO 2026'!$N$14,INT((ROW()-13)/2),0)),IF(ISBLANK(OFFSET('9. METAS'!$Q$20,INT((ROW()-14)/2),0)),"",OFFSET('9. METAS'!$Q$20,INT((ROW()-14)/2),0)))</f>
        <v/>
      </c>
      <c r="K139" s="228" t="str">
        <f ca="1">IF(MOD(ROW()-13,2)=0,IF(ISBLANK(OFFSET('11. SEGUIMIENTO 2026'!$O$14,INT((ROW()-13)/2),0)),"",OFFSET('11. SEGUIMIENTO 2026'!$O$14,INT((ROW()-13)/2),0)),IF(ISBLANK(OFFSET('9. METAS'!$R$20,INT((ROW()-14)/2),0)),"",OFFSET('9. METAS'!$R$20,INT((ROW()-14)/2),0)))</f>
        <v/>
      </c>
      <c r="L139" s="228" t="str">
        <f ca="1">IF(MOD(ROW()-13,2)=0,IF(ISBLANK(OFFSET('11. SEGUIMIENTO 2026'!$P$14,INT((ROW()-13)/2),0)),"",OFFSET('11. SEGUIMIENTO 2026'!$P$14,INT((ROW()-13)/2),0)),IF(ISBLANK(OFFSET('9. METAS'!$S$20,INT((ROW()-14)/2),0)),"",OFFSET('9. METAS'!$S$20,INT((ROW()-14)/2),0)))</f>
        <v/>
      </c>
      <c r="M139" s="229" t="str">
        <f ca="1">IF(MOD(ROW()-13,2)=0,IF(ISBLANK(OFFSET('11. SEGUIMIENTO 2026'!$Q$14,INT((ROW()-13)/2),0)),"",OFFSET('11. SEGUIMIENTO 2026'!$Q$14,INT((ROW()-13)/2),0)),IF(ISBLANK(OFFSET('9. METAS'!$T$20,INT((ROW()-14)/2),0)),"",OFFSET('9. METAS'!$T$20,INT((ROW()-14)/2),0)))</f>
        <v/>
      </c>
      <c r="N139" s="981" t="str">
        <f t="shared" ref="N139" ca="1" si="122">IFERROR(J139/J140,"ND")</f>
        <v>ND</v>
      </c>
      <c r="O139" s="983" t="str">
        <f t="shared" ref="O139" ca="1" si="123">IFERROR(((J139+K139)/H139),"ND")</f>
        <v>ND</v>
      </c>
      <c r="P139" s="985"/>
    </row>
    <row r="140" spans="3:16" x14ac:dyDescent="0.3">
      <c r="C140" s="999"/>
      <c r="D140" s="993"/>
      <c r="E140" s="993"/>
      <c r="F140" s="995"/>
      <c r="G140" s="997"/>
      <c r="H140" s="977"/>
      <c r="I140" s="987"/>
      <c r="J140" s="227" t="str">
        <f ca="1">IF(MOD(ROW()-13,2)=0,IF(ISBLANK(OFFSET('11. SEGUIMIENTO 2026'!$N$14,INT((ROW()-13)/2),0)),"",OFFSET('11. SEGUIMIENTO 2026'!$N$14,INT((ROW()-13)/2),0)),IF(ISBLANK(OFFSET('9. METAS'!$Q$20,INT((ROW()-14)/2),0)),"",OFFSET('9. METAS'!$Q$20,INT((ROW()-14)/2),0)))</f>
        <v/>
      </c>
      <c r="K140" s="228" t="str">
        <f ca="1">IF(MOD(ROW()-13,2)=0,IF(ISBLANK(OFFSET('11. SEGUIMIENTO 2026'!$O$14,INT((ROW()-13)/2),0)),"",OFFSET('11. SEGUIMIENTO 2026'!$O$14,INT((ROW()-13)/2),0)),IF(ISBLANK(OFFSET('9. METAS'!$R$20,INT((ROW()-14)/2),0)),"",OFFSET('9. METAS'!$R$20,INT((ROW()-14)/2),0)))</f>
        <v/>
      </c>
      <c r="L140" s="228" t="str">
        <f ca="1">IF(MOD(ROW()-13,2)=0,IF(ISBLANK(OFFSET('11. SEGUIMIENTO 2026'!$P$14,INT((ROW()-13)/2),0)),"",OFFSET('11. SEGUIMIENTO 2026'!$P$14,INT((ROW()-13)/2),0)),IF(ISBLANK(OFFSET('9. METAS'!$S$20,INT((ROW()-14)/2),0)),"",OFFSET('9. METAS'!$S$20,INT((ROW()-14)/2),0)))</f>
        <v/>
      </c>
      <c r="M140" s="229" t="str">
        <f ca="1">IF(MOD(ROW()-13,2)=0,IF(ISBLANK(OFFSET('11. SEGUIMIENTO 2026'!$Q$14,INT((ROW()-13)/2),0)),"",OFFSET('11. SEGUIMIENTO 2026'!$Q$14,INT((ROW()-13)/2),0)),IF(ISBLANK(OFFSET('9. METAS'!$T$20,INT((ROW()-14)/2),0)),"",OFFSET('9. METAS'!$T$20,INT((ROW()-14)/2),0)))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977" t="str">
        <f ca="1">IF(ISBLANK(OFFSET('9. METAS'!$K$20,INT((ROW()-13)/2),0)),"",OFFSET('9. METAS'!$K$20,INT((ROW()-13)/2),0))</f>
        <v/>
      </c>
      <c r="I141" s="979"/>
      <c r="J141" s="227" t="str">
        <f ca="1">IF(MOD(ROW()-13,2)=0,IF(ISBLANK(OFFSET('11. SEGUIMIENTO 2026'!$N$14,INT((ROW()-13)/2),0)),"",OFFSET('11. SEGUIMIENTO 2026'!$N$14,INT((ROW()-13)/2),0)),IF(ISBLANK(OFFSET('9. METAS'!$Q$20,INT((ROW()-14)/2),0)),"",OFFSET('9. METAS'!$Q$20,INT((ROW()-14)/2),0)))</f>
        <v/>
      </c>
      <c r="K141" s="228" t="str">
        <f ca="1">IF(MOD(ROW()-13,2)=0,IF(ISBLANK(OFFSET('11. SEGUIMIENTO 2026'!$O$14,INT((ROW()-13)/2),0)),"",OFFSET('11. SEGUIMIENTO 2026'!$O$14,INT((ROW()-13)/2),0)),IF(ISBLANK(OFFSET('9. METAS'!$R$20,INT((ROW()-14)/2),0)),"",OFFSET('9. METAS'!$R$20,INT((ROW()-14)/2),0)))</f>
        <v/>
      </c>
      <c r="L141" s="228" t="str">
        <f ca="1">IF(MOD(ROW()-13,2)=0,IF(ISBLANK(OFFSET('11. SEGUIMIENTO 2026'!$P$14,INT((ROW()-13)/2),0)),"",OFFSET('11. SEGUIMIENTO 2026'!$P$14,INT((ROW()-13)/2),0)),IF(ISBLANK(OFFSET('9. METAS'!$S$20,INT((ROW()-14)/2),0)),"",OFFSET('9. METAS'!$S$20,INT((ROW()-14)/2),0)))</f>
        <v/>
      </c>
      <c r="M141" s="229" t="str">
        <f ca="1">IF(MOD(ROW()-13,2)=0,IF(ISBLANK(OFFSET('11. SEGUIMIENTO 2026'!$Q$14,INT((ROW()-13)/2),0)),"",OFFSET('11. SEGUIMIENTO 2026'!$Q$14,INT((ROW()-13)/2),0)),IF(ISBLANK(OFFSET('9. METAS'!$T$20,INT((ROW()-14)/2),0)),"",OFFSET('9. METAS'!$T$20,INT((ROW()-14)/2),0)))</f>
        <v/>
      </c>
      <c r="N141" s="981" t="str">
        <f t="shared" ref="N141" ca="1" si="124">IFERROR(J141/J142,"ND")</f>
        <v>ND</v>
      </c>
      <c r="O141" s="983" t="str">
        <f t="shared" ref="O141" ca="1" si="125">IFERROR(((J141+K141)/H141),"ND")</f>
        <v>ND</v>
      </c>
      <c r="P141" s="985"/>
    </row>
    <row r="142" spans="3:16" x14ac:dyDescent="0.3">
      <c r="C142" s="999"/>
      <c r="D142" s="993"/>
      <c r="E142" s="993"/>
      <c r="F142" s="995"/>
      <c r="G142" s="997"/>
      <c r="H142" s="977"/>
      <c r="I142" s="987"/>
      <c r="J142" s="227" t="str">
        <f ca="1">IF(MOD(ROW()-13,2)=0,IF(ISBLANK(OFFSET('11. SEGUIMIENTO 2026'!$N$14,INT((ROW()-13)/2),0)),"",OFFSET('11. SEGUIMIENTO 2026'!$N$14,INT((ROW()-13)/2),0)),IF(ISBLANK(OFFSET('9. METAS'!$Q$20,INT((ROW()-14)/2),0)),"",OFFSET('9. METAS'!$Q$20,INT((ROW()-14)/2),0)))</f>
        <v/>
      </c>
      <c r="K142" s="228" t="str">
        <f ca="1">IF(MOD(ROW()-13,2)=0,IF(ISBLANK(OFFSET('11. SEGUIMIENTO 2026'!$O$14,INT((ROW()-13)/2),0)),"",OFFSET('11. SEGUIMIENTO 2026'!$O$14,INT((ROW()-13)/2),0)),IF(ISBLANK(OFFSET('9. METAS'!$R$20,INT((ROW()-14)/2),0)),"",OFFSET('9. METAS'!$R$20,INT((ROW()-14)/2),0)))</f>
        <v/>
      </c>
      <c r="L142" s="228" t="str">
        <f ca="1">IF(MOD(ROW()-13,2)=0,IF(ISBLANK(OFFSET('11. SEGUIMIENTO 2026'!$P$14,INT((ROW()-13)/2),0)),"",OFFSET('11. SEGUIMIENTO 2026'!$P$14,INT((ROW()-13)/2),0)),IF(ISBLANK(OFFSET('9. METAS'!$S$20,INT((ROW()-14)/2),0)),"",OFFSET('9. METAS'!$S$20,INT((ROW()-14)/2),0)))</f>
        <v/>
      </c>
      <c r="M142" s="229" t="str">
        <f ca="1">IF(MOD(ROW()-13,2)=0,IF(ISBLANK(OFFSET('11. SEGUIMIENTO 2026'!$Q$14,INT((ROW()-13)/2),0)),"",OFFSET('11. SEGUIMIENTO 2026'!$Q$14,INT((ROW()-13)/2),0)),IF(ISBLANK(OFFSET('9. METAS'!$T$20,INT((ROW()-14)/2),0)),"",OFFSET('9. METAS'!$T$20,INT((ROW()-14)/2),0)))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977" t="str">
        <f ca="1">IF(ISBLANK(OFFSET('9. METAS'!$K$20,INT((ROW()-13)/2),0)),"",OFFSET('9. METAS'!$K$20,INT((ROW()-13)/2),0))</f>
        <v/>
      </c>
      <c r="I143" s="979"/>
      <c r="J143" s="227" t="str">
        <f ca="1">IF(MOD(ROW()-13,2)=0,IF(ISBLANK(OFFSET('11. SEGUIMIENTO 2026'!$N$14,INT((ROW()-13)/2),0)),"",OFFSET('11. SEGUIMIENTO 2026'!$N$14,INT((ROW()-13)/2),0)),IF(ISBLANK(OFFSET('9. METAS'!$Q$20,INT((ROW()-14)/2),0)),"",OFFSET('9. METAS'!$Q$20,INT((ROW()-14)/2),0)))</f>
        <v/>
      </c>
      <c r="K143" s="228" t="str">
        <f ca="1">IF(MOD(ROW()-13,2)=0,IF(ISBLANK(OFFSET('11. SEGUIMIENTO 2026'!$O$14,INT((ROW()-13)/2),0)),"",OFFSET('11. SEGUIMIENTO 2026'!$O$14,INT((ROW()-13)/2),0)),IF(ISBLANK(OFFSET('9. METAS'!$R$20,INT((ROW()-14)/2),0)),"",OFFSET('9. METAS'!$R$20,INT((ROW()-14)/2),0)))</f>
        <v/>
      </c>
      <c r="L143" s="228" t="str">
        <f ca="1">IF(MOD(ROW()-13,2)=0,IF(ISBLANK(OFFSET('11. SEGUIMIENTO 2026'!$P$14,INT((ROW()-13)/2),0)),"",OFFSET('11. SEGUIMIENTO 2026'!$P$14,INT((ROW()-13)/2),0)),IF(ISBLANK(OFFSET('9. METAS'!$S$20,INT((ROW()-14)/2),0)),"",OFFSET('9. METAS'!$S$20,INT((ROW()-14)/2),0)))</f>
        <v/>
      </c>
      <c r="M143" s="229" t="str">
        <f ca="1">IF(MOD(ROW()-13,2)=0,IF(ISBLANK(OFFSET('11. SEGUIMIENTO 2026'!$Q$14,INT((ROW()-13)/2),0)),"",OFFSET('11. SEGUIMIENTO 2026'!$Q$14,INT((ROW()-13)/2),0)),IF(ISBLANK(OFFSET('9. METAS'!$T$20,INT((ROW()-14)/2),0)),"",OFFSET('9. METAS'!$T$20,INT((ROW()-14)/2),0)))</f>
        <v/>
      </c>
      <c r="N143" s="981" t="str">
        <f t="shared" ref="N143" ca="1" si="126">IFERROR(J143/J144,"ND")</f>
        <v>ND</v>
      </c>
      <c r="O143" s="983" t="str">
        <f t="shared" ref="O143" ca="1" si="127">IFERROR(((J143+K143)/H143),"ND")</f>
        <v>ND</v>
      </c>
      <c r="P143" s="985"/>
    </row>
    <row r="144" spans="3:16" x14ac:dyDescent="0.3">
      <c r="C144" s="999"/>
      <c r="D144" s="993"/>
      <c r="E144" s="993"/>
      <c r="F144" s="995"/>
      <c r="G144" s="997"/>
      <c r="H144" s="977"/>
      <c r="I144" s="987"/>
      <c r="J144" s="227" t="str">
        <f ca="1">IF(MOD(ROW()-13,2)=0,IF(ISBLANK(OFFSET('11. SEGUIMIENTO 2026'!$N$14,INT((ROW()-13)/2),0)),"",OFFSET('11. SEGUIMIENTO 2026'!$N$14,INT((ROW()-13)/2),0)),IF(ISBLANK(OFFSET('9. METAS'!$Q$20,INT((ROW()-14)/2),0)),"",OFFSET('9. METAS'!$Q$20,INT((ROW()-14)/2),0)))</f>
        <v/>
      </c>
      <c r="K144" s="228" t="str">
        <f ca="1">IF(MOD(ROW()-13,2)=0,IF(ISBLANK(OFFSET('11. SEGUIMIENTO 2026'!$O$14,INT((ROW()-13)/2),0)),"",OFFSET('11. SEGUIMIENTO 2026'!$O$14,INT((ROW()-13)/2),0)),IF(ISBLANK(OFFSET('9. METAS'!$R$20,INT((ROW()-14)/2),0)),"",OFFSET('9. METAS'!$R$20,INT((ROW()-14)/2),0)))</f>
        <v/>
      </c>
      <c r="L144" s="228" t="str">
        <f ca="1">IF(MOD(ROW()-13,2)=0,IF(ISBLANK(OFFSET('11. SEGUIMIENTO 2026'!$P$14,INT((ROW()-13)/2),0)),"",OFFSET('11. SEGUIMIENTO 2026'!$P$14,INT((ROW()-13)/2),0)),IF(ISBLANK(OFFSET('9. METAS'!$S$20,INT((ROW()-14)/2),0)),"",OFFSET('9. METAS'!$S$20,INT((ROW()-14)/2),0)))</f>
        <v/>
      </c>
      <c r="M144" s="229" t="str">
        <f ca="1">IF(MOD(ROW()-13,2)=0,IF(ISBLANK(OFFSET('11. SEGUIMIENTO 2026'!$Q$14,INT((ROW()-13)/2),0)),"",OFFSET('11. SEGUIMIENTO 2026'!$Q$14,INT((ROW()-13)/2),0)),IF(ISBLANK(OFFSET('9. METAS'!$T$20,INT((ROW()-14)/2),0)),"",OFFSET('9. METAS'!$T$20,INT((ROW()-14)/2),0)))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977" t="str">
        <f ca="1">IF(ISBLANK(OFFSET('9. METAS'!$K$20,INT((ROW()-13)/2),0)),"",OFFSET('9. METAS'!$K$20,INT((ROW()-13)/2),0))</f>
        <v/>
      </c>
      <c r="I145" s="979"/>
      <c r="J145" s="227" t="str">
        <f ca="1">IF(MOD(ROW()-13,2)=0,IF(ISBLANK(OFFSET('11. SEGUIMIENTO 2026'!$N$14,INT((ROW()-13)/2),0)),"",OFFSET('11. SEGUIMIENTO 2026'!$N$14,INT((ROW()-13)/2),0)),IF(ISBLANK(OFFSET('9. METAS'!$Q$20,INT((ROW()-14)/2),0)),"",OFFSET('9. METAS'!$Q$20,INT((ROW()-14)/2),0)))</f>
        <v/>
      </c>
      <c r="K145" s="228" t="str">
        <f ca="1">IF(MOD(ROW()-13,2)=0,IF(ISBLANK(OFFSET('11. SEGUIMIENTO 2026'!$O$14,INT((ROW()-13)/2),0)),"",OFFSET('11. SEGUIMIENTO 2026'!$O$14,INT((ROW()-13)/2),0)),IF(ISBLANK(OFFSET('9. METAS'!$R$20,INT((ROW()-14)/2),0)),"",OFFSET('9. METAS'!$R$20,INT((ROW()-14)/2),0)))</f>
        <v/>
      </c>
      <c r="L145" s="228" t="str">
        <f ca="1">IF(MOD(ROW()-13,2)=0,IF(ISBLANK(OFFSET('11. SEGUIMIENTO 2026'!$P$14,INT((ROW()-13)/2),0)),"",OFFSET('11. SEGUIMIENTO 2026'!$P$14,INT((ROW()-13)/2),0)),IF(ISBLANK(OFFSET('9. METAS'!$S$20,INT((ROW()-14)/2),0)),"",OFFSET('9. METAS'!$S$20,INT((ROW()-14)/2),0)))</f>
        <v/>
      </c>
      <c r="M145" s="229" t="str">
        <f ca="1">IF(MOD(ROW()-13,2)=0,IF(ISBLANK(OFFSET('11. SEGUIMIENTO 2026'!$Q$14,INT((ROW()-13)/2),0)),"",OFFSET('11. SEGUIMIENTO 2026'!$Q$14,INT((ROW()-13)/2),0)),IF(ISBLANK(OFFSET('9. METAS'!$T$20,INT((ROW()-14)/2),0)),"",OFFSET('9. METAS'!$T$20,INT((ROW()-14)/2),0)))</f>
        <v/>
      </c>
      <c r="N145" s="981" t="str">
        <f t="shared" ref="N145" ca="1" si="128">IFERROR(J145/J146,"ND")</f>
        <v>ND</v>
      </c>
      <c r="O145" s="983" t="str">
        <f t="shared" ref="O145" ca="1" si="129">IFERROR(((J145+K145)/H145),"ND")</f>
        <v>ND</v>
      </c>
      <c r="P145" s="985"/>
    </row>
    <row r="146" spans="3:16" x14ac:dyDescent="0.3">
      <c r="C146" s="999"/>
      <c r="D146" s="993"/>
      <c r="E146" s="993"/>
      <c r="F146" s="995"/>
      <c r="G146" s="997"/>
      <c r="H146" s="977"/>
      <c r="I146" s="987"/>
      <c r="J146" s="227" t="str">
        <f ca="1">IF(MOD(ROW()-13,2)=0,IF(ISBLANK(OFFSET('11. SEGUIMIENTO 2026'!$N$14,INT((ROW()-13)/2),0)),"",OFFSET('11. SEGUIMIENTO 2026'!$N$14,INT((ROW()-13)/2),0)),IF(ISBLANK(OFFSET('9. METAS'!$Q$20,INT((ROW()-14)/2),0)),"",OFFSET('9. METAS'!$Q$20,INT((ROW()-14)/2),0)))</f>
        <v/>
      </c>
      <c r="K146" s="228" t="str">
        <f ca="1">IF(MOD(ROW()-13,2)=0,IF(ISBLANK(OFFSET('11. SEGUIMIENTO 2026'!$O$14,INT((ROW()-13)/2),0)),"",OFFSET('11. SEGUIMIENTO 2026'!$O$14,INT((ROW()-13)/2),0)),IF(ISBLANK(OFFSET('9. METAS'!$R$20,INT((ROW()-14)/2),0)),"",OFFSET('9. METAS'!$R$20,INT((ROW()-14)/2),0)))</f>
        <v/>
      </c>
      <c r="L146" s="228" t="str">
        <f ca="1">IF(MOD(ROW()-13,2)=0,IF(ISBLANK(OFFSET('11. SEGUIMIENTO 2026'!$P$14,INT((ROW()-13)/2),0)),"",OFFSET('11. SEGUIMIENTO 2026'!$P$14,INT((ROW()-13)/2),0)),IF(ISBLANK(OFFSET('9. METAS'!$S$20,INT((ROW()-14)/2),0)),"",OFFSET('9. METAS'!$S$20,INT((ROW()-14)/2),0)))</f>
        <v/>
      </c>
      <c r="M146" s="229" t="str">
        <f ca="1">IF(MOD(ROW()-13,2)=0,IF(ISBLANK(OFFSET('11. SEGUIMIENTO 2026'!$Q$14,INT((ROW()-13)/2),0)),"",OFFSET('11. SEGUIMIENTO 2026'!$Q$14,INT((ROW()-13)/2),0)),IF(ISBLANK(OFFSET('9. METAS'!$T$20,INT((ROW()-14)/2),0)),"",OFFSET('9. METAS'!$T$20,INT((ROW()-14)/2),0)))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977" t="str">
        <f ca="1">IF(ISBLANK(OFFSET('9. METAS'!$K$20,INT((ROW()-13)/2),0)),"",OFFSET('9. METAS'!$K$20,INT((ROW()-13)/2),0))</f>
        <v/>
      </c>
      <c r="I147" s="979"/>
      <c r="J147" s="227" t="str">
        <f ca="1">IF(MOD(ROW()-13,2)=0,IF(ISBLANK(OFFSET('11. SEGUIMIENTO 2026'!$N$14,INT((ROW()-13)/2),0)),"",OFFSET('11. SEGUIMIENTO 2026'!$N$14,INT((ROW()-13)/2),0)),IF(ISBLANK(OFFSET('9. METAS'!$Q$20,INT((ROW()-14)/2),0)),"",OFFSET('9. METAS'!$Q$20,INT((ROW()-14)/2),0)))</f>
        <v/>
      </c>
      <c r="K147" s="228" t="str">
        <f ca="1">IF(MOD(ROW()-13,2)=0,IF(ISBLANK(OFFSET('11. SEGUIMIENTO 2026'!$O$14,INT((ROW()-13)/2),0)),"",OFFSET('11. SEGUIMIENTO 2026'!$O$14,INT((ROW()-13)/2),0)),IF(ISBLANK(OFFSET('9. METAS'!$R$20,INT((ROW()-14)/2),0)),"",OFFSET('9. METAS'!$R$20,INT((ROW()-14)/2),0)))</f>
        <v/>
      </c>
      <c r="L147" s="228" t="str">
        <f ca="1">IF(MOD(ROW()-13,2)=0,IF(ISBLANK(OFFSET('11. SEGUIMIENTO 2026'!$P$14,INT((ROW()-13)/2),0)),"",OFFSET('11. SEGUIMIENTO 2026'!$P$14,INT((ROW()-13)/2),0)),IF(ISBLANK(OFFSET('9. METAS'!$S$20,INT((ROW()-14)/2),0)),"",OFFSET('9. METAS'!$S$20,INT((ROW()-14)/2),0)))</f>
        <v/>
      </c>
      <c r="M147" s="229" t="str">
        <f ca="1">IF(MOD(ROW()-13,2)=0,IF(ISBLANK(OFFSET('11. SEGUIMIENTO 2026'!$Q$14,INT((ROW()-13)/2),0)),"",OFFSET('11. SEGUIMIENTO 2026'!$Q$14,INT((ROW()-13)/2),0)),IF(ISBLANK(OFFSET('9. METAS'!$T$20,INT((ROW()-14)/2),0)),"",OFFSET('9. METAS'!$T$20,INT((ROW()-14)/2),0)))</f>
        <v/>
      </c>
      <c r="N147" s="981" t="str">
        <f t="shared" ref="N147" ca="1" si="130">IFERROR(J147/J148,"ND")</f>
        <v>ND</v>
      </c>
      <c r="O147" s="983" t="str">
        <f t="shared" ref="O147" ca="1" si="131">IFERROR(((J147+K147)/H147),"ND")</f>
        <v>ND</v>
      </c>
      <c r="P147" s="985"/>
    </row>
    <row r="148" spans="3:16" x14ac:dyDescent="0.3">
      <c r="C148" s="999"/>
      <c r="D148" s="993"/>
      <c r="E148" s="993"/>
      <c r="F148" s="995"/>
      <c r="G148" s="997"/>
      <c r="H148" s="977"/>
      <c r="I148" s="987"/>
      <c r="J148" s="227" t="str">
        <f ca="1">IF(MOD(ROW()-13,2)=0,IF(ISBLANK(OFFSET('11. SEGUIMIENTO 2026'!$N$14,INT((ROW()-13)/2),0)),"",OFFSET('11. SEGUIMIENTO 2026'!$N$14,INT((ROW()-13)/2),0)),IF(ISBLANK(OFFSET('9. METAS'!$Q$20,INT((ROW()-14)/2),0)),"",OFFSET('9. METAS'!$Q$20,INT((ROW()-14)/2),0)))</f>
        <v/>
      </c>
      <c r="K148" s="228" t="str">
        <f ca="1">IF(MOD(ROW()-13,2)=0,IF(ISBLANK(OFFSET('11. SEGUIMIENTO 2026'!$O$14,INT((ROW()-13)/2),0)),"",OFFSET('11. SEGUIMIENTO 2026'!$O$14,INT((ROW()-13)/2),0)),IF(ISBLANK(OFFSET('9. METAS'!$R$20,INT((ROW()-14)/2),0)),"",OFFSET('9. METAS'!$R$20,INT((ROW()-14)/2),0)))</f>
        <v/>
      </c>
      <c r="L148" s="228" t="str">
        <f ca="1">IF(MOD(ROW()-13,2)=0,IF(ISBLANK(OFFSET('11. SEGUIMIENTO 2026'!$P$14,INT((ROW()-13)/2),0)),"",OFFSET('11. SEGUIMIENTO 2026'!$P$14,INT((ROW()-13)/2),0)),IF(ISBLANK(OFFSET('9. METAS'!$S$20,INT((ROW()-14)/2),0)),"",OFFSET('9. METAS'!$S$20,INT((ROW()-14)/2),0)))</f>
        <v/>
      </c>
      <c r="M148" s="229" t="str">
        <f ca="1">IF(MOD(ROW()-13,2)=0,IF(ISBLANK(OFFSET('11. SEGUIMIENTO 2026'!$Q$14,INT((ROW()-13)/2),0)),"",OFFSET('11. SEGUIMIENTO 2026'!$Q$14,INT((ROW()-13)/2),0)),IF(ISBLANK(OFFSET('9. METAS'!$T$20,INT((ROW()-14)/2),0)),"",OFFSET('9. METAS'!$T$20,INT((ROW()-14)/2),0)))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977" t="str">
        <f ca="1">IF(ISBLANK(OFFSET('9. METAS'!$K$20,INT((ROW()-13)/2),0)),"",OFFSET('9. METAS'!$K$20,INT((ROW()-13)/2),0))</f>
        <v/>
      </c>
      <c r="I149" s="979"/>
      <c r="J149" s="227" t="str">
        <f ca="1">IF(MOD(ROW()-13,2)=0,IF(ISBLANK(OFFSET('11. SEGUIMIENTO 2026'!$N$14,INT((ROW()-13)/2),0)),"",OFFSET('11. SEGUIMIENTO 2026'!$N$14,INT((ROW()-13)/2),0)),IF(ISBLANK(OFFSET('9. METAS'!$Q$20,INT((ROW()-14)/2),0)),"",OFFSET('9. METAS'!$Q$20,INT((ROW()-14)/2),0)))</f>
        <v/>
      </c>
      <c r="K149" s="228" t="str">
        <f ca="1">IF(MOD(ROW()-13,2)=0,IF(ISBLANK(OFFSET('11. SEGUIMIENTO 2026'!$O$14,INT((ROW()-13)/2),0)),"",OFFSET('11. SEGUIMIENTO 2026'!$O$14,INT((ROW()-13)/2),0)),IF(ISBLANK(OFFSET('9. METAS'!$R$20,INT((ROW()-14)/2),0)),"",OFFSET('9. METAS'!$R$20,INT((ROW()-14)/2),0)))</f>
        <v/>
      </c>
      <c r="L149" s="228" t="str">
        <f ca="1">IF(MOD(ROW()-13,2)=0,IF(ISBLANK(OFFSET('11. SEGUIMIENTO 2026'!$P$14,INT((ROW()-13)/2),0)),"",OFFSET('11. SEGUIMIENTO 2026'!$P$14,INT((ROW()-13)/2),0)),IF(ISBLANK(OFFSET('9. METAS'!$S$20,INT((ROW()-14)/2),0)),"",OFFSET('9. METAS'!$S$20,INT((ROW()-14)/2),0)))</f>
        <v/>
      </c>
      <c r="M149" s="229" t="str">
        <f ca="1">IF(MOD(ROW()-13,2)=0,IF(ISBLANK(OFFSET('11. SEGUIMIENTO 2026'!$Q$14,INT((ROW()-13)/2),0)),"",OFFSET('11. SEGUIMIENTO 2026'!$Q$14,INT((ROW()-13)/2),0)),IF(ISBLANK(OFFSET('9. METAS'!$T$20,INT((ROW()-14)/2),0)),"",OFFSET('9. METAS'!$T$20,INT((ROW()-14)/2),0)))</f>
        <v/>
      </c>
      <c r="N149" s="981" t="str">
        <f t="shared" ref="N149" ca="1" si="132">IFERROR(J149/J150,"ND")</f>
        <v>ND</v>
      </c>
      <c r="O149" s="983" t="str">
        <f t="shared" ref="O149" ca="1" si="133">IFERROR(((J149+K149)/H149),"ND")</f>
        <v>ND</v>
      </c>
      <c r="P149" s="985"/>
    </row>
    <row r="150" spans="3:16" x14ac:dyDescent="0.3">
      <c r="C150" s="999"/>
      <c r="D150" s="993"/>
      <c r="E150" s="993"/>
      <c r="F150" s="995"/>
      <c r="G150" s="997"/>
      <c r="H150" s="977"/>
      <c r="I150" s="987"/>
      <c r="J150" s="227" t="str">
        <f ca="1">IF(MOD(ROW()-13,2)=0,IF(ISBLANK(OFFSET('11. SEGUIMIENTO 2026'!$N$14,INT((ROW()-13)/2),0)),"",OFFSET('11. SEGUIMIENTO 2026'!$N$14,INT((ROW()-13)/2),0)),IF(ISBLANK(OFFSET('9. METAS'!$Q$20,INT((ROW()-14)/2),0)),"",OFFSET('9. METAS'!$Q$20,INT((ROW()-14)/2),0)))</f>
        <v/>
      </c>
      <c r="K150" s="228" t="str">
        <f ca="1">IF(MOD(ROW()-13,2)=0,IF(ISBLANK(OFFSET('11. SEGUIMIENTO 2026'!$O$14,INT((ROW()-13)/2),0)),"",OFFSET('11. SEGUIMIENTO 2026'!$O$14,INT((ROW()-13)/2),0)),IF(ISBLANK(OFFSET('9. METAS'!$R$20,INT((ROW()-14)/2),0)),"",OFFSET('9. METAS'!$R$20,INT((ROW()-14)/2),0)))</f>
        <v/>
      </c>
      <c r="L150" s="228" t="str">
        <f ca="1">IF(MOD(ROW()-13,2)=0,IF(ISBLANK(OFFSET('11. SEGUIMIENTO 2026'!$P$14,INT((ROW()-13)/2),0)),"",OFFSET('11. SEGUIMIENTO 2026'!$P$14,INT((ROW()-13)/2),0)),IF(ISBLANK(OFFSET('9. METAS'!$S$20,INT((ROW()-14)/2),0)),"",OFFSET('9. METAS'!$S$20,INT((ROW()-14)/2),0)))</f>
        <v/>
      </c>
      <c r="M150" s="229" t="str">
        <f ca="1">IF(MOD(ROW()-13,2)=0,IF(ISBLANK(OFFSET('11. SEGUIMIENTO 2026'!$Q$14,INT((ROW()-13)/2),0)),"",OFFSET('11. SEGUIMIENTO 2026'!$Q$14,INT((ROW()-13)/2),0)),IF(ISBLANK(OFFSET('9. METAS'!$T$20,INT((ROW()-14)/2),0)),"",OFFSET('9. METAS'!$T$20,INT((ROW()-14)/2),0)))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977" t="str">
        <f ca="1">IF(ISBLANK(OFFSET('9. METAS'!$K$20,INT((ROW()-13)/2),0)),"",OFFSET('9. METAS'!$K$20,INT((ROW()-13)/2),0))</f>
        <v/>
      </c>
      <c r="I151" s="979"/>
      <c r="J151" s="227" t="str">
        <f ca="1">IF(MOD(ROW()-13,2)=0,IF(ISBLANK(OFFSET('11. SEGUIMIENTO 2026'!$N$14,INT((ROW()-13)/2),0)),"",OFFSET('11. SEGUIMIENTO 2026'!$N$14,INT((ROW()-13)/2),0)),IF(ISBLANK(OFFSET('9. METAS'!$Q$20,INT((ROW()-14)/2),0)),"",OFFSET('9. METAS'!$Q$20,INT((ROW()-14)/2),0)))</f>
        <v/>
      </c>
      <c r="K151" s="228" t="str">
        <f ca="1">IF(MOD(ROW()-13,2)=0,IF(ISBLANK(OFFSET('11. SEGUIMIENTO 2026'!$O$14,INT((ROW()-13)/2),0)),"",OFFSET('11. SEGUIMIENTO 2026'!$O$14,INT((ROW()-13)/2),0)),IF(ISBLANK(OFFSET('9. METAS'!$R$20,INT((ROW()-14)/2),0)),"",OFFSET('9. METAS'!$R$20,INT((ROW()-14)/2),0)))</f>
        <v/>
      </c>
      <c r="L151" s="228" t="str">
        <f ca="1">IF(MOD(ROW()-13,2)=0,IF(ISBLANK(OFFSET('11. SEGUIMIENTO 2026'!$P$14,INT((ROW()-13)/2),0)),"",OFFSET('11. SEGUIMIENTO 2026'!$P$14,INT((ROW()-13)/2),0)),IF(ISBLANK(OFFSET('9. METAS'!$S$20,INT((ROW()-14)/2),0)),"",OFFSET('9. METAS'!$S$20,INT((ROW()-14)/2),0)))</f>
        <v/>
      </c>
      <c r="M151" s="229">
        <f ca="1">IF(MOD(ROW()-13,2)=0,IF(ISBLANK(OFFSET('11. SEGUIMIENTO 2026'!$Q$14,INT((ROW()-13)/2),0)),"",OFFSET('11. SEGUIMIENTO 2026'!$Q$14,INT((ROW()-13)/2),0)),IF(ISBLANK(OFFSET('9. METAS'!$T$20,INT((ROW()-14)/2),0)),"",OFFSET('9. METAS'!$T$20,INT((ROW()-14)/2),0)))</f>
        <v>87</v>
      </c>
      <c r="N151" s="981" t="str">
        <f t="shared" ref="N151" ca="1" si="134">IFERROR(J151/J152,"ND")</f>
        <v>ND</v>
      </c>
      <c r="O151" s="983" t="str">
        <f t="shared" ref="O151" ca="1" si="135">IFERROR(((J151+K151)/H151),"ND")</f>
        <v>ND</v>
      </c>
      <c r="P151" s="985"/>
    </row>
    <row r="152" spans="3:16" x14ac:dyDescent="0.3">
      <c r="C152" s="999"/>
      <c r="D152" s="993"/>
      <c r="E152" s="993"/>
      <c r="F152" s="995"/>
      <c r="G152" s="997"/>
      <c r="H152" s="977"/>
      <c r="I152" s="987"/>
      <c r="J152" s="227" t="str">
        <f ca="1">IF(MOD(ROW()-13,2)=0,IF(ISBLANK(OFFSET('11. SEGUIMIENTO 2026'!$N$14,INT((ROW()-13)/2),0)),"",OFFSET('11. SEGUIMIENTO 2026'!$N$14,INT((ROW()-13)/2),0)),IF(ISBLANK(OFFSET('9. METAS'!$Q$20,INT((ROW()-14)/2),0)),"",OFFSET('9. METAS'!$Q$20,INT((ROW()-14)/2),0)))</f>
        <v/>
      </c>
      <c r="K152" s="228" t="str">
        <f ca="1">IF(MOD(ROW()-13,2)=0,IF(ISBLANK(OFFSET('11. SEGUIMIENTO 2026'!$O$14,INT((ROW()-13)/2),0)),"",OFFSET('11. SEGUIMIENTO 2026'!$O$14,INT((ROW()-13)/2),0)),IF(ISBLANK(OFFSET('9. METAS'!$R$20,INT((ROW()-14)/2),0)),"",OFFSET('9. METAS'!$R$20,INT((ROW()-14)/2),0)))</f>
        <v/>
      </c>
      <c r="L152" s="228" t="str">
        <f ca="1">IF(MOD(ROW()-13,2)=0,IF(ISBLANK(OFFSET('11. SEGUIMIENTO 2026'!$P$14,INT((ROW()-13)/2),0)),"",OFFSET('11. SEGUIMIENTO 2026'!$P$14,INT((ROW()-13)/2),0)),IF(ISBLANK(OFFSET('9. METAS'!$S$20,INT((ROW()-14)/2),0)),"",OFFSET('9. METAS'!$S$20,INT((ROW()-14)/2),0)))</f>
        <v/>
      </c>
      <c r="M152" s="229" t="str">
        <f ca="1">IF(MOD(ROW()-13,2)=0,IF(ISBLANK(OFFSET('11. SEGUIMIENTO 2026'!$Q$14,INT((ROW()-13)/2),0)),"",OFFSET('11. SEGUIMIENTO 2026'!$Q$14,INT((ROW()-13)/2),0)),IF(ISBLANK(OFFSET('9. METAS'!$T$20,INT((ROW()-14)/2),0)),"",OFFSET('9. METAS'!$T$20,INT((ROW()-14)/2),0)))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977" t="str">
        <f ca="1">IF(ISBLANK(OFFSET('9. METAS'!$K$20,INT((ROW()-13)/2),0)),"",OFFSET('9. METAS'!$K$20,INT((ROW()-13)/2),0))</f>
        <v/>
      </c>
      <c r="I153" s="979"/>
      <c r="J153" s="227" t="str">
        <f ca="1">IF(MOD(ROW()-13,2)=0,IF(ISBLANK(OFFSET('11. SEGUIMIENTO 2026'!$N$14,INT((ROW()-13)/2),0)),"",OFFSET('11. SEGUIMIENTO 2026'!$N$14,INT((ROW()-13)/2),0)),IF(ISBLANK(OFFSET('9. METAS'!$Q$20,INT((ROW()-14)/2),0)),"",OFFSET('9. METAS'!$Q$20,INT((ROW()-14)/2),0)))</f>
        <v/>
      </c>
      <c r="K153" s="228" t="str">
        <f ca="1">IF(MOD(ROW()-13,2)=0,IF(ISBLANK(OFFSET('11. SEGUIMIENTO 2026'!$O$14,INT((ROW()-13)/2),0)),"",OFFSET('11. SEGUIMIENTO 2026'!$O$14,INT((ROW()-13)/2),0)),IF(ISBLANK(OFFSET('9. METAS'!$R$20,INT((ROW()-14)/2),0)),"",OFFSET('9. METAS'!$R$20,INT((ROW()-14)/2),0)))</f>
        <v/>
      </c>
      <c r="L153" s="228">
        <f ca="1">IF(MOD(ROW()-13,2)=0,IF(ISBLANK(OFFSET('11. SEGUIMIENTO 2026'!$P$14,INT((ROW()-13)/2),0)),"",OFFSET('11. SEGUIMIENTO 2026'!$P$14,INT((ROW()-13)/2),0)),IF(ISBLANK(OFFSET('9. METAS'!$S$20,INT((ROW()-14)/2),0)),"",OFFSET('9. METAS'!$S$20,INT((ROW()-14)/2),0)))</f>
        <v>78</v>
      </c>
      <c r="M153" s="229" t="str">
        <f ca="1">IF(MOD(ROW()-13,2)=0,IF(ISBLANK(OFFSET('11. SEGUIMIENTO 2026'!$Q$14,INT((ROW()-13)/2),0)),"",OFFSET('11. SEGUIMIENTO 2026'!$Q$14,INT((ROW()-13)/2),0)),IF(ISBLANK(OFFSET('9. METAS'!$T$20,INT((ROW()-14)/2),0)),"",OFFSET('9. METAS'!$T$20,INT((ROW()-14)/2),0)))</f>
        <v/>
      </c>
      <c r="N153" s="981" t="str">
        <f t="shared" ref="N153" ca="1" si="136">IFERROR(J153/J154,"ND")</f>
        <v>ND</v>
      </c>
      <c r="O153" s="983" t="str">
        <f t="shared" ref="O153" ca="1" si="137">IFERROR(((J153+K153)/H153),"ND")</f>
        <v>ND</v>
      </c>
      <c r="P153" s="985"/>
    </row>
    <row r="154" spans="3:16" x14ac:dyDescent="0.3">
      <c r="C154" s="999"/>
      <c r="D154" s="993"/>
      <c r="E154" s="993"/>
      <c r="F154" s="995"/>
      <c r="G154" s="997"/>
      <c r="H154" s="977"/>
      <c r="I154" s="987"/>
      <c r="J154" s="227" t="str">
        <f ca="1">IF(MOD(ROW()-13,2)=0,IF(ISBLANK(OFFSET('11. SEGUIMIENTO 2026'!$N$14,INT((ROW()-13)/2),0)),"",OFFSET('11. SEGUIMIENTO 2026'!$N$14,INT((ROW()-13)/2),0)),IF(ISBLANK(OFFSET('9. METAS'!$Q$20,INT((ROW()-14)/2),0)),"",OFFSET('9. METAS'!$Q$20,INT((ROW()-14)/2),0)))</f>
        <v/>
      </c>
      <c r="K154" s="228" t="str">
        <f ca="1">IF(MOD(ROW()-13,2)=0,IF(ISBLANK(OFFSET('11. SEGUIMIENTO 2026'!$O$14,INT((ROW()-13)/2),0)),"",OFFSET('11. SEGUIMIENTO 2026'!$O$14,INT((ROW()-13)/2),0)),IF(ISBLANK(OFFSET('9. METAS'!$R$20,INT((ROW()-14)/2),0)),"",OFFSET('9. METAS'!$R$20,INT((ROW()-14)/2),0)))</f>
        <v/>
      </c>
      <c r="L154" s="228" t="str">
        <f ca="1">IF(MOD(ROW()-13,2)=0,IF(ISBLANK(OFFSET('11. SEGUIMIENTO 2026'!$P$14,INT((ROW()-13)/2),0)),"",OFFSET('11. SEGUIMIENTO 2026'!$P$14,INT((ROW()-13)/2),0)),IF(ISBLANK(OFFSET('9. METAS'!$S$20,INT((ROW()-14)/2),0)),"",OFFSET('9. METAS'!$S$20,INT((ROW()-14)/2),0)))</f>
        <v/>
      </c>
      <c r="M154" s="229" t="str">
        <f ca="1">IF(MOD(ROW()-13,2)=0,IF(ISBLANK(OFFSET('11. SEGUIMIENTO 2026'!$Q$14,INT((ROW()-13)/2),0)),"",OFFSET('11. SEGUIMIENTO 2026'!$Q$14,INT((ROW()-13)/2),0)),IF(ISBLANK(OFFSET('9. METAS'!$T$20,INT((ROW()-14)/2),0)),"",OFFSET('9. METAS'!$T$20,INT((ROW()-14)/2),0)))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977" t="str">
        <f ca="1">IF(ISBLANK(OFFSET('9. METAS'!$K$20,INT((ROW()-13)/2),0)),"",OFFSET('9. METAS'!$K$20,INT((ROW()-13)/2),0))</f>
        <v/>
      </c>
      <c r="I155" s="979"/>
      <c r="J155" s="227" t="str">
        <f ca="1">IF(MOD(ROW()-13,2)=0,IF(ISBLANK(OFFSET('11. SEGUIMIENTO 2026'!$N$14,INT((ROW()-13)/2),0)),"",OFFSET('11. SEGUIMIENTO 2026'!$N$14,INT((ROW()-13)/2),0)),IF(ISBLANK(OFFSET('9. METAS'!$Q$20,INT((ROW()-14)/2),0)),"",OFFSET('9. METAS'!$Q$20,INT((ROW()-14)/2),0)))</f>
        <v/>
      </c>
      <c r="K155" s="228">
        <f ca="1">IF(MOD(ROW()-13,2)=0,IF(ISBLANK(OFFSET('11. SEGUIMIENTO 2026'!$O$14,INT((ROW()-13)/2),0)),"",OFFSET('11. SEGUIMIENTO 2026'!$O$14,INT((ROW()-13)/2),0)),IF(ISBLANK(OFFSET('9. METAS'!$R$20,INT((ROW()-14)/2),0)),"",OFFSET('9. METAS'!$R$20,INT((ROW()-14)/2),0)))</f>
        <v>58</v>
      </c>
      <c r="L155" s="228" t="str">
        <f ca="1">IF(MOD(ROW()-13,2)=0,IF(ISBLANK(OFFSET('11. SEGUIMIENTO 2026'!$P$14,INT((ROW()-13)/2),0)),"",OFFSET('11. SEGUIMIENTO 2026'!$P$14,INT((ROW()-13)/2),0)),IF(ISBLANK(OFFSET('9. METAS'!$S$20,INT((ROW()-14)/2),0)),"",OFFSET('9. METAS'!$S$20,INT((ROW()-14)/2),0)))</f>
        <v/>
      </c>
      <c r="M155" s="229" t="str">
        <f ca="1">IF(MOD(ROW()-13,2)=0,IF(ISBLANK(OFFSET('11. SEGUIMIENTO 2026'!$Q$14,INT((ROW()-13)/2),0)),"",OFFSET('11. SEGUIMIENTO 2026'!$Q$14,INT((ROW()-13)/2),0)),IF(ISBLANK(OFFSET('9. METAS'!$T$20,INT((ROW()-14)/2),0)),"",OFFSET('9. METAS'!$T$20,INT((ROW()-14)/2),0)))</f>
        <v/>
      </c>
      <c r="N155" s="981" t="str">
        <f t="shared" ref="N155" ca="1" si="138">IFERROR(J155/J156,"ND")</f>
        <v>ND</v>
      </c>
      <c r="O155" s="983" t="str">
        <f t="shared" ref="O155" ca="1" si="139">IFERROR(((J155+K155)/H155),"ND")</f>
        <v>ND</v>
      </c>
      <c r="P155" s="985"/>
    </row>
    <row r="156" spans="3:16" x14ac:dyDescent="0.3">
      <c r="C156" s="999"/>
      <c r="D156" s="993"/>
      <c r="E156" s="993"/>
      <c r="F156" s="995"/>
      <c r="G156" s="997"/>
      <c r="H156" s="977"/>
      <c r="I156" s="987"/>
      <c r="J156" s="227" t="str">
        <f ca="1">IF(MOD(ROW()-13,2)=0,IF(ISBLANK(OFFSET('11. SEGUIMIENTO 2026'!$N$14,INT((ROW()-13)/2),0)),"",OFFSET('11. SEGUIMIENTO 2026'!$N$14,INT((ROW()-13)/2),0)),IF(ISBLANK(OFFSET('9. METAS'!$Q$20,INT((ROW()-14)/2),0)),"",OFFSET('9. METAS'!$Q$20,INT((ROW()-14)/2),0)))</f>
        <v/>
      </c>
      <c r="K156" s="228" t="str">
        <f ca="1">IF(MOD(ROW()-13,2)=0,IF(ISBLANK(OFFSET('11. SEGUIMIENTO 2026'!$O$14,INT((ROW()-13)/2),0)),"",OFFSET('11. SEGUIMIENTO 2026'!$O$14,INT((ROW()-13)/2),0)),IF(ISBLANK(OFFSET('9. METAS'!$R$20,INT((ROW()-14)/2),0)),"",OFFSET('9. METAS'!$R$20,INT((ROW()-14)/2),0)))</f>
        <v/>
      </c>
      <c r="L156" s="228" t="str">
        <f ca="1">IF(MOD(ROW()-13,2)=0,IF(ISBLANK(OFFSET('11. SEGUIMIENTO 2026'!$P$14,INT((ROW()-13)/2),0)),"",OFFSET('11. SEGUIMIENTO 2026'!$P$14,INT((ROW()-13)/2),0)),IF(ISBLANK(OFFSET('9. METAS'!$S$20,INT((ROW()-14)/2),0)),"",OFFSET('9. METAS'!$S$20,INT((ROW()-14)/2),0)))</f>
        <v/>
      </c>
      <c r="M156" s="229" t="str">
        <f ca="1">IF(MOD(ROW()-13,2)=0,IF(ISBLANK(OFFSET('11. SEGUIMIENTO 2026'!$Q$14,INT((ROW()-13)/2),0)),"",OFFSET('11. SEGUIMIENTO 2026'!$Q$14,INT((ROW()-13)/2),0)),IF(ISBLANK(OFFSET('9. METAS'!$T$20,INT((ROW()-14)/2),0)),"",OFFSET('9. METAS'!$T$20,INT((ROW()-14)/2),0)))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977" t="str">
        <f ca="1">IF(ISBLANK(OFFSET('9. METAS'!$K$20,INT((ROW()-13)/2),0)),"",OFFSET('9. METAS'!$K$20,INT((ROW()-13)/2),0))</f>
        <v/>
      </c>
      <c r="I157" s="979"/>
      <c r="J157" s="227">
        <f ca="1">IF(MOD(ROW()-13,2)=0,IF(ISBLANK(OFFSET('11. SEGUIMIENTO 2026'!$N$14,INT((ROW()-13)/2),0)),"",OFFSET('11. SEGUIMIENTO 2026'!$N$14,INT((ROW()-13)/2),0)),IF(ISBLANK(OFFSET('9. METAS'!$Q$20,INT((ROW()-14)/2),0)),"",OFFSET('9. METAS'!$Q$20,INT((ROW()-14)/2),0)))</f>
        <v>15</v>
      </c>
      <c r="K157" s="228" t="str">
        <f ca="1">IF(MOD(ROW()-13,2)=0,IF(ISBLANK(OFFSET('11. SEGUIMIENTO 2026'!$O$14,INT((ROW()-13)/2),0)),"",OFFSET('11. SEGUIMIENTO 2026'!$O$14,INT((ROW()-13)/2),0)),IF(ISBLANK(OFFSET('9. METAS'!$R$20,INT((ROW()-14)/2),0)),"",OFFSET('9. METAS'!$R$20,INT((ROW()-14)/2),0)))</f>
        <v/>
      </c>
      <c r="L157" s="228" t="str">
        <f ca="1">IF(MOD(ROW()-13,2)=0,IF(ISBLANK(OFFSET('11. SEGUIMIENTO 2026'!$P$14,INT((ROW()-13)/2),0)),"",OFFSET('11. SEGUIMIENTO 2026'!$P$14,INT((ROW()-13)/2),0)),IF(ISBLANK(OFFSET('9. METAS'!$S$20,INT((ROW()-14)/2),0)),"",OFFSET('9. METAS'!$S$20,INT((ROW()-14)/2),0)))</f>
        <v/>
      </c>
      <c r="M157" s="229" t="str">
        <f ca="1">IF(MOD(ROW()-13,2)=0,IF(ISBLANK(OFFSET('11. SEGUIMIENTO 2026'!$Q$14,INT((ROW()-13)/2),0)),"",OFFSET('11. SEGUIMIENTO 2026'!$Q$14,INT((ROW()-13)/2),0)),IF(ISBLANK(OFFSET('9. METAS'!$T$20,INT((ROW()-14)/2),0)),"",OFFSET('9. METAS'!$T$20,INT((ROW()-14)/2),0)))</f>
        <v/>
      </c>
      <c r="N157" s="981" t="str">
        <f t="shared" ref="N157" ca="1" si="140">IFERROR(J157/J158,"ND")</f>
        <v>ND</v>
      </c>
      <c r="O157" s="983" t="str">
        <f t="shared" ref="O157" ca="1" si="141">IFERROR(((J157+K157)/H157),"ND")</f>
        <v>ND</v>
      </c>
      <c r="P157" s="985"/>
    </row>
    <row r="158" spans="3:16" x14ac:dyDescent="0.3">
      <c r="C158" s="999"/>
      <c r="D158" s="993"/>
      <c r="E158" s="993"/>
      <c r="F158" s="995"/>
      <c r="G158" s="997"/>
      <c r="H158" s="977"/>
      <c r="I158" s="987"/>
      <c r="J158" s="227" t="str">
        <f ca="1">IF(MOD(ROW()-13,2)=0,IF(ISBLANK(OFFSET('11. SEGUIMIENTO 2026'!$N$14,INT((ROW()-13)/2),0)),"",OFFSET('11. SEGUIMIENTO 2026'!$N$14,INT((ROW()-13)/2),0)),IF(ISBLANK(OFFSET('9. METAS'!$Q$20,INT((ROW()-14)/2),0)),"",OFFSET('9. METAS'!$Q$20,INT((ROW()-14)/2),0)))</f>
        <v/>
      </c>
      <c r="K158" s="228" t="str">
        <f ca="1">IF(MOD(ROW()-13,2)=0,IF(ISBLANK(OFFSET('11. SEGUIMIENTO 2026'!$O$14,INT((ROW()-13)/2),0)),"",OFFSET('11. SEGUIMIENTO 2026'!$O$14,INT((ROW()-13)/2),0)),IF(ISBLANK(OFFSET('9. METAS'!$R$20,INT((ROW()-14)/2),0)),"",OFFSET('9. METAS'!$R$20,INT((ROW()-14)/2),0)))</f>
        <v/>
      </c>
      <c r="L158" s="228" t="str">
        <f ca="1">IF(MOD(ROW()-13,2)=0,IF(ISBLANK(OFFSET('11. SEGUIMIENTO 2026'!$P$14,INT((ROW()-13)/2),0)),"",OFFSET('11. SEGUIMIENTO 2026'!$P$14,INT((ROW()-13)/2),0)),IF(ISBLANK(OFFSET('9. METAS'!$S$20,INT((ROW()-14)/2),0)),"",OFFSET('9. METAS'!$S$20,INT((ROW()-14)/2),0)))</f>
        <v/>
      </c>
      <c r="M158" s="229" t="str">
        <f ca="1">IF(MOD(ROW()-13,2)=0,IF(ISBLANK(OFFSET('11. SEGUIMIENTO 2026'!$Q$14,INT((ROW()-13)/2),0)),"",OFFSET('11. SEGUIMIENTO 2026'!$Q$14,INT((ROW()-13)/2),0)),IF(ISBLANK(OFFSET('9. METAS'!$T$20,INT((ROW()-14)/2),0)),"",OFFSET('9. METAS'!$T$20,INT((ROW()-14)/2),0)))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977" t="str">
        <f ca="1">IF(ISBLANK(OFFSET('9. METAS'!$K$20,INT((ROW()-13)/2),0)),"",OFFSET('9. METAS'!$K$20,INT((ROW()-13)/2),0))</f>
        <v/>
      </c>
      <c r="I159" s="979"/>
      <c r="J159" s="227" t="str">
        <f ca="1">IF(MOD(ROW()-13,2)=0,IF(ISBLANK(OFFSET('11. SEGUIMIENTO 2026'!$N$14,INT((ROW()-13)/2),0)),"",OFFSET('11. SEGUIMIENTO 2026'!$N$14,INT((ROW()-13)/2),0)),IF(ISBLANK(OFFSET('9. METAS'!$Q$20,INT((ROW()-14)/2),0)),"",OFFSET('9. METAS'!$Q$20,INT((ROW()-14)/2),0)))</f>
        <v/>
      </c>
      <c r="K159" s="228" t="str">
        <f ca="1">IF(MOD(ROW()-13,2)=0,IF(ISBLANK(OFFSET('11. SEGUIMIENTO 2026'!$O$14,INT((ROW()-13)/2),0)),"",OFFSET('11. SEGUIMIENTO 2026'!$O$14,INT((ROW()-13)/2),0)),IF(ISBLANK(OFFSET('9. METAS'!$R$20,INT((ROW()-14)/2),0)),"",OFFSET('9. METAS'!$R$20,INT((ROW()-14)/2),0)))</f>
        <v/>
      </c>
      <c r="L159" s="228" t="str">
        <f ca="1">IF(MOD(ROW()-13,2)=0,IF(ISBLANK(OFFSET('11. SEGUIMIENTO 2026'!$P$14,INT((ROW()-13)/2),0)),"",OFFSET('11. SEGUIMIENTO 2026'!$P$14,INT((ROW()-13)/2),0)),IF(ISBLANK(OFFSET('9. METAS'!$S$20,INT((ROW()-14)/2),0)),"",OFFSET('9. METAS'!$S$20,INT((ROW()-14)/2),0)))</f>
        <v/>
      </c>
      <c r="M159" s="229" t="str">
        <f ca="1">IF(MOD(ROW()-13,2)=0,IF(ISBLANK(OFFSET('11. SEGUIMIENTO 2026'!$Q$14,INT((ROW()-13)/2),0)),"",OFFSET('11. SEGUIMIENTO 2026'!$Q$14,INT((ROW()-13)/2),0)),IF(ISBLANK(OFFSET('9. METAS'!$T$20,INT((ROW()-14)/2),0)),"",OFFSET('9. METAS'!$T$20,INT((ROW()-14)/2),0)))</f>
        <v/>
      </c>
      <c r="N159" s="981" t="str">
        <f t="shared" ref="N159" ca="1" si="142">IFERROR(J159/J160,"ND")</f>
        <v>ND</v>
      </c>
      <c r="O159" s="983" t="str">
        <f t="shared" ref="O159" ca="1" si="143">IFERROR(((J159+K159)/H159),"ND")</f>
        <v>ND</v>
      </c>
      <c r="P159" s="985"/>
    </row>
    <row r="160" spans="3:16" x14ac:dyDescent="0.3">
      <c r="C160" s="999"/>
      <c r="D160" s="993"/>
      <c r="E160" s="993"/>
      <c r="F160" s="995"/>
      <c r="G160" s="997"/>
      <c r="H160" s="977"/>
      <c r="I160" s="987"/>
      <c r="J160" s="227" t="str">
        <f ca="1">IF(MOD(ROW()-13,2)=0,IF(ISBLANK(OFFSET('11. SEGUIMIENTO 2026'!$N$14,INT((ROW()-13)/2),0)),"",OFFSET('11. SEGUIMIENTO 2026'!$N$14,INT((ROW()-13)/2),0)),IF(ISBLANK(OFFSET('9. METAS'!$Q$20,INT((ROW()-14)/2),0)),"",OFFSET('9. METAS'!$Q$20,INT((ROW()-14)/2),0)))</f>
        <v/>
      </c>
      <c r="K160" s="228" t="str">
        <f ca="1">IF(MOD(ROW()-13,2)=0,IF(ISBLANK(OFFSET('11. SEGUIMIENTO 2026'!$O$14,INT((ROW()-13)/2),0)),"",OFFSET('11. SEGUIMIENTO 2026'!$O$14,INT((ROW()-13)/2),0)),IF(ISBLANK(OFFSET('9. METAS'!$R$20,INT((ROW()-14)/2),0)),"",OFFSET('9. METAS'!$R$20,INT((ROW()-14)/2),0)))</f>
        <v/>
      </c>
      <c r="L160" s="228" t="str">
        <f ca="1">IF(MOD(ROW()-13,2)=0,IF(ISBLANK(OFFSET('11. SEGUIMIENTO 2026'!$P$14,INT((ROW()-13)/2),0)),"",OFFSET('11. SEGUIMIENTO 2026'!$P$14,INT((ROW()-13)/2),0)),IF(ISBLANK(OFFSET('9. METAS'!$S$20,INT((ROW()-14)/2),0)),"",OFFSET('9. METAS'!$S$20,INT((ROW()-14)/2),0)))</f>
        <v/>
      </c>
      <c r="M160" s="229" t="str">
        <f ca="1">IF(MOD(ROW()-13,2)=0,IF(ISBLANK(OFFSET('11. SEGUIMIENTO 2026'!$Q$14,INT((ROW()-13)/2),0)),"",OFFSET('11. SEGUIMIENTO 2026'!$Q$14,INT((ROW()-13)/2),0)),IF(ISBLANK(OFFSET('9. METAS'!$T$20,INT((ROW()-14)/2),0)),"",OFFSET('9. METAS'!$T$20,INT((ROW()-14)/2),0)))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977" t="str">
        <f ca="1">IF(ISBLANK(OFFSET('9. METAS'!$K$20,INT((ROW()-13)/2),0)),"",OFFSET('9. METAS'!$K$20,INT((ROW()-13)/2),0))</f>
        <v/>
      </c>
      <c r="I161" s="979"/>
      <c r="J161" s="227" t="str">
        <f ca="1">IF(MOD(ROW()-13,2)=0,IF(ISBLANK(OFFSET('11. SEGUIMIENTO 2026'!$N$14,INT((ROW()-13)/2),0)),"",OFFSET('11. SEGUIMIENTO 2026'!$N$14,INT((ROW()-13)/2),0)),IF(ISBLANK(OFFSET('9. METAS'!$Q$20,INT((ROW()-14)/2),0)),"",OFFSET('9. METAS'!$Q$20,INT((ROW()-14)/2),0)))</f>
        <v/>
      </c>
      <c r="K161" s="228" t="str">
        <f ca="1">IF(MOD(ROW()-13,2)=0,IF(ISBLANK(OFFSET('11. SEGUIMIENTO 2026'!$O$14,INT((ROW()-13)/2),0)),"",OFFSET('11. SEGUIMIENTO 2026'!$O$14,INT((ROW()-13)/2),0)),IF(ISBLANK(OFFSET('9. METAS'!$R$20,INT((ROW()-14)/2),0)),"",OFFSET('9. METAS'!$R$20,INT((ROW()-14)/2),0)))</f>
        <v/>
      </c>
      <c r="L161" s="228" t="str">
        <f ca="1">IF(MOD(ROW()-13,2)=0,IF(ISBLANK(OFFSET('11. SEGUIMIENTO 2026'!$P$14,INT((ROW()-13)/2),0)),"",OFFSET('11. SEGUIMIENTO 2026'!$P$14,INT((ROW()-13)/2),0)),IF(ISBLANK(OFFSET('9. METAS'!$S$20,INT((ROW()-14)/2),0)),"",OFFSET('9. METAS'!$S$20,INT((ROW()-14)/2),0)))</f>
        <v/>
      </c>
      <c r="M161" s="229" t="str">
        <f ca="1">IF(MOD(ROW()-13,2)=0,IF(ISBLANK(OFFSET('11. SEGUIMIENTO 2026'!$Q$14,INT((ROW()-13)/2),0)),"",OFFSET('11. SEGUIMIENTO 2026'!$Q$14,INT((ROW()-13)/2),0)),IF(ISBLANK(OFFSET('9. METAS'!$T$20,INT((ROW()-14)/2),0)),"",OFFSET('9. METAS'!$T$20,INT((ROW()-14)/2),0)))</f>
        <v/>
      </c>
      <c r="N161" s="981" t="str">
        <f t="shared" ref="N161" ca="1" si="144">IFERROR(J161/J162,"ND")</f>
        <v>ND</v>
      </c>
      <c r="O161" s="983" t="str">
        <f t="shared" ref="O161" ca="1" si="145">IFERROR(((J161+K161)/H161),"ND")</f>
        <v>ND</v>
      </c>
      <c r="P161" s="985"/>
    </row>
    <row r="162" spans="3:16" x14ac:dyDescent="0.3">
      <c r="C162" s="999"/>
      <c r="D162" s="993"/>
      <c r="E162" s="993"/>
      <c r="F162" s="995"/>
      <c r="G162" s="997"/>
      <c r="H162" s="977"/>
      <c r="I162" s="987"/>
      <c r="J162" s="227" t="str">
        <f ca="1">IF(MOD(ROW()-13,2)=0,IF(ISBLANK(OFFSET('11. SEGUIMIENTO 2026'!$N$14,INT((ROW()-13)/2),0)),"",OFFSET('11. SEGUIMIENTO 2026'!$N$14,INT((ROW()-13)/2),0)),IF(ISBLANK(OFFSET('9. METAS'!$Q$20,INT((ROW()-14)/2),0)),"",OFFSET('9. METAS'!$Q$20,INT((ROW()-14)/2),0)))</f>
        <v/>
      </c>
      <c r="K162" s="228" t="str">
        <f ca="1">IF(MOD(ROW()-13,2)=0,IF(ISBLANK(OFFSET('11. SEGUIMIENTO 2026'!$O$14,INT((ROW()-13)/2),0)),"",OFFSET('11. SEGUIMIENTO 2026'!$O$14,INT((ROW()-13)/2),0)),IF(ISBLANK(OFFSET('9. METAS'!$R$20,INT((ROW()-14)/2),0)),"",OFFSET('9. METAS'!$R$20,INT((ROW()-14)/2),0)))</f>
        <v/>
      </c>
      <c r="L162" s="228" t="str">
        <f ca="1">IF(MOD(ROW()-13,2)=0,IF(ISBLANK(OFFSET('11. SEGUIMIENTO 2026'!$P$14,INT((ROW()-13)/2),0)),"",OFFSET('11. SEGUIMIENTO 2026'!$P$14,INT((ROW()-13)/2),0)),IF(ISBLANK(OFFSET('9. METAS'!$S$20,INT((ROW()-14)/2),0)),"",OFFSET('9. METAS'!$S$20,INT((ROW()-14)/2),0)))</f>
        <v/>
      </c>
      <c r="M162" s="229" t="str">
        <f ca="1">IF(MOD(ROW()-13,2)=0,IF(ISBLANK(OFFSET('11. SEGUIMIENTO 2026'!$Q$14,INT((ROW()-13)/2),0)),"",OFFSET('11. SEGUIMIENTO 2026'!$Q$14,INT((ROW()-13)/2),0)),IF(ISBLANK(OFFSET('9. METAS'!$T$20,INT((ROW()-14)/2),0)),"",OFFSET('9. METAS'!$T$20,INT((ROW()-14)/2),0)))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977" t="str">
        <f ca="1">IF(ISBLANK(OFFSET('9. METAS'!$K$20,INT((ROW()-13)/2),0)),"",OFFSET('9. METAS'!$K$20,INT((ROW()-13)/2),0))</f>
        <v/>
      </c>
      <c r="I163" s="979"/>
      <c r="J163" s="227" t="str">
        <f ca="1">IF(MOD(ROW()-13,2)=0,IF(ISBLANK(OFFSET('11. SEGUIMIENTO 2026'!$N$14,INT((ROW()-13)/2),0)),"",OFFSET('11. SEGUIMIENTO 2026'!$N$14,INT((ROW()-13)/2),0)),IF(ISBLANK(OFFSET('9. METAS'!$Q$20,INT((ROW()-14)/2),0)),"",OFFSET('9. METAS'!$Q$20,INT((ROW()-14)/2),0)))</f>
        <v/>
      </c>
      <c r="K163" s="228" t="str">
        <f ca="1">IF(MOD(ROW()-13,2)=0,IF(ISBLANK(OFFSET('11. SEGUIMIENTO 2026'!$O$14,INT((ROW()-13)/2),0)),"",OFFSET('11. SEGUIMIENTO 2026'!$O$14,INT((ROW()-13)/2),0)),IF(ISBLANK(OFFSET('9. METAS'!$R$20,INT((ROW()-14)/2),0)),"",OFFSET('9. METAS'!$R$20,INT((ROW()-14)/2),0)))</f>
        <v/>
      </c>
      <c r="L163" s="228" t="str">
        <f ca="1">IF(MOD(ROW()-13,2)=0,IF(ISBLANK(OFFSET('11. SEGUIMIENTO 2026'!$P$14,INT((ROW()-13)/2),0)),"",OFFSET('11. SEGUIMIENTO 2026'!$P$14,INT((ROW()-13)/2),0)),IF(ISBLANK(OFFSET('9. METAS'!$S$20,INT((ROW()-14)/2),0)),"",OFFSET('9. METAS'!$S$20,INT((ROW()-14)/2),0)))</f>
        <v/>
      </c>
      <c r="M163" s="229" t="str">
        <f ca="1">IF(MOD(ROW()-13,2)=0,IF(ISBLANK(OFFSET('11. SEGUIMIENTO 2026'!$Q$14,INT((ROW()-13)/2),0)),"",OFFSET('11. SEGUIMIENTO 2026'!$Q$14,INT((ROW()-13)/2),0)),IF(ISBLANK(OFFSET('9. METAS'!$T$20,INT((ROW()-14)/2),0)),"",OFFSET('9. METAS'!$T$20,INT((ROW()-14)/2),0)))</f>
        <v/>
      </c>
      <c r="N163" s="981" t="str">
        <f t="shared" ref="N163" ca="1" si="146">IFERROR(J163/J164,"ND")</f>
        <v>ND</v>
      </c>
      <c r="O163" s="983" t="str">
        <f t="shared" ref="O163" ca="1" si="147">IFERROR(((J163+K163)/H163),"ND")</f>
        <v>ND</v>
      </c>
      <c r="P163" s="985"/>
    </row>
    <row r="164" spans="3:16" x14ac:dyDescent="0.3">
      <c r="C164" s="999"/>
      <c r="D164" s="993"/>
      <c r="E164" s="993"/>
      <c r="F164" s="995"/>
      <c r="G164" s="997"/>
      <c r="H164" s="977"/>
      <c r="I164" s="987"/>
      <c r="J164" s="227" t="str">
        <f ca="1">IF(MOD(ROW()-13,2)=0,IF(ISBLANK(OFFSET('11. SEGUIMIENTO 2026'!$N$14,INT((ROW()-13)/2),0)),"",OFFSET('11. SEGUIMIENTO 2026'!$N$14,INT((ROW()-13)/2),0)),IF(ISBLANK(OFFSET('9. METAS'!$Q$20,INT((ROW()-14)/2),0)),"",OFFSET('9. METAS'!$Q$20,INT((ROW()-14)/2),0)))</f>
        <v/>
      </c>
      <c r="K164" s="228" t="str">
        <f ca="1">IF(MOD(ROW()-13,2)=0,IF(ISBLANK(OFFSET('11. SEGUIMIENTO 2026'!$O$14,INT((ROW()-13)/2),0)),"",OFFSET('11. SEGUIMIENTO 2026'!$O$14,INT((ROW()-13)/2),0)),IF(ISBLANK(OFFSET('9. METAS'!$R$20,INT((ROW()-14)/2),0)),"",OFFSET('9. METAS'!$R$20,INT((ROW()-14)/2),0)))</f>
        <v/>
      </c>
      <c r="L164" s="228" t="str">
        <f ca="1">IF(MOD(ROW()-13,2)=0,IF(ISBLANK(OFFSET('11. SEGUIMIENTO 2026'!$P$14,INT((ROW()-13)/2),0)),"",OFFSET('11. SEGUIMIENTO 2026'!$P$14,INT((ROW()-13)/2),0)),IF(ISBLANK(OFFSET('9. METAS'!$S$20,INT((ROW()-14)/2),0)),"",OFFSET('9. METAS'!$S$20,INT((ROW()-14)/2),0)))</f>
        <v/>
      </c>
      <c r="M164" s="229" t="str">
        <f ca="1">IF(MOD(ROW()-13,2)=0,IF(ISBLANK(OFFSET('11. SEGUIMIENTO 2026'!$Q$14,INT((ROW()-13)/2),0)),"",OFFSET('11. SEGUIMIENTO 2026'!$Q$14,INT((ROW()-13)/2),0)),IF(ISBLANK(OFFSET('9. METAS'!$T$20,INT((ROW()-14)/2),0)),"",OFFSET('9. METAS'!$T$20,INT((ROW()-14)/2),0)))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977" t="str">
        <f ca="1">IF(ISBLANK(OFFSET('9. METAS'!$K$20,INT((ROW()-13)/2),0)),"",OFFSET('9. METAS'!$K$20,INT((ROW()-13)/2),0))</f>
        <v/>
      </c>
      <c r="I165" s="979"/>
      <c r="J165" s="227" t="str">
        <f ca="1">IF(MOD(ROW()-13,2)=0,IF(ISBLANK(OFFSET('11. SEGUIMIENTO 2026'!$N$14,INT((ROW()-13)/2),0)),"",OFFSET('11. SEGUIMIENTO 2026'!$N$14,INT((ROW()-13)/2),0)),IF(ISBLANK(OFFSET('9. METAS'!$Q$20,INT((ROW()-14)/2),0)),"",OFFSET('9. METAS'!$Q$20,INT((ROW()-14)/2),0)))</f>
        <v/>
      </c>
      <c r="K165" s="228" t="str">
        <f ca="1">IF(MOD(ROW()-13,2)=0,IF(ISBLANK(OFFSET('11. SEGUIMIENTO 2026'!$O$14,INT((ROW()-13)/2),0)),"",OFFSET('11. SEGUIMIENTO 2026'!$O$14,INT((ROW()-13)/2),0)),IF(ISBLANK(OFFSET('9. METAS'!$R$20,INT((ROW()-14)/2),0)),"",OFFSET('9. METAS'!$R$20,INT((ROW()-14)/2),0)))</f>
        <v/>
      </c>
      <c r="L165" s="228" t="str">
        <f ca="1">IF(MOD(ROW()-13,2)=0,IF(ISBLANK(OFFSET('11. SEGUIMIENTO 2026'!$P$14,INT((ROW()-13)/2),0)),"",OFFSET('11. SEGUIMIENTO 2026'!$P$14,INT((ROW()-13)/2),0)),IF(ISBLANK(OFFSET('9. METAS'!$S$20,INT((ROW()-14)/2),0)),"",OFFSET('9. METAS'!$S$20,INT((ROW()-14)/2),0)))</f>
        <v/>
      </c>
      <c r="M165" s="229" t="str">
        <f ca="1">IF(MOD(ROW()-13,2)=0,IF(ISBLANK(OFFSET('11. SEGUIMIENTO 2026'!$Q$14,INT((ROW()-13)/2),0)),"",OFFSET('11. SEGUIMIENTO 2026'!$Q$14,INT((ROW()-13)/2),0)),IF(ISBLANK(OFFSET('9. METAS'!$T$20,INT((ROW()-14)/2),0)),"",OFFSET('9. METAS'!$T$20,INT((ROW()-14)/2),0)))</f>
        <v/>
      </c>
      <c r="N165" s="981" t="str">
        <f t="shared" ref="N165" ca="1" si="148">IFERROR(J165/J166,"ND")</f>
        <v>ND</v>
      </c>
      <c r="O165" s="983" t="str">
        <f t="shared" ref="O165" ca="1" si="149">IFERROR(((J165+K165)/H165),"ND")</f>
        <v>ND</v>
      </c>
      <c r="P165" s="985"/>
    </row>
    <row r="166" spans="3:16" x14ac:dyDescent="0.3">
      <c r="C166" s="999"/>
      <c r="D166" s="993"/>
      <c r="E166" s="993"/>
      <c r="F166" s="995"/>
      <c r="G166" s="997"/>
      <c r="H166" s="977"/>
      <c r="I166" s="987"/>
      <c r="J166" s="227" t="str">
        <f ca="1">IF(MOD(ROW()-13,2)=0,IF(ISBLANK(OFFSET('11. SEGUIMIENTO 2026'!$N$14,INT((ROW()-13)/2),0)),"",OFFSET('11. SEGUIMIENTO 2026'!$N$14,INT((ROW()-13)/2),0)),IF(ISBLANK(OFFSET('9. METAS'!$Q$20,INT((ROW()-14)/2),0)),"",OFFSET('9. METAS'!$Q$20,INT((ROW()-14)/2),0)))</f>
        <v/>
      </c>
      <c r="K166" s="228" t="str">
        <f ca="1">IF(MOD(ROW()-13,2)=0,IF(ISBLANK(OFFSET('11. SEGUIMIENTO 2026'!$O$14,INT((ROW()-13)/2),0)),"",OFFSET('11. SEGUIMIENTO 2026'!$O$14,INT((ROW()-13)/2),0)),IF(ISBLANK(OFFSET('9. METAS'!$R$20,INT((ROW()-14)/2),0)),"",OFFSET('9. METAS'!$R$20,INT((ROW()-14)/2),0)))</f>
        <v/>
      </c>
      <c r="L166" s="228" t="str">
        <f ca="1">IF(MOD(ROW()-13,2)=0,IF(ISBLANK(OFFSET('11. SEGUIMIENTO 2026'!$P$14,INT((ROW()-13)/2),0)),"",OFFSET('11. SEGUIMIENTO 2026'!$P$14,INT((ROW()-13)/2),0)),IF(ISBLANK(OFFSET('9. METAS'!$S$20,INT((ROW()-14)/2),0)),"",OFFSET('9. METAS'!$S$20,INT((ROW()-14)/2),0)))</f>
        <v/>
      </c>
      <c r="M166" s="229" t="str">
        <f ca="1">IF(MOD(ROW()-13,2)=0,IF(ISBLANK(OFFSET('11. SEGUIMIENTO 2026'!$Q$14,INT((ROW()-13)/2),0)),"",OFFSET('11. SEGUIMIENTO 2026'!$Q$14,INT((ROW()-13)/2),0)),IF(ISBLANK(OFFSET('9. METAS'!$T$20,INT((ROW()-14)/2),0)),"",OFFSET('9. METAS'!$T$20,INT((ROW()-14)/2),0)))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977" t="str">
        <f ca="1">IF(ISBLANK(OFFSET('9. METAS'!$K$20,INT((ROW()-13)/2),0)),"",OFFSET('9. METAS'!$K$20,INT((ROW()-13)/2),0))</f>
        <v/>
      </c>
      <c r="I167" s="979"/>
      <c r="J167" s="227" t="str">
        <f ca="1">IF(MOD(ROW()-13,2)=0,IF(ISBLANK(OFFSET('11. SEGUIMIENTO 2026'!$N$14,INT((ROW()-13)/2),0)),"",OFFSET('11. SEGUIMIENTO 2026'!$N$14,INT((ROW()-13)/2),0)),IF(ISBLANK(OFFSET('9. METAS'!$Q$20,INT((ROW()-14)/2),0)),"",OFFSET('9. METAS'!$Q$20,INT((ROW()-14)/2),0)))</f>
        <v/>
      </c>
      <c r="K167" s="228" t="str">
        <f ca="1">IF(MOD(ROW()-13,2)=0,IF(ISBLANK(OFFSET('11. SEGUIMIENTO 2026'!$O$14,INT((ROW()-13)/2),0)),"",OFFSET('11. SEGUIMIENTO 2026'!$O$14,INT((ROW()-13)/2),0)),IF(ISBLANK(OFFSET('9. METAS'!$R$20,INT((ROW()-14)/2),0)),"",OFFSET('9. METAS'!$R$20,INT((ROW()-14)/2),0)))</f>
        <v/>
      </c>
      <c r="L167" s="228" t="str">
        <f ca="1">IF(MOD(ROW()-13,2)=0,IF(ISBLANK(OFFSET('11. SEGUIMIENTO 2026'!$P$14,INT((ROW()-13)/2),0)),"",OFFSET('11. SEGUIMIENTO 2026'!$P$14,INT((ROW()-13)/2),0)),IF(ISBLANK(OFFSET('9. METAS'!$S$20,INT((ROW()-14)/2),0)),"",OFFSET('9. METAS'!$S$20,INT((ROW()-14)/2),0)))</f>
        <v/>
      </c>
      <c r="M167" s="229" t="str">
        <f ca="1">IF(MOD(ROW()-13,2)=0,IF(ISBLANK(OFFSET('11. SEGUIMIENTO 2026'!$Q$14,INT((ROW()-13)/2),0)),"",OFFSET('11. SEGUIMIENTO 2026'!$Q$14,INT((ROW()-13)/2),0)),IF(ISBLANK(OFFSET('9. METAS'!$T$20,INT((ROW()-14)/2),0)),"",OFFSET('9. METAS'!$T$20,INT((ROW()-14)/2),0)))</f>
        <v/>
      </c>
      <c r="N167" s="981" t="str">
        <f t="shared" ref="N167" ca="1" si="150">IFERROR(J167/J168,"ND")</f>
        <v>ND</v>
      </c>
      <c r="O167" s="983" t="str">
        <f t="shared" ref="O167" ca="1" si="151">IFERROR(((J167+K167)/H167),"ND")</f>
        <v>ND</v>
      </c>
      <c r="P167" s="985"/>
    </row>
    <row r="168" spans="3:16" x14ac:dyDescent="0.3">
      <c r="C168" s="999"/>
      <c r="D168" s="993"/>
      <c r="E168" s="993"/>
      <c r="F168" s="995"/>
      <c r="G168" s="997"/>
      <c r="H168" s="977"/>
      <c r="I168" s="987"/>
      <c r="J168" s="227" t="str">
        <f ca="1">IF(MOD(ROW()-13,2)=0,IF(ISBLANK(OFFSET('11. SEGUIMIENTO 2026'!$N$14,INT((ROW()-13)/2),0)),"",OFFSET('11. SEGUIMIENTO 2026'!$N$14,INT((ROW()-13)/2),0)),IF(ISBLANK(OFFSET('9. METAS'!$Q$20,INT((ROW()-14)/2),0)),"",OFFSET('9. METAS'!$Q$20,INT((ROW()-14)/2),0)))</f>
        <v/>
      </c>
      <c r="K168" s="228" t="str">
        <f ca="1">IF(MOD(ROW()-13,2)=0,IF(ISBLANK(OFFSET('11. SEGUIMIENTO 2026'!$O$14,INT((ROW()-13)/2),0)),"",OFFSET('11. SEGUIMIENTO 2026'!$O$14,INT((ROW()-13)/2),0)),IF(ISBLANK(OFFSET('9. METAS'!$R$20,INT((ROW()-14)/2),0)),"",OFFSET('9. METAS'!$R$20,INT((ROW()-14)/2),0)))</f>
        <v/>
      </c>
      <c r="L168" s="228" t="str">
        <f ca="1">IF(MOD(ROW()-13,2)=0,IF(ISBLANK(OFFSET('11. SEGUIMIENTO 2026'!$P$14,INT((ROW()-13)/2),0)),"",OFFSET('11. SEGUIMIENTO 2026'!$P$14,INT((ROW()-13)/2),0)),IF(ISBLANK(OFFSET('9. METAS'!$S$20,INT((ROW()-14)/2),0)),"",OFFSET('9. METAS'!$S$20,INT((ROW()-14)/2),0)))</f>
        <v/>
      </c>
      <c r="M168" s="229" t="str">
        <f ca="1">IF(MOD(ROW()-13,2)=0,IF(ISBLANK(OFFSET('11. SEGUIMIENTO 2026'!$Q$14,INT((ROW()-13)/2),0)),"",OFFSET('11. SEGUIMIENTO 2026'!$Q$14,INT((ROW()-13)/2),0)),IF(ISBLANK(OFFSET('9. METAS'!$T$20,INT((ROW()-14)/2),0)),"",OFFSET('9. METAS'!$T$20,INT((ROW()-14)/2),0)))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977" t="str">
        <f ca="1">IF(ISBLANK(OFFSET('9. METAS'!$K$20,INT((ROW()-13)/2),0)),"",OFFSET('9. METAS'!$K$20,INT((ROW()-13)/2),0))</f>
        <v/>
      </c>
      <c r="I169" s="979"/>
      <c r="J169" s="227" t="str">
        <f ca="1">IF(MOD(ROW()-13,2)=0,IF(ISBLANK(OFFSET('11. SEGUIMIENTO 2026'!$N$14,INT((ROW()-13)/2),0)),"",OFFSET('11. SEGUIMIENTO 2026'!$N$14,INT((ROW()-13)/2),0)),IF(ISBLANK(OFFSET('9. METAS'!$Q$20,INT((ROW()-14)/2),0)),"",OFFSET('9. METAS'!$Q$20,INT((ROW()-14)/2),0)))</f>
        <v/>
      </c>
      <c r="K169" s="228" t="str">
        <f ca="1">IF(MOD(ROW()-13,2)=0,IF(ISBLANK(OFFSET('11. SEGUIMIENTO 2026'!$O$14,INT((ROW()-13)/2),0)),"",OFFSET('11. SEGUIMIENTO 2026'!$O$14,INT((ROW()-13)/2),0)),IF(ISBLANK(OFFSET('9. METAS'!$R$20,INT((ROW()-14)/2),0)),"",OFFSET('9. METAS'!$R$20,INT((ROW()-14)/2),0)))</f>
        <v/>
      </c>
      <c r="L169" s="228" t="str">
        <f ca="1">IF(MOD(ROW()-13,2)=0,IF(ISBLANK(OFFSET('11. SEGUIMIENTO 2026'!$P$14,INT((ROW()-13)/2),0)),"",OFFSET('11. SEGUIMIENTO 2026'!$P$14,INT((ROW()-13)/2),0)),IF(ISBLANK(OFFSET('9. METAS'!$S$20,INT((ROW()-14)/2),0)),"",OFFSET('9. METAS'!$S$20,INT((ROW()-14)/2),0)))</f>
        <v/>
      </c>
      <c r="M169" s="229" t="str">
        <f ca="1">IF(MOD(ROW()-13,2)=0,IF(ISBLANK(OFFSET('11. SEGUIMIENTO 2026'!$Q$14,INT((ROW()-13)/2),0)),"",OFFSET('11. SEGUIMIENTO 2026'!$Q$14,INT((ROW()-13)/2),0)),IF(ISBLANK(OFFSET('9. METAS'!$T$20,INT((ROW()-14)/2),0)),"",OFFSET('9. METAS'!$T$20,INT((ROW()-14)/2),0)))</f>
        <v/>
      </c>
      <c r="N169" s="981" t="str">
        <f t="shared" ref="N169" ca="1" si="152">IFERROR(J169/J170,"ND")</f>
        <v>ND</v>
      </c>
      <c r="O169" s="983" t="str">
        <f t="shared" ref="O169" ca="1" si="153">IFERROR(((J169+K169)/H169),"ND")</f>
        <v>ND</v>
      </c>
      <c r="P169" s="985"/>
    </row>
    <row r="170" spans="3:16" x14ac:dyDescent="0.3">
      <c r="C170" s="999"/>
      <c r="D170" s="993"/>
      <c r="E170" s="993"/>
      <c r="F170" s="995"/>
      <c r="G170" s="997"/>
      <c r="H170" s="977"/>
      <c r="I170" s="987"/>
      <c r="J170" s="227" t="str">
        <f ca="1">IF(MOD(ROW()-13,2)=0,IF(ISBLANK(OFFSET('11. SEGUIMIENTO 2026'!$N$14,INT((ROW()-13)/2),0)),"",OFFSET('11. SEGUIMIENTO 2026'!$N$14,INT((ROW()-13)/2),0)),IF(ISBLANK(OFFSET('9. METAS'!$Q$20,INT((ROW()-14)/2),0)),"",OFFSET('9. METAS'!$Q$20,INT((ROW()-14)/2),0)))</f>
        <v/>
      </c>
      <c r="K170" s="228" t="str">
        <f ca="1">IF(MOD(ROW()-13,2)=0,IF(ISBLANK(OFFSET('11. SEGUIMIENTO 2026'!$O$14,INT((ROW()-13)/2),0)),"",OFFSET('11. SEGUIMIENTO 2026'!$O$14,INT((ROW()-13)/2),0)),IF(ISBLANK(OFFSET('9. METAS'!$R$20,INT((ROW()-14)/2),0)),"",OFFSET('9. METAS'!$R$20,INT((ROW()-14)/2),0)))</f>
        <v/>
      </c>
      <c r="L170" s="228" t="str">
        <f ca="1">IF(MOD(ROW()-13,2)=0,IF(ISBLANK(OFFSET('11. SEGUIMIENTO 2026'!$P$14,INT((ROW()-13)/2),0)),"",OFFSET('11. SEGUIMIENTO 2026'!$P$14,INT((ROW()-13)/2),0)),IF(ISBLANK(OFFSET('9. METAS'!$S$20,INT((ROW()-14)/2),0)),"",OFFSET('9. METAS'!$S$20,INT((ROW()-14)/2),0)))</f>
        <v/>
      </c>
      <c r="M170" s="229" t="str">
        <f ca="1">IF(MOD(ROW()-13,2)=0,IF(ISBLANK(OFFSET('11. SEGUIMIENTO 2026'!$Q$14,INT((ROW()-13)/2),0)),"",OFFSET('11. SEGUIMIENTO 2026'!$Q$14,INT((ROW()-13)/2),0)),IF(ISBLANK(OFFSET('9. METAS'!$T$20,INT((ROW()-14)/2),0)),"",OFFSET('9. METAS'!$T$20,INT((ROW()-14)/2),0)))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977" t="str">
        <f ca="1">IF(ISBLANK(OFFSET('9. METAS'!$K$20,INT((ROW()-13)/2),0)),"",OFFSET('9. METAS'!$K$20,INT((ROW()-13)/2),0))</f>
        <v/>
      </c>
      <c r="I171" s="979"/>
      <c r="J171" s="227" t="str">
        <f ca="1">IF(MOD(ROW()-13,2)=0,IF(ISBLANK(OFFSET('11. SEGUIMIENTO 2026'!$N$14,INT((ROW()-13)/2),0)),"",OFFSET('11. SEGUIMIENTO 2026'!$N$14,INT((ROW()-13)/2),0)),IF(ISBLANK(OFFSET('9. METAS'!$Q$20,INT((ROW()-14)/2),0)),"",OFFSET('9. METAS'!$Q$20,INT((ROW()-14)/2),0)))</f>
        <v/>
      </c>
      <c r="K171" s="228" t="str">
        <f ca="1">IF(MOD(ROW()-13,2)=0,IF(ISBLANK(OFFSET('11. SEGUIMIENTO 2026'!$O$14,INT((ROW()-13)/2),0)),"",OFFSET('11. SEGUIMIENTO 2026'!$O$14,INT((ROW()-13)/2),0)),IF(ISBLANK(OFFSET('9. METAS'!$R$20,INT((ROW()-14)/2),0)),"",OFFSET('9. METAS'!$R$20,INT((ROW()-14)/2),0)))</f>
        <v/>
      </c>
      <c r="L171" s="228" t="str">
        <f ca="1">IF(MOD(ROW()-13,2)=0,IF(ISBLANK(OFFSET('11. SEGUIMIENTO 2026'!$P$14,INT((ROW()-13)/2),0)),"",OFFSET('11. SEGUIMIENTO 2026'!$P$14,INT((ROW()-13)/2),0)),IF(ISBLANK(OFFSET('9. METAS'!$S$20,INT((ROW()-14)/2),0)),"",OFFSET('9. METAS'!$S$20,INT((ROW()-14)/2),0)))</f>
        <v/>
      </c>
      <c r="M171" s="229" t="str">
        <f ca="1">IF(MOD(ROW()-13,2)=0,IF(ISBLANK(OFFSET('11. SEGUIMIENTO 2026'!$Q$14,INT((ROW()-13)/2),0)),"",OFFSET('11. SEGUIMIENTO 2026'!$Q$14,INT((ROW()-13)/2),0)),IF(ISBLANK(OFFSET('9. METAS'!$T$20,INT((ROW()-14)/2),0)),"",OFFSET('9. METAS'!$T$20,INT((ROW()-14)/2),0)))</f>
        <v/>
      </c>
      <c r="N171" s="981" t="str">
        <f t="shared" ref="N171" ca="1" si="154">IFERROR(J171/J172,"ND")</f>
        <v>ND</v>
      </c>
      <c r="O171" s="983" t="str">
        <f t="shared" ref="O171" ca="1" si="155">IFERROR(((J171+K171)/H171),"ND")</f>
        <v>ND</v>
      </c>
      <c r="P171" s="985"/>
    </row>
    <row r="172" spans="3:16" x14ac:dyDescent="0.3">
      <c r="C172" s="999"/>
      <c r="D172" s="993"/>
      <c r="E172" s="993"/>
      <c r="F172" s="995"/>
      <c r="G172" s="997"/>
      <c r="H172" s="977"/>
      <c r="I172" s="987"/>
      <c r="J172" s="227" t="str">
        <f ca="1">IF(MOD(ROW()-13,2)=0,IF(ISBLANK(OFFSET('11. SEGUIMIENTO 2026'!$N$14,INT((ROW()-13)/2),0)),"",OFFSET('11. SEGUIMIENTO 2026'!$N$14,INT((ROW()-13)/2),0)),IF(ISBLANK(OFFSET('9. METAS'!$Q$20,INT((ROW()-14)/2),0)),"",OFFSET('9. METAS'!$Q$20,INT((ROW()-14)/2),0)))</f>
        <v/>
      </c>
      <c r="K172" s="228" t="str">
        <f ca="1">IF(MOD(ROW()-13,2)=0,IF(ISBLANK(OFFSET('11. SEGUIMIENTO 2026'!$O$14,INT((ROW()-13)/2),0)),"",OFFSET('11. SEGUIMIENTO 2026'!$O$14,INT((ROW()-13)/2),0)),IF(ISBLANK(OFFSET('9. METAS'!$R$20,INT((ROW()-14)/2),0)),"",OFFSET('9. METAS'!$R$20,INT((ROW()-14)/2),0)))</f>
        <v/>
      </c>
      <c r="L172" s="228" t="str">
        <f ca="1">IF(MOD(ROW()-13,2)=0,IF(ISBLANK(OFFSET('11. SEGUIMIENTO 2026'!$P$14,INT((ROW()-13)/2),0)),"",OFFSET('11. SEGUIMIENTO 2026'!$P$14,INT((ROW()-13)/2),0)),IF(ISBLANK(OFFSET('9. METAS'!$S$20,INT((ROW()-14)/2),0)),"",OFFSET('9. METAS'!$S$20,INT((ROW()-14)/2),0)))</f>
        <v/>
      </c>
      <c r="M172" s="229" t="str">
        <f ca="1">IF(MOD(ROW()-13,2)=0,IF(ISBLANK(OFFSET('11. SEGUIMIENTO 2026'!$Q$14,INT((ROW()-13)/2),0)),"",OFFSET('11. SEGUIMIENTO 2026'!$Q$14,INT((ROW()-13)/2),0)),IF(ISBLANK(OFFSET('9. METAS'!$T$20,INT((ROW()-14)/2),0)),"",OFFSET('9. METAS'!$T$20,INT((ROW()-14)/2),0)))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977" t="str">
        <f ca="1">IF(ISBLANK(OFFSET('9. METAS'!$K$20,INT((ROW()-13)/2),0)),"",OFFSET('9. METAS'!$K$20,INT((ROW()-13)/2),0))</f>
        <v/>
      </c>
      <c r="I173" s="979"/>
      <c r="J173" s="227" t="str">
        <f ca="1">IF(MOD(ROW()-13,2)=0,IF(ISBLANK(OFFSET('11. SEGUIMIENTO 2026'!$N$14,INT((ROW()-13)/2),0)),"",OFFSET('11. SEGUIMIENTO 2026'!$N$14,INT((ROW()-13)/2),0)),IF(ISBLANK(OFFSET('9. METAS'!$Q$20,INT((ROW()-14)/2),0)),"",OFFSET('9. METAS'!$Q$20,INT((ROW()-14)/2),0)))</f>
        <v/>
      </c>
      <c r="K173" s="228" t="str">
        <f ca="1">IF(MOD(ROW()-13,2)=0,IF(ISBLANK(OFFSET('11. SEGUIMIENTO 2026'!$O$14,INT((ROW()-13)/2),0)),"",OFFSET('11. SEGUIMIENTO 2026'!$O$14,INT((ROW()-13)/2),0)),IF(ISBLANK(OFFSET('9. METAS'!$R$20,INT((ROW()-14)/2),0)),"",OFFSET('9. METAS'!$R$20,INT((ROW()-14)/2),0)))</f>
        <v/>
      </c>
      <c r="L173" s="228" t="str">
        <f ca="1">IF(MOD(ROW()-13,2)=0,IF(ISBLANK(OFFSET('11. SEGUIMIENTO 2026'!$P$14,INT((ROW()-13)/2),0)),"",OFFSET('11. SEGUIMIENTO 2026'!$P$14,INT((ROW()-13)/2),0)),IF(ISBLANK(OFFSET('9. METAS'!$S$20,INT((ROW()-14)/2),0)),"",OFFSET('9. METAS'!$S$20,INT((ROW()-14)/2),0)))</f>
        <v/>
      </c>
      <c r="M173" s="229" t="str">
        <f ca="1">IF(MOD(ROW()-13,2)=0,IF(ISBLANK(OFFSET('11. SEGUIMIENTO 2026'!$Q$14,INT((ROW()-13)/2),0)),"",OFFSET('11. SEGUIMIENTO 2026'!$Q$14,INT((ROW()-13)/2),0)),IF(ISBLANK(OFFSET('9. METAS'!$T$20,INT((ROW()-14)/2),0)),"",OFFSET('9. METAS'!$T$20,INT((ROW()-14)/2),0)))</f>
        <v/>
      </c>
      <c r="N173" s="981" t="str">
        <f t="shared" ref="N173" ca="1" si="156">IFERROR(J173/J174,"ND")</f>
        <v>ND</v>
      </c>
      <c r="O173" s="983" t="str">
        <f t="shared" ref="O173" ca="1" si="157">IFERROR(((J173+K173)/H173),"ND")</f>
        <v>ND</v>
      </c>
      <c r="P173" s="985"/>
    </row>
    <row r="174" spans="3:16" x14ac:dyDescent="0.3">
      <c r="C174" s="999"/>
      <c r="D174" s="993"/>
      <c r="E174" s="993"/>
      <c r="F174" s="995"/>
      <c r="G174" s="997"/>
      <c r="H174" s="977"/>
      <c r="I174" s="987"/>
      <c r="J174" s="227" t="str">
        <f ca="1">IF(MOD(ROW()-13,2)=0,IF(ISBLANK(OFFSET('11. SEGUIMIENTO 2026'!$N$14,INT((ROW()-13)/2),0)),"",OFFSET('11. SEGUIMIENTO 2026'!$N$14,INT((ROW()-13)/2),0)),IF(ISBLANK(OFFSET('9. METAS'!$Q$20,INT((ROW()-14)/2),0)),"",OFFSET('9. METAS'!$Q$20,INT((ROW()-14)/2),0)))</f>
        <v/>
      </c>
      <c r="K174" s="228" t="str">
        <f ca="1">IF(MOD(ROW()-13,2)=0,IF(ISBLANK(OFFSET('11. SEGUIMIENTO 2026'!$O$14,INT((ROW()-13)/2),0)),"",OFFSET('11. SEGUIMIENTO 2026'!$O$14,INT((ROW()-13)/2),0)),IF(ISBLANK(OFFSET('9. METAS'!$R$20,INT((ROW()-14)/2),0)),"",OFFSET('9. METAS'!$R$20,INT((ROW()-14)/2),0)))</f>
        <v/>
      </c>
      <c r="L174" s="228" t="str">
        <f ca="1">IF(MOD(ROW()-13,2)=0,IF(ISBLANK(OFFSET('11. SEGUIMIENTO 2026'!$P$14,INT((ROW()-13)/2),0)),"",OFFSET('11. SEGUIMIENTO 2026'!$P$14,INT((ROW()-13)/2),0)),IF(ISBLANK(OFFSET('9. METAS'!$S$20,INT((ROW()-14)/2),0)),"",OFFSET('9. METAS'!$S$20,INT((ROW()-14)/2),0)))</f>
        <v/>
      </c>
      <c r="M174" s="229" t="str">
        <f ca="1">IF(MOD(ROW()-13,2)=0,IF(ISBLANK(OFFSET('11. SEGUIMIENTO 2026'!$Q$14,INT((ROW()-13)/2),0)),"",OFFSET('11. SEGUIMIENTO 2026'!$Q$14,INT((ROW()-13)/2),0)),IF(ISBLANK(OFFSET('9. METAS'!$T$20,INT((ROW()-14)/2),0)),"",OFFSET('9. METAS'!$T$20,INT((ROW()-14)/2),0)))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977" t="str">
        <f ca="1">IF(ISBLANK(OFFSET('9. METAS'!$K$20,INT((ROW()-13)/2),0)),"",OFFSET('9. METAS'!$K$20,INT((ROW()-13)/2),0))</f>
        <v/>
      </c>
      <c r="I175" s="979"/>
      <c r="J175" s="227" t="str">
        <f ca="1">IF(MOD(ROW()-13,2)=0,IF(ISBLANK(OFFSET('11. SEGUIMIENTO 2026'!$N$14,INT((ROW()-13)/2),0)),"",OFFSET('11. SEGUIMIENTO 2026'!$N$14,INT((ROW()-13)/2),0)),IF(ISBLANK(OFFSET('9. METAS'!$Q$20,INT((ROW()-14)/2),0)),"",OFFSET('9. METAS'!$Q$20,INT((ROW()-14)/2),0)))</f>
        <v/>
      </c>
      <c r="K175" s="228" t="str">
        <f ca="1">IF(MOD(ROW()-13,2)=0,IF(ISBLANK(OFFSET('11. SEGUIMIENTO 2026'!$O$14,INT((ROW()-13)/2),0)),"",OFFSET('11. SEGUIMIENTO 2026'!$O$14,INT((ROW()-13)/2),0)),IF(ISBLANK(OFFSET('9. METAS'!$R$20,INT((ROW()-14)/2),0)),"",OFFSET('9. METAS'!$R$20,INT((ROW()-14)/2),0)))</f>
        <v/>
      </c>
      <c r="L175" s="228" t="str">
        <f ca="1">IF(MOD(ROW()-13,2)=0,IF(ISBLANK(OFFSET('11. SEGUIMIENTO 2026'!$P$14,INT((ROW()-13)/2),0)),"",OFFSET('11. SEGUIMIENTO 2026'!$P$14,INT((ROW()-13)/2),0)),IF(ISBLANK(OFFSET('9. METAS'!$S$20,INT((ROW()-14)/2),0)),"",OFFSET('9. METAS'!$S$20,INT((ROW()-14)/2),0)))</f>
        <v/>
      </c>
      <c r="M175" s="229" t="str">
        <f ca="1">IF(MOD(ROW()-13,2)=0,IF(ISBLANK(OFFSET('11. SEGUIMIENTO 2026'!$Q$14,INT((ROW()-13)/2),0)),"",OFFSET('11. SEGUIMIENTO 2026'!$Q$14,INT((ROW()-13)/2),0)),IF(ISBLANK(OFFSET('9. METAS'!$T$20,INT((ROW()-14)/2),0)),"",OFFSET('9. METAS'!$T$20,INT((ROW()-14)/2),0)))</f>
        <v/>
      </c>
      <c r="N175" s="981" t="str">
        <f t="shared" ref="N175" ca="1" si="158">IFERROR(J175/J176,"ND")</f>
        <v>ND</v>
      </c>
      <c r="O175" s="983" t="str">
        <f t="shared" ref="O175" ca="1" si="159">IFERROR(((J175+K175)/H175),"ND")</f>
        <v>ND</v>
      </c>
      <c r="P175" s="985"/>
    </row>
    <row r="176" spans="3:16" x14ac:dyDescent="0.3">
      <c r="C176" s="999"/>
      <c r="D176" s="993"/>
      <c r="E176" s="993"/>
      <c r="F176" s="995"/>
      <c r="G176" s="997"/>
      <c r="H176" s="977"/>
      <c r="I176" s="987"/>
      <c r="J176" s="227" t="str">
        <f ca="1">IF(MOD(ROW()-13,2)=0,IF(ISBLANK(OFFSET('11. SEGUIMIENTO 2026'!$N$14,INT((ROW()-13)/2),0)),"",OFFSET('11. SEGUIMIENTO 2026'!$N$14,INT((ROW()-13)/2),0)),IF(ISBLANK(OFFSET('9. METAS'!$Q$20,INT((ROW()-14)/2),0)),"",OFFSET('9. METAS'!$Q$20,INT((ROW()-14)/2),0)))</f>
        <v/>
      </c>
      <c r="K176" s="228" t="str">
        <f ca="1">IF(MOD(ROW()-13,2)=0,IF(ISBLANK(OFFSET('11. SEGUIMIENTO 2026'!$O$14,INT((ROW()-13)/2),0)),"",OFFSET('11. SEGUIMIENTO 2026'!$O$14,INT((ROW()-13)/2),0)),IF(ISBLANK(OFFSET('9. METAS'!$R$20,INT((ROW()-14)/2),0)),"",OFFSET('9. METAS'!$R$20,INT((ROW()-14)/2),0)))</f>
        <v/>
      </c>
      <c r="L176" s="228" t="str">
        <f ca="1">IF(MOD(ROW()-13,2)=0,IF(ISBLANK(OFFSET('11. SEGUIMIENTO 2026'!$P$14,INT((ROW()-13)/2),0)),"",OFFSET('11. SEGUIMIENTO 2026'!$P$14,INT((ROW()-13)/2),0)),IF(ISBLANK(OFFSET('9. METAS'!$S$20,INT((ROW()-14)/2),0)),"",OFFSET('9. METAS'!$S$20,INT((ROW()-14)/2),0)))</f>
        <v/>
      </c>
      <c r="M176" s="229" t="str">
        <f ca="1">IF(MOD(ROW()-13,2)=0,IF(ISBLANK(OFFSET('11. SEGUIMIENTO 2026'!$Q$14,INT((ROW()-13)/2),0)),"",OFFSET('11. SEGUIMIENTO 2026'!$Q$14,INT((ROW()-13)/2),0)),IF(ISBLANK(OFFSET('9. METAS'!$T$20,INT((ROW()-14)/2),0)),"",OFFSET('9. METAS'!$T$20,INT((ROW()-14)/2),0)))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977" t="str">
        <f ca="1">IF(ISBLANK(OFFSET('9. METAS'!$K$20,INT((ROW()-13)/2),0)),"",OFFSET('9. METAS'!$K$20,INT((ROW()-13)/2),0))</f>
        <v/>
      </c>
      <c r="I177" s="979"/>
      <c r="J177" s="227" t="str">
        <f ca="1">IF(MOD(ROW()-13,2)=0,IF(ISBLANK(OFFSET('11. SEGUIMIENTO 2026'!$N$14,INT((ROW()-13)/2),0)),"",OFFSET('11. SEGUIMIENTO 2026'!$N$14,INT((ROW()-13)/2),0)),IF(ISBLANK(OFFSET('9. METAS'!$Q$20,INT((ROW()-14)/2),0)),"",OFFSET('9. METAS'!$Q$20,INT((ROW()-14)/2),0)))</f>
        <v/>
      </c>
      <c r="K177" s="228" t="str">
        <f ca="1">IF(MOD(ROW()-13,2)=0,IF(ISBLANK(OFFSET('11. SEGUIMIENTO 2026'!$O$14,INT((ROW()-13)/2),0)),"",OFFSET('11. SEGUIMIENTO 2026'!$O$14,INT((ROW()-13)/2),0)),IF(ISBLANK(OFFSET('9. METAS'!$R$20,INT((ROW()-14)/2),0)),"",OFFSET('9. METAS'!$R$20,INT((ROW()-14)/2),0)))</f>
        <v/>
      </c>
      <c r="L177" s="228" t="str">
        <f ca="1">IF(MOD(ROW()-13,2)=0,IF(ISBLANK(OFFSET('11. SEGUIMIENTO 2026'!$P$14,INT((ROW()-13)/2),0)),"",OFFSET('11. SEGUIMIENTO 2026'!$P$14,INT((ROW()-13)/2),0)),IF(ISBLANK(OFFSET('9. METAS'!$S$20,INT((ROW()-14)/2),0)),"",OFFSET('9. METAS'!$S$20,INT((ROW()-14)/2),0)))</f>
        <v/>
      </c>
      <c r="M177" s="229" t="str">
        <f ca="1">IF(MOD(ROW()-13,2)=0,IF(ISBLANK(OFFSET('11. SEGUIMIENTO 2026'!$Q$14,INT((ROW()-13)/2),0)),"",OFFSET('11. SEGUIMIENTO 2026'!$Q$14,INT((ROW()-13)/2),0)),IF(ISBLANK(OFFSET('9. METAS'!$T$20,INT((ROW()-14)/2),0)),"",OFFSET('9. METAS'!$T$20,INT((ROW()-14)/2),0)))</f>
        <v/>
      </c>
      <c r="N177" s="981" t="str">
        <f t="shared" ref="N177" ca="1" si="160">IFERROR(J177/J178,"ND")</f>
        <v>ND</v>
      </c>
      <c r="O177" s="983" t="str">
        <f t="shared" ref="O177" ca="1" si="161">IFERROR(((J177+K177)/H177),"ND")</f>
        <v>ND</v>
      </c>
      <c r="P177" s="985"/>
    </row>
    <row r="178" spans="3:16" x14ac:dyDescent="0.3">
      <c r="C178" s="999"/>
      <c r="D178" s="993"/>
      <c r="E178" s="993"/>
      <c r="F178" s="995"/>
      <c r="G178" s="997"/>
      <c r="H178" s="977"/>
      <c r="I178" s="987"/>
      <c r="J178" s="227" t="str">
        <f ca="1">IF(MOD(ROW()-13,2)=0,IF(ISBLANK(OFFSET('11. SEGUIMIENTO 2026'!$N$14,INT((ROW()-13)/2),0)),"",OFFSET('11. SEGUIMIENTO 2026'!$N$14,INT((ROW()-13)/2),0)),IF(ISBLANK(OFFSET('9. METAS'!$Q$20,INT((ROW()-14)/2),0)),"",OFFSET('9. METAS'!$Q$20,INT((ROW()-14)/2),0)))</f>
        <v/>
      </c>
      <c r="K178" s="228" t="str">
        <f ca="1">IF(MOD(ROW()-13,2)=0,IF(ISBLANK(OFFSET('11. SEGUIMIENTO 2026'!$O$14,INT((ROW()-13)/2),0)),"",OFFSET('11. SEGUIMIENTO 2026'!$O$14,INT((ROW()-13)/2),0)),IF(ISBLANK(OFFSET('9. METAS'!$R$20,INT((ROW()-14)/2),0)),"",OFFSET('9. METAS'!$R$20,INT((ROW()-14)/2),0)))</f>
        <v/>
      </c>
      <c r="L178" s="228" t="str">
        <f ca="1">IF(MOD(ROW()-13,2)=0,IF(ISBLANK(OFFSET('11. SEGUIMIENTO 2026'!$P$14,INT((ROW()-13)/2),0)),"",OFFSET('11. SEGUIMIENTO 2026'!$P$14,INT((ROW()-13)/2),0)),IF(ISBLANK(OFFSET('9. METAS'!$S$20,INT((ROW()-14)/2),0)),"",OFFSET('9. METAS'!$S$20,INT((ROW()-14)/2),0)))</f>
        <v/>
      </c>
      <c r="M178" s="229" t="str">
        <f ca="1">IF(MOD(ROW()-13,2)=0,IF(ISBLANK(OFFSET('11. SEGUIMIENTO 2026'!$Q$14,INT((ROW()-13)/2),0)),"",OFFSET('11. SEGUIMIENTO 2026'!$Q$14,INT((ROW()-13)/2),0)),IF(ISBLANK(OFFSET('9. METAS'!$T$20,INT((ROW()-14)/2),0)),"",OFFSET('9. METAS'!$T$20,INT((ROW()-14)/2),0)))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977" t="str">
        <f ca="1">IF(ISBLANK(OFFSET('9. METAS'!$K$20,INT((ROW()-13)/2),0)),"",OFFSET('9. METAS'!$K$20,INT((ROW()-13)/2),0))</f>
        <v/>
      </c>
      <c r="I179" s="979"/>
      <c r="J179" s="227" t="str">
        <f ca="1">IF(MOD(ROW()-13,2)=0,IF(ISBLANK(OFFSET('11. SEGUIMIENTO 2026'!$N$14,INT((ROW()-13)/2),0)),"",OFFSET('11. SEGUIMIENTO 2026'!$N$14,INT((ROW()-13)/2),0)),IF(ISBLANK(OFFSET('9. METAS'!$Q$20,INT((ROW()-14)/2),0)),"",OFFSET('9. METAS'!$Q$20,INT((ROW()-14)/2),0)))</f>
        <v/>
      </c>
      <c r="K179" s="228" t="str">
        <f ca="1">IF(MOD(ROW()-13,2)=0,IF(ISBLANK(OFFSET('11. SEGUIMIENTO 2026'!$O$14,INT((ROW()-13)/2),0)),"",OFFSET('11. SEGUIMIENTO 2026'!$O$14,INT((ROW()-13)/2),0)),IF(ISBLANK(OFFSET('9. METAS'!$R$20,INT((ROW()-14)/2),0)),"",OFFSET('9. METAS'!$R$20,INT((ROW()-14)/2),0)))</f>
        <v/>
      </c>
      <c r="L179" s="228" t="str">
        <f ca="1">IF(MOD(ROW()-13,2)=0,IF(ISBLANK(OFFSET('11. SEGUIMIENTO 2026'!$P$14,INT((ROW()-13)/2),0)),"",OFFSET('11. SEGUIMIENTO 2026'!$P$14,INT((ROW()-13)/2),0)),IF(ISBLANK(OFFSET('9. METAS'!$S$20,INT((ROW()-14)/2),0)),"",OFFSET('9. METAS'!$S$20,INT((ROW()-14)/2),0)))</f>
        <v/>
      </c>
      <c r="M179" s="229" t="str">
        <f ca="1">IF(MOD(ROW()-13,2)=0,IF(ISBLANK(OFFSET('11. SEGUIMIENTO 2026'!$Q$14,INT((ROW()-13)/2),0)),"",OFFSET('11. SEGUIMIENTO 2026'!$Q$14,INT((ROW()-13)/2),0)),IF(ISBLANK(OFFSET('9. METAS'!$T$20,INT((ROW()-14)/2),0)),"",OFFSET('9. METAS'!$T$20,INT((ROW()-14)/2),0)))</f>
        <v/>
      </c>
      <c r="N179" s="981" t="str">
        <f t="shared" ref="N179" ca="1" si="162">IFERROR(J179/J180,"ND")</f>
        <v>ND</v>
      </c>
      <c r="O179" s="983" t="str">
        <f t="shared" ref="O179" ca="1" si="163">IFERROR(((J179+K179)/H179),"ND")</f>
        <v>ND</v>
      </c>
      <c r="P179" s="985"/>
    </row>
    <row r="180" spans="3:16" x14ac:dyDescent="0.3">
      <c r="C180" s="999"/>
      <c r="D180" s="993"/>
      <c r="E180" s="993"/>
      <c r="F180" s="995"/>
      <c r="G180" s="997"/>
      <c r="H180" s="977"/>
      <c r="I180" s="987"/>
      <c r="J180" s="227" t="str">
        <f ca="1">IF(MOD(ROW()-13,2)=0,IF(ISBLANK(OFFSET('11. SEGUIMIENTO 2026'!$N$14,INT((ROW()-13)/2),0)),"",OFFSET('11. SEGUIMIENTO 2026'!$N$14,INT((ROW()-13)/2),0)),IF(ISBLANK(OFFSET('9. METAS'!$Q$20,INT((ROW()-14)/2),0)),"",OFFSET('9. METAS'!$Q$20,INT((ROW()-14)/2),0)))</f>
        <v/>
      </c>
      <c r="K180" s="228" t="str">
        <f ca="1">IF(MOD(ROW()-13,2)=0,IF(ISBLANK(OFFSET('11. SEGUIMIENTO 2026'!$O$14,INT((ROW()-13)/2),0)),"",OFFSET('11. SEGUIMIENTO 2026'!$O$14,INT((ROW()-13)/2),0)),IF(ISBLANK(OFFSET('9. METAS'!$R$20,INT((ROW()-14)/2),0)),"",OFFSET('9. METAS'!$R$20,INT((ROW()-14)/2),0)))</f>
        <v/>
      </c>
      <c r="L180" s="228" t="str">
        <f ca="1">IF(MOD(ROW()-13,2)=0,IF(ISBLANK(OFFSET('11. SEGUIMIENTO 2026'!$P$14,INT((ROW()-13)/2),0)),"",OFFSET('11. SEGUIMIENTO 2026'!$P$14,INT((ROW()-13)/2),0)),IF(ISBLANK(OFFSET('9. METAS'!$S$20,INT((ROW()-14)/2),0)),"",OFFSET('9. METAS'!$S$20,INT((ROW()-14)/2),0)))</f>
        <v/>
      </c>
      <c r="M180" s="229" t="str">
        <f ca="1">IF(MOD(ROW()-13,2)=0,IF(ISBLANK(OFFSET('11. SEGUIMIENTO 2026'!$Q$14,INT((ROW()-13)/2),0)),"",OFFSET('11. SEGUIMIENTO 2026'!$Q$14,INT((ROW()-13)/2),0)),IF(ISBLANK(OFFSET('9. METAS'!$T$20,INT((ROW()-14)/2),0)),"",OFFSET('9. METAS'!$T$20,INT((ROW()-14)/2),0)))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977" t="str">
        <f ca="1">IF(ISBLANK(OFFSET('9. METAS'!$K$20,INT((ROW()-13)/2),0)),"",OFFSET('9. METAS'!$K$20,INT((ROW()-13)/2),0))</f>
        <v/>
      </c>
      <c r="I181" s="979"/>
      <c r="J181" s="227" t="str">
        <f ca="1">IF(MOD(ROW()-13,2)=0,IF(ISBLANK(OFFSET('11. SEGUIMIENTO 2026'!$N$14,INT((ROW()-13)/2),0)),"",OFFSET('11. SEGUIMIENTO 2026'!$N$14,INT((ROW()-13)/2),0)),IF(ISBLANK(OFFSET('9. METAS'!$Q$20,INT((ROW()-14)/2),0)),"",OFFSET('9. METAS'!$Q$20,INT((ROW()-14)/2),0)))</f>
        <v/>
      </c>
      <c r="K181" s="228" t="str">
        <f ca="1">IF(MOD(ROW()-13,2)=0,IF(ISBLANK(OFFSET('11. SEGUIMIENTO 2026'!$O$14,INT((ROW()-13)/2),0)),"",OFFSET('11. SEGUIMIENTO 2026'!$O$14,INT((ROW()-13)/2),0)),IF(ISBLANK(OFFSET('9. METAS'!$R$20,INT((ROW()-14)/2),0)),"",OFFSET('9. METAS'!$R$20,INT((ROW()-14)/2),0)))</f>
        <v/>
      </c>
      <c r="L181" s="228" t="str">
        <f ca="1">IF(MOD(ROW()-13,2)=0,IF(ISBLANK(OFFSET('11. SEGUIMIENTO 2026'!$P$14,INT((ROW()-13)/2),0)),"",OFFSET('11. SEGUIMIENTO 2026'!$P$14,INT((ROW()-13)/2),0)),IF(ISBLANK(OFFSET('9. METAS'!$S$20,INT((ROW()-14)/2),0)),"",OFFSET('9. METAS'!$S$20,INT((ROW()-14)/2),0)))</f>
        <v/>
      </c>
      <c r="M181" s="229" t="str">
        <f ca="1">IF(MOD(ROW()-13,2)=0,IF(ISBLANK(OFFSET('11. SEGUIMIENTO 2026'!$Q$14,INT((ROW()-13)/2),0)),"",OFFSET('11. SEGUIMIENTO 2026'!$Q$14,INT((ROW()-13)/2),0)),IF(ISBLANK(OFFSET('9. METAS'!$T$20,INT((ROW()-14)/2),0)),"",OFFSET('9. METAS'!$T$20,INT((ROW()-14)/2),0)))</f>
        <v/>
      </c>
      <c r="N181" s="981" t="str">
        <f t="shared" ref="N181" ca="1" si="164">IFERROR(J181/J182,"ND")</f>
        <v>ND</v>
      </c>
      <c r="O181" s="983" t="str">
        <f t="shared" ref="O181" ca="1" si="165">IFERROR(((J181+K181)/H181),"ND")</f>
        <v>ND</v>
      </c>
      <c r="P181" s="985"/>
    </row>
    <row r="182" spans="3:16" x14ac:dyDescent="0.3">
      <c r="C182" s="999"/>
      <c r="D182" s="993"/>
      <c r="E182" s="993"/>
      <c r="F182" s="995"/>
      <c r="G182" s="997"/>
      <c r="H182" s="977"/>
      <c r="I182" s="987"/>
      <c r="J182" s="227" t="str">
        <f ca="1">IF(MOD(ROW()-13,2)=0,IF(ISBLANK(OFFSET('11. SEGUIMIENTO 2026'!$N$14,INT((ROW()-13)/2),0)),"",OFFSET('11. SEGUIMIENTO 2026'!$N$14,INT((ROW()-13)/2),0)),IF(ISBLANK(OFFSET('9. METAS'!$Q$20,INT((ROW()-14)/2),0)),"",OFFSET('9. METAS'!$Q$20,INT((ROW()-14)/2),0)))</f>
        <v/>
      </c>
      <c r="K182" s="228" t="str">
        <f ca="1">IF(MOD(ROW()-13,2)=0,IF(ISBLANK(OFFSET('11. SEGUIMIENTO 2026'!$O$14,INT((ROW()-13)/2),0)),"",OFFSET('11. SEGUIMIENTO 2026'!$O$14,INT((ROW()-13)/2),0)),IF(ISBLANK(OFFSET('9. METAS'!$R$20,INT((ROW()-14)/2),0)),"",OFFSET('9. METAS'!$R$20,INT((ROW()-14)/2),0)))</f>
        <v/>
      </c>
      <c r="L182" s="228" t="str">
        <f ca="1">IF(MOD(ROW()-13,2)=0,IF(ISBLANK(OFFSET('11. SEGUIMIENTO 2026'!$P$14,INT((ROW()-13)/2),0)),"",OFFSET('11. SEGUIMIENTO 2026'!$P$14,INT((ROW()-13)/2),0)),IF(ISBLANK(OFFSET('9. METAS'!$S$20,INT((ROW()-14)/2),0)),"",OFFSET('9. METAS'!$S$20,INT((ROW()-14)/2),0)))</f>
        <v/>
      </c>
      <c r="M182" s="229" t="str">
        <f ca="1">IF(MOD(ROW()-13,2)=0,IF(ISBLANK(OFFSET('11. SEGUIMIENTO 2026'!$Q$14,INT((ROW()-13)/2),0)),"",OFFSET('11. SEGUIMIENTO 2026'!$Q$14,INT((ROW()-13)/2),0)),IF(ISBLANK(OFFSET('9. METAS'!$T$20,INT((ROW()-14)/2),0)),"",OFFSET('9. METAS'!$T$20,INT((ROW()-14)/2),0)))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977" t="str">
        <f ca="1">IF(ISBLANK(OFFSET('9. METAS'!$K$20,INT((ROW()-13)/2),0)),"",OFFSET('9. METAS'!$K$20,INT((ROW()-13)/2),0))</f>
        <v/>
      </c>
      <c r="I183" s="979"/>
      <c r="J183" s="227" t="str">
        <f ca="1">IF(MOD(ROW()-13,2)=0,IF(ISBLANK(OFFSET('11. SEGUIMIENTO 2026'!$N$14,INT((ROW()-13)/2),0)),"",OFFSET('11. SEGUIMIENTO 2026'!$N$14,INT((ROW()-13)/2),0)),IF(ISBLANK(OFFSET('9. METAS'!$Q$20,INT((ROW()-14)/2),0)),"",OFFSET('9. METAS'!$Q$20,INT((ROW()-14)/2),0)))</f>
        <v/>
      </c>
      <c r="K183" s="228" t="str">
        <f ca="1">IF(MOD(ROW()-13,2)=0,IF(ISBLANK(OFFSET('11. SEGUIMIENTO 2026'!$O$14,INT((ROW()-13)/2),0)),"",OFFSET('11. SEGUIMIENTO 2026'!$O$14,INT((ROW()-13)/2),0)),IF(ISBLANK(OFFSET('9. METAS'!$R$20,INT((ROW()-14)/2),0)),"",OFFSET('9. METAS'!$R$20,INT((ROW()-14)/2),0)))</f>
        <v/>
      </c>
      <c r="L183" s="228" t="str">
        <f ca="1">IF(MOD(ROW()-13,2)=0,IF(ISBLANK(OFFSET('11. SEGUIMIENTO 2026'!$P$14,INT((ROW()-13)/2),0)),"",OFFSET('11. SEGUIMIENTO 2026'!$P$14,INT((ROW()-13)/2),0)),IF(ISBLANK(OFFSET('9. METAS'!$S$20,INT((ROW()-14)/2),0)),"",OFFSET('9. METAS'!$S$20,INT((ROW()-14)/2),0)))</f>
        <v/>
      </c>
      <c r="M183" s="229" t="str">
        <f ca="1">IF(MOD(ROW()-13,2)=0,IF(ISBLANK(OFFSET('11. SEGUIMIENTO 2026'!$Q$14,INT((ROW()-13)/2),0)),"",OFFSET('11. SEGUIMIENTO 2026'!$Q$14,INT((ROW()-13)/2),0)),IF(ISBLANK(OFFSET('9. METAS'!$T$20,INT((ROW()-14)/2),0)),"",OFFSET('9. METAS'!$T$20,INT((ROW()-14)/2),0)))</f>
        <v/>
      </c>
      <c r="N183" s="981" t="str">
        <f t="shared" ref="N183" ca="1" si="166">IFERROR(J183/J184,"ND")</f>
        <v>ND</v>
      </c>
      <c r="O183" s="983" t="str">
        <f t="shared" ref="O183" ca="1" si="167">IFERROR(((J183+K183)/H183),"ND")</f>
        <v>ND</v>
      </c>
      <c r="P183" s="985"/>
    </row>
    <row r="184" spans="3:16" x14ac:dyDescent="0.3">
      <c r="C184" s="999"/>
      <c r="D184" s="993"/>
      <c r="E184" s="993"/>
      <c r="F184" s="995"/>
      <c r="G184" s="997"/>
      <c r="H184" s="977"/>
      <c r="I184" s="987"/>
      <c r="J184" s="227" t="str">
        <f ca="1">IF(MOD(ROW()-13,2)=0,IF(ISBLANK(OFFSET('11. SEGUIMIENTO 2026'!$N$14,INT((ROW()-13)/2),0)),"",OFFSET('11. SEGUIMIENTO 2026'!$N$14,INT((ROW()-13)/2),0)),IF(ISBLANK(OFFSET('9. METAS'!$Q$20,INT((ROW()-14)/2),0)),"",OFFSET('9. METAS'!$Q$20,INT((ROW()-14)/2),0)))</f>
        <v/>
      </c>
      <c r="K184" s="228" t="str">
        <f ca="1">IF(MOD(ROW()-13,2)=0,IF(ISBLANK(OFFSET('11. SEGUIMIENTO 2026'!$O$14,INT((ROW()-13)/2),0)),"",OFFSET('11. SEGUIMIENTO 2026'!$O$14,INT((ROW()-13)/2),0)),IF(ISBLANK(OFFSET('9. METAS'!$R$20,INT((ROW()-14)/2),0)),"",OFFSET('9. METAS'!$R$20,INT((ROW()-14)/2),0)))</f>
        <v/>
      </c>
      <c r="L184" s="228" t="str">
        <f ca="1">IF(MOD(ROW()-13,2)=0,IF(ISBLANK(OFFSET('11. SEGUIMIENTO 2026'!$P$14,INT((ROW()-13)/2),0)),"",OFFSET('11. SEGUIMIENTO 2026'!$P$14,INT((ROW()-13)/2),0)),IF(ISBLANK(OFFSET('9. METAS'!$S$20,INT((ROW()-14)/2),0)),"",OFFSET('9. METAS'!$S$20,INT((ROW()-14)/2),0)))</f>
        <v/>
      </c>
      <c r="M184" s="229" t="str">
        <f ca="1">IF(MOD(ROW()-13,2)=0,IF(ISBLANK(OFFSET('11. SEGUIMIENTO 2026'!$Q$14,INT((ROW()-13)/2),0)),"",OFFSET('11. SEGUIMIENTO 2026'!$Q$14,INT((ROW()-13)/2),0)),IF(ISBLANK(OFFSET('9. METAS'!$T$20,INT((ROW()-14)/2),0)),"",OFFSET('9. METAS'!$T$20,INT((ROW()-14)/2),0)))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977" t="str">
        <f ca="1">IF(ISBLANK(OFFSET('9. METAS'!$K$20,INT((ROW()-13)/2),0)),"",OFFSET('9. METAS'!$K$20,INT((ROW()-13)/2),0))</f>
        <v/>
      </c>
      <c r="I185" s="979"/>
      <c r="J185" s="227" t="str">
        <f ca="1">IF(MOD(ROW()-13,2)=0,IF(ISBLANK(OFFSET('11. SEGUIMIENTO 2026'!$N$14,INT((ROW()-13)/2),0)),"",OFFSET('11. SEGUIMIENTO 2026'!$N$14,INT((ROW()-13)/2),0)),IF(ISBLANK(OFFSET('9. METAS'!$Q$20,INT((ROW()-14)/2),0)),"",OFFSET('9. METAS'!$Q$20,INT((ROW()-14)/2),0)))</f>
        <v/>
      </c>
      <c r="K185" s="228" t="str">
        <f ca="1">IF(MOD(ROW()-13,2)=0,IF(ISBLANK(OFFSET('11. SEGUIMIENTO 2026'!$O$14,INT((ROW()-13)/2),0)),"",OFFSET('11. SEGUIMIENTO 2026'!$O$14,INT((ROW()-13)/2),0)),IF(ISBLANK(OFFSET('9. METAS'!$R$20,INT((ROW()-14)/2),0)),"",OFFSET('9. METAS'!$R$20,INT((ROW()-14)/2),0)))</f>
        <v/>
      </c>
      <c r="L185" s="228" t="str">
        <f ca="1">IF(MOD(ROW()-13,2)=0,IF(ISBLANK(OFFSET('11. SEGUIMIENTO 2026'!$P$14,INT((ROW()-13)/2),0)),"",OFFSET('11. SEGUIMIENTO 2026'!$P$14,INT((ROW()-13)/2),0)),IF(ISBLANK(OFFSET('9. METAS'!$S$20,INT((ROW()-14)/2),0)),"",OFFSET('9. METAS'!$S$20,INT((ROW()-14)/2),0)))</f>
        <v/>
      </c>
      <c r="M185" s="229" t="str">
        <f ca="1">IF(MOD(ROW()-13,2)=0,IF(ISBLANK(OFFSET('11. SEGUIMIENTO 2026'!$Q$14,INT((ROW()-13)/2),0)),"",OFFSET('11. SEGUIMIENTO 2026'!$Q$14,INT((ROW()-13)/2),0)),IF(ISBLANK(OFFSET('9. METAS'!$T$20,INT((ROW()-14)/2),0)),"",OFFSET('9. METAS'!$T$20,INT((ROW()-14)/2),0)))</f>
        <v/>
      </c>
      <c r="N185" s="981" t="str">
        <f t="shared" ref="N185" ca="1" si="168">IFERROR(J185/J186,"ND")</f>
        <v>ND</v>
      </c>
      <c r="O185" s="983" t="str">
        <f t="shared" ref="O185" ca="1" si="169">IFERROR(((J185+K185)/H185),"ND")</f>
        <v>ND</v>
      </c>
      <c r="P185" s="985"/>
    </row>
    <row r="186" spans="3:16" x14ac:dyDescent="0.3">
      <c r="C186" s="999"/>
      <c r="D186" s="993"/>
      <c r="E186" s="993"/>
      <c r="F186" s="995"/>
      <c r="G186" s="997"/>
      <c r="H186" s="977"/>
      <c r="I186" s="987"/>
      <c r="J186" s="227" t="str">
        <f ca="1">IF(MOD(ROW()-13,2)=0,IF(ISBLANK(OFFSET('11. SEGUIMIENTO 2026'!$N$14,INT((ROW()-13)/2),0)),"",OFFSET('11. SEGUIMIENTO 2026'!$N$14,INT((ROW()-13)/2),0)),IF(ISBLANK(OFFSET('9. METAS'!$Q$20,INT((ROW()-14)/2),0)),"",OFFSET('9. METAS'!$Q$20,INT((ROW()-14)/2),0)))</f>
        <v/>
      </c>
      <c r="K186" s="228" t="str">
        <f ca="1">IF(MOD(ROW()-13,2)=0,IF(ISBLANK(OFFSET('11. SEGUIMIENTO 2026'!$O$14,INT((ROW()-13)/2),0)),"",OFFSET('11. SEGUIMIENTO 2026'!$O$14,INT((ROW()-13)/2),0)),IF(ISBLANK(OFFSET('9. METAS'!$R$20,INT((ROW()-14)/2),0)),"",OFFSET('9. METAS'!$R$20,INT((ROW()-14)/2),0)))</f>
        <v/>
      </c>
      <c r="L186" s="228" t="str">
        <f ca="1">IF(MOD(ROW()-13,2)=0,IF(ISBLANK(OFFSET('11. SEGUIMIENTO 2026'!$P$14,INT((ROW()-13)/2),0)),"",OFFSET('11. SEGUIMIENTO 2026'!$P$14,INT((ROW()-13)/2),0)),IF(ISBLANK(OFFSET('9. METAS'!$S$20,INT((ROW()-14)/2),0)),"",OFFSET('9. METAS'!$S$20,INT((ROW()-14)/2),0)))</f>
        <v/>
      </c>
      <c r="M186" s="229" t="str">
        <f ca="1">IF(MOD(ROW()-13,2)=0,IF(ISBLANK(OFFSET('11. SEGUIMIENTO 2026'!$Q$14,INT((ROW()-13)/2),0)),"",OFFSET('11. SEGUIMIENTO 2026'!$Q$14,INT((ROW()-13)/2),0)),IF(ISBLANK(OFFSET('9. METAS'!$T$20,INT((ROW()-14)/2),0)),"",OFFSET('9. METAS'!$T$20,INT((ROW()-14)/2),0)))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977" t="str">
        <f ca="1">IF(ISBLANK(OFFSET('9. METAS'!$K$20,INT((ROW()-13)/2),0)),"",OFFSET('9. METAS'!$K$20,INT((ROW()-13)/2),0))</f>
        <v/>
      </c>
      <c r="I187" s="979"/>
      <c r="J187" s="227" t="str">
        <f ca="1">IF(MOD(ROW()-13,2)=0,IF(ISBLANK(OFFSET('11. SEGUIMIENTO 2026'!$N$14,INT((ROW()-13)/2),0)),"",OFFSET('11. SEGUIMIENTO 2026'!$N$14,INT((ROW()-13)/2),0)),IF(ISBLANK(OFFSET('9. METAS'!$Q$20,INT((ROW()-14)/2),0)),"",OFFSET('9. METAS'!$Q$20,INT((ROW()-14)/2),0)))</f>
        <v/>
      </c>
      <c r="K187" s="228" t="str">
        <f ca="1">IF(MOD(ROW()-13,2)=0,IF(ISBLANK(OFFSET('11. SEGUIMIENTO 2026'!$O$14,INT((ROW()-13)/2),0)),"",OFFSET('11. SEGUIMIENTO 2026'!$O$14,INT((ROW()-13)/2),0)),IF(ISBLANK(OFFSET('9. METAS'!$R$20,INT((ROW()-14)/2),0)),"",OFFSET('9. METAS'!$R$20,INT((ROW()-14)/2),0)))</f>
        <v/>
      </c>
      <c r="L187" s="228" t="str">
        <f ca="1">IF(MOD(ROW()-13,2)=0,IF(ISBLANK(OFFSET('11. SEGUIMIENTO 2026'!$P$14,INT((ROW()-13)/2),0)),"",OFFSET('11. SEGUIMIENTO 2026'!$P$14,INT((ROW()-13)/2),0)),IF(ISBLANK(OFFSET('9. METAS'!$S$20,INT((ROW()-14)/2),0)),"",OFFSET('9. METAS'!$S$20,INT((ROW()-14)/2),0)))</f>
        <v/>
      </c>
      <c r="M187" s="229" t="str">
        <f ca="1">IF(MOD(ROW()-13,2)=0,IF(ISBLANK(OFFSET('11. SEGUIMIENTO 2026'!$Q$14,INT((ROW()-13)/2),0)),"",OFFSET('11. SEGUIMIENTO 2026'!$Q$14,INT((ROW()-13)/2),0)),IF(ISBLANK(OFFSET('9. METAS'!$T$20,INT((ROW()-14)/2),0)),"",OFFSET('9. METAS'!$T$20,INT((ROW()-14)/2),0)))</f>
        <v/>
      </c>
      <c r="N187" s="981" t="str">
        <f t="shared" ref="N187" ca="1" si="170">IFERROR(J187/J188,"ND")</f>
        <v>ND</v>
      </c>
      <c r="O187" s="983" t="str">
        <f t="shared" ref="O187" ca="1" si="171">IFERROR(((J187+K187)/H187),"ND")</f>
        <v>ND</v>
      </c>
      <c r="P187" s="985"/>
    </row>
    <row r="188" spans="3:16" x14ac:dyDescent="0.3">
      <c r="C188" s="999"/>
      <c r="D188" s="993"/>
      <c r="E188" s="993"/>
      <c r="F188" s="995"/>
      <c r="G188" s="997"/>
      <c r="H188" s="977"/>
      <c r="I188" s="987"/>
      <c r="J188" s="227" t="str">
        <f ca="1">IF(MOD(ROW()-13,2)=0,IF(ISBLANK(OFFSET('11. SEGUIMIENTO 2026'!$N$14,INT((ROW()-13)/2),0)),"",OFFSET('11. SEGUIMIENTO 2026'!$N$14,INT((ROW()-13)/2),0)),IF(ISBLANK(OFFSET('9. METAS'!$Q$20,INT((ROW()-14)/2),0)),"",OFFSET('9. METAS'!$Q$20,INT((ROW()-14)/2),0)))</f>
        <v/>
      </c>
      <c r="K188" s="228" t="str">
        <f ca="1">IF(MOD(ROW()-13,2)=0,IF(ISBLANK(OFFSET('11. SEGUIMIENTO 2026'!$O$14,INT((ROW()-13)/2),0)),"",OFFSET('11. SEGUIMIENTO 2026'!$O$14,INT((ROW()-13)/2),0)),IF(ISBLANK(OFFSET('9. METAS'!$R$20,INT((ROW()-14)/2),0)),"",OFFSET('9. METAS'!$R$20,INT((ROW()-14)/2),0)))</f>
        <v/>
      </c>
      <c r="L188" s="228" t="str">
        <f ca="1">IF(MOD(ROW()-13,2)=0,IF(ISBLANK(OFFSET('11. SEGUIMIENTO 2026'!$P$14,INT((ROW()-13)/2),0)),"",OFFSET('11. SEGUIMIENTO 2026'!$P$14,INT((ROW()-13)/2),0)),IF(ISBLANK(OFFSET('9. METAS'!$S$20,INT((ROW()-14)/2),0)),"",OFFSET('9. METAS'!$S$20,INT((ROW()-14)/2),0)))</f>
        <v/>
      </c>
      <c r="M188" s="229" t="str">
        <f ca="1">IF(MOD(ROW()-13,2)=0,IF(ISBLANK(OFFSET('11. SEGUIMIENTO 2026'!$Q$14,INT((ROW()-13)/2),0)),"",OFFSET('11. SEGUIMIENTO 2026'!$Q$14,INT((ROW()-13)/2),0)),IF(ISBLANK(OFFSET('9. METAS'!$T$20,INT((ROW()-14)/2),0)),"",OFFSET('9. METAS'!$T$20,INT((ROW()-14)/2),0)))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977" t="str">
        <f ca="1">IF(ISBLANK(OFFSET('9. METAS'!$K$20,INT((ROW()-13)/2),0)),"",OFFSET('9. METAS'!$K$20,INT((ROW()-13)/2),0))</f>
        <v/>
      </c>
      <c r="I189" s="979"/>
      <c r="J189" s="227" t="str">
        <f ca="1">IF(MOD(ROW()-13,2)=0,IF(ISBLANK(OFFSET('11. SEGUIMIENTO 2026'!$N$14,INT((ROW()-13)/2),0)),"",OFFSET('11. SEGUIMIENTO 2026'!$N$14,INT((ROW()-13)/2),0)),IF(ISBLANK(OFFSET('9. METAS'!$Q$20,INT((ROW()-14)/2),0)),"",OFFSET('9. METAS'!$Q$20,INT((ROW()-14)/2),0)))</f>
        <v/>
      </c>
      <c r="K189" s="228" t="str">
        <f ca="1">IF(MOD(ROW()-13,2)=0,IF(ISBLANK(OFFSET('11. SEGUIMIENTO 2026'!$O$14,INT((ROW()-13)/2),0)),"",OFFSET('11. SEGUIMIENTO 2026'!$O$14,INT((ROW()-13)/2),0)),IF(ISBLANK(OFFSET('9. METAS'!$R$20,INT((ROW()-14)/2),0)),"",OFFSET('9. METAS'!$R$20,INT((ROW()-14)/2),0)))</f>
        <v/>
      </c>
      <c r="L189" s="228" t="str">
        <f ca="1">IF(MOD(ROW()-13,2)=0,IF(ISBLANK(OFFSET('11. SEGUIMIENTO 2026'!$P$14,INT((ROW()-13)/2),0)),"",OFFSET('11. SEGUIMIENTO 2026'!$P$14,INT((ROW()-13)/2),0)),IF(ISBLANK(OFFSET('9. METAS'!$S$20,INT((ROW()-14)/2),0)),"",OFFSET('9. METAS'!$S$20,INT((ROW()-14)/2),0)))</f>
        <v/>
      </c>
      <c r="M189" s="229" t="str">
        <f ca="1">IF(MOD(ROW()-13,2)=0,IF(ISBLANK(OFFSET('11. SEGUIMIENTO 2026'!$Q$14,INT((ROW()-13)/2),0)),"",OFFSET('11. SEGUIMIENTO 2026'!$Q$14,INT((ROW()-13)/2),0)),IF(ISBLANK(OFFSET('9. METAS'!$T$20,INT((ROW()-14)/2),0)),"",OFFSET('9. METAS'!$T$20,INT((ROW()-14)/2),0)))</f>
        <v/>
      </c>
      <c r="N189" s="981" t="str">
        <f t="shared" ref="N189" ca="1" si="172">IFERROR(J189/J190,"ND")</f>
        <v>ND</v>
      </c>
      <c r="O189" s="983" t="str">
        <f t="shared" ref="O189" ca="1" si="173">IFERROR(((J189+K189)/H189),"ND")</f>
        <v>ND</v>
      </c>
      <c r="P189" s="985"/>
    </row>
    <row r="190" spans="3:16" x14ac:dyDescent="0.3">
      <c r="C190" s="999"/>
      <c r="D190" s="993"/>
      <c r="E190" s="993"/>
      <c r="F190" s="995"/>
      <c r="G190" s="997"/>
      <c r="H190" s="977"/>
      <c r="I190" s="987"/>
      <c r="J190" s="227" t="str">
        <f ca="1">IF(MOD(ROW()-13,2)=0,IF(ISBLANK(OFFSET('11. SEGUIMIENTO 2026'!$N$14,INT((ROW()-13)/2),0)),"",OFFSET('11. SEGUIMIENTO 2026'!$N$14,INT((ROW()-13)/2),0)),IF(ISBLANK(OFFSET('9. METAS'!$Q$20,INT((ROW()-14)/2),0)),"",OFFSET('9. METAS'!$Q$20,INT((ROW()-14)/2),0)))</f>
        <v/>
      </c>
      <c r="K190" s="228" t="str">
        <f ca="1">IF(MOD(ROW()-13,2)=0,IF(ISBLANK(OFFSET('11. SEGUIMIENTO 2026'!$O$14,INT((ROW()-13)/2),0)),"",OFFSET('11. SEGUIMIENTO 2026'!$O$14,INT((ROW()-13)/2),0)),IF(ISBLANK(OFFSET('9. METAS'!$R$20,INT((ROW()-14)/2),0)),"",OFFSET('9. METAS'!$R$20,INT((ROW()-14)/2),0)))</f>
        <v/>
      </c>
      <c r="L190" s="228" t="str">
        <f ca="1">IF(MOD(ROW()-13,2)=0,IF(ISBLANK(OFFSET('11. SEGUIMIENTO 2026'!$P$14,INT((ROW()-13)/2),0)),"",OFFSET('11. SEGUIMIENTO 2026'!$P$14,INT((ROW()-13)/2),0)),IF(ISBLANK(OFFSET('9. METAS'!$S$20,INT((ROW()-14)/2),0)),"",OFFSET('9. METAS'!$S$20,INT((ROW()-14)/2),0)))</f>
        <v/>
      </c>
      <c r="M190" s="229" t="str">
        <f ca="1">IF(MOD(ROW()-13,2)=0,IF(ISBLANK(OFFSET('11. SEGUIMIENTO 2026'!$Q$14,INT((ROW()-13)/2),0)),"",OFFSET('11. SEGUIMIENTO 2026'!$Q$14,INT((ROW()-13)/2),0)),IF(ISBLANK(OFFSET('9. METAS'!$T$20,INT((ROW()-14)/2),0)),"",OFFSET('9. METAS'!$T$20,INT((ROW()-14)/2),0)))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977" t="str">
        <f ca="1">IF(ISBLANK(OFFSET('9. METAS'!$K$20,INT((ROW()-13)/2),0)),"",OFFSET('9. METAS'!$K$20,INT((ROW()-13)/2),0))</f>
        <v/>
      </c>
      <c r="I191" s="979"/>
      <c r="J191" s="227" t="str">
        <f ca="1">IF(MOD(ROW()-13,2)=0,IF(ISBLANK(OFFSET('11. SEGUIMIENTO 2026'!$N$14,INT((ROW()-13)/2),0)),"",OFFSET('11. SEGUIMIENTO 2026'!$N$14,INT((ROW()-13)/2),0)),IF(ISBLANK(OFFSET('9. METAS'!$Q$20,INT((ROW()-14)/2),0)),"",OFFSET('9. METAS'!$Q$20,INT((ROW()-14)/2),0)))</f>
        <v/>
      </c>
      <c r="K191" s="228" t="str">
        <f ca="1">IF(MOD(ROW()-13,2)=0,IF(ISBLANK(OFFSET('11. SEGUIMIENTO 2026'!$O$14,INT((ROW()-13)/2),0)),"",OFFSET('11. SEGUIMIENTO 2026'!$O$14,INT((ROW()-13)/2),0)),IF(ISBLANK(OFFSET('9. METAS'!$R$20,INT((ROW()-14)/2),0)),"",OFFSET('9. METAS'!$R$20,INT((ROW()-14)/2),0)))</f>
        <v/>
      </c>
      <c r="L191" s="228" t="str">
        <f ca="1">IF(MOD(ROW()-13,2)=0,IF(ISBLANK(OFFSET('11. SEGUIMIENTO 2026'!$P$14,INT((ROW()-13)/2),0)),"",OFFSET('11. SEGUIMIENTO 2026'!$P$14,INT((ROW()-13)/2),0)),IF(ISBLANK(OFFSET('9. METAS'!$S$20,INT((ROW()-14)/2),0)),"",OFFSET('9. METAS'!$S$20,INT((ROW()-14)/2),0)))</f>
        <v/>
      </c>
      <c r="M191" s="229" t="str">
        <f ca="1">IF(MOD(ROW()-13,2)=0,IF(ISBLANK(OFFSET('11. SEGUIMIENTO 2026'!$Q$14,INT((ROW()-13)/2),0)),"",OFFSET('11. SEGUIMIENTO 2026'!$Q$14,INT((ROW()-13)/2),0)),IF(ISBLANK(OFFSET('9. METAS'!$T$20,INT((ROW()-14)/2),0)),"",OFFSET('9. METAS'!$T$20,INT((ROW()-14)/2),0)))</f>
        <v/>
      </c>
      <c r="N191" s="981" t="str">
        <f t="shared" ref="N191" ca="1" si="174">IFERROR(J191/J192,"ND")</f>
        <v>ND</v>
      </c>
      <c r="O191" s="983" t="str">
        <f t="shared" ref="O191" ca="1" si="175">IFERROR(((J191+K191)/H191),"ND")</f>
        <v>ND</v>
      </c>
      <c r="P191" s="985"/>
    </row>
    <row r="192" spans="3:16" x14ac:dyDescent="0.3">
      <c r="C192" s="999"/>
      <c r="D192" s="993"/>
      <c r="E192" s="993"/>
      <c r="F192" s="995"/>
      <c r="G192" s="997"/>
      <c r="H192" s="977"/>
      <c r="I192" s="987"/>
      <c r="J192" s="227" t="str">
        <f ca="1">IF(MOD(ROW()-13,2)=0,IF(ISBLANK(OFFSET('11. SEGUIMIENTO 2026'!$N$14,INT((ROW()-13)/2),0)),"",OFFSET('11. SEGUIMIENTO 2026'!$N$14,INT((ROW()-13)/2),0)),IF(ISBLANK(OFFSET('9. METAS'!$Q$20,INT((ROW()-14)/2),0)),"",OFFSET('9. METAS'!$Q$20,INT((ROW()-14)/2),0)))</f>
        <v/>
      </c>
      <c r="K192" s="228" t="str">
        <f ca="1">IF(MOD(ROW()-13,2)=0,IF(ISBLANK(OFFSET('11. SEGUIMIENTO 2026'!$O$14,INT((ROW()-13)/2),0)),"",OFFSET('11. SEGUIMIENTO 2026'!$O$14,INT((ROW()-13)/2),0)),IF(ISBLANK(OFFSET('9. METAS'!$R$20,INT((ROW()-14)/2),0)),"",OFFSET('9. METAS'!$R$20,INT((ROW()-14)/2),0)))</f>
        <v/>
      </c>
      <c r="L192" s="228" t="str">
        <f ca="1">IF(MOD(ROW()-13,2)=0,IF(ISBLANK(OFFSET('11. SEGUIMIENTO 2026'!$P$14,INT((ROW()-13)/2),0)),"",OFFSET('11. SEGUIMIENTO 2026'!$P$14,INT((ROW()-13)/2),0)),IF(ISBLANK(OFFSET('9. METAS'!$S$20,INT((ROW()-14)/2),0)),"",OFFSET('9. METAS'!$S$20,INT((ROW()-14)/2),0)))</f>
        <v/>
      </c>
      <c r="M192" s="229" t="str">
        <f ca="1">IF(MOD(ROW()-13,2)=0,IF(ISBLANK(OFFSET('11. SEGUIMIENTO 2026'!$Q$14,INT((ROW()-13)/2),0)),"",OFFSET('11. SEGUIMIENTO 2026'!$Q$14,INT((ROW()-13)/2),0)),IF(ISBLANK(OFFSET('9. METAS'!$T$20,INT((ROW()-14)/2),0)),"",OFFSET('9. METAS'!$T$20,INT((ROW()-14)/2),0)))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977" t="str">
        <f ca="1">IF(ISBLANK(OFFSET('9. METAS'!$K$20,INT((ROW()-13)/2),0)),"",OFFSET('9. METAS'!$K$20,INT((ROW()-13)/2),0))</f>
        <v/>
      </c>
      <c r="I193" s="979"/>
      <c r="J193" s="227" t="str">
        <f ca="1">IF(MOD(ROW()-13,2)=0,IF(ISBLANK(OFFSET('11. SEGUIMIENTO 2026'!$N$14,INT((ROW()-13)/2),0)),"",OFFSET('11. SEGUIMIENTO 2026'!$N$14,INT((ROW()-13)/2),0)),IF(ISBLANK(OFFSET('9. METAS'!$Q$20,INT((ROW()-14)/2),0)),"",OFFSET('9. METAS'!$Q$20,INT((ROW()-14)/2),0)))</f>
        <v/>
      </c>
      <c r="K193" s="228" t="str">
        <f ca="1">IF(MOD(ROW()-13,2)=0,IF(ISBLANK(OFFSET('11. SEGUIMIENTO 2026'!$O$14,INT((ROW()-13)/2),0)),"",OFFSET('11. SEGUIMIENTO 2026'!$O$14,INT((ROW()-13)/2),0)),IF(ISBLANK(OFFSET('9. METAS'!$R$20,INT((ROW()-14)/2),0)),"",OFFSET('9. METAS'!$R$20,INT((ROW()-14)/2),0)))</f>
        <v/>
      </c>
      <c r="L193" s="228" t="str">
        <f ca="1">IF(MOD(ROW()-13,2)=0,IF(ISBLANK(OFFSET('11. SEGUIMIENTO 2026'!$P$14,INT((ROW()-13)/2),0)),"",OFFSET('11. SEGUIMIENTO 2026'!$P$14,INT((ROW()-13)/2),0)),IF(ISBLANK(OFFSET('9. METAS'!$S$20,INT((ROW()-14)/2),0)),"",OFFSET('9. METAS'!$S$20,INT((ROW()-14)/2),0)))</f>
        <v/>
      </c>
      <c r="M193" s="229" t="str">
        <f ca="1">IF(MOD(ROW()-13,2)=0,IF(ISBLANK(OFFSET('11. SEGUIMIENTO 2026'!$Q$14,INT((ROW()-13)/2),0)),"",OFFSET('11. SEGUIMIENTO 2026'!$Q$14,INT((ROW()-13)/2),0)),IF(ISBLANK(OFFSET('9. METAS'!$T$20,INT((ROW()-14)/2),0)),"",OFFSET('9. METAS'!$T$20,INT((ROW()-14)/2),0)))</f>
        <v/>
      </c>
      <c r="N193" s="981" t="str">
        <f t="shared" ref="N193" ca="1" si="176">IFERROR(J193/J194,"ND")</f>
        <v>ND</v>
      </c>
      <c r="O193" s="983" t="str">
        <f t="shared" ref="O193" ca="1" si="177">IFERROR(((J193+K193)/H193),"ND")</f>
        <v>ND</v>
      </c>
      <c r="P193" s="985"/>
    </row>
    <row r="194" spans="3:16" x14ac:dyDescent="0.3">
      <c r="C194" s="999"/>
      <c r="D194" s="993"/>
      <c r="E194" s="993"/>
      <c r="F194" s="995"/>
      <c r="G194" s="997"/>
      <c r="H194" s="977"/>
      <c r="I194" s="987"/>
      <c r="J194" s="227" t="str">
        <f ca="1">IF(MOD(ROW()-13,2)=0,IF(ISBLANK(OFFSET('11. SEGUIMIENTO 2026'!$N$14,INT((ROW()-13)/2),0)),"",OFFSET('11. SEGUIMIENTO 2026'!$N$14,INT((ROW()-13)/2),0)),IF(ISBLANK(OFFSET('9. METAS'!$Q$20,INT((ROW()-14)/2),0)),"",OFFSET('9. METAS'!$Q$20,INT((ROW()-14)/2),0)))</f>
        <v/>
      </c>
      <c r="K194" s="228" t="str">
        <f ca="1">IF(MOD(ROW()-13,2)=0,IF(ISBLANK(OFFSET('11. SEGUIMIENTO 2026'!$O$14,INT((ROW()-13)/2),0)),"",OFFSET('11. SEGUIMIENTO 2026'!$O$14,INT((ROW()-13)/2),0)),IF(ISBLANK(OFFSET('9. METAS'!$R$20,INT((ROW()-14)/2),0)),"",OFFSET('9. METAS'!$R$20,INT((ROW()-14)/2),0)))</f>
        <v/>
      </c>
      <c r="L194" s="228" t="str">
        <f ca="1">IF(MOD(ROW()-13,2)=0,IF(ISBLANK(OFFSET('11. SEGUIMIENTO 2026'!$P$14,INT((ROW()-13)/2),0)),"",OFFSET('11. SEGUIMIENTO 2026'!$P$14,INT((ROW()-13)/2),0)),IF(ISBLANK(OFFSET('9. METAS'!$S$20,INT((ROW()-14)/2),0)),"",OFFSET('9. METAS'!$S$20,INT((ROW()-14)/2),0)))</f>
        <v/>
      </c>
      <c r="M194" s="229" t="str">
        <f ca="1">IF(MOD(ROW()-13,2)=0,IF(ISBLANK(OFFSET('11. SEGUIMIENTO 2026'!$Q$14,INT((ROW()-13)/2),0)),"",OFFSET('11. SEGUIMIENTO 2026'!$Q$14,INT((ROW()-13)/2),0)),IF(ISBLANK(OFFSET('9. METAS'!$T$20,INT((ROW()-14)/2),0)),"",OFFSET('9. METAS'!$T$20,INT((ROW()-14)/2),0)))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977" t="str">
        <f ca="1">IF(ISBLANK(OFFSET('9. METAS'!$K$20,INT((ROW()-13)/2),0)),"",OFFSET('9. METAS'!$K$20,INT((ROW()-13)/2),0))</f>
        <v/>
      </c>
      <c r="I195" s="979"/>
      <c r="J195" s="227" t="str">
        <f ca="1">IF(MOD(ROW()-13,2)=0,IF(ISBLANK(OFFSET('11. SEGUIMIENTO 2026'!$N$14,INT((ROW()-13)/2),0)),"",OFFSET('11. SEGUIMIENTO 2026'!$N$14,INT((ROW()-13)/2),0)),IF(ISBLANK(OFFSET('9. METAS'!$Q$20,INT((ROW()-14)/2),0)),"",OFFSET('9. METAS'!$Q$20,INT((ROW()-14)/2),0)))</f>
        <v/>
      </c>
      <c r="K195" s="228" t="str">
        <f ca="1">IF(MOD(ROW()-13,2)=0,IF(ISBLANK(OFFSET('11. SEGUIMIENTO 2026'!$O$14,INT((ROW()-13)/2),0)),"",OFFSET('11. SEGUIMIENTO 2026'!$O$14,INT((ROW()-13)/2),0)),IF(ISBLANK(OFFSET('9. METAS'!$R$20,INT((ROW()-14)/2),0)),"",OFFSET('9. METAS'!$R$20,INT((ROW()-14)/2),0)))</f>
        <v/>
      </c>
      <c r="L195" s="228" t="str">
        <f ca="1">IF(MOD(ROW()-13,2)=0,IF(ISBLANK(OFFSET('11. SEGUIMIENTO 2026'!$P$14,INT((ROW()-13)/2),0)),"",OFFSET('11. SEGUIMIENTO 2026'!$P$14,INT((ROW()-13)/2),0)),IF(ISBLANK(OFFSET('9. METAS'!$S$20,INT((ROW()-14)/2),0)),"",OFFSET('9. METAS'!$S$20,INT((ROW()-14)/2),0)))</f>
        <v/>
      </c>
      <c r="M195" s="229" t="str">
        <f ca="1">IF(MOD(ROW()-13,2)=0,IF(ISBLANK(OFFSET('11. SEGUIMIENTO 2026'!$Q$14,INT((ROW()-13)/2),0)),"",OFFSET('11. SEGUIMIENTO 2026'!$Q$14,INT((ROW()-13)/2),0)),IF(ISBLANK(OFFSET('9. METAS'!$T$20,INT((ROW()-14)/2),0)),"",OFFSET('9. METAS'!$T$20,INT((ROW()-14)/2),0)))</f>
        <v/>
      </c>
      <c r="N195" s="981" t="str">
        <f t="shared" ref="N195" ca="1" si="178">IFERROR(J195/J196,"ND")</f>
        <v>ND</v>
      </c>
      <c r="O195" s="983" t="str">
        <f t="shared" ref="O195" ca="1" si="179">IFERROR(((J195+K195)/H195),"ND")</f>
        <v>ND</v>
      </c>
      <c r="P195" s="985"/>
    </row>
    <row r="196" spans="3:16" x14ac:dyDescent="0.3">
      <c r="C196" s="999"/>
      <c r="D196" s="993"/>
      <c r="E196" s="993"/>
      <c r="F196" s="995"/>
      <c r="G196" s="997"/>
      <c r="H196" s="977"/>
      <c r="I196" s="987"/>
      <c r="J196" s="227" t="str">
        <f ca="1">IF(MOD(ROW()-13,2)=0,IF(ISBLANK(OFFSET('11. SEGUIMIENTO 2026'!$N$14,INT((ROW()-13)/2),0)),"",OFFSET('11. SEGUIMIENTO 2026'!$N$14,INT((ROW()-13)/2),0)),IF(ISBLANK(OFFSET('9. METAS'!$Q$20,INT((ROW()-14)/2),0)),"",OFFSET('9. METAS'!$Q$20,INT((ROW()-14)/2),0)))</f>
        <v/>
      </c>
      <c r="K196" s="228" t="str">
        <f ca="1">IF(MOD(ROW()-13,2)=0,IF(ISBLANK(OFFSET('11. SEGUIMIENTO 2026'!$O$14,INT((ROW()-13)/2),0)),"",OFFSET('11. SEGUIMIENTO 2026'!$O$14,INT((ROW()-13)/2),0)),IF(ISBLANK(OFFSET('9. METAS'!$R$20,INT((ROW()-14)/2),0)),"",OFFSET('9. METAS'!$R$20,INT((ROW()-14)/2),0)))</f>
        <v/>
      </c>
      <c r="L196" s="228" t="str">
        <f ca="1">IF(MOD(ROW()-13,2)=0,IF(ISBLANK(OFFSET('11. SEGUIMIENTO 2026'!$P$14,INT((ROW()-13)/2),0)),"",OFFSET('11. SEGUIMIENTO 2026'!$P$14,INT((ROW()-13)/2),0)),IF(ISBLANK(OFFSET('9. METAS'!$S$20,INT((ROW()-14)/2),0)),"",OFFSET('9. METAS'!$S$20,INT((ROW()-14)/2),0)))</f>
        <v/>
      </c>
      <c r="M196" s="229" t="str">
        <f ca="1">IF(MOD(ROW()-13,2)=0,IF(ISBLANK(OFFSET('11. SEGUIMIENTO 2026'!$Q$14,INT((ROW()-13)/2),0)),"",OFFSET('11. SEGUIMIENTO 2026'!$Q$14,INT((ROW()-13)/2),0)),IF(ISBLANK(OFFSET('9. METAS'!$T$20,INT((ROW()-14)/2),0)),"",OFFSET('9. METAS'!$T$20,INT((ROW()-14)/2),0)))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977" t="str">
        <f ca="1">IF(ISBLANK(OFFSET('9. METAS'!$K$20,INT((ROW()-13)/2),0)),"",OFFSET('9. METAS'!$K$20,INT((ROW()-13)/2),0))</f>
        <v/>
      </c>
      <c r="I197" s="979"/>
      <c r="J197" s="227" t="str">
        <f ca="1">IF(MOD(ROW()-13,2)=0,IF(ISBLANK(OFFSET('11. SEGUIMIENTO 2026'!$N$14,INT((ROW()-13)/2),0)),"",OFFSET('11. SEGUIMIENTO 2026'!$N$14,INT((ROW()-13)/2),0)),IF(ISBLANK(OFFSET('9. METAS'!$Q$20,INT((ROW()-14)/2),0)),"",OFFSET('9. METAS'!$Q$20,INT((ROW()-14)/2),0)))</f>
        <v/>
      </c>
      <c r="K197" s="228" t="str">
        <f ca="1">IF(MOD(ROW()-13,2)=0,IF(ISBLANK(OFFSET('11. SEGUIMIENTO 2026'!$O$14,INT((ROW()-13)/2),0)),"",OFFSET('11. SEGUIMIENTO 2026'!$O$14,INT((ROW()-13)/2),0)),IF(ISBLANK(OFFSET('9. METAS'!$R$20,INT((ROW()-14)/2),0)),"",OFFSET('9. METAS'!$R$20,INT((ROW()-14)/2),0)))</f>
        <v/>
      </c>
      <c r="L197" s="228" t="str">
        <f ca="1">IF(MOD(ROW()-13,2)=0,IF(ISBLANK(OFFSET('11. SEGUIMIENTO 2026'!$P$14,INT((ROW()-13)/2),0)),"",OFFSET('11. SEGUIMIENTO 2026'!$P$14,INT((ROW()-13)/2),0)),IF(ISBLANK(OFFSET('9. METAS'!$S$20,INT((ROW()-14)/2),0)),"",OFFSET('9. METAS'!$S$20,INT((ROW()-14)/2),0)))</f>
        <v/>
      </c>
      <c r="M197" s="229" t="str">
        <f ca="1">IF(MOD(ROW()-13,2)=0,IF(ISBLANK(OFFSET('11. SEGUIMIENTO 2026'!$Q$14,INT((ROW()-13)/2),0)),"",OFFSET('11. SEGUIMIENTO 2026'!$Q$14,INT((ROW()-13)/2),0)),IF(ISBLANK(OFFSET('9. METAS'!$T$20,INT((ROW()-14)/2),0)),"",OFFSET('9. METAS'!$T$20,INT((ROW()-14)/2),0)))</f>
        <v/>
      </c>
      <c r="N197" s="981" t="str">
        <f t="shared" ref="N197" ca="1" si="180">IFERROR(J197/J198,"ND")</f>
        <v>ND</v>
      </c>
      <c r="O197" s="983" t="str">
        <f t="shared" ref="O197" ca="1" si="181">IFERROR(((J197+K197)/H197),"ND")</f>
        <v>ND</v>
      </c>
      <c r="P197" s="985"/>
    </row>
    <row r="198" spans="3:16" x14ac:dyDescent="0.3">
      <c r="C198" s="999"/>
      <c r="D198" s="993"/>
      <c r="E198" s="993"/>
      <c r="F198" s="995"/>
      <c r="G198" s="997"/>
      <c r="H198" s="977"/>
      <c r="I198" s="987"/>
      <c r="J198" s="227" t="str">
        <f ca="1">IF(MOD(ROW()-13,2)=0,IF(ISBLANK(OFFSET('11. SEGUIMIENTO 2026'!$N$14,INT((ROW()-13)/2),0)),"",OFFSET('11. SEGUIMIENTO 2026'!$N$14,INT((ROW()-13)/2),0)),IF(ISBLANK(OFFSET('9. METAS'!$Q$20,INT((ROW()-14)/2),0)),"",OFFSET('9. METAS'!$Q$20,INT((ROW()-14)/2),0)))</f>
        <v/>
      </c>
      <c r="K198" s="228" t="str">
        <f ca="1">IF(MOD(ROW()-13,2)=0,IF(ISBLANK(OFFSET('11. SEGUIMIENTO 2026'!$O$14,INT((ROW()-13)/2),0)),"",OFFSET('11. SEGUIMIENTO 2026'!$O$14,INT((ROW()-13)/2),0)),IF(ISBLANK(OFFSET('9. METAS'!$R$20,INT((ROW()-14)/2),0)),"",OFFSET('9. METAS'!$R$20,INT((ROW()-14)/2),0)))</f>
        <v/>
      </c>
      <c r="L198" s="228" t="str">
        <f ca="1">IF(MOD(ROW()-13,2)=0,IF(ISBLANK(OFFSET('11. SEGUIMIENTO 2026'!$P$14,INT((ROW()-13)/2),0)),"",OFFSET('11. SEGUIMIENTO 2026'!$P$14,INT((ROW()-13)/2),0)),IF(ISBLANK(OFFSET('9. METAS'!$S$20,INT((ROW()-14)/2),0)),"",OFFSET('9. METAS'!$S$20,INT((ROW()-14)/2),0)))</f>
        <v/>
      </c>
      <c r="M198" s="229" t="str">
        <f ca="1">IF(MOD(ROW()-13,2)=0,IF(ISBLANK(OFFSET('11. SEGUIMIENTO 2026'!$Q$14,INT((ROW()-13)/2),0)),"",OFFSET('11. SEGUIMIENTO 2026'!$Q$14,INT((ROW()-13)/2),0)),IF(ISBLANK(OFFSET('9. METAS'!$T$20,INT((ROW()-14)/2),0)),"",OFFSET('9. METAS'!$T$20,INT((ROW()-14)/2),0)))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977" t="str">
        <f ca="1">IF(ISBLANK(OFFSET('9. METAS'!$K$20,INT((ROW()-13)/2),0)),"",OFFSET('9. METAS'!$K$20,INT((ROW()-13)/2),0))</f>
        <v/>
      </c>
      <c r="I199" s="979"/>
      <c r="J199" s="227" t="str">
        <f ca="1">IF(MOD(ROW()-13,2)=0,IF(ISBLANK(OFFSET('11. SEGUIMIENTO 2026'!$N$14,INT((ROW()-13)/2),0)),"",OFFSET('11. SEGUIMIENTO 2026'!$N$14,INT((ROW()-13)/2),0)),IF(ISBLANK(OFFSET('9. METAS'!$Q$20,INT((ROW()-14)/2),0)),"",OFFSET('9. METAS'!$Q$20,INT((ROW()-14)/2),0)))</f>
        <v/>
      </c>
      <c r="K199" s="228" t="str">
        <f ca="1">IF(MOD(ROW()-13,2)=0,IF(ISBLANK(OFFSET('11. SEGUIMIENTO 2026'!$O$14,INT((ROW()-13)/2),0)),"",OFFSET('11. SEGUIMIENTO 2026'!$O$14,INT((ROW()-13)/2),0)),IF(ISBLANK(OFFSET('9. METAS'!$R$20,INT((ROW()-14)/2),0)),"",OFFSET('9. METAS'!$R$20,INT((ROW()-14)/2),0)))</f>
        <v/>
      </c>
      <c r="L199" s="228" t="str">
        <f ca="1">IF(MOD(ROW()-13,2)=0,IF(ISBLANK(OFFSET('11. SEGUIMIENTO 2026'!$P$14,INT((ROW()-13)/2),0)),"",OFFSET('11. SEGUIMIENTO 2026'!$P$14,INT((ROW()-13)/2),0)),IF(ISBLANK(OFFSET('9. METAS'!$S$20,INT((ROW()-14)/2),0)),"",OFFSET('9. METAS'!$S$20,INT((ROW()-14)/2),0)))</f>
        <v/>
      </c>
      <c r="M199" s="229" t="str">
        <f ca="1">IF(MOD(ROW()-13,2)=0,IF(ISBLANK(OFFSET('11. SEGUIMIENTO 2026'!$Q$14,INT((ROW()-13)/2),0)),"",OFFSET('11. SEGUIMIENTO 2026'!$Q$14,INT((ROW()-13)/2),0)),IF(ISBLANK(OFFSET('9. METAS'!$T$20,INT((ROW()-14)/2),0)),"",OFFSET('9. METAS'!$T$20,INT((ROW()-14)/2),0)))</f>
        <v/>
      </c>
      <c r="N199" s="981" t="str">
        <f t="shared" ref="N199" ca="1" si="182">IFERROR(J199/J200,"ND")</f>
        <v>ND</v>
      </c>
      <c r="O199" s="983" t="str">
        <f t="shared" ref="O199" ca="1" si="183">IFERROR(((J199+K199)/H199),"ND")</f>
        <v>ND</v>
      </c>
      <c r="P199" s="985"/>
    </row>
    <row r="200" spans="3:16" x14ac:dyDescent="0.3">
      <c r="C200" s="999"/>
      <c r="D200" s="993"/>
      <c r="E200" s="993"/>
      <c r="F200" s="995"/>
      <c r="G200" s="997"/>
      <c r="H200" s="977"/>
      <c r="I200" s="987"/>
      <c r="J200" s="227" t="str">
        <f ca="1">IF(MOD(ROW()-13,2)=0,IF(ISBLANK(OFFSET('11. SEGUIMIENTO 2026'!$N$14,INT((ROW()-13)/2),0)),"",OFFSET('11. SEGUIMIENTO 2026'!$N$14,INT((ROW()-13)/2),0)),IF(ISBLANK(OFFSET('9. METAS'!$Q$20,INT((ROW()-14)/2),0)),"",OFFSET('9. METAS'!$Q$20,INT((ROW()-14)/2),0)))</f>
        <v/>
      </c>
      <c r="K200" s="228" t="str">
        <f ca="1">IF(MOD(ROW()-13,2)=0,IF(ISBLANK(OFFSET('11. SEGUIMIENTO 2026'!$O$14,INT((ROW()-13)/2),0)),"",OFFSET('11. SEGUIMIENTO 2026'!$O$14,INT((ROW()-13)/2),0)),IF(ISBLANK(OFFSET('9. METAS'!$R$20,INT((ROW()-14)/2),0)),"",OFFSET('9. METAS'!$R$20,INT((ROW()-14)/2),0)))</f>
        <v/>
      </c>
      <c r="L200" s="228" t="str">
        <f ca="1">IF(MOD(ROW()-13,2)=0,IF(ISBLANK(OFFSET('11. SEGUIMIENTO 2026'!$P$14,INT((ROW()-13)/2),0)),"",OFFSET('11. SEGUIMIENTO 2026'!$P$14,INT((ROW()-13)/2),0)),IF(ISBLANK(OFFSET('9. METAS'!$S$20,INT((ROW()-14)/2),0)),"",OFFSET('9. METAS'!$S$20,INT((ROW()-14)/2),0)))</f>
        <v/>
      </c>
      <c r="M200" s="229" t="str">
        <f ca="1">IF(MOD(ROW()-13,2)=0,IF(ISBLANK(OFFSET('11. SEGUIMIENTO 2026'!$Q$14,INT((ROW()-13)/2),0)),"",OFFSET('11. SEGUIMIENTO 2026'!$Q$14,INT((ROW()-13)/2),0)),IF(ISBLANK(OFFSET('9. METAS'!$T$20,INT((ROW()-14)/2),0)),"",OFFSET('9. METAS'!$T$20,INT((ROW()-14)/2),0)))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977" t="str">
        <f ca="1">IF(ISBLANK(OFFSET('9. METAS'!$K$20,INT((ROW()-13)/2),0)),"",OFFSET('9. METAS'!$K$20,INT((ROW()-13)/2),0))</f>
        <v/>
      </c>
      <c r="I201" s="979"/>
      <c r="J201" s="227" t="str">
        <f ca="1">IF(MOD(ROW()-13,2)=0,IF(ISBLANK(OFFSET('11. SEGUIMIENTO 2026'!$N$14,INT((ROW()-13)/2),0)),"",OFFSET('11. SEGUIMIENTO 2026'!$N$14,INT((ROW()-13)/2),0)),IF(ISBLANK(OFFSET('9. METAS'!$Q$20,INT((ROW()-14)/2),0)),"",OFFSET('9. METAS'!$Q$20,INT((ROW()-14)/2),0)))</f>
        <v/>
      </c>
      <c r="K201" s="228" t="str">
        <f ca="1">IF(MOD(ROW()-13,2)=0,IF(ISBLANK(OFFSET('11. SEGUIMIENTO 2026'!$O$14,INT((ROW()-13)/2),0)),"",OFFSET('11. SEGUIMIENTO 2026'!$O$14,INT((ROW()-13)/2),0)),IF(ISBLANK(OFFSET('9. METAS'!$R$20,INT((ROW()-14)/2),0)),"",OFFSET('9. METAS'!$R$20,INT((ROW()-14)/2),0)))</f>
        <v/>
      </c>
      <c r="L201" s="228" t="str">
        <f ca="1">IF(MOD(ROW()-13,2)=0,IF(ISBLANK(OFFSET('11. SEGUIMIENTO 2026'!$P$14,INT((ROW()-13)/2),0)),"",OFFSET('11. SEGUIMIENTO 2026'!$P$14,INT((ROW()-13)/2),0)),IF(ISBLANK(OFFSET('9. METAS'!$S$20,INT((ROW()-14)/2),0)),"",OFFSET('9. METAS'!$S$20,INT((ROW()-14)/2),0)))</f>
        <v/>
      </c>
      <c r="M201" s="229" t="str">
        <f ca="1">IF(MOD(ROW()-13,2)=0,IF(ISBLANK(OFFSET('11. SEGUIMIENTO 2026'!$Q$14,INT((ROW()-13)/2),0)),"",OFFSET('11. SEGUIMIENTO 2026'!$Q$14,INT((ROW()-13)/2),0)),IF(ISBLANK(OFFSET('9. METAS'!$T$20,INT((ROW()-14)/2),0)),"",OFFSET('9. METAS'!$T$20,INT((ROW()-14)/2),0)))</f>
        <v/>
      </c>
      <c r="N201" s="981" t="str">
        <f t="shared" ref="N201" ca="1" si="184">IFERROR(J201/J202,"ND")</f>
        <v>ND</v>
      </c>
      <c r="O201" s="983" t="str">
        <f t="shared" ref="O201" ca="1" si="185">IFERROR(((J201+K201)/H201),"ND")</f>
        <v>ND</v>
      </c>
      <c r="P201" s="985"/>
    </row>
    <row r="202" spans="3:16" x14ac:dyDescent="0.3">
      <c r="C202" s="999"/>
      <c r="D202" s="993"/>
      <c r="E202" s="993"/>
      <c r="F202" s="995"/>
      <c r="G202" s="997"/>
      <c r="H202" s="977"/>
      <c r="I202" s="987"/>
      <c r="J202" s="227" t="str">
        <f ca="1">IF(MOD(ROW()-13,2)=0,IF(ISBLANK(OFFSET('11. SEGUIMIENTO 2026'!$N$14,INT((ROW()-13)/2),0)),"",OFFSET('11. SEGUIMIENTO 2026'!$N$14,INT((ROW()-13)/2),0)),IF(ISBLANK(OFFSET('9. METAS'!$Q$20,INT((ROW()-14)/2),0)),"",OFFSET('9. METAS'!$Q$20,INT((ROW()-14)/2),0)))</f>
        <v/>
      </c>
      <c r="K202" s="228" t="str">
        <f ca="1">IF(MOD(ROW()-13,2)=0,IF(ISBLANK(OFFSET('11. SEGUIMIENTO 2026'!$O$14,INT((ROW()-13)/2),0)),"",OFFSET('11. SEGUIMIENTO 2026'!$O$14,INT((ROW()-13)/2),0)),IF(ISBLANK(OFFSET('9. METAS'!$R$20,INT((ROW()-14)/2),0)),"",OFFSET('9. METAS'!$R$20,INT((ROW()-14)/2),0)))</f>
        <v/>
      </c>
      <c r="L202" s="228" t="str">
        <f ca="1">IF(MOD(ROW()-13,2)=0,IF(ISBLANK(OFFSET('11. SEGUIMIENTO 2026'!$P$14,INT((ROW()-13)/2),0)),"",OFFSET('11. SEGUIMIENTO 2026'!$P$14,INT((ROW()-13)/2),0)),IF(ISBLANK(OFFSET('9. METAS'!$S$20,INT((ROW()-14)/2),0)),"",OFFSET('9. METAS'!$S$20,INT((ROW()-14)/2),0)))</f>
        <v/>
      </c>
      <c r="M202" s="229" t="str">
        <f ca="1">IF(MOD(ROW()-13,2)=0,IF(ISBLANK(OFFSET('11. SEGUIMIENTO 2026'!$Q$14,INT((ROW()-13)/2),0)),"",OFFSET('11. SEGUIMIENTO 2026'!$Q$14,INT((ROW()-13)/2),0)),IF(ISBLANK(OFFSET('9. METAS'!$T$20,INT((ROW()-14)/2),0)),"",OFFSET('9. METAS'!$T$20,INT((ROW()-14)/2),0)))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977" t="str">
        <f ca="1">IF(ISBLANK(OFFSET('9. METAS'!$K$20,INT((ROW()-13)/2),0)),"",OFFSET('9. METAS'!$K$20,INT((ROW()-13)/2),0))</f>
        <v/>
      </c>
      <c r="I203" s="979"/>
      <c r="J203" s="227" t="str">
        <f ca="1">IF(MOD(ROW()-13,2)=0,IF(ISBLANK(OFFSET('11. SEGUIMIENTO 2026'!$N$14,INT((ROW()-13)/2),0)),"",OFFSET('11. SEGUIMIENTO 2026'!$N$14,INT((ROW()-13)/2),0)),IF(ISBLANK(OFFSET('9. METAS'!$Q$20,INT((ROW()-14)/2),0)),"",OFFSET('9. METAS'!$Q$20,INT((ROW()-14)/2),0)))</f>
        <v/>
      </c>
      <c r="K203" s="228" t="str">
        <f ca="1">IF(MOD(ROW()-13,2)=0,IF(ISBLANK(OFFSET('11. SEGUIMIENTO 2026'!$O$14,INT((ROW()-13)/2),0)),"",OFFSET('11. SEGUIMIENTO 2026'!$O$14,INT((ROW()-13)/2),0)),IF(ISBLANK(OFFSET('9. METAS'!$R$20,INT((ROW()-14)/2),0)),"",OFFSET('9. METAS'!$R$20,INT((ROW()-14)/2),0)))</f>
        <v/>
      </c>
      <c r="L203" s="228" t="str">
        <f ca="1">IF(MOD(ROW()-13,2)=0,IF(ISBLANK(OFFSET('11. SEGUIMIENTO 2026'!$P$14,INT((ROW()-13)/2),0)),"",OFFSET('11. SEGUIMIENTO 2026'!$P$14,INT((ROW()-13)/2),0)),IF(ISBLANK(OFFSET('9. METAS'!$S$20,INT((ROW()-14)/2),0)),"",OFFSET('9. METAS'!$S$20,INT((ROW()-14)/2),0)))</f>
        <v/>
      </c>
      <c r="M203" s="229" t="str">
        <f ca="1">IF(MOD(ROW()-13,2)=0,IF(ISBLANK(OFFSET('11. SEGUIMIENTO 2026'!$Q$14,INT((ROW()-13)/2),0)),"",OFFSET('11. SEGUIMIENTO 2026'!$Q$14,INT((ROW()-13)/2),0)),IF(ISBLANK(OFFSET('9. METAS'!$T$20,INT((ROW()-14)/2),0)),"",OFFSET('9. METAS'!$T$20,INT((ROW()-14)/2),0)))</f>
        <v/>
      </c>
      <c r="N203" s="981" t="str">
        <f t="shared" ref="N203" ca="1" si="186">IFERROR(J203/J204,"ND")</f>
        <v>ND</v>
      </c>
      <c r="O203" s="983" t="str">
        <f t="shared" ref="O203" ca="1" si="187">IFERROR(((J203+K203)/H203),"ND")</f>
        <v>ND</v>
      </c>
      <c r="P203" s="985"/>
    </row>
    <row r="204" spans="3:16" x14ac:dyDescent="0.3">
      <c r="C204" s="999"/>
      <c r="D204" s="993"/>
      <c r="E204" s="993"/>
      <c r="F204" s="995"/>
      <c r="G204" s="997"/>
      <c r="H204" s="977"/>
      <c r="I204" s="987"/>
      <c r="J204" s="227" t="str">
        <f ca="1">IF(MOD(ROW()-13,2)=0,IF(ISBLANK(OFFSET('11. SEGUIMIENTO 2026'!$N$14,INT((ROW()-13)/2),0)),"",OFFSET('11. SEGUIMIENTO 2026'!$N$14,INT((ROW()-13)/2),0)),IF(ISBLANK(OFFSET('9. METAS'!$Q$20,INT((ROW()-14)/2),0)),"",OFFSET('9. METAS'!$Q$20,INT((ROW()-14)/2),0)))</f>
        <v/>
      </c>
      <c r="K204" s="228" t="str">
        <f ca="1">IF(MOD(ROW()-13,2)=0,IF(ISBLANK(OFFSET('11. SEGUIMIENTO 2026'!$O$14,INT((ROW()-13)/2),0)),"",OFFSET('11. SEGUIMIENTO 2026'!$O$14,INT((ROW()-13)/2),0)),IF(ISBLANK(OFFSET('9. METAS'!$R$20,INT((ROW()-14)/2),0)),"",OFFSET('9. METAS'!$R$20,INT((ROW()-14)/2),0)))</f>
        <v/>
      </c>
      <c r="L204" s="228" t="str">
        <f ca="1">IF(MOD(ROW()-13,2)=0,IF(ISBLANK(OFFSET('11. SEGUIMIENTO 2026'!$P$14,INT((ROW()-13)/2),0)),"",OFFSET('11. SEGUIMIENTO 2026'!$P$14,INT((ROW()-13)/2),0)),IF(ISBLANK(OFFSET('9. METAS'!$S$20,INT((ROW()-14)/2),0)),"",OFFSET('9. METAS'!$S$20,INT((ROW()-14)/2),0)))</f>
        <v/>
      </c>
      <c r="M204" s="229" t="str">
        <f ca="1">IF(MOD(ROW()-13,2)=0,IF(ISBLANK(OFFSET('11. SEGUIMIENTO 2026'!$Q$14,INT((ROW()-13)/2),0)),"",OFFSET('11. SEGUIMIENTO 2026'!$Q$14,INT((ROW()-13)/2),0)),IF(ISBLANK(OFFSET('9. METAS'!$T$20,INT((ROW()-14)/2),0)),"",OFFSET('9. METAS'!$T$20,INT((ROW()-14)/2),0)))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977" t="str">
        <f ca="1">IF(ISBLANK(OFFSET('9. METAS'!$K$20,INT((ROW()-13)/2),0)),"",OFFSET('9. METAS'!$K$20,INT((ROW()-13)/2),0))</f>
        <v/>
      </c>
      <c r="I205" s="979"/>
      <c r="J205" s="227" t="str">
        <f ca="1">IF(MOD(ROW()-13,2)=0,IF(ISBLANK(OFFSET('11. SEGUIMIENTO 2026'!$N$14,INT((ROW()-13)/2),0)),"",OFFSET('11. SEGUIMIENTO 2026'!$N$14,INT((ROW()-13)/2),0)),IF(ISBLANK(OFFSET('9. METAS'!$Q$20,INT((ROW()-14)/2),0)),"",OFFSET('9. METAS'!$Q$20,INT((ROW()-14)/2),0)))</f>
        <v/>
      </c>
      <c r="K205" s="228" t="str">
        <f ca="1">IF(MOD(ROW()-13,2)=0,IF(ISBLANK(OFFSET('11. SEGUIMIENTO 2026'!$O$14,INT((ROW()-13)/2),0)),"",OFFSET('11. SEGUIMIENTO 2026'!$O$14,INT((ROW()-13)/2),0)),IF(ISBLANK(OFFSET('9. METAS'!$R$20,INT((ROW()-14)/2),0)),"",OFFSET('9. METAS'!$R$20,INT((ROW()-14)/2),0)))</f>
        <v/>
      </c>
      <c r="L205" s="228" t="str">
        <f ca="1">IF(MOD(ROW()-13,2)=0,IF(ISBLANK(OFFSET('11. SEGUIMIENTO 2026'!$P$14,INT((ROW()-13)/2),0)),"",OFFSET('11. SEGUIMIENTO 2026'!$P$14,INT((ROW()-13)/2),0)),IF(ISBLANK(OFFSET('9. METAS'!$S$20,INT((ROW()-14)/2),0)),"",OFFSET('9. METAS'!$S$20,INT((ROW()-14)/2),0)))</f>
        <v/>
      </c>
      <c r="M205" s="229" t="str">
        <f ca="1">IF(MOD(ROW()-13,2)=0,IF(ISBLANK(OFFSET('11. SEGUIMIENTO 2026'!$Q$14,INT((ROW()-13)/2),0)),"",OFFSET('11. SEGUIMIENTO 2026'!$Q$14,INT((ROW()-13)/2),0)),IF(ISBLANK(OFFSET('9. METAS'!$T$20,INT((ROW()-14)/2),0)),"",OFFSET('9. METAS'!$T$20,INT((ROW()-14)/2),0)))</f>
        <v/>
      </c>
      <c r="N205" s="981" t="str">
        <f t="shared" ref="N205" ca="1" si="188">IFERROR(J205/J206,"ND")</f>
        <v>ND</v>
      </c>
      <c r="O205" s="983" t="str">
        <f t="shared" ref="O205" ca="1" si="189">IFERROR(((J205+K205)/H205),"ND")</f>
        <v>ND</v>
      </c>
      <c r="P205" s="985"/>
    </row>
    <row r="206" spans="3:16" x14ac:dyDescent="0.3">
      <c r="C206" s="999"/>
      <c r="D206" s="993"/>
      <c r="E206" s="993"/>
      <c r="F206" s="995"/>
      <c r="G206" s="997"/>
      <c r="H206" s="977"/>
      <c r="I206" s="987"/>
      <c r="J206" s="227" t="str">
        <f ca="1">IF(MOD(ROW()-13,2)=0,IF(ISBLANK(OFFSET('11. SEGUIMIENTO 2026'!$N$14,INT((ROW()-13)/2),0)),"",OFFSET('11. SEGUIMIENTO 2026'!$N$14,INT((ROW()-13)/2),0)),IF(ISBLANK(OFFSET('9. METAS'!$Q$20,INT((ROW()-14)/2),0)),"",OFFSET('9. METAS'!$Q$20,INT((ROW()-14)/2),0)))</f>
        <v/>
      </c>
      <c r="K206" s="228" t="str">
        <f ca="1">IF(MOD(ROW()-13,2)=0,IF(ISBLANK(OFFSET('11. SEGUIMIENTO 2026'!$O$14,INT((ROW()-13)/2),0)),"",OFFSET('11. SEGUIMIENTO 2026'!$O$14,INT((ROW()-13)/2),0)),IF(ISBLANK(OFFSET('9. METAS'!$R$20,INT((ROW()-14)/2),0)),"",OFFSET('9. METAS'!$R$20,INT((ROW()-14)/2),0)))</f>
        <v/>
      </c>
      <c r="L206" s="228" t="str">
        <f ca="1">IF(MOD(ROW()-13,2)=0,IF(ISBLANK(OFFSET('11. SEGUIMIENTO 2026'!$P$14,INT((ROW()-13)/2),0)),"",OFFSET('11. SEGUIMIENTO 2026'!$P$14,INT((ROW()-13)/2),0)),IF(ISBLANK(OFFSET('9. METAS'!$S$20,INT((ROW()-14)/2),0)),"",OFFSET('9. METAS'!$S$20,INT((ROW()-14)/2),0)))</f>
        <v/>
      </c>
      <c r="M206" s="229" t="str">
        <f ca="1">IF(MOD(ROW()-13,2)=0,IF(ISBLANK(OFFSET('11. SEGUIMIENTO 2026'!$Q$14,INT((ROW()-13)/2),0)),"",OFFSET('11. SEGUIMIENTO 2026'!$Q$14,INT((ROW()-13)/2),0)),IF(ISBLANK(OFFSET('9. METAS'!$T$20,INT((ROW()-14)/2),0)),"",OFFSET('9. METAS'!$T$20,INT((ROW()-14)/2),0)))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977" t="str">
        <f ca="1">IF(ISBLANK(OFFSET('9. METAS'!$K$20,INT((ROW()-13)/2),0)),"",OFFSET('9. METAS'!$K$20,INT((ROW()-13)/2),0))</f>
        <v/>
      </c>
      <c r="I207" s="979"/>
      <c r="J207" s="227" t="str">
        <f ca="1">IF(MOD(ROW()-13,2)=0,IF(ISBLANK(OFFSET('11. SEGUIMIENTO 2026'!$N$14,INT((ROW()-13)/2),0)),"",OFFSET('11. SEGUIMIENTO 2026'!$N$14,INT((ROW()-13)/2),0)),IF(ISBLANK(OFFSET('9. METAS'!$Q$20,INT((ROW()-14)/2),0)),"",OFFSET('9. METAS'!$Q$20,INT((ROW()-14)/2),0)))</f>
        <v/>
      </c>
      <c r="K207" s="228" t="str">
        <f ca="1">IF(MOD(ROW()-13,2)=0,IF(ISBLANK(OFFSET('11. SEGUIMIENTO 2026'!$O$14,INT((ROW()-13)/2),0)),"",OFFSET('11. SEGUIMIENTO 2026'!$O$14,INT((ROW()-13)/2),0)),IF(ISBLANK(OFFSET('9. METAS'!$R$20,INT((ROW()-14)/2),0)),"",OFFSET('9. METAS'!$R$20,INT((ROW()-14)/2),0)))</f>
        <v/>
      </c>
      <c r="L207" s="228" t="str">
        <f ca="1">IF(MOD(ROW()-13,2)=0,IF(ISBLANK(OFFSET('11. SEGUIMIENTO 2026'!$P$14,INT((ROW()-13)/2),0)),"",OFFSET('11. SEGUIMIENTO 2026'!$P$14,INT((ROW()-13)/2),0)),IF(ISBLANK(OFFSET('9. METAS'!$S$20,INT((ROW()-14)/2),0)),"",OFFSET('9. METAS'!$S$20,INT((ROW()-14)/2),0)))</f>
        <v/>
      </c>
      <c r="M207" s="229" t="str">
        <f ca="1">IF(MOD(ROW()-13,2)=0,IF(ISBLANK(OFFSET('11. SEGUIMIENTO 2026'!$Q$14,INT((ROW()-13)/2),0)),"",OFFSET('11. SEGUIMIENTO 2026'!$Q$14,INT((ROW()-13)/2),0)),IF(ISBLANK(OFFSET('9. METAS'!$T$20,INT((ROW()-14)/2),0)),"",OFFSET('9. METAS'!$T$20,INT((ROW()-14)/2),0)))</f>
        <v/>
      </c>
      <c r="N207" s="981" t="str">
        <f t="shared" ref="N207" ca="1" si="190">IFERROR(J207/J208,"ND")</f>
        <v>ND</v>
      </c>
      <c r="O207" s="983" t="str">
        <f t="shared" ref="O207" ca="1" si="191">IFERROR(((J207+K207)/H207),"ND")</f>
        <v>ND</v>
      </c>
      <c r="P207" s="985"/>
    </row>
    <row r="208" spans="3:16" x14ac:dyDescent="0.3">
      <c r="C208" s="999"/>
      <c r="D208" s="993"/>
      <c r="E208" s="993"/>
      <c r="F208" s="995"/>
      <c r="G208" s="997"/>
      <c r="H208" s="977"/>
      <c r="I208" s="987"/>
      <c r="J208" s="227" t="str">
        <f ca="1">IF(MOD(ROW()-13,2)=0,IF(ISBLANK(OFFSET('11. SEGUIMIENTO 2026'!$N$14,INT((ROW()-13)/2),0)),"",OFFSET('11. SEGUIMIENTO 2026'!$N$14,INT((ROW()-13)/2),0)),IF(ISBLANK(OFFSET('9. METAS'!$Q$20,INT((ROW()-14)/2),0)),"",OFFSET('9. METAS'!$Q$20,INT((ROW()-14)/2),0)))</f>
        <v/>
      </c>
      <c r="K208" s="228" t="str">
        <f ca="1">IF(MOD(ROW()-13,2)=0,IF(ISBLANK(OFFSET('11. SEGUIMIENTO 2026'!$O$14,INT((ROW()-13)/2),0)),"",OFFSET('11. SEGUIMIENTO 2026'!$O$14,INT((ROW()-13)/2),0)),IF(ISBLANK(OFFSET('9. METAS'!$R$20,INT((ROW()-14)/2),0)),"",OFFSET('9. METAS'!$R$20,INT((ROW()-14)/2),0)))</f>
        <v/>
      </c>
      <c r="L208" s="228" t="str">
        <f ca="1">IF(MOD(ROW()-13,2)=0,IF(ISBLANK(OFFSET('11. SEGUIMIENTO 2026'!$P$14,INT((ROW()-13)/2),0)),"",OFFSET('11. SEGUIMIENTO 2026'!$P$14,INT((ROW()-13)/2),0)),IF(ISBLANK(OFFSET('9. METAS'!$S$20,INT((ROW()-14)/2),0)),"",OFFSET('9. METAS'!$S$20,INT((ROW()-14)/2),0)))</f>
        <v/>
      </c>
      <c r="M208" s="229" t="str">
        <f ca="1">IF(MOD(ROW()-13,2)=0,IF(ISBLANK(OFFSET('11. SEGUIMIENTO 2026'!$Q$14,INT((ROW()-13)/2),0)),"",OFFSET('11. SEGUIMIENTO 2026'!$Q$14,INT((ROW()-13)/2),0)),IF(ISBLANK(OFFSET('9. METAS'!$T$20,INT((ROW()-14)/2),0)),"",OFFSET('9. METAS'!$T$20,INT((ROW()-14)/2),0)))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977" t="str">
        <f ca="1">IF(ISBLANK(OFFSET('9. METAS'!$K$20,INT((ROW()-13)/2),0)),"",OFFSET('9. METAS'!$K$20,INT((ROW()-13)/2),0))</f>
        <v/>
      </c>
      <c r="I209" s="979"/>
      <c r="J209" s="227" t="str">
        <f ca="1">IF(MOD(ROW()-13,2)=0,IF(ISBLANK(OFFSET('11. SEGUIMIENTO 2026'!$N$14,INT((ROW()-13)/2),0)),"",OFFSET('11. SEGUIMIENTO 2026'!$N$14,INT((ROW()-13)/2),0)),IF(ISBLANK(OFFSET('9. METAS'!$Q$20,INT((ROW()-14)/2),0)),"",OFFSET('9. METAS'!$Q$20,INT((ROW()-14)/2),0)))</f>
        <v/>
      </c>
      <c r="K209" s="228" t="str">
        <f ca="1">IF(MOD(ROW()-13,2)=0,IF(ISBLANK(OFFSET('11. SEGUIMIENTO 2026'!$O$14,INT((ROW()-13)/2),0)),"",OFFSET('11. SEGUIMIENTO 2026'!$O$14,INT((ROW()-13)/2),0)),IF(ISBLANK(OFFSET('9. METAS'!$R$20,INT((ROW()-14)/2),0)),"",OFFSET('9. METAS'!$R$20,INT((ROW()-14)/2),0)))</f>
        <v/>
      </c>
      <c r="L209" s="228" t="str">
        <f ca="1">IF(MOD(ROW()-13,2)=0,IF(ISBLANK(OFFSET('11. SEGUIMIENTO 2026'!$P$14,INT((ROW()-13)/2),0)),"",OFFSET('11. SEGUIMIENTO 2026'!$P$14,INT((ROW()-13)/2),0)),IF(ISBLANK(OFFSET('9. METAS'!$S$20,INT((ROW()-14)/2),0)),"",OFFSET('9. METAS'!$S$20,INT((ROW()-14)/2),0)))</f>
        <v/>
      </c>
      <c r="M209" s="229" t="str">
        <f ca="1">IF(MOD(ROW()-13,2)=0,IF(ISBLANK(OFFSET('11. SEGUIMIENTO 2026'!$Q$14,INT((ROW()-13)/2),0)),"",OFFSET('11. SEGUIMIENTO 2026'!$Q$14,INT((ROW()-13)/2),0)),IF(ISBLANK(OFFSET('9. METAS'!$T$20,INT((ROW()-14)/2),0)),"",OFFSET('9. METAS'!$T$20,INT((ROW()-14)/2),0)))</f>
        <v/>
      </c>
      <c r="N209" s="981" t="str">
        <f t="shared" ref="N209" ca="1" si="192">IFERROR(J209/J210,"ND")</f>
        <v>ND</v>
      </c>
      <c r="O209" s="983" t="str">
        <f t="shared" ref="O209" ca="1" si="193">IFERROR(((J209+K209)/H209),"ND")</f>
        <v>ND</v>
      </c>
      <c r="P209" s="985"/>
    </row>
    <row r="210" spans="3:16" x14ac:dyDescent="0.3">
      <c r="C210" s="999"/>
      <c r="D210" s="993"/>
      <c r="E210" s="993"/>
      <c r="F210" s="995"/>
      <c r="G210" s="997"/>
      <c r="H210" s="977"/>
      <c r="I210" s="987"/>
      <c r="J210" s="227" t="str">
        <f ca="1">IF(MOD(ROW()-13,2)=0,IF(ISBLANK(OFFSET('11. SEGUIMIENTO 2026'!$N$14,INT((ROW()-13)/2),0)),"",OFFSET('11. SEGUIMIENTO 2026'!$N$14,INT((ROW()-13)/2),0)),IF(ISBLANK(OFFSET('9. METAS'!$Q$20,INT((ROW()-14)/2),0)),"",OFFSET('9. METAS'!$Q$20,INT((ROW()-14)/2),0)))</f>
        <v/>
      </c>
      <c r="K210" s="228" t="str">
        <f ca="1">IF(MOD(ROW()-13,2)=0,IF(ISBLANK(OFFSET('11. SEGUIMIENTO 2026'!$O$14,INT((ROW()-13)/2),0)),"",OFFSET('11. SEGUIMIENTO 2026'!$O$14,INT((ROW()-13)/2),0)),IF(ISBLANK(OFFSET('9. METAS'!$R$20,INT((ROW()-14)/2),0)),"",OFFSET('9. METAS'!$R$20,INT((ROW()-14)/2),0)))</f>
        <v/>
      </c>
      <c r="L210" s="228" t="str">
        <f ca="1">IF(MOD(ROW()-13,2)=0,IF(ISBLANK(OFFSET('11. SEGUIMIENTO 2026'!$P$14,INT((ROW()-13)/2),0)),"",OFFSET('11. SEGUIMIENTO 2026'!$P$14,INT((ROW()-13)/2),0)),IF(ISBLANK(OFFSET('9. METAS'!$S$20,INT((ROW()-14)/2),0)),"",OFFSET('9. METAS'!$S$20,INT((ROW()-14)/2),0)))</f>
        <v/>
      </c>
      <c r="M210" s="229" t="str">
        <f ca="1">IF(MOD(ROW()-13,2)=0,IF(ISBLANK(OFFSET('11. SEGUIMIENTO 2026'!$Q$14,INT((ROW()-13)/2),0)),"",OFFSET('11. SEGUIMIENTO 2026'!$Q$14,INT((ROW()-13)/2),0)),IF(ISBLANK(OFFSET('9. METAS'!$T$20,INT((ROW()-14)/2),0)),"",OFFSET('9. METAS'!$T$20,INT((ROW()-14)/2),0)))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977" t="str">
        <f ca="1">IF(ISBLANK(OFFSET('9. METAS'!$K$20,INT((ROW()-13)/2),0)),"",OFFSET('9. METAS'!$K$20,INT((ROW()-13)/2),0))</f>
        <v/>
      </c>
      <c r="I211" s="979"/>
      <c r="J211" s="227" t="str">
        <f ca="1">IF(MOD(ROW()-13,2)=0,IF(ISBLANK(OFFSET('11. SEGUIMIENTO 2026'!$N$14,INT((ROW()-13)/2),0)),"",OFFSET('11. SEGUIMIENTO 2026'!$N$14,INT((ROW()-13)/2),0)),IF(ISBLANK(OFFSET('9. METAS'!$Q$20,INT((ROW()-14)/2),0)),"",OFFSET('9. METAS'!$Q$20,INT((ROW()-14)/2),0)))</f>
        <v/>
      </c>
      <c r="K211" s="228" t="str">
        <f ca="1">IF(MOD(ROW()-13,2)=0,IF(ISBLANK(OFFSET('11. SEGUIMIENTO 2026'!$O$14,INT((ROW()-13)/2),0)),"",OFFSET('11. SEGUIMIENTO 2026'!$O$14,INT((ROW()-13)/2),0)),IF(ISBLANK(OFFSET('9. METAS'!$R$20,INT((ROW()-14)/2),0)),"",OFFSET('9. METAS'!$R$20,INT((ROW()-14)/2),0)))</f>
        <v/>
      </c>
      <c r="L211" s="228" t="str">
        <f ca="1">IF(MOD(ROW()-13,2)=0,IF(ISBLANK(OFFSET('11. SEGUIMIENTO 2026'!$P$14,INT((ROW()-13)/2),0)),"",OFFSET('11. SEGUIMIENTO 2026'!$P$14,INT((ROW()-13)/2),0)),IF(ISBLANK(OFFSET('9. METAS'!$S$20,INT((ROW()-14)/2),0)),"",OFFSET('9. METAS'!$S$20,INT((ROW()-14)/2),0)))</f>
        <v/>
      </c>
      <c r="M211" s="229" t="str">
        <f ca="1">IF(MOD(ROW()-13,2)=0,IF(ISBLANK(OFFSET('11. SEGUIMIENTO 2026'!$Q$14,INT((ROW()-13)/2),0)),"",OFFSET('11. SEGUIMIENTO 2026'!$Q$14,INT((ROW()-13)/2),0)),IF(ISBLANK(OFFSET('9. METAS'!$T$20,INT((ROW()-14)/2),0)),"",OFFSET('9. METAS'!$T$20,INT((ROW()-14)/2),0)))</f>
        <v/>
      </c>
      <c r="N211" s="981" t="str">
        <f t="shared" ref="N211" ca="1" si="194">IFERROR(J211/J212,"ND")</f>
        <v>ND</v>
      </c>
      <c r="O211" s="983" t="str">
        <f t="shared" ref="O211" ca="1" si="195">IFERROR(((J211+K211)/H211),"ND")</f>
        <v>ND</v>
      </c>
      <c r="P211" s="985"/>
    </row>
    <row r="212" spans="3:16" x14ac:dyDescent="0.3">
      <c r="C212" s="999"/>
      <c r="D212" s="993"/>
      <c r="E212" s="993"/>
      <c r="F212" s="995"/>
      <c r="G212" s="997"/>
      <c r="H212" s="977"/>
      <c r="I212" s="987"/>
      <c r="J212" s="227" t="str">
        <f ca="1">IF(MOD(ROW()-13,2)=0,IF(ISBLANK(OFFSET('11. SEGUIMIENTO 2026'!$N$14,INT((ROW()-13)/2),0)),"",OFFSET('11. SEGUIMIENTO 2026'!$N$14,INT((ROW()-13)/2),0)),IF(ISBLANK(OFFSET('9. METAS'!$Q$20,INT((ROW()-14)/2),0)),"",OFFSET('9. METAS'!$Q$20,INT((ROW()-14)/2),0)))</f>
        <v/>
      </c>
      <c r="K212" s="228" t="str">
        <f ca="1">IF(MOD(ROW()-13,2)=0,IF(ISBLANK(OFFSET('11. SEGUIMIENTO 2026'!$O$14,INT((ROW()-13)/2),0)),"",OFFSET('11. SEGUIMIENTO 2026'!$O$14,INT((ROW()-13)/2),0)),IF(ISBLANK(OFFSET('9. METAS'!$R$20,INT((ROW()-14)/2),0)),"",OFFSET('9. METAS'!$R$20,INT((ROW()-14)/2),0)))</f>
        <v/>
      </c>
      <c r="L212" s="228" t="str">
        <f ca="1">IF(MOD(ROW()-13,2)=0,IF(ISBLANK(OFFSET('11. SEGUIMIENTO 2026'!$P$14,INT((ROW()-13)/2),0)),"",OFFSET('11. SEGUIMIENTO 2026'!$P$14,INT((ROW()-13)/2),0)),IF(ISBLANK(OFFSET('9. METAS'!$S$20,INT((ROW()-14)/2),0)),"",OFFSET('9. METAS'!$S$20,INT((ROW()-14)/2),0)))</f>
        <v/>
      </c>
      <c r="M212" s="229" t="str">
        <f ca="1">IF(MOD(ROW()-13,2)=0,IF(ISBLANK(OFFSET('11. SEGUIMIENTO 2026'!$Q$14,INT((ROW()-13)/2),0)),"",OFFSET('11. SEGUIMIENTO 2026'!$Q$14,INT((ROW()-13)/2),0)),IF(ISBLANK(OFFSET('9. METAS'!$T$20,INT((ROW()-14)/2),0)),"",OFFSET('9. METAS'!$T$20,INT((ROW()-14)/2),0)))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977" t="str">
        <f ca="1">IF(ISBLANK(OFFSET('9. METAS'!$K$20,INT((ROW()-13)/2),0)),"",OFFSET('9. METAS'!$K$20,INT((ROW()-13)/2),0))</f>
        <v/>
      </c>
      <c r="I213" s="979"/>
      <c r="J213" s="227" t="str">
        <f ca="1">IF(MOD(ROW()-13,2)=0,IF(ISBLANK(OFFSET('11. SEGUIMIENTO 2026'!$N$14,INT((ROW()-13)/2),0)),"",OFFSET('11. SEGUIMIENTO 2026'!$N$14,INT((ROW()-13)/2),0)),IF(ISBLANK(OFFSET('9. METAS'!$Q$20,INT((ROW()-14)/2),0)),"",OFFSET('9. METAS'!$Q$20,INT((ROW()-14)/2),0)))</f>
        <v/>
      </c>
      <c r="K213" s="228" t="str">
        <f ca="1">IF(MOD(ROW()-13,2)=0,IF(ISBLANK(OFFSET('11. SEGUIMIENTO 2026'!$O$14,INT((ROW()-13)/2),0)),"",OFFSET('11. SEGUIMIENTO 2026'!$O$14,INT((ROW()-13)/2),0)),IF(ISBLANK(OFFSET('9. METAS'!$R$20,INT((ROW()-14)/2),0)),"",OFFSET('9. METAS'!$R$20,INT((ROW()-14)/2),0)))</f>
        <v/>
      </c>
      <c r="L213" s="228" t="str">
        <f ca="1">IF(MOD(ROW()-13,2)=0,IF(ISBLANK(OFFSET('11. SEGUIMIENTO 2026'!$P$14,INT((ROW()-13)/2),0)),"",OFFSET('11. SEGUIMIENTO 2026'!$P$14,INT((ROW()-13)/2),0)),IF(ISBLANK(OFFSET('9. METAS'!$S$20,INT((ROW()-14)/2),0)),"",OFFSET('9. METAS'!$S$20,INT((ROW()-14)/2),0)))</f>
        <v/>
      </c>
      <c r="M213" s="229" t="str">
        <f ca="1">IF(MOD(ROW()-13,2)=0,IF(ISBLANK(OFFSET('11. SEGUIMIENTO 2026'!$Q$14,INT((ROW()-13)/2),0)),"",OFFSET('11. SEGUIMIENTO 2026'!$Q$14,INT((ROW()-13)/2),0)),IF(ISBLANK(OFFSET('9. METAS'!$T$20,INT((ROW()-14)/2),0)),"",OFFSET('9. METAS'!$T$20,INT((ROW()-14)/2),0)))</f>
        <v/>
      </c>
      <c r="N213" s="981" t="str">
        <f t="shared" ref="N213" ca="1" si="196">IFERROR(J213/J214,"ND")</f>
        <v>ND</v>
      </c>
      <c r="O213" s="983" t="str">
        <f t="shared" ref="O213" ca="1" si="197">IFERROR(((J213+K213)/H213),"ND")</f>
        <v>ND</v>
      </c>
      <c r="P213" s="985"/>
    </row>
    <row r="214" spans="3:16" x14ac:dyDescent="0.3">
      <c r="C214" s="999"/>
      <c r="D214" s="993"/>
      <c r="E214" s="993"/>
      <c r="F214" s="995"/>
      <c r="G214" s="997"/>
      <c r="H214" s="977"/>
      <c r="I214" s="987"/>
      <c r="J214" s="227" t="str">
        <f ca="1">IF(MOD(ROW()-13,2)=0,IF(ISBLANK(OFFSET('11. SEGUIMIENTO 2026'!$N$14,INT((ROW()-13)/2),0)),"",OFFSET('11. SEGUIMIENTO 2026'!$N$14,INT((ROW()-13)/2),0)),IF(ISBLANK(OFFSET('9. METAS'!$Q$20,INT((ROW()-14)/2),0)),"",OFFSET('9. METAS'!$Q$20,INT((ROW()-14)/2),0)))</f>
        <v/>
      </c>
      <c r="K214" s="228" t="str">
        <f ca="1">IF(MOD(ROW()-13,2)=0,IF(ISBLANK(OFFSET('11. SEGUIMIENTO 2026'!$O$14,INT((ROW()-13)/2),0)),"",OFFSET('11. SEGUIMIENTO 2026'!$O$14,INT((ROW()-13)/2),0)),IF(ISBLANK(OFFSET('9. METAS'!$R$20,INT((ROW()-14)/2),0)),"",OFFSET('9. METAS'!$R$20,INT((ROW()-14)/2),0)))</f>
        <v/>
      </c>
      <c r="L214" s="228" t="str">
        <f ca="1">IF(MOD(ROW()-13,2)=0,IF(ISBLANK(OFFSET('11. SEGUIMIENTO 2026'!$P$14,INT((ROW()-13)/2),0)),"",OFFSET('11. SEGUIMIENTO 2026'!$P$14,INT((ROW()-13)/2),0)),IF(ISBLANK(OFFSET('9. METAS'!$S$20,INT((ROW()-14)/2),0)),"",OFFSET('9. METAS'!$S$20,INT((ROW()-14)/2),0)))</f>
        <v/>
      </c>
      <c r="M214" s="229" t="str">
        <f ca="1">IF(MOD(ROW()-13,2)=0,IF(ISBLANK(OFFSET('11. SEGUIMIENTO 2026'!$Q$14,INT((ROW()-13)/2),0)),"",OFFSET('11. SEGUIMIENTO 2026'!$Q$14,INT((ROW()-13)/2),0)),IF(ISBLANK(OFFSET('9. METAS'!$T$20,INT((ROW()-14)/2),0)),"",OFFSET('9. METAS'!$T$20,INT((ROW()-14)/2),0)))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977" t="str">
        <f ca="1">IF(ISBLANK(OFFSET('9. METAS'!$K$20,INT((ROW()-13)/2),0)),"",OFFSET('9. METAS'!$K$20,INT((ROW()-13)/2),0))</f>
        <v/>
      </c>
      <c r="I215" s="979"/>
      <c r="J215" s="227" t="str">
        <f ca="1">IF(MOD(ROW()-13,2)=0,IF(ISBLANK(OFFSET('11. SEGUIMIENTO 2026'!$N$14,INT((ROW()-13)/2),0)),"",OFFSET('11. SEGUIMIENTO 2026'!$N$14,INT((ROW()-13)/2),0)),IF(ISBLANK(OFFSET('9. METAS'!$Q$20,INT((ROW()-14)/2),0)),"",OFFSET('9. METAS'!$Q$20,INT((ROW()-14)/2),0)))</f>
        <v/>
      </c>
      <c r="K215" s="228" t="str">
        <f ca="1">IF(MOD(ROW()-13,2)=0,IF(ISBLANK(OFFSET('11. SEGUIMIENTO 2026'!$O$14,INT((ROW()-13)/2),0)),"",OFFSET('11. SEGUIMIENTO 2026'!$O$14,INT((ROW()-13)/2),0)),IF(ISBLANK(OFFSET('9. METAS'!$R$20,INT((ROW()-14)/2),0)),"",OFFSET('9. METAS'!$R$20,INT((ROW()-14)/2),0)))</f>
        <v/>
      </c>
      <c r="L215" s="228" t="str">
        <f ca="1">IF(MOD(ROW()-13,2)=0,IF(ISBLANK(OFFSET('11. SEGUIMIENTO 2026'!$P$14,INT((ROW()-13)/2),0)),"",OFFSET('11. SEGUIMIENTO 2026'!$P$14,INT((ROW()-13)/2),0)),IF(ISBLANK(OFFSET('9. METAS'!$S$20,INT((ROW()-14)/2),0)),"",OFFSET('9. METAS'!$S$20,INT((ROW()-14)/2),0)))</f>
        <v/>
      </c>
      <c r="M215" s="229" t="str">
        <f ca="1">IF(MOD(ROW()-13,2)=0,IF(ISBLANK(OFFSET('11. SEGUIMIENTO 2026'!$Q$14,INT((ROW()-13)/2),0)),"",OFFSET('11. SEGUIMIENTO 2026'!$Q$14,INT((ROW()-13)/2),0)),IF(ISBLANK(OFFSET('9. METAS'!$T$20,INT((ROW()-14)/2),0)),"",OFFSET('9. METAS'!$T$20,INT((ROW()-14)/2),0)))</f>
        <v/>
      </c>
      <c r="N215" s="981" t="str">
        <f t="shared" ref="N215" ca="1" si="198">IFERROR(J215/J216,"ND")</f>
        <v>ND</v>
      </c>
      <c r="O215" s="983" t="str">
        <f t="shared" ref="O215" ca="1" si="199">IFERROR(((J215+K215)/H215),"ND")</f>
        <v>ND</v>
      </c>
      <c r="P215" s="985"/>
    </row>
    <row r="216" spans="3:16" x14ac:dyDescent="0.3">
      <c r="C216" s="999"/>
      <c r="D216" s="993"/>
      <c r="E216" s="993"/>
      <c r="F216" s="995"/>
      <c r="G216" s="997"/>
      <c r="H216" s="977"/>
      <c r="I216" s="987"/>
      <c r="J216" s="227" t="str">
        <f ca="1">IF(MOD(ROW()-13,2)=0,IF(ISBLANK(OFFSET('11. SEGUIMIENTO 2026'!$N$14,INT((ROW()-13)/2),0)),"",OFFSET('11. SEGUIMIENTO 2026'!$N$14,INT((ROW()-13)/2),0)),IF(ISBLANK(OFFSET('9. METAS'!$Q$20,INT((ROW()-14)/2),0)),"",OFFSET('9. METAS'!$Q$20,INT((ROW()-14)/2),0)))</f>
        <v/>
      </c>
      <c r="K216" s="228" t="str">
        <f ca="1">IF(MOD(ROW()-13,2)=0,IF(ISBLANK(OFFSET('11. SEGUIMIENTO 2026'!$O$14,INT((ROW()-13)/2),0)),"",OFFSET('11. SEGUIMIENTO 2026'!$O$14,INT((ROW()-13)/2),0)),IF(ISBLANK(OFFSET('9. METAS'!$R$20,INT((ROW()-14)/2),0)),"",OFFSET('9. METAS'!$R$20,INT((ROW()-14)/2),0)))</f>
        <v/>
      </c>
      <c r="L216" s="228" t="str">
        <f ca="1">IF(MOD(ROW()-13,2)=0,IF(ISBLANK(OFFSET('11. SEGUIMIENTO 2026'!$P$14,INT((ROW()-13)/2),0)),"",OFFSET('11. SEGUIMIENTO 2026'!$P$14,INT((ROW()-13)/2),0)),IF(ISBLANK(OFFSET('9. METAS'!$S$20,INT((ROW()-14)/2),0)),"",OFFSET('9. METAS'!$S$20,INT((ROW()-14)/2),0)))</f>
        <v/>
      </c>
      <c r="M216" s="229" t="str">
        <f ca="1">IF(MOD(ROW()-13,2)=0,IF(ISBLANK(OFFSET('11. SEGUIMIENTO 2026'!$Q$14,INT((ROW()-13)/2),0)),"",OFFSET('11. SEGUIMIENTO 2026'!$Q$14,INT((ROW()-13)/2),0)),IF(ISBLANK(OFFSET('9. METAS'!$T$20,INT((ROW()-14)/2),0)),"",OFFSET('9. METAS'!$T$20,INT((ROW()-14)/2),0)))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977" t="str">
        <f ca="1">IF(ISBLANK(OFFSET('9. METAS'!$K$20,INT((ROW()-13)/2),0)),"",OFFSET('9. METAS'!$K$20,INT((ROW()-13)/2),0))</f>
        <v/>
      </c>
      <c r="I217" s="979"/>
      <c r="J217" s="227" t="str">
        <f ca="1">IF(MOD(ROW()-13,2)=0,IF(ISBLANK(OFFSET('11. SEGUIMIENTO 2026'!$N$14,INT((ROW()-13)/2),0)),"",OFFSET('11. SEGUIMIENTO 2026'!$N$14,INT((ROW()-13)/2),0)),IF(ISBLANK(OFFSET('9. METAS'!$Q$20,INT((ROW()-14)/2),0)),"",OFFSET('9. METAS'!$Q$20,INT((ROW()-14)/2),0)))</f>
        <v/>
      </c>
      <c r="K217" s="228" t="str">
        <f ca="1">IF(MOD(ROW()-13,2)=0,IF(ISBLANK(OFFSET('11. SEGUIMIENTO 2026'!$O$14,INT((ROW()-13)/2),0)),"",OFFSET('11. SEGUIMIENTO 2026'!$O$14,INT((ROW()-13)/2),0)),IF(ISBLANK(OFFSET('9. METAS'!$R$20,INT((ROW()-14)/2),0)),"",OFFSET('9. METAS'!$R$20,INT((ROW()-14)/2),0)))</f>
        <v/>
      </c>
      <c r="L217" s="228" t="str">
        <f ca="1">IF(MOD(ROW()-13,2)=0,IF(ISBLANK(OFFSET('11. SEGUIMIENTO 2026'!$P$14,INT((ROW()-13)/2),0)),"",OFFSET('11. SEGUIMIENTO 2026'!$P$14,INT((ROW()-13)/2),0)),IF(ISBLANK(OFFSET('9. METAS'!$S$20,INT((ROW()-14)/2),0)),"",OFFSET('9. METAS'!$S$20,INT((ROW()-14)/2),0)))</f>
        <v/>
      </c>
      <c r="M217" s="229" t="str">
        <f ca="1">IF(MOD(ROW()-13,2)=0,IF(ISBLANK(OFFSET('11. SEGUIMIENTO 2026'!$Q$14,INT((ROW()-13)/2),0)),"",OFFSET('11. SEGUIMIENTO 2026'!$Q$14,INT((ROW()-13)/2),0)),IF(ISBLANK(OFFSET('9. METAS'!$T$20,INT((ROW()-14)/2),0)),"",OFFSET('9. METAS'!$T$20,INT((ROW()-14)/2),0)))</f>
        <v/>
      </c>
      <c r="N217" s="981" t="str">
        <f t="shared" ref="N217" ca="1" si="200">IFERROR(J217/J218,"ND")</f>
        <v>ND</v>
      </c>
      <c r="O217" s="983" t="str">
        <f t="shared" ref="O217" ca="1" si="201">IFERROR(((J217+K217)/H217),"ND")</f>
        <v>ND</v>
      </c>
      <c r="P217" s="985"/>
    </row>
    <row r="218" spans="3:16" x14ac:dyDescent="0.3">
      <c r="C218" s="999"/>
      <c r="D218" s="993"/>
      <c r="E218" s="993"/>
      <c r="F218" s="995"/>
      <c r="G218" s="997"/>
      <c r="H218" s="977"/>
      <c r="I218" s="987"/>
      <c r="J218" s="227" t="str">
        <f ca="1">IF(MOD(ROW()-13,2)=0,IF(ISBLANK(OFFSET('11. SEGUIMIENTO 2026'!$N$14,INT((ROW()-13)/2),0)),"",OFFSET('11. SEGUIMIENTO 2026'!$N$14,INT((ROW()-13)/2),0)),IF(ISBLANK(OFFSET('9. METAS'!$Q$20,INT((ROW()-14)/2),0)),"",OFFSET('9. METAS'!$Q$20,INT((ROW()-14)/2),0)))</f>
        <v/>
      </c>
      <c r="K218" s="228" t="str">
        <f ca="1">IF(MOD(ROW()-13,2)=0,IF(ISBLANK(OFFSET('11. SEGUIMIENTO 2026'!$O$14,INT((ROW()-13)/2),0)),"",OFFSET('11. SEGUIMIENTO 2026'!$O$14,INT((ROW()-13)/2),0)),IF(ISBLANK(OFFSET('9. METAS'!$R$20,INT((ROW()-14)/2),0)),"",OFFSET('9. METAS'!$R$20,INT((ROW()-14)/2),0)))</f>
        <v/>
      </c>
      <c r="L218" s="228" t="str">
        <f ca="1">IF(MOD(ROW()-13,2)=0,IF(ISBLANK(OFFSET('11. SEGUIMIENTO 2026'!$P$14,INT((ROW()-13)/2),0)),"",OFFSET('11. SEGUIMIENTO 2026'!$P$14,INT((ROW()-13)/2),0)),IF(ISBLANK(OFFSET('9. METAS'!$S$20,INT((ROW()-14)/2),0)),"",OFFSET('9. METAS'!$S$20,INT((ROW()-14)/2),0)))</f>
        <v/>
      </c>
      <c r="M218" s="229" t="str">
        <f ca="1">IF(MOD(ROW()-13,2)=0,IF(ISBLANK(OFFSET('11. SEGUIMIENTO 2026'!$Q$14,INT((ROW()-13)/2),0)),"",OFFSET('11. SEGUIMIENTO 2026'!$Q$14,INT((ROW()-13)/2),0)),IF(ISBLANK(OFFSET('9. METAS'!$T$20,INT((ROW()-14)/2),0)),"",OFFSET('9. METAS'!$T$20,INT((ROW()-14)/2),0)))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977" t="str">
        <f ca="1">IF(ISBLANK(OFFSET('9. METAS'!$K$20,INT((ROW()-13)/2),0)),"",OFFSET('9. METAS'!$K$20,INT((ROW()-13)/2),0))</f>
        <v/>
      </c>
      <c r="I219" s="979"/>
      <c r="J219" s="227" t="str">
        <f ca="1">IF(MOD(ROW()-13,2)=0,IF(ISBLANK(OFFSET('11. SEGUIMIENTO 2026'!$N$14,INT((ROW()-13)/2),0)),"",OFFSET('11. SEGUIMIENTO 2026'!$N$14,INT((ROW()-13)/2),0)),IF(ISBLANK(OFFSET('9. METAS'!$Q$20,INT((ROW()-14)/2),0)),"",OFFSET('9. METAS'!$Q$20,INT((ROW()-14)/2),0)))</f>
        <v/>
      </c>
      <c r="K219" s="228" t="str">
        <f ca="1">IF(MOD(ROW()-13,2)=0,IF(ISBLANK(OFFSET('11. SEGUIMIENTO 2026'!$O$14,INT((ROW()-13)/2),0)),"",OFFSET('11. SEGUIMIENTO 2026'!$O$14,INT((ROW()-13)/2),0)),IF(ISBLANK(OFFSET('9. METAS'!$R$20,INT((ROW()-14)/2),0)),"",OFFSET('9. METAS'!$R$20,INT((ROW()-14)/2),0)))</f>
        <v/>
      </c>
      <c r="L219" s="228" t="str">
        <f ca="1">IF(MOD(ROW()-13,2)=0,IF(ISBLANK(OFFSET('11. SEGUIMIENTO 2026'!$P$14,INT((ROW()-13)/2),0)),"",OFFSET('11. SEGUIMIENTO 2026'!$P$14,INT((ROW()-13)/2),0)),IF(ISBLANK(OFFSET('9. METAS'!$S$20,INT((ROW()-14)/2),0)),"",OFFSET('9. METAS'!$S$20,INT((ROW()-14)/2),0)))</f>
        <v/>
      </c>
      <c r="M219" s="229" t="str">
        <f ca="1">IF(MOD(ROW()-13,2)=0,IF(ISBLANK(OFFSET('11. SEGUIMIENTO 2026'!$Q$14,INT((ROW()-13)/2),0)),"",OFFSET('11. SEGUIMIENTO 2026'!$Q$14,INT((ROW()-13)/2),0)),IF(ISBLANK(OFFSET('9. METAS'!$T$20,INT((ROW()-14)/2),0)),"",OFFSET('9. METAS'!$T$20,INT((ROW()-14)/2),0)))</f>
        <v/>
      </c>
      <c r="N219" s="981" t="str">
        <f t="shared" ref="N219" ca="1" si="202">IFERROR(J219/J220,"ND")</f>
        <v>ND</v>
      </c>
      <c r="O219" s="983" t="str">
        <f t="shared" ref="O219" ca="1" si="203">IFERROR(((J219+K219)/H219),"ND")</f>
        <v>ND</v>
      </c>
      <c r="P219" s="985"/>
    </row>
    <row r="220" spans="3:16" x14ac:dyDescent="0.3">
      <c r="C220" s="999"/>
      <c r="D220" s="993"/>
      <c r="E220" s="993"/>
      <c r="F220" s="995"/>
      <c r="G220" s="997"/>
      <c r="H220" s="977"/>
      <c r="I220" s="987"/>
      <c r="J220" s="227" t="str">
        <f ca="1">IF(MOD(ROW()-13,2)=0,IF(ISBLANK(OFFSET('11. SEGUIMIENTO 2026'!$N$14,INT((ROW()-13)/2),0)),"",OFFSET('11. SEGUIMIENTO 2026'!$N$14,INT((ROW()-13)/2),0)),IF(ISBLANK(OFFSET('9. METAS'!$Q$20,INT((ROW()-14)/2),0)),"",OFFSET('9. METAS'!$Q$20,INT((ROW()-14)/2),0)))</f>
        <v/>
      </c>
      <c r="K220" s="228" t="str">
        <f ca="1">IF(MOD(ROW()-13,2)=0,IF(ISBLANK(OFFSET('11. SEGUIMIENTO 2026'!$O$14,INT((ROW()-13)/2),0)),"",OFFSET('11. SEGUIMIENTO 2026'!$O$14,INT((ROW()-13)/2),0)),IF(ISBLANK(OFFSET('9. METAS'!$R$20,INT((ROW()-14)/2),0)),"",OFFSET('9. METAS'!$R$20,INT((ROW()-14)/2),0)))</f>
        <v/>
      </c>
      <c r="L220" s="228" t="str">
        <f ca="1">IF(MOD(ROW()-13,2)=0,IF(ISBLANK(OFFSET('11. SEGUIMIENTO 2026'!$P$14,INT((ROW()-13)/2),0)),"",OFFSET('11. SEGUIMIENTO 2026'!$P$14,INT((ROW()-13)/2),0)),IF(ISBLANK(OFFSET('9. METAS'!$S$20,INT((ROW()-14)/2),0)),"",OFFSET('9. METAS'!$S$20,INT((ROW()-14)/2),0)))</f>
        <v/>
      </c>
      <c r="M220" s="229" t="str">
        <f ca="1">IF(MOD(ROW()-13,2)=0,IF(ISBLANK(OFFSET('11. SEGUIMIENTO 2026'!$Q$14,INT((ROW()-13)/2),0)),"",OFFSET('11. SEGUIMIENTO 2026'!$Q$14,INT((ROW()-13)/2),0)),IF(ISBLANK(OFFSET('9. METAS'!$T$20,INT((ROW()-14)/2),0)),"",OFFSET('9. METAS'!$T$20,INT((ROW()-14)/2),0)))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977" t="str">
        <f ca="1">IF(ISBLANK(OFFSET('9. METAS'!$K$20,INT((ROW()-13)/2),0)),"",OFFSET('9. METAS'!$K$20,INT((ROW()-13)/2),0))</f>
        <v/>
      </c>
      <c r="I221" s="979"/>
      <c r="J221" s="227" t="str">
        <f ca="1">IF(MOD(ROW()-13,2)=0,IF(ISBLANK(OFFSET('11. SEGUIMIENTO 2026'!$N$14,INT((ROW()-13)/2),0)),"",OFFSET('11. SEGUIMIENTO 2026'!$N$14,INT((ROW()-13)/2),0)),IF(ISBLANK(OFFSET('9. METAS'!$Q$20,INT((ROW()-14)/2),0)),"",OFFSET('9. METAS'!$Q$20,INT((ROW()-14)/2),0)))</f>
        <v/>
      </c>
      <c r="K221" s="228" t="str">
        <f ca="1">IF(MOD(ROW()-13,2)=0,IF(ISBLANK(OFFSET('11. SEGUIMIENTO 2026'!$O$14,INT((ROW()-13)/2),0)),"",OFFSET('11. SEGUIMIENTO 2026'!$O$14,INT((ROW()-13)/2),0)),IF(ISBLANK(OFFSET('9. METAS'!$R$20,INT((ROW()-14)/2),0)),"",OFFSET('9. METAS'!$R$20,INT((ROW()-14)/2),0)))</f>
        <v/>
      </c>
      <c r="L221" s="228" t="str">
        <f ca="1">IF(MOD(ROW()-13,2)=0,IF(ISBLANK(OFFSET('11. SEGUIMIENTO 2026'!$P$14,INT((ROW()-13)/2),0)),"",OFFSET('11. SEGUIMIENTO 2026'!$P$14,INT((ROW()-13)/2),0)),IF(ISBLANK(OFFSET('9. METAS'!$S$20,INT((ROW()-14)/2),0)),"",OFFSET('9. METAS'!$S$20,INT((ROW()-14)/2),0)))</f>
        <v/>
      </c>
      <c r="M221" s="229" t="str">
        <f ca="1">IF(MOD(ROW()-13,2)=0,IF(ISBLANK(OFFSET('11. SEGUIMIENTO 2026'!$Q$14,INT((ROW()-13)/2),0)),"",OFFSET('11. SEGUIMIENTO 2026'!$Q$14,INT((ROW()-13)/2),0)),IF(ISBLANK(OFFSET('9. METAS'!$T$20,INT((ROW()-14)/2),0)),"",OFFSET('9. METAS'!$T$20,INT((ROW()-14)/2),0)))</f>
        <v/>
      </c>
      <c r="N221" s="981" t="str">
        <f t="shared" ref="N221" ca="1" si="204">IFERROR(J221/J222,"ND")</f>
        <v>ND</v>
      </c>
      <c r="O221" s="983" t="str">
        <f t="shared" ref="O221" ca="1" si="205">IFERROR(((J221+K221)/H221),"ND")</f>
        <v>ND</v>
      </c>
      <c r="P221" s="985"/>
    </row>
    <row r="222" spans="3:16" x14ac:dyDescent="0.3">
      <c r="C222" s="999"/>
      <c r="D222" s="993"/>
      <c r="E222" s="993"/>
      <c r="F222" s="995"/>
      <c r="G222" s="997"/>
      <c r="H222" s="977"/>
      <c r="I222" s="987"/>
      <c r="J222" s="227" t="str">
        <f ca="1">IF(MOD(ROW()-13,2)=0,IF(ISBLANK(OFFSET('11. SEGUIMIENTO 2026'!$N$14,INT((ROW()-13)/2),0)),"",OFFSET('11. SEGUIMIENTO 2026'!$N$14,INT((ROW()-13)/2),0)),IF(ISBLANK(OFFSET('9. METAS'!$Q$20,INT((ROW()-14)/2),0)),"",OFFSET('9. METAS'!$Q$20,INT((ROW()-14)/2),0)))</f>
        <v/>
      </c>
      <c r="K222" s="228" t="str">
        <f ca="1">IF(MOD(ROW()-13,2)=0,IF(ISBLANK(OFFSET('11. SEGUIMIENTO 2026'!$O$14,INT((ROW()-13)/2),0)),"",OFFSET('11. SEGUIMIENTO 2026'!$O$14,INT((ROW()-13)/2),0)),IF(ISBLANK(OFFSET('9. METAS'!$R$20,INT((ROW()-14)/2),0)),"",OFFSET('9. METAS'!$R$20,INT((ROW()-14)/2),0)))</f>
        <v/>
      </c>
      <c r="L222" s="228" t="str">
        <f ca="1">IF(MOD(ROW()-13,2)=0,IF(ISBLANK(OFFSET('11. SEGUIMIENTO 2026'!$P$14,INT((ROW()-13)/2),0)),"",OFFSET('11. SEGUIMIENTO 2026'!$P$14,INT((ROW()-13)/2),0)),IF(ISBLANK(OFFSET('9. METAS'!$S$20,INT((ROW()-14)/2),0)),"",OFFSET('9. METAS'!$S$20,INT((ROW()-14)/2),0)))</f>
        <v/>
      </c>
      <c r="M222" s="229" t="str">
        <f ca="1">IF(MOD(ROW()-13,2)=0,IF(ISBLANK(OFFSET('11. SEGUIMIENTO 2026'!$Q$14,INT((ROW()-13)/2),0)),"",OFFSET('11. SEGUIMIENTO 2026'!$Q$14,INT((ROW()-13)/2),0)),IF(ISBLANK(OFFSET('9. METAS'!$T$20,INT((ROW()-14)/2),0)),"",OFFSET('9. METAS'!$T$20,INT((ROW()-14)/2),0)))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977" t="str">
        <f ca="1">IF(ISBLANK(OFFSET('9. METAS'!$K$20,INT((ROW()-13)/2),0)),"",OFFSET('9. METAS'!$K$20,INT((ROW()-13)/2),0))</f>
        <v/>
      </c>
      <c r="I223" s="979"/>
      <c r="J223" s="227" t="str">
        <f ca="1">IF(MOD(ROW()-13,2)=0,IF(ISBLANK(OFFSET('11. SEGUIMIENTO 2026'!$N$14,INT((ROW()-13)/2),0)),"",OFFSET('11. SEGUIMIENTO 2026'!$N$14,INT((ROW()-13)/2),0)),IF(ISBLANK(OFFSET('9. METAS'!$Q$20,INT((ROW()-14)/2),0)),"",OFFSET('9. METAS'!$Q$20,INT((ROW()-14)/2),0)))</f>
        <v/>
      </c>
      <c r="K223" s="228" t="str">
        <f ca="1">IF(MOD(ROW()-13,2)=0,IF(ISBLANK(OFFSET('11. SEGUIMIENTO 2026'!$O$14,INT((ROW()-13)/2),0)),"",OFFSET('11. SEGUIMIENTO 2026'!$O$14,INT((ROW()-13)/2),0)),IF(ISBLANK(OFFSET('9. METAS'!$R$20,INT((ROW()-14)/2),0)),"",OFFSET('9. METAS'!$R$20,INT((ROW()-14)/2),0)))</f>
        <v/>
      </c>
      <c r="L223" s="228" t="str">
        <f ca="1">IF(MOD(ROW()-13,2)=0,IF(ISBLANK(OFFSET('11. SEGUIMIENTO 2026'!$P$14,INT((ROW()-13)/2),0)),"",OFFSET('11. SEGUIMIENTO 2026'!$P$14,INT((ROW()-13)/2),0)),IF(ISBLANK(OFFSET('9. METAS'!$S$20,INT((ROW()-14)/2),0)),"",OFFSET('9. METAS'!$S$20,INT((ROW()-14)/2),0)))</f>
        <v/>
      </c>
      <c r="M223" s="229" t="str">
        <f ca="1">IF(MOD(ROW()-13,2)=0,IF(ISBLANK(OFFSET('11. SEGUIMIENTO 2026'!$Q$14,INT((ROW()-13)/2),0)),"",OFFSET('11. SEGUIMIENTO 2026'!$Q$14,INT((ROW()-13)/2),0)),IF(ISBLANK(OFFSET('9. METAS'!$T$20,INT((ROW()-14)/2),0)),"",OFFSET('9. METAS'!$T$20,INT((ROW()-14)/2),0)))</f>
        <v/>
      </c>
      <c r="N223" s="981" t="str">
        <f t="shared" ref="N223" ca="1" si="206">IFERROR(J223/J224,"ND")</f>
        <v>ND</v>
      </c>
      <c r="O223" s="983" t="str">
        <f t="shared" ref="O223" ca="1" si="207">IFERROR(((J223+K223)/H223),"ND")</f>
        <v>ND</v>
      </c>
      <c r="P223" s="985"/>
    </row>
    <row r="224" spans="3:16" x14ac:dyDescent="0.3">
      <c r="C224" s="999"/>
      <c r="D224" s="993"/>
      <c r="E224" s="993"/>
      <c r="F224" s="995"/>
      <c r="G224" s="997"/>
      <c r="H224" s="977"/>
      <c r="I224" s="987"/>
      <c r="J224" s="227" t="str">
        <f ca="1">IF(MOD(ROW()-13,2)=0,IF(ISBLANK(OFFSET('11. SEGUIMIENTO 2026'!$N$14,INT((ROW()-13)/2),0)),"",OFFSET('11. SEGUIMIENTO 2026'!$N$14,INT((ROW()-13)/2),0)),IF(ISBLANK(OFFSET('9. METAS'!$Q$20,INT((ROW()-14)/2),0)),"",OFFSET('9. METAS'!$Q$20,INT((ROW()-14)/2),0)))</f>
        <v/>
      </c>
      <c r="K224" s="228" t="str">
        <f ca="1">IF(MOD(ROW()-13,2)=0,IF(ISBLANK(OFFSET('11. SEGUIMIENTO 2026'!$O$14,INT((ROW()-13)/2),0)),"",OFFSET('11. SEGUIMIENTO 2026'!$O$14,INT((ROW()-13)/2),0)),IF(ISBLANK(OFFSET('9. METAS'!$R$20,INT((ROW()-14)/2),0)),"",OFFSET('9. METAS'!$R$20,INT((ROW()-14)/2),0)))</f>
        <v/>
      </c>
      <c r="L224" s="228" t="str">
        <f ca="1">IF(MOD(ROW()-13,2)=0,IF(ISBLANK(OFFSET('11. SEGUIMIENTO 2026'!$P$14,INT((ROW()-13)/2),0)),"",OFFSET('11. SEGUIMIENTO 2026'!$P$14,INT((ROW()-13)/2),0)),IF(ISBLANK(OFFSET('9. METAS'!$S$20,INT((ROW()-14)/2),0)),"",OFFSET('9. METAS'!$S$20,INT((ROW()-14)/2),0)))</f>
        <v/>
      </c>
      <c r="M224" s="229" t="str">
        <f ca="1">IF(MOD(ROW()-13,2)=0,IF(ISBLANK(OFFSET('11. SEGUIMIENTO 2026'!$Q$14,INT((ROW()-13)/2),0)),"",OFFSET('11. SEGUIMIENTO 2026'!$Q$14,INT((ROW()-13)/2),0)),IF(ISBLANK(OFFSET('9. METAS'!$T$20,INT((ROW()-14)/2),0)),"",OFFSET('9. METAS'!$T$20,INT((ROW()-14)/2),0)))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977" t="str">
        <f ca="1">IF(ISBLANK(OFFSET('9. METAS'!$K$20,INT((ROW()-13)/2),0)),"",OFFSET('9. METAS'!$K$20,INT((ROW()-13)/2),0))</f>
        <v/>
      </c>
      <c r="I225" s="979"/>
      <c r="J225" s="227" t="str">
        <f ca="1">IF(MOD(ROW()-13,2)=0,IF(ISBLANK(OFFSET('11. SEGUIMIENTO 2026'!$N$14,INT((ROW()-13)/2),0)),"",OFFSET('11. SEGUIMIENTO 2026'!$N$14,INT((ROW()-13)/2),0)),IF(ISBLANK(OFFSET('9. METAS'!$Q$20,INT((ROW()-14)/2),0)),"",OFFSET('9. METAS'!$Q$20,INT((ROW()-14)/2),0)))</f>
        <v/>
      </c>
      <c r="K225" s="228" t="str">
        <f ca="1">IF(MOD(ROW()-13,2)=0,IF(ISBLANK(OFFSET('11. SEGUIMIENTO 2026'!$O$14,INT((ROW()-13)/2),0)),"",OFFSET('11. SEGUIMIENTO 2026'!$O$14,INT((ROW()-13)/2),0)),IF(ISBLANK(OFFSET('9. METAS'!$R$20,INT((ROW()-14)/2),0)),"",OFFSET('9. METAS'!$R$20,INT((ROW()-14)/2),0)))</f>
        <v/>
      </c>
      <c r="L225" s="228" t="str">
        <f ca="1">IF(MOD(ROW()-13,2)=0,IF(ISBLANK(OFFSET('11. SEGUIMIENTO 2026'!$P$14,INT((ROW()-13)/2),0)),"",OFFSET('11. SEGUIMIENTO 2026'!$P$14,INT((ROW()-13)/2),0)),IF(ISBLANK(OFFSET('9. METAS'!$S$20,INT((ROW()-14)/2),0)),"",OFFSET('9. METAS'!$S$20,INT((ROW()-14)/2),0)))</f>
        <v/>
      </c>
      <c r="M225" s="229" t="str">
        <f ca="1">IF(MOD(ROW()-13,2)=0,IF(ISBLANK(OFFSET('11. SEGUIMIENTO 2026'!$Q$14,INT((ROW()-13)/2),0)),"",OFFSET('11. SEGUIMIENTO 2026'!$Q$14,INT((ROW()-13)/2),0)),IF(ISBLANK(OFFSET('9. METAS'!$T$20,INT((ROW()-14)/2),0)),"",OFFSET('9. METAS'!$T$20,INT((ROW()-14)/2),0)))</f>
        <v/>
      </c>
      <c r="N225" s="981" t="str">
        <f t="shared" ref="N225" ca="1" si="208">IFERROR(J225/J226,"ND")</f>
        <v>ND</v>
      </c>
      <c r="O225" s="983" t="str">
        <f t="shared" ref="O225" ca="1" si="209">IFERROR(((J225+K225)/H225),"ND")</f>
        <v>ND</v>
      </c>
      <c r="P225" s="985"/>
    </row>
    <row r="226" spans="3:16" x14ac:dyDescent="0.3">
      <c r="C226" s="999"/>
      <c r="D226" s="993"/>
      <c r="E226" s="993"/>
      <c r="F226" s="995"/>
      <c r="G226" s="997"/>
      <c r="H226" s="977"/>
      <c r="I226" s="987"/>
      <c r="J226" s="227" t="str">
        <f ca="1">IF(MOD(ROW()-13,2)=0,IF(ISBLANK(OFFSET('11. SEGUIMIENTO 2026'!$N$14,INT((ROW()-13)/2),0)),"",OFFSET('11. SEGUIMIENTO 2026'!$N$14,INT((ROW()-13)/2),0)),IF(ISBLANK(OFFSET('9. METAS'!$Q$20,INT((ROW()-14)/2),0)),"",OFFSET('9. METAS'!$Q$20,INT((ROW()-14)/2),0)))</f>
        <v/>
      </c>
      <c r="K226" s="228" t="str">
        <f ca="1">IF(MOD(ROW()-13,2)=0,IF(ISBLANK(OFFSET('11. SEGUIMIENTO 2026'!$O$14,INT((ROW()-13)/2),0)),"",OFFSET('11. SEGUIMIENTO 2026'!$O$14,INT((ROW()-13)/2),0)),IF(ISBLANK(OFFSET('9. METAS'!$R$20,INT((ROW()-14)/2),0)),"",OFFSET('9. METAS'!$R$20,INT((ROW()-14)/2),0)))</f>
        <v/>
      </c>
      <c r="L226" s="228" t="str">
        <f ca="1">IF(MOD(ROW()-13,2)=0,IF(ISBLANK(OFFSET('11. SEGUIMIENTO 2026'!$P$14,INT((ROW()-13)/2),0)),"",OFFSET('11. SEGUIMIENTO 2026'!$P$14,INT((ROW()-13)/2),0)),IF(ISBLANK(OFFSET('9. METAS'!$S$20,INT((ROW()-14)/2),0)),"",OFFSET('9. METAS'!$S$20,INT((ROW()-14)/2),0)))</f>
        <v/>
      </c>
      <c r="M226" s="229" t="str">
        <f ca="1">IF(MOD(ROW()-13,2)=0,IF(ISBLANK(OFFSET('11. SEGUIMIENTO 2026'!$Q$14,INT((ROW()-13)/2),0)),"",OFFSET('11. SEGUIMIENTO 2026'!$Q$14,INT((ROW()-13)/2),0)),IF(ISBLANK(OFFSET('9. METAS'!$T$20,INT((ROW()-14)/2),0)),"",OFFSET('9. METAS'!$T$20,INT((ROW()-14)/2),0)))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977" t="str">
        <f ca="1">IF(ISBLANK(OFFSET('9. METAS'!$K$20,INT((ROW()-13)/2),0)),"",OFFSET('9. METAS'!$K$20,INT((ROW()-13)/2),0))</f>
        <v/>
      </c>
      <c r="I227" s="979"/>
      <c r="J227" s="227" t="str">
        <f ca="1">IF(MOD(ROW()-13,2)=0,IF(ISBLANK(OFFSET('11. SEGUIMIENTO 2026'!$N$14,INT((ROW()-13)/2),0)),"",OFFSET('11. SEGUIMIENTO 2026'!$N$14,INT((ROW()-13)/2),0)),IF(ISBLANK(OFFSET('9. METAS'!$Q$20,INT((ROW()-14)/2),0)),"",OFFSET('9. METAS'!$Q$20,INT((ROW()-14)/2),0)))</f>
        <v/>
      </c>
      <c r="K227" s="228" t="str">
        <f ca="1">IF(MOD(ROW()-13,2)=0,IF(ISBLANK(OFFSET('11. SEGUIMIENTO 2026'!$O$14,INT((ROW()-13)/2),0)),"",OFFSET('11. SEGUIMIENTO 2026'!$O$14,INT((ROW()-13)/2),0)),IF(ISBLANK(OFFSET('9. METAS'!$R$20,INT((ROW()-14)/2),0)),"",OFFSET('9. METAS'!$R$20,INT((ROW()-14)/2),0)))</f>
        <v/>
      </c>
      <c r="L227" s="228" t="str">
        <f ca="1">IF(MOD(ROW()-13,2)=0,IF(ISBLANK(OFFSET('11. SEGUIMIENTO 2026'!$P$14,INT((ROW()-13)/2),0)),"",OFFSET('11. SEGUIMIENTO 2026'!$P$14,INT((ROW()-13)/2),0)),IF(ISBLANK(OFFSET('9. METAS'!$S$20,INT((ROW()-14)/2),0)),"",OFFSET('9. METAS'!$S$20,INT((ROW()-14)/2),0)))</f>
        <v/>
      </c>
      <c r="M227" s="229" t="str">
        <f ca="1">IF(MOD(ROW()-13,2)=0,IF(ISBLANK(OFFSET('11. SEGUIMIENTO 2026'!$Q$14,INT((ROW()-13)/2),0)),"",OFFSET('11. SEGUIMIENTO 2026'!$Q$14,INT((ROW()-13)/2),0)),IF(ISBLANK(OFFSET('9. METAS'!$T$20,INT((ROW()-14)/2),0)),"",OFFSET('9. METAS'!$T$20,INT((ROW()-14)/2),0)))</f>
        <v/>
      </c>
      <c r="N227" s="981" t="str">
        <f t="shared" ref="N227" ca="1" si="210">IFERROR(J227/J228,"ND")</f>
        <v>ND</v>
      </c>
      <c r="O227" s="983" t="str">
        <f t="shared" ref="O227" ca="1" si="211">IFERROR(((J227+K227)/H227),"ND")</f>
        <v>ND</v>
      </c>
      <c r="P227" s="985"/>
    </row>
    <row r="228" spans="3:16" x14ac:dyDescent="0.3">
      <c r="C228" s="999"/>
      <c r="D228" s="993"/>
      <c r="E228" s="993"/>
      <c r="F228" s="995"/>
      <c r="G228" s="997"/>
      <c r="H228" s="977"/>
      <c r="I228" s="987"/>
      <c r="J228" s="227" t="str">
        <f ca="1">IF(MOD(ROW()-13,2)=0,IF(ISBLANK(OFFSET('11. SEGUIMIENTO 2026'!$N$14,INT((ROW()-13)/2),0)),"",OFFSET('11. SEGUIMIENTO 2026'!$N$14,INT((ROW()-13)/2),0)),IF(ISBLANK(OFFSET('9. METAS'!$Q$20,INT((ROW()-14)/2),0)),"",OFFSET('9. METAS'!$Q$20,INT((ROW()-14)/2),0)))</f>
        <v/>
      </c>
      <c r="K228" s="228" t="str">
        <f ca="1">IF(MOD(ROW()-13,2)=0,IF(ISBLANK(OFFSET('11. SEGUIMIENTO 2026'!$O$14,INT((ROW()-13)/2),0)),"",OFFSET('11. SEGUIMIENTO 2026'!$O$14,INT((ROW()-13)/2),0)),IF(ISBLANK(OFFSET('9. METAS'!$R$20,INT((ROW()-14)/2),0)),"",OFFSET('9. METAS'!$R$20,INT((ROW()-14)/2),0)))</f>
        <v/>
      </c>
      <c r="L228" s="228" t="str">
        <f ca="1">IF(MOD(ROW()-13,2)=0,IF(ISBLANK(OFFSET('11. SEGUIMIENTO 2026'!$P$14,INT((ROW()-13)/2),0)),"",OFFSET('11. SEGUIMIENTO 2026'!$P$14,INT((ROW()-13)/2),0)),IF(ISBLANK(OFFSET('9. METAS'!$S$20,INT((ROW()-14)/2),0)),"",OFFSET('9. METAS'!$S$20,INT((ROW()-14)/2),0)))</f>
        <v/>
      </c>
      <c r="M228" s="229" t="str">
        <f ca="1">IF(MOD(ROW()-13,2)=0,IF(ISBLANK(OFFSET('11. SEGUIMIENTO 2026'!$Q$14,INT((ROW()-13)/2),0)),"",OFFSET('11. SEGUIMIENTO 2026'!$Q$14,INT((ROW()-13)/2),0)),IF(ISBLANK(OFFSET('9. METAS'!$T$20,INT((ROW()-14)/2),0)),"",OFFSET('9. METAS'!$T$20,INT((ROW()-14)/2),0)))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977" t="str">
        <f ca="1">IF(ISBLANK(OFFSET('9. METAS'!$K$20,INT((ROW()-13)/2),0)),"",OFFSET('9. METAS'!$K$20,INT((ROW()-13)/2),0))</f>
        <v/>
      </c>
      <c r="I229" s="979"/>
      <c r="J229" s="227" t="str">
        <f ca="1">IF(MOD(ROW()-13,2)=0,IF(ISBLANK(OFFSET('11. SEGUIMIENTO 2026'!$N$14,INT((ROW()-13)/2),0)),"",OFFSET('11. SEGUIMIENTO 2026'!$N$14,INT((ROW()-13)/2),0)),IF(ISBLANK(OFFSET('9. METAS'!$Q$20,INT((ROW()-14)/2),0)),"",OFFSET('9. METAS'!$Q$20,INT((ROW()-14)/2),0)))</f>
        <v/>
      </c>
      <c r="K229" s="228" t="str">
        <f ca="1">IF(MOD(ROW()-13,2)=0,IF(ISBLANK(OFFSET('11. SEGUIMIENTO 2026'!$O$14,INT((ROW()-13)/2),0)),"",OFFSET('11. SEGUIMIENTO 2026'!$O$14,INT((ROW()-13)/2),0)),IF(ISBLANK(OFFSET('9. METAS'!$R$20,INT((ROW()-14)/2),0)),"",OFFSET('9. METAS'!$R$20,INT((ROW()-14)/2),0)))</f>
        <v/>
      </c>
      <c r="L229" s="228" t="str">
        <f ca="1">IF(MOD(ROW()-13,2)=0,IF(ISBLANK(OFFSET('11. SEGUIMIENTO 2026'!$P$14,INT((ROW()-13)/2),0)),"",OFFSET('11. SEGUIMIENTO 2026'!$P$14,INT((ROW()-13)/2),0)),IF(ISBLANK(OFFSET('9. METAS'!$S$20,INT((ROW()-14)/2),0)),"",OFFSET('9. METAS'!$S$20,INT((ROW()-14)/2),0)))</f>
        <v/>
      </c>
      <c r="M229" s="229" t="str">
        <f ca="1">IF(MOD(ROW()-13,2)=0,IF(ISBLANK(OFFSET('11. SEGUIMIENTO 2026'!$Q$14,INT((ROW()-13)/2),0)),"",OFFSET('11. SEGUIMIENTO 2026'!$Q$14,INT((ROW()-13)/2),0)),IF(ISBLANK(OFFSET('9. METAS'!$T$20,INT((ROW()-14)/2),0)),"",OFFSET('9. METAS'!$T$20,INT((ROW()-14)/2),0)))</f>
        <v/>
      </c>
      <c r="N229" s="981" t="str">
        <f t="shared" ref="N229" ca="1" si="212">IFERROR(J229/J230,"ND")</f>
        <v>ND</v>
      </c>
      <c r="O229" s="983" t="str">
        <f t="shared" ref="O229" ca="1" si="213">IFERROR(((J229+K229)/H229),"ND")</f>
        <v>ND</v>
      </c>
      <c r="P229" s="985"/>
    </row>
    <row r="230" spans="3:16" x14ac:dyDescent="0.3">
      <c r="C230" s="999"/>
      <c r="D230" s="993"/>
      <c r="E230" s="993"/>
      <c r="F230" s="995"/>
      <c r="G230" s="997"/>
      <c r="H230" s="977"/>
      <c r="I230" s="987"/>
      <c r="J230" s="227" t="str">
        <f ca="1">IF(MOD(ROW()-13,2)=0,IF(ISBLANK(OFFSET('11. SEGUIMIENTO 2026'!$N$14,INT((ROW()-13)/2),0)),"",OFFSET('11. SEGUIMIENTO 2026'!$N$14,INT((ROW()-13)/2),0)),IF(ISBLANK(OFFSET('9. METAS'!$Q$20,INT((ROW()-14)/2),0)),"",OFFSET('9. METAS'!$Q$20,INT((ROW()-14)/2),0)))</f>
        <v/>
      </c>
      <c r="K230" s="228" t="str">
        <f ca="1">IF(MOD(ROW()-13,2)=0,IF(ISBLANK(OFFSET('11. SEGUIMIENTO 2026'!$O$14,INT((ROW()-13)/2),0)),"",OFFSET('11. SEGUIMIENTO 2026'!$O$14,INT((ROW()-13)/2),0)),IF(ISBLANK(OFFSET('9. METAS'!$R$20,INT((ROW()-14)/2),0)),"",OFFSET('9. METAS'!$R$20,INT((ROW()-14)/2),0)))</f>
        <v/>
      </c>
      <c r="L230" s="228" t="str">
        <f ca="1">IF(MOD(ROW()-13,2)=0,IF(ISBLANK(OFFSET('11. SEGUIMIENTO 2026'!$P$14,INT((ROW()-13)/2),0)),"",OFFSET('11. SEGUIMIENTO 2026'!$P$14,INT((ROW()-13)/2),0)),IF(ISBLANK(OFFSET('9. METAS'!$S$20,INT((ROW()-14)/2),0)),"",OFFSET('9. METAS'!$S$20,INT((ROW()-14)/2),0)))</f>
        <v/>
      </c>
      <c r="M230" s="229" t="str">
        <f ca="1">IF(MOD(ROW()-13,2)=0,IF(ISBLANK(OFFSET('11. SEGUIMIENTO 2026'!$Q$14,INT((ROW()-13)/2),0)),"",OFFSET('11. SEGUIMIENTO 2026'!$Q$14,INT((ROW()-13)/2),0)),IF(ISBLANK(OFFSET('9. METAS'!$T$20,INT((ROW()-14)/2),0)),"",OFFSET('9. METAS'!$T$20,INT((ROW()-14)/2),0)))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977" t="str">
        <f ca="1">IF(ISBLANK(OFFSET('9. METAS'!$K$20,INT((ROW()-13)/2),0)),"",OFFSET('9. METAS'!$K$20,INT((ROW()-13)/2),0))</f>
        <v/>
      </c>
      <c r="I231" s="979"/>
      <c r="J231" s="227" t="str">
        <f ca="1">IF(MOD(ROW()-13,2)=0,IF(ISBLANK(OFFSET('11. SEGUIMIENTO 2026'!$N$14,INT((ROW()-13)/2),0)),"",OFFSET('11. SEGUIMIENTO 2026'!$N$14,INT((ROW()-13)/2),0)),IF(ISBLANK(OFFSET('9. METAS'!$Q$20,INT((ROW()-14)/2),0)),"",OFFSET('9. METAS'!$Q$20,INT((ROW()-14)/2),0)))</f>
        <v/>
      </c>
      <c r="K231" s="228" t="str">
        <f ca="1">IF(MOD(ROW()-13,2)=0,IF(ISBLANK(OFFSET('11. SEGUIMIENTO 2026'!$O$14,INT((ROW()-13)/2),0)),"",OFFSET('11. SEGUIMIENTO 2026'!$O$14,INT((ROW()-13)/2),0)),IF(ISBLANK(OFFSET('9. METAS'!$R$20,INT((ROW()-14)/2),0)),"",OFFSET('9. METAS'!$R$20,INT((ROW()-14)/2),0)))</f>
        <v/>
      </c>
      <c r="L231" s="228" t="str">
        <f ca="1">IF(MOD(ROW()-13,2)=0,IF(ISBLANK(OFFSET('11. SEGUIMIENTO 2026'!$P$14,INT((ROW()-13)/2),0)),"",OFFSET('11. SEGUIMIENTO 2026'!$P$14,INT((ROW()-13)/2),0)),IF(ISBLANK(OFFSET('9. METAS'!$S$20,INT((ROW()-14)/2),0)),"",OFFSET('9. METAS'!$S$20,INT((ROW()-14)/2),0)))</f>
        <v/>
      </c>
      <c r="M231" s="229" t="str">
        <f ca="1">IF(MOD(ROW()-13,2)=0,IF(ISBLANK(OFFSET('11. SEGUIMIENTO 2026'!$Q$14,INT((ROW()-13)/2),0)),"",OFFSET('11. SEGUIMIENTO 2026'!$Q$14,INT((ROW()-13)/2),0)),IF(ISBLANK(OFFSET('9. METAS'!$T$20,INT((ROW()-14)/2),0)),"",OFFSET('9. METAS'!$T$20,INT((ROW()-14)/2),0)))</f>
        <v/>
      </c>
      <c r="N231" s="981" t="str">
        <f t="shared" ref="N231" ca="1" si="214">IFERROR(J231/J232,"ND")</f>
        <v>ND</v>
      </c>
      <c r="O231" s="983" t="str">
        <f t="shared" ref="O231" ca="1" si="215">IFERROR(((J231+K231)/H231),"ND")</f>
        <v>ND</v>
      </c>
      <c r="P231" s="985"/>
    </row>
    <row r="232" spans="3:16" x14ac:dyDescent="0.3">
      <c r="C232" s="999"/>
      <c r="D232" s="993"/>
      <c r="E232" s="993"/>
      <c r="F232" s="995"/>
      <c r="G232" s="997"/>
      <c r="H232" s="977"/>
      <c r="I232" s="987"/>
      <c r="J232" s="227" t="str">
        <f ca="1">IF(MOD(ROW()-13,2)=0,IF(ISBLANK(OFFSET('11. SEGUIMIENTO 2026'!$N$14,INT((ROW()-13)/2),0)),"",OFFSET('11. SEGUIMIENTO 2026'!$N$14,INT((ROW()-13)/2),0)),IF(ISBLANK(OFFSET('9. METAS'!$Q$20,INT((ROW()-14)/2),0)),"",OFFSET('9. METAS'!$Q$20,INT((ROW()-14)/2),0)))</f>
        <v/>
      </c>
      <c r="K232" s="228" t="str">
        <f ca="1">IF(MOD(ROW()-13,2)=0,IF(ISBLANK(OFFSET('11. SEGUIMIENTO 2026'!$O$14,INT((ROW()-13)/2),0)),"",OFFSET('11. SEGUIMIENTO 2026'!$O$14,INT((ROW()-13)/2),0)),IF(ISBLANK(OFFSET('9. METAS'!$R$20,INT((ROW()-14)/2),0)),"",OFFSET('9. METAS'!$R$20,INT((ROW()-14)/2),0)))</f>
        <v/>
      </c>
      <c r="L232" s="228" t="str">
        <f ca="1">IF(MOD(ROW()-13,2)=0,IF(ISBLANK(OFFSET('11. SEGUIMIENTO 2026'!$P$14,INT((ROW()-13)/2),0)),"",OFFSET('11. SEGUIMIENTO 2026'!$P$14,INT((ROW()-13)/2),0)),IF(ISBLANK(OFFSET('9. METAS'!$S$20,INT((ROW()-14)/2),0)),"",OFFSET('9. METAS'!$S$20,INT((ROW()-14)/2),0)))</f>
        <v/>
      </c>
      <c r="M232" s="229" t="str">
        <f ca="1">IF(MOD(ROW()-13,2)=0,IF(ISBLANK(OFFSET('11. SEGUIMIENTO 2026'!$Q$14,INT((ROW()-13)/2),0)),"",OFFSET('11. SEGUIMIENTO 2026'!$Q$14,INT((ROW()-13)/2),0)),IF(ISBLANK(OFFSET('9. METAS'!$T$20,INT((ROW()-14)/2),0)),"",OFFSET('9. METAS'!$T$20,INT((ROW()-14)/2),0)))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977" t="str">
        <f ca="1">IF(ISBLANK(OFFSET('9. METAS'!$K$20,INT((ROW()-13)/2),0)),"",OFFSET('9. METAS'!$K$20,INT((ROW()-13)/2),0))</f>
        <v/>
      </c>
      <c r="I233" s="979"/>
      <c r="J233" s="227" t="str">
        <f ca="1">IF(MOD(ROW()-13,2)=0,IF(ISBLANK(OFFSET('11. SEGUIMIENTO 2026'!$N$14,INT((ROW()-13)/2),0)),"",OFFSET('11. SEGUIMIENTO 2026'!$N$14,INT((ROW()-13)/2),0)),IF(ISBLANK(OFFSET('9. METAS'!$Q$20,INT((ROW()-14)/2),0)),"",OFFSET('9. METAS'!$Q$20,INT((ROW()-14)/2),0)))</f>
        <v/>
      </c>
      <c r="K233" s="228" t="str">
        <f ca="1">IF(MOD(ROW()-13,2)=0,IF(ISBLANK(OFFSET('11. SEGUIMIENTO 2026'!$O$14,INT((ROW()-13)/2),0)),"",OFFSET('11. SEGUIMIENTO 2026'!$O$14,INT((ROW()-13)/2),0)),IF(ISBLANK(OFFSET('9. METAS'!$R$20,INT((ROW()-14)/2),0)),"",OFFSET('9. METAS'!$R$20,INT((ROW()-14)/2),0)))</f>
        <v/>
      </c>
      <c r="L233" s="228" t="str">
        <f ca="1">IF(MOD(ROW()-13,2)=0,IF(ISBLANK(OFFSET('11. SEGUIMIENTO 2026'!$P$14,INT((ROW()-13)/2),0)),"",OFFSET('11. SEGUIMIENTO 2026'!$P$14,INT((ROW()-13)/2),0)),IF(ISBLANK(OFFSET('9. METAS'!$S$20,INT((ROW()-14)/2),0)),"",OFFSET('9. METAS'!$S$20,INT((ROW()-14)/2),0)))</f>
        <v/>
      </c>
      <c r="M233" s="229" t="str">
        <f ca="1">IF(MOD(ROW()-13,2)=0,IF(ISBLANK(OFFSET('11. SEGUIMIENTO 2026'!$Q$14,INT((ROW()-13)/2),0)),"",OFFSET('11. SEGUIMIENTO 2026'!$Q$14,INT((ROW()-13)/2),0)),IF(ISBLANK(OFFSET('9. METAS'!$T$20,INT((ROW()-14)/2),0)),"",OFFSET('9. METAS'!$T$20,INT((ROW()-14)/2),0)))</f>
        <v/>
      </c>
      <c r="N233" s="981" t="str">
        <f t="shared" ref="N233" ca="1" si="216">IFERROR(J233/J234,"ND")</f>
        <v>ND</v>
      </c>
      <c r="O233" s="983" t="str">
        <f t="shared" ref="O233" ca="1" si="217">IFERROR(((J233+K233)/H233),"ND")</f>
        <v>ND</v>
      </c>
      <c r="P233" s="985"/>
    </row>
    <row r="234" spans="3:16" x14ac:dyDescent="0.3">
      <c r="C234" s="999"/>
      <c r="D234" s="993"/>
      <c r="E234" s="993"/>
      <c r="F234" s="995"/>
      <c r="G234" s="997"/>
      <c r="H234" s="977"/>
      <c r="I234" s="987"/>
      <c r="J234" s="227" t="str">
        <f ca="1">IF(MOD(ROW()-13,2)=0,IF(ISBLANK(OFFSET('11. SEGUIMIENTO 2026'!$N$14,INT((ROW()-13)/2),0)),"",OFFSET('11. SEGUIMIENTO 2026'!$N$14,INT((ROW()-13)/2),0)),IF(ISBLANK(OFFSET('9. METAS'!$Q$20,INT((ROW()-14)/2),0)),"",OFFSET('9. METAS'!$Q$20,INT((ROW()-14)/2),0)))</f>
        <v/>
      </c>
      <c r="K234" s="228" t="str">
        <f ca="1">IF(MOD(ROW()-13,2)=0,IF(ISBLANK(OFFSET('11. SEGUIMIENTO 2026'!$O$14,INT((ROW()-13)/2),0)),"",OFFSET('11. SEGUIMIENTO 2026'!$O$14,INT((ROW()-13)/2),0)),IF(ISBLANK(OFFSET('9. METAS'!$R$20,INT((ROW()-14)/2),0)),"",OFFSET('9. METAS'!$R$20,INT((ROW()-14)/2),0)))</f>
        <v/>
      </c>
      <c r="L234" s="228" t="str">
        <f ca="1">IF(MOD(ROW()-13,2)=0,IF(ISBLANK(OFFSET('11. SEGUIMIENTO 2026'!$P$14,INT((ROW()-13)/2),0)),"",OFFSET('11. SEGUIMIENTO 2026'!$P$14,INT((ROW()-13)/2),0)),IF(ISBLANK(OFFSET('9. METAS'!$S$20,INT((ROW()-14)/2),0)),"",OFFSET('9. METAS'!$S$20,INT((ROW()-14)/2),0)))</f>
        <v/>
      </c>
      <c r="M234" s="229" t="str">
        <f ca="1">IF(MOD(ROW()-13,2)=0,IF(ISBLANK(OFFSET('11. SEGUIMIENTO 2026'!$Q$14,INT((ROW()-13)/2),0)),"",OFFSET('11. SEGUIMIENTO 2026'!$Q$14,INT((ROW()-13)/2),0)),IF(ISBLANK(OFFSET('9. METAS'!$T$20,INT((ROW()-14)/2),0)),"",OFFSET('9. METAS'!$T$20,INT((ROW()-14)/2),0)))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977" t="str">
        <f ca="1">IF(ISBLANK(OFFSET('9. METAS'!$K$20,INT((ROW()-13)/2),0)),"",OFFSET('9. METAS'!$K$20,INT((ROW()-13)/2),0))</f>
        <v/>
      </c>
      <c r="I235" s="979"/>
      <c r="J235" s="227" t="str">
        <f ca="1">IF(MOD(ROW()-13,2)=0,IF(ISBLANK(OFFSET('11. SEGUIMIENTO 2026'!$N$14,INT((ROW()-13)/2),0)),"",OFFSET('11. SEGUIMIENTO 2026'!$N$14,INT((ROW()-13)/2),0)),IF(ISBLANK(OFFSET('9. METAS'!$Q$20,INT((ROW()-14)/2),0)),"",OFFSET('9. METAS'!$Q$20,INT((ROW()-14)/2),0)))</f>
        <v/>
      </c>
      <c r="K235" s="228" t="str">
        <f ca="1">IF(MOD(ROW()-13,2)=0,IF(ISBLANK(OFFSET('11. SEGUIMIENTO 2026'!$O$14,INT((ROW()-13)/2),0)),"",OFFSET('11. SEGUIMIENTO 2026'!$O$14,INT((ROW()-13)/2),0)),IF(ISBLANK(OFFSET('9. METAS'!$R$20,INT((ROW()-14)/2),0)),"",OFFSET('9. METAS'!$R$20,INT((ROW()-14)/2),0)))</f>
        <v/>
      </c>
      <c r="L235" s="228" t="str">
        <f ca="1">IF(MOD(ROW()-13,2)=0,IF(ISBLANK(OFFSET('11. SEGUIMIENTO 2026'!$P$14,INT((ROW()-13)/2),0)),"",OFFSET('11. SEGUIMIENTO 2026'!$P$14,INT((ROW()-13)/2),0)),IF(ISBLANK(OFFSET('9. METAS'!$S$20,INT((ROW()-14)/2),0)),"",OFFSET('9. METAS'!$S$20,INT((ROW()-14)/2),0)))</f>
        <v/>
      </c>
      <c r="M235" s="229" t="str">
        <f ca="1">IF(MOD(ROW()-13,2)=0,IF(ISBLANK(OFFSET('11. SEGUIMIENTO 2026'!$Q$14,INT((ROW()-13)/2),0)),"",OFFSET('11. SEGUIMIENTO 2026'!$Q$14,INT((ROW()-13)/2),0)),IF(ISBLANK(OFFSET('9. METAS'!$T$20,INT((ROW()-14)/2),0)),"",OFFSET('9. METAS'!$T$20,INT((ROW()-14)/2),0)))</f>
        <v/>
      </c>
      <c r="N235" s="981" t="str">
        <f t="shared" ref="N235" ca="1" si="218">IFERROR(J235/J236,"ND")</f>
        <v>ND</v>
      </c>
      <c r="O235" s="983" t="str">
        <f t="shared" ref="O235" ca="1" si="219">IFERROR(((J235+K235)/H235),"ND")</f>
        <v>ND</v>
      </c>
      <c r="P235" s="985"/>
    </row>
    <row r="236" spans="3:16" x14ac:dyDescent="0.3">
      <c r="C236" s="999"/>
      <c r="D236" s="993"/>
      <c r="E236" s="993"/>
      <c r="F236" s="995"/>
      <c r="G236" s="997"/>
      <c r="H236" s="977"/>
      <c r="I236" s="987"/>
      <c r="J236" s="227" t="str">
        <f ca="1">IF(MOD(ROW()-13,2)=0,IF(ISBLANK(OFFSET('11. SEGUIMIENTO 2026'!$N$14,INT((ROW()-13)/2),0)),"",OFFSET('11. SEGUIMIENTO 2026'!$N$14,INT((ROW()-13)/2),0)),IF(ISBLANK(OFFSET('9. METAS'!$Q$20,INT((ROW()-14)/2),0)),"",OFFSET('9. METAS'!$Q$20,INT((ROW()-14)/2),0)))</f>
        <v/>
      </c>
      <c r="K236" s="228" t="str">
        <f ca="1">IF(MOD(ROW()-13,2)=0,IF(ISBLANK(OFFSET('11. SEGUIMIENTO 2026'!$O$14,INT((ROW()-13)/2),0)),"",OFFSET('11. SEGUIMIENTO 2026'!$O$14,INT((ROW()-13)/2),0)),IF(ISBLANK(OFFSET('9. METAS'!$R$20,INT((ROW()-14)/2),0)),"",OFFSET('9. METAS'!$R$20,INT((ROW()-14)/2),0)))</f>
        <v/>
      </c>
      <c r="L236" s="228" t="str">
        <f ca="1">IF(MOD(ROW()-13,2)=0,IF(ISBLANK(OFFSET('11. SEGUIMIENTO 2026'!$P$14,INT((ROW()-13)/2),0)),"",OFFSET('11. SEGUIMIENTO 2026'!$P$14,INT((ROW()-13)/2),0)),IF(ISBLANK(OFFSET('9. METAS'!$S$20,INT((ROW()-14)/2),0)),"",OFFSET('9. METAS'!$S$20,INT((ROW()-14)/2),0)))</f>
        <v/>
      </c>
      <c r="M236" s="229" t="str">
        <f ca="1">IF(MOD(ROW()-13,2)=0,IF(ISBLANK(OFFSET('11. SEGUIMIENTO 2026'!$Q$14,INT((ROW()-13)/2),0)),"",OFFSET('11. SEGUIMIENTO 2026'!$Q$14,INT((ROW()-13)/2),0)),IF(ISBLANK(OFFSET('9. METAS'!$T$20,INT((ROW()-14)/2),0)),"",OFFSET('9. METAS'!$T$20,INT((ROW()-14)/2),0)))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977" t="str">
        <f ca="1">IF(ISBLANK(OFFSET('9. METAS'!$K$20,INT((ROW()-13)/2),0)),"",OFFSET('9. METAS'!$K$20,INT((ROW()-13)/2),0))</f>
        <v/>
      </c>
      <c r="I237" s="979"/>
      <c r="J237" s="227" t="str">
        <f ca="1">IF(MOD(ROW()-13,2)=0,IF(ISBLANK(OFFSET('11. SEGUIMIENTO 2026'!$N$14,INT((ROW()-13)/2),0)),"",OFFSET('11. SEGUIMIENTO 2026'!$N$14,INT((ROW()-13)/2),0)),IF(ISBLANK(OFFSET('9. METAS'!$Q$20,INT((ROW()-14)/2),0)),"",OFFSET('9. METAS'!$Q$20,INT((ROW()-14)/2),0)))</f>
        <v/>
      </c>
      <c r="K237" s="228" t="str">
        <f ca="1">IF(MOD(ROW()-13,2)=0,IF(ISBLANK(OFFSET('11. SEGUIMIENTO 2026'!$O$14,INT((ROW()-13)/2),0)),"",OFFSET('11. SEGUIMIENTO 2026'!$O$14,INT((ROW()-13)/2),0)),IF(ISBLANK(OFFSET('9. METAS'!$R$20,INT((ROW()-14)/2),0)),"",OFFSET('9. METAS'!$R$20,INT((ROW()-14)/2),0)))</f>
        <v/>
      </c>
      <c r="L237" s="228" t="str">
        <f ca="1">IF(MOD(ROW()-13,2)=0,IF(ISBLANK(OFFSET('11. SEGUIMIENTO 2026'!$P$14,INT((ROW()-13)/2),0)),"",OFFSET('11. SEGUIMIENTO 2026'!$P$14,INT((ROW()-13)/2),0)),IF(ISBLANK(OFFSET('9. METAS'!$S$20,INT((ROW()-14)/2),0)),"",OFFSET('9. METAS'!$S$20,INT((ROW()-14)/2),0)))</f>
        <v/>
      </c>
      <c r="M237" s="229" t="str">
        <f ca="1">IF(MOD(ROW()-13,2)=0,IF(ISBLANK(OFFSET('11. SEGUIMIENTO 2026'!$Q$14,INT((ROW()-13)/2),0)),"",OFFSET('11. SEGUIMIENTO 2026'!$Q$14,INT((ROW()-13)/2),0)),IF(ISBLANK(OFFSET('9. METAS'!$T$20,INT((ROW()-14)/2),0)),"",OFFSET('9. METAS'!$T$20,INT((ROW()-14)/2),0)))</f>
        <v/>
      </c>
      <c r="N237" s="981" t="str">
        <f t="shared" ref="N237" ca="1" si="220">IFERROR(J237/J238,"ND")</f>
        <v>ND</v>
      </c>
      <c r="O237" s="983" t="str">
        <f t="shared" ref="O237" ca="1" si="221">IFERROR(((J237+K237)/H237),"ND")</f>
        <v>ND</v>
      </c>
      <c r="P237" s="985"/>
    </row>
    <row r="238" spans="3:16" x14ac:dyDescent="0.3">
      <c r="C238" s="999"/>
      <c r="D238" s="993"/>
      <c r="E238" s="993"/>
      <c r="F238" s="995"/>
      <c r="G238" s="997"/>
      <c r="H238" s="977"/>
      <c r="I238" s="987"/>
      <c r="J238" s="227" t="str">
        <f ca="1">IF(MOD(ROW()-13,2)=0,IF(ISBLANK(OFFSET('11. SEGUIMIENTO 2026'!$N$14,INT((ROW()-13)/2),0)),"",OFFSET('11. SEGUIMIENTO 2026'!$N$14,INT((ROW()-13)/2),0)),IF(ISBLANK(OFFSET('9. METAS'!$Q$20,INT((ROW()-14)/2),0)),"",OFFSET('9. METAS'!$Q$20,INT((ROW()-14)/2),0)))</f>
        <v/>
      </c>
      <c r="K238" s="228" t="str">
        <f ca="1">IF(MOD(ROW()-13,2)=0,IF(ISBLANK(OFFSET('11. SEGUIMIENTO 2026'!$O$14,INT((ROW()-13)/2),0)),"",OFFSET('11. SEGUIMIENTO 2026'!$O$14,INT((ROW()-13)/2),0)),IF(ISBLANK(OFFSET('9. METAS'!$R$20,INT((ROW()-14)/2),0)),"",OFFSET('9. METAS'!$R$20,INT((ROW()-14)/2),0)))</f>
        <v/>
      </c>
      <c r="L238" s="228" t="str">
        <f ca="1">IF(MOD(ROW()-13,2)=0,IF(ISBLANK(OFFSET('11. SEGUIMIENTO 2026'!$P$14,INT((ROW()-13)/2),0)),"",OFFSET('11. SEGUIMIENTO 2026'!$P$14,INT((ROW()-13)/2),0)),IF(ISBLANK(OFFSET('9. METAS'!$S$20,INT((ROW()-14)/2),0)),"",OFFSET('9. METAS'!$S$20,INT((ROW()-14)/2),0)))</f>
        <v/>
      </c>
      <c r="M238" s="229" t="str">
        <f ca="1">IF(MOD(ROW()-13,2)=0,IF(ISBLANK(OFFSET('11. SEGUIMIENTO 2026'!$Q$14,INT((ROW()-13)/2),0)),"",OFFSET('11. SEGUIMIENTO 2026'!$Q$14,INT((ROW()-13)/2),0)),IF(ISBLANK(OFFSET('9. METAS'!$T$20,INT((ROW()-14)/2),0)),"",OFFSET('9. METAS'!$T$20,INT((ROW()-14)/2),0)))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977" t="str">
        <f ca="1">IF(ISBLANK(OFFSET('9. METAS'!$K$20,INT((ROW()-13)/2),0)),"",OFFSET('9. METAS'!$K$20,INT((ROW()-13)/2),0))</f>
        <v/>
      </c>
      <c r="I239" s="979"/>
      <c r="J239" s="227" t="str">
        <f ca="1">IF(MOD(ROW()-13,2)=0,IF(ISBLANK(OFFSET('11. SEGUIMIENTO 2026'!$N$14,INT((ROW()-13)/2),0)),"",OFFSET('11. SEGUIMIENTO 2026'!$N$14,INT((ROW()-13)/2),0)),IF(ISBLANK(OFFSET('9. METAS'!$Q$20,INT((ROW()-14)/2),0)),"",OFFSET('9. METAS'!$Q$20,INT((ROW()-14)/2),0)))</f>
        <v/>
      </c>
      <c r="K239" s="228" t="str">
        <f ca="1">IF(MOD(ROW()-13,2)=0,IF(ISBLANK(OFFSET('11. SEGUIMIENTO 2026'!$O$14,INT((ROW()-13)/2),0)),"",OFFSET('11. SEGUIMIENTO 2026'!$O$14,INT((ROW()-13)/2),0)),IF(ISBLANK(OFFSET('9. METAS'!$R$20,INT((ROW()-14)/2),0)),"",OFFSET('9. METAS'!$R$20,INT((ROW()-14)/2),0)))</f>
        <v/>
      </c>
      <c r="L239" s="228" t="str">
        <f ca="1">IF(MOD(ROW()-13,2)=0,IF(ISBLANK(OFFSET('11. SEGUIMIENTO 2026'!$P$14,INT((ROW()-13)/2),0)),"",OFFSET('11. SEGUIMIENTO 2026'!$P$14,INT((ROW()-13)/2),0)),IF(ISBLANK(OFFSET('9. METAS'!$S$20,INT((ROW()-14)/2),0)),"",OFFSET('9. METAS'!$S$20,INT((ROW()-14)/2),0)))</f>
        <v/>
      </c>
      <c r="M239" s="229" t="str">
        <f ca="1">IF(MOD(ROW()-13,2)=0,IF(ISBLANK(OFFSET('11. SEGUIMIENTO 2026'!$Q$14,INT((ROW()-13)/2),0)),"",OFFSET('11. SEGUIMIENTO 2026'!$Q$14,INT((ROW()-13)/2),0)),IF(ISBLANK(OFFSET('9. METAS'!$T$20,INT((ROW()-14)/2),0)),"",OFFSET('9. METAS'!$T$20,INT((ROW()-14)/2),0)))</f>
        <v/>
      </c>
      <c r="N239" s="981" t="str">
        <f t="shared" ref="N239" ca="1" si="222">IFERROR(J239/J240,"ND")</f>
        <v>ND</v>
      </c>
      <c r="O239" s="983" t="str">
        <f t="shared" ref="O239" ca="1" si="223">IFERROR(((J239+K239)/H239),"ND")</f>
        <v>ND</v>
      </c>
      <c r="P239" s="985"/>
    </row>
    <row r="240" spans="3:16" x14ac:dyDescent="0.3">
      <c r="C240" s="999"/>
      <c r="D240" s="993"/>
      <c r="E240" s="993"/>
      <c r="F240" s="995"/>
      <c r="G240" s="997"/>
      <c r="H240" s="977"/>
      <c r="I240" s="987"/>
      <c r="J240" s="227" t="str">
        <f ca="1">IF(MOD(ROW()-13,2)=0,IF(ISBLANK(OFFSET('11. SEGUIMIENTO 2026'!$N$14,INT((ROW()-13)/2),0)),"",OFFSET('11. SEGUIMIENTO 2026'!$N$14,INT((ROW()-13)/2),0)),IF(ISBLANK(OFFSET('9. METAS'!$Q$20,INT((ROW()-14)/2),0)),"",OFFSET('9. METAS'!$Q$20,INT((ROW()-14)/2),0)))</f>
        <v/>
      </c>
      <c r="K240" s="228" t="str">
        <f ca="1">IF(MOD(ROW()-13,2)=0,IF(ISBLANK(OFFSET('11. SEGUIMIENTO 2026'!$O$14,INT((ROW()-13)/2),0)),"",OFFSET('11. SEGUIMIENTO 2026'!$O$14,INT((ROW()-13)/2),0)),IF(ISBLANK(OFFSET('9. METAS'!$R$20,INT((ROW()-14)/2),0)),"",OFFSET('9. METAS'!$R$20,INT((ROW()-14)/2),0)))</f>
        <v/>
      </c>
      <c r="L240" s="228" t="str">
        <f ca="1">IF(MOD(ROW()-13,2)=0,IF(ISBLANK(OFFSET('11. SEGUIMIENTO 2026'!$P$14,INT((ROW()-13)/2),0)),"",OFFSET('11. SEGUIMIENTO 2026'!$P$14,INT((ROW()-13)/2),0)),IF(ISBLANK(OFFSET('9. METAS'!$S$20,INT((ROW()-14)/2),0)),"",OFFSET('9. METAS'!$S$20,INT((ROW()-14)/2),0)))</f>
        <v/>
      </c>
      <c r="M240" s="229" t="str">
        <f ca="1">IF(MOD(ROW()-13,2)=0,IF(ISBLANK(OFFSET('11. SEGUIMIENTO 2026'!$Q$14,INT((ROW()-13)/2),0)),"",OFFSET('11. SEGUIMIENTO 2026'!$Q$14,INT((ROW()-13)/2),0)),IF(ISBLANK(OFFSET('9. METAS'!$T$20,INT((ROW()-14)/2),0)),"",OFFSET('9. METAS'!$T$20,INT((ROW()-14)/2),0)))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977" t="str">
        <f ca="1">IF(ISBLANK(OFFSET('9. METAS'!$K$20,INT((ROW()-13)/2),0)),"",OFFSET('9. METAS'!$K$20,INT((ROW()-13)/2),0))</f>
        <v/>
      </c>
      <c r="I241" s="979"/>
      <c r="J241" s="227" t="str">
        <f ca="1">IF(MOD(ROW()-13,2)=0,IF(ISBLANK(OFFSET('11. SEGUIMIENTO 2026'!$N$14,INT((ROW()-13)/2),0)),"",OFFSET('11. SEGUIMIENTO 2026'!$N$14,INT((ROW()-13)/2),0)),IF(ISBLANK(OFFSET('9. METAS'!$Q$20,INT((ROW()-14)/2),0)),"",OFFSET('9. METAS'!$Q$20,INT((ROW()-14)/2),0)))</f>
        <v/>
      </c>
      <c r="K241" s="228" t="str">
        <f ca="1">IF(MOD(ROW()-13,2)=0,IF(ISBLANK(OFFSET('11. SEGUIMIENTO 2026'!$O$14,INT((ROW()-13)/2),0)),"",OFFSET('11. SEGUIMIENTO 2026'!$O$14,INT((ROW()-13)/2),0)),IF(ISBLANK(OFFSET('9. METAS'!$R$20,INT((ROW()-14)/2),0)),"",OFFSET('9. METAS'!$R$20,INT((ROW()-14)/2),0)))</f>
        <v/>
      </c>
      <c r="L241" s="228" t="str">
        <f ca="1">IF(MOD(ROW()-13,2)=0,IF(ISBLANK(OFFSET('11. SEGUIMIENTO 2026'!$P$14,INT((ROW()-13)/2),0)),"",OFFSET('11. SEGUIMIENTO 2026'!$P$14,INT((ROW()-13)/2),0)),IF(ISBLANK(OFFSET('9. METAS'!$S$20,INT((ROW()-14)/2),0)),"",OFFSET('9. METAS'!$S$20,INT((ROW()-14)/2),0)))</f>
        <v/>
      </c>
      <c r="M241" s="229" t="str">
        <f ca="1">IF(MOD(ROW()-13,2)=0,IF(ISBLANK(OFFSET('11. SEGUIMIENTO 2026'!$Q$14,INT((ROW()-13)/2),0)),"",OFFSET('11. SEGUIMIENTO 2026'!$Q$14,INT((ROW()-13)/2),0)),IF(ISBLANK(OFFSET('9. METAS'!$T$20,INT((ROW()-14)/2),0)),"",OFFSET('9. METAS'!$T$20,INT((ROW()-14)/2),0)))</f>
        <v/>
      </c>
      <c r="N241" s="981" t="str">
        <f t="shared" ref="N241" ca="1" si="224">IFERROR(J241/J242,"ND")</f>
        <v>ND</v>
      </c>
      <c r="O241" s="983" t="str">
        <f t="shared" ref="O241" ca="1" si="225">IFERROR(((J241+K241)/H241),"ND")</f>
        <v>ND</v>
      </c>
      <c r="P241" s="985"/>
    </row>
    <row r="242" spans="3:16" x14ac:dyDescent="0.3">
      <c r="C242" s="999"/>
      <c r="D242" s="993"/>
      <c r="E242" s="993"/>
      <c r="F242" s="995"/>
      <c r="G242" s="997"/>
      <c r="H242" s="977"/>
      <c r="I242" s="987"/>
      <c r="J242" s="227" t="str">
        <f ca="1">IF(MOD(ROW()-13,2)=0,IF(ISBLANK(OFFSET('11. SEGUIMIENTO 2026'!$N$14,INT((ROW()-13)/2),0)),"",OFFSET('11. SEGUIMIENTO 2026'!$N$14,INT((ROW()-13)/2),0)),IF(ISBLANK(OFFSET('9. METAS'!$Q$20,INT((ROW()-14)/2),0)),"",OFFSET('9. METAS'!$Q$20,INT((ROW()-14)/2),0)))</f>
        <v/>
      </c>
      <c r="K242" s="228" t="str">
        <f ca="1">IF(MOD(ROW()-13,2)=0,IF(ISBLANK(OFFSET('11. SEGUIMIENTO 2026'!$O$14,INT((ROW()-13)/2),0)),"",OFFSET('11. SEGUIMIENTO 2026'!$O$14,INT((ROW()-13)/2),0)),IF(ISBLANK(OFFSET('9. METAS'!$R$20,INT((ROW()-14)/2),0)),"",OFFSET('9. METAS'!$R$20,INT((ROW()-14)/2),0)))</f>
        <v/>
      </c>
      <c r="L242" s="228" t="str">
        <f ca="1">IF(MOD(ROW()-13,2)=0,IF(ISBLANK(OFFSET('11. SEGUIMIENTO 2026'!$P$14,INT((ROW()-13)/2),0)),"",OFFSET('11. SEGUIMIENTO 2026'!$P$14,INT((ROW()-13)/2),0)),IF(ISBLANK(OFFSET('9. METAS'!$S$20,INT((ROW()-14)/2),0)),"",OFFSET('9. METAS'!$S$20,INT((ROW()-14)/2),0)))</f>
        <v/>
      </c>
      <c r="M242" s="229" t="str">
        <f ca="1">IF(MOD(ROW()-13,2)=0,IF(ISBLANK(OFFSET('11. SEGUIMIENTO 2026'!$Q$14,INT((ROW()-13)/2),0)),"",OFFSET('11. SEGUIMIENTO 2026'!$Q$14,INT((ROW()-13)/2),0)),IF(ISBLANK(OFFSET('9. METAS'!$T$20,INT((ROW()-14)/2),0)),"",OFFSET('9. METAS'!$T$20,INT((ROW()-14)/2),0)))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977" t="str">
        <f ca="1">IF(ISBLANK(OFFSET('9. METAS'!$K$20,INT((ROW()-13)/2),0)),"",OFFSET('9. METAS'!$K$20,INT((ROW()-13)/2),0))</f>
        <v/>
      </c>
      <c r="I243" s="979"/>
      <c r="J243" s="227" t="str">
        <f ca="1">IF(MOD(ROW()-13,2)=0,IF(ISBLANK(OFFSET('11. SEGUIMIENTO 2026'!$N$14,INT((ROW()-13)/2),0)),"",OFFSET('11. SEGUIMIENTO 2026'!$N$14,INT((ROW()-13)/2),0)),IF(ISBLANK(OFFSET('9. METAS'!$Q$20,INT((ROW()-14)/2),0)),"",OFFSET('9. METAS'!$Q$20,INT((ROW()-14)/2),0)))</f>
        <v/>
      </c>
      <c r="K243" s="228" t="str">
        <f ca="1">IF(MOD(ROW()-13,2)=0,IF(ISBLANK(OFFSET('11. SEGUIMIENTO 2026'!$O$14,INT((ROW()-13)/2),0)),"",OFFSET('11. SEGUIMIENTO 2026'!$O$14,INT((ROW()-13)/2),0)),IF(ISBLANK(OFFSET('9. METAS'!$R$20,INT((ROW()-14)/2),0)),"",OFFSET('9. METAS'!$R$20,INT((ROW()-14)/2),0)))</f>
        <v/>
      </c>
      <c r="L243" s="228" t="str">
        <f ca="1">IF(MOD(ROW()-13,2)=0,IF(ISBLANK(OFFSET('11. SEGUIMIENTO 2026'!$P$14,INT((ROW()-13)/2),0)),"",OFFSET('11. SEGUIMIENTO 2026'!$P$14,INT((ROW()-13)/2),0)),IF(ISBLANK(OFFSET('9. METAS'!$S$20,INT((ROW()-14)/2),0)),"",OFFSET('9. METAS'!$S$20,INT((ROW()-14)/2),0)))</f>
        <v/>
      </c>
      <c r="M243" s="229" t="str">
        <f ca="1">IF(MOD(ROW()-13,2)=0,IF(ISBLANK(OFFSET('11. SEGUIMIENTO 2026'!$Q$14,INT((ROW()-13)/2),0)),"",OFFSET('11. SEGUIMIENTO 2026'!$Q$14,INT((ROW()-13)/2),0)),IF(ISBLANK(OFFSET('9. METAS'!$T$20,INT((ROW()-14)/2),0)),"",OFFSET('9. METAS'!$T$20,INT((ROW()-14)/2),0)))</f>
        <v/>
      </c>
      <c r="N243" s="981" t="str">
        <f t="shared" ref="N243" ca="1" si="226">IFERROR(J243/J244,"ND")</f>
        <v>ND</v>
      </c>
      <c r="O243" s="983" t="str">
        <f t="shared" ref="O243" ca="1" si="227">IFERROR(((J243+K243)/H243),"ND")</f>
        <v>ND</v>
      </c>
      <c r="P243" s="985"/>
    </row>
    <row r="244" spans="3:16" x14ac:dyDescent="0.3">
      <c r="C244" s="999"/>
      <c r="D244" s="993"/>
      <c r="E244" s="993"/>
      <c r="F244" s="995"/>
      <c r="G244" s="997"/>
      <c r="H244" s="977"/>
      <c r="I244" s="987"/>
      <c r="J244" s="227" t="str">
        <f ca="1">IF(MOD(ROW()-13,2)=0,IF(ISBLANK(OFFSET('11. SEGUIMIENTO 2026'!$N$14,INT((ROW()-13)/2),0)),"",OFFSET('11. SEGUIMIENTO 2026'!$N$14,INT((ROW()-13)/2),0)),IF(ISBLANK(OFFSET('9. METAS'!$Q$20,INT((ROW()-14)/2),0)),"",OFFSET('9. METAS'!$Q$20,INT((ROW()-14)/2),0)))</f>
        <v/>
      </c>
      <c r="K244" s="228" t="str">
        <f ca="1">IF(MOD(ROW()-13,2)=0,IF(ISBLANK(OFFSET('11. SEGUIMIENTO 2026'!$O$14,INT((ROW()-13)/2),0)),"",OFFSET('11. SEGUIMIENTO 2026'!$O$14,INT((ROW()-13)/2),0)),IF(ISBLANK(OFFSET('9. METAS'!$R$20,INT((ROW()-14)/2),0)),"",OFFSET('9. METAS'!$R$20,INT((ROW()-14)/2),0)))</f>
        <v/>
      </c>
      <c r="L244" s="228" t="str">
        <f ca="1">IF(MOD(ROW()-13,2)=0,IF(ISBLANK(OFFSET('11. SEGUIMIENTO 2026'!$P$14,INT((ROW()-13)/2),0)),"",OFFSET('11. SEGUIMIENTO 2026'!$P$14,INT((ROW()-13)/2),0)),IF(ISBLANK(OFFSET('9. METAS'!$S$20,INT((ROW()-14)/2),0)),"",OFFSET('9. METAS'!$S$20,INT((ROW()-14)/2),0)))</f>
        <v/>
      </c>
      <c r="M244" s="229" t="str">
        <f ca="1">IF(MOD(ROW()-13,2)=0,IF(ISBLANK(OFFSET('11. SEGUIMIENTO 2026'!$Q$14,INT((ROW()-13)/2),0)),"",OFFSET('11. SEGUIMIENTO 2026'!$Q$14,INT((ROW()-13)/2),0)),IF(ISBLANK(OFFSET('9. METAS'!$T$20,INT((ROW()-14)/2),0)),"",OFFSET('9. METAS'!$T$20,INT((ROW()-14)/2),0)))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977" t="str">
        <f ca="1">IF(ISBLANK(OFFSET('9. METAS'!$K$20,INT((ROW()-13)/2),0)),"",OFFSET('9. METAS'!$K$20,INT((ROW()-13)/2),0))</f>
        <v/>
      </c>
      <c r="I245" s="979"/>
      <c r="J245" s="227" t="str">
        <f ca="1">IF(MOD(ROW()-13,2)=0,IF(ISBLANK(OFFSET('11. SEGUIMIENTO 2026'!$N$14,INT((ROW()-13)/2),0)),"",OFFSET('11. SEGUIMIENTO 2026'!$N$14,INT((ROW()-13)/2),0)),IF(ISBLANK(OFFSET('9. METAS'!$Q$20,INT((ROW()-14)/2),0)),"",OFFSET('9. METAS'!$Q$20,INT((ROW()-14)/2),0)))</f>
        <v/>
      </c>
      <c r="K245" s="228" t="str">
        <f ca="1">IF(MOD(ROW()-13,2)=0,IF(ISBLANK(OFFSET('11. SEGUIMIENTO 2026'!$O$14,INT((ROW()-13)/2),0)),"",OFFSET('11. SEGUIMIENTO 2026'!$O$14,INT((ROW()-13)/2),0)),IF(ISBLANK(OFFSET('9. METAS'!$R$20,INT((ROW()-14)/2),0)),"",OFFSET('9. METAS'!$R$20,INT((ROW()-14)/2),0)))</f>
        <v/>
      </c>
      <c r="L245" s="228" t="str">
        <f ca="1">IF(MOD(ROW()-13,2)=0,IF(ISBLANK(OFFSET('11. SEGUIMIENTO 2026'!$P$14,INT((ROW()-13)/2),0)),"",OFFSET('11. SEGUIMIENTO 2026'!$P$14,INT((ROW()-13)/2),0)),IF(ISBLANK(OFFSET('9. METAS'!$S$20,INT((ROW()-14)/2),0)),"",OFFSET('9. METAS'!$S$20,INT((ROW()-14)/2),0)))</f>
        <v/>
      </c>
      <c r="M245" s="229" t="str">
        <f ca="1">IF(MOD(ROW()-13,2)=0,IF(ISBLANK(OFFSET('11. SEGUIMIENTO 2026'!$Q$14,INT((ROW()-13)/2),0)),"",OFFSET('11. SEGUIMIENTO 2026'!$Q$14,INT((ROW()-13)/2),0)),IF(ISBLANK(OFFSET('9. METAS'!$T$20,INT((ROW()-14)/2),0)),"",OFFSET('9. METAS'!$T$20,INT((ROW()-14)/2),0)))</f>
        <v/>
      </c>
      <c r="N245" s="981" t="str">
        <f t="shared" ref="N245" ca="1" si="228">IFERROR(J245/J246,"ND")</f>
        <v>ND</v>
      </c>
      <c r="O245" s="983" t="str">
        <f t="shared" ref="O245" ca="1" si="229">IFERROR(((J245+K245)/H245),"ND")</f>
        <v>ND</v>
      </c>
      <c r="P245" s="985"/>
    </row>
    <row r="246" spans="3:16" x14ac:dyDescent="0.3">
      <c r="C246" s="999"/>
      <c r="D246" s="993"/>
      <c r="E246" s="993"/>
      <c r="F246" s="995"/>
      <c r="G246" s="997"/>
      <c r="H246" s="977"/>
      <c r="I246" s="987"/>
      <c r="J246" s="227" t="str">
        <f ca="1">IF(MOD(ROW()-13,2)=0,IF(ISBLANK(OFFSET('11. SEGUIMIENTO 2026'!$N$14,INT((ROW()-13)/2),0)),"",OFFSET('11. SEGUIMIENTO 2026'!$N$14,INT((ROW()-13)/2),0)),IF(ISBLANK(OFFSET('9. METAS'!$Q$20,INT((ROW()-14)/2),0)),"",OFFSET('9. METAS'!$Q$20,INT((ROW()-14)/2),0)))</f>
        <v/>
      </c>
      <c r="K246" s="228" t="str">
        <f ca="1">IF(MOD(ROW()-13,2)=0,IF(ISBLANK(OFFSET('11. SEGUIMIENTO 2026'!$O$14,INT((ROW()-13)/2),0)),"",OFFSET('11. SEGUIMIENTO 2026'!$O$14,INT((ROW()-13)/2),0)),IF(ISBLANK(OFFSET('9. METAS'!$R$20,INT((ROW()-14)/2),0)),"",OFFSET('9. METAS'!$R$20,INT((ROW()-14)/2),0)))</f>
        <v/>
      </c>
      <c r="L246" s="228" t="str">
        <f ca="1">IF(MOD(ROW()-13,2)=0,IF(ISBLANK(OFFSET('11. SEGUIMIENTO 2026'!$P$14,INT((ROW()-13)/2),0)),"",OFFSET('11. SEGUIMIENTO 2026'!$P$14,INT((ROW()-13)/2),0)),IF(ISBLANK(OFFSET('9. METAS'!$S$20,INT((ROW()-14)/2),0)),"",OFFSET('9. METAS'!$S$20,INT((ROW()-14)/2),0)))</f>
        <v/>
      </c>
      <c r="M246" s="229" t="str">
        <f ca="1">IF(MOD(ROW()-13,2)=0,IF(ISBLANK(OFFSET('11. SEGUIMIENTO 2026'!$Q$14,INT((ROW()-13)/2),0)),"",OFFSET('11. SEGUIMIENTO 2026'!$Q$14,INT((ROW()-13)/2),0)),IF(ISBLANK(OFFSET('9. METAS'!$T$20,INT((ROW()-14)/2),0)),"",OFFSET('9. METAS'!$T$20,INT((ROW()-14)/2),0)))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977" t="str">
        <f ca="1">IF(ISBLANK(OFFSET('9. METAS'!$K$20,INT((ROW()-13)/2),0)),"",OFFSET('9. METAS'!$K$20,INT((ROW()-13)/2),0))</f>
        <v/>
      </c>
      <c r="I247" s="979"/>
      <c r="J247" s="227" t="str">
        <f ca="1">IF(MOD(ROW()-13,2)=0,IF(ISBLANK(OFFSET('11. SEGUIMIENTO 2026'!$N$14,INT((ROW()-13)/2),0)),"",OFFSET('11. SEGUIMIENTO 2026'!$N$14,INT((ROW()-13)/2),0)),IF(ISBLANK(OFFSET('9. METAS'!$Q$20,INT((ROW()-14)/2),0)),"",OFFSET('9. METAS'!$Q$20,INT((ROW()-14)/2),0)))</f>
        <v/>
      </c>
      <c r="K247" s="228" t="str">
        <f ca="1">IF(MOD(ROW()-13,2)=0,IF(ISBLANK(OFFSET('11. SEGUIMIENTO 2026'!$O$14,INT((ROW()-13)/2),0)),"",OFFSET('11. SEGUIMIENTO 2026'!$O$14,INT((ROW()-13)/2),0)),IF(ISBLANK(OFFSET('9. METAS'!$R$20,INT((ROW()-14)/2),0)),"",OFFSET('9. METAS'!$R$20,INT((ROW()-14)/2),0)))</f>
        <v/>
      </c>
      <c r="L247" s="228" t="str">
        <f ca="1">IF(MOD(ROW()-13,2)=0,IF(ISBLANK(OFFSET('11. SEGUIMIENTO 2026'!$P$14,INT((ROW()-13)/2),0)),"",OFFSET('11. SEGUIMIENTO 2026'!$P$14,INT((ROW()-13)/2),0)),IF(ISBLANK(OFFSET('9. METAS'!$S$20,INT((ROW()-14)/2),0)),"",OFFSET('9. METAS'!$S$20,INT((ROW()-14)/2),0)))</f>
        <v/>
      </c>
      <c r="M247" s="229" t="str">
        <f ca="1">IF(MOD(ROW()-13,2)=0,IF(ISBLANK(OFFSET('11. SEGUIMIENTO 2026'!$Q$14,INT((ROW()-13)/2),0)),"",OFFSET('11. SEGUIMIENTO 2026'!$Q$14,INT((ROW()-13)/2),0)),IF(ISBLANK(OFFSET('9. METAS'!$T$20,INT((ROW()-14)/2),0)),"",OFFSET('9. METAS'!$T$20,INT((ROW()-14)/2),0)))</f>
        <v/>
      </c>
      <c r="N247" s="981" t="str">
        <f t="shared" ref="N247" ca="1" si="230">IFERROR(J247/J248,"ND")</f>
        <v>ND</v>
      </c>
      <c r="O247" s="983" t="str">
        <f t="shared" ref="O247" ca="1" si="231">IFERROR(((J247+K247)/H247),"ND")</f>
        <v>ND</v>
      </c>
      <c r="P247" s="985"/>
    </row>
    <row r="248" spans="3:16" x14ac:dyDescent="0.3">
      <c r="C248" s="999"/>
      <c r="D248" s="993"/>
      <c r="E248" s="993"/>
      <c r="F248" s="995"/>
      <c r="G248" s="997"/>
      <c r="H248" s="977"/>
      <c r="I248" s="987"/>
      <c r="J248" s="227" t="str">
        <f ca="1">IF(MOD(ROW()-13,2)=0,IF(ISBLANK(OFFSET('11. SEGUIMIENTO 2026'!$N$14,INT((ROW()-13)/2),0)),"",OFFSET('11. SEGUIMIENTO 2026'!$N$14,INT((ROW()-13)/2),0)),IF(ISBLANK(OFFSET('9. METAS'!$Q$20,INT((ROW()-14)/2),0)),"",OFFSET('9. METAS'!$Q$20,INT((ROW()-14)/2),0)))</f>
        <v/>
      </c>
      <c r="K248" s="228" t="str">
        <f ca="1">IF(MOD(ROW()-13,2)=0,IF(ISBLANK(OFFSET('11. SEGUIMIENTO 2026'!$O$14,INT((ROW()-13)/2),0)),"",OFFSET('11. SEGUIMIENTO 2026'!$O$14,INT((ROW()-13)/2),0)),IF(ISBLANK(OFFSET('9. METAS'!$R$20,INT((ROW()-14)/2),0)),"",OFFSET('9. METAS'!$R$20,INT((ROW()-14)/2),0)))</f>
        <v/>
      </c>
      <c r="L248" s="228" t="str">
        <f ca="1">IF(MOD(ROW()-13,2)=0,IF(ISBLANK(OFFSET('11. SEGUIMIENTO 2026'!$P$14,INT((ROW()-13)/2),0)),"",OFFSET('11. SEGUIMIENTO 2026'!$P$14,INT((ROW()-13)/2),0)),IF(ISBLANK(OFFSET('9. METAS'!$S$20,INT((ROW()-14)/2),0)),"",OFFSET('9. METAS'!$S$20,INT((ROW()-14)/2),0)))</f>
        <v/>
      </c>
      <c r="M248" s="229" t="str">
        <f ca="1">IF(MOD(ROW()-13,2)=0,IF(ISBLANK(OFFSET('11. SEGUIMIENTO 2026'!$Q$14,INT((ROW()-13)/2),0)),"",OFFSET('11. SEGUIMIENTO 2026'!$Q$14,INT((ROW()-13)/2),0)),IF(ISBLANK(OFFSET('9. METAS'!$T$20,INT((ROW()-14)/2),0)),"",OFFSET('9. METAS'!$T$20,INT((ROW()-14)/2),0)))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977" t="str">
        <f ca="1">IF(ISBLANK(OFFSET('9. METAS'!$K$20,INT((ROW()-13)/2),0)),"",OFFSET('9. METAS'!$K$20,INT((ROW()-13)/2),0))</f>
        <v/>
      </c>
      <c r="I249" s="979"/>
      <c r="J249" s="227" t="str">
        <f ca="1">IF(MOD(ROW()-13,2)=0,IF(ISBLANK(OFFSET('11. SEGUIMIENTO 2026'!$N$14,INT((ROW()-13)/2),0)),"",OFFSET('11. SEGUIMIENTO 2026'!$N$14,INT((ROW()-13)/2),0)),IF(ISBLANK(OFFSET('9. METAS'!$Q$20,INT((ROW()-14)/2),0)),"",OFFSET('9. METAS'!$Q$20,INT((ROW()-14)/2),0)))</f>
        <v/>
      </c>
      <c r="K249" s="228" t="str">
        <f ca="1">IF(MOD(ROW()-13,2)=0,IF(ISBLANK(OFFSET('11. SEGUIMIENTO 2026'!$O$14,INT((ROW()-13)/2),0)),"",OFFSET('11. SEGUIMIENTO 2026'!$O$14,INT((ROW()-13)/2),0)),IF(ISBLANK(OFFSET('9. METAS'!$R$20,INT((ROW()-14)/2),0)),"",OFFSET('9. METAS'!$R$20,INT((ROW()-14)/2),0)))</f>
        <v/>
      </c>
      <c r="L249" s="228" t="str">
        <f ca="1">IF(MOD(ROW()-13,2)=0,IF(ISBLANK(OFFSET('11. SEGUIMIENTO 2026'!$P$14,INT((ROW()-13)/2),0)),"",OFFSET('11. SEGUIMIENTO 2026'!$P$14,INT((ROW()-13)/2),0)),IF(ISBLANK(OFFSET('9. METAS'!$S$20,INT((ROW()-14)/2),0)),"",OFFSET('9. METAS'!$S$20,INT((ROW()-14)/2),0)))</f>
        <v/>
      </c>
      <c r="M249" s="229" t="str">
        <f ca="1">IF(MOD(ROW()-13,2)=0,IF(ISBLANK(OFFSET('11. SEGUIMIENTO 2026'!$Q$14,INT((ROW()-13)/2),0)),"",OFFSET('11. SEGUIMIENTO 2026'!$Q$14,INT((ROW()-13)/2),0)),IF(ISBLANK(OFFSET('9. METAS'!$T$20,INT((ROW()-14)/2),0)),"",OFFSET('9. METAS'!$T$20,INT((ROW()-14)/2),0)))</f>
        <v/>
      </c>
      <c r="N249" s="981" t="str">
        <f t="shared" ref="N249" ca="1" si="232">IFERROR(J249/J250,"ND")</f>
        <v>ND</v>
      </c>
      <c r="O249" s="983" t="str">
        <f t="shared" ref="O249" ca="1" si="233">IFERROR(((J249+K249)/H249),"ND")</f>
        <v>ND</v>
      </c>
      <c r="P249" s="985"/>
    </row>
    <row r="250" spans="3:16" x14ac:dyDescent="0.3">
      <c r="C250" s="999"/>
      <c r="D250" s="993"/>
      <c r="E250" s="993"/>
      <c r="F250" s="995"/>
      <c r="G250" s="997"/>
      <c r="H250" s="977"/>
      <c r="I250" s="987"/>
      <c r="J250" s="227" t="str">
        <f ca="1">IF(MOD(ROW()-13,2)=0,IF(ISBLANK(OFFSET('11. SEGUIMIENTO 2026'!$N$14,INT((ROW()-13)/2),0)),"",OFFSET('11. SEGUIMIENTO 2026'!$N$14,INT((ROW()-13)/2),0)),IF(ISBLANK(OFFSET('9. METAS'!$Q$20,INT((ROW()-14)/2),0)),"",OFFSET('9. METAS'!$Q$20,INT((ROW()-14)/2),0)))</f>
        <v/>
      </c>
      <c r="K250" s="228" t="str">
        <f ca="1">IF(MOD(ROW()-13,2)=0,IF(ISBLANK(OFFSET('11. SEGUIMIENTO 2026'!$O$14,INT((ROW()-13)/2),0)),"",OFFSET('11. SEGUIMIENTO 2026'!$O$14,INT((ROW()-13)/2),0)),IF(ISBLANK(OFFSET('9. METAS'!$R$20,INT((ROW()-14)/2),0)),"",OFFSET('9. METAS'!$R$20,INT((ROW()-14)/2),0)))</f>
        <v/>
      </c>
      <c r="L250" s="228" t="str">
        <f ca="1">IF(MOD(ROW()-13,2)=0,IF(ISBLANK(OFFSET('11. SEGUIMIENTO 2026'!$P$14,INT((ROW()-13)/2),0)),"",OFFSET('11. SEGUIMIENTO 2026'!$P$14,INT((ROW()-13)/2),0)),IF(ISBLANK(OFFSET('9. METAS'!$S$20,INT((ROW()-14)/2),0)),"",OFFSET('9. METAS'!$S$20,INT((ROW()-14)/2),0)))</f>
        <v/>
      </c>
      <c r="M250" s="229" t="str">
        <f ca="1">IF(MOD(ROW()-13,2)=0,IF(ISBLANK(OFFSET('11. SEGUIMIENTO 2026'!$Q$14,INT((ROW()-13)/2),0)),"",OFFSET('11. SEGUIMIENTO 2026'!$Q$14,INT((ROW()-13)/2),0)),IF(ISBLANK(OFFSET('9. METAS'!$T$20,INT((ROW()-14)/2),0)),"",OFFSET('9. METAS'!$T$20,INT((ROW()-14)/2),0)))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977" t="str">
        <f ca="1">IF(ISBLANK(OFFSET('9. METAS'!$K$20,INT((ROW()-13)/2),0)),"",OFFSET('9. METAS'!$K$20,INT((ROW()-13)/2),0))</f>
        <v/>
      </c>
      <c r="I251" s="979"/>
      <c r="J251" s="227" t="str">
        <f ca="1">IF(MOD(ROW()-13,2)=0,IF(ISBLANK(OFFSET('11. SEGUIMIENTO 2026'!$N$14,INT((ROW()-13)/2),0)),"",OFFSET('11. SEGUIMIENTO 2026'!$N$14,INT((ROW()-13)/2),0)),IF(ISBLANK(OFFSET('9. METAS'!$Q$20,INT((ROW()-14)/2),0)),"",OFFSET('9. METAS'!$Q$20,INT((ROW()-14)/2),0)))</f>
        <v/>
      </c>
      <c r="K251" s="228" t="str">
        <f ca="1">IF(MOD(ROW()-13,2)=0,IF(ISBLANK(OFFSET('11. SEGUIMIENTO 2026'!$O$14,INT((ROW()-13)/2),0)),"",OFFSET('11. SEGUIMIENTO 2026'!$O$14,INT((ROW()-13)/2),0)),IF(ISBLANK(OFFSET('9. METAS'!$R$20,INT((ROW()-14)/2),0)),"",OFFSET('9. METAS'!$R$20,INT((ROW()-14)/2),0)))</f>
        <v/>
      </c>
      <c r="L251" s="228" t="str">
        <f ca="1">IF(MOD(ROW()-13,2)=0,IF(ISBLANK(OFFSET('11. SEGUIMIENTO 2026'!$P$14,INT((ROW()-13)/2),0)),"",OFFSET('11. SEGUIMIENTO 2026'!$P$14,INT((ROW()-13)/2),0)),IF(ISBLANK(OFFSET('9. METAS'!$S$20,INT((ROW()-14)/2),0)),"",OFFSET('9. METAS'!$S$20,INT((ROW()-14)/2),0)))</f>
        <v/>
      </c>
      <c r="M251" s="229" t="str">
        <f ca="1">IF(MOD(ROW()-13,2)=0,IF(ISBLANK(OFFSET('11. SEGUIMIENTO 2026'!$Q$14,INT((ROW()-13)/2),0)),"",OFFSET('11. SEGUIMIENTO 2026'!$Q$14,INT((ROW()-13)/2),0)),IF(ISBLANK(OFFSET('9. METAS'!$T$20,INT((ROW()-14)/2),0)),"",OFFSET('9. METAS'!$T$20,INT((ROW()-14)/2),0)))</f>
        <v/>
      </c>
      <c r="N251" s="981" t="str">
        <f t="shared" ref="N251" ca="1" si="234">IFERROR(J251/J252,"ND")</f>
        <v>ND</v>
      </c>
      <c r="O251" s="983" t="str">
        <f t="shared" ref="O251" ca="1" si="235">IFERROR(((J251+K251)/H251),"ND")</f>
        <v>ND</v>
      </c>
      <c r="P251" s="985"/>
    </row>
    <row r="252" spans="3:16" x14ac:dyDescent="0.3">
      <c r="C252" s="999"/>
      <c r="D252" s="993"/>
      <c r="E252" s="993"/>
      <c r="F252" s="995"/>
      <c r="G252" s="997"/>
      <c r="H252" s="977"/>
      <c r="I252" s="987"/>
      <c r="J252" s="227" t="str">
        <f ca="1">IF(MOD(ROW()-13,2)=0,IF(ISBLANK(OFFSET('11. SEGUIMIENTO 2026'!$N$14,INT((ROW()-13)/2),0)),"",OFFSET('11. SEGUIMIENTO 2026'!$N$14,INT((ROW()-13)/2),0)),IF(ISBLANK(OFFSET('9. METAS'!$Q$20,INT((ROW()-14)/2),0)),"",OFFSET('9. METAS'!$Q$20,INT((ROW()-14)/2),0)))</f>
        <v/>
      </c>
      <c r="K252" s="228" t="str">
        <f ca="1">IF(MOD(ROW()-13,2)=0,IF(ISBLANK(OFFSET('11. SEGUIMIENTO 2026'!$O$14,INT((ROW()-13)/2),0)),"",OFFSET('11. SEGUIMIENTO 2026'!$O$14,INT((ROW()-13)/2),0)),IF(ISBLANK(OFFSET('9. METAS'!$R$20,INT((ROW()-14)/2),0)),"",OFFSET('9. METAS'!$R$20,INT((ROW()-14)/2),0)))</f>
        <v/>
      </c>
      <c r="L252" s="228" t="str">
        <f ca="1">IF(MOD(ROW()-13,2)=0,IF(ISBLANK(OFFSET('11. SEGUIMIENTO 2026'!$P$14,INT((ROW()-13)/2),0)),"",OFFSET('11. SEGUIMIENTO 2026'!$P$14,INT((ROW()-13)/2),0)),IF(ISBLANK(OFFSET('9. METAS'!$S$20,INT((ROW()-14)/2),0)),"",OFFSET('9. METAS'!$S$20,INT((ROW()-14)/2),0)))</f>
        <v/>
      </c>
      <c r="M252" s="229" t="str">
        <f ca="1">IF(MOD(ROW()-13,2)=0,IF(ISBLANK(OFFSET('11. SEGUIMIENTO 2026'!$Q$14,INT((ROW()-13)/2),0)),"",OFFSET('11. SEGUIMIENTO 2026'!$Q$14,INT((ROW()-13)/2),0)),IF(ISBLANK(OFFSET('9. METAS'!$T$20,INT((ROW()-14)/2),0)),"",OFFSET('9. METAS'!$T$20,INT((ROW()-14)/2),0)))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977" t="str">
        <f ca="1">IF(ISBLANK(OFFSET('9. METAS'!$K$20,INT((ROW()-13)/2),0)),"",OFFSET('9. METAS'!$K$20,INT((ROW()-13)/2),0))</f>
        <v/>
      </c>
      <c r="I253" s="979"/>
      <c r="J253" s="227" t="str">
        <f ca="1">IF(MOD(ROW()-13,2)=0,IF(ISBLANK(OFFSET('11. SEGUIMIENTO 2026'!$N$14,INT((ROW()-13)/2),0)),"",OFFSET('11. SEGUIMIENTO 2026'!$N$14,INT((ROW()-13)/2),0)),IF(ISBLANK(OFFSET('9. METAS'!$Q$20,INT((ROW()-14)/2),0)),"",OFFSET('9. METAS'!$Q$20,INT((ROW()-14)/2),0)))</f>
        <v/>
      </c>
      <c r="K253" s="228" t="str">
        <f ca="1">IF(MOD(ROW()-13,2)=0,IF(ISBLANK(OFFSET('11. SEGUIMIENTO 2026'!$O$14,INT((ROW()-13)/2),0)),"",OFFSET('11. SEGUIMIENTO 2026'!$O$14,INT((ROW()-13)/2),0)),IF(ISBLANK(OFFSET('9. METAS'!$R$20,INT((ROW()-14)/2),0)),"",OFFSET('9. METAS'!$R$20,INT((ROW()-14)/2),0)))</f>
        <v/>
      </c>
      <c r="L253" s="228" t="str">
        <f ca="1">IF(MOD(ROW()-13,2)=0,IF(ISBLANK(OFFSET('11. SEGUIMIENTO 2026'!$P$14,INT((ROW()-13)/2),0)),"",OFFSET('11. SEGUIMIENTO 2026'!$P$14,INT((ROW()-13)/2),0)),IF(ISBLANK(OFFSET('9. METAS'!$S$20,INT((ROW()-14)/2),0)),"",OFFSET('9. METAS'!$S$20,INT((ROW()-14)/2),0)))</f>
        <v/>
      </c>
      <c r="M253" s="229" t="str">
        <f ca="1">IF(MOD(ROW()-13,2)=0,IF(ISBLANK(OFFSET('11. SEGUIMIENTO 2026'!$Q$14,INT((ROW()-13)/2),0)),"",OFFSET('11. SEGUIMIENTO 2026'!$Q$14,INT((ROW()-13)/2),0)),IF(ISBLANK(OFFSET('9. METAS'!$T$20,INT((ROW()-14)/2),0)),"",OFFSET('9. METAS'!$T$20,INT((ROW()-14)/2),0)))</f>
        <v/>
      </c>
      <c r="N253" s="981" t="str">
        <f t="shared" ref="N253" ca="1" si="236">IFERROR(J253/J254,"ND")</f>
        <v>ND</v>
      </c>
      <c r="O253" s="983" t="str">
        <f t="shared" ref="O253" ca="1" si="237">IFERROR(((J253+K253)/H253),"ND")</f>
        <v>ND</v>
      </c>
      <c r="P253" s="985"/>
    </row>
    <row r="254" spans="3:16" x14ac:dyDescent="0.3">
      <c r="C254" s="999"/>
      <c r="D254" s="993"/>
      <c r="E254" s="993"/>
      <c r="F254" s="995"/>
      <c r="G254" s="997"/>
      <c r="H254" s="977"/>
      <c r="I254" s="987"/>
      <c r="J254" s="227" t="str">
        <f ca="1">IF(MOD(ROW()-13,2)=0,IF(ISBLANK(OFFSET('11. SEGUIMIENTO 2026'!$N$14,INT((ROW()-13)/2),0)),"",OFFSET('11. SEGUIMIENTO 2026'!$N$14,INT((ROW()-13)/2),0)),IF(ISBLANK(OFFSET('9. METAS'!$Q$20,INT((ROW()-14)/2),0)),"",OFFSET('9. METAS'!$Q$20,INT((ROW()-14)/2),0)))</f>
        <v/>
      </c>
      <c r="K254" s="228" t="str">
        <f ca="1">IF(MOD(ROW()-13,2)=0,IF(ISBLANK(OFFSET('11. SEGUIMIENTO 2026'!$O$14,INT((ROW()-13)/2),0)),"",OFFSET('11. SEGUIMIENTO 2026'!$O$14,INT((ROW()-13)/2),0)),IF(ISBLANK(OFFSET('9. METAS'!$R$20,INT((ROW()-14)/2),0)),"",OFFSET('9. METAS'!$R$20,INT((ROW()-14)/2),0)))</f>
        <v/>
      </c>
      <c r="L254" s="228" t="str">
        <f ca="1">IF(MOD(ROW()-13,2)=0,IF(ISBLANK(OFFSET('11. SEGUIMIENTO 2026'!$P$14,INT((ROW()-13)/2),0)),"",OFFSET('11. SEGUIMIENTO 2026'!$P$14,INT((ROW()-13)/2),0)),IF(ISBLANK(OFFSET('9. METAS'!$S$20,INT((ROW()-14)/2),0)),"",OFFSET('9. METAS'!$S$20,INT((ROW()-14)/2),0)))</f>
        <v/>
      </c>
      <c r="M254" s="229" t="str">
        <f ca="1">IF(MOD(ROW()-13,2)=0,IF(ISBLANK(OFFSET('11. SEGUIMIENTO 2026'!$Q$14,INT((ROW()-13)/2),0)),"",OFFSET('11. SEGUIMIENTO 2026'!$Q$14,INT((ROW()-13)/2),0)),IF(ISBLANK(OFFSET('9. METAS'!$T$20,INT((ROW()-14)/2),0)),"",OFFSET('9. METAS'!$T$20,INT((ROW()-14)/2),0)))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977" t="str">
        <f ca="1">IF(ISBLANK(OFFSET('9. METAS'!$K$20,INT((ROW()-13)/2),0)),"",OFFSET('9. METAS'!$K$20,INT((ROW()-13)/2),0))</f>
        <v/>
      </c>
      <c r="I255" s="979"/>
      <c r="J255" s="227" t="str">
        <f ca="1">IF(MOD(ROW()-13,2)=0,IF(ISBLANK(OFFSET('11. SEGUIMIENTO 2026'!$N$14,INT((ROW()-13)/2),0)),"",OFFSET('11. SEGUIMIENTO 2026'!$N$14,INT((ROW()-13)/2),0)),IF(ISBLANK(OFFSET('9. METAS'!$Q$20,INT((ROW()-14)/2),0)),"",OFFSET('9. METAS'!$Q$20,INT((ROW()-14)/2),0)))</f>
        <v/>
      </c>
      <c r="K255" s="228" t="str">
        <f ca="1">IF(MOD(ROW()-13,2)=0,IF(ISBLANK(OFFSET('11. SEGUIMIENTO 2026'!$O$14,INT((ROW()-13)/2),0)),"",OFFSET('11. SEGUIMIENTO 2026'!$O$14,INT((ROW()-13)/2),0)),IF(ISBLANK(OFFSET('9. METAS'!$R$20,INT((ROW()-14)/2),0)),"",OFFSET('9. METAS'!$R$20,INT((ROW()-14)/2),0)))</f>
        <v/>
      </c>
      <c r="L255" s="228" t="str">
        <f ca="1">IF(MOD(ROW()-13,2)=0,IF(ISBLANK(OFFSET('11. SEGUIMIENTO 2026'!$P$14,INT((ROW()-13)/2),0)),"",OFFSET('11. SEGUIMIENTO 2026'!$P$14,INT((ROW()-13)/2),0)),IF(ISBLANK(OFFSET('9. METAS'!$S$20,INT((ROW()-14)/2),0)),"",OFFSET('9. METAS'!$S$20,INT((ROW()-14)/2),0)))</f>
        <v/>
      </c>
      <c r="M255" s="229" t="str">
        <f ca="1">IF(MOD(ROW()-13,2)=0,IF(ISBLANK(OFFSET('11. SEGUIMIENTO 2026'!$Q$14,INT((ROW()-13)/2),0)),"",OFFSET('11. SEGUIMIENTO 2026'!$Q$14,INT((ROW()-13)/2),0)),IF(ISBLANK(OFFSET('9. METAS'!$T$20,INT((ROW()-14)/2),0)),"",OFFSET('9. METAS'!$T$20,INT((ROW()-14)/2),0)))</f>
        <v/>
      </c>
      <c r="N255" s="981" t="str">
        <f t="shared" ref="N255" ca="1" si="238">IFERROR(J255/J256,"ND")</f>
        <v>ND</v>
      </c>
      <c r="O255" s="983" t="str">
        <f t="shared" ref="O255" ca="1" si="239">IFERROR(((J255+K255)/H255),"ND")</f>
        <v>ND</v>
      </c>
      <c r="P255" s="985"/>
    </row>
    <row r="256" spans="3:16" x14ac:dyDescent="0.3">
      <c r="C256" s="999"/>
      <c r="D256" s="993"/>
      <c r="E256" s="993"/>
      <c r="F256" s="995"/>
      <c r="G256" s="997"/>
      <c r="H256" s="977"/>
      <c r="I256" s="987"/>
      <c r="J256" s="227" t="str">
        <f ca="1">IF(MOD(ROW()-13,2)=0,IF(ISBLANK(OFFSET('11. SEGUIMIENTO 2026'!$N$14,INT((ROW()-13)/2),0)),"",OFFSET('11. SEGUIMIENTO 2026'!$N$14,INT((ROW()-13)/2),0)),IF(ISBLANK(OFFSET('9. METAS'!$Q$20,INT((ROW()-14)/2),0)),"",OFFSET('9. METAS'!$Q$20,INT((ROW()-14)/2),0)))</f>
        <v/>
      </c>
      <c r="K256" s="228" t="str">
        <f ca="1">IF(MOD(ROW()-13,2)=0,IF(ISBLANK(OFFSET('11. SEGUIMIENTO 2026'!$O$14,INT((ROW()-13)/2),0)),"",OFFSET('11. SEGUIMIENTO 2026'!$O$14,INT((ROW()-13)/2),0)),IF(ISBLANK(OFFSET('9. METAS'!$R$20,INT((ROW()-14)/2),0)),"",OFFSET('9. METAS'!$R$20,INT((ROW()-14)/2),0)))</f>
        <v/>
      </c>
      <c r="L256" s="228" t="str">
        <f ca="1">IF(MOD(ROW()-13,2)=0,IF(ISBLANK(OFFSET('11. SEGUIMIENTO 2026'!$P$14,INT((ROW()-13)/2),0)),"",OFFSET('11. SEGUIMIENTO 2026'!$P$14,INT((ROW()-13)/2),0)),IF(ISBLANK(OFFSET('9. METAS'!$S$20,INT((ROW()-14)/2),0)),"",OFFSET('9. METAS'!$S$20,INT((ROW()-14)/2),0)))</f>
        <v/>
      </c>
      <c r="M256" s="229" t="str">
        <f ca="1">IF(MOD(ROW()-13,2)=0,IF(ISBLANK(OFFSET('11. SEGUIMIENTO 2026'!$Q$14,INT((ROW()-13)/2),0)),"",OFFSET('11. SEGUIMIENTO 2026'!$Q$14,INT((ROW()-13)/2),0)),IF(ISBLANK(OFFSET('9. METAS'!$T$20,INT((ROW()-14)/2),0)),"",OFFSET('9. METAS'!$T$20,INT((ROW()-14)/2),0)))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977" t="str">
        <f ca="1">IF(ISBLANK(OFFSET('9. METAS'!$K$20,INT((ROW()-13)/2),0)),"",OFFSET('9. METAS'!$K$20,INT((ROW()-13)/2),0))</f>
        <v/>
      </c>
      <c r="I257" s="979"/>
      <c r="J257" s="227" t="str">
        <f ca="1">IF(MOD(ROW()-13,2)=0,IF(ISBLANK(OFFSET('11. SEGUIMIENTO 2026'!$N$14,INT((ROW()-13)/2),0)),"",OFFSET('11. SEGUIMIENTO 2026'!$N$14,INT((ROW()-13)/2),0)),IF(ISBLANK(OFFSET('9. METAS'!$Q$20,INT((ROW()-14)/2),0)),"",OFFSET('9. METAS'!$Q$20,INT((ROW()-14)/2),0)))</f>
        <v/>
      </c>
      <c r="K257" s="228" t="str">
        <f ca="1">IF(MOD(ROW()-13,2)=0,IF(ISBLANK(OFFSET('11. SEGUIMIENTO 2026'!$O$14,INT((ROW()-13)/2),0)),"",OFFSET('11. SEGUIMIENTO 2026'!$O$14,INT((ROW()-13)/2),0)),IF(ISBLANK(OFFSET('9. METAS'!$R$20,INT((ROW()-14)/2),0)),"",OFFSET('9. METAS'!$R$20,INT((ROW()-14)/2),0)))</f>
        <v/>
      </c>
      <c r="L257" s="228" t="str">
        <f ca="1">IF(MOD(ROW()-13,2)=0,IF(ISBLANK(OFFSET('11. SEGUIMIENTO 2026'!$P$14,INT((ROW()-13)/2),0)),"",OFFSET('11. SEGUIMIENTO 2026'!$P$14,INT((ROW()-13)/2),0)),IF(ISBLANK(OFFSET('9. METAS'!$S$20,INT((ROW()-14)/2),0)),"",OFFSET('9. METAS'!$S$20,INT((ROW()-14)/2),0)))</f>
        <v/>
      </c>
      <c r="M257" s="229" t="str">
        <f ca="1">IF(MOD(ROW()-13,2)=0,IF(ISBLANK(OFFSET('11. SEGUIMIENTO 2026'!$Q$14,INT((ROW()-13)/2),0)),"",OFFSET('11. SEGUIMIENTO 2026'!$Q$14,INT((ROW()-13)/2),0)),IF(ISBLANK(OFFSET('9. METAS'!$T$20,INT((ROW()-14)/2),0)),"",OFFSET('9. METAS'!$T$20,INT((ROW()-14)/2),0)))</f>
        <v/>
      </c>
      <c r="N257" s="981" t="str">
        <f t="shared" ref="N257" ca="1" si="240">IFERROR(J257/J258,"ND")</f>
        <v>ND</v>
      </c>
      <c r="O257" s="983" t="str">
        <f t="shared" ref="O257" ca="1" si="241">IFERROR(((J257+K257)/H257),"ND")</f>
        <v>ND</v>
      </c>
      <c r="P257" s="985"/>
    </row>
    <row r="258" spans="3:16" x14ac:dyDescent="0.3">
      <c r="C258" s="999"/>
      <c r="D258" s="993"/>
      <c r="E258" s="993"/>
      <c r="F258" s="995"/>
      <c r="G258" s="997"/>
      <c r="H258" s="977"/>
      <c r="I258" s="987"/>
      <c r="J258" s="227" t="str">
        <f ca="1">IF(MOD(ROW()-13,2)=0,IF(ISBLANK(OFFSET('11. SEGUIMIENTO 2026'!$N$14,INT((ROW()-13)/2),0)),"",OFFSET('11. SEGUIMIENTO 2026'!$N$14,INT((ROW()-13)/2),0)),IF(ISBLANK(OFFSET('9. METAS'!$Q$20,INT((ROW()-14)/2),0)),"",OFFSET('9. METAS'!$Q$20,INT((ROW()-14)/2),0)))</f>
        <v/>
      </c>
      <c r="K258" s="228" t="str">
        <f ca="1">IF(MOD(ROW()-13,2)=0,IF(ISBLANK(OFFSET('11. SEGUIMIENTO 2026'!$O$14,INT((ROW()-13)/2),0)),"",OFFSET('11. SEGUIMIENTO 2026'!$O$14,INT((ROW()-13)/2),0)),IF(ISBLANK(OFFSET('9. METAS'!$R$20,INT((ROW()-14)/2),0)),"",OFFSET('9. METAS'!$R$20,INT((ROW()-14)/2),0)))</f>
        <v/>
      </c>
      <c r="L258" s="228" t="str">
        <f ca="1">IF(MOD(ROW()-13,2)=0,IF(ISBLANK(OFFSET('11. SEGUIMIENTO 2026'!$P$14,INT((ROW()-13)/2),0)),"",OFFSET('11. SEGUIMIENTO 2026'!$P$14,INT((ROW()-13)/2),0)),IF(ISBLANK(OFFSET('9. METAS'!$S$20,INT((ROW()-14)/2),0)),"",OFFSET('9. METAS'!$S$20,INT((ROW()-14)/2),0)))</f>
        <v/>
      </c>
      <c r="M258" s="229" t="str">
        <f ca="1">IF(MOD(ROW()-13,2)=0,IF(ISBLANK(OFFSET('11. SEGUIMIENTO 2026'!$Q$14,INT((ROW()-13)/2),0)),"",OFFSET('11. SEGUIMIENTO 2026'!$Q$14,INT((ROW()-13)/2),0)),IF(ISBLANK(OFFSET('9. METAS'!$T$20,INT((ROW()-14)/2),0)),"",OFFSET('9. METAS'!$T$20,INT((ROW()-14)/2),0)))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977" t="str">
        <f ca="1">IF(ISBLANK(OFFSET('9. METAS'!$K$20,INT((ROW()-13)/2),0)),"",OFFSET('9. METAS'!$K$20,INT((ROW()-13)/2),0))</f>
        <v/>
      </c>
      <c r="I259" s="979"/>
      <c r="J259" s="227" t="str">
        <f ca="1">IF(MOD(ROW()-13,2)=0,IF(ISBLANK(OFFSET('11. SEGUIMIENTO 2026'!$N$14,INT((ROW()-13)/2),0)),"",OFFSET('11. SEGUIMIENTO 2026'!$N$14,INT((ROW()-13)/2),0)),IF(ISBLANK(OFFSET('9. METAS'!$Q$20,INT((ROW()-14)/2),0)),"",OFFSET('9. METAS'!$Q$20,INT((ROW()-14)/2),0)))</f>
        <v/>
      </c>
      <c r="K259" s="228" t="str">
        <f ca="1">IF(MOD(ROW()-13,2)=0,IF(ISBLANK(OFFSET('11. SEGUIMIENTO 2026'!$O$14,INT((ROW()-13)/2),0)),"",OFFSET('11. SEGUIMIENTO 2026'!$O$14,INT((ROW()-13)/2),0)),IF(ISBLANK(OFFSET('9. METAS'!$R$20,INT((ROW()-14)/2),0)),"",OFFSET('9. METAS'!$R$20,INT((ROW()-14)/2),0)))</f>
        <v/>
      </c>
      <c r="L259" s="228" t="str">
        <f ca="1">IF(MOD(ROW()-13,2)=0,IF(ISBLANK(OFFSET('11. SEGUIMIENTO 2026'!$P$14,INT((ROW()-13)/2),0)),"",OFFSET('11. SEGUIMIENTO 2026'!$P$14,INT((ROW()-13)/2),0)),IF(ISBLANK(OFFSET('9. METAS'!$S$20,INT((ROW()-14)/2),0)),"",OFFSET('9. METAS'!$S$20,INT((ROW()-14)/2),0)))</f>
        <v/>
      </c>
      <c r="M259" s="229" t="str">
        <f ca="1">IF(MOD(ROW()-13,2)=0,IF(ISBLANK(OFFSET('11. SEGUIMIENTO 2026'!$Q$14,INT((ROW()-13)/2),0)),"",OFFSET('11. SEGUIMIENTO 2026'!$Q$14,INT((ROW()-13)/2),0)),IF(ISBLANK(OFFSET('9. METAS'!$T$20,INT((ROW()-14)/2),0)),"",OFFSET('9. METAS'!$T$20,INT((ROW()-14)/2),0)))</f>
        <v/>
      </c>
      <c r="N259" s="981" t="str">
        <f t="shared" ref="N259" ca="1" si="242">IFERROR(J259/J260,"ND")</f>
        <v>ND</v>
      </c>
      <c r="O259" s="983" t="str">
        <f t="shared" ref="O259" ca="1" si="243">IFERROR(((J259+K259)/H259),"ND")</f>
        <v>ND</v>
      </c>
      <c r="P259" s="985"/>
    </row>
    <row r="260" spans="3:16" x14ac:dyDescent="0.3">
      <c r="C260" s="999"/>
      <c r="D260" s="993"/>
      <c r="E260" s="993"/>
      <c r="F260" s="995"/>
      <c r="G260" s="997"/>
      <c r="H260" s="977"/>
      <c r="I260" s="987"/>
      <c r="J260" s="227" t="str">
        <f ca="1">IF(MOD(ROW()-13,2)=0,IF(ISBLANK(OFFSET('11. SEGUIMIENTO 2026'!$N$14,INT((ROW()-13)/2),0)),"",OFFSET('11. SEGUIMIENTO 2026'!$N$14,INT((ROW()-13)/2),0)),IF(ISBLANK(OFFSET('9. METAS'!$Q$20,INT((ROW()-14)/2),0)),"",OFFSET('9. METAS'!$Q$20,INT((ROW()-14)/2),0)))</f>
        <v/>
      </c>
      <c r="K260" s="228" t="str">
        <f ca="1">IF(MOD(ROW()-13,2)=0,IF(ISBLANK(OFFSET('11. SEGUIMIENTO 2026'!$O$14,INT((ROW()-13)/2),0)),"",OFFSET('11. SEGUIMIENTO 2026'!$O$14,INT((ROW()-13)/2),0)),IF(ISBLANK(OFFSET('9. METAS'!$R$20,INT((ROW()-14)/2),0)),"",OFFSET('9. METAS'!$R$20,INT((ROW()-14)/2),0)))</f>
        <v/>
      </c>
      <c r="L260" s="228" t="str">
        <f ca="1">IF(MOD(ROW()-13,2)=0,IF(ISBLANK(OFFSET('11. SEGUIMIENTO 2026'!$P$14,INT((ROW()-13)/2),0)),"",OFFSET('11. SEGUIMIENTO 2026'!$P$14,INT((ROW()-13)/2),0)),IF(ISBLANK(OFFSET('9. METAS'!$S$20,INT((ROW()-14)/2),0)),"",OFFSET('9. METAS'!$S$20,INT((ROW()-14)/2),0)))</f>
        <v/>
      </c>
      <c r="M260" s="229" t="str">
        <f ca="1">IF(MOD(ROW()-13,2)=0,IF(ISBLANK(OFFSET('11. SEGUIMIENTO 2026'!$Q$14,INT((ROW()-13)/2),0)),"",OFFSET('11. SEGUIMIENTO 2026'!$Q$14,INT((ROW()-13)/2),0)),IF(ISBLANK(OFFSET('9. METAS'!$T$20,INT((ROW()-14)/2),0)),"",OFFSET('9. METAS'!$T$20,INT((ROW()-14)/2),0)))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977" t="str">
        <f ca="1">IF(ISBLANK(OFFSET('9. METAS'!$K$20,INT((ROW()-13)/2),0)),"",OFFSET('9. METAS'!$K$20,INT((ROW()-13)/2),0))</f>
        <v/>
      </c>
      <c r="I261" s="979"/>
      <c r="J261" s="227" t="str">
        <f ca="1">IF(MOD(ROW()-13,2)=0,IF(ISBLANK(OFFSET('11. SEGUIMIENTO 2026'!$N$14,INT((ROW()-13)/2),0)),"",OFFSET('11. SEGUIMIENTO 2026'!$N$14,INT((ROW()-13)/2),0)),IF(ISBLANK(OFFSET('9. METAS'!$Q$20,INT((ROW()-14)/2),0)),"",OFFSET('9. METAS'!$Q$20,INT((ROW()-14)/2),0)))</f>
        <v/>
      </c>
      <c r="K261" s="228" t="str">
        <f ca="1">IF(MOD(ROW()-13,2)=0,IF(ISBLANK(OFFSET('11. SEGUIMIENTO 2026'!$O$14,INT((ROW()-13)/2),0)),"",OFFSET('11. SEGUIMIENTO 2026'!$O$14,INT((ROW()-13)/2),0)),IF(ISBLANK(OFFSET('9. METAS'!$R$20,INT((ROW()-14)/2),0)),"",OFFSET('9. METAS'!$R$20,INT((ROW()-14)/2),0)))</f>
        <v/>
      </c>
      <c r="L261" s="228" t="str">
        <f ca="1">IF(MOD(ROW()-13,2)=0,IF(ISBLANK(OFFSET('11. SEGUIMIENTO 2026'!$P$14,INT((ROW()-13)/2),0)),"",OFFSET('11. SEGUIMIENTO 2026'!$P$14,INT((ROW()-13)/2),0)),IF(ISBLANK(OFFSET('9. METAS'!$S$20,INT((ROW()-14)/2),0)),"",OFFSET('9. METAS'!$S$20,INT((ROW()-14)/2),0)))</f>
        <v/>
      </c>
      <c r="M261" s="229" t="str">
        <f ca="1">IF(MOD(ROW()-13,2)=0,IF(ISBLANK(OFFSET('11. SEGUIMIENTO 2026'!$Q$14,INT((ROW()-13)/2),0)),"",OFFSET('11. SEGUIMIENTO 2026'!$Q$14,INT((ROW()-13)/2),0)),IF(ISBLANK(OFFSET('9. METAS'!$T$20,INT((ROW()-14)/2),0)),"",OFFSET('9. METAS'!$T$20,INT((ROW()-14)/2),0)))</f>
        <v/>
      </c>
      <c r="N261" s="981" t="str">
        <f t="shared" ref="N261" ca="1" si="244">IFERROR(J261/J262,"ND")</f>
        <v>ND</v>
      </c>
      <c r="O261" s="983" t="str">
        <f t="shared" ref="O261" ca="1" si="245">IFERROR(((J261+K261)/H261),"ND")</f>
        <v>ND</v>
      </c>
      <c r="P261" s="985"/>
    </row>
    <row r="262" spans="3:16" x14ac:dyDescent="0.3">
      <c r="C262" s="999"/>
      <c r="D262" s="993"/>
      <c r="E262" s="993"/>
      <c r="F262" s="995"/>
      <c r="G262" s="997"/>
      <c r="H262" s="977"/>
      <c r="I262" s="987"/>
      <c r="J262" s="227" t="str">
        <f ca="1">IF(MOD(ROW()-13,2)=0,IF(ISBLANK(OFFSET('11. SEGUIMIENTO 2026'!$N$14,INT((ROW()-13)/2),0)),"",OFFSET('11. SEGUIMIENTO 2026'!$N$14,INT((ROW()-13)/2),0)),IF(ISBLANK(OFFSET('9. METAS'!$Q$20,INT((ROW()-14)/2),0)),"",OFFSET('9. METAS'!$Q$20,INT((ROW()-14)/2),0)))</f>
        <v/>
      </c>
      <c r="K262" s="228" t="str">
        <f ca="1">IF(MOD(ROW()-13,2)=0,IF(ISBLANK(OFFSET('11. SEGUIMIENTO 2026'!$O$14,INT((ROW()-13)/2),0)),"",OFFSET('11. SEGUIMIENTO 2026'!$O$14,INT((ROW()-13)/2),0)),IF(ISBLANK(OFFSET('9. METAS'!$R$20,INT((ROW()-14)/2),0)),"",OFFSET('9. METAS'!$R$20,INT((ROW()-14)/2),0)))</f>
        <v/>
      </c>
      <c r="L262" s="228" t="str">
        <f ca="1">IF(MOD(ROW()-13,2)=0,IF(ISBLANK(OFFSET('11. SEGUIMIENTO 2026'!$P$14,INT((ROW()-13)/2),0)),"",OFFSET('11. SEGUIMIENTO 2026'!$P$14,INT((ROW()-13)/2),0)),IF(ISBLANK(OFFSET('9. METAS'!$S$20,INT((ROW()-14)/2),0)),"",OFFSET('9. METAS'!$S$20,INT((ROW()-14)/2),0)))</f>
        <v/>
      </c>
      <c r="M262" s="229" t="str">
        <f ca="1">IF(MOD(ROW()-13,2)=0,IF(ISBLANK(OFFSET('11. SEGUIMIENTO 2026'!$Q$14,INT((ROW()-13)/2),0)),"",OFFSET('11. SEGUIMIENTO 2026'!$Q$14,INT((ROW()-13)/2),0)),IF(ISBLANK(OFFSET('9. METAS'!$T$20,INT((ROW()-14)/2),0)),"",OFFSET('9. METAS'!$T$20,INT((ROW()-14)/2),0)))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977" t="str">
        <f ca="1">IF(ISBLANK(OFFSET('9. METAS'!$K$20,INT((ROW()-13)/2),0)),"",OFFSET('9. METAS'!$K$20,INT((ROW()-13)/2),0))</f>
        <v/>
      </c>
      <c r="I263" s="979"/>
      <c r="J263" s="227" t="str">
        <f ca="1">IF(MOD(ROW()-13,2)=0,IF(ISBLANK(OFFSET('11. SEGUIMIENTO 2026'!$N$14,INT((ROW()-13)/2),0)),"",OFFSET('11. SEGUIMIENTO 2026'!$N$14,INT((ROW()-13)/2),0)),IF(ISBLANK(OFFSET('9. METAS'!$Q$20,INT((ROW()-14)/2),0)),"",OFFSET('9. METAS'!$Q$20,INT((ROW()-14)/2),0)))</f>
        <v/>
      </c>
      <c r="K263" s="228" t="str">
        <f ca="1">IF(MOD(ROW()-13,2)=0,IF(ISBLANK(OFFSET('11. SEGUIMIENTO 2026'!$O$14,INT((ROW()-13)/2),0)),"",OFFSET('11. SEGUIMIENTO 2026'!$O$14,INT((ROW()-13)/2),0)),IF(ISBLANK(OFFSET('9. METAS'!$R$20,INT((ROW()-14)/2),0)),"",OFFSET('9. METAS'!$R$20,INT((ROW()-14)/2),0)))</f>
        <v/>
      </c>
      <c r="L263" s="228" t="str">
        <f ca="1">IF(MOD(ROW()-13,2)=0,IF(ISBLANK(OFFSET('11. SEGUIMIENTO 2026'!$P$14,INT((ROW()-13)/2),0)),"",OFFSET('11. SEGUIMIENTO 2026'!$P$14,INT((ROW()-13)/2),0)),IF(ISBLANK(OFFSET('9. METAS'!$S$20,INT((ROW()-14)/2),0)),"",OFFSET('9. METAS'!$S$20,INT((ROW()-14)/2),0)))</f>
        <v/>
      </c>
      <c r="M263" s="229" t="str">
        <f ca="1">IF(MOD(ROW()-13,2)=0,IF(ISBLANK(OFFSET('11. SEGUIMIENTO 2026'!$Q$14,INT((ROW()-13)/2),0)),"",OFFSET('11. SEGUIMIENTO 2026'!$Q$14,INT((ROW()-13)/2),0)),IF(ISBLANK(OFFSET('9. METAS'!$T$20,INT((ROW()-14)/2),0)),"",OFFSET('9. METAS'!$T$20,INT((ROW()-14)/2),0)))</f>
        <v/>
      </c>
      <c r="N263" s="981" t="str">
        <f t="shared" ref="N263" ca="1" si="246">IFERROR(J263/J264,"ND")</f>
        <v>ND</v>
      </c>
      <c r="O263" s="983" t="str">
        <f t="shared" ref="O263" ca="1" si="247">IFERROR(((J263+K263)/H263),"ND")</f>
        <v>ND</v>
      </c>
      <c r="P263" s="985"/>
    </row>
    <row r="264" spans="3:16" x14ac:dyDescent="0.3">
      <c r="C264" s="999"/>
      <c r="D264" s="993"/>
      <c r="E264" s="993"/>
      <c r="F264" s="995"/>
      <c r="G264" s="997"/>
      <c r="H264" s="977"/>
      <c r="I264" s="987"/>
      <c r="J264" s="227" t="str">
        <f ca="1">IF(MOD(ROW()-13,2)=0,IF(ISBLANK(OFFSET('11. SEGUIMIENTO 2026'!$N$14,INT((ROW()-13)/2),0)),"",OFFSET('11. SEGUIMIENTO 2026'!$N$14,INT((ROW()-13)/2),0)),IF(ISBLANK(OFFSET('9. METAS'!$Q$20,INT((ROW()-14)/2),0)),"",OFFSET('9. METAS'!$Q$20,INT((ROW()-14)/2),0)))</f>
        <v/>
      </c>
      <c r="K264" s="228" t="str">
        <f ca="1">IF(MOD(ROW()-13,2)=0,IF(ISBLANK(OFFSET('11. SEGUIMIENTO 2026'!$O$14,INT((ROW()-13)/2),0)),"",OFFSET('11. SEGUIMIENTO 2026'!$O$14,INT((ROW()-13)/2),0)),IF(ISBLANK(OFFSET('9. METAS'!$R$20,INT((ROW()-14)/2),0)),"",OFFSET('9. METAS'!$R$20,INT((ROW()-14)/2),0)))</f>
        <v/>
      </c>
      <c r="L264" s="228" t="str">
        <f ca="1">IF(MOD(ROW()-13,2)=0,IF(ISBLANK(OFFSET('11. SEGUIMIENTO 2026'!$P$14,INT((ROW()-13)/2),0)),"",OFFSET('11. SEGUIMIENTO 2026'!$P$14,INT((ROW()-13)/2),0)),IF(ISBLANK(OFFSET('9. METAS'!$S$20,INT((ROW()-14)/2),0)),"",OFFSET('9. METAS'!$S$20,INT((ROW()-14)/2),0)))</f>
        <v/>
      </c>
      <c r="M264" s="229" t="str">
        <f ca="1">IF(MOD(ROW()-13,2)=0,IF(ISBLANK(OFFSET('11. SEGUIMIENTO 2026'!$Q$14,INT((ROW()-13)/2),0)),"",OFFSET('11. SEGUIMIENTO 2026'!$Q$14,INT((ROW()-13)/2),0)),IF(ISBLANK(OFFSET('9. METAS'!$T$20,INT((ROW()-14)/2),0)),"",OFFSET('9. METAS'!$T$20,INT((ROW()-14)/2),0)))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977" t="str">
        <f ca="1">IF(ISBLANK(OFFSET('9. METAS'!$K$20,INT((ROW()-13)/2),0)),"",OFFSET('9. METAS'!$K$20,INT((ROW()-13)/2),0))</f>
        <v/>
      </c>
      <c r="I265" s="979"/>
      <c r="J265" s="227" t="str">
        <f ca="1">IF(MOD(ROW()-13,2)=0,IF(ISBLANK(OFFSET('11. SEGUIMIENTO 2026'!$N$14,INT((ROW()-13)/2),0)),"",OFFSET('11. SEGUIMIENTO 2026'!$N$14,INT((ROW()-13)/2),0)),IF(ISBLANK(OFFSET('9. METAS'!$Q$20,INT((ROW()-14)/2),0)),"",OFFSET('9. METAS'!$Q$20,INT((ROW()-14)/2),0)))</f>
        <v/>
      </c>
      <c r="K265" s="228" t="str">
        <f ca="1">IF(MOD(ROW()-13,2)=0,IF(ISBLANK(OFFSET('11. SEGUIMIENTO 2026'!$O$14,INT((ROW()-13)/2),0)),"",OFFSET('11. SEGUIMIENTO 2026'!$O$14,INT((ROW()-13)/2),0)),IF(ISBLANK(OFFSET('9. METAS'!$R$20,INT((ROW()-14)/2),0)),"",OFFSET('9. METAS'!$R$20,INT((ROW()-14)/2),0)))</f>
        <v/>
      </c>
      <c r="L265" s="228" t="str">
        <f ca="1">IF(MOD(ROW()-13,2)=0,IF(ISBLANK(OFFSET('11. SEGUIMIENTO 2026'!$P$14,INT((ROW()-13)/2),0)),"",OFFSET('11. SEGUIMIENTO 2026'!$P$14,INT((ROW()-13)/2),0)),IF(ISBLANK(OFFSET('9. METAS'!$S$20,INT((ROW()-14)/2),0)),"",OFFSET('9. METAS'!$S$20,INT((ROW()-14)/2),0)))</f>
        <v/>
      </c>
      <c r="M265" s="229" t="str">
        <f ca="1">IF(MOD(ROW()-13,2)=0,IF(ISBLANK(OFFSET('11. SEGUIMIENTO 2026'!$Q$14,INT((ROW()-13)/2),0)),"",OFFSET('11. SEGUIMIENTO 2026'!$Q$14,INT((ROW()-13)/2),0)),IF(ISBLANK(OFFSET('9. METAS'!$T$20,INT((ROW()-14)/2),0)),"",OFFSET('9. METAS'!$T$20,INT((ROW()-14)/2),0)))</f>
        <v/>
      </c>
      <c r="N265" s="981" t="str">
        <f t="shared" ref="N265" ca="1" si="248">IFERROR(J265/J266,"ND")</f>
        <v>ND</v>
      </c>
      <c r="O265" s="983" t="str">
        <f t="shared" ref="O265" ca="1" si="249">IFERROR(((J265+K265)/H265),"ND")</f>
        <v>ND</v>
      </c>
      <c r="P265" s="985"/>
    </row>
    <row r="266" spans="3:16" x14ac:dyDescent="0.3">
      <c r="C266" s="999"/>
      <c r="D266" s="993"/>
      <c r="E266" s="993"/>
      <c r="F266" s="995"/>
      <c r="G266" s="997"/>
      <c r="H266" s="977"/>
      <c r="I266" s="987"/>
      <c r="J266" s="227" t="str">
        <f ca="1">IF(MOD(ROW()-13,2)=0,IF(ISBLANK(OFFSET('11. SEGUIMIENTO 2026'!$N$14,INT((ROW()-13)/2),0)),"",OFFSET('11. SEGUIMIENTO 2026'!$N$14,INT((ROW()-13)/2),0)),IF(ISBLANK(OFFSET('9. METAS'!$Q$20,INT((ROW()-14)/2),0)),"",OFFSET('9. METAS'!$Q$20,INT((ROW()-14)/2),0)))</f>
        <v/>
      </c>
      <c r="K266" s="228" t="str">
        <f ca="1">IF(MOD(ROW()-13,2)=0,IF(ISBLANK(OFFSET('11. SEGUIMIENTO 2026'!$O$14,INT((ROW()-13)/2),0)),"",OFFSET('11. SEGUIMIENTO 2026'!$O$14,INT((ROW()-13)/2),0)),IF(ISBLANK(OFFSET('9. METAS'!$R$20,INT((ROW()-14)/2),0)),"",OFFSET('9. METAS'!$R$20,INT((ROW()-14)/2),0)))</f>
        <v/>
      </c>
      <c r="L266" s="228" t="str">
        <f ca="1">IF(MOD(ROW()-13,2)=0,IF(ISBLANK(OFFSET('11. SEGUIMIENTO 2026'!$P$14,INT((ROW()-13)/2),0)),"",OFFSET('11. SEGUIMIENTO 2026'!$P$14,INT((ROW()-13)/2),0)),IF(ISBLANK(OFFSET('9. METAS'!$S$20,INT((ROW()-14)/2),0)),"",OFFSET('9. METAS'!$S$20,INT((ROW()-14)/2),0)))</f>
        <v/>
      </c>
      <c r="M266" s="229" t="str">
        <f ca="1">IF(MOD(ROW()-13,2)=0,IF(ISBLANK(OFFSET('11. SEGUIMIENTO 2026'!$Q$14,INT((ROW()-13)/2),0)),"",OFFSET('11. SEGUIMIENTO 2026'!$Q$14,INT((ROW()-13)/2),0)),IF(ISBLANK(OFFSET('9. METAS'!$T$20,INT((ROW()-14)/2),0)),"",OFFSET('9. METAS'!$T$20,INT((ROW()-14)/2),0)))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977" t="str">
        <f ca="1">IF(ISBLANK(OFFSET('9. METAS'!$K$20,INT((ROW()-13)/2),0)),"",OFFSET('9. METAS'!$K$20,INT((ROW()-13)/2),0))</f>
        <v/>
      </c>
      <c r="I267" s="979"/>
      <c r="J267" s="227" t="str">
        <f ca="1">IF(MOD(ROW()-13,2)=0,IF(ISBLANK(OFFSET('11. SEGUIMIENTO 2026'!$N$14,INT((ROW()-13)/2),0)),"",OFFSET('11. SEGUIMIENTO 2026'!$N$14,INT((ROW()-13)/2),0)),IF(ISBLANK(OFFSET('9. METAS'!$Q$20,INT((ROW()-14)/2),0)),"",OFFSET('9. METAS'!$Q$20,INT((ROW()-14)/2),0)))</f>
        <v/>
      </c>
      <c r="K267" s="228" t="str">
        <f ca="1">IF(MOD(ROW()-13,2)=0,IF(ISBLANK(OFFSET('11. SEGUIMIENTO 2026'!$O$14,INT((ROW()-13)/2),0)),"",OFFSET('11. SEGUIMIENTO 2026'!$O$14,INT((ROW()-13)/2),0)),IF(ISBLANK(OFFSET('9. METAS'!$R$20,INT((ROW()-14)/2),0)),"",OFFSET('9. METAS'!$R$20,INT((ROW()-14)/2),0)))</f>
        <v/>
      </c>
      <c r="L267" s="228" t="str">
        <f ca="1">IF(MOD(ROW()-13,2)=0,IF(ISBLANK(OFFSET('11. SEGUIMIENTO 2026'!$P$14,INT((ROW()-13)/2),0)),"",OFFSET('11. SEGUIMIENTO 2026'!$P$14,INT((ROW()-13)/2),0)),IF(ISBLANK(OFFSET('9. METAS'!$S$20,INT((ROW()-14)/2),0)),"",OFFSET('9. METAS'!$S$20,INT((ROW()-14)/2),0)))</f>
        <v/>
      </c>
      <c r="M267" s="229" t="str">
        <f ca="1">IF(MOD(ROW()-13,2)=0,IF(ISBLANK(OFFSET('11. SEGUIMIENTO 2026'!$Q$14,INT((ROW()-13)/2),0)),"",OFFSET('11. SEGUIMIENTO 2026'!$Q$14,INT((ROW()-13)/2),0)),IF(ISBLANK(OFFSET('9. METAS'!$T$20,INT((ROW()-14)/2),0)),"",OFFSET('9. METAS'!$T$20,INT((ROW()-14)/2),0)))</f>
        <v/>
      </c>
      <c r="N267" s="981" t="str">
        <f t="shared" ref="N267" ca="1" si="250">IFERROR(J267/J268,"ND")</f>
        <v>ND</v>
      </c>
      <c r="O267" s="983" t="str">
        <f t="shared" ref="O267" ca="1" si="251">IFERROR(((J267+K267)/H267),"ND")</f>
        <v>ND</v>
      </c>
      <c r="P267" s="985"/>
    </row>
    <row r="268" spans="3:16" x14ac:dyDescent="0.3">
      <c r="C268" s="999"/>
      <c r="D268" s="993"/>
      <c r="E268" s="993"/>
      <c r="F268" s="995"/>
      <c r="G268" s="997"/>
      <c r="H268" s="977"/>
      <c r="I268" s="987"/>
      <c r="J268" s="227" t="str">
        <f ca="1">IF(MOD(ROW()-13,2)=0,IF(ISBLANK(OFFSET('11. SEGUIMIENTO 2026'!$N$14,INT((ROW()-13)/2),0)),"",OFFSET('11. SEGUIMIENTO 2026'!$N$14,INT((ROW()-13)/2),0)),IF(ISBLANK(OFFSET('9. METAS'!$Q$20,INT((ROW()-14)/2),0)),"",OFFSET('9. METAS'!$Q$20,INT((ROW()-14)/2),0)))</f>
        <v/>
      </c>
      <c r="K268" s="228" t="str">
        <f ca="1">IF(MOD(ROW()-13,2)=0,IF(ISBLANK(OFFSET('11. SEGUIMIENTO 2026'!$O$14,INT((ROW()-13)/2),0)),"",OFFSET('11. SEGUIMIENTO 2026'!$O$14,INT((ROW()-13)/2),0)),IF(ISBLANK(OFFSET('9. METAS'!$R$20,INT((ROW()-14)/2),0)),"",OFFSET('9. METAS'!$R$20,INT((ROW()-14)/2),0)))</f>
        <v/>
      </c>
      <c r="L268" s="228" t="str">
        <f ca="1">IF(MOD(ROW()-13,2)=0,IF(ISBLANK(OFFSET('11. SEGUIMIENTO 2026'!$P$14,INT((ROW()-13)/2),0)),"",OFFSET('11. SEGUIMIENTO 2026'!$P$14,INT((ROW()-13)/2),0)),IF(ISBLANK(OFFSET('9. METAS'!$S$20,INT((ROW()-14)/2),0)),"",OFFSET('9. METAS'!$S$20,INT((ROW()-14)/2),0)))</f>
        <v/>
      </c>
      <c r="M268" s="229" t="str">
        <f ca="1">IF(MOD(ROW()-13,2)=0,IF(ISBLANK(OFFSET('11. SEGUIMIENTO 2026'!$Q$14,INT((ROW()-13)/2),0)),"",OFFSET('11. SEGUIMIENTO 2026'!$Q$14,INT((ROW()-13)/2),0)),IF(ISBLANK(OFFSET('9. METAS'!$T$20,INT((ROW()-14)/2),0)),"",OFFSET('9. METAS'!$T$20,INT((ROW()-14)/2),0)))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977" t="str">
        <f ca="1">IF(ISBLANK(OFFSET('9. METAS'!$K$20,INT((ROW()-13)/2),0)),"",OFFSET('9. METAS'!$K$20,INT((ROW()-13)/2),0))</f>
        <v/>
      </c>
      <c r="I269" s="979"/>
      <c r="J269" s="227" t="str">
        <f ca="1">IF(MOD(ROW()-13,2)=0,IF(ISBLANK(OFFSET('11. SEGUIMIENTO 2026'!$N$14,INT((ROW()-13)/2),0)),"",OFFSET('11. SEGUIMIENTO 2026'!$N$14,INT((ROW()-13)/2),0)),IF(ISBLANK(OFFSET('9. METAS'!$Q$20,INT((ROW()-14)/2),0)),"",OFFSET('9. METAS'!$Q$20,INT((ROW()-14)/2),0)))</f>
        <v/>
      </c>
      <c r="K269" s="228" t="str">
        <f ca="1">IF(MOD(ROW()-13,2)=0,IF(ISBLANK(OFFSET('11. SEGUIMIENTO 2026'!$O$14,INT((ROW()-13)/2),0)),"",OFFSET('11. SEGUIMIENTO 2026'!$O$14,INT((ROW()-13)/2),0)),IF(ISBLANK(OFFSET('9. METAS'!$R$20,INT((ROW()-14)/2),0)),"",OFFSET('9. METAS'!$R$20,INT((ROW()-14)/2),0)))</f>
        <v/>
      </c>
      <c r="L269" s="228" t="str">
        <f ca="1">IF(MOD(ROW()-13,2)=0,IF(ISBLANK(OFFSET('11. SEGUIMIENTO 2026'!$P$14,INT((ROW()-13)/2),0)),"",OFFSET('11. SEGUIMIENTO 2026'!$P$14,INT((ROW()-13)/2),0)),IF(ISBLANK(OFFSET('9. METAS'!$S$20,INT((ROW()-14)/2),0)),"",OFFSET('9. METAS'!$S$20,INT((ROW()-14)/2),0)))</f>
        <v/>
      </c>
      <c r="M269" s="229" t="str">
        <f ca="1">IF(MOD(ROW()-13,2)=0,IF(ISBLANK(OFFSET('11. SEGUIMIENTO 2026'!$Q$14,INT((ROW()-13)/2),0)),"",OFFSET('11. SEGUIMIENTO 2026'!$Q$14,INT((ROW()-13)/2),0)),IF(ISBLANK(OFFSET('9. METAS'!$T$20,INT((ROW()-14)/2),0)),"",OFFSET('9. METAS'!$T$20,INT((ROW()-14)/2),0)))</f>
        <v/>
      </c>
      <c r="N269" s="981" t="str">
        <f t="shared" ref="N269" ca="1" si="252">IFERROR(J269/J270,"ND")</f>
        <v>ND</v>
      </c>
      <c r="O269" s="983" t="str">
        <f t="shared" ref="O269" ca="1" si="253">IFERROR(((J269+K269)/H269),"ND")</f>
        <v>ND</v>
      </c>
      <c r="P269" s="985"/>
    </row>
    <row r="270" spans="3:16" x14ac:dyDescent="0.3">
      <c r="C270" s="999"/>
      <c r="D270" s="993"/>
      <c r="E270" s="993"/>
      <c r="F270" s="995"/>
      <c r="G270" s="997"/>
      <c r="H270" s="977"/>
      <c r="I270" s="987"/>
      <c r="J270" s="227" t="str">
        <f ca="1">IF(MOD(ROW()-13,2)=0,IF(ISBLANK(OFFSET('11. SEGUIMIENTO 2026'!$N$14,INT((ROW()-13)/2),0)),"",OFFSET('11. SEGUIMIENTO 2026'!$N$14,INT((ROW()-13)/2),0)),IF(ISBLANK(OFFSET('9. METAS'!$Q$20,INT((ROW()-14)/2),0)),"",OFFSET('9. METAS'!$Q$20,INT((ROW()-14)/2),0)))</f>
        <v/>
      </c>
      <c r="K270" s="228" t="str">
        <f ca="1">IF(MOD(ROW()-13,2)=0,IF(ISBLANK(OFFSET('11. SEGUIMIENTO 2026'!$O$14,INT((ROW()-13)/2),0)),"",OFFSET('11. SEGUIMIENTO 2026'!$O$14,INT((ROW()-13)/2),0)),IF(ISBLANK(OFFSET('9. METAS'!$R$20,INT((ROW()-14)/2),0)),"",OFFSET('9. METAS'!$R$20,INT((ROW()-14)/2),0)))</f>
        <v/>
      </c>
      <c r="L270" s="228" t="str">
        <f ca="1">IF(MOD(ROW()-13,2)=0,IF(ISBLANK(OFFSET('11. SEGUIMIENTO 2026'!$P$14,INT((ROW()-13)/2),0)),"",OFFSET('11. SEGUIMIENTO 2026'!$P$14,INT((ROW()-13)/2),0)),IF(ISBLANK(OFFSET('9. METAS'!$S$20,INT((ROW()-14)/2),0)),"",OFFSET('9. METAS'!$S$20,INT((ROW()-14)/2),0)))</f>
        <v/>
      </c>
      <c r="M270" s="229" t="str">
        <f ca="1">IF(MOD(ROW()-13,2)=0,IF(ISBLANK(OFFSET('11. SEGUIMIENTO 2026'!$Q$14,INT((ROW()-13)/2),0)),"",OFFSET('11. SEGUIMIENTO 2026'!$Q$14,INT((ROW()-13)/2),0)),IF(ISBLANK(OFFSET('9. METAS'!$T$20,INT((ROW()-14)/2),0)),"",OFFSET('9. METAS'!$T$20,INT((ROW()-14)/2),0)))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977" t="str">
        <f ca="1">IF(ISBLANK(OFFSET('9. METAS'!$K$20,INT((ROW()-13)/2),0)),"",OFFSET('9. METAS'!$K$20,INT((ROW()-13)/2),0))</f>
        <v/>
      </c>
      <c r="I271" s="979"/>
      <c r="J271" s="227" t="str">
        <f ca="1">IF(MOD(ROW()-13,2)=0,IF(ISBLANK(OFFSET('11. SEGUIMIENTO 2026'!$N$14,INT((ROW()-13)/2),0)),"",OFFSET('11. SEGUIMIENTO 2026'!$N$14,INT((ROW()-13)/2),0)),IF(ISBLANK(OFFSET('9. METAS'!$Q$20,INT((ROW()-14)/2),0)),"",OFFSET('9. METAS'!$Q$20,INT((ROW()-14)/2),0)))</f>
        <v/>
      </c>
      <c r="K271" s="228" t="str">
        <f ca="1">IF(MOD(ROW()-13,2)=0,IF(ISBLANK(OFFSET('11. SEGUIMIENTO 2026'!$O$14,INT((ROW()-13)/2),0)),"",OFFSET('11. SEGUIMIENTO 2026'!$O$14,INT((ROW()-13)/2),0)),IF(ISBLANK(OFFSET('9. METAS'!$R$20,INT((ROW()-14)/2),0)),"",OFFSET('9. METAS'!$R$20,INT((ROW()-14)/2),0)))</f>
        <v/>
      </c>
      <c r="L271" s="228" t="str">
        <f ca="1">IF(MOD(ROW()-13,2)=0,IF(ISBLANK(OFFSET('11. SEGUIMIENTO 2026'!$P$14,INT((ROW()-13)/2),0)),"",OFFSET('11. SEGUIMIENTO 2026'!$P$14,INT((ROW()-13)/2),0)),IF(ISBLANK(OFFSET('9. METAS'!$S$20,INT((ROW()-14)/2),0)),"",OFFSET('9. METAS'!$S$20,INT((ROW()-14)/2),0)))</f>
        <v/>
      </c>
      <c r="M271" s="229" t="str">
        <f ca="1">IF(MOD(ROW()-13,2)=0,IF(ISBLANK(OFFSET('11. SEGUIMIENTO 2026'!$Q$14,INT((ROW()-13)/2),0)),"",OFFSET('11. SEGUIMIENTO 2026'!$Q$14,INT((ROW()-13)/2),0)),IF(ISBLANK(OFFSET('9. METAS'!$T$20,INT((ROW()-14)/2),0)),"",OFFSET('9. METAS'!$T$20,INT((ROW()-14)/2),0)))</f>
        <v/>
      </c>
      <c r="N271" s="981" t="str">
        <f t="shared" ref="N271" ca="1" si="254">IFERROR(J271/J272,"ND")</f>
        <v>ND</v>
      </c>
      <c r="O271" s="983" t="str">
        <f t="shared" ref="O271" ca="1" si="255">IFERROR(((J271+K271)/H271),"ND")</f>
        <v>ND</v>
      </c>
      <c r="P271" s="985"/>
    </row>
    <row r="272" spans="3:16" x14ac:dyDescent="0.3">
      <c r="C272" s="999"/>
      <c r="D272" s="993"/>
      <c r="E272" s="993"/>
      <c r="F272" s="995"/>
      <c r="G272" s="997"/>
      <c r="H272" s="977"/>
      <c r="I272" s="987"/>
      <c r="J272" s="227" t="str">
        <f ca="1">IF(MOD(ROW()-13,2)=0,IF(ISBLANK(OFFSET('11. SEGUIMIENTO 2026'!$N$14,INT((ROW()-13)/2),0)),"",OFFSET('11. SEGUIMIENTO 2026'!$N$14,INT((ROW()-13)/2),0)),IF(ISBLANK(OFFSET('9. METAS'!$Q$20,INT((ROW()-14)/2),0)),"",OFFSET('9. METAS'!$Q$20,INT((ROW()-14)/2),0)))</f>
        <v/>
      </c>
      <c r="K272" s="228" t="str">
        <f ca="1">IF(MOD(ROW()-13,2)=0,IF(ISBLANK(OFFSET('11. SEGUIMIENTO 2026'!$O$14,INT((ROW()-13)/2),0)),"",OFFSET('11. SEGUIMIENTO 2026'!$O$14,INT((ROW()-13)/2),0)),IF(ISBLANK(OFFSET('9. METAS'!$R$20,INT((ROW()-14)/2),0)),"",OFFSET('9. METAS'!$R$20,INT((ROW()-14)/2),0)))</f>
        <v/>
      </c>
      <c r="L272" s="228" t="str">
        <f ca="1">IF(MOD(ROW()-13,2)=0,IF(ISBLANK(OFFSET('11. SEGUIMIENTO 2026'!$P$14,INT((ROW()-13)/2),0)),"",OFFSET('11. SEGUIMIENTO 2026'!$P$14,INT((ROW()-13)/2),0)),IF(ISBLANK(OFFSET('9. METAS'!$S$20,INT((ROW()-14)/2),0)),"",OFFSET('9. METAS'!$S$20,INT((ROW()-14)/2),0)))</f>
        <v/>
      </c>
      <c r="M272" s="229" t="str">
        <f ca="1">IF(MOD(ROW()-13,2)=0,IF(ISBLANK(OFFSET('11. SEGUIMIENTO 2026'!$Q$14,INT((ROW()-13)/2),0)),"",OFFSET('11. SEGUIMIENTO 2026'!$Q$14,INT((ROW()-13)/2),0)),IF(ISBLANK(OFFSET('9. METAS'!$T$20,INT((ROW()-14)/2),0)),"",OFFSET('9. METAS'!$T$20,INT((ROW()-14)/2),0)))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977" t="str">
        <f ca="1">IF(ISBLANK(OFFSET('9. METAS'!$K$20,INT((ROW()-13)/2),0)),"",OFFSET('9. METAS'!$K$20,INT((ROW()-13)/2),0))</f>
        <v/>
      </c>
      <c r="I273" s="979"/>
      <c r="J273" s="227" t="str">
        <f ca="1">IF(MOD(ROW()-13,2)=0,IF(ISBLANK(OFFSET('11. SEGUIMIENTO 2026'!$N$14,INT((ROW()-13)/2),0)),"",OFFSET('11. SEGUIMIENTO 2026'!$N$14,INT((ROW()-13)/2),0)),IF(ISBLANK(OFFSET('9. METAS'!$Q$20,INT((ROW()-14)/2),0)),"",OFFSET('9. METAS'!$Q$20,INT((ROW()-14)/2),0)))</f>
        <v/>
      </c>
      <c r="K273" s="228" t="str">
        <f ca="1">IF(MOD(ROW()-13,2)=0,IF(ISBLANK(OFFSET('11. SEGUIMIENTO 2026'!$O$14,INT((ROW()-13)/2),0)),"",OFFSET('11. SEGUIMIENTO 2026'!$O$14,INT((ROW()-13)/2),0)),IF(ISBLANK(OFFSET('9. METAS'!$R$20,INT((ROW()-14)/2),0)),"",OFFSET('9. METAS'!$R$20,INT((ROW()-14)/2),0)))</f>
        <v/>
      </c>
      <c r="L273" s="228" t="str">
        <f ca="1">IF(MOD(ROW()-13,2)=0,IF(ISBLANK(OFFSET('11. SEGUIMIENTO 2026'!$P$14,INT((ROW()-13)/2),0)),"",OFFSET('11. SEGUIMIENTO 2026'!$P$14,INT((ROW()-13)/2),0)),IF(ISBLANK(OFFSET('9. METAS'!$S$20,INT((ROW()-14)/2),0)),"",OFFSET('9. METAS'!$S$20,INT((ROW()-14)/2),0)))</f>
        <v/>
      </c>
      <c r="M273" s="229" t="str">
        <f ca="1">IF(MOD(ROW()-13,2)=0,IF(ISBLANK(OFFSET('11. SEGUIMIENTO 2026'!$Q$14,INT((ROW()-13)/2),0)),"",OFFSET('11. SEGUIMIENTO 2026'!$Q$14,INT((ROW()-13)/2),0)),IF(ISBLANK(OFFSET('9. METAS'!$T$20,INT((ROW()-14)/2),0)),"",OFFSET('9. METAS'!$T$20,INT((ROW()-14)/2),0)))</f>
        <v/>
      </c>
      <c r="N273" s="981" t="str">
        <f t="shared" ref="N273" ca="1" si="256">IFERROR(J273/J274,"ND")</f>
        <v>ND</v>
      </c>
      <c r="O273" s="983" t="str">
        <f t="shared" ref="O273" ca="1" si="257">IFERROR(((J273+K273)/H273),"ND")</f>
        <v>ND</v>
      </c>
      <c r="P273" s="985"/>
    </row>
    <row r="274" spans="3:16" x14ac:dyDescent="0.3">
      <c r="C274" s="999"/>
      <c r="D274" s="993"/>
      <c r="E274" s="993"/>
      <c r="F274" s="995"/>
      <c r="G274" s="997"/>
      <c r="H274" s="977"/>
      <c r="I274" s="987"/>
      <c r="J274" s="227" t="str">
        <f ca="1">IF(MOD(ROW()-13,2)=0,IF(ISBLANK(OFFSET('11. SEGUIMIENTO 2026'!$N$14,INT((ROW()-13)/2),0)),"",OFFSET('11. SEGUIMIENTO 2026'!$N$14,INT((ROW()-13)/2),0)),IF(ISBLANK(OFFSET('9. METAS'!$Q$20,INT((ROW()-14)/2),0)),"",OFFSET('9. METAS'!$Q$20,INT((ROW()-14)/2),0)))</f>
        <v/>
      </c>
      <c r="K274" s="228" t="str">
        <f ca="1">IF(MOD(ROW()-13,2)=0,IF(ISBLANK(OFFSET('11. SEGUIMIENTO 2026'!$O$14,INT((ROW()-13)/2),0)),"",OFFSET('11. SEGUIMIENTO 2026'!$O$14,INT((ROW()-13)/2),0)),IF(ISBLANK(OFFSET('9. METAS'!$R$20,INT((ROW()-14)/2),0)),"",OFFSET('9. METAS'!$R$20,INT((ROW()-14)/2),0)))</f>
        <v/>
      </c>
      <c r="L274" s="228" t="str">
        <f ca="1">IF(MOD(ROW()-13,2)=0,IF(ISBLANK(OFFSET('11. SEGUIMIENTO 2026'!$P$14,INT((ROW()-13)/2),0)),"",OFFSET('11. SEGUIMIENTO 2026'!$P$14,INT((ROW()-13)/2),0)),IF(ISBLANK(OFFSET('9. METAS'!$S$20,INT((ROW()-14)/2),0)),"",OFFSET('9. METAS'!$S$20,INT((ROW()-14)/2),0)))</f>
        <v/>
      </c>
      <c r="M274" s="229" t="str">
        <f ca="1">IF(MOD(ROW()-13,2)=0,IF(ISBLANK(OFFSET('11. SEGUIMIENTO 2026'!$Q$14,INT((ROW()-13)/2),0)),"",OFFSET('11. SEGUIMIENTO 2026'!$Q$14,INT((ROW()-13)/2),0)),IF(ISBLANK(OFFSET('9. METAS'!$T$20,INT((ROW()-14)/2),0)),"",OFFSET('9. METAS'!$T$20,INT((ROW()-14)/2),0)))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977" t="str">
        <f ca="1">IF(ISBLANK(OFFSET('9. METAS'!$K$20,INT((ROW()-13)/2),0)),"",OFFSET('9. METAS'!$K$20,INT((ROW()-13)/2),0))</f>
        <v/>
      </c>
      <c r="I275" s="979"/>
      <c r="J275" s="227" t="str">
        <f ca="1">IF(MOD(ROW()-13,2)=0,IF(ISBLANK(OFFSET('11. SEGUIMIENTO 2026'!$N$14,INT((ROW()-13)/2),0)),"",OFFSET('11. SEGUIMIENTO 2026'!$N$14,INT((ROW()-13)/2),0)),IF(ISBLANK(OFFSET('9. METAS'!$Q$20,INT((ROW()-14)/2),0)),"",OFFSET('9. METAS'!$Q$20,INT((ROW()-14)/2),0)))</f>
        <v/>
      </c>
      <c r="K275" s="228" t="str">
        <f ca="1">IF(MOD(ROW()-13,2)=0,IF(ISBLANK(OFFSET('11. SEGUIMIENTO 2026'!$O$14,INT((ROW()-13)/2),0)),"",OFFSET('11. SEGUIMIENTO 2026'!$O$14,INT((ROW()-13)/2),0)),IF(ISBLANK(OFFSET('9. METAS'!$R$20,INT((ROW()-14)/2),0)),"",OFFSET('9. METAS'!$R$20,INT((ROW()-14)/2),0)))</f>
        <v/>
      </c>
      <c r="L275" s="228" t="str">
        <f ca="1">IF(MOD(ROW()-13,2)=0,IF(ISBLANK(OFFSET('11. SEGUIMIENTO 2026'!$P$14,INT((ROW()-13)/2),0)),"",OFFSET('11. SEGUIMIENTO 2026'!$P$14,INT((ROW()-13)/2),0)),IF(ISBLANK(OFFSET('9. METAS'!$S$20,INT((ROW()-14)/2),0)),"",OFFSET('9. METAS'!$S$20,INT((ROW()-14)/2),0)))</f>
        <v/>
      </c>
      <c r="M275" s="229" t="str">
        <f ca="1">IF(MOD(ROW()-13,2)=0,IF(ISBLANK(OFFSET('11. SEGUIMIENTO 2026'!$Q$14,INT((ROW()-13)/2),0)),"",OFFSET('11. SEGUIMIENTO 2026'!$Q$14,INT((ROW()-13)/2),0)),IF(ISBLANK(OFFSET('9. METAS'!$T$20,INT((ROW()-14)/2),0)),"",OFFSET('9. METAS'!$T$20,INT((ROW()-14)/2),0)))</f>
        <v/>
      </c>
      <c r="N275" s="981" t="str">
        <f t="shared" ref="N275" ca="1" si="258">IFERROR(J275/J276,"ND")</f>
        <v>ND</v>
      </c>
      <c r="O275" s="983" t="str">
        <f t="shared" ref="O275" ca="1" si="259">IFERROR(((J275+K275)/H275),"ND")</f>
        <v>ND</v>
      </c>
      <c r="P275" s="985"/>
    </row>
    <row r="276" spans="3:16" x14ac:dyDescent="0.3">
      <c r="C276" s="999"/>
      <c r="D276" s="993"/>
      <c r="E276" s="993"/>
      <c r="F276" s="995"/>
      <c r="G276" s="997"/>
      <c r="H276" s="977"/>
      <c r="I276" s="987"/>
      <c r="J276" s="227" t="str">
        <f ca="1">IF(MOD(ROW()-13,2)=0,IF(ISBLANK(OFFSET('11. SEGUIMIENTO 2026'!$N$14,INT((ROW()-13)/2),0)),"",OFFSET('11. SEGUIMIENTO 2026'!$N$14,INT((ROW()-13)/2),0)),IF(ISBLANK(OFFSET('9. METAS'!$Q$20,INT((ROW()-14)/2),0)),"",OFFSET('9. METAS'!$Q$20,INT((ROW()-14)/2),0)))</f>
        <v/>
      </c>
      <c r="K276" s="228" t="str">
        <f ca="1">IF(MOD(ROW()-13,2)=0,IF(ISBLANK(OFFSET('11. SEGUIMIENTO 2026'!$O$14,INT((ROW()-13)/2),0)),"",OFFSET('11. SEGUIMIENTO 2026'!$O$14,INT((ROW()-13)/2),0)),IF(ISBLANK(OFFSET('9. METAS'!$R$20,INT((ROW()-14)/2),0)),"",OFFSET('9. METAS'!$R$20,INT((ROW()-14)/2),0)))</f>
        <v/>
      </c>
      <c r="L276" s="228" t="str">
        <f ca="1">IF(MOD(ROW()-13,2)=0,IF(ISBLANK(OFFSET('11. SEGUIMIENTO 2026'!$P$14,INT((ROW()-13)/2),0)),"",OFFSET('11. SEGUIMIENTO 2026'!$P$14,INT((ROW()-13)/2),0)),IF(ISBLANK(OFFSET('9. METAS'!$S$20,INT((ROW()-14)/2),0)),"",OFFSET('9. METAS'!$S$20,INT((ROW()-14)/2),0)))</f>
        <v/>
      </c>
      <c r="M276" s="229" t="str">
        <f ca="1">IF(MOD(ROW()-13,2)=0,IF(ISBLANK(OFFSET('11. SEGUIMIENTO 2026'!$Q$14,INT((ROW()-13)/2),0)),"",OFFSET('11. SEGUIMIENTO 2026'!$Q$14,INT((ROW()-13)/2),0)),IF(ISBLANK(OFFSET('9. METAS'!$T$20,INT((ROW()-14)/2),0)),"",OFFSET('9. METAS'!$T$20,INT((ROW()-14)/2),0)))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977" t="str">
        <f ca="1">IF(ISBLANK(OFFSET('9. METAS'!$K$20,INT((ROW()-13)/2),0)),"",OFFSET('9. METAS'!$K$20,INT((ROW()-13)/2),0))</f>
        <v/>
      </c>
      <c r="I277" s="979"/>
      <c r="J277" s="227" t="str">
        <f ca="1">IF(MOD(ROW()-13,2)=0,IF(ISBLANK(OFFSET('11. SEGUIMIENTO 2026'!$N$14,INT((ROW()-13)/2),0)),"",OFFSET('11. SEGUIMIENTO 2026'!$N$14,INT((ROW()-13)/2),0)),IF(ISBLANK(OFFSET('9. METAS'!$Q$20,INT((ROW()-14)/2),0)),"",OFFSET('9. METAS'!$Q$20,INT((ROW()-14)/2),0)))</f>
        <v/>
      </c>
      <c r="K277" s="228" t="str">
        <f ca="1">IF(MOD(ROW()-13,2)=0,IF(ISBLANK(OFFSET('11. SEGUIMIENTO 2026'!$O$14,INT((ROW()-13)/2),0)),"",OFFSET('11. SEGUIMIENTO 2026'!$O$14,INT((ROW()-13)/2),0)),IF(ISBLANK(OFFSET('9. METAS'!$R$20,INT((ROW()-14)/2),0)),"",OFFSET('9. METAS'!$R$20,INT((ROW()-14)/2),0)))</f>
        <v/>
      </c>
      <c r="L277" s="228" t="str">
        <f ca="1">IF(MOD(ROW()-13,2)=0,IF(ISBLANK(OFFSET('11. SEGUIMIENTO 2026'!$P$14,INT((ROW()-13)/2),0)),"",OFFSET('11. SEGUIMIENTO 2026'!$P$14,INT((ROW()-13)/2),0)),IF(ISBLANK(OFFSET('9. METAS'!$S$20,INT((ROW()-14)/2),0)),"",OFFSET('9. METAS'!$S$20,INT((ROW()-14)/2),0)))</f>
        <v/>
      </c>
      <c r="M277" s="229" t="str">
        <f ca="1">IF(MOD(ROW()-13,2)=0,IF(ISBLANK(OFFSET('11. SEGUIMIENTO 2026'!$Q$14,INT((ROW()-13)/2),0)),"",OFFSET('11. SEGUIMIENTO 2026'!$Q$14,INT((ROW()-13)/2),0)),IF(ISBLANK(OFFSET('9. METAS'!$T$20,INT((ROW()-14)/2),0)),"",OFFSET('9. METAS'!$T$20,INT((ROW()-14)/2),0)))</f>
        <v/>
      </c>
      <c r="N277" s="981" t="str">
        <f t="shared" ref="N277" ca="1" si="260">IFERROR(J277/J278,"ND")</f>
        <v>ND</v>
      </c>
      <c r="O277" s="983" t="str">
        <f t="shared" ref="O277" ca="1" si="261">IFERROR(((J277+K277)/H277),"ND")</f>
        <v>ND</v>
      </c>
      <c r="P277" s="985"/>
    </row>
    <row r="278" spans="3:16" x14ac:dyDescent="0.3">
      <c r="C278" s="999"/>
      <c r="D278" s="993"/>
      <c r="E278" s="993"/>
      <c r="F278" s="995"/>
      <c r="G278" s="997"/>
      <c r="H278" s="977"/>
      <c r="I278" s="987"/>
      <c r="J278" s="227" t="str">
        <f ca="1">IF(MOD(ROW()-13,2)=0,IF(ISBLANK(OFFSET('11. SEGUIMIENTO 2026'!$N$14,INT((ROW()-13)/2),0)),"",OFFSET('11. SEGUIMIENTO 2026'!$N$14,INT((ROW()-13)/2),0)),IF(ISBLANK(OFFSET('9. METAS'!$Q$20,INT((ROW()-14)/2),0)),"",OFFSET('9. METAS'!$Q$20,INT((ROW()-14)/2),0)))</f>
        <v/>
      </c>
      <c r="K278" s="228" t="str">
        <f ca="1">IF(MOD(ROW()-13,2)=0,IF(ISBLANK(OFFSET('11. SEGUIMIENTO 2026'!$O$14,INT((ROW()-13)/2),0)),"",OFFSET('11. SEGUIMIENTO 2026'!$O$14,INT((ROW()-13)/2),0)),IF(ISBLANK(OFFSET('9. METAS'!$R$20,INT((ROW()-14)/2),0)),"",OFFSET('9. METAS'!$R$20,INT((ROW()-14)/2),0)))</f>
        <v/>
      </c>
      <c r="L278" s="228" t="str">
        <f ca="1">IF(MOD(ROW()-13,2)=0,IF(ISBLANK(OFFSET('11. SEGUIMIENTO 2026'!$P$14,INT((ROW()-13)/2),0)),"",OFFSET('11. SEGUIMIENTO 2026'!$P$14,INT((ROW()-13)/2),0)),IF(ISBLANK(OFFSET('9. METAS'!$S$20,INT((ROW()-14)/2),0)),"",OFFSET('9. METAS'!$S$20,INT((ROW()-14)/2),0)))</f>
        <v/>
      </c>
      <c r="M278" s="229" t="str">
        <f ca="1">IF(MOD(ROW()-13,2)=0,IF(ISBLANK(OFFSET('11. SEGUIMIENTO 2026'!$Q$14,INT((ROW()-13)/2),0)),"",OFFSET('11. SEGUIMIENTO 2026'!$Q$14,INT((ROW()-13)/2),0)),IF(ISBLANK(OFFSET('9. METAS'!$T$20,INT((ROW()-14)/2),0)),"",OFFSET('9. METAS'!$T$20,INT((ROW()-14)/2),0)))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977" t="str">
        <f ca="1">IF(ISBLANK(OFFSET('9. METAS'!$K$20,INT((ROW()-13)/2),0)),"",OFFSET('9. METAS'!$K$20,INT((ROW()-13)/2),0))</f>
        <v/>
      </c>
      <c r="I279" s="979"/>
      <c r="J279" s="227" t="str">
        <f ca="1">IF(MOD(ROW()-13,2)=0,IF(ISBLANK(OFFSET('11. SEGUIMIENTO 2026'!$N$14,INT((ROW()-13)/2),0)),"",OFFSET('11. SEGUIMIENTO 2026'!$N$14,INT((ROW()-13)/2),0)),IF(ISBLANK(OFFSET('9. METAS'!$Q$20,INT((ROW()-14)/2),0)),"",OFFSET('9. METAS'!$Q$20,INT((ROW()-14)/2),0)))</f>
        <v/>
      </c>
      <c r="K279" s="228" t="str">
        <f ca="1">IF(MOD(ROW()-13,2)=0,IF(ISBLANK(OFFSET('11. SEGUIMIENTO 2026'!$O$14,INT((ROW()-13)/2),0)),"",OFFSET('11. SEGUIMIENTO 2026'!$O$14,INT((ROW()-13)/2),0)),IF(ISBLANK(OFFSET('9. METAS'!$R$20,INT((ROW()-14)/2),0)),"",OFFSET('9. METAS'!$R$20,INT((ROW()-14)/2),0)))</f>
        <v/>
      </c>
      <c r="L279" s="228" t="str">
        <f ca="1">IF(MOD(ROW()-13,2)=0,IF(ISBLANK(OFFSET('11. SEGUIMIENTO 2026'!$P$14,INT((ROW()-13)/2),0)),"",OFFSET('11. SEGUIMIENTO 2026'!$P$14,INT((ROW()-13)/2),0)),IF(ISBLANK(OFFSET('9. METAS'!$S$20,INT((ROW()-14)/2),0)),"",OFFSET('9. METAS'!$S$20,INT((ROW()-14)/2),0)))</f>
        <v/>
      </c>
      <c r="M279" s="229" t="str">
        <f ca="1">IF(MOD(ROW()-13,2)=0,IF(ISBLANK(OFFSET('11. SEGUIMIENTO 2026'!$Q$14,INT((ROW()-13)/2),0)),"",OFFSET('11. SEGUIMIENTO 2026'!$Q$14,INT((ROW()-13)/2),0)),IF(ISBLANK(OFFSET('9. METAS'!$T$20,INT((ROW()-14)/2),0)),"",OFFSET('9. METAS'!$T$20,INT((ROW()-14)/2),0)))</f>
        <v/>
      </c>
      <c r="N279" s="981" t="str">
        <f t="shared" ref="N279" ca="1" si="262">IFERROR(J279/J280,"ND")</f>
        <v>ND</v>
      </c>
      <c r="O279" s="983" t="str">
        <f t="shared" ref="O279" ca="1" si="263">IFERROR(((J279+K279)/H279),"ND")</f>
        <v>ND</v>
      </c>
      <c r="P279" s="985"/>
    </row>
    <row r="280" spans="3:16" x14ac:dyDescent="0.3">
      <c r="C280" s="999"/>
      <c r="D280" s="993"/>
      <c r="E280" s="993"/>
      <c r="F280" s="995"/>
      <c r="G280" s="997"/>
      <c r="H280" s="977"/>
      <c r="I280" s="987"/>
      <c r="J280" s="227" t="str">
        <f ca="1">IF(MOD(ROW()-13,2)=0,IF(ISBLANK(OFFSET('11. SEGUIMIENTO 2026'!$N$14,INT((ROW()-13)/2),0)),"",OFFSET('11. SEGUIMIENTO 2026'!$N$14,INT((ROW()-13)/2),0)),IF(ISBLANK(OFFSET('9. METAS'!$Q$20,INT((ROW()-14)/2),0)),"",OFFSET('9. METAS'!$Q$20,INT((ROW()-14)/2),0)))</f>
        <v/>
      </c>
      <c r="K280" s="228" t="str">
        <f ca="1">IF(MOD(ROW()-13,2)=0,IF(ISBLANK(OFFSET('11. SEGUIMIENTO 2026'!$O$14,INT((ROW()-13)/2),0)),"",OFFSET('11. SEGUIMIENTO 2026'!$O$14,INT((ROW()-13)/2),0)),IF(ISBLANK(OFFSET('9. METAS'!$R$20,INT((ROW()-14)/2),0)),"",OFFSET('9. METAS'!$R$20,INT((ROW()-14)/2),0)))</f>
        <v/>
      </c>
      <c r="L280" s="228" t="str">
        <f ca="1">IF(MOD(ROW()-13,2)=0,IF(ISBLANK(OFFSET('11. SEGUIMIENTO 2026'!$P$14,INT((ROW()-13)/2),0)),"",OFFSET('11. SEGUIMIENTO 2026'!$P$14,INT((ROW()-13)/2),0)),IF(ISBLANK(OFFSET('9. METAS'!$S$20,INT((ROW()-14)/2),0)),"",OFFSET('9. METAS'!$S$20,INT((ROW()-14)/2),0)))</f>
        <v/>
      </c>
      <c r="M280" s="229" t="str">
        <f ca="1">IF(MOD(ROW()-13,2)=0,IF(ISBLANK(OFFSET('11. SEGUIMIENTO 2026'!$Q$14,INT((ROW()-13)/2),0)),"",OFFSET('11. SEGUIMIENTO 2026'!$Q$14,INT((ROW()-13)/2),0)),IF(ISBLANK(OFFSET('9. METAS'!$T$20,INT((ROW()-14)/2),0)),"",OFFSET('9. METAS'!$T$20,INT((ROW()-14)/2),0)))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977" t="str">
        <f ca="1">IF(ISBLANK(OFFSET('9. METAS'!$K$20,INT((ROW()-13)/2),0)),"",OFFSET('9. METAS'!$K$20,INT((ROW()-13)/2),0))</f>
        <v/>
      </c>
      <c r="I281" s="979"/>
      <c r="J281" s="227" t="str">
        <f ca="1">IF(MOD(ROW()-13,2)=0,IF(ISBLANK(OFFSET('11. SEGUIMIENTO 2026'!$N$14,INT((ROW()-13)/2),0)),"",OFFSET('11. SEGUIMIENTO 2026'!$N$14,INT((ROW()-13)/2),0)),IF(ISBLANK(OFFSET('9. METAS'!$Q$20,INT((ROW()-14)/2),0)),"",OFFSET('9. METAS'!$Q$20,INT((ROW()-14)/2),0)))</f>
        <v/>
      </c>
      <c r="K281" s="228" t="str">
        <f ca="1">IF(MOD(ROW()-13,2)=0,IF(ISBLANK(OFFSET('11. SEGUIMIENTO 2026'!$O$14,INT((ROW()-13)/2),0)),"",OFFSET('11. SEGUIMIENTO 2026'!$O$14,INT((ROW()-13)/2),0)),IF(ISBLANK(OFFSET('9. METAS'!$R$20,INT((ROW()-14)/2),0)),"",OFFSET('9. METAS'!$R$20,INT((ROW()-14)/2),0)))</f>
        <v/>
      </c>
      <c r="L281" s="228" t="str">
        <f ca="1">IF(MOD(ROW()-13,2)=0,IF(ISBLANK(OFFSET('11. SEGUIMIENTO 2026'!$P$14,INT((ROW()-13)/2),0)),"",OFFSET('11. SEGUIMIENTO 2026'!$P$14,INT((ROW()-13)/2),0)),IF(ISBLANK(OFFSET('9. METAS'!$S$20,INT((ROW()-14)/2),0)),"",OFFSET('9. METAS'!$S$20,INT((ROW()-14)/2),0)))</f>
        <v/>
      </c>
      <c r="M281" s="229" t="str">
        <f ca="1">IF(MOD(ROW()-13,2)=0,IF(ISBLANK(OFFSET('11. SEGUIMIENTO 2026'!$Q$14,INT((ROW()-13)/2),0)),"",OFFSET('11. SEGUIMIENTO 2026'!$Q$14,INT((ROW()-13)/2),0)),IF(ISBLANK(OFFSET('9. METAS'!$T$20,INT((ROW()-14)/2),0)),"",OFFSET('9. METAS'!$T$20,INT((ROW()-14)/2),0)))</f>
        <v/>
      </c>
      <c r="N281" s="981" t="str">
        <f t="shared" ref="N281" ca="1" si="264">IFERROR(J281/J282,"ND")</f>
        <v>ND</v>
      </c>
      <c r="O281" s="983" t="str">
        <f t="shared" ref="O281" ca="1" si="265">IFERROR(((J281+K281)/H281),"ND")</f>
        <v>ND</v>
      </c>
      <c r="P281" s="985"/>
    </row>
    <row r="282" spans="3:16" x14ac:dyDescent="0.3">
      <c r="C282" s="999"/>
      <c r="D282" s="993"/>
      <c r="E282" s="993"/>
      <c r="F282" s="995"/>
      <c r="G282" s="997"/>
      <c r="H282" s="977"/>
      <c r="I282" s="987"/>
      <c r="J282" s="227" t="str">
        <f ca="1">IF(MOD(ROW()-13,2)=0,IF(ISBLANK(OFFSET('11. SEGUIMIENTO 2026'!$N$14,INT((ROW()-13)/2),0)),"",OFFSET('11. SEGUIMIENTO 2026'!$N$14,INT((ROW()-13)/2),0)),IF(ISBLANK(OFFSET('9. METAS'!$Q$20,INT((ROW()-14)/2),0)),"",OFFSET('9. METAS'!$Q$20,INT((ROW()-14)/2),0)))</f>
        <v/>
      </c>
      <c r="K282" s="228" t="str">
        <f ca="1">IF(MOD(ROW()-13,2)=0,IF(ISBLANK(OFFSET('11. SEGUIMIENTO 2026'!$O$14,INT((ROW()-13)/2),0)),"",OFFSET('11. SEGUIMIENTO 2026'!$O$14,INT((ROW()-13)/2),0)),IF(ISBLANK(OFFSET('9. METAS'!$R$20,INT((ROW()-14)/2),0)),"",OFFSET('9. METAS'!$R$20,INT((ROW()-14)/2),0)))</f>
        <v/>
      </c>
      <c r="L282" s="228" t="str">
        <f ca="1">IF(MOD(ROW()-13,2)=0,IF(ISBLANK(OFFSET('11. SEGUIMIENTO 2026'!$P$14,INT((ROW()-13)/2),0)),"",OFFSET('11. SEGUIMIENTO 2026'!$P$14,INT((ROW()-13)/2),0)),IF(ISBLANK(OFFSET('9. METAS'!$S$20,INT((ROW()-14)/2),0)),"",OFFSET('9. METAS'!$S$20,INT((ROW()-14)/2),0)))</f>
        <v/>
      </c>
      <c r="M282" s="229" t="str">
        <f ca="1">IF(MOD(ROW()-13,2)=0,IF(ISBLANK(OFFSET('11. SEGUIMIENTO 2026'!$Q$14,INT((ROW()-13)/2),0)),"",OFFSET('11. SEGUIMIENTO 2026'!$Q$14,INT((ROW()-13)/2),0)),IF(ISBLANK(OFFSET('9. METAS'!$T$20,INT((ROW()-14)/2),0)),"",OFFSET('9. METAS'!$T$20,INT((ROW()-14)/2),0)))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977" t="str">
        <f ca="1">IF(ISBLANK(OFFSET('9. METAS'!$K$20,INT((ROW()-13)/2),0)),"",OFFSET('9. METAS'!$K$20,INT((ROW()-13)/2),0))</f>
        <v/>
      </c>
      <c r="I283" s="979"/>
      <c r="J283" s="227" t="str">
        <f ca="1">IF(MOD(ROW()-13,2)=0,IF(ISBLANK(OFFSET('11. SEGUIMIENTO 2026'!$N$14,INT((ROW()-13)/2),0)),"",OFFSET('11. SEGUIMIENTO 2026'!$N$14,INT((ROW()-13)/2),0)),IF(ISBLANK(OFFSET('9. METAS'!$Q$20,INT((ROW()-14)/2),0)),"",OFFSET('9. METAS'!$Q$20,INT((ROW()-14)/2),0)))</f>
        <v/>
      </c>
      <c r="K283" s="228" t="str">
        <f ca="1">IF(MOD(ROW()-13,2)=0,IF(ISBLANK(OFFSET('11. SEGUIMIENTO 2026'!$O$14,INT((ROW()-13)/2),0)),"",OFFSET('11. SEGUIMIENTO 2026'!$O$14,INT((ROW()-13)/2),0)),IF(ISBLANK(OFFSET('9. METAS'!$R$20,INT((ROW()-14)/2),0)),"",OFFSET('9. METAS'!$R$20,INT((ROW()-14)/2),0)))</f>
        <v/>
      </c>
      <c r="L283" s="228" t="str">
        <f ca="1">IF(MOD(ROW()-13,2)=0,IF(ISBLANK(OFFSET('11. SEGUIMIENTO 2026'!$P$14,INT((ROW()-13)/2),0)),"",OFFSET('11. SEGUIMIENTO 2026'!$P$14,INT((ROW()-13)/2),0)),IF(ISBLANK(OFFSET('9. METAS'!$S$20,INT((ROW()-14)/2),0)),"",OFFSET('9. METAS'!$S$20,INT((ROW()-14)/2),0)))</f>
        <v/>
      </c>
      <c r="M283" s="229" t="str">
        <f ca="1">IF(MOD(ROW()-13,2)=0,IF(ISBLANK(OFFSET('11. SEGUIMIENTO 2026'!$Q$14,INT((ROW()-13)/2),0)),"",OFFSET('11. SEGUIMIENTO 2026'!$Q$14,INT((ROW()-13)/2),0)),IF(ISBLANK(OFFSET('9. METAS'!$T$20,INT((ROW()-14)/2),0)),"",OFFSET('9. METAS'!$T$20,INT((ROW()-14)/2),0)))</f>
        <v/>
      </c>
      <c r="N283" s="981" t="str">
        <f t="shared" ref="N283" ca="1" si="266">IFERROR(J283/J284,"ND")</f>
        <v>ND</v>
      </c>
      <c r="O283" s="983" t="str">
        <f t="shared" ref="O283" ca="1" si="267">IFERROR(((J283+K283)/H283),"ND")</f>
        <v>ND</v>
      </c>
      <c r="P283" s="985"/>
    </row>
    <row r="284" spans="3:16" x14ac:dyDescent="0.3">
      <c r="C284" s="999"/>
      <c r="D284" s="993"/>
      <c r="E284" s="993"/>
      <c r="F284" s="995"/>
      <c r="G284" s="997"/>
      <c r="H284" s="977"/>
      <c r="I284" s="987"/>
      <c r="J284" s="227" t="str">
        <f ca="1">IF(MOD(ROW()-13,2)=0,IF(ISBLANK(OFFSET('11. SEGUIMIENTO 2026'!$N$14,INT((ROW()-13)/2),0)),"",OFFSET('11. SEGUIMIENTO 2026'!$N$14,INT((ROW()-13)/2),0)),IF(ISBLANK(OFFSET('9. METAS'!$Q$20,INT((ROW()-14)/2),0)),"",OFFSET('9. METAS'!$Q$20,INT((ROW()-14)/2),0)))</f>
        <v/>
      </c>
      <c r="K284" s="228" t="str">
        <f ca="1">IF(MOD(ROW()-13,2)=0,IF(ISBLANK(OFFSET('11. SEGUIMIENTO 2026'!$O$14,INT((ROW()-13)/2),0)),"",OFFSET('11. SEGUIMIENTO 2026'!$O$14,INT((ROW()-13)/2),0)),IF(ISBLANK(OFFSET('9. METAS'!$R$20,INT((ROW()-14)/2),0)),"",OFFSET('9. METAS'!$R$20,INT((ROW()-14)/2),0)))</f>
        <v/>
      </c>
      <c r="L284" s="228" t="str">
        <f ca="1">IF(MOD(ROW()-13,2)=0,IF(ISBLANK(OFFSET('11. SEGUIMIENTO 2026'!$P$14,INT((ROW()-13)/2),0)),"",OFFSET('11. SEGUIMIENTO 2026'!$P$14,INT((ROW()-13)/2),0)),IF(ISBLANK(OFFSET('9. METAS'!$S$20,INT((ROW()-14)/2),0)),"",OFFSET('9. METAS'!$S$20,INT((ROW()-14)/2),0)))</f>
        <v/>
      </c>
      <c r="M284" s="229" t="str">
        <f ca="1">IF(MOD(ROW()-13,2)=0,IF(ISBLANK(OFFSET('11. SEGUIMIENTO 2026'!$Q$14,INT((ROW()-13)/2),0)),"",OFFSET('11. SEGUIMIENTO 2026'!$Q$14,INT((ROW()-13)/2),0)),IF(ISBLANK(OFFSET('9. METAS'!$T$20,INT((ROW()-14)/2),0)),"",OFFSET('9. METAS'!$T$20,INT((ROW()-14)/2),0)))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977" t="str">
        <f ca="1">IF(ISBLANK(OFFSET('9. METAS'!$K$20,INT((ROW()-13)/2),0)),"",OFFSET('9. METAS'!$K$20,INT((ROW()-13)/2),0))</f>
        <v/>
      </c>
      <c r="I285" s="979"/>
      <c r="J285" s="227" t="str">
        <f ca="1">IF(MOD(ROW()-13,2)=0,IF(ISBLANK(OFFSET('11. SEGUIMIENTO 2026'!$N$14,INT((ROW()-13)/2),0)),"",OFFSET('11. SEGUIMIENTO 2026'!$N$14,INT((ROW()-13)/2),0)),IF(ISBLANK(OFFSET('9. METAS'!$Q$20,INT((ROW()-14)/2),0)),"",OFFSET('9. METAS'!$Q$20,INT((ROW()-14)/2),0)))</f>
        <v/>
      </c>
      <c r="K285" s="228" t="str">
        <f ca="1">IF(MOD(ROW()-13,2)=0,IF(ISBLANK(OFFSET('11. SEGUIMIENTO 2026'!$O$14,INT((ROW()-13)/2),0)),"",OFFSET('11. SEGUIMIENTO 2026'!$O$14,INT((ROW()-13)/2),0)),IF(ISBLANK(OFFSET('9. METAS'!$R$20,INT((ROW()-14)/2),0)),"",OFFSET('9. METAS'!$R$20,INT((ROW()-14)/2),0)))</f>
        <v/>
      </c>
      <c r="L285" s="228" t="str">
        <f ca="1">IF(MOD(ROW()-13,2)=0,IF(ISBLANK(OFFSET('11. SEGUIMIENTO 2026'!$P$14,INT((ROW()-13)/2),0)),"",OFFSET('11. SEGUIMIENTO 2026'!$P$14,INT((ROW()-13)/2),0)),IF(ISBLANK(OFFSET('9. METAS'!$S$20,INT((ROW()-14)/2),0)),"",OFFSET('9. METAS'!$S$20,INT((ROW()-14)/2),0)))</f>
        <v/>
      </c>
      <c r="M285" s="229" t="str">
        <f ca="1">IF(MOD(ROW()-13,2)=0,IF(ISBLANK(OFFSET('11. SEGUIMIENTO 2026'!$Q$14,INT((ROW()-13)/2),0)),"",OFFSET('11. SEGUIMIENTO 2026'!$Q$14,INT((ROW()-13)/2),0)),IF(ISBLANK(OFFSET('9. METAS'!$T$20,INT((ROW()-14)/2),0)),"",OFFSET('9. METAS'!$T$20,INT((ROW()-14)/2),0)))</f>
        <v/>
      </c>
      <c r="N285" s="981" t="str">
        <f t="shared" ref="N285" ca="1" si="268">IFERROR(J285/J286,"ND")</f>
        <v>ND</v>
      </c>
      <c r="O285" s="983" t="str">
        <f t="shared" ref="O285" ca="1" si="269">IFERROR(((J285+K285)/H285),"ND")</f>
        <v>ND</v>
      </c>
      <c r="P285" s="985"/>
    </row>
    <row r="286" spans="3:16" x14ac:dyDescent="0.3">
      <c r="C286" s="999"/>
      <c r="D286" s="993"/>
      <c r="E286" s="993"/>
      <c r="F286" s="995"/>
      <c r="G286" s="997"/>
      <c r="H286" s="977"/>
      <c r="I286" s="987"/>
      <c r="J286" s="227" t="str">
        <f ca="1">IF(MOD(ROW()-13,2)=0,IF(ISBLANK(OFFSET('11. SEGUIMIENTO 2026'!$N$14,INT((ROW()-13)/2),0)),"",OFFSET('11. SEGUIMIENTO 2026'!$N$14,INT((ROW()-13)/2),0)),IF(ISBLANK(OFFSET('9. METAS'!$Q$20,INT((ROW()-14)/2),0)),"",OFFSET('9. METAS'!$Q$20,INT((ROW()-14)/2),0)))</f>
        <v/>
      </c>
      <c r="K286" s="228" t="str">
        <f ca="1">IF(MOD(ROW()-13,2)=0,IF(ISBLANK(OFFSET('11. SEGUIMIENTO 2026'!$O$14,INT((ROW()-13)/2),0)),"",OFFSET('11. SEGUIMIENTO 2026'!$O$14,INT((ROW()-13)/2),0)),IF(ISBLANK(OFFSET('9. METAS'!$R$20,INT((ROW()-14)/2),0)),"",OFFSET('9. METAS'!$R$20,INT((ROW()-14)/2),0)))</f>
        <v/>
      </c>
      <c r="L286" s="228" t="str">
        <f ca="1">IF(MOD(ROW()-13,2)=0,IF(ISBLANK(OFFSET('11. SEGUIMIENTO 2026'!$P$14,INT((ROW()-13)/2),0)),"",OFFSET('11. SEGUIMIENTO 2026'!$P$14,INT((ROW()-13)/2),0)),IF(ISBLANK(OFFSET('9. METAS'!$S$20,INT((ROW()-14)/2),0)),"",OFFSET('9. METAS'!$S$20,INT((ROW()-14)/2),0)))</f>
        <v/>
      </c>
      <c r="M286" s="229" t="str">
        <f ca="1">IF(MOD(ROW()-13,2)=0,IF(ISBLANK(OFFSET('11. SEGUIMIENTO 2026'!$Q$14,INT((ROW()-13)/2),0)),"",OFFSET('11. SEGUIMIENTO 2026'!$Q$14,INT((ROW()-13)/2),0)),IF(ISBLANK(OFFSET('9. METAS'!$T$20,INT((ROW()-14)/2),0)),"",OFFSET('9. METAS'!$T$20,INT((ROW()-14)/2),0)))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977" t="str">
        <f ca="1">IF(ISBLANK(OFFSET('9. METAS'!$K$20,INT((ROW()-13)/2),0)),"",OFFSET('9. METAS'!$K$20,INT((ROW()-13)/2),0))</f>
        <v/>
      </c>
      <c r="I287" s="979"/>
      <c r="J287" s="227" t="str">
        <f ca="1">IF(MOD(ROW()-13,2)=0,IF(ISBLANK(OFFSET('11. SEGUIMIENTO 2026'!$N$14,INT((ROW()-13)/2),0)),"",OFFSET('11. SEGUIMIENTO 2026'!$N$14,INT((ROW()-13)/2),0)),IF(ISBLANK(OFFSET('9. METAS'!$Q$20,INT((ROW()-14)/2),0)),"",OFFSET('9. METAS'!$Q$20,INT((ROW()-14)/2),0)))</f>
        <v/>
      </c>
      <c r="K287" s="228" t="str">
        <f ca="1">IF(MOD(ROW()-13,2)=0,IF(ISBLANK(OFFSET('11. SEGUIMIENTO 2026'!$O$14,INT((ROW()-13)/2),0)),"",OFFSET('11. SEGUIMIENTO 2026'!$O$14,INT((ROW()-13)/2),0)),IF(ISBLANK(OFFSET('9. METAS'!$R$20,INT((ROW()-14)/2),0)),"",OFFSET('9. METAS'!$R$20,INT((ROW()-14)/2),0)))</f>
        <v/>
      </c>
      <c r="L287" s="228" t="str">
        <f ca="1">IF(MOD(ROW()-13,2)=0,IF(ISBLANK(OFFSET('11. SEGUIMIENTO 2026'!$P$14,INT((ROW()-13)/2),0)),"",OFFSET('11. SEGUIMIENTO 2026'!$P$14,INT((ROW()-13)/2),0)),IF(ISBLANK(OFFSET('9. METAS'!$S$20,INT((ROW()-14)/2),0)),"",OFFSET('9. METAS'!$S$20,INT((ROW()-14)/2),0)))</f>
        <v/>
      </c>
      <c r="M287" s="229" t="str">
        <f ca="1">IF(MOD(ROW()-13,2)=0,IF(ISBLANK(OFFSET('11. SEGUIMIENTO 2026'!$Q$14,INT((ROW()-13)/2),0)),"",OFFSET('11. SEGUIMIENTO 2026'!$Q$14,INT((ROW()-13)/2),0)),IF(ISBLANK(OFFSET('9. METAS'!$T$20,INT((ROW()-14)/2),0)),"",OFFSET('9. METAS'!$T$20,INT((ROW()-14)/2),0)))</f>
        <v/>
      </c>
      <c r="N287" s="981" t="str">
        <f t="shared" ref="N287" ca="1" si="270">IFERROR(J287/J288,"ND")</f>
        <v>ND</v>
      </c>
      <c r="O287" s="983" t="str">
        <f t="shared" ref="O287" ca="1" si="271">IFERROR(((J287+K287)/H287),"ND")</f>
        <v>ND</v>
      </c>
      <c r="P287" s="985"/>
    </row>
    <row r="288" spans="3:16" x14ac:dyDescent="0.3">
      <c r="C288" s="999"/>
      <c r="D288" s="993"/>
      <c r="E288" s="993"/>
      <c r="F288" s="995"/>
      <c r="G288" s="997"/>
      <c r="H288" s="977"/>
      <c r="I288" s="987"/>
      <c r="J288" s="227" t="str">
        <f ca="1">IF(MOD(ROW()-13,2)=0,IF(ISBLANK(OFFSET('11. SEGUIMIENTO 2026'!$N$14,INT((ROW()-13)/2),0)),"",OFFSET('11. SEGUIMIENTO 2026'!$N$14,INT((ROW()-13)/2),0)),IF(ISBLANK(OFFSET('9. METAS'!$Q$20,INT((ROW()-14)/2),0)),"",OFFSET('9. METAS'!$Q$20,INT((ROW()-14)/2),0)))</f>
        <v/>
      </c>
      <c r="K288" s="228" t="str">
        <f ca="1">IF(MOD(ROW()-13,2)=0,IF(ISBLANK(OFFSET('11. SEGUIMIENTO 2026'!$O$14,INT((ROW()-13)/2),0)),"",OFFSET('11. SEGUIMIENTO 2026'!$O$14,INT((ROW()-13)/2),0)),IF(ISBLANK(OFFSET('9. METAS'!$R$20,INT((ROW()-14)/2),0)),"",OFFSET('9. METAS'!$R$20,INT((ROW()-14)/2),0)))</f>
        <v/>
      </c>
      <c r="L288" s="228" t="str">
        <f ca="1">IF(MOD(ROW()-13,2)=0,IF(ISBLANK(OFFSET('11. SEGUIMIENTO 2026'!$P$14,INT((ROW()-13)/2),0)),"",OFFSET('11. SEGUIMIENTO 2026'!$P$14,INT((ROW()-13)/2),0)),IF(ISBLANK(OFFSET('9. METAS'!$S$20,INT((ROW()-14)/2),0)),"",OFFSET('9. METAS'!$S$20,INT((ROW()-14)/2),0)))</f>
        <v/>
      </c>
      <c r="M288" s="229" t="str">
        <f ca="1">IF(MOD(ROW()-13,2)=0,IF(ISBLANK(OFFSET('11. SEGUIMIENTO 2026'!$Q$14,INT((ROW()-13)/2),0)),"",OFFSET('11. SEGUIMIENTO 2026'!$Q$14,INT((ROW()-13)/2),0)),IF(ISBLANK(OFFSET('9. METAS'!$T$20,INT((ROW()-14)/2),0)),"",OFFSET('9. METAS'!$T$20,INT((ROW()-14)/2),0)))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977" t="str">
        <f ca="1">IF(ISBLANK(OFFSET('9. METAS'!$K$20,INT((ROW()-13)/2),0)),"",OFFSET('9. METAS'!$K$20,INT((ROW()-13)/2),0))</f>
        <v/>
      </c>
      <c r="I289" s="979"/>
      <c r="J289" s="227" t="str">
        <f ca="1">IF(MOD(ROW()-13,2)=0,IF(ISBLANK(OFFSET('11. SEGUIMIENTO 2026'!$N$14,INT((ROW()-13)/2),0)),"",OFFSET('11. SEGUIMIENTO 2026'!$N$14,INT((ROW()-13)/2),0)),IF(ISBLANK(OFFSET('9. METAS'!$Q$20,INT((ROW()-14)/2),0)),"",OFFSET('9. METAS'!$Q$20,INT((ROW()-14)/2),0)))</f>
        <v/>
      </c>
      <c r="K289" s="228" t="str">
        <f ca="1">IF(MOD(ROW()-13,2)=0,IF(ISBLANK(OFFSET('11. SEGUIMIENTO 2026'!$O$14,INT((ROW()-13)/2),0)),"",OFFSET('11. SEGUIMIENTO 2026'!$O$14,INT((ROW()-13)/2),0)),IF(ISBLANK(OFFSET('9. METAS'!$R$20,INT((ROW()-14)/2),0)),"",OFFSET('9. METAS'!$R$20,INT((ROW()-14)/2),0)))</f>
        <v/>
      </c>
      <c r="L289" s="228" t="str">
        <f ca="1">IF(MOD(ROW()-13,2)=0,IF(ISBLANK(OFFSET('11. SEGUIMIENTO 2026'!$P$14,INT((ROW()-13)/2),0)),"",OFFSET('11. SEGUIMIENTO 2026'!$P$14,INT((ROW()-13)/2),0)),IF(ISBLANK(OFFSET('9. METAS'!$S$20,INT((ROW()-14)/2),0)),"",OFFSET('9. METAS'!$S$20,INT((ROW()-14)/2),0)))</f>
        <v/>
      </c>
      <c r="M289" s="229" t="str">
        <f ca="1">IF(MOD(ROW()-13,2)=0,IF(ISBLANK(OFFSET('11. SEGUIMIENTO 2026'!$Q$14,INT((ROW()-13)/2),0)),"",OFFSET('11. SEGUIMIENTO 2026'!$Q$14,INT((ROW()-13)/2),0)),IF(ISBLANK(OFFSET('9. METAS'!$T$20,INT((ROW()-14)/2),0)),"",OFFSET('9. METAS'!$T$20,INT((ROW()-14)/2),0)))</f>
        <v/>
      </c>
      <c r="N289" s="981" t="str">
        <f t="shared" ref="N289" ca="1" si="272">IFERROR(J289/J290,"ND")</f>
        <v>ND</v>
      </c>
      <c r="O289" s="983" t="str">
        <f t="shared" ref="O289" ca="1" si="273">IFERROR(((J289+K289)/H289),"ND")</f>
        <v>ND</v>
      </c>
      <c r="P289" s="985"/>
    </row>
    <row r="290" spans="3:16" x14ac:dyDescent="0.3">
      <c r="C290" s="999"/>
      <c r="D290" s="993"/>
      <c r="E290" s="993"/>
      <c r="F290" s="995"/>
      <c r="G290" s="997"/>
      <c r="H290" s="977"/>
      <c r="I290" s="987"/>
      <c r="J290" s="227" t="str">
        <f ca="1">IF(MOD(ROW()-13,2)=0,IF(ISBLANK(OFFSET('11. SEGUIMIENTO 2026'!$N$14,INT((ROW()-13)/2),0)),"",OFFSET('11. SEGUIMIENTO 2026'!$N$14,INT((ROW()-13)/2),0)),IF(ISBLANK(OFFSET('9. METAS'!$Q$20,INT((ROW()-14)/2),0)),"",OFFSET('9. METAS'!$Q$20,INT((ROW()-14)/2),0)))</f>
        <v/>
      </c>
      <c r="K290" s="228" t="str">
        <f ca="1">IF(MOD(ROW()-13,2)=0,IF(ISBLANK(OFFSET('11. SEGUIMIENTO 2026'!$O$14,INT((ROW()-13)/2),0)),"",OFFSET('11. SEGUIMIENTO 2026'!$O$14,INT((ROW()-13)/2),0)),IF(ISBLANK(OFFSET('9. METAS'!$R$20,INT((ROW()-14)/2),0)),"",OFFSET('9. METAS'!$R$20,INT((ROW()-14)/2),0)))</f>
        <v/>
      </c>
      <c r="L290" s="228" t="str">
        <f ca="1">IF(MOD(ROW()-13,2)=0,IF(ISBLANK(OFFSET('11. SEGUIMIENTO 2026'!$P$14,INT((ROW()-13)/2),0)),"",OFFSET('11. SEGUIMIENTO 2026'!$P$14,INT((ROW()-13)/2),0)),IF(ISBLANK(OFFSET('9. METAS'!$S$20,INT((ROW()-14)/2),0)),"",OFFSET('9. METAS'!$S$20,INT((ROW()-14)/2),0)))</f>
        <v/>
      </c>
      <c r="M290" s="229" t="str">
        <f ca="1">IF(MOD(ROW()-13,2)=0,IF(ISBLANK(OFFSET('11. SEGUIMIENTO 2026'!$Q$14,INT((ROW()-13)/2),0)),"",OFFSET('11. SEGUIMIENTO 2026'!$Q$14,INT((ROW()-13)/2),0)),IF(ISBLANK(OFFSET('9. METAS'!$T$20,INT((ROW()-14)/2),0)),"",OFFSET('9. METAS'!$T$20,INT((ROW()-14)/2),0)))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977" t="str">
        <f ca="1">IF(ISBLANK(OFFSET('9. METAS'!$K$20,INT((ROW()-13)/2),0)),"",OFFSET('9. METAS'!$K$20,INT((ROW()-13)/2),0))</f>
        <v/>
      </c>
      <c r="I291" s="979"/>
      <c r="J291" s="227" t="str">
        <f ca="1">IF(MOD(ROW()-13,2)=0,IF(ISBLANK(OFFSET('11. SEGUIMIENTO 2026'!$N$14,INT((ROW()-13)/2),0)),"",OFFSET('11. SEGUIMIENTO 2026'!$N$14,INT((ROW()-13)/2),0)),IF(ISBLANK(OFFSET('9. METAS'!$Q$20,INT((ROW()-14)/2),0)),"",OFFSET('9. METAS'!$Q$20,INT((ROW()-14)/2),0)))</f>
        <v/>
      </c>
      <c r="K291" s="228" t="str">
        <f ca="1">IF(MOD(ROW()-13,2)=0,IF(ISBLANK(OFFSET('11. SEGUIMIENTO 2026'!$O$14,INT((ROW()-13)/2),0)),"",OFFSET('11. SEGUIMIENTO 2026'!$O$14,INT((ROW()-13)/2),0)),IF(ISBLANK(OFFSET('9. METAS'!$R$20,INT((ROW()-14)/2),0)),"",OFFSET('9. METAS'!$R$20,INT((ROW()-14)/2),0)))</f>
        <v/>
      </c>
      <c r="L291" s="228" t="str">
        <f ca="1">IF(MOD(ROW()-13,2)=0,IF(ISBLANK(OFFSET('11. SEGUIMIENTO 2026'!$P$14,INT((ROW()-13)/2),0)),"",OFFSET('11. SEGUIMIENTO 2026'!$P$14,INT((ROW()-13)/2),0)),IF(ISBLANK(OFFSET('9. METAS'!$S$20,INT((ROW()-14)/2),0)),"",OFFSET('9. METAS'!$S$20,INT((ROW()-14)/2),0)))</f>
        <v/>
      </c>
      <c r="M291" s="229" t="str">
        <f ca="1">IF(MOD(ROW()-13,2)=0,IF(ISBLANK(OFFSET('11. SEGUIMIENTO 2026'!$Q$14,INT((ROW()-13)/2),0)),"",OFFSET('11. SEGUIMIENTO 2026'!$Q$14,INT((ROW()-13)/2),0)),IF(ISBLANK(OFFSET('9. METAS'!$T$20,INT((ROW()-14)/2),0)),"",OFFSET('9. METAS'!$T$20,INT((ROW()-14)/2),0)))</f>
        <v/>
      </c>
      <c r="N291" s="981" t="str">
        <f t="shared" ref="N291" ca="1" si="274">IFERROR(J291/J292,"ND")</f>
        <v>ND</v>
      </c>
      <c r="O291" s="983" t="str">
        <f t="shared" ref="O291" ca="1" si="275">IFERROR(((J291+K291)/H291),"ND")</f>
        <v>ND</v>
      </c>
      <c r="P291" s="985"/>
    </row>
    <row r="292" spans="3:16" x14ac:dyDescent="0.3">
      <c r="C292" s="999"/>
      <c r="D292" s="993"/>
      <c r="E292" s="993"/>
      <c r="F292" s="995"/>
      <c r="G292" s="997"/>
      <c r="H292" s="977"/>
      <c r="I292" s="987"/>
      <c r="J292" s="227" t="str">
        <f ca="1">IF(MOD(ROW()-13,2)=0,IF(ISBLANK(OFFSET('11. SEGUIMIENTO 2026'!$N$14,INT((ROW()-13)/2),0)),"",OFFSET('11. SEGUIMIENTO 2026'!$N$14,INT((ROW()-13)/2),0)),IF(ISBLANK(OFFSET('9. METAS'!$Q$20,INT((ROW()-14)/2),0)),"",OFFSET('9. METAS'!$Q$20,INT((ROW()-14)/2),0)))</f>
        <v/>
      </c>
      <c r="K292" s="228" t="str">
        <f ca="1">IF(MOD(ROW()-13,2)=0,IF(ISBLANK(OFFSET('11. SEGUIMIENTO 2026'!$O$14,INT((ROW()-13)/2),0)),"",OFFSET('11. SEGUIMIENTO 2026'!$O$14,INT((ROW()-13)/2),0)),IF(ISBLANK(OFFSET('9. METAS'!$R$20,INT((ROW()-14)/2),0)),"",OFFSET('9. METAS'!$R$20,INT((ROW()-14)/2),0)))</f>
        <v/>
      </c>
      <c r="L292" s="228" t="str">
        <f ca="1">IF(MOD(ROW()-13,2)=0,IF(ISBLANK(OFFSET('11. SEGUIMIENTO 2026'!$P$14,INT((ROW()-13)/2),0)),"",OFFSET('11. SEGUIMIENTO 2026'!$P$14,INT((ROW()-13)/2),0)),IF(ISBLANK(OFFSET('9. METAS'!$S$20,INT((ROW()-14)/2),0)),"",OFFSET('9. METAS'!$S$20,INT((ROW()-14)/2),0)))</f>
        <v/>
      </c>
      <c r="M292" s="229" t="str">
        <f ca="1">IF(MOD(ROW()-13,2)=0,IF(ISBLANK(OFFSET('11. SEGUIMIENTO 2026'!$Q$14,INT((ROW()-13)/2),0)),"",OFFSET('11. SEGUIMIENTO 2026'!$Q$14,INT((ROW()-13)/2),0)),IF(ISBLANK(OFFSET('9. METAS'!$T$20,INT((ROW()-14)/2),0)),"",OFFSET('9. METAS'!$T$20,INT((ROW()-14)/2),0)))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977" t="str">
        <f ca="1">IF(ISBLANK(OFFSET('9. METAS'!$K$20,INT((ROW()-13)/2),0)),"",OFFSET('9. METAS'!$K$20,INT((ROW()-13)/2),0))</f>
        <v/>
      </c>
      <c r="I293" s="979"/>
      <c r="J293" s="227" t="str">
        <f ca="1">IF(MOD(ROW()-13,2)=0,IF(ISBLANK(OFFSET('11. SEGUIMIENTO 2026'!$N$14,INT((ROW()-13)/2),0)),"",OFFSET('11. SEGUIMIENTO 2026'!$N$14,INT((ROW()-13)/2),0)),IF(ISBLANK(OFFSET('9. METAS'!$Q$20,INT((ROW()-14)/2),0)),"",OFFSET('9. METAS'!$Q$20,INT((ROW()-14)/2),0)))</f>
        <v/>
      </c>
      <c r="K293" s="228" t="str">
        <f ca="1">IF(MOD(ROW()-13,2)=0,IF(ISBLANK(OFFSET('11. SEGUIMIENTO 2026'!$O$14,INT((ROW()-13)/2),0)),"",OFFSET('11. SEGUIMIENTO 2026'!$O$14,INT((ROW()-13)/2),0)),IF(ISBLANK(OFFSET('9. METAS'!$R$20,INT((ROW()-14)/2),0)),"",OFFSET('9. METAS'!$R$20,INT((ROW()-14)/2),0)))</f>
        <v/>
      </c>
      <c r="L293" s="228" t="str">
        <f ca="1">IF(MOD(ROW()-13,2)=0,IF(ISBLANK(OFFSET('11. SEGUIMIENTO 2026'!$P$14,INT((ROW()-13)/2),0)),"",OFFSET('11. SEGUIMIENTO 2026'!$P$14,INT((ROW()-13)/2),0)),IF(ISBLANK(OFFSET('9. METAS'!$S$20,INT((ROW()-14)/2),0)),"",OFFSET('9. METAS'!$S$20,INT((ROW()-14)/2),0)))</f>
        <v/>
      </c>
      <c r="M293" s="229" t="str">
        <f ca="1">IF(MOD(ROW()-13,2)=0,IF(ISBLANK(OFFSET('11. SEGUIMIENTO 2026'!$Q$14,INT((ROW()-13)/2),0)),"",OFFSET('11. SEGUIMIENTO 2026'!$Q$14,INT((ROW()-13)/2),0)),IF(ISBLANK(OFFSET('9. METAS'!$T$20,INT((ROW()-14)/2),0)),"",OFFSET('9. METAS'!$T$20,INT((ROW()-14)/2),0)))</f>
        <v/>
      </c>
      <c r="N293" s="981" t="str">
        <f t="shared" ref="N293" ca="1" si="276">IFERROR(J293/J294,"ND")</f>
        <v>ND</v>
      </c>
      <c r="O293" s="983" t="str">
        <f t="shared" ref="O293" ca="1" si="277">IFERROR(((J293+K293)/H293),"ND")</f>
        <v>ND</v>
      </c>
      <c r="P293" s="985"/>
    </row>
    <row r="294" spans="3:16" x14ac:dyDescent="0.3">
      <c r="C294" s="999"/>
      <c r="D294" s="993"/>
      <c r="E294" s="993"/>
      <c r="F294" s="995"/>
      <c r="G294" s="997"/>
      <c r="H294" s="977"/>
      <c r="I294" s="987"/>
      <c r="J294" s="227" t="str">
        <f ca="1">IF(MOD(ROW()-13,2)=0,IF(ISBLANK(OFFSET('11. SEGUIMIENTO 2026'!$N$14,INT((ROW()-13)/2),0)),"",OFFSET('11. SEGUIMIENTO 2026'!$N$14,INT((ROW()-13)/2),0)),IF(ISBLANK(OFFSET('9. METAS'!$Q$20,INT((ROW()-14)/2),0)),"",OFFSET('9. METAS'!$Q$20,INT((ROW()-14)/2),0)))</f>
        <v/>
      </c>
      <c r="K294" s="228" t="str">
        <f ca="1">IF(MOD(ROW()-13,2)=0,IF(ISBLANK(OFFSET('11. SEGUIMIENTO 2026'!$O$14,INT((ROW()-13)/2),0)),"",OFFSET('11. SEGUIMIENTO 2026'!$O$14,INT((ROW()-13)/2),0)),IF(ISBLANK(OFFSET('9. METAS'!$R$20,INT((ROW()-14)/2),0)),"",OFFSET('9. METAS'!$R$20,INT((ROW()-14)/2),0)))</f>
        <v/>
      </c>
      <c r="L294" s="228" t="str">
        <f ca="1">IF(MOD(ROW()-13,2)=0,IF(ISBLANK(OFFSET('11. SEGUIMIENTO 2026'!$P$14,INT((ROW()-13)/2),0)),"",OFFSET('11. SEGUIMIENTO 2026'!$P$14,INT((ROW()-13)/2),0)),IF(ISBLANK(OFFSET('9. METAS'!$S$20,INT((ROW()-14)/2),0)),"",OFFSET('9. METAS'!$S$20,INT((ROW()-14)/2),0)))</f>
        <v/>
      </c>
      <c r="M294" s="229" t="str">
        <f ca="1">IF(MOD(ROW()-13,2)=0,IF(ISBLANK(OFFSET('11. SEGUIMIENTO 2026'!$Q$14,INT((ROW()-13)/2),0)),"",OFFSET('11. SEGUIMIENTO 2026'!$Q$14,INT((ROW()-13)/2),0)),IF(ISBLANK(OFFSET('9. METAS'!$T$20,INT((ROW()-14)/2),0)),"",OFFSET('9. METAS'!$T$20,INT((ROW()-14)/2),0)))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977" t="str">
        <f ca="1">IF(ISBLANK(OFFSET('9. METAS'!$K$20,INT((ROW()-13)/2),0)),"",OFFSET('9. METAS'!$K$20,INT((ROW()-13)/2),0))</f>
        <v/>
      </c>
      <c r="I295" s="979"/>
      <c r="J295" s="227" t="str">
        <f ca="1">IF(MOD(ROW()-13,2)=0,IF(ISBLANK(OFFSET('11. SEGUIMIENTO 2026'!$N$14,INT((ROW()-13)/2),0)),"",OFFSET('11. SEGUIMIENTO 2026'!$N$14,INT((ROW()-13)/2),0)),IF(ISBLANK(OFFSET('9. METAS'!$Q$20,INT((ROW()-14)/2),0)),"",OFFSET('9. METAS'!$Q$20,INT((ROW()-14)/2),0)))</f>
        <v/>
      </c>
      <c r="K295" s="228" t="str">
        <f ca="1">IF(MOD(ROW()-13,2)=0,IF(ISBLANK(OFFSET('11. SEGUIMIENTO 2026'!$O$14,INT((ROW()-13)/2),0)),"",OFFSET('11. SEGUIMIENTO 2026'!$O$14,INT((ROW()-13)/2),0)),IF(ISBLANK(OFFSET('9. METAS'!$R$20,INT((ROW()-14)/2),0)),"",OFFSET('9. METAS'!$R$20,INT((ROW()-14)/2),0)))</f>
        <v/>
      </c>
      <c r="L295" s="228" t="str">
        <f ca="1">IF(MOD(ROW()-13,2)=0,IF(ISBLANK(OFFSET('11. SEGUIMIENTO 2026'!$P$14,INT((ROW()-13)/2),0)),"",OFFSET('11. SEGUIMIENTO 2026'!$P$14,INT((ROW()-13)/2),0)),IF(ISBLANK(OFFSET('9. METAS'!$S$20,INT((ROW()-14)/2),0)),"",OFFSET('9. METAS'!$S$20,INT((ROW()-14)/2),0)))</f>
        <v/>
      </c>
      <c r="M295" s="229" t="str">
        <f ca="1">IF(MOD(ROW()-13,2)=0,IF(ISBLANK(OFFSET('11. SEGUIMIENTO 2026'!$Q$14,INT((ROW()-13)/2),0)),"",OFFSET('11. SEGUIMIENTO 2026'!$Q$14,INT((ROW()-13)/2),0)),IF(ISBLANK(OFFSET('9. METAS'!$T$20,INT((ROW()-14)/2),0)),"",OFFSET('9. METAS'!$T$20,INT((ROW()-14)/2),0)))</f>
        <v/>
      </c>
      <c r="N295" s="981" t="str">
        <f t="shared" ref="N295" ca="1" si="278">IFERROR(J295/J296,"ND")</f>
        <v>ND</v>
      </c>
      <c r="O295" s="983" t="str">
        <f t="shared" ref="O295" ca="1" si="279">IFERROR(((J295+K295)/H295),"ND")</f>
        <v>ND</v>
      </c>
      <c r="P295" s="985"/>
    </row>
    <row r="296" spans="3:16" x14ac:dyDescent="0.3">
      <c r="C296" s="999"/>
      <c r="D296" s="993"/>
      <c r="E296" s="993"/>
      <c r="F296" s="995"/>
      <c r="G296" s="997"/>
      <c r="H296" s="977"/>
      <c r="I296" s="987"/>
      <c r="J296" s="227" t="str">
        <f ca="1">IF(MOD(ROW()-13,2)=0,IF(ISBLANK(OFFSET('11. SEGUIMIENTO 2026'!$N$14,INT((ROW()-13)/2),0)),"",OFFSET('11. SEGUIMIENTO 2026'!$N$14,INT((ROW()-13)/2),0)),IF(ISBLANK(OFFSET('9. METAS'!$Q$20,INT((ROW()-14)/2),0)),"",OFFSET('9. METAS'!$Q$20,INT((ROW()-14)/2),0)))</f>
        <v/>
      </c>
      <c r="K296" s="228" t="str">
        <f ca="1">IF(MOD(ROW()-13,2)=0,IF(ISBLANK(OFFSET('11. SEGUIMIENTO 2026'!$O$14,INT((ROW()-13)/2),0)),"",OFFSET('11. SEGUIMIENTO 2026'!$O$14,INT((ROW()-13)/2),0)),IF(ISBLANK(OFFSET('9. METAS'!$R$20,INT((ROW()-14)/2),0)),"",OFFSET('9. METAS'!$R$20,INT((ROW()-14)/2),0)))</f>
        <v/>
      </c>
      <c r="L296" s="228" t="str">
        <f ca="1">IF(MOD(ROW()-13,2)=0,IF(ISBLANK(OFFSET('11. SEGUIMIENTO 2026'!$P$14,INT((ROW()-13)/2),0)),"",OFFSET('11. SEGUIMIENTO 2026'!$P$14,INT((ROW()-13)/2),0)),IF(ISBLANK(OFFSET('9. METAS'!$S$20,INT((ROW()-14)/2),0)),"",OFFSET('9. METAS'!$S$20,INT((ROW()-14)/2),0)))</f>
        <v/>
      </c>
      <c r="M296" s="229" t="str">
        <f ca="1">IF(MOD(ROW()-13,2)=0,IF(ISBLANK(OFFSET('11. SEGUIMIENTO 2026'!$Q$14,INT((ROW()-13)/2),0)),"",OFFSET('11. SEGUIMIENTO 2026'!$Q$14,INT((ROW()-13)/2),0)),IF(ISBLANK(OFFSET('9. METAS'!$T$20,INT((ROW()-14)/2),0)),"",OFFSET('9. METAS'!$T$20,INT((ROW()-14)/2),0)))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977" t="str">
        <f ca="1">IF(ISBLANK(OFFSET('9. METAS'!$K$20,INT((ROW()-13)/2),0)),"",OFFSET('9. METAS'!$K$20,INT((ROW()-13)/2),0))</f>
        <v/>
      </c>
      <c r="I297" s="979"/>
      <c r="J297" s="227" t="str">
        <f ca="1">IF(MOD(ROW()-13,2)=0,IF(ISBLANK(OFFSET('11. SEGUIMIENTO 2026'!$N$14,INT((ROW()-13)/2),0)),"",OFFSET('11. SEGUIMIENTO 2026'!$N$14,INT((ROW()-13)/2),0)),IF(ISBLANK(OFFSET('9. METAS'!$Q$20,INT((ROW()-14)/2),0)),"",OFFSET('9. METAS'!$Q$20,INT((ROW()-14)/2),0)))</f>
        <v/>
      </c>
      <c r="K297" s="228" t="str">
        <f ca="1">IF(MOD(ROW()-13,2)=0,IF(ISBLANK(OFFSET('11. SEGUIMIENTO 2026'!$O$14,INT((ROW()-13)/2),0)),"",OFFSET('11. SEGUIMIENTO 2026'!$O$14,INT((ROW()-13)/2),0)),IF(ISBLANK(OFFSET('9. METAS'!$R$20,INT((ROW()-14)/2),0)),"",OFFSET('9. METAS'!$R$20,INT((ROW()-14)/2),0)))</f>
        <v/>
      </c>
      <c r="L297" s="228" t="str">
        <f ca="1">IF(MOD(ROW()-13,2)=0,IF(ISBLANK(OFFSET('11. SEGUIMIENTO 2026'!$P$14,INT((ROW()-13)/2),0)),"",OFFSET('11. SEGUIMIENTO 2026'!$P$14,INT((ROW()-13)/2),0)),IF(ISBLANK(OFFSET('9. METAS'!$S$20,INT((ROW()-14)/2),0)),"",OFFSET('9. METAS'!$S$20,INT((ROW()-14)/2),0)))</f>
        <v/>
      </c>
      <c r="M297" s="229" t="str">
        <f ca="1">IF(MOD(ROW()-13,2)=0,IF(ISBLANK(OFFSET('11. SEGUIMIENTO 2026'!$Q$14,INT((ROW()-13)/2),0)),"",OFFSET('11. SEGUIMIENTO 2026'!$Q$14,INT((ROW()-13)/2),0)),IF(ISBLANK(OFFSET('9. METAS'!$T$20,INT((ROW()-14)/2),0)),"",OFFSET('9. METAS'!$T$20,INT((ROW()-14)/2),0)))</f>
        <v/>
      </c>
      <c r="N297" s="981" t="str">
        <f t="shared" ref="N297" ca="1" si="280">IFERROR(J297/J298,"ND")</f>
        <v>ND</v>
      </c>
      <c r="O297" s="983" t="str">
        <f t="shared" ref="O297" ca="1" si="281">IFERROR(((J297+K297)/H297),"ND")</f>
        <v>ND</v>
      </c>
      <c r="P297" s="985"/>
    </row>
    <row r="298" spans="3:16" x14ac:dyDescent="0.3">
      <c r="C298" s="999"/>
      <c r="D298" s="993"/>
      <c r="E298" s="993"/>
      <c r="F298" s="995"/>
      <c r="G298" s="997"/>
      <c r="H298" s="977"/>
      <c r="I298" s="987"/>
      <c r="J298" s="227" t="str">
        <f ca="1">IF(MOD(ROW()-13,2)=0,IF(ISBLANK(OFFSET('11. SEGUIMIENTO 2026'!$N$14,INT((ROW()-13)/2),0)),"",OFFSET('11. SEGUIMIENTO 2026'!$N$14,INT((ROW()-13)/2),0)),IF(ISBLANK(OFFSET('9. METAS'!$Q$20,INT((ROW()-14)/2),0)),"",OFFSET('9. METAS'!$Q$20,INT((ROW()-14)/2),0)))</f>
        <v/>
      </c>
      <c r="K298" s="228" t="str">
        <f ca="1">IF(MOD(ROW()-13,2)=0,IF(ISBLANK(OFFSET('11. SEGUIMIENTO 2026'!$O$14,INT((ROW()-13)/2),0)),"",OFFSET('11. SEGUIMIENTO 2026'!$O$14,INT((ROW()-13)/2),0)),IF(ISBLANK(OFFSET('9. METAS'!$R$20,INT((ROW()-14)/2),0)),"",OFFSET('9. METAS'!$R$20,INT((ROW()-14)/2),0)))</f>
        <v/>
      </c>
      <c r="L298" s="228" t="str">
        <f ca="1">IF(MOD(ROW()-13,2)=0,IF(ISBLANK(OFFSET('11. SEGUIMIENTO 2026'!$P$14,INT((ROW()-13)/2),0)),"",OFFSET('11. SEGUIMIENTO 2026'!$P$14,INT((ROW()-13)/2),0)),IF(ISBLANK(OFFSET('9. METAS'!$S$20,INT((ROW()-14)/2),0)),"",OFFSET('9. METAS'!$S$20,INT((ROW()-14)/2),0)))</f>
        <v/>
      </c>
      <c r="M298" s="229" t="str">
        <f ca="1">IF(MOD(ROW()-13,2)=0,IF(ISBLANK(OFFSET('11. SEGUIMIENTO 2026'!$Q$14,INT((ROW()-13)/2),0)),"",OFFSET('11. SEGUIMIENTO 2026'!$Q$14,INT((ROW()-13)/2),0)),IF(ISBLANK(OFFSET('9. METAS'!$T$20,INT((ROW()-14)/2),0)),"",OFFSET('9. METAS'!$T$20,INT((ROW()-14)/2),0)))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977" t="str">
        <f ca="1">IF(ISBLANK(OFFSET('9. METAS'!$K$20,INT((ROW()-13)/2),0)),"",OFFSET('9. METAS'!$K$20,INT((ROW()-13)/2),0))</f>
        <v/>
      </c>
      <c r="I299" s="979"/>
      <c r="J299" s="227" t="str">
        <f ca="1">IF(MOD(ROW()-13,2)=0,IF(ISBLANK(OFFSET('11. SEGUIMIENTO 2026'!$N$14,INT((ROW()-13)/2),0)),"",OFFSET('11. SEGUIMIENTO 2026'!$N$14,INT((ROW()-13)/2),0)),IF(ISBLANK(OFFSET('9. METAS'!$Q$20,INT((ROW()-14)/2),0)),"",OFFSET('9. METAS'!$Q$20,INT((ROW()-14)/2),0)))</f>
        <v/>
      </c>
      <c r="K299" s="228" t="str">
        <f ca="1">IF(MOD(ROW()-13,2)=0,IF(ISBLANK(OFFSET('11. SEGUIMIENTO 2026'!$O$14,INT((ROW()-13)/2),0)),"",OFFSET('11. SEGUIMIENTO 2026'!$O$14,INT((ROW()-13)/2),0)),IF(ISBLANK(OFFSET('9. METAS'!$R$20,INT((ROW()-14)/2),0)),"",OFFSET('9. METAS'!$R$20,INT((ROW()-14)/2),0)))</f>
        <v/>
      </c>
      <c r="L299" s="228" t="str">
        <f ca="1">IF(MOD(ROW()-13,2)=0,IF(ISBLANK(OFFSET('11. SEGUIMIENTO 2026'!$P$14,INT((ROW()-13)/2),0)),"",OFFSET('11. SEGUIMIENTO 2026'!$P$14,INT((ROW()-13)/2),0)),IF(ISBLANK(OFFSET('9. METAS'!$S$20,INT((ROW()-14)/2),0)),"",OFFSET('9. METAS'!$S$20,INT((ROW()-14)/2),0)))</f>
        <v/>
      </c>
      <c r="M299" s="229" t="str">
        <f ca="1">IF(MOD(ROW()-13,2)=0,IF(ISBLANK(OFFSET('11. SEGUIMIENTO 2026'!$Q$14,INT((ROW()-13)/2),0)),"",OFFSET('11. SEGUIMIENTO 2026'!$Q$14,INT((ROW()-13)/2),0)),IF(ISBLANK(OFFSET('9. METAS'!$T$20,INT((ROW()-14)/2),0)),"",OFFSET('9. METAS'!$T$20,INT((ROW()-14)/2),0)))</f>
        <v/>
      </c>
      <c r="N299" s="981" t="str">
        <f t="shared" ref="N299" ca="1" si="282">IFERROR(J299/J300,"ND")</f>
        <v>ND</v>
      </c>
      <c r="O299" s="983" t="str">
        <f t="shared" ref="O299" ca="1" si="283">IFERROR(((J299+K299)/H299),"ND")</f>
        <v>ND</v>
      </c>
      <c r="P299" s="985"/>
    </row>
    <row r="300" spans="3:16" x14ac:dyDescent="0.3">
      <c r="C300" s="999"/>
      <c r="D300" s="993"/>
      <c r="E300" s="993"/>
      <c r="F300" s="995"/>
      <c r="G300" s="997"/>
      <c r="H300" s="977"/>
      <c r="I300" s="987"/>
      <c r="J300" s="227" t="str">
        <f ca="1">IF(MOD(ROW()-13,2)=0,IF(ISBLANK(OFFSET('11. SEGUIMIENTO 2026'!$N$14,INT((ROW()-13)/2),0)),"",OFFSET('11. SEGUIMIENTO 2026'!$N$14,INT((ROW()-13)/2),0)),IF(ISBLANK(OFFSET('9. METAS'!$Q$20,INT((ROW()-14)/2),0)),"",OFFSET('9. METAS'!$Q$20,INT((ROW()-14)/2),0)))</f>
        <v/>
      </c>
      <c r="K300" s="228" t="str">
        <f ca="1">IF(MOD(ROW()-13,2)=0,IF(ISBLANK(OFFSET('11. SEGUIMIENTO 2026'!$O$14,INT((ROW()-13)/2),0)),"",OFFSET('11. SEGUIMIENTO 2026'!$O$14,INT((ROW()-13)/2),0)),IF(ISBLANK(OFFSET('9. METAS'!$R$20,INT((ROW()-14)/2),0)),"",OFFSET('9. METAS'!$R$20,INT((ROW()-14)/2),0)))</f>
        <v/>
      </c>
      <c r="L300" s="228" t="str">
        <f ca="1">IF(MOD(ROW()-13,2)=0,IF(ISBLANK(OFFSET('11. SEGUIMIENTO 2026'!$P$14,INT((ROW()-13)/2),0)),"",OFFSET('11. SEGUIMIENTO 2026'!$P$14,INT((ROW()-13)/2),0)),IF(ISBLANK(OFFSET('9. METAS'!$S$20,INT((ROW()-14)/2),0)),"",OFFSET('9. METAS'!$S$20,INT((ROW()-14)/2),0)))</f>
        <v/>
      </c>
      <c r="M300" s="229" t="str">
        <f ca="1">IF(MOD(ROW()-13,2)=0,IF(ISBLANK(OFFSET('11. SEGUIMIENTO 2026'!$Q$14,INT((ROW()-13)/2),0)),"",OFFSET('11. SEGUIMIENTO 2026'!$Q$14,INT((ROW()-13)/2),0)),IF(ISBLANK(OFFSET('9. METAS'!$T$20,INT((ROW()-14)/2),0)),"",OFFSET('9. METAS'!$T$20,INT((ROW()-14)/2),0)))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977" t="str">
        <f ca="1">IF(ISBLANK(OFFSET('9. METAS'!$K$20,INT((ROW()-13)/2),0)),"",OFFSET('9. METAS'!$K$20,INT((ROW()-13)/2),0))</f>
        <v/>
      </c>
      <c r="I301" s="979"/>
      <c r="J301" s="227" t="str">
        <f ca="1">IF(MOD(ROW()-13,2)=0,IF(ISBLANK(OFFSET('11. SEGUIMIENTO 2026'!$N$14,INT((ROW()-13)/2),0)),"",OFFSET('11. SEGUIMIENTO 2026'!$N$14,INT((ROW()-13)/2),0)),IF(ISBLANK(OFFSET('9. METAS'!$Q$20,INT((ROW()-14)/2),0)),"",OFFSET('9. METAS'!$Q$20,INT((ROW()-14)/2),0)))</f>
        <v/>
      </c>
      <c r="K301" s="228" t="str">
        <f ca="1">IF(MOD(ROW()-13,2)=0,IF(ISBLANK(OFFSET('11. SEGUIMIENTO 2026'!$O$14,INT((ROW()-13)/2),0)),"",OFFSET('11. SEGUIMIENTO 2026'!$O$14,INT((ROW()-13)/2),0)),IF(ISBLANK(OFFSET('9. METAS'!$R$20,INT((ROW()-14)/2),0)),"",OFFSET('9. METAS'!$R$20,INT((ROW()-14)/2),0)))</f>
        <v/>
      </c>
      <c r="L301" s="228" t="str">
        <f ca="1">IF(MOD(ROW()-13,2)=0,IF(ISBLANK(OFFSET('11. SEGUIMIENTO 2026'!$P$14,INT((ROW()-13)/2),0)),"",OFFSET('11. SEGUIMIENTO 2026'!$P$14,INT((ROW()-13)/2),0)),IF(ISBLANK(OFFSET('9. METAS'!$S$20,INT((ROW()-14)/2),0)),"",OFFSET('9. METAS'!$S$20,INT((ROW()-14)/2),0)))</f>
        <v/>
      </c>
      <c r="M301" s="229" t="str">
        <f ca="1">IF(MOD(ROW()-13,2)=0,IF(ISBLANK(OFFSET('11. SEGUIMIENTO 2026'!$Q$14,INT((ROW()-13)/2),0)),"",OFFSET('11. SEGUIMIENTO 2026'!$Q$14,INT((ROW()-13)/2),0)),IF(ISBLANK(OFFSET('9. METAS'!$T$20,INT((ROW()-14)/2),0)),"",OFFSET('9. METAS'!$T$20,INT((ROW()-14)/2),0)))</f>
        <v/>
      </c>
      <c r="N301" s="981" t="str">
        <f t="shared" ref="N301" ca="1" si="284">IFERROR(J301/J302,"ND")</f>
        <v>ND</v>
      </c>
      <c r="O301" s="983" t="str">
        <f t="shared" ref="O301" ca="1" si="285">IFERROR(((J301+K301)/H301),"ND")</f>
        <v>ND</v>
      </c>
      <c r="P301" s="985"/>
    </row>
    <row r="302" spans="3:16" x14ac:dyDescent="0.3">
      <c r="C302" s="999"/>
      <c r="D302" s="993"/>
      <c r="E302" s="993"/>
      <c r="F302" s="995"/>
      <c r="G302" s="997"/>
      <c r="H302" s="977"/>
      <c r="I302" s="987"/>
      <c r="J302" s="227" t="str">
        <f ca="1">IF(MOD(ROW()-13,2)=0,IF(ISBLANK(OFFSET('11. SEGUIMIENTO 2026'!$N$14,INT((ROW()-13)/2),0)),"",OFFSET('11. SEGUIMIENTO 2026'!$N$14,INT((ROW()-13)/2),0)),IF(ISBLANK(OFFSET('9. METAS'!$Q$20,INT((ROW()-14)/2),0)),"",OFFSET('9. METAS'!$Q$20,INT((ROW()-14)/2),0)))</f>
        <v/>
      </c>
      <c r="K302" s="228" t="str">
        <f ca="1">IF(MOD(ROW()-13,2)=0,IF(ISBLANK(OFFSET('11. SEGUIMIENTO 2026'!$O$14,INT((ROW()-13)/2),0)),"",OFFSET('11. SEGUIMIENTO 2026'!$O$14,INT((ROW()-13)/2),0)),IF(ISBLANK(OFFSET('9. METAS'!$R$20,INT((ROW()-14)/2),0)),"",OFFSET('9. METAS'!$R$20,INT((ROW()-14)/2),0)))</f>
        <v/>
      </c>
      <c r="L302" s="228" t="str">
        <f ca="1">IF(MOD(ROW()-13,2)=0,IF(ISBLANK(OFFSET('11. SEGUIMIENTO 2026'!$P$14,INT((ROW()-13)/2),0)),"",OFFSET('11. SEGUIMIENTO 2026'!$P$14,INT((ROW()-13)/2),0)),IF(ISBLANK(OFFSET('9. METAS'!$S$20,INT((ROW()-14)/2),0)),"",OFFSET('9. METAS'!$S$20,INT((ROW()-14)/2),0)))</f>
        <v/>
      </c>
      <c r="M302" s="229" t="str">
        <f ca="1">IF(MOD(ROW()-13,2)=0,IF(ISBLANK(OFFSET('11. SEGUIMIENTO 2026'!$Q$14,INT((ROW()-13)/2),0)),"",OFFSET('11. SEGUIMIENTO 2026'!$Q$14,INT((ROW()-13)/2),0)),IF(ISBLANK(OFFSET('9. METAS'!$T$20,INT((ROW()-14)/2),0)),"",OFFSET('9. METAS'!$T$20,INT((ROW()-14)/2),0)))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977" t="str">
        <f ca="1">IF(ISBLANK(OFFSET('9. METAS'!$K$20,INT((ROW()-13)/2),0)),"",OFFSET('9. METAS'!$K$20,INT((ROW()-13)/2),0))</f>
        <v/>
      </c>
      <c r="I303" s="979"/>
      <c r="J303" s="227" t="str">
        <f ca="1">IF(MOD(ROW()-13,2)=0,IF(ISBLANK(OFFSET('11. SEGUIMIENTO 2026'!$N$14,INT((ROW()-13)/2),0)),"",OFFSET('11. SEGUIMIENTO 2026'!$N$14,INT((ROW()-13)/2),0)),IF(ISBLANK(OFFSET('9. METAS'!$Q$20,INT((ROW()-14)/2),0)),"",OFFSET('9. METAS'!$Q$20,INT((ROW()-14)/2),0)))</f>
        <v/>
      </c>
      <c r="K303" s="228" t="str">
        <f ca="1">IF(MOD(ROW()-13,2)=0,IF(ISBLANK(OFFSET('11. SEGUIMIENTO 2026'!$O$14,INT((ROW()-13)/2),0)),"",OFFSET('11. SEGUIMIENTO 2026'!$O$14,INT((ROW()-13)/2),0)),IF(ISBLANK(OFFSET('9. METAS'!$R$20,INT((ROW()-14)/2),0)),"",OFFSET('9. METAS'!$R$20,INT((ROW()-14)/2),0)))</f>
        <v/>
      </c>
      <c r="L303" s="228" t="str">
        <f ca="1">IF(MOD(ROW()-13,2)=0,IF(ISBLANK(OFFSET('11. SEGUIMIENTO 2026'!$P$14,INT((ROW()-13)/2),0)),"",OFFSET('11. SEGUIMIENTO 2026'!$P$14,INT((ROW()-13)/2),0)),IF(ISBLANK(OFFSET('9. METAS'!$S$20,INT((ROW()-14)/2),0)),"",OFFSET('9. METAS'!$S$20,INT((ROW()-14)/2),0)))</f>
        <v/>
      </c>
      <c r="M303" s="229" t="str">
        <f ca="1">IF(MOD(ROW()-13,2)=0,IF(ISBLANK(OFFSET('11. SEGUIMIENTO 2026'!$Q$14,INT((ROW()-13)/2),0)),"",OFFSET('11. SEGUIMIENTO 2026'!$Q$14,INT((ROW()-13)/2),0)),IF(ISBLANK(OFFSET('9. METAS'!$T$20,INT((ROW()-14)/2),0)),"",OFFSET('9. METAS'!$T$20,INT((ROW()-14)/2),0)))</f>
        <v/>
      </c>
      <c r="N303" s="981" t="str">
        <f t="shared" ref="N303" ca="1" si="286">IFERROR(J303/J304,"ND")</f>
        <v>ND</v>
      </c>
      <c r="O303" s="983" t="str">
        <f t="shared" ref="O303" ca="1" si="287">IFERROR(((J303+K303)/H303),"ND")</f>
        <v>ND</v>
      </c>
      <c r="P303" s="985"/>
    </row>
    <row r="304" spans="3:16" x14ac:dyDescent="0.3">
      <c r="C304" s="999"/>
      <c r="D304" s="993"/>
      <c r="E304" s="993"/>
      <c r="F304" s="995"/>
      <c r="G304" s="997"/>
      <c r="H304" s="977"/>
      <c r="I304" s="987"/>
      <c r="J304" s="227" t="str">
        <f ca="1">IF(MOD(ROW()-13,2)=0,IF(ISBLANK(OFFSET('11. SEGUIMIENTO 2026'!$N$14,INT((ROW()-13)/2),0)),"",OFFSET('11. SEGUIMIENTO 2026'!$N$14,INT((ROW()-13)/2),0)),IF(ISBLANK(OFFSET('9. METAS'!$Q$20,INT((ROW()-14)/2),0)),"",OFFSET('9. METAS'!$Q$20,INT((ROW()-14)/2),0)))</f>
        <v/>
      </c>
      <c r="K304" s="228" t="str">
        <f ca="1">IF(MOD(ROW()-13,2)=0,IF(ISBLANK(OFFSET('11. SEGUIMIENTO 2026'!$O$14,INT((ROW()-13)/2),0)),"",OFFSET('11. SEGUIMIENTO 2026'!$O$14,INT((ROW()-13)/2),0)),IF(ISBLANK(OFFSET('9. METAS'!$R$20,INT((ROW()-14)/2),0)),"",OFFSET('9. METAS'!$R$20,INT((ROW()-14)/2),0)))</f>
        <v/>
      </c>
      <c r="L304" s="228" t="str">
        <f ca="1">IF(MOD(ROW()-13,2)=0,IF(ISBLANK(OFFSET('11. SEGUIMIENTO 2026'!$P$14,INT((ROW()-13)/2),0)),"",OFFSET('11. SEGUIMIENTO 2026'!$P$14,INT((ROW()-13)/2),0)),IF(ISBLANK(OFFSET('9. METAS'!$S$20,INT((ROW()-14)/2),0)),"",OFFSET('9. METAS'!$S$20,INT((ROW()-14)/2),0)))</f>
        <v/>
      </c>
      <c r="M304" s="229" t="str">
        <f ca="1">IF(MOD(ROW()-13,2)=0,IF(ISBLANK(OFFSET('11. SEGUIMIENTO 2026'!$Q$14,INT((ROW()-13)/2),0)),"",OFFSET('11. SEGUIMIENTO 2026'!$Q$14,INT((ROW()-13)/2),0)),IF(ISBLANK(OFFSET('9. METAS'!$T$20,INT((ROW()-14)/2),0)),"",OFFSET('9. METAS'!$T$20,INT((ROW()-14)/2),0)))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977" t="str">
        <f ca="1">IF(ISBLANK(OFFSET('9. METAS'!$K$20,INT((ROW()-13)/2),0)),"",OFFSET('9. METAS'!$K$20,INT((ROW()-13)/2),0))</f>
        <v/>
      </c>
      <c r="I305" s="979"/>
      <c r="J305" s="227" t="str">
        <f ca="1">IF(MOD(ROW()-13,2)=0,IF(ISBLANK(OFFSET('11. SEGUIMIENTO 2026'!$N$14,INT((ROW()-13)/2),0)),"",OFFSET('11. SEGUIMIENTO 2026'!$N$14,INT((ROW()-13)/2),0)),IF(ISBLANK(OFFSET('9. METAS'!$Q$20,INT((ROW()-14)/2),0)),"",OFFSET('9. METAS'!$Q$20,INT((ROW()-14)/2),0)))</f>
        <v/>
      </c>
      <c r="K305" s="228" t="str">
        <f ca="1">IF(MOD(ROW()-13,2)=0,IF(ISBLANK(OFFSET('11. SEGUIMIENTO 2026'!$O$14,INT((ROW()-13)/2),0)),"",OFFSET('11. SEGUIMIENTO 2026'!$O$14,INT((ROW()-13)/2),0)),IF(ISBLANK(OFFSET('9. METAS'!$R$20,INT((ROW()-14)/2),0)),"",OFFSET('9. METAS'!$R$20,INT((ROW()-14)/2),0)))</f>
        <v/>
      </c>
      <c r="L305" s="228" t="str">
        <f ca="1">IF(MOD(ROW()-13,2)=0,IF(ISBLANK(OFFSET('11. SEGUIMIENTO 2026'!$P$14,INT((ROW()-13)/2),0)),"",OFFSET('11. SEGUIMIENTO 2026'!$P$14,INT((ROW()-13)/2),0)),IF(ISBLANK(OFFSET('9. METAS'!$S$20,INT((ROW()-14)/2),0)),"",OFFSET('9. METAS'!$S$20,INT((ROW()-14)/2),0)))</f>
        <v/>
      </c>
      <c r="M305" s="229" t="str">
        <f ca="1">IF(MOD(ROW()-13,2)=0,IF(ISBLANK(OFFSET('11. SEGUIMIENTO 2026'!$Q$14,INT((ROW()-13)/2),0)),"",OFFSET('11. SEGUIMIENTO 2026'!$Q$14,INT((ROW()-13)/2),0)),IF(ISBLANK(OFFSET('9. METAS'!$T$20,INT((ROW()-14)/2),0)),"",OFFSET('9. METAS'!$T$20,INT((ROW()-14)/2),0)))</f>
        <v/>
      </c>
      <c r="N305" s="981" t="str">
        <f t="shared" ref="N305" ca="1" si="288">IFERROR(J305/J306,"ND")</f>
        <v>ND</v>
      </c>
      <c r="O305" s="983" t="str">
        <f t="shared" ref="O305" ca="1" si="289">IFERROR(((J305+K305)/H305),"ND")</f>
        <v>ND</v>
      </c>
      <c r="P305" s="985"/>
    </row>
    <row r="306" spans="3:16" x14ac:dyDescent="0.3">
      <c r="C306" s="999"/>
      <c r="D306" s="993"/>
      <c r="E306" s="993"/>
      <c r="F306" s="995"/>
      <c r="G306" s="997"/>
      <c r="H306" s="977"/>
      <c r="I306" s="987"/>
      <c r="J306" s="227" t="str">
        <f ca="1">IF(MOD(ROW()-13,2)=0,IF(ISBLANK(OFFSET('11. SEGUIMIENTO 2026'!$N$14,INT((ROW()-13)/2),0)),"",OFFSET('11. SEGUIMIENTO 2026'!$N$14,INT((ROW()-13)/2),0)),IF(ISBLANK(OFFSET('9. METAS'!$Q$20,INT((ROW()-14)/2),0)),"",OFFSET('9. METAS'!$Q$20,INT((ROW()-14)/2),0)))</f>
        <v/>
      </c>
      <c r="K306" s="228" t="str">
        <f ca="1">IF(MOD(ROW()-13,2)=0,IF(ISBLANK(OFFSET('11. SEGUIMIENTO 2026'!$O$14,INT((ROW()-13)/2),0)),"",OFFSET('11. SEGUIMIENTO 2026'!$O$14,INT((ROW()-13)/2),0)),IF(ISBLANK(OFFSET('9. METAS'!$R$20,INT((ROW()-14)/2),0)),"",OFFSET('9. METAS'!$R$20,INT((ROW()-14)/2),0)))</f>
        <v/>
      </c>
      <c r="L306" s="228" t="str">
        <f ca="1">IF(MOD(ROW()-13,2)=0,IF(ISBLANK(OFFSET('11. SEGUIMIENTO 2026'!$P$14,INT((ROW()-13)/2),0)),"",OFFSET('11. SEGUIMIENTO 2026'!$P$14,INT((ROW()-13)/2),0)),IF(ISBLANK(OFFSET('9. METAS'!$S$20,INT((ROW()-14)/2),0)),"",OFFSET('9. METAS'!$S$20,INT((ROW()-14)/2),0)))</f>
        <v/>
      </c>
      <c r="M306" s="229" t="str">
        <f ca="1">IF(MOD(ROW()-13,2)=0,IF(ISBLANK(OFFSET('11. SEGUIMIENTO 2026'!$Q$14,INT((ROW()-13)/2),0)),"",OFFSET('11. SEGUIMIENTO 2026'!$Q$14,INT((ROW()-13)/2),0)),IF(ISBLANK(OFFSET('9. METAS'!$T$20,INT((ROW()-14)/2),0)),"",OFFSET('9. METAS'!$T$20,INT((ROW()-14)/2),0)))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977" t="str">
        <f ca="1">IF(ISBLANK(OFFSET('9. METAS'!$K$20,INT((ROW()-13)/2),0)),"",OFFSET('9. METAS'!$K$20,INT((ROW()-13)/2),0))</f>
        <v/>
      </c>
      <c r="I307" s="979"/>
      <c r="J307" s="227" t="str">
        <f ca="1">IF(MOD(ROW()-13,2)=0,IF(ISBLANK(OFFSET('11. SEGUIMIENTO 2026'!$N$14,INT((ROW()-13)/2),0)),"",OFFSET('11. SEGUIMIENTO 2026'!$N$14,INT((ROW()-13)/2),0)),IF(ISBLANK(OFFSET('9. METAS'!$Q$20,INT((ROW()-14)/2),0)),"",OFFSET('9. METAS'!$Q$20,INT((ROW()-14)/2),0)))</f>
        <v/>
      </c>
      <c r="K307" s="228" t="str">
        <f ca="1">IF(MOD(ROW()-13,2)=0,IF(ISBLANK(OFFSET('11. SEGUIMIENTO 2026'!$O$14,INT((ROW()-13)/2),0)),"",OFFSET('11. SEGUIMIENTO 2026'!$O$14,INT((ROW()-13)/2),0)),IF(ISBLANK(OFFSET('9. METAS'!$R$20,INT((ROW()-14)/2),0)),"",OFFSET('9. METAS'!$R$20,INT((ROW()-14)/2),0)))</f>
        <v/>
      </c>
      <c r="L307" s="228" t="str">
        <f ca="1">IF(MOD(ROW()-13,2)=0,IF(ISBLANK(OFFSET('11. SEGUIMIENTO 2026'!$P$14,INT((ROW()-13)/2),0)),"",OFFSET('11. SEGUIMIENTO 2026'!$P$14,INT((ROW()-13)/2),0)),IF(ISBLANK(OFFSET('9. METAS'!$S$20,INT((ROW()-14)/2),0)),"",OFFSET('9. METAS'!$S$20,INT((ROW()-14)/2),0)))</f>
        <v/>
      </c>
      <c r="M307" s="229" t="str">
        <f ca="1">IF(MOD(ROW()-13,2)=0,IF(ISBLANK(OFFSET('11. SEGUIMIENTO 2026'!$Q$14,INT((ROW()-13)/2),0)),"",OFFSET('11. SEGUIMIENTO 2026'!$Q$14,INT((ROW()-13)/2),0)),IF(ISBLANK(OFFSET('9. METAS'!$T$20,INT((ROW()-14)/2),0)),"",OFFSET('9. METAS'!$T$20,INT((ROW()-14)/2),0)))</f>
        <v/>
      </c>
      <c r="N307" s="981" t="str">
        <f t="shared" ref="N307" ca="1" si="290">IFERROR(J307/J308,"ND")</f>
        <v>ND</v>
      </c>
      <c r="O307" s="983" t="str">
        <f t="shared" ref="O307" ca="1" si="291">IFERROR(((J307+K307)/H307),"ND")</f>
        <v>ND</v>
      </c>
      <c r="P307" s="985"/>
    </row>
    <row r="308" spans="3:16" x14ac:dyDescent="0.3">
      <c r="C308" s="999"/>
      <c r="D308" s="993"/>
      <c r="E308" s="993"/>
      <c r="F308" s="995"/>
      <c r="G308" s="997"/>
      <c r="H308" s="977"/>
      <c r="I308" s="987"/>
      <c r="J308" s="227" t="str">
        <f ca="1">IF(MOD(ROW()-13,2)=0,IF(ISBLANK(OFFSET('11. SEGUIMIENTO 2026'!$N$14,INT((ROW()-13)/2),0)),"",OFFSET('11. SEGUIMIENTO 2026'!$N$14,INT((ROW()-13)/2),0)),IF(ISBLANK(OFFSET('9. METAS'!$Q$20,INT((ROW()-14)/2),0)),"",OFFSET('9. METAS'!$Q$20,INT((ROW()-14)/2),0)))</f>
        <v/>
      </c>
      <c r="K308" s="228" t="str">
        <f ca="1">IF(MOD(ROW()-13,2)=0,IF(ISBLANK(OFFSET('11. SEGUIMIENTO 2026'!$O$14,INT((ROW()-13)/2),0)),"",OFFSET('11. SEGUIMIENTO 2026'!$O$14,INT((ROW()-13)/2),0)),IF(ISBLANK(OFFSET('9. METAS'!$R$20,INT((ROW()-14)/2),0)),"",OFFSET('9. METAS'!$R$20,INT((ROW()-14)/2),0)))</f>
        <v/>
      </c>
      <c r="L308" s="228" t="str">
        <f ca="1">IF(MOD(ROW()-13,2)=0,IF(ISBLANK(OFFSET('11. SEGUIMIENTO 2026'!$P$14,INT((ROW()-13)/2),0)),"",OFFSET('11. SEGUIMIENTO 2026'!$P$14,INT((ROW()-13)/2),0)),IF(ISBLANK(OFFSET('9. METAS'!$S$20,INT((ROW()-14)/2),0)),"",OFFSET('9. METAS'!$S$20,INT((ROW()-14)/2),0)))</f>
        <v/>
      </c>
      <c r="M308" s="229" t="str">
        <f ca="1">IF(MOD(ROW()-13,2)=0,IF(ISBLANK(OFFSET('11. SEGUIMIENTO 2026'!$Q$14,INT((ROW()-13)/2),0)),"",OFFSET('11. SEGUIMIENTO 2026'!$Q$14,INT((ROW()-13)/2),0)),IF(ISBLANK(OFFSET('9. METAS'!$T$20,INT((ROW()-14)/2),0)),"",OFFSET('9. METAS'!$T$20,INT((ROW()-14)/2),0)))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977" t="str">
        <f ca="1">IF(ISBLANK(OFFSET('9. METAS'!$K$20,INT((ROW()-13)/2),0)),"",OFFSET('9. METAS'!$K$20,INT((ROW()-13)/2),0))</f>
        <v/>
      </c>
      <c r="I309" s="979"/>
      <c r="J309" s="227" t="str">
        <f ca="1">IF(MOD(ROW()-13,2)=0,IF(ISBLANK(OFFSET('11. SEGUIMIENTO 2026'!$N$14,INT((ROW()-13)/2),0)),"",OFFSET('11. SEGUIMIENTO 2026'!$N$14,INT((ROW()-13)/2),0)),IF(ISBLANK(OFFSET('9. METAS'!$Q$20,INT((ROW()-14)/2),0)),"",OFFSET('9. METAS'!$Q$20,INT((ROW()-14)/2),0)))</f>
        <v/>
      </c>
      <c r="K309" s="228" t="str">
        <f ca="1">IF(MOD(ROW()-13,2)=0,IF(ISBLANK(OFFSET('11. SEGUIMIENTO 2026'!$O$14,INT((ROW()-13)/2),0)),"",OFFSET('11. SEGUIMIENTO 2026'!$O$14,INT((ROW()-13)/2),0)),IF(ISBLANK(OFFSET('9. METAS'!$R$20,INT((ROW()-14)/2),0)),"",OFFSET('9. METAS'!$R$20,INT((ROW()-14)/2),0)))</f>
        <v/>
      </c>
      <c r="L309" s="228" t="str">
        <f ca="1">IF(MOD(ROW()-13,2)=0,IF(ISBLANK(OFFSET('11. SEGUIMIENTO 2026'!$P$14,INT((ROW()-13)/2),0)),"",OFFSET('11. SEGUIMIENTO 2026'!$P$14,INT((ROW()-13)/2),0)),IF(ISBLANK(OFFSET('9. METAS'!$S$20,INT((ROW()-14)/2),0)),"",OFFSET('9. METAS'!$S$20,INT((ROW()-14)/2),0)))</f>
        <v/>
      </c>
      <c r="M309" s="229" t="str">
        <f ca="1">IF(MOD(ROW()-13,2)=0,IF(ISBLANK(OFFSET('11. SEGUIMIENTO 2026'!$Q$14,INT((ROW()-13)/2),0)),"",OFFSET('11. SEGUIMIENTO 2026'!$Q$14,INT((ROW()-13)/2),0)),IF(ISBLANK(OFFSET('9. METAS'!$T$20,INT((ROW()-14)/2),0)),"",OFFSET('9. METAS'!$T$20,INT((ROW()-14)/2),0)))</f>
        <v/>
      </c>
      <c r="N309" s="981" t="str">
        <f t="shared" ref="N309" ca="1" si="292">IFERROR(J309/J310,"ND")</f>
        <v>ND</v>
      </c>
      <c r="O309" s="983" t="str">
        <f t="shared" ref="O309" ca="1" si="293">IFERROR(((J309+K309)/H309),"ND")</f>
        <v>ND</v>
      </c>
      <c r="P309" s="985"/>
    </row>
    <row r="310" spans="3:16" x14ac:dyDescent="0.3">
      <c r="C310" s="999"/>
      <c r="D310" s="993"/>
      <c r="E310" s="993"/>
      <c r="F310" s="995"/>
      <c r="G310" s="997"/>
      <c r="H310" s="977"/>
      <c r="I310" s="987"/>
      <c r="J310" s="227" t="str">
        <f ca="1">IF(MOD(ROW()-13,2)=0,IF(ISBLANK(OFFSET('11. SEGUIMIENTO 2026'!$N$14,INT((ROW()-13)/2),0)),"",OFFSET('11. SEGUIMIENTO 2026'!$N$14,INT((ROW()-13)/2),0)),IF(ISBLANK(OFFSET('9. METAS'!$Q$20,INT((ROW()-14)/2),0)),"",OFFSET('9. METAS'!$Q$20,INT((ROW()-14)/2),0)))</f>
        <v/>
      </c>
      <c r="K310" s="228" t="str">
        <f ca="1">IF(MOD(ROW()-13,2)=0,IF(ISBLANK(OFFSET('11. SEGUIMIENTO 2026'!$O$14,INT((ROW()-13)/2),0)),"",OFFSET('11. SEGUIMIENTO 2026'!$O$14,INT((ROW()-13)/2),0)),IF(ISBLANK(OFFSET('9. METAS'!$R$20,INT((ROW()-14)/2),0)),"",OFFSET('9. METAS'!$R$20,INT((ROW()-14)/2),0)))</f>
        <v/>
      </c>
      <c r="L310" s="228" t="str">
        <f ca="1">IF(MOD(ROW()-13,2)=0,IF(ISBLANK(OFFSET('11. SEGUIMIENTO 2026'!$P$14,INT((ROW()-13)/2),0)),"",OFFSET('11. SEGUIMIENTO 2026'!$P$14,INT((ROW()-13)/2),0)),IF(ISBLANK(OFFSET('9. METAS'!$S$20,INT((ROW()-14)/2),0)),"",OFFSET('9. METAS'!$S$20,INT((ROW()-14)/2),0)))</f>
        <v/>
      </c>
      <c r="M310" s="229" t="str">
        <f ca="1">IF(MOD(ROW()-13,2)=0,IF(ISBLANK(OFFSET('11. SEGUIMIENTO 2026'!$Q$14,INT((ROW()-13)/2),0)),"",OFFSET('11. SEGUIMIENTO 2026'!$Q$14,INT((ROW()-13)/2),0)),IF(ISBLANK(OFFSET('9. METAS'!$T$20,INT((ROW()-14)/2),0)),"",OFFSET('9. METAS'!$T$20,INT((ROW()-14)/2),0)))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977" t="str">
        <f ca="1">IF(ISBLANK(OFFSET('9. METAS'!$K$20,INT((ROW()-13)/2),0)),"",OFFSET('9. METAS'!$K$20,INT((ROW()-13)/2),0))</f>
        <v/>
      </c>
      <c r="I311" s="979"/>
      <c r="J311" s="227" t="str">
        <f ca="1">IF(MOD(ROW()-13,2)=0,IF(ISBLANK(OFFSET('11. SEGUIMIENTO 2026'!$N$14,INT((ROW()-13)/2),0)),"",OFFSET('11. SEGUIMIENTO 2026'!$N$14,INT((ROW()-13)/2),0)),IF(ISBLANK(OFFSET('9. METAS'!$Q$20,INT((ROW()-14)/2),0)),"",OFFSET('9. METAS'!$Q$20,INT((ROW()-14)/2),0)))</f>
        <v/>
      </c>
      <c r="K311" s="228" t="str">
        <f ca="1">IF(MOD(ROW()-13,2)=0,IF(ISBLANK(OFFSET('11. SEGUIMIENTO 2026'!$O$14,INT((ROW()-13)/2),0)),"",OFFSET('11. SEGUIMIENTO 2026'!$O$14,INT((ROW()-13)/2),0)),IF(ISBLANK(OFFSET('9. METAS'!$R$20,INT((ROW()-14)/2),0)),"",OFFSET('9. METAS'!$R$20,INT((ROW()-14)/2),0)))</f>
        <v/>
      </c>
      <c r="L311" s="228" t="str">
        <f ca="1">IF(MOD(ROW()-13,2)=0,IF(ISBLANK(OFFSET('11. SEGUIMIENTO 2026'!$P$14,INT((ROW()-13)/2),0)),"",OFFSET('11. SEGUIMIENTO 2026'!$P$14,INT((ROW()-13)/2),0)),IF(ISBLANK(OFFSET('9. METAS'!$S$20,INT((ROW()-14)/2),0)),"",OFFSET('9. METAS'!$S$20,INT((ROW()-14)/2),0)))</f>
        <v/>
      </c>
      <c r="M311" s="229" t="str">
        <f ca="1">IF(MOD(ROW()-13,2)=0,IF(ISBLANK(OFFSET('11. SEGUIMIENTO 2026'!$Q$14,INT((ROW()-13)/2),0)),"",OFFSET('11. SEGUIMIENTO 2026'!$Q$14,INT((ROW()-13)/2),0)),IF(ISBLANK(OFFSET('9. METAS'!$T$20,INT((ROW()-14)/2),0)),"",OFFSET('9. METAS'!$T$20,INT((ROW()-14)/2),0)))</f>
        <v/>
      </c>
      <c r="N311" s="981" t="str">
        <f t="shared" ref="N311" ca="1" si="294">IFERROR(J311/J312,"ND")</f>
        <v>ND</v>
      </c>
      <c r="O311" s="983" t="str">
        <f t="shared" ref="O311" ca="1" si="295">IFERROR(((J311+K311)/H311),"ND")</f>
        <v>ND</v>
      </c>
      <c r="P311" s="985"/>
    </row>
    <row r="312" spans="3:16" x14ac:dyDescent="0.3">
      <c r="C312" s="999"/>
      <c r="D312" s="993"/>
      <c r="E312" s="993"/>
      <c r="F312" s="995"/>
      <c r="G312" s="997"/>
      <c r="H312" s="977"/>
      <c r="I312" s="987"/>
      <c r="J312" s="227" t="str">
        <f ca="1">IF(MOD(ROW()-13,2)=0,IF(ISBLANK(OFFSET('11. SEGUIMIENTO 2026'!$N$14,INT((ROW()-13)/2),0)),"",OFFSET('11. SEGUIMIENTO 2026'!$N$14,INT((ROW()-13)/2),0)),IF(ISBLANK(OFFSET('9. METAS'!$Q$20,INT((ROW()-14)/2),0)),"",OFFSET('9. METAS'!$Q$20,INT((ROW()-14)/2),0)))</f>
        <v/>
      </c>
      <c r="K312" s="228" t="str">
        <f ca="1">IF(MOD(ROW()-13,2)=0,IF(ISBLANK(OFFSET('11. SEGUIMIENTO 2026'!$O$14,INT((ROW()-13)/2),0)),"",OFFSET('11. SEGUIMIENTO 2026'!$O$14,INT((ROW()-13)/2),0)),IF(ISBLANK(OFFSET('9. METAS'!$R$20,INT((ROW()-14)/2),0)),"",OFFSET('9. METAS'!$R$20,INT((ROW()-14)/2),0)))</f>
        <v/>
      </c>
      <c r="L312" s="228" t="str">
        <f ca="1">IF(MOD(ROW()-13,2)=0,IF(ISBLANK(OFFSET('11. SEGUIMIENTO 2026'!$P$14,INT((ROW()-13)/2),0)),"",OFFSET('11. SEGUIMIENTO 2026'!$P$14,INT((ROW()-13)/2),0)),IF(ISBLANK(OFFSET('9. METAS'!$S$20,INT((ROW()-14)/2),0)),"",OFFSET('9. METAS'!$S$20,INT((ROW()-14)/2),0)))</f>
        <v/>
      </c>
      <c r="M312" s="229" t="str">
        <f ca="1">IF(MOD(ROW()-13,2)=0,IF(ISBLANK(OFFSET('11. SEGUIMIENTO 2026'!$Q$14,INT((ROW()-13)/2),0)),"",OFFSET('11. SEGUIMIENTO 2026'!$Q$14,INT((ROW()-13)/2),0)),IF(ISBLANK(OFFSET('9. METAS'!$T$20,INT((ROW()-14)/2),0)),"",OFFSET('9. METAS'!$T$20,INT((ROW()-14)/2),0)))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977" t="str">
        <f ca="1">IF(ISBLANK(OFFSET('9. METAS'!$K$20,INT((ROW()-13)/2),0)),"",OFFSET('9. METAS'!$K$20,INT((ROW()-13)/2),0))</f>
        <v/>
      </c>
      <c r="I313" s="979"/>
      <c r="J313" s="227" t="str">
        <f ca="1">IF(MOD(ROW()-13,2)=0,IF(ISBLANK(OFFSET('11. SEGUIMIENTO 2026'!$N$14,INT((ROW()-13)/2),0)),"",OFFSET('11. SEGUIMIENTO 2026'!$N$14,INT((ROW()-13)/2),0)),IF(ISBLANK(OFFSET('9. METAS'!$Q$20,INT((ROW()-14)/2),0)),"",OFFSET('9. METAS'!$Q$20,INT((ROW()-14)/2),0)))</f>
        <v/>
      </c>
      <c r="K313" s="228" t="str">
        <f ca="1">IF(MOD(ROW()-13,2)=0,IF(ISBLANK(OFFSET('11. SEGUIMIENTO 2026'!$O$14,INT((ROW()-13)/2),0)),"",OFFSET('11. SEGUIMIENTO 2026'!$O$14,INT((ROW()-13)/2),0)),IF(ISBLANK(OFFSET('9. METAS'!$R$20,INT((ROW()-14)/2),0)),"",OFFSET('9. METAS'!$R$20,INT((ROW()-14)/2),0)))</f>
        <v/>
      </c>
      <c r="L313" s="228" t="str">
        <f ca="1">IF(MOD(ROW()-13,2)=0,IF(ISBLANK(OFFSET('11. SEGUIMIENTO 2026'!$P$14,INT((ROW()-13)/2),0)),"",OFFSET('11. SEGUIMIENTO 2026'!$P$14,INT((ROW()-13)/2),0)),IF(ISBLANK(OFFSET('9. METAS'!$S$20,INT((ROW()-14)/2),0)),"",OFFSET('9. METAS'!$S$20,INT((ROW()-14)/2),0)))</f>
        <v/>
      </c>
      <c r="M313" s="229" t="str">
        <f ca="1">IF(MOD(ROW()-13,2)=0,IF(ISBLANK(OFFSET('11. SEGUIMIENTO 2026'!$Q$14,INT((ROW()-13)/2),0)),"",OFFSET('11. SEGUIMIENTO 2026'!$Q$14,INT((ROW()-13)/2),0)),IF(ISBLANK(OFFSET('9. METAS'!$T$20,INT((ROW()-14)/2),0)),"",OFFSET('9. METAS'!$T$20,INT((ROW()-14)/2),0)))</f>
        <v/>
      </c>
      <c r="N313" s="981" t="str">
        <f t="shared" ref="N313" ca="1" si="296">IFERROR(J313/J314,"ND")</f>
        <v>ND</v>
      </c>
      <c r="O313" s="983" t="str">
        <f t="shared" ref="O313" ca="1" si="297">IFERROR(((J313+K313)/H313),"ND")</f>
        <v>ND</v>
      </c>
      <c r="P313" s="985"/>
    </row>
    <row r="314" spans="3:16" x14ac:dyDescent="0.3">
      <c r="C314" s="999"/>
      <c r="D314" s="993"/>
      <c r="E314" s="993"/>
      <c r="F314" s="995"/>
      <c r="G314" s="997"/>
      <c r="H314" s="977"/>
      <c r="I314" s="987"/>
      <c r="J314" s="227" t="str">
        <f ca="1">IF(MOD(ROW()-13,2)=0,IF(ISBLANK(OFFSET('11. SEGUIMIENTO 2026'!$N$14,INT((ROW()-13)/2),0)),"",OFFSET('11. SEGUIMIENTO 2026'!$N$14,INT((ROW()-13)/2),0)),IF(ISBLANK(OFFSET('9. METAS'!$Q$20,INT((ROW()-14)/2),0)),"",OFFSET('9. METAS'!$Q$20,INT((ROW()-14)/2),0)))</f>
        <v/>
      </c>
      <c r="K314" s="228" t="str">
        <f ca="1">IF(MOD(ROW()-13,2)=0,IF(ISBLANK(OFFSET('11. SEGUIMIENTO 2026'!$O$14,INT((ROW()-13)/2),0)),"",OFFSET('11. SEGUIMIENTO 2026'!$O$14,INT((ROW()-13)/2),0)),IF(ISBLANK(OFFSET('9. METAS'!$R$20,INT((ROW()-14)/2),0)),"",OFFSET('9. METAS'!$R$20,INT((ROW()-14)/2),0)))</f>
        <v/>
      </c>
      <c r="L314" s="228" t="str">
        <f ca="1">IF(MOD(ROW()-13,2)=0,IF(ISBLANK(OFFSET('11. SEGUIMIENTO 2026'!$P$14,INT((ROW()-13)/2),0)),"",OFFSET('11. SEGUIMIENTO 2026'!$P$14,INT((ROW()-13)/2),0)),IF(ISBLANK(OFFSET('9. METAS'!$S$20,INT((ROW()-14)/2),0)),"",OFFSET('9. METAS'!$S$20,INT((ROW()-14)/2),0)))</f>
        <v/>
      </c>
      <c r="M314" s="229" t="str">
        <f ca="1">IF(MOD(ROW()-13,2)=0,IF(ISBLANK(OFFSET('11. SEGUIMIENTO 2026'!$Q$14,INT((ROW()-13)/2),0)),"",OFFSET('11. SEGUIMIENTO 2026'!$Q$14,INT((ROW()-13)/2),0)),IF(ISBLANK(OFFSET('9. METAS'!$T$20,INT((ROW()-14)/2),0)),"",OFFSET('9. METAS'!$T$20,INT((ROW()-14)/2),0)))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977" t="str">
        <f ca="1">IF(ISBLANK(OFFSET('9. METAS'!$K$20,INT((ROW()-13)/2),0)),"",OFFSET('9. METAS'!$K$20,INT((ROW()-13)/2),0))</f>
        <v/>
      </c>
      <c r="I315" s="979"/>
      <c r="J315" s="227" t="str">
        <f ca="1">IF(MOD(ROW()-13,2)=0,IF(ISBLANK(OFFSET('11. SEGUIMIENTO 2026'!$N$14,INT((ROW()-13)/2),0)),"",OFFSET('11. SEGUIMIENTO 2026'!$N$14,INT((ROW()-13)/2),0)),IF(ISBLANK(OFFSET('9. METAS'!$Q$20,INT((ROW()-14)/2),0)),"",OFFSET('9. METAS'!$Q$20,INT((ROW()-14)/2),0)))</f>
        <v/>
      </c>
      <c r="K315" s="228" t="str">
        <f ca="1">IF(MOD(ROW()-13,2)=0,IF(ISBLANK(OFFSET('11. SEGUIMIENTO 2026'!$O$14,INT((ROW()-13)/2),0)),"",OFFSET('11. SEGUIMIENTO 2026'!$O$14,INT((ROW()-13)/2),0)),IF(ISBLANK(OFFSET('9. METAS'!$R$20,INT((ROW()-14)/2),0)),"",OFFSET('9. METAS'!$R$20,INT((ROW()-14)/2),0)))</f>
        <v/>
      </c>
      <c r="L315" s="228" t="str">
        <f ca="1">IF(MOD(ROW()-13,2)=0,IF(ISBLANK(OFFSET('11. SEGUIMIENTO 2026'!$P$14,INT((ROW()-13)/2),0)),"",OFFSET('11. SEGUIMIENTO 2026'!$P$14,INT((ROW()-13)/2),0)),IF(ISBLANK(OFFSET('9. METAS'!$S$20,INT((ROW()-14)/2),0)),"",OFFSET('9. METAS'!$S$20,INT((ROW()-14)/2),0)))</f>
        <v/>
      </c>
      <c r="M315" s="229" t="str">
        <f ca="1">IF(MOD(ROW()-13,2)=0,IF(ISBLANK(OFFSET('11. SEGUIMIENTO 2026'!$Q$14,INT((ROW()-13)/2),0)),"",OFFSET('11. SEGUIMIENTO 2026'!$Q$14,INT((ROW()-13)/2),0)),IF(ISBLANK(OFFSET('9. METAS'!$T$20,INT((ROW()-14)/2),0)),"",OFFSET('9. METAS'!$T$20,INT((ROW()-14)/2),0)))</f>
        <v/>
      </c>
      <c r="N315" s="981" t="str">
        <f t="shared" ref="N315" ca="1" si="298">IFERROR(J315/J316,"ND")</f>
        <v>ND</v>
      </c>
      <c r="O315" s="983" t="str">
        <f t="shared" ref="O315" ca="1" si="299">IFERROR(((J315+K315)/H315),"ND")</f>
        <v>ND</v>
      </c>
      <c r="P315" s="985"/>
    </row>
    <row r="316" spans="3:16" x14ac:dyDescent="0.3">
      <c r="C316" s="999"/>
      <c r="D316" s="993"/>
      <c r="E316" s="993"/>
      <c r="F316" s="995"/>
      <c r="G316" s="997"/>
      <c r="H316" s="977"/>
      <c r="I316" s="987"/>
      <c r="J316" s="227" t="str">
        <f ca="1">IF(MOD(ROW()-13,2)=0,IF(ISBLANK(OFFSET('11. SEGUIMIENTO 2026'!$N$14,INT((ROW()-13)/2),0)),"",OFFSET('11. SEGUIMIENTO 2026'!$N$14,INT((ROW()-13)/2),0)),IF(ISBLANK(OFFSET('9. METAS'!$Q$20,INT((ROW()-14)/2),0)),"",OFFSET('9. METAS'!$Q$20,INT((ROW()-14)/2),0)))</f>
        <v/>
      </c>
      <c r="K316" s="228" t="str">
        <f ca="1">IF(MOD(ROW()-13,2)=0,IF(ISBLANK(OFFSET('11. SEGUIMIENTO 2026'!$O$14,INT((ROW()-13)/2),0)),"",OFFSET('11. SEGUIMIENTO 2026'!$O$14,INT((ROW()-13)/2),0)),IF(ISBLANK(OFFSET('9. METAS'!$R$20,INT((ROW()-14)/2),0)),"",OFFSET('9. METAS'!$R$20,INT((ROW()-14)/2),0)))</f>
        <v/>
      </c>
      <c r="L316" s="228" t="str">
        <f ca="1">IF(MOD(ROW()-13,2)=0,IF(ISBLANK(OFFSET('11. SEGUIMIENTO 2026'!$P$14,INT((ROW()-13)/2),0)),"",OFFSET('11. SEGUIMIENTO 2026'!$P$14,INT((ROW()-13)/2),0)),IF(ISBLANK(OFFSET('9. METAS'!$S$20,INT((ROW()-14)/2),0)),"",OFFSET('9. METAS'!$S$20,INT((ROW()-14)/2),0)))</f>
        <v/>
      </c>
      <c r="M316" s="229" t="str">
        <f ca="1">IF(MOD(ROW()-13,2)=0,IF(ISBLANK(OFFSET('11. SEGUIMIENTO 2026'!$Q$14,INT((ROW()-13)/2),0)),"",OFFSET('11. SEGUIMIENTO 2026'!$Q$14,INT((ROW()-13)/2),0)),IF(ISBLANK(OFFSET('9. METAS'!$T$20,INT((ROW()-14)/2),0)),"",OFFSET('9. METAS'!$T$20,INT((ROW()-14)/2),0)))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977" t="str">
        <f ca="1">IF(ISBLANK(OFFSET('9. METAS'!$K$20,INT((ROW()-13)/2),0)),"",OFFSET('9. METAS'!$K$20,INT((ROW()-13)/2),0))</f>
        <v/>
      </c>
      <c r="I317" s="979"/>
      <c r="J317" s="227" t="str">
        <f ca="1">IF(MOD(ROW()-13,2)=0,IF(ISBLANK(OFFSET('11. SEGUIMIENTO 2026'!$N$14,INT((ROW()-13)/2),0)),"",OFFSET('11. SEGUIMIENTO 2026'!$N$14,INT((ROW()-13)/2),0)),IF(ISBLANK(OFFSET('9. METAS'!$Q$20,INT((ROW()-14)/2),0)),"",OFFSET('9. METAS'!$Q$20,INT((ROW()-14)/2),0)))</f>
        <v/>
      </c>
      <c r="K317" s="228" t="str">
        <f ca="1">IF(MOD(ROW()-13,2)=0,IF(ISBLANK(OFFSET('11. SEGUIMIENTO 2026'!$O$14,INT((ROW()-13)/2),0)),"",OFFSET('11. SEGUIMIENTO 2026'!$O$14,INT((ROW()-13)/2),0)),IF(ISBLANK(OFFSET('9. METAS'!$R$20,INT((ROW()-14)/2),0)),"",OFFSET('9. METAS'!$R$20,INT((ROW()-14)/2),0)))</f>
        <v/>
      </c>
      <c r="L317" s="228" t="str">
        <f ca="1">IF(MOD(ROW()-13,2)=0,IF(ISBLANK(OFFSET('11. SEGUIMIENTO 2026'!$P$14,INT((ROW()-13)/2),0)),"",OFFSET('11. SEGUIMIENTO 2026'!$P$14,INT((ROW()-13)/2),0)),IF(ISBLANK(OFFSET('9. METAS'!$S$20,INT((ROW()-14)/2),0)),"",OFFSET('9. METAS'!$S$20,INT((ROW()-14)/2),0)))</f>
        <v/>
      </c>
      <c r="M317" s="229" t="str">
        <f ca="1">IF(MOD(ROW()-13,2)=0,IF(ISBLANK(OFFSET('11. SEGUIMIENTO 2026'!$Q$14,INT((ROW()-13)/2),0)),"",OFFSET('11. SEGUIMIENTO 2026'!$Q$14,INT((ROW()-13)/2),0)),IF(ISBLANK(OFFSET('9. METAS'!$T$20,INT((ROW()-14)/2),0)),"",OFFSET('9. METAS'!$T$20,INT((ROW()-14)/2),0)))</f>
        <v/>
      </c>
      <c r="N317" s="981" t="str">
        <f t="shared" ref="N317" ca="1" si="300">IFERROR(J317/J318,"ND")</f>
        <v>ND</v>
      </c>
      <c r="O317" s="983" t="str">
        <f t="shared" ref="O317" ca="1" si="301">IFERROR(((J317+K317)/H317),"ND")</f>
        <v>ND</v>
      </c>
      <c r="P317" s="985"/>
    </row>
    <row r="318" spans="3:16" x14ac:dyDescent="0.3">
      <c r="C318" s="999"/>
      <c r="D318" s="993"/>
      <c r="E318" s="993"/>
      <c r="F318" s="995"/>
      <c r="G318" s="997"/>
      <c r="H318" s="977"/>
      <c r="I318" s="987"/>
      <c r="J318" s="227" t="str">
        <f ca="1">IF(MOD(ROW()-13,2)=0,IF(ISBLANK(OFFSET('11. SEGUIMIENTO 2026'!$N$14,INT((ROW()-13)/2),0)),"",OFFSET('11. SEGUIMIENTO 2026'!$N$14,INT((ROW()-13)/2),0)),IF(ISBLANK(OFFSET('9. METAS'!$Q$20,INT((ROW()-14)/2),0)),"",OFFSET('9. METAS'!$Q$20,INT((ROW()-14)/2),0)))</f>
        <v/>
      </c>
      <c r="K318" s="228" t="str">
        <f ca="1">IF(MOD(ROW()-13,2)=0,IF(ISBLANK(OFFSET('11. SEGUIMIENTO 2026'!$O$14,INT((ROW()-13)/2),0)),"",OFFSET('11. SEGUIMIENTO 2026'!$O$14,INT((ROW()-13)/2),0)),IF(ISBLANK(OFFSET('9. METAS'!$R$20,INT((ROW()-14)/2),0)),"",OFFSET('9. METAS'!$R$20,INT((ROW()-14)/2),0)))</f>
        <v/>
      </c>
      <c r="L318" s="228" t="str">
        <f ca="1">IF(MOD(ROW()-13,2)=0,IF(ISBLANK(OFFSET('11. SEGUIMIENTO 2026'!$P$14,INT((ROW()-13)/2),0)),"",OFFSET('11. SEGUIMIENTO 2026'!$P$14,INT((ROW()-13)/2),0)),IF(ISBLANK(OFFSET('9. METAS'!$S$20,INT((ROW()-14)/2),0)),"",OFFSET('9. METAS'!$S$20,INT((ROW()-14)/2),0)))</f>
        <v/>
      </c>
      <c r="M318" s="229" t="str">
        <f ca="1">IF(MOD(ROW()-13,2)=0,IF(ISBLANK(OFFSET('11. SEGUIMIENTO 2026'!$Q$14,INT((ROW()-13)/2),0)),"",OFFSET('11. SEGUIMIENTO 2026'!$Q$14,INT((ROW()-13)/2),0)),IF(ISBLANK(OFFSET('9. METAS'!$T$20,INT((ROW()-14)/2),0)),"",OFFSET('9. METAS'!$T$20,INT((ROW()-14)/2),0)))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977" t="str">
        <f ca="1">IF(ISBLANK(OFFSET('9. METAS'!$K$20,INT((ROW()-13)/2),0)),"",OFFSET('9. METAS'!$K$20,INT((ROW()-13)/2),0))</f>
        <v/>
      </c>
      <c r="I319" s="979"/>
      <c r="J319" s="227" t="str">
        <f ca="1">IF(MOD(ROW()-13,2)=0,IF(ISBLANK(OFFSET('11. SEGUIMIENTO 2026'!$N$14,INT((ROW()-13)/2),0)),"",OFFSET('11. SEGUIMIENTO 2026'!$N$14,INT((ROW()-13)/2),0)),IF(ISBLANK(OFFSET('9. METAS'!$Q$20,INT((ROW()-14)/2),0)),"",OFFSET('9. METAS'!$Q$20,INT((ROW()-14)/2),0)))</f>
        <v/>
      </c>
      <c r="K319" s="228" t="str">
        <f ca="1">IF(MOD(ROW()-13,2)=0,IF(ISBLANK(OFFSET('11. SEGUIMIENTO 2026'!$O$14,INT((ROW()-13)/2),0)),"",OFFSET('11. SEGUIMIENTO 2026'!$O$14,INT((ROW()-13)/2),0)),IF(ISBLANK(OFFSET('9. METAS'!$R$20,INT((ROW()-14)/2),0)),"",OFFSET('9. METAS'!$R$20,INT((ROW()-14)/2),0)))</f>
        <v/>
      </c>
      <c r="L319" s="228" t="str">
        <f ca="1">IF(MOD(ROW()-13,2)=0,IF(ISBLANK(OFFSET('11. SEGUIMIENTO 2026'!$P$14,INT((ROW()-13)/2),0)),"",OFFSET('11. SEGUIMIENTO 2026'!$P$14,INT((ROW()-13)/2),0)),IF(ISBLANK(OFFSET('9. METAS'!$S$20,INT((ROW()-14)/2),0)),"",OFFSET('9. METAS'!$S$20,INT((ROW()-14)/2),0)))</f>
        <v/>
      </c>
      <c r="M319" s="229" t="str">
        <f ca="1">IF(MOD(ROW()-13,2)=0,IF(ISBLANK(OFFSET('11. SEGUIMIENTO 2026'!$Q$14,INT((ROW()-13)/2),0)),"",OFFSET('11. SEGUIMIENTO 2026'!$Q$14,INT((ROW()-13)/2),0)),IF(ISBLANK(OFFSET('9. METAS'!$T$20,INT((ROW()-14)/2),0)),"",OFFSET('9. METAS'!$T$20,INT((ROW()-14)/2),0)))</f>
        <v/>
      </c>
      <c r="N319" s="981" t="str">
        <f t="shared" ref="N319" ca="1" si="302">IFERROR(J319/J320,"ND")</f>
        <v>ND</v>
      </c>
      <c r="O319" s="983" t="str">
        <f t="shared" ref="O319" ca="1" si="303">IFERROR(((J319+K319)/H319),"ND")</f>
        <v>ND</v>
      </c>
      <c r="P319" s="985"/>
    </row>
    <row r="320" spans="3:16" x14ac:dyDescent="0.3">
      <c r="C320" s="999"/>
      <c r="D320" s="993"/>
      <c r="E320" s="993"/>
      <c r="F320" s="995"/>
      <c r="G320" s="997"/>
      <c r="H320" s="977"/>
      <c r="I320" s="987"/>
      <c r="J320" s="227" t="str">
        <f ca="1">IF(MOD(ROW()-13,2)=0,IF(ISBLANK(OFFSET('11. SEGUIMIENTO 2026'!$N$14,INT((ROW()-13)/2),0)),"",OFFSET('11. SEGUIMIENTO 2026'!$N$14,INT((ROW()-13)/2),0)),IF(ISBLANK(OFFSET('9. METAS'!$Q$20,INT((ROW()-14)/2),0)),"",OFFSET('9. METAS'!$Q$20,INT((ROW()-14)/2),0)))</f>
        <v/>
      </c>
      <c r="K320" s="228" t="str">
        <f ca="1">IF(MOD(ROW()-13,2)=0,IF(ISBLANK(OFFSET('11. SEGUIMIENTO 2026'!$O$14,INT((ROW()-13)/2),0)),"",OFFSET('11. SEGUIMIENTO 2026'!$O$14,INT((ROW()-13)/2),0)),IF(ISBLANK(OFFSET('9. METAS'!$R$20,INT((ROW()-14)/2),0)),"",OFFSET('9. METAS'!$R$20,INT((ROW()-14)/2),0)))</f>
        <v/>
      </c>
      <c r="L320" s="228" t="str">
        <f ca="1">IF(MOD(ROW()-13,2)=0,IF(ISBLANK(OFFSET('11. SEGUIMIENTO 2026'!$P$14,INT((ROW()-13)/2),0)),"",OFFSET('11. SEGUIMIENTO 2026'!$P$14,INT((ROW()-13)/2),0)),IF(ISBLANK(OFFSET('9. METAS'!$S$20,INT((ROW()-14)/2),0)),"",OFFSET('9. METAS'!$S$20,INT((ROW()-14)/2),0)))</f>
        <v/>
      </c>
      <c r="M320" s="229" t="str">
        <f ca="1">IF(MOD(ROW()-13,2)=0,IF(ISBLANK(OFFSET('11. SEGUIMIENTO 2026'!$Q$14,INT((ROW()-13)/2),0)),"",OFFSET('11. SEGUIMIENTO 2026'!$Q$14,INT((ROW()-13)/2),0)),IF(ISBLANK(OFFSET('9. METAS'!$T$20,INT((ROW()-14)/2),0)),"",OFFSET('9. METAS'!$T$20,INT((ROW()-14)/2),0)))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977" t="str">
        <f ca="1">IF(ISBLANK(OFFSET('9. METAS'!$K$20,INT((ROW()-13)/2),0)),"",OFFSET('9. METAS'!$K$20,INT((ROW()-13)/2),0))</f>
        <v/>
      </c>
      <c r="I321" s="979"/>
      <c r="J321" s="227" t="str">
        <f ca="1">IF(MOD(ROW()-13,2)=0,IF(ISBLANK(OFFSET('11. SEGUIMIENTO 2026'!$N$14,INT((ROW()-13)/2),0)),"",OFFSET('11. SEGUIMIENTO 2026'!$N$14,INT((ROW()-13)/2),0)),IF(ISBLANK(OFFSET('9. METAS'!$Q$20,INT((ROW()-14)/2),0)),"",OFFSET('9. METAS'!$Q$20,INT((ROW()-14)/2),0)))</f>
        <v/>
      </c>
      <c r="K321" s="228" t="str">
        <f ca="1">IF(MOD(ROW()-13,2)=0,IF(ISBLANK(OFFSET('11. SEGUIMIENTO 2026'!$O$14,INT((ROW()-13)/2),0)),"",OFFSET('11. SEGUIMIENTO 2026'!$O$14,INT((ROW()-13)/2),0)),IF(ISBLANK(OFFSET('9. METAS'!$R$20,INT((ROW()-14)/2),0)),"",OFFSET('9. METAS'!$R$20,INT((ROW()-14)/2),0)))</f>
        <v/>
      </c>
      <c r="L321" s="228" t="str">
        <f ca="1">IF(MOD(ROW()-13,2)=0,IF(ISBLANK(OFFSET('11. SEGUIMIENTO 2026'!$P$14,INT((ROW()-13)/2),0)),"",OFFSET('11. SEGUIMIENTO 2026'!$P$14,INT((ROW()-13)/2),0)),IF(ISBLANK(OFFSET('9. METAS'!$S$20,INT((ROW()-14)/2),0)),"",OFFSET('9. METAS'!$S$20,INT((ROW()-14)/2),0)))</f>
        <v/>
      </c>
      <c r="M321" s="229" t="str">
        <f ca="1">IF(MOD(ROW()-13,2)=0,IF(ISBLANK(OFFSET('11. SEGUIMIENTO 2026'!$Q$14,INT((ROW()-13)/2),0)),"",OFFSET('11. SEGUIMIENTO 2026'!$Q$14,INT((ROW()-13)/2),0)),IF(ISBLANK(OFFSET('9. METAS'!$T$20,INT((ROW()-14)/2),0)),"",OFFSET('9. METAS'!$T$20,INT((ROW()-14)/2),0)))</f>
        <v/>
      </c>
      <c r="N321" s="981" t="str">
        <f t="shared" ref="N321" ca="1" si="304">IFERROR(J321/J322,"ND")</f>
        <v>ND</v>
      </c>
      <c r="O321" s="983" t="str">
        <f t="shared" ref="O321" ca="1" si="305">IFERROR(((J321+K321)/H321),"ND")</f>
        <v>ND</v>
      </c>
      <c r="P321" s="985"/>
    </row>
    <row r="322" spans="3:16" x14ac:dyDescent="0.3">
      <c r="C322" s="999"/>
      <c r="D322" s="993"/>
      <c r="E322" s="993"/>
      <c r="F322" s="995"/>
      <c r="G322" s="997"/>
      <c r="H322" s="977"/>
      <c r="I322" s="987"/>
      <c r="J322" s="227" t="str">
        <f ca="1">IF(MOD(ROW()-13,2)=0,IF(ISBLANK(OFFSET('11. SEGUIMIENTO 2026'!$N$14,INT((ROW()-13)/2),0)),"",OFFSET('11. SEGUIMIENTO 2026'!$N$14,INT((ROW()-13)/2),0)),IF(ISBLANK(OFFSET('9. METAS'!$Q$20,INT((ROW()-14)/2),0)),"",OFFSET('9. METAS'!$Q$20,INT((ROW()-14)/2),0)))</f>
        <v/>
      </c>
      <c r="K322" s="228" t="str">
        <f ca="1">IF(MOD(ROW()-13,2)=0,IF(ISBLANK(OFFSET('11. SEGUIMIENTO 2026'!$O$14,INT((ROW()-13)/2),0)),"",OFFSET('11. SEGUIMIENTO 2026'!$O$14,INT((ROW()-13)/2),0)),IF(ISBLANK(OFFSET('9. METAS'!$R$20,INT((ROW()-14)/2),0)),"",OFFSET('9. METAS'!$R$20,INT((ROW()-14)/2),0)))</f>
        <v/>
      </c>
      <c r="L322" s="228" t="str">
        <f ca="1">IF(MOD(ROW()-13,2)=0,IF(ISBLANK(OFFSET('11. SEGUIMIENTO 2026'!$P$14,INT((ROW()-13)/2),0)),"",OFFSET('11. SEGUIMIENTO 2026'!$P$14,INT((ROW()-13)/2),0)),IF(ISBLANK(OFFSET('9. METAS'!$S$20,INT((ROW()-14)/2),0)),"",OFFSET('9. METAS'!$S$20,INT((ROW()-14)/2),0)))</f>
        <v/>
      </c>
      <c r="M322" s="229" t="str">
        <f ca="1">IF(MOD(ROW()-13,2)=0,IF(ISBLANK(OFFSET('11. SEGUIMIENTO 2026'!$Q$14,INT((ROW()-13)/2),0)),"",OFFSET('11. SEGUIMIENTO 2026'!$Q$14,INT((ROW()-13)/2),0)),IF(ISBLANK(OFFSET('9. METAS'!$T$20,INT((ROW()-14)/2),0)),"",OFFSET('9. METAS'!$T$20,INT((ROW()-14)/2),0)))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977" t="str">
        <f ca="1">IF(ISBLANK(OFFSET('9. METAS'!$K$20,INT((ROW()-13)/2),0)),"",OFFSET('9. METAS'!$K$20,INT((ROW()-13)/2),0))</f>
        <v/>
      </c>
      <c r="I323" s="979"/>
      <c r="J323" s="227" t="str">
        <f ca="1">IF(MOD(ROW()-13,2)=0,IF(ISBLANK(OFFSET('11. SEGUIMIENTO 2026'!$N$14,INT((ROW()-13)/2),0)),"",OFFSET('11. SEGUIMIENTO 2026'!$N$14,INT((ROW()-13)/2),0)),IF(ISBLANK(OFFSET('9. METAS'!$Q$20,INT((ROW()-14)/2),0)),"",OFFSET('9. METAS'!$Q$20,INT((ROW()-14)/2),0)))</f>
        <v/>
      </c>
      <c r="K323" s="228" t="str">
        <f ca="1">IF(MOD(ROW()-13,2)=0,IF(ISBLANK(OFFSET('11. SEGUIMIENTO 2026'!$O$14,INT((ROW()-13)/2),0)),"",OFFSET('11. SEGUIMIENTO 2026'!$O$14,INT((ROW()-13)/2),0)),IF(ISBLANK(OFFSET('9. METAS'!$R$20,INT((ROW()-14)/2),0)),"",OFFSET('9. METAS'!$R$20,INT((ROW()-14)/2),0)))</f>
        <v/>
      </c>
      <c r="L323" s="228" t="str">
        <f ca="1">IF(MOD(ROW()-13,2)=0,IF(ISBLANK(OFFSET('11. SEGUIMIENTO 2026'!$P$14,INT((ROW()-13)/2),0)),"",OFFSET('11. SEGUIMIENTO 2026'!$P$14,INT((ROW()-13)/2),0)),IF(ISBLANK(OFFSET('9. METAS'!$S$20,INT((ROW()-14)/2),0)),"",OFFSET('9. METAS'!$S$20,INT((ROW()-14)/2),0)))</f>
        <v/>
      </c>
      <c r="M323" s="229" t="str">
        <f ca="1">IF(MOD(ROW()-13,2)=0,IF(ISBLANK(OFFSET('11. SEGUIMIENTO 2026'!$Q$14,INT((ROW()-13)/2),0)),"",OFFSET('11. SEGUIMIENTO 2026'!$Q$14,INT((ROW()-13)/2),0)),IF(ISBLANK(OFFSET('9. METAS'!$T$20,INT((ROW()-14)/2),0)),"",OFFSET('9. METAS'!$T$20,INT((ROW()-14)/2),0)))</f>
        <v/>
      </c>
      <c r="N323" s="981" t="str">
        <f t="shared" ref="N323" ca="1" si="306">IFERROR(J323/J324,"ND")</f>
        <v>ND</v>
      </c>
      <c r="O323" s="983" t="str">
        <f t="shared" ref="O323" ca="1" si="307">IFERROR(((J323+K323)/H323),"ND")</f>
        <v>ND</v>
      </c>
      <c r="P323" s="985"/>
    </row>
    <row r="324" spans="3:16" x14ac:dyDescent="0.3">
      <c r="C324" s="999"/>
      <c r="D324" s="993"/>
      <c r="E324" s="993"/>
      <c r="F324" s="995"/>
      <c r="G324" s="997"/>
      <c r="H324" s="977"/>
      <c r="I324" s="987"/>
      <c r="J324" s="227" t="str">
        <f ca="1">IF(MOD(ROW()-13,2)=0,IF(ISBLANK(OFFSET('11. SEGUIMIENTO 2026'!$N$14,INT((ROW()-13)/2),0)),"",OFFSET('11. SEGUIMIENTO 2026'!$N$14,INT((ROW()-13)/2),0)),IF(ISBLANK(OFFSET('9. METAS'!$Q$20,INT((ROW()-14)/2),0)),"",OFFSET('9. METAS'!$Q$20,INT((ROW()-14)/2),0)))</f>
        <v/>
      </c>
      <c r="K324" s="228" t="str">
        <f ca="1">IF(MOD(ROW()-13,2)=0,IF(ISBLANK(OFFSET('11. SEGUIMIENTO 2026'!$O$14,INT((ROW()-13)/2),0)),"",OFFSET('11. SEGUIMIENTO 2026'!$O$14,INT((ROW()-13)/2),0)),IF(ISBLANK(OFFSET('9. METAS'!$R$20,INT((ROW()-14)/2),0)),"",OFFSET('9. METAS'!$R$20,INT((ROW()-14)/2),0)))</f>
        <v/>
      </c>
      <c r="L324" s="228" t="str">
        <f ca="1">IF(MOD(ROW()-13,2)=0,IF(ISBLANK(OFFSET('11. SEGUIMIENTO 2026'!$P$14,INT((ROW()-13)/2),0)),"",OFFSET('11. SEGUIMIENTO 2026'!$P$14,INT((ROW()-13)/2),0)),IF(ISBLANK(OFFSET('9. METAS'!$S$20,INT((ROW()-14)/2),0)),"",OFFSET('9. METAS'!$S$20,INT((ROW()-14)/2),0)))</f>
        <v/>
      </c>
      <c r="M324" s="229" t="str">
        <f ca="1">IF(MOD(ROW()-13,2)=0,IF(ISBLANK(OFFSET('11. SEGUIMIENTO 2026'!$Q$14,INT((ROW()-13)/2),0)),"",OFFSET('11. SEGUIMIENTO 2026'!$Q$14,INT((ROW()-13)/2),0)),IF(ISBLANK(OFFSET('9. METAS'!$T$20,INT((ROW()-14)/2),0)),"",OFFSET('9. METAS'!$T$20,INT((ROW()-14)/2),0)))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977" t="str">
        <f ca="1">IF(ISBLANK(OFFSET('9. METAS'!$K$20,INT((ROW()-13)/2),0)),"",OFFSET('9. METAS'!$K$20,INT((ROW()-13)/2),0))</f>
        <v/>
      </c>
      <c r="I325" s="979"/>
      <c r="J325" s="227" t="str">
        <f ca="1">IF(MOD(ROW()-13,2)=0,IF(ISBLANK(OFFSET('11. SEGUIMIENTO 2026'!$N$14,INT((ROW()-13)/2),0)),"",OFFSET('11. SEGUIMIENTO 2026'!$N$14,INT((ROW()-13)/2),0)),IF(ISBLANK(OFFSET('9. METAS'!$Q$20,INT((ROW()-14)/2),0)),"",OFFSET('9. METAS'!$Q$20,INT((ROW()-14)/2),0)))</f>
        <v/>
      </c>
      <c r="K325" s="228" t="str">
        <f ca="1">IF(MOD(ROW()-13,2)=0,IF(ISBLANK(OFFSET('11. SEGUIMIENTO 2026'!$O$14,INT((ROW()-13)/2),0)),"",OFFSET('11. SEGUIMIENTO 2026'!$O$14,INT((ROW()-13)/2),0)),IF(ISBLANK(OFFSET('9. METAS'!$R$20,INT((ROW()-14)/2),0)),"",OFFSET('9. METAS'!$R$20,INT((ROW()-14)/2),0)))</f>
        <v/>
      </c>
      <c r="L325" s="228" t="str">
        <f ca="1">IF(MOD(ROW()-13,2)=0,IF(ISBLANK(OFFSET('11. SEGUIMIENTO 2026'!$P$14,INT((ROW()-13)/2),0)),"",OFFSET('11. SEGUIMIENTO 2026'!$P$14,INT((ROW()-13)/2),0)),IF(ISBLANK(OFFSET('9. METAS'!$S$20,INT((ROW()-14)/2),0)),"",OFFSET('9. METAS'!$S$20,INT((ROW()-14)/2),0)))</f>
        <v/>
      </c>
      <c r="M325" s="229" t="str">
        <f ca="1">IF(MOD(ROW()-13,2)=0,IF(ISBLANK(OFFSET('11. SEGUIMIENTO 2026'!$Q$14,INT((ROW()-13)/2),0)),"",OFFSET('11. SEGUIMIENTO 2026'!$Q$14,INT((ROW()-13)/2),0)),IF(ISBLANK(OFFSET('9. METAS'!$T$20,INT((ROW()-14)/2),0)),"",OFFSET('9. METAS'!$T$20,INT((ROW()-14)/2),0)))</f>
        <v/>
      </c>
      <c r="N325" s="981" t="str">
        <f t="shared" ref="N325" ca="1" si="308">IFERROR(J325/J326,"ND")</f>
        <v>ND</v>
      </c>
      <c r="O325" s="983" t="str">
        <f t="shared" ref="O325" ca="1" si="309">IFERROR(((J325+K325)/H325),"ND")</f>
        <v>ND</v>
      </c>
      <c r="P325" s="985"/>
    </row>
    <row r="326" spans="3:16" x14ac:dyDescent="0.3">
      <c r="C326" s="999"/>
      <c r="D326" s="993"/>
      <c r="E326" s="993"/>
      <c r="F326" s="995"/>
      <c r="G326" s="997"/>
      <c r="H326" s="977"/>
      <c r="I326" s="987"/>
      <c r="J326" s="227" t="str">
        <f ca="1">IF(MOD(ROW()-13,2)=0,IF(ISBLANK(OFFSET('11. SEGUIMIENTO 2026'!$N$14,INT((ROW()-13)/2),0)),"",OFFSET('11. SEGUIMIENTO 2026'!$N$14,INT((ROW()-13)/2),0)),IF(ISBLANK(OFFSET('9. METAS'!$Q$20,INT((ROW()-14)/2),0)),"",OFFSET('9. METAS'!$Q$20,INT((ROW()-14)/2),0)))</f>
        <v/>
      </c>
      <c r="K326" s="228" t="str">
        <f ca="1">IF(MOD(ROW()-13,2)=0,IF(ISBLANK(OFFSET('11. SEGUIMIENTO 2026'!$O$14,INT((ROW()-13)/2),0)),"",OFFSET('11. SEGUIMIENTO 2026'!$O$14,INT((ROW()-13)/2),0)),IF(ISBLANK(OFFSET('9. METAS'!$R$20,INT((ROW()-14)/2),0)),"",OFFSET('9. METAS'!$R$20,INT((ROW()-14)/2),0)))</f>
        <v/>
      </c>
      <c r="L326" s="228" t="str">
        <f ca="1">IF(MOD(ROW()-13,2)=0,IF(ISBLANK(OFFSET('11. SEGUIMIENTO 2026'!$P$14,INT((ROW()-13)/2),0)),"",OFFSET('11. SEGUIMIENTO 2026'!$P$14,INT((ROW()-13)/2),0)),IF(ISBLANK(OFFSET('9. METAS'!$S$20,INT((ROW()-14)/2),0)),"",OFFSET('9. METAS'!$S$20,INT((ROW()-14)/2),0)))</f>
        <v/>
      </c>
      <c r="M326" s="229" t="str">
        <f ca="1">IF(MOD(ROW()-13,2)=0,IF(ISBLANK(OFFSET('11. SEGUIMIENTO 2026'!$Q$14,INT((ROW()-13)/2),0)),"",OFFSET('11. SEGUIMIENTO 2026'!$Q$14,INT((ROW()-13)/2),0)),IF(ISBLANK(OFFSET('9. METAS'!$T$20,INT((ROW()-14)/2),0)),"",OFFSET('9. METAS'!$T$20,INT((ROW()-14)/2),0)))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977" t="str">
        <f ca="1">IF(ISBLANK(OFFSET('9. METAS'!$K$20,INT((ROW()-13)/2),0)),"",OFFSET('9. METAS'!$K$20,INT((ROW()-13)/2),0))</f>
        <v/>
      </c>
      <c r="I327" s="979"/>
      <c r="J327" s="227" t="str">
        <f ca="1">IF(MOD(ROW()-13,2)=0,IF(ISBLANK(OFFSET('11. SEGUIMIENTO 2026'!$N$14,INT((ROW()-13)/2),0)),"",OFFSET('11. SEGUIMIENTO 2026'!$N$14,INT((ROW()-13)/2),0)),IF(ISBLANK(OFFSET('9. METAS'!$Q$20,INT((ROW()-14)/2),0)),"",OFFSET('9. METAS'!$Q$20,INT((ROW()-14)/2),0)))</f>
        <v/>
      </c>
      <c r="K327" s="228" t="str">
        <f ca="1">IF(MOD(ROW()-13,2)=0,IF(ISBLANK(OFFSET('11. SEGUIMIENTO 2026'!$O$14,INT((ROW()-13)/2),0)),"",OFFSET('11. SEGUIMIENTO 2026'!$O$14,INT((ROW()-13)/2),0)),IF(ISBLANK(OFFSET('9. METAS'!$R$20,INT((ROW()-14)/2),0)),"",OFFSET('9. METAS'!$R$20,INT((ROW()-14)/2),0)))</f>
        <v/>
      </c>
      <c r="L327" s="228" t="str">
        <f ca="1">IF(MOD(ROW()-13,2)=0,IF(ISBLANK(OFFSET('11. SEGUIMIENTO 2026'!$P$14,INT((ROW()-13)/2),0)),"",OFFSET('11. SEGUIMIENTO 2026'!$P$14,INT((ROW()-13)/2),0)),IF(ISBLANK(OFFSET('9. METAS'!$S$20,INT((ROW()-14)/2),0)),"",OFFSET('9. METAS'!$S$20,INT((ROW()-14)/2),0)))</f>
        <v/>
      </c>
      <c r="M327" s="229" t="str">
        <f ca="1">IF(MOD(ROW()-13,2)=0,IF(ISBLANK(OFFSET('11. SEGUIMIENTO 2026'!$Q$14,INT((ROW()-13)/2),0)),"",OFFSET('11. SEGUIMIENTO 2026'!$Q$14,INT((ROW()-13)/2),0)),IF(ISBLANK(OFFSET('9. METAS'!$T$20,INT((ROW()-14)/2),0)),"",OFFSET('9. METAS'!$T$20,INT((ROW()-14)/2),0)))</f>
        <v/>
      </c>
      <c r="N327" s="981" t="str">
        <f t="shared" ref="N327" ca="1" si="310">IFERROR(J327/J328,"ND")</f>
        <v>ND</v>
      </c>
      <c r="O327" s="983" t="str">
        <f t="shared" ref="O327" ca="1" si="311">IFERROR(((J327+K327)/H327),"ND")</f>
        <v>ND</v>
      </c>
      <c r="P327" s="985"/>
    </row>
    <row r="328" spans="3:16" x14ac:dyDescent="0.3">
      <c r="C328" s="999"/>
      <c r="D328" s="993"/>
      <c r="E328" s="993"/>
      <c r="F328" s="995"/>
      <c r="G328" s="997"/>
      <c r="H328" s="977"/>
      <c r="I328" s="987"/>
      <c r="J328" s="227" t="str">
        <f ca="1">IF(MOD(ROW()-13,2)=0,IF(ISBLANK(OFFSET('11. SEGUIMIENTO 2026'!$N$14,INT((ROW()-13)/2),0)),"",OFFSET('11. SEGUIMIENTO 2026'!$N$14,INT((ROW()-13)/2),0)),IF(ISBLANK(OFFSET('9. METAS'!$Q$20,INT((ROW()-14)/2),0)),"",OFFSET('9. METAS'!$Q$20,INT((ROW()-14)/2),0)))</f>
        <v/>
      </c>
      <c r="K328" s="228" t="str">
        <f ca="1">IF(MOD(ROW()-13,2)=0,IF(ISBLANK(OFFSET('11. SEGUIMIENTO 2026'!$O$14,INT((ROW()-13)/2),0)),"",OFFSET('11. SEGUIMIENTO 2026'!$O$14,INT((ROW()-13)/2),0)),IF(ISBLANK(OFFSET('9. METAS'!$R$20,INT((ROW()-14)/2),0)),"",OFFSET('9. METAS'!$R$20,INT((ROW()-14)/2),0)))</f>
        <v/>
      </c>
      <c r="L328" s="228" t="str">
        <f ca="1">IF(MOD(ROW()-13,2)=0,IF(ISBLANK(OFFSET('11. SEGUIMIENTO 2026'!$P$14,INT((ROW()-13)/2),0)),"",OFFSET('11. SEGUIMIENTO 2026'!$P$14,INT((ROW()-13)/2),0)),IF(ISBLANK(OFFSET('9. METAS'!$S$20,INT((ROW()-14)/2),0)),"",OFFSET('9. METAS'!$S$20,INT((ROW()-14)/2),0)))</f>
        <v/>
      </c>
      <c r="M328" s="229" t="str">
        <f ca="1">IF(MOD(ROW()-13,2)=0,IF(ISBLANK(OFFSET('11. SEGUIMIENTO 2026'!$Q$14,INT((ROW()-13)/2),0)),"",OFFSET('11. SEGUIMIENTO 2026'!$Q$14,INT((ROW()-13)/2),0)),IF(ISBLANK(OFFSET('9. METAS'!$T$20,INT((ROW()-14)/2),0)),"",OFFSET('9. METAS'!$T$20,INT((ROW()-14)/2),0)))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977" t="str">
        <f ca="1">IF(ISBLANK(OFFSET('9. METAS'!$K$20,INT((ROW()-13)/2),0)),"",OFFSET('9. METAS'!$K$20,INT((ROW()-13)/2),0))</f>
        <v/>
      </c>
      <c r="I329" s="979"/>
      <c r="J329" s="227" t="str">
        <f ca="1">IF(MOD(ROW()-13,2)=0,IF(ISBLANK(OFFSET('11. SEGUIMIENTO 2026'!$N$14,INT((ROW()-13)/2),0)),"",OFFSET('11. SEGUIMIENTO 2026'!$N$14,INT((ROW()-13)/2),0)),IF(ISBLANK(OFFSET('9. METAS'!$Q$20,INT((ROW()-14)/2),0)),"",OFFSET('9. METAS'!$Q$20,INT((ROW()-14)/2),0)))</f>
        <v/>
      </c>
      <c r="K329" s="228" t="str">
        <f ca="1">IF(MOD(ROW()-13,2)=0,IF(ISBLANK(OFFSET('11. SEGUIMIENTO 2026'!$O$14,INT((ROW()-13)/2),0)),"",OFFSET('11. SEGUIMIENTO 2026'!$O$14,INT((ROW()-13)/2),0)),IF(ISBLANK(OFFSET('9. METAS'!$R$20,INT((ROW()-14)/2),0)),"",OFFSET('9. METAS'!$R$20,INT((ROW()-14)/2),0)))</f>
        <v/>
      </c>
      <c r="L329" s="228" t="str">
        <f ca="1">IF(MOD(ROW()-13,2)=0,IF(ISBLANK(OFFSET('11. SEGUIMIENTO 2026'!$P$14,INT((ROW()-13)/2),0)),"",OFFSET('11. SEGUIMIENTO 2026'!$P$14,INT((ROW()-13)/2),0)),IF(ISBLANK(OFFSET('9. METAS'!$S$20,INT((ROW()-14)/2),0)),"",OFFSET('9. METAS'!$S$20,INT((ROW()-14)/2),0)))</f>
        <v/>
      </c>
      <c r="M329" s="229" t="str">
        <f ca="1">IF(MOD(ROW()-13,2)=0,IF(ISBLANK(OFFSET('11. SEGUIMIENTO 2026'!$Q$14,INT((ROW()-13)/2),0)),"",OFFSET('11. SEGUIMIENTO 2026'!$Q$14,INT((ROW()-13)/2),0)),IF(ISBLANK(OFFSET('9. METAS'!$T$20,INT((ROW()-14)/2),0)),"",OFFSET('9. METAS'!$T$20,INT((ROW()-14)/2),0)))</f>
        <v/>
      </c>
      <c r="N329" s="981" t="str">
        <f t="shared" ref="N329" ca="1" si="312">IFERROR(J329/J330,"ND")</f>
        <v>ND</v>
      </c>
      <c r="O329" s="983" t="str">
        <f t="shared" ref="O329" ca="1" si="313">IFERROR(((J329+K329)/H329),"ND")</f>
        <v>ND</v>
      </c>
      <c r="P329" s="985"/>
    </row>
    <row r="330" spans="3:16" x14ac:dyDescent="0.3">
      <c r="C330" s="999"/>
      <c r="D330" s="993"/>
      <c r="E330" s="993"/>
      <c r="F330" s="995"/>
      <c r="G330" s="997"/>
      <c r="H330" s="977"/>
      <c r="I330" s="987"/>
      <c r="J330" s="227" t="str">
        <f ca="1">IF(MOD(ROW()-13,2)=0,IF(ISBLANK(OFFSET('11. SEGUIMIENTO 2026'!$N$14,INT((ROW()-13)/2),0)),"",OFFSET('11. SEGUIMIENTO 2026'!$N$14,INT((ROW()-13)/2),0)),IF(ISBLANK(OFFSET('9. METAS'!$Q$20,INT((ROW()-14)/2),0)),"",OFFSET('9. METAS'!$Q$20,INT((ROW()-14)/2),0)))</f>
        <v/>
      </c>
      <c r="K330" s="228" t="str">
        <f ca="1">IF(MOD(ROW()-13,2)=0,IF(ISBLANK(OFFSET('11. SEGUIMIENTO 2026'!$O$14,INT((ROW()-13)/2),0)),"",OFFSET('11. SEGUIMIENTO 2026'!$O$14,INT((ROW()-13)/2),0)),IF(ISBLANK(OFFSET('9. METAS'!$R$20,INT((ROW()-14)/2),0)),"",OFFSET('9. METAS'!$R$20,INT((ROW()-14)/2),0)))</f>
        <v/>
      </c>
      <c r="L330" s="228" t="str">
        <f ca="1">IF(MOD(ROW()-13,2)=0,IF(ISBLANK(OFFSET('11. SEGUIMIENTO 2026'!$P$14,INT((ROW()-13)/2),0)),"",OFFSET('11. SEGUIMIENTO 2026'!$P$14,INT((ROW()-13)/2),0)),IF(ISBLANK(OFFSET('9. METAS'!$S$20,INT((ROW()-14)/2),0)),"",OFFSET('9. METAS'!$S$20,INT((ROW()-14)/2),0)))</f>
        <v/>
      </c>
      <c r="M330" s="229" t="str">
        <f ca="1">IF(MOD(ROW()-13,2)=0,IF(ISBLANK(OFFSET('11. SEGUIMIENTO 2026'!$Q$14,INT((ROW()-13)/2),0)),"",OFFSET('11. SEGUIMIENTO 2026'!$Q$14,INT((ROW()-13)/2),0)),IF(ISBLANK(OFFSET('9. METAS'!$T$20,INT((ROW()-14)/2),0)),"",OFFSET('9. METAS'!$T$20,INT((ROW()-14)/2),0)))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977" t="str">
        <f ca="1">IF(ISBLANK(OFFSET('9. METAS'!$K$20,INT((ROW()-13)/2),0)),"",OFFSET('9. METAS'!$K$20,INT((ROW()-13)/2),0))</f>
        <v/>
      </c>
      <c r="I331" s="979"/>
      <c r="J331" s="227" t="str">
        <f ca="1">IF(MOD(ROW()-13,2)=0,IF(ISBLANK(OFFSET('11. SEGUIMIENTO 2026'!$N$14,INT((ROW()-13)/2),0)),"",OFFSET('11. SEGUIMIENTO 2026'!$N$14,INT((ROW()-13)/2),0)),IF(ISBLANK(OFFSET('9. METAS'!$Q$20,INT((ROW()-14)/2),0)),"",OFFSET('9. METAS'!$Q$20,INT((ROW()-14)/2),0)))</f>
        <v/>
      </c>
      <c r="K331" s="228" t="str">
        <f ca="1">IF(MOD(ROW()-13,2)=0,IF(ISBLANK(OFFSET('11. SEGUIMIENTO 2026'!$O$14,INT((ROW()-13)/2),0)),"",OFFSET('11. SEGUIMIENTO 2026'!$O$14,INT((ROW()-13)/2),0)),IF(ISBLANK(OFFSET('9. METAS'!$R$20,INT((ROW()-14)/2),0)),"",OFFSET('9. METAS'!$R$20,INT((ROW()-14)/2),0)))</f>
        <v/>
      </c>
      <c r="L331" s="228" t="str">
        <f ca="1">IF(MOD(ROW()-13,2)=0,IF(ISBLANK(OFFSET('11. SEGUIMIENTO 2026'!$P$14,INT((ROW()-13)/2),0)),"",OFFSET('11. SEGUIMIENTO 2026'!$P$14,INT((ROW()-13)/2),0)),IF(ISBLANK(OFFSET('9. METAS'!$S$20,INT((ROW()-14)/2),0)),"",OFFSET('9. METAS'!$S$20,INT((ROW()-14)/2),0)))</f>
        <v/>
      </c>
      <c r="M331" s="229" t="str">
        <f ca="1">IF(MOD(ROW()-13,2)=0,IF(ISBLANK(OFFSET('11. SEGUIMIENTO 2026'!$Q$14,INT((ROW()-13)/2),0)),"",OFFSET('11. SEGUIMIENTO 2026'!$Q$14,INT((ROW()-13)/2),0)),IF(ISBLANK(OFFSET('9. METAS'!$T$20,INT((ROW()-14)/2),0)),"",OFFSET('9. METAS'!$T$20,INT((ROW()-14)/2),0)))</f>
        <v/>
      </c>
      <c r="N331" s="981" t="str">
        <f t="shared" ref="N331" ca="1" si="314">IFERROR(J331/J332,"ND")</f>
        <v>ND</v>
      </c>
      <c r="O331" s="983" t="str">
        <f t="shared" ref="O331" ca="1" si="315">IFERROR(((J331+K331)/H331),"ND")</f>
        <v>ND</v>
      </c>
      <c r="P331" s="985"/>
    </row>
    <row r="332" spans="3:16" x14ac:dyDescent="0.3">
      <c r="C332" s="999"/>
      <c r="D332" s="993"/>
      <c r="E332" s="993"/>
      <c r="F332" s="995"/>
      <c r="G332" s="997"/>
      <c r="H332" s="977"/>
      <c r="I332" s="987"/>
      <c r="J332" s="227" t="str">
        <f ca="1">IF(MOD(ROW()-13,2)=0,IF(ISBLANK(OFFSET('11. SEGUIMIENTO 2026'!$N$14,INT((ROW()-13)/2),0)),"",OFFSET('11. SEGUIMIENTO 2026'!$N$14,INT((ROW()-13)/2),0)),IF(ISBLANK(OFFSET('9. METAS'!$Q$20,INT((ROW()-14)/2),0)),"",OFFSET('9. METAS'!$Q$20,INT((ROW()-14)/2),0)))</f>
        <v/>
      </c>
      <c r="K332" s="228" t="str">
        <f ca="1">IF(MOD(ROW()-13,2)=0,IF(ISBLANK(OFFSET('11. SEGUIMIENTO 2026'!$O$14,INT((ROW()-13)/2),0)),"",OFFSET('11. SEGUIMIENTO 2026'!$O$14,INT((ROW()-13)/2),0)),IF(ISBLANK(OFFSET('9. METAS'!$R$20,INT((ROW()-14)/2),0)),"",OFFSET('9. METAS'!$R$20,INT((ROW()-14)/2),0)))</f>
        <v/>
      </c>
      <c r="L332" s="228" t="str">
        <f ca="1">IF(MOD(ROW()-13,2)=0,IF(ISBLANK(OFFSET('11. SEGUIMIENTO 2026'!$P$14,INT((ROW()-13)/2),0)),"",OFFSET('11. SEGUIMIENTO 2026'!$P$14,INT((ROW()-13)/2),0)),IF(ISBLANK(OFFSET('9. METAS'!$S$20,INT((ROW()-14)/2),0)),"",OFFSET('9. METAS'!$S$20,INT((ROW()-14)/2),0)))</f>
        <v/>
      </c>
      <c r="M332" s="229" t="str">
        <f ca="1">IF(MOD(ROW()-13,2)=0,IF(ISBLANK(OFFSET('11. SEGUIMIENTO 2026'!$Q$14,INT((ROW()-13)/2),0)),"",OFFSET('11. SEGUIMIENTO 2026'!$Q$14,INT((ROW()-13)/2),0)),IF(ISBLANK(OFFSET('9. METAS'!$T$20,INT((ROW()-14)/2),0)),"",OFFSET('9. METAS'!$T$20,INT((ROW()-14)/2),0)))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977" t="str">
        <f ca="1">IF(ISBLANK(OFFSET('9. METAS'!$K$20,INT((ROW()-13)/2),0)),"",OFFSET('9. METAS'!$K$20,INT((ROW()-13)/2),0))</f>
        <v/>
      </c>
      <c r="I333" s="979"/>
      <c r="J333" s="227" t="str">
        <f ca="1">IF(MOD(ROW()-13,2)=0,IF(ISBLANK(OFFSET('11. SEGUIMIENTO 2026'!$N$14,INT((ROW()-13)/2),0)),"",OFFSET('11. SEGUIMIENTO 2026'!$N$14,INT((ROW()-13)/2),0)),IF(ISBLANK(OFFSET('9. METAS'!$Q$20,INT((ROW()-14)/2),0)),"",OFFSET('9. METAS'!$Q$20,INT((ROW()-14)/2),0)))</f>
        <v/>
      </c>
      <c r="K333" s="228" t="str">
        <f ca="1">IF(MOD(ROW()-13,2)=0,IF(ISBLANK(OFFSET('11. SEGUIMIENTO 2026'!$O$14,INT((ROW()-13)/2),0)),"",OFFSET('11. SEGUIMIENTO 2026'!$O$14,INT((ROW()-13)/2),0)),IF(ISBLANK(OFFSET('9. METAS'!$R$20,INT((ROW()-14)/2),0)),"",OFFSET('9. METAS'!$R$20,INT((ROW()-14)/2),0)))</f>
        <v/>
      </c>
      <c r="L333" s="228" t="str">
        <f ca="1">IF(MOD(ROW()-13,2)=0,IF(ISBLANK(OFFSET('11. SEGUIMIENTO 2026'!$P$14,INT((ROW()-13)/2),0)),"",OFFSET('11. SEGUIMIENTO 2026'!$P$14,INT((ROW()-13)/2),0)),IF(ISBLANK(OFFSET('9. METAS'!$S$20,INT((ROW()-14)/2),0)),"",OFFSET('9. METAS'!$S$20,INT((ROW()-14)/2),0)))</f>
        <v/>
      </c>
      <c r="M333" s="229" t="str">
        <f ca="1">IF(MOD(ROW()-13,2)=0,IF(ISBLANK(OFFSET('11. SEGUIMIENTO 2026'!$Q$14,INT((ROW()-13)/2),0)),"",OFFSET('11. SEGUIMIENTO 2026'!$Q$14,INT((ROW()-13)/2),0)),IF(ISBLANK(OFFSET('9. METAS'!$T$20,INT((ROW()-14)/2),0)),"",OFFSET('9. METAS'!$T$20,INT((ROW()-14)/2),0)))</f>
        <v/>
      </c>
      <c r="N333" s="981" t="str">
        <f t="shared" ref="N333" ca="1" si="316">IFERROR(J333/J334,"ND")</f>
        <v>ND</v>
      </c>
      <c r="O333" s="983" t="str">
        <f t="shared" ref="O333" ca="1" si="317">IFERROR(((J333+K333)/H333),"ND")</f>
        <v>ND</v>
      </c>
      <c r="P333" s="985"/>
    </row>
    <row r="334" spans="3:16" x14ac:dyDescent="0.3">
      <c r="C334" s="999"/>
      <c r="D334" s="993"/>
      <c r="E334" s="993"/>
      <c r="F334" s="995"/>
      <c r="G334" s="997"/>
      <c r="H334" s="977"/>
      <c r="I334" s="987"/>
      <c r="J334" s="227" t="str">
        <f ca="1">IF(MOD(ROW()-13,2)=0,IF(ISBLANK(OFFSET('11. SEGUIMIENTO 2026'!$N$14,INT((ROW()-13)/2),0)),"",OFFSET('11. SEGUIMIENTO 2026'!$N$14,INT((ROW()-13)/2),0)),IF(ISBLANK(OFFSET('9. METAS'!$Q$20,INT((ROW()-14)/2),0)),"",OFFSET('9. METAS'!$Q$20,INT((ROW()-14)/2),0)))</f>
        <v/>
      </c>
      <c r="K334" s="228" t="str">
        <f ca="1">IF(MOD(ROW()-13,2)=0,IF(ISBLANK(OFFSET('11. SEGUIMIENTO 2026'!$O$14,INT((ROW()-13)/2),0)),"",OFFSET('11. SEGUIMIENTO 2026'!$O$14,INT((ROW()-13)/2),0)),IF(ISBLANK(OFFSET('9. METAS'!$R$20,INT((ROW()-14)/2),0)),"",OFFSET('9. METAS'!$R$20,INT((ROW()-14)/2),0)))</f>
        <v/>
      </c>
      <c r="L334" s="228" t="str">
        <f ca="1">IF(MOD(ROW()-13,2)=0,IF(ISBLANK(OFFSET('11. SEGUIMIENTO 2026'!$P$14,INT((ROW()-13)/2),0)),"",OFFSET('11. SEGUIMIENTO 2026'!$P$14,INT((ROW()-13)/2),0)),IF(ISBLANK(OFFSET('9. METAS'!$S$20,INT((ROW()-14)/2),0)),"",OFFSET('9. METAS'!$S$20,INT((ROW()-14)/2),0)))</f>
        <v/>
      </c>
      <c r="M334" s="229" t="str">
        <f ca="1">IF(MOD(ROW()-13,2)=0,IF(ISBLANK(OFFSET('11. SEGUIMIENTO 2026'!$Q$14,INT((ROW()-13)/2),0)),"",OFFSET('11. SEGUIMIENTO 2026'!$Q$14,INT((ROW()-13)/2),0)),IF(ISBLANK(OFFSET('9. METAS'!$T$20,INT((ROW()-14)/2),0)),"",OFFSET('9. METAS'!$T$20,INT((ROW()-14)/2),0)))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977" t="str">
        <f ca="1">IF(ISBLANK(OFFSET('9. METAS'!$K$20,INT((ROW()-13)/2),0)),"",OFFSET('9. METAS'!$K$20,INT((ROW()-13)/2),0))</f>
        <v/>
      </c>
      <c r="I335" s="979"/>
      <c r="J335" s="227" t="str">
        <f ca="1">IF(MOD(ROW()-13,2)=0,IF(ISBLANK(OFFSET('11. SEGUIMIENTO 2026'!$N$14,INT((ROW()-13)/2),0)),"",OFFSET('11. SEGUIMIENTO 2026'!$N$14,INT((ROW()-13)/2),0)),IF(ISBLANK(OFFSET('9. METAS'!$Q$20,INT((ROW()-14)/2),0)),"",OFFSET('9. METAS'!$Q$20,INT((ROW()-14)/2),0)))</f>
        <v/>
      </c>
      <c r="K335" s="228" t="str">
        <f ca="1">IF(MOD(ROW()-13,2)=0,IF(ISBLANK(OFFSET('11. SEGUIMIENTO 2026'!$O$14,INT((ROW()-13)/2),0)),"",OFFSET('11. SEGUIMIENTO 2026'!$O$14,INT((ROW()-13)/2),0)),IF(ISBLANK(OFFSET('9. METAS'!$R$20,INT((ROW()-14)/2),0)),"",OFFSET('9. METAS'!$R$20,INT((ROW()-14)/2),0)))</f>
        <v/>
      </c>
      <c r="L335" s="228" t="str">
        <f ca="1">IF(MOD(ROW()-13,2)=0,IF(ISBLANK(OFFSET('11. SEGUIMIENTO 2026'!$P$14,INT((ROW()-13)/2),0)),"",OFFSET('11. SEGUIMIENTO 2026'!$P$14,INT((ROW()-13)/2),0)),IF(ISBLANK(OFFSET('9. METAS'!$S$20,INT((ROW()-14)/2),0)),"",OFFSET('9. METAS'!$S$20,INT((ROW()-14)/2),0)))</f>
        <v/>
      </c>
      <c r="M335" s="229" t="str">
        <f ca="1">IF(MOD(ROW()-13,2)=0,IF(ISBLANK(OFFSET('11. SEGUIMIENTO 2026'!$Q$14,INT((ROW()-13)/2),0)),"",OFFSET('11. SEGUIMIENTO 2026'!$Q$14,INT((ROW()-13)/2),0)),IF(ISBLANK(OFFSET('9. METAS'!$T$20,INT((ROW()-14)/2),0)),"",OFFSET('9. METAS'!$T$20,INT((ROW()-14)/2),0)))</f>
        <v/>
      </c>
      <c r="N335" s="981" t="str">
        <f t="shared" ref="N335" ca="1" si="318">IFERROR(J335/J336,"ND")</f>
        <v>ND</v>
      </c>
      <c r="O335" s="983" t="str">
        <f t="shared" ref="O335" ca="1" si="319">IFERROR(((J335+K335)/H335),"ND")</f>
        <v>ND</v>
      </c>
      <c r="P335" s="985"/>
    </row>
    <row r="336" spans="3:16" x14ac:dyDescent="0.3">
      <c r="C336" s="999"/>
      <c r="D336" s="993"/>
      <c r="E336" s="993"/>
      <c r="F336" s="995"/>
      <c r="G336" s="997"/>
      <c r="H336" s="977"/>
      <c r="I336" s="987"/>
      <c r="J336" s="227" t="str">
        <f ca="1">IF(MOD(ROW()-13,2)=0,IF(ISBLANK(OFFSET('11. SEGUIMIENTO 2026'!$N$14,INT((ROW()-13)/2),0)),"",OFFSET('11. SEGUIMIENTO 2026'!$N$14,INT((ROW()-13)/2),0)),IF(ISBLANK(OFFSET('9. METAS'!$Q$20,INT((ROW()-14)/2),0)),"",OFFSET('9. METAS'!$Q$20,INT((ROW()-14)/2),0)))</f>
        <v/>
      </c>
      <c r="K336" s="228" t="str">
        <f ca="1">IF(MOD(ROW()-13,2)=0,IF(ISBLANK(OFFSET('11. SEGUIMIENTO 2026'!$O$14,INT((ROW()-13)/2),0)),"",OFFSET('11. SEGUIMIENTO 2026'!$O$14,INT((ROW()-13)/2),0)),IF(ISBLANK(OFFSET('9. METAS'!$R$20,INT((ROW()-14)/2),0)),"",OFFSET('9. METAS'!$R$20,INT((ROW()-14)/2),0)))</f>
        <v/>
      </c>
      <c r="L336" s="228" t="str">
        <f ca="1">IF(MOD(ROW()-13,2)=0,IF(ISBLANK(OFFSET('11. SEGUIMIENTO 2026'!$P$14,INT((ROW()-13)/2),0)),"",OFFSET('11. SEGUIMIENTO 2026'!$P$14,INT((ROW()-13)/2),0)),IF(ISBLANK(OFFSET('9. METAS'!$S$20,INT((ROW()-14)/2),0)),"",OFFSET('9. METAS'!$S$20,INT((ROW()-14)/2),0)))</f>
        <v/>
      </c>
      <c r="M336" s="229" t="str">
        <f ca="1">IF(MOD(ROW()-13,2)=0,IF(ISBLANK(OFFSET('11. SEGUIMIENTO 2026'!$Q$14,INT((ROW()-13)/2),0)),"",OFFSET('11. SEGUIMIENTO 2026'!$Q$14,INT((ROW()-13)/2),0)),IF(ISBLANK(OFFSET('9. METAS'!$T$20,INT((ROW()-14)/2),0)),"",OFFSET('9. METAS'!$T$20,INT((ROW()-14)/2),0)))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977" t="str">
        <f ca="1">IF(ISBLANK(OFFSET('9. METAS'!$K$20,INT((ROW()-13)/2),0)),"",OFFSET('9. METAS'!$K$20,INT((ROW()-13)/2),0))</f>
        <v/>
      </c>
      <c r="I337" s="979"/>
      <c r="J337" s="227" t="str">
        <f ca="1">IF(MOD(ROW()-13,2)=0,IF(ISBLANK(OFFSET('11. SEGUIMIENTO 2026'!$N$14,INT((ROW()-13)/2),0)),"",OFFSET('11. SEGUIMIENTO 2026'!$N$14,INT((ROW()-13)/2),0)),IF(ISBLANK(OFFSET('9. METAS'!$Q$20,INT((ROW()-14)/2),0)),"",OFFSET('9. METAS'!$Q$20,INT((ROW()-14)/2),0)))</f>
        <v/>
      </c>
      <c r="K337" s="228" t="str">
        <f ca="1">IF(MOD(ROW()-13,2)=0,IF(ISBLANK(OFFSET('11. SEGUIMIENTO 2026'!$O$14,INT((ROW()-13)/2),0)),"",OFFSET('11. SEGUIMIENTO 2026'!$O$14,INT((ROW()-13)/2),0)),IF(ISBLANK(OFFSET('9. METAS'!$R$20,INT((ROW()-14)/2),0)),"",OFFSET('9. METAS'!$R$20,INT((ROW()-14)/2),0)))</f>
        <v/>
      </c>
      <c r="L337" s="228" t="str">
        <f ca="1">IF(MOD(ROW()-13,2)=0,IF(ISBLANK(OFFSET('11. SEGUIMIENTO 2026'!$P$14,INT((ROW()-13)/2),0)),"",OFFSET('11. SEGUIMIENTO 2026'!$P$14,INT((ROW()-13)/2),0)),IF(ISBLANK(OFFSET('9. METAS'!$S$20,INT((ROW()-14)/2),0)),"",OFFSET('9. METAS'!$S$20,INT((ROW()-14)/2),0)))</f>
        <v/>
      </c>
      <c r="M337" s="229" t="str">
        <f ca="1">IF(MOD(ROW()-13,2)=0,IF(ISBLANK(OFFSET('11. SEGUIMIENTO 2026'!$Q$14,INT((ROW()-13)/2),0)),"",OFFSET('11. SEGUIMIENTO 2026'!$Q$14,INT((ROW()-13)/2),0)),IF(ISBLANK(OFFSET('9. METAS'!$T$20,INT((ROW()-14)/2),0)),"",OFFSET('9. METAS'!$T$20,INT((ROW()-14)/2),0)))</f>
        <v/>
      </c>
      <c r="N337" s="981" t="str">
        <f t="shared" ref="N337" ca="1" si="320">IFERROR(J337/J338,"ND")</f>
        <v>ND</v>
      </c>
      <c r="O337" s="983" t="str">
        <f t="shared" ref="O337" ca="1" si="321">IFERROR(((J337+K337)/H337),"ND")</f>
        <v>ND</v>
      </c>
      <c r="P337" s="985"/>
    </row>
    <row r="338" spans="3:16" x14ac:dyDescent="0.3">
      <c r="C338" s="999"/>
      <c r="D338" s="993"/>
      <c r="E338" s="993"/>
      <c r="F338" s="995"/>
      <c r="G338" s="997"/>
      <c r="H338" s="977"/>
      <c r="I338" s="987"/>
      <c r="J338" s="227" t="str">
        <f ca="1">IF(MOD(ROW()-13,2)=0,IF(ISBLANK(OFFSET('11. SEGUIMIENTO 2026'!$N$14,INT((ROW()-13)/2),0)),"",OFFSET('11. SEGUIMIENTO 2026'!$N$14,INT((ROW()-13)/2),0)),IF(ISBLANK(OFFSET('9. METAS'!$Q$20,INT((ROW()-14)/2),0)),"",OFFSET('9. METAS'!$Q$20,INT((ROW()-14)/2),0)))</f>
        <v/>
      </c>
      <c r="K338" s="228" t="str">
        <f ca="1">IF(MOD(ROW()-13,2)=0,IF(ISBLANK(OFFSET('11. SEGUIMIENTO 2026'!$O$14,INT((ROW()-13)/2),0)),"",OFFSET('11. SEGUIMIENTO 2026'!$O$14,INT((ROW()-13)/2),0)),IF(ISBLANK(OFFSET('9. METAS'!$R$20,INT((ROW()-14)/2),0)),"",OFFSET('9. METAS'!$R$20,INT((ROW()-14)/2),0)))</f>
        <v/>
      </c>
      <c r="L338" s="228" t="str">
        <f ca="1">IF(MOD(ROW()-13,2)=0,IF(ISBLANK(OFFSET('11. SEGUIMIENTO 2026'!$P$14,INT((ROW()-13)/2),0)),"",OFFSET('11. SEGUIMIENTO 2026'!$P$14,INT((ROW()-13)/2),0)),IF(ISBLANK(OFFSET('9. METAS'!$S$20,INT((ROW()-14)/2),0)),"",OFFSET('9. METAS'!$S$20,INT((ROW()-14)/2),0)))</f>
        <v/>
      </c>
      <c r="M338" s="229" t="str">
        <f ca="1">IF(MOD(ROW()-13,2)=0,IF(ISBLANK(OFFSET('11. SEGUIMIENTO 2026'!$Q$14,INT((ROW()-13)/2),0)),"",OFFSET('11. SEGUIMIENTO 2026'!$Q$14,INT((ROW()-13)/2),0)),IF(ISBLANK(OFFSET('9. METAS'!$T$20,INT((ROW()-14)/2),0)),"",OFFSET('9. METAS'!$T$20,INT((ROW()-14)/2),0)))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977" t="str">
        <f ca="1">IF(ISBLANK(OFFSET('9. METAS'!$K$20,INT((ROW()-13)/2),0)),"",OFFSET('9. METAS'!$K$20,INT((ROW()-13)/2),0))</f>
        <v/>
      </c>
      <c r="I339" s="979"/>
      <c r="J339" s="227" t="str">
        <f ca="1">IF(MOD(ROW()-13,2)=0,IF(ISBLANK(OFFSET('11. SEGUIMIENTO 2026'!$N$14,INT((ROW()-13)/2),0)),"",OFFSET('11. SEGUIMIENTO 2026'!$N$14,INT((ROW()-13)/2),0)),IF(ISBLANK(OFFSET('9. METAS'!$Q$20,INT((ROW()-14)/2),0)),"",OFFSET('9. METAS'!$Q$20,INT((ROW()-14)/2),0)))</f>
        <v/>
      </c>
      <c r="K339" s="228" t="str">
        <f ca="1">IF(MOD(ROW()-13,2)=0,IF(ISBLANK(OFFSET('11. SEGUIMIENTO 2026'!$O$14,INT((ROW()-13)/2),0)),"",OFFSET('11. SEGUIMIENTO 2026'!$O$14,INT((ROW()-13)/2),0)),IF(ISBLANK(OFFSET('9. METAS'!$R$20,INT((ROW()-14)/2),0)),"",OFFSET('9. METAS'!$R$20,INT((ROW()-14)/2),0)))</f>
        <v/>
      </c>
      <c r="L339" s="228" t="str">
        <f ca="1">IF(MOD(ROW()-13,2)=0,IF(ISBLANK(OFFSET('11. SEGUIMIENTO 2026'!$P$14,INT((ROW()-13)/2),0)),"",OFFSET('11. SEGUIMIENTO 2026'!$P$14,INT((ROW()-13)/2),0)),IF(ISBLANK(OFFSET('9. METAS'!$S$20,INT((ROW()-14)/2),0)),"",OFFSET('9. METAS'!$S$20,INT((ROW()-14)/2),0)))</f>
        <v/>
      </c>
      <c r="M339" s="229" t="str">
        <f ca="1">IF(MOD(ROW()-13,2)=0,IF(ISBLANK(OFFSET('11. SEGUIMIENTO 2026'!$Q$14,INT((ROW()-13)/2),0)),"",OFFSET('11. SEGUIMIENTO 2026'!$Q$14,INT((ROW()-13)/2),0)),IF(ISBLANK(OFFSET('9. METAS'!$T$20,INT((ROW()-14)/2),0)),"",OFFSET('9. METAS'!$T$20,INT((ROW()-14)/2),0)))</f>
        <v/>
      </c>
      <c r="N339" s="981" t="str">
        <f t="shared" ref="N339" ca="1" si="322">IFERROR(J339/J340,"ND")</f>
        <v>ND</v>
      </c>
      <c r="O339" s="983" t="str">
        <f t="shared" ref="O339" ca="1" si="323">IFERROR(((J339+K339)/H339),"ND")</f>
        <v>ND</v>
      </c>
      <c r="P339" s="985"/>
    </row>
    <row r="340" spans="3:16" x14ac:dyDescent="0.3">
      <c r="C340" s="999"/>
      <c r="D340" s="993"/>
      <c r="E340" s="993"/>
      <c r="F340" s="995"/>
      <c r="G340" s="997"/>
      <c r="H340" s="977"/>
      <c r="I340" s="987"/>
      <c r="J340" s="227" t="str">
        <f ca="1">IF(MOD(ROW()-13,2)=0,IF(ISBLANK(OFFSET('11. SEGUIMIENTO 2026'!$N$14,INT((ROW()-13)/2),0)),"",OFFSET('11. SEGUIMIENTO 2026'!$N$14,INT((ROW()-13)/2),0)),IF(ISBLANK(OFFSET('9. METAS'!$Q$20,INT((ROW()-14)/2),0)),"",OFFSET('9. METAS'!$Q$20,INT((ROW()-14)/2),0)))</f>
        <v/>
      </c>
      <c r="K340" s="228" t="str">
        <f ca="1">IF(MOD(ROW()-13,2)=0,IF(ISBLANK(OFFSET('11. SEGUIMIENTO 2026'!$O$14,INT((ROW()-13)/2),0)),"",OFFSET('11. SEGUIMIENTO 2026'!$O$14,INT((ROW()-13)/2),0)),IF(ISBLANK(OFFSET('9. METAS'!$R$20,INT((ROW()-14)/2),0)),"",OFFSET('9. METAS'!$R$20,INT((ROW()-14)/2),0)))</f>
        <v/>
      </c>
      <c r="L340" s="228" t="str">
        <f ca="1">IF(MOD(ROW()-13,2)=0,IF(ISBLANK(OFFSET('11. SEGUIMIENTO 2026'!$P$14,INT((ROW()-13)/2),0)),"",OFFSET('11. SEGUIMIENTO 2026'!$P$14,INT((ROW()-13)/2),0)),IF(ISBLANK(OFFSET('9. METAS'!$S$20,INT((ROW()-14)/2),0)),"",OFFSET('9. METAS'!$S$20,INT((ROW()-14)/2),0)))</f>
        <v/>
      </c>
      <c r="M340" s="229" t="str">
        <f ca="1">IF(MOD(ROW()-13,2)=0,IF(ISBLANK(OFFSET('11. SEGUIMIENTO 2026'!$Q$14,INT((ROW()-13)/2),0)),"",OFFSET('11. SEGUIMIENTO 2026'!$Q$14,INT((ROW()-13)/2),0)),IF(ISBLANK(OFFSET('9. METAS'!$T$20,INT((ROW()-14)/2),0)),"",OFFSET('9. METAS'!$T$20,INT((ROW()-14)/2),0)))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977" t="str">
        <f ca="1">IF(ISBLANK(OFFSET('9. METAS'!$K$20,INT((ROW()-13)/2),0)),"",OFFSET('9. METAS'!$K$20,INT((ROW()-13)/2),0))</f>
        <v/>
      </c>
      <c r="I341" s="979"/>
      <c r="J341" s="227" t="str">
        <f ca="1">IF(MOD(ROW()-13,2)=0,IF(ISBLANK(OFFSET('11. SEGUIMIENTO 2026'!$N$14,INT((ROW()-13)/2),0)),"",OFFSET('11. SEGUIMIENTO 2026'!$N$14,INT((ROW()-13)/2),0)),IF(ISBLANK(OFFSET('9. METAS'!$Q$20,INT((ROW()-14)/2),0)),"",OFFSET('9. METAS'!$Q$20,INT((ROW()-14)/2),0)))</f>
        <v/>
      </c>
      <c r="K341" s="228" t="str">
        <f ca="1">IF(MOD(ROW()-13,2)=0,IF(ISBLANK(OFFSET('11. SEGUIMIENTO 2026'!$O$14,INT((ROW()-13)/2),0)),"",OFFSET('11. SEGUIMIENTO 2026'!$O$14,INT((ROW()-13)/2),0)),IF(ISBLANK(OFFSET('9. METAS'!$R$20,INT((ROW()-14)/2),0)),"",OFFSET('9. METAS'!$R$20,INT((ROW()-14)/2),0)))</f>
        <v/>
      </c>
      <c r="L341" s="228" t="str">
        <f ca="1">IF(MOD(ROW()-13,2)=0,IF(ISBLANK(OFFSET('11. SEGUIMIENTO 2026'!$P$14,INT((ROW()-13)/2),0)),"",OFFSET('11. SEGUIMIENTO 2026'!$P$14,INT((ROW()-13)/2),0)),IF(ISBLANK(OFFSET('9. METAS'!$S$20,INT((ROW()-14)/2),0)),"",OFFSET('9. METAS'!$S$20,INT((ROW()-14)/2),0)))</f>
        <v/>
      </c>
      <c r="M341" s="229" t="str">
        <f ca="1">IF(MOD(ROW()-13,2)=0,IF(ISBLANK(OFFSET('11. SEGUIMIENTO 2026'!$Q$14,INT((ROW()-13)/2),0)),"",OFFSET('11. SEGUIMIENTO 2026'!$Q$14,INT((ROW()-13)/2),0)),IF(ISBLANK(OFFSET('9. METAS'!$T$20,INT((ROW()-14)/2),0)),"",OFFSET('9. METAS'!$T$20,INT((ROW()-14)/2),0)))</f>
        <v/>
      </c>
      <c r="N341" s="981" t="str">
        <f t="shared" ref="N341" ca="1" si="324">IFERROR(J341/J342,"ND")</f>
        <v>ND</v>
      </c>
      <c r="O341" s="983" t="str">
        <f t="shared" ref="O341" ca="1" si="325">IFERROR(((J341+K341)/H341),"ND")</f>
        <v>ND</v>
      </c>
      <c r="P341" s="985"/>
    </row>
    <row r="342" spans="3:16" x14ac:dyDescent="0.3">
      <c r="C342" s="999"/>
      <c r="D342" s="993"/>
      <c r="E342" s="993"/>
      <c r="F342" s="995"/>
      <c r="G342" s="997"/>
      <c r="H342" s="977"/>
      <c r="I342" s="987"/>
      <c r="J342" s="227" t="str">
        <f ca="1">IF(MOD(ROW()-13,2)=0,IF(ISBLANK(OFFSET('11. SEGUIMIENTO 2026'!$N$14,INT((ROW()-13)/2),0)),"",OFFSET('11. SEGUIMIENTO 2026'!$N$14,INT((ROW()-13)/2),0)),IF(ISBLANK(OFFSET('9. METAS'!$Q$20,INT((ROW()-14)/2),0)),"",OFFSET('9. METAS'!$Q$20,INT((ROW()-14)/2),0)))</f>
        <v/>
      </c>
      <c r="K342" s="228" t="str">
        <f ca="1">IF(MOD(ROW()-13,2)=0,IF(ISBLANK(OFFSET('11. SEGUIMIENTO 2026'!$O$14,INT((ROW()-13)/2),0)),"",OFFSET('11. SEGUIMIENTO 2026'!$O$14,INT((ROW()-13)/2),0)),IF(ISBLANK(OFFSET('9. METAS'!$R$20,INT((ROW()-14)/2),0)),"",OFFSET('9. METAS'!$R$20,INT((ROW()-14)/2),0)))</f>
        <v/>
      </c>
      <c r="L342" s="228" t="str">
        <f ca="1">IF(MOD(ROW()-13,2)=0,IF(ISBLANK(OFFSET('11. SEGUIMIENTO 2026'!$P$14,INT((ROW()-13)/2),0)),"",OFFSET('11. SEGUIMIENTO 2026'!$P$14,INT((ROW()-13)/2),0)),IF(ISBLANK(OFFSET('9. METAS'!$S$20,INT((ROW()-14)/2),0)),"",OFFSET('9. METAS'!$S$20,INT((ROW()-14)/2),0)))</f>
        <v/>
      </c>
      <c r="M342" s="229" t="str">
        <f ca="1">IF(MOD(ROW()-13,2)=0,IF(ISBLANK(OFFSET('11. SEGUIMIENTO 2026'!$Q$14,INT((ROW()-13)/2),0)),"",OFFSET('11. SEGUIMIENTO 2026'!$Q$14,INT((ROW()-13)/2),0)),IF(ISBLANK(OFFSET('9. METAS'!$T$20,INT((ROW()-14)/2),0)),"",OFFSET('9. METAS'!$T$20,INT((ROW()-14)/2),0)))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977" t="str">
        <f ca="1">IF(ISBLANK(OFFSET('9. METAS'!$K$20,INT((ROW()-13)/2),0)),"",OFFSET('9. METAS'!$K$20,INT((ROW()-13)/2),0))</f>
        <v/>
      </c>
      <c r="I343" s="979"/>
      <c r="J343" s="227" t="str">
        <f ca="1">IF(MOD(ROW()-13,2)=0,IF(ISBLANK(OFFSET('11. SEGUIMIENTO 2026'!$N$14,INT((ROW()-13)/2),0)),"",OFFSET('11. SEGUIMIENTO 2026'!$N$14,INT((ROW()-13)/2),0)),IF(ISBLANK(OFFSET('9. METAS'!$Q$20,INT((ROW()-14)/2),0)),"",OFFSET('9. METAS'!$Q$20,INT((ROW()-14)/2),0)))</f>
        <v/>
      </c>
      <c r="K343" s="228" t="str">
        <f ca="1">IF(MOD(ROW()-13,2)=0,IF(ISBLANK(OFFSET('11. SEGUIMIENTO 2026'!$O$14,INT((ROW()-13)/2),0)),"",OFFSET('11. SEGUIMIENTO 2026'!$O$14,INT((ROW()-13)/2),0)),IF(ISBLANK(OFFSET('9. METAS'!$R$20,INT((ROW()-14)/2),0)),"",OFFSET('9. METAS'!$R$20,INT((ROW()-14)/2),0)))</f>
        <v/>
      </c>
      <c r="L343" s="228" t="str">
        <f ca="1">IF(MOD(ROW()-13,2)=0,IF(ISBLANK(OFFSET('11. SEGUIMIENTO 2026'!$P$14,INT((ROW()-13)/2),0)),"",OFFSET('11. SEGUIMIENTO 2026'!$P$14,INT((ROW()-13)/2),0)),IF(ISBLANK(OFFSET('9. METAS'!$S$20,INT((ROW()-14)/2),0)),"",OFFSET('9. METAS'!$S$20,INT((ROW()-14)/2),0)))</f>
        <v/>
      </c>
      <c r="M343" s="229" t="str">
        <f ca="1">IF(MOD(ROW()-13,2)=0,IF(ISBLANK(OFFSET('11. SEGUIMIENTO 2026'!$Q$14,INT((ROW()-13)/2),0)),"",OFFSET('11. SEGUIMIENTO 2026'!$Q$14,INT((ROW()-13)/2),0)),IF(ISBLANK(OFFSET('9. METAS'!$T$20,INT((ROW()-14)/2),0)),"",OFFSET('9. METAS'!$T$20,INT((ROW()-14)/2),0)))</f>
        <v/>
      </c>
      <c r="N343" s="981" t="str">
        <f t="shared" ref="N343" ca="1" si="326">IFERROR(J343/J344,"ND")</f>
        <v>ND</v>
      </c>
      <c r="O343" s="983" t="str">
        <f t="shared" ref="O343" ca="1" si="327">IFERROR(((J343+K343)/H343),"ND")</f>
        <v>ND</v>
      </c>
      <c r="P343" s="985"/>
    </row>
    <row r="344" spans="3:16" x14ac:dyDescent="0.3">
      <c r="C344" s="999"/>
      <c r="D344" s="993"/>
      <c r="E344" s="993"/>
      <c r="F344" s="995"/>
      <c r="G344" s="997"/>
      <c r="H344" s="977"/>
      <c r="I344" s="987"/>
      <c r="J344" s="227" t="str">
        <f ca="1">IF(MOD(ROW()-13,2)=0,IF(ISBLANK(OFFSET('11. SEGUIMIENTO 2026'!$N$14,INT((ROW()-13)/2),0)),"",OFFSET('11. SEGUIMIENTO 2026'!$N$14,INT((ROW()-13)/2),0)),IF(ISBLANK(OFFSET('9. METAS'!$Q$20,INT((ROW()-14)/2),0)),"",OFFSET('9. METAS'!$Q$20,INT((ROW()-14)/2),0)))</f>
        <v/>
      </c>
      <c r="K344" s="228" t="str">
        <f ca="1">IF(MOD(ROW()-13,2)=0,IF(ISBLANK(OFFSET('11. SEGUIMIENTO 2026'!$O$14,INT((ROW()-13)/2),0)),"",OFFSET('11. SEGUIMIENTO 2026'!$O$14,INT((ROW()-13)/2),0)),IF(ISBLANK(OFFSET('9. METAS'!$R$20,INT((ROW()-14)/2),0)),"",OFFSET('9. METAS'!$R$20,INT((ROW()-14)/2),0)))</f>
        <v/>
      </c>
      <c r="L344" s="228" t="str">
        <f ca="1">IF(MOD(ROW()-13,2)=0,IF(ISBLANK(OFFSET('11. SEGUIMIENTO 2026'!$P$14,INT((ROW()-13)/2),0)),"",OFFSET('11. SEGUIMIENTO 2026'!$P$14,INT((ROW()-13)/2),0)),IF(ISBLANK(OFFSET('9. METAS'!$S$20,INT((ROW()-14)/2),0)),"",OFFSET('9. METAS'!$S$20,INT((ROW()-14)/2),0)))</f>
        <v/>
      </c>
      <c r="M344" s="229" t="str">
        <f ca="1">IF(MOD(ROW()-13,2)=0,IF(ISBLANK(OFFSET('11. SEGUIMIENTO 2026'!$Q$14,INT((ROW()-13)/2),0)),"",OFFSET('11. SEGUIMIENTO 2026'!$Q$14,INT((ROW()-13)/2),0)),IF(ISBLANK(OFFSET('9. METAS'!$T$20,INT((ROW()-14)/2),0)),"",OFFSET('9. METAS'!$T$20,INT((ROW()-14)/2),0)))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977" t="str">
        <f ca="1">IF(ISBLANK(OFFSET('9. METAS'!$K$20,INT((ROW()-13)/2),0)),"",OFFSET('9. METAS'!$K$20,INT((ROW()-13)/2),0))</f>
        <v/>
      </c>
      <c r="I345" s="979"/>
      <c r="J345" s="227" t="str">
        <f ca="1">IF(MOD(ROW()-13,2)=0,IF(ISBLANK(OFFSET('11. SEGUIMIENTO 2026'!$N$14,INT((ROW()-13)/2),0)),"",OFFSET('11. SEGUIMIENTO 2026'!$N$14,INT((ROW()-13)/2),0)),IF(ISBLANK(OFFSET('9. METAS'!$Q$20,INT((ROW()-14)/2),0)),"",OFFSET('9. METAS'!$Q$20,INT((ROW()-14)/2),0)))</f>
        <v/>
      </c>
      <c r="K345" s="228" t="str">
        <f ca="1">IF(MOD(ROW()-13,2)=0,IF(ISBLANK(OFFSET('11. SEGUIMIENTO 2026'!$O$14,INT((ROW()-13)/2),0)),"",OFFSET('11. SEGUIMIENTO 2026'!$O$14,INT((ROW()-13)/2),0)),IF(ISBLANK(OFFSET('9. METAS'!$R$20,INT((ROW()-14)/2),0)),"",OFFSET('9. METAS'!$R$20,INT((ROW()-14)/2),0)))</f>
        <v/>
      </c>
      <c r="L345" s="228" t="str">
        <f ca="1">IF(MOD(ROW()-13,2)=0,IF(ISBLANK(OFFSET('11. SEGUIMIENTO 2026'!$P$14,INT((ROW()-13)/2),0)),"",OFFSET('11. SEGUIMIENTO 2026'!$P$14,INT((ROW()-13)/2),0)),IF(ISBLANK(OFFSET('9. METAS'!$S$20,INT((ROW()-14)/2),0)),"",OFFSET('9. METAS'!$S$20,INT((ROW()-14)/2),0)))</f>
        <v/>
      </c>
      <c r="M345" s="229" t="str">
        <f ca="1">IF(MOD(ROW()-13,2)=0,IF(ISBLANK(OFFSET('11. SEGUIMIENTO 2026'!$Q$14,INT((ROW()-13)/2),0)),"",OFFSET('11. SEGUIMIENTO 2026'!$Q$14,INT((ROW()-13)/2),0)),IF(ISBLANK(OFFSET('9. METAS'!$T$20,INT((ROW()-14)/2),0)),"",OFFSET('9. METAS'!$T$20,INT((ROW()-14)/2),0)))</f>
        <v/>
      </c>
      <c r="N345" s="981" t="str">
        <f t="shared" ref="N345" ca="1" si="328">IFERROR(J345/J346,"ND")</f>
        <v>ND</v>
      </c>
      <c r="O345" s="983" t="str">
        <f t="shared" ref="O345" ca="1" si="329">IFERROR(((J345+K345)/H345),"ND")</f>
        <v>ND</v>
      </c>
      <c r="P345" s="985"/>
    </row>
    <row r="346" spans="3:16" x14ac:dyDescent="0.3">
      <c r="C346" s="999"/>
      <c r="D346" s="993"/>
      <c r="E346" s="993"/>
      <c r="F346" s="995"/>
      <c r="G346" s="997"/>
      <c r="H346" s="977"/>
      <c r="I346" s="987"/>
      <c r="J346" s="227" t="str">
        <f ca="1">IF(MOD(ROW()-13,2)=0,IF(ISBLANK(OFFSET('11. SEGUIMIENTO 2026'!$N$14,INT((ROW()-13)/2),0)),"",OFFSET('11. SEGUIMIENTO 2026'!$N$14,INT((ROW()-13)/2),0)),IF(ISBLANK(OFFSET('9. METAS'!$Q$20,INT((ROW()-14)/2),0)),"",OFFSET('9. METAS'!$Q$20,INT((ROW()-14)/2),0)))</f>
        <v/>
      </c>
      <c r="K346" s="228" t="str">
        <f ca="1">IF(MOD(ROW()-13,2)=0,IF(ISBLANK(OFFSET('11. SEGUIMIENTO 2026'!$O$14,INT((ROW()-13)/2),0)),"",OFFSET('11. SEGUIMIENTO 2026'!$O$14,INT((ROW()-13)/2),0)),IF(ISBLANK(OFFSET('9. METAS'!$R$20,INT((ROW()-14)/2),0)),"",OFFSET('9. METAS'!$R$20,INT((ROW()-14)/2),0)))</f>
        <v/>
      </c>
      <c r="L346" s="228" t="str">
        <f ca="1">IF(MOD(ROW()-13,2)=0,IF(ISBLANK(OFFSET('11. SEGUIMIENTO 2026'!$P$14,INT((ROW()-13)/2),0)),"",OFFSET('11. SEGUIMIENTO 2026'!$P$14,INT((ROW()-13)/2),0)),IF(ISBLANK(OFFSET('9. METAS'!$S$20,INT((ROW()-14)/2),0)),"",OFFSET('9. METAS'!$S$20,INT((ROW()-14)/2),0)))</f>
        <v/>
      </c>
      <c r="M346" s="229" t="str">
        <f ca="1">IF(MOD(ROW()-13,2)=0,IF(ISBLANK(OFFSET('11. SEGUIMIENTO 2026'!$Q$14,INT((ROW()-13)/2),0)),"",OFFSET('11. SEGUIMIENTO 2026'!$Q$14,INT((ROW()-13)/2),0)),IF(ISBLANK(OFFSET('9. METAS'!$T$20,INT((ROW()-14)/2),0)),"",OFFSET('9. METAS'!$T$20,INT((ROW()-14)/2),0)))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977" t="str">
        <f ca="1">IF(ISBLANK(OFFSET('9. METAS'!$K$20,INT((ROW()-13)/2),0)),"",OFFSET('9. METAS'!$K$20,INT((ROW()-13)/2),0))</f>
        <v/>
      </c>
      <c r="I347" s="979"/>
      <c r="J347" s="227" t="str">
        <f ca="1">IF(MOD(ROW()-13,2)=0,IF(ISBLANK(OFFSET('11. SEGUIMIENTO 2026'!$N$14,INT((ROW()-13)/2),0)),"",OFFSET('11. SEGUIMIENTO 2026'!$N$14,INT((ROW()-13)/2),0)),IF(ISBLANK(OFFSET('9. METAS'!$Q$20,INT((ROW()-14)/2),0)),"",OFFSET('9. METAS'!$Q$20,INT((ROW()-14)/2),0)))</f>
        <v/>
      </c>
      <c r="K347" s="228" t="str">
        <f ca="1">IF(MOD(ROW()-13,2)=0,IF(ISBLANK(OFFSET('11. SEGUIMIENTO 2026'!$O$14,INT((ROW()-13)/2),0)),"",OFFSET('11. SEGUIMIENTO 2026'!$O$14,INT((ROW()-13)/2),0)),IF(ISBLANK(OFFSET('9. METAS'!$R$20,INT((ROW()-14)/2),0)),"",OFFSET('9. METAS'!$R$20,INT((ROW()-14)/2),0)))</f>
        <v/>
      </c>
      <c r="L347" s="228" t="str">
        <f ca="1">IF(MOD(ROW()-13,2)=0,IF(ISBLANK(OFFSET('11. SEGUIMIENTO 2026'!$P$14,INT((ROW()-13)/2),0)),"",OFFSET('11. SEGUIMIENTO 2026'!$P$14,INT((ROW()-13)/2),0)),IF(ISBLANK(OFFSET('9. METAS'!$S$20,INT((ROW()-14)/2),0)),"",OFFSET('9. METAS'!$S$20,INT((ROW()-14)/2),0)))</f>
        <v/>
      </c>
      <c r="M347" s="229" t="str">
        <f ca="1">IF(MOD(ROW()-13,2)=0,IF(ISBLANK(OFFSET('11. SEGUIMIENTO 2026'!$Q$14,INT((ROW()-13)/2),0)),"",OFFSET('11. SEGUIMIENTO 2026'!$Q$14,INT((ROW()-13)/2),0)),IF(ISBLANK(OFFSET('9. METAS'!$T$20,INT((ROW()-14)/2),0)),"",OFFSET('9. METAS'!$T$20,INT((ROW()-14)/2),0)))</f>
        <v/>
      </c>
      <c r="N347" s="981" t="str">
        <f t="shared" ref="N347" ca="1" si="330">IFERROR(J347/J348,"ND")</f>
        <v>ND</v>
      </c>
      <c r="O347" s="983" t="str">
        <f t="shared" ref="O347" ca="1" si="331">IFERROR(((J347+K347)/H347),"ND")</f>
        <v>ND</v>
      </c>
      <c r="P347" s="985"/>
    </row>
    <row r="348" spans="3:16" x14ac:dyDescent="0.3">
      <c r="C348" s="999"/>
      <c r="D348" s="993"/>
      <c r="E348" s="993"/>
      <c r="F348" s="995"/>
      <c r="G348" s="997"/>
      <c r="H348" s="977"/>
      <c r="I348" s="987"/>
      <c r="J348" s="227" t="str">
        <f ca="1">IF(MOD(ROW()-13,2)=0,IF(ISBLANK(OFFSET('11. SEGUIMIENTO 2026'!$N$14,INT((ROW()-13)/2),0)),"",OFFSET('11. SEGUIMIENTO 2026'!$N$14,INT((ROW()-13)/2),0)),IF(ISBLANK(OFFSET('9. METAS'!$Q$20,INT((ROW()-14)/2),0)),"",OFFSET('9. METAS'!$Q$20,INT((ROW()-14)/2),0)))</f>
        <v/>
      </c>
      <c r="K348" s="228" t="str">
        <f ca="1">IF(MOD(ROW()-13,2)=0,IF(ISBLANK(OFFSET('11. SEGUIMIENTO 2026'!$O$14,INT((ROW()-13)/2),0)),"",OFFSET('11. SEGUIMIENTO 2026'!$O$14,INT((ROW()-13)/2),0)),IF(ISBLANK(OFFSET('9. METAS'!$R$20,INT((ROW()-14)/2),0)),"",OFFSET('9. METAS'!$R$20,INT((ROW()-14)/2),0)))</f>
        <v/>
      </c>
      <c r="L348" s="228" t="str">
        <f ca="1">IF(MOD(ROW()-13,2)=0,IF(ISBLANK(OFFSET('11. SEGUIMIENTO 2026'!$P$14,INT((ROW()-13)/2),0)),"",OFFSET('11. SEGUIMIENTO 2026'!$P$14,INT((ROW()-13)/2),0)),IF(ISBLANK(OFFSET('9. METAS'!$S$20,INT((ROW()-14)/2),0)),"",OFFSET('9. METAS'!$S$20,INT((ROW()-14)/2),0)))</f>
        <v/>
      </c>
      <c r="M348" s="229" t="str">
        <f ca="1">IF(MOD(ROW()-13,2)=0,IF(ISBLANK(OFFSET('11. SEGUIMIENTO 2026'!$Q$14,INT((ROW()-13)/2),0)),"",OFFSET('11. SEGUIMIENTO 2026'!$Q$14,INT((ROW()-13)/2),0)),IF(ISBLANK(OFFSET('9. METAS'!$T$20,INT((ROW()-14)/2),0)),"",OFFSET('9. METAS'!$T$20,INT((ROW()-14)/2),0)))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977" t="str">
        <f ca="1">IF(ISBLANK(OFFSET('9. METAS'!$K$20,INT((ROW()-13)/2),0)),"",OFFSET('9. METAS'!$K$20,INT((ROW()-13)/2),0))</f>
        <v/>
      </c>
      <c r="I349" s="979"/>
      <c r="J349" s="227" t="str">
        <f ca="1">IF(MOD(ROW()-13,2)=0,IF(ISBLANK(OFFSET('11. SEGUIMIENTO 2026'!$N$14,INT((ROW()-13)/2),0)),"",OFFSET('11. SEGUIMIENTO 2026'!$N$14,INT((ROW()-13)/2),0)),IF(ISBLANK(OFFSET('9. METAS'!$Q$20,INT((ROW()-14)/2),0)),"",OFFSET('9. METAS'!$Q$20,INT((ROW()-14)/2),0)))</f>
        <v/>
      </c>
      <c r="K349" s="228" t="str">
        <f ca="1">IF(MOD(ROW()-13,2)=0,IF(ISBLANK(OFFSET('11. SEGUIMIENTO 2026'!$O$14,INT((ROW()-13)/2),0)),"",OFFSET('11. SEGUIMIENTO 2026'!$O$14,INT((ROW()-13)/2),0)),IF(ISBLANK(OFFSET('9. METAS'!$R$20,INT((ROW()-14)/2),0)),"",OFFSET('9. METAS'!$R$20,INT((ROW()-14)/2),0)))</f>
        <v/>
      </c>
      <c r="L349" s="228" t="str">
        <f ca="1">IF(MOD(ROW()-13,2)=0,IF(ISBLANK(OFFSET('11. SEGUIMIENTO 2026'!$P$14,INT((ROW()-13)/2),0)),"",OFFSET('11. SEGUIMIENTO 2026'!$P$14,INT((ROW()-13)/2),0)),IF(ISBLANK(OFFSET('9. METAS'!$S$20,INT((ROW()-14)/2),0)),"",OFFSET('9. METAS'!$S$20,INT((ROW()-14)/2),0)))</f>
        <v/>
      </c>
      <c r="M349" s="229" t="str">
        <f ca="1">IF(MOD(ROW()-13,2)=0,IF(ISBLANK(OFFSET('11. SEGUIMIENTO 2026'!$Q$14,INT((ROW()-13)/2),0)),"",OFFSET('11. SEGUIMIENTO 2026'!$Q$14,INT((ROW()-13)/2),0)),IF(ISBLANK(OFFSET('9. METAS'!$T$20,INT((ROW()-14)/2),0)),"",OFFSET('9. METAS'!$T$20,INT((ROW()-14)/2),0)))</f>
        <v/>
      </c>
      <c r="N349" s="981" t="str">
        <f t="shared" ref="N349" ca="1" si="332">IFERROR(J349/J350,"ND")</f>
        <v>ND</v>
      </c>
      <c r="O349" s="983" t="str">
        <f t="shared" ref="O349" ca="1" si="333">IFERROR(((J349+K349)/H349),"ND")</f>
        <v>ND</v>
      </c>
      <c r="P349" s="985"/>
    </row>
    <row r="350" spans="3:16" x14ac:dyDescent="0.3">
      <c r="C350" s="999"/>
      <c r="D350" s="993"/>
      <c r="E350" s="993"/>
      <c r="F350" s="995"/>
      <c r="G350" s="997"/>
      <c r="H350" s="977"/>
      <c r="I350" s="987"/>
      <c r="J350" s="227" t="str">
        <f ca="1">IF(MOD(ROW()-13,2)=0,IF(ISBLANK(OFFSET('11. SEGUIMIENTO 2026'!$N$14,INT((ROW()-13)/2),0)),"",OFFSET('11. SEGUIMIENTO 2026'!$N$14,INT((ROW()-13)/2),0)),IF(ISBLANK(OFFSET('9. METAS'!$Q$20,INT((ROW()-14)/2),0)),"",OFFSET('9. METAS'!$Q$20,INT((ROW()-14)/2),0)))</f>
        <v/>
      </c>
      <c r="K350" s="228" t="str">
        <f ca="1">IF(MOD(ROW()-13,2)=0,IF(ISBLANK(OFFSET('11. SEGUIMIENTO 2026'!$O$14,INT((ROW()-13)/2),0)),"",OFFSET('11. SEGUIMIENTO 2026'!$O$14,INT((ROW()-13)/2),0)),IF(ISBLANK(OFFSET('9. METAS'!$R$20,INT((ROW()-14)/2),0)),"",OFFSET('9. METAS'!$R$20,INT((ROW()-14)/2),0)))</f>
        <v/>
      </c>
      <c r="L350" s="228" t="str">
        <f ca="1">IF(MOD(ROW()-13,2)=0,IF(ISBLANK(OFFSET('11. SEGUIMIENTO 2026'!$P$14,INT((ROW()-13)/2),0)),"",OFFSET('11. SEGUIMIENTO 2026'!$P$14,INT((ROW()-13)/2),0)),IF(ISBLANK(OFFSET('9. METAS'!$S$20,INT((ROW()-14)/2),0)),"",OFFSET('9. METAS'!$S$20,INT((ROW()-14)/2),0)))</f>
        <v/>
      </c>
      <c r="M350" s="229" t="str">
        <f ca="1">IF(MOD(ROW()-13,2)=0,IF(ISBLANK(OFFSET('11. SEGUIMIENTO 2026'!$Q$14,INT((ROW()-13)/2),0)),"",OFFSET('11. SEGUIMIENTO 2026'!$Q$14,INT((ROW()-13)/2),0)),IF(ISBLANK(OFFSET('9. METAS'!$T$20,INT((ROW()-14)/2),0)),"",OFFSET('9. METAS'!$T$20,INT((ROW()-14)/2),0)))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977" t="str">
        <f ca="1">IF(ISBLANK(OFFSET('9. METAS'!$K$20,INT((ROW()-13)/2),0)),"",OFFSET('9. METAS'!$K$20,INT((ROW()-13)/2),0))</f>
        <v/>
      </c>
      <c r="I351" s="979"/>
      <c r="J351" s="227" t="str">
        <f ca="1">IF(MOD(ROW()-13,2)=0,IF(ISBLANK(OFFSET('11. SEGUIMIENTO 2026'!$N$14,INT((ROW()-13)/2),0)),"",OFFSET('11. SEGUIMIENTO 2026'!$N$14,INT((ROW()-13)/2),0)),IF(ISBLANK(OFFSET('9. METAS'!$Q$20,INT((ROW()-14)/2),0)),"",OFFSET('9. METAS'!$Q$20,INT((ROW()-14)/2),0)))</f>
        <v/>
      </c>
      <c r="K351" s="228" t="str">
        <f ca="1">IF(MOD(ROW()-13,2)=0,IF(ISBLANK(OFFSET('11. SEGUIMIENTO 2026'!$O$14,INT((ROW()-13)/2),0)),"",OFFSET('11. SEGUIMIENTO 2026'!$O$14,INT((ROW()-13)/2),0)),IF(ISBLANK(OFFSET('9. METAS'!$R$20,INT((ROW()-14)/2),0)),"",OFFSET('9. METAS'!$R$20,INT((ROW()-14)/2),0)))</f>
        <v/>
      </c>
      <c r="L351" s="228" t="str">
        <f ca="1">IF(MOD(ROW()-13,2)=0,IF(ISBLANK(OFFSET('11. SEGUIMIENTO 2026'!$P$14,INT((ROW()-13)/2),0)),"",OFFSET('11. SEGUIMIENTO 2026'!$P$14,INT((ROW()-13)/2),0)),IF(ISBLANK(OFFSET('9. METAS'!$S$20,INT((ROW()-14)/2),0)),"",OFFSET('9. METAS'!$S$20,INT((ROW()-14)/2),0)))</f>
        <v/>
      </c>
      <c r="M351" s="229" t="str">
        <f ca="1">IF(MOD(ROW()-13,2)=0,IF(ISBLANK(OFFSET('11. SEGUIMIENTO 2026'!$Q$14,INT((ROW()-13)/2),0)),"",OFFSET('11. SEGUIMIENTO 2026'!$Q$14,INT((ROW()-13)/2),0)),IF(ISBLANK(OFFSET('9. METAS'!$T$20,INT((ROW()-14)/2),0)),"",OFFSET('9. METAS'!$T$20,INT((ROW()-14)/2),0)))</f>
        <v/>
      </c>
      <c r="N351" s="981" t="str">
        <f t="shared" ref="N351" ca="1" si="334">IFERROR(J351/J352,"ND")</f>
        <v>ND</v>
      </c>
      <c r="O351" s="983" t="str">
        <f t="shared" ref="O351" ca="1" si="335">IFERROR(((J351+K351)/H351),"ND")</f>
        <v>ND</v>
      </c>
      <c r="P351" s="985"/>
    </row>
    <row r="352" spans="3:16" x14ac:dyDescent="0.3">
      <c r="C352" s="999"/>
      <c r="D352" s="993"/>
      <c r="E352" s="993"/>
      <c r="F352" s="995"/>
      <c r="G352" s="997"/>
      <c r="H352" s="977"/>
      <c r="I352" s="987"/>
      <c r="J352" s="227" t="str">
        <f ca="1">IF(MOD(ROW()-13,2)=0,IF(ISBLANK(OFFSET('11. SEGUIMIENTO 2026'!$N$14,INT((ROW()-13)/2),0)),"",OFFSET('11. SEGUIMIENTO 2026'!$N$14,INT((ROW()-13)/2),0)),IF(ISBLANK(OFFSET('9. METAS'!$Q$20,INT((ROW()-14)/2),0)),"",OFFSET('9. METAS'!$Q$20,INT((ROW()-14)/2),0)))</f>
        <v/>
      </c>
      <c r="K352" s="228" t="str">
        <f ca="1">IF(MOD(ROW()-13,2)=0,IF(ISBLANK(OFFSET('11. SEGUIMIENTO 2026'!$O$14,INT((ROW()-13)/2),0)),"",OFFSET('11. SEGUIMIENTO 2026'!$O$14,INT((ROW()-13)/2),0)),IF(ISBLANK(OFFSET('9. METAS'!$R$20,INT((ROW()-14)/2),0)),"",OFFSET('9. METAS'!$R$20,INT((ROW()-14)/2),0)))</f>
        <v/>
      </c>
      <c r="L352" s="228" t="str">
        <f ca="1">IF(MOD(ROW()-13,2)=0,IF(ISBLANK(OFFSET('11. SEGUIMIENTO 2026'!$P$14,INT((ROW()-13)/2),0)),"",OFFSET('11. SEGUIMIENTO 2026'!$P$14,INT((ROW()-13)/2),0)),IF(ISBLANK(OFFSET('9. METAS'!$S$20,INT((ROW()-14)/2),0)),"",OFFSET('9. METAS'!$S$20,INT((ROW()-14)/2),0)))</f>
        <v/>
      </c>
      <c r="M352" s="229" t="str">
        <f ca="1">IF(MOD(ROW()-13,2)=0,IF(ISBLANK(OFFSET('11. SEGUIMIENTO 2026'!$Q$14,INT((ROW()-13)/2),0)),"",OFFSET('11. SEGUIMIENTO 2026'!$Q$14,INT((ROW()-13)/2),0)),IF(ISBLANK(OFFSET('9. METAS'!$T$20,INT((ROW()-14)/2),0)),"",OFFSET('9. METAS'!$T$20,INT((ROW()-14)/2),0)))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977" t="str">
        <f ca="1">IF(ISBLANK(OFFSET('9. METAS'!$K$20,INT((ROW()-13)/2),0)),"",OFFSET('9. METAS'!$K$20,INT((ROW()-13)/2),0))</f>
        <v/>
      </c>
      <c r="I353" s="979"/>
      <c r="J353" s="227" t="str">
        <f ca="1">IF(MOD(ROW()-13,2)=0,IF(ISBLANK(OFFSET('11. SEGUIMIENTO 2026'!$N$14,INT((ROW()-13)/2),0)),"",OFFSET('11. SEGUIMIENTO 2026'!$N$14,INT((ROW()-13)/2),0)),IF(ISBLANK(OFFSET('9. METAS'!$Q$20,INT((ROW()-14)/2),0)),"",OFFSET('9. METAS'!$Q$20,INT((ROW()-14)/2),0)))</f>
        <v/>
      </c>
      <c r="K353" s="228" t="str">
        <f ca="1">IF(MOD(ROW()-13,2)=0,IF(ISBLANK(OFFSET('11. SEGUIMIENTO 2026'!$O$14,INT((ROW()-13)/2),0)),"",OFFSET('11. SEGUIMIENTO 2026'!$O$14,INT((ROW()-13)/2),0)),IF(ISBLANK(OFFSET('9. METAS'!$R$20,INT((ROW()-14)/2),0)),"",OFFSET('9. METAS'!$R$20,INT((ROW()-14)/2),0)))</f>
        <v/>
      </c>
      <c r="L353" s="228" t="str">
        <f ca="1">IF(MOD(ROW()-13,2)=0,IF(ISBLANK(OFFSET('11. SEGUIMIENTO 2026'!$P$14,INT((ROW()-13)/2),0)),"",OFFSET('11. SEGUIMIENTO 2026'!$P$14,INT((ROW()-13)/2),0)),IF(ISBLANK(OFFSET('9. METAS'!$S$20,INT((ROW()-14)/2),0)),"",OFFSET('9. METAS'!$S$20,INT((ROW()-14)/2),0)))</f>
        <v/>
      </c>
      <c r="M353" s="229" t="str">
        <f ca="1">IF(MOD(ROW()-13,2)=0,IF(ISBLANK(OFFSET('11. SEGUIMIENTO 2026'!$Q$14,INT((ROW()-13)/2),0)),"",OFFSET('11. SEGUIMIENTO 2026'!$Q$14,INT((ROW()-13)/2),0)),IF(ISBLANK(OFFSET('9. METAS'!$T$20,INT((ROW()-14)/2),0)),"",OFFSET('9. METAS'!$T$20,INT((ROW()-14)/2),0)))</f>
        <v/>
      </c>
      <c r="N353" s="981" t="str">
        <f t="shared" ref="N353" ca="1" si="336">IFERROR(J353/J354,"ND")</f>
        <v>ND</v>
      </c>
      <c r="O353" s="983" t="str">
        <f t="shared" ref="O353" ca="1" si="337">IFERROR(((J353+K353)/H353),"ND")</f>
        <v>ND</v>
      </c>
      <c r="P353" s="985"/>
    </row>
    <row r="354" spans="3:16" x14ac:dyDescent="0.3">
      <c r="C354" s="999"/>
      <c r="D354" s="993"/>
      <c r="E354" s="993"/>
      <c r="F354" s="995"/>
      <c r="G354" s="997"/>
      <c r="H354" s="977"/>
      <c r="I354" s="987"/>
      <c r="J354" s="227" t="str">
        <f ca="1">IF(MOD(ROW()-13,2)=0,IF(ISBLANK(OFFSET('11. SEGUIMIENTO 2026'!$N$14,INT((ROW()-13)/2),0)),"",OFFSET('11. SEGUIMIENTO 2026'!$N$14,INT((ROW()-13)/2),0)),IF(ISBLANK(OFFSET('9. METAS'!$Q$20,INT((ROW()-14)/2),0)),"",OFFSET('9. METAS'!$Q$20,INT((ROW()-14)/2),0)))</f>
        <v/>
      </c>
      <c r="K354" s="228" t="str">
        <f ca="1">IF(MOD(ROW()-13,2)=0,IF(ISBLANK(OFFSET('11. SEGUIMIENTO 2026'!$O$14,INT((ROW()-13)/2),0)),"",OFFSET('11. SEGUIMIENTO 2026'!$O$14,INT((ROW()-13)/2),0)),IF(ISBLANK(OFFSET('9. METAS'!$R$20,INT((ROW()-14)/2),0)),"",OFFSET('9. METAS'!$R$20,INT((ROW()-14)/2),0)))</f>
        <v/>
      </c>
      <c r="L354" s="228" t="str">
        <f ca="1">IF(MOD(ROW()-13,2)=0,IF(ISBLANK(OFFSET('11. SEGUIMIENTO 2026'!$P$14,INT((ROW()-13)/2),0)),"",OFFSET('11. SEGUIMIENTO 2026'!$P$14,INT((ROW()-13)/2),0)),IF(ISBLANK(OFFSET('9. METAS'!$S$20,INT((ROW()-14)/2),0)),"",OFFSET('9. METAS'!$S$20,INT((ROW()-14)/2),0)))</f>
        <v/>
      </c>
      <c r="M354" s="229" t="str">
        <f ca="1">IF(MOD(ROW()-13,2)=0,IF(ISBLANK(OFFSET('11. SEGUIMIENTO 2026'!$Q$14,INT((ROW()-13)/2),0)),"",OFFSET('11. SEGUIMIENTO 2026'!$Q$14,INT((ROW()-13)/2),0)),IF(ISBLANK(OFFSET('9. METAS'!$T$20,INT((ROW()-14)/2),0)),"",OFFSET('9. METAS'!$T$20,INT((ROW()-14)/2),0)))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977" t="str">
        <f ca="1">IF(ISBLANK(OFFSET('9. METAS'!$K$20,INT((ROW()-13)/2),0)),"",OFFSET('9. METAS'!$K$20,INT((ROW()-13)/2),0))</f>
        <v/>
      </c>
      <c r="I355" s="979"/>
      <c r="J355" s="227" t="str">
        <f ca="1">IF(MOD(ROW()-13,2)=0,IF(ISBLANK(OFFSET('11. SEGUIMIENTO 2026'!$N$14,INT((ROW()-13)/2),0)),"",OFFSET('11. SEGUIMIENTO 2026'!$N$14,INT((ROW()-13)/2),0)),IF(ISBLANK(OFFSET('9. METAS'!$Q$20,INT((ROW()-14)/2),0)),"",OFFSET('9. METAS'!$Q$20,INT((ROW()-14)/2),0)))</f>
        <v/>
      </c>
      <c r="K355" s="228" t="str">
        <f ca="1">IF(MOD(ROW()-13,2)=0,IF(ISBLANK(OFFSET('11. SEGUIMIENTO 2026'!$O$14,INT((ROW()-13)/2),0)),"",OFFSET('11. SEGUIMIENTO 2026'!$O$14,INT((ROW()-13)/2),0)),IF(ISBLANK(OFFSET('9. METAS'!$R$20,INT((ROW()-14)/2),0)),"",OFFSET('9. METAS'!$R$20,INT((ROW()-14)/2),0)))</f>
        <v/>
      </c>
      <c r="L355" s="228" t="str">
        <f ca="1">IF(MOD(ROW()-13,2)=0,IF(ISBLANK(OFFSET('11. SEGUIMIENTO 2026'!$P$14,INT((ROW()-13)/2),0)),"",OFFSET('11. SEGUIMIENTO 2026'!$P$14,INT((ROW()-13)/2),0)),IF(ISBLANK(OFFSET('9. METAS'!$S$20,INT((ROW()-14)/2),0)),"",OFFSET('9. METAS'!$S$20,INT((ROW()-14)/2),0)))</f>
        <v/>
      </c>
      <c r="M355" s="229" t="str">
        <f ca="1">IF(MOD(ROW()-13,2)=0,IF(ISBLANK(OFFSET('11. SEGUIMIENTO 2026'!$Q$14,INT((ROW()-13)/2),0)),"",OFFSET('11. SEGUIMIENTO 2026'!$Q$14,INT((ROW()-13)/2),0)),IF(ISBLANK(OFFSET('9. METAS'!$T$20,INT((ROW()-14)/2),0)),"",OFFSET('9. METAS'!$T$20,INT((ROW()-14)/2),0)))</f>
        <v/>
      </c>
      <c r="N355" s="981" t="str">
        <f t="shared" ref="N355" ca="1" si="338">IFERROR(J355/J356,"ND")</f>
        <v>ND</v>
      </c>
      <c r="O355" s="983" t="str">
        <f t="shared" ref="O355" ca="1" si="339">IFERROR(((J355+K355)/H355),"ND")</f>
        <v>ND</v>
      </c>
      <c r="P355" s="985"/>
    </row>
    <row r="356" spans="3:16" x14ac:dyDescent="0.3">
      <c r="C356" s="999"/>
      <c r="D356" s="993"/>
      <c r="E356" s="993"/>
      <c r="F356" s="995"/>
      <c r="G356" s="997"/>
      <c r="H356" s="977"/>
      <c r="I356" s="987"/>
      <c r="J356" s="227" t="str">
        <f ca="1">IF(MOD(ROW()-13,2)=0,IF(ISBLANK(OFFSET('11. SEGUIMIENTO 2026'!$N$14,INT((ROW()-13)/2),0)),"",OFFSET('11. SEGUIMIENTO 2026'!$N$14,INT((ROW()-13)/2),0)),IF(ISBLANK(OFFSET('9. METAS'!$Q$20,INT((ROW()-14)/2),0)),"",OFFSET('9. METAS'!$Q$20,INT((ROW()-14)/2),0)))</f>
        <v/>
      </c>
      <c r="K356" s="228" t="str">
        <f ca="1">IF(MOD(ROW()-13,2)=0,IF(ISBLANK(OFFSET('11. SEGUIMIENTO 2026'!$O$14,INT((ROW()-13)/2),0)),"",OFFSET('11. SEGUIMIENTO 2026'!$O$14,INT((ROW()-13)/2),0)),IF(ISBLANK(OFFSET('9. METAS'!$R$20,INT((ROW()-14)/2),0)),"",OFFSET('9. METAS'!$R$20,INT((ROW()-14)/2),0)))</f>
        <v/>
      </c>
      <c r="L356" s="228" t="str">
        <f ca="1">IF(MOD(ROW()-13,2)=0,IF(ISBLANK(OFFSET('11. SEGUIMIENTO 2026'!$P$14,INT((ROW()-13)/2),0)),"",OFFSET('11. SEGUIMIENTO 2026'!$P$14,INT((ROW()-13)/2),0)),IF(ISBLANK(OFFSET('9. METAS'!$S$20,INT((ROW()-14)/2),0)),"",OFFSET('9. METAS'!$S$20,INT((ROW()-14)/2),0)))</f>
        <v/>
      </c>
      <c r="M356" s="229" t="str">
        <f ca="1">IF(MOD(ROW()-13,2)=0,IF(ISBLANK(OFFSET('11. SEGUIMIENTO 2026'!$Q$14,INT((ROW()-13)/2),0)),"",OFFSET('11. SEGUIMIENTO 2026'!$Q$14,INT((ROW()-13)/2),0)),IF(ISBLANK(OFFSET('9. METAS'!$T$20,INT((ROW()-14)/2),0)),"",OFFSET('9. METAS'!$T$20,INT((ROW()-14)/2),0)))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977" t="str">
        <f ca="1">IF(ISBLANK(OFFSET('9. METAS'!$K$20,INT((ROW()-13)/2),0)),"",OFFSET('9. METAS'!$K$20,INT((ROW()-13)/2),0))</f>
        <v/>
      </c>
      <c r="I357" s="979"/>
      <c r="J357" s="227" t="str">
        <f ca="1">IF(MOD(ROW()-13,2)=0,IF(ISBLANK(OFFSET('11. SEGUIMIENTO 2026'!$N$14,INT((ROW()-13)/2),0)),"",OFFSET('11. SEGUIMIENTO 2026'!$N$14,INT((ROW()-13)/2),0)),IF(ISBLANK(OFFSET('9. METAS'!$Q$20,INT((ROW()-14)/2),0)),"",OFFSET('9. METAS'!$Q$20,INT((ROW()-14)/2),0)))</f>
        <v/>
      </c>
      <c r="K357" s="228" t="str">
        <f ca="1">IF(MOD(ROW()-13,2)=0,IF(ISBLANK(OFFSET('11. SEGUIMIENTO 2026'!$O$14,INT((ROW()-13)/2),0)),"",OFFSET('11. SEGUIMIENTO 2026'!$O$14,INT((ROW()-13)/2),0)),IF(ISBLANK(OFFSET('9. METAS'!$R$20,INT((ROW()-14)/2),0)),"",OFFSET('9. METAS'!$R$20,INT((ROW()-14)/2),0)))</f>
        <v/>
      </c>
      <c r="L357" s="228" t="str">
        <f ca="1">IF(MOD(ROW()-13,2)=0,IF(ISBLANK(OFFSET('11. SEGUIMIENTO 2026'!$P$14,INT((ROW()-13)/2),0)),"",OFFSET('11. SEGUIMIENTO 2026'!$P$14,INT((ROW()-13)/2),0)),IF(ISBLANK(OFFSET('9. METAS'!$S$20,INT((ROW()-14)/2),0)),"",OFFSET('9. METAS'!$S$20,INT((ROW()-14)/2),0)))</f>
        <v/>
      </c>
      <c r="M357" s="229" t="str">
        <f ca="1">IF(MOD(ROW()-13,2)=0,IF(ISBLANK(OFFSET('11. SEGUIMIENTO 2026'!$Q$14,INT((ROW()-13)/2),0)),"",OFFSET('11. SEGUIMIENTO 2026'!$Q$14,INT((ROW()-13)/2),0)),IF(ISBLANK(OFFSET('9. METAS'!$T$20,INT((ROW()-14)/2),0)),"",OFFSET('9. METAS'!$T$20,INT((ROW()-14)/2),0)))</f>
        <v/>
      </c>
      <c r="N357" s="981" t="str">
        <f t="shared" ref="N357" ca="1" si="340">IFERROR(J357/J358,"ND")</f>
        <v>ND</v>
      </c>
      <c r="O357" s="983" t="str">
        <f t="shared" ref="O357" ca="1" si="341">IFERROR(((J357+K357)/H357),"ND")</f>
        <v>ND</v>
      </c>
      <c r="P357" s="985"/>
    </row>
    <row r="358" spans="3:16" x14ac:dyDescent="0.3">
      <c r="C358" s="999"/>
      <c r="D358" s="993"/>
      <c r="E358" s="993"/>
      <c r="F358" s="995"/>
      <c r="G358" s="997"/>
      <c r="H358" s="977"/>
      <c r="I358" s="987"/>
      <c r="J358" s="227" t="str">
        <f ca="1">IF(MOD(ROW()-13,2)=0,IF(ISBLANK(OFFSET('11. SEGUIMIENTO 2026'!$N$14,INT((ROW()-13)/2),0)),"",OFFSET('11. SEGUIMIENTO 2026'!$N$14,INT((ROW()-13)/2),0)),IF(ISBLANK(OFFSET('9. METAS'!$Q$20,INT((ROW()-14)/2),0)),"",OFFSET('9. METAS'!$Q$20,INT((ROW()-14)/2),0)))</f>
        <v/>
      </c>
      <c r="K358" s="228" t="str">
        <f ca="1">IF(MOD(ROW()-13,2)=0,IF(ISBLANK(OFFSET('11. SEGUIMIENTO 2026'!$O$14,INT((ROW()-13)/2),0)),"",OFFSET('11. SEGUIMIENTO 2026'!$O$14,INT((ROW()-13)/2),0)),IF(ISBLANK(OFFSET('9. METAS'!$R$20,INT((ROW()-14)/2),0)),"",OFFSET('9. METAS'!$R$20,INT((ROW()-14)/2),0)))</f>
        <v/>
      </c>
      <c r="L358" s="228" t="str">
        <f ca="1">IF(MOD(ROW()-13,2)=0,IF(ISBLANK(OFFSET('11. SEGUIMIENTO 2026'!$P$14,INT((ROW()-13)/2),0)),"",OFFSET('11. SEGUIMIENTO 2026'!$P$14,INT((ROW()-13)/2),0)),IF(ISBLANK(OFFSET('9. METAS'!$S$20,INT((ROW()-14)/2),0)),"",OFFSET('9. METAS'!$S$20,INT((ROW()-14)/2),0)))</f>
        <v/>
      </c>
      <c r="M358" s="229" t="str">
        <f ca="1">IF(MOD(ROW()-13,2)=0,IF(ISBLANK(OFFSET('11. SEGUIMIENTO 2026'!$Q$14,INT((ROW()-13)/2),0)),"",OFFSET('11. SEGUIMIENTO 2026'!$Q$14,INT((ROW()-13)/2),0)),IF(ISBLANK(OFFSET('9. METAS'!$T$20,INT((ROW()-14)/2),0)),"",OFFSET('9. METAS'!$T$20,INT((ROW()-14)/2),0)))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977" t="str">
        <f ca="1">IF(ISBLANK(OFFSET('9. METAS'!$K$20,INT((ROW()-13)/2),0)),"",OFFSET('9. METAS'!$K$20,INT((ROW()-13)/2),0))</f>
        <v/>
      </c>
      <c r="I359" s="979"/>
      <c r="J359" s="227" t="str">
        <f ca="1">IF(MOD(ROW()-13,2)=0,IF(ISBLANK(OFFSET('11. SEGUIMIENTO 2026'!$N$14,INT((ROW()-13)/2),0)),"",OFFSET('11. SEGUIMIENTO 2026'!$N$14,INT((ROW()-13)/2),0)),IF(ISBLANK(OFFSET('9. METAS'!$Q$20,INT((ROW()-14)/2),0)),"",OFFSET('9. METAS'!$Q$20,INT((ROW()-14)/2),0)))</f>
        <v/>
      </c>
      <c r="K359" s="228" t="str">
        <f ca="1">IF(MOD(ROW()-13,2)=0,IF(ISBLANK(OFFSET('11. SEGUIMIENTO 2026'!$O$14,INT((ROW()-13)/2),0)),"",OFFSET('11. SEGUIMIENTO 2026'!$O$14,INT((ROW()-13)/2),0)),IF(ISBLANK(OFFSET('9. METAS'!$R$20,INT((ROW()-14)/2),0)),"",OFFSET('9. METAS'!$R$20,INT((ROW()-14)/2),0)))</f>
        <v/>
      </c>
      <c r="L359" s="228" t="str">
        <f ca="1">IF(MOD(ROW()-13,2)=0,IF(ISBLANK(OFFSET('11. SEGUIMIENTO 2026'!$P$14,INT((ROW()-13)/2),0)),"",OFFSET('11. SEGUIMIENTO 2026'!$P$14,INT((ROW()-13)/2),0)),IF(ISBLANK(OFFSET('9. METAS'!$S$20,INT((ROW()-14)/2),0)),"",OFFSET('9. METAS'!$S$20,INT((ROW()-14)/2),0)))</f>
        <v/>
      </c>
      <c r="M359" s="229" t="str">
        <f ca="1">IF(MOD(ROW()-13,2)=0,IF(ISBLANK(OFFSET('11. SEGUIMIENTO 2026'!$Q$14,INT((ROW()-13)/2),0)),"",OFFSET('11. SEGUIMIENTO 2026'!$Q$14,INT((ROW()-13)/2),0)),IF(ISBLANK(OFFSET('9. METAS'!$T$20,INT((ROW()-14)/2),0)),"",OFFSET('9. METAS'!$T$20,INT((ROW()-14)/2),0)))</f>
        <v/>
      </c>
      <c r="N359" s="981" t="str">
        <f t="shared" ref="N359" ca="1" si="342">IFERROR(J359/J360,"ND")</f>
        <v>ND</v>
      </c>
      <c r="O359" s="983" t="str">
        <f t="shared" ref="O359" ca="1" si="343">IFERROR(((J359+K359)/H359),"ND")</f>
        <v>ND</v>
      </c>
      <c r="P359" s="985"/>
    </row>
    <row r="360" spans="3:16" x14ac:dyDescent="0.3">
      <c r="C360" s="999"/>
      <c r="D360" s="993"/>
      <c r="E360" s="993"/>
      <c r="F360" s="995"/>
      <c r="G360" s="997"/>
      <c r="H360" s="977"/>
      <c r="I360" s="987"/>
      <c r="J360" s="227" t="str">
        <f ca="1">IF(MOD(ROW()-13,2)=0,IF(ISBLANK(OFFSET('11. SEGUIMIENTO 2026'!$N$14,INT((ROW()-13)/2),0)),"",OFFSET('11. SEGUIMIENTO 2026'!$N$14,INT((ROW()-13)/2),0)),IF(ISBLANK(OFFSET('9. METAS'!$Q$20,INT((ROW()-14)/2),0)),"",OFFSET('9. METAS'!$Q$20,INT((ROW()-14)/2),0)))</f>
        <v/>
      </c>
      <c r="K360" s="228" t="str">
        <f ca="1">IF(MOD(ROW()-13,2)=0,IF(ISBLANK(OFFSET('11. SEGUIMIENTO 2026'!$O$14,INT((ROW()-13)/2),0)),"",OFFSET('11. SEGUIMIENTO 2026'!$O$14,INT((ROW()-13)/2),0)),IF(ISBLANK(OFFSET('9. METAS'!$R$20,INT((ROW()-14)/2),0)),"",OFFSET('9. METAS'!$R$20,INT((ROW()-14)/2),0)))</f>
        <v/>
      </c>
      <c r="L360" s="228" t="str">
        <f ca="1">IF(MOD(ROW()-13,2)=0,IF(ISBLANK(OFFSET('11. SEGUIMIENTO 2026'!$P$14,INT((ROW()-13)/2),0)),"",OFFSET('11. SEGUIMIENTO 2026'!$P$14,INT((ROW()-13)/2),0)),IF(ISBLANK(OFFSET('9. METAS'!$S$20,INT((ROW()-14)/2),0)),"",OFFSET('9. METAS'!$S$20,INT((ROW()-14)/2),0)))</f>
        <v/>
      </c>
      <c r="M360" s="229" t="str">
        <f ca="1">IF(MOD(ROW()-13,2)=0,IF(ISBLANK(OFFSET('11. SEGUIMIENTO 2026'!$Q$14,INT((ROW()-13)/2),0)),"",OFFSET('11. SEGUIMIENTO 2026'!$Q$14,INT((ROW()-13)/2),0)),IF(ISBLANK(OFFSET('9. METAS'!$T$20,INT((ROW()-14)/2),0)),"",OFFSET('9. METAS'!$T$20,INT((ROW()-14)/2),0)))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977" t="str">
        <f ca="1">IF(ISBLANK(OFFSET('9. METAS'!$K$20,INT((ROW()-13)/2),0)),"",OFFSET('9. METAS'!$K$20,INT((ROW()-13)/2),0))</f>
        <v/>
      </c>
      <c r="I361" s="979"/>
      <c r="J361" s="227" t="str">
        <f ca="1">IF(MOD(ROW()-13,2)=0,IF(ISBLANK(OFFSET('11. SEGUIMIENTO 2026'!$N$14,INT((ROW()-13)/2),0)),"",OFFSET('11. SEGUIMIENTO 2026'!$N$14,INT((ROW()-13)/2),0)),IF(ISBLANK(OFFSET('9. METAS'!$Q$20,INT((ROW()-14)/2),0)),"",OFFSET('9. METAS'!$Q$20,INT((ROW()-14)/2),0)))</f>
        <v/>
      </c>
      <c r="K361" s="228" t="str">
        <f ca="1">IF(MOD(ROW()-13,2)=0,IF(ISBLANK(OFFSET('11. SEGUIMIENTO 2026'!$O$14,INT((ROW()-13)/2),0)),"",OFFSET('11. SEGUIMIENTO 2026'!$O$14,INT((ROW()-13)/2),0)),IF(ISBLANK(OFFSET('9. METAS'!$R$20,INT((ROW()-14)/2),0)),"",OFFSET('9. METAS'!$R$20,INT((ROW()-14)/2),0)))</f>
        <v/>
      </c>
      <c r="L361" s="228" t="str">
        <f ca="1">IF(MOD(ROW()-13,2)=0,IF(ISBLANK(OFFSET('11. SEGUIMIENTO 2026'!$P$14,INT((ROW()-13)/2),0)),"",OFFSET('11. SEGUIMIENTO 2026'!$P$14,INT((ROW()-13)/2),0)),IF(ISBLANK(OFFSET('9. METAS'!$S$20,INT((ROW()-14)/2),0)),"",OFFSET('9. METAS'!$S$20,INT((ROW()-14)/2),0)))</f>
        <v/>
      </c>
      <c r="M361" s="229" t="str">
        <f ca="1">IF(MOD(ROW()-13,2)=0,IF(ISBLANK(OFFSET('11. SEGUIMIENTO 2026'!$Q$14,INT((ROW()-13)/2),0)),"",OFFSET('11. SEGUIMIENTO 2026'!$Q$14,INT((ROW()-13)/2),0)),IF(ISBLANK(OFFSET('9. METAS'!$T$20,INT((ROW()-14)/2),0)),"",OFFSET('9. METAS'!$T$20,INT((ROW()-14)/2),0)))</f>
        <v/>
      </c>
      <c r="N361" s="981" t="str">
        <f t="shared" ref="N361" ca="1" si="344">IFERROR(J361/J362,"ND")</f>
        <v>ND</v>
      </c>
      <c r="O361" s="983" t="str">
        <f t="shared" ref="O361" ca="1" si="345">IFERROR(((J361+K361)/H361),"ND")</f>
        <v>ND</v>
      </c>
      <c r="P361" s="985"/>
    </row>
    <row r="362" spans="3:16" x14ac:dyDescent="0.3">
      <c r="C362" s="999"/>
      <c r="D362" s="993"/>
      <c r="E362" s="993"/>
      <c r="F362" s="995"/>
      <c r="G362" s="997"/>
      <c r="H362" s="977"/>
      <c r="I362" s="987"/>
      <c r="J362" s="227" t="str">
        <f ca="1">IF(MOD(ROW()-13,2)=0,IF(ISBLANK(OFFSET('11. SEGUIMIENTO 2026'!$N$14,INT((ROW()-13)/2),0)),"",OFFSET('11. SEGUIMIENTO 2026'!$N$14,INT((ROW()-13)/2),0)),IF(ISBLANK(OFFSET('9. METAS'!$Q$20,INT((ROW()-14)/2),0)),"",OFFSET('9. METAS'!$Q$20,INT((ROW()-14)/2),0)))</f>
        <v/>
      </c>
      <c r="K362" s="228" t="str">
        <f ca="1">IF(MOD(ROW()-13,2)=0,IF(ISBLANK(OFFSET('11. SEGUIMIENTO 2026'!$O$14,INT((ROW()-13)/2),0)),"",OFFSET('11. SEGUIMIENTO 2026'!$O$14,INT((ROW()-13)/2),0)),IF(ISBLANK(OFFSET('9. METAS'!$R$20,INT((ROW()-14)/2),0)),"",OFFSET('9. METAS'!$R$20,INT((ROW()-14)/2),0)))</f>
        <v/>
      </c>
      <c r="L362" s="228" t="str">
        <f ca="1">IF(MOD(ROW()-13,2)=0,IF(ISBLANK(OFFSET('11. SEGUIMIENTO 2026'!$P$14,INT((ROW()-13)/2),0)),"",OFFSET('11. SEGUIMIENTO 2026'!$P$14,INT((ROW()-13)/2),0)),IF(ISBLANK(OFFSET('9. METAS'!$S$20,INT((ROW()-14)/2),0)),"",OFFSET('9. METAS'!$S$20,INT((ROW()-14)/2),0)))</f>
        <v/>
      </c>
      <c r="M362" s="229" t="str">
        <f ca="1">IF(MOD(ROW()-13,2)=0,IF(ISBLANK(OFFSET('11. SEGUIMIENTO 2026'!$Q$14,INT((ROW()-13)/2),0)),"",OFFSET('11. SEGUIMIENTO 2026'!$Q$14,INT((ROW()-13)/2),0)),IF(ISBLANK(OFFSET('9. METAS'!$T$20,INT((ROW()-14)/2),0)),"",OFFSET('9. METAS'!$T$20,INT((ROW()-14)/2),0)))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977" t="str">
        <f ca="1">IF(ISBLANK(OFFSET('9. METAS'!$K$20,INT((ROW()-13)/2),0)),"",OFFSET('9. METAS'!$K$20,INT((ROW()-13)/2),0))</f>
        <v/>
      </c>
      <c r="I363" s="979"/>
      <c r="J363" s="227" t="str">
        <f ca="1">IF(MOD(ROW()-13,2)=0,IF(ISBLANK(OFFSET('11. SEGUIMIENTO 2026'!$N$14,INT((ROW()-13)/2),0)),"",OFFSET('11. SEGUIMIENTO 2026'!$N$14,INT((ROW()-13)/2),0)),IF(ISBLANK(OFFSET('9. METAS'!$Q$20,INT((ROW()-14)/2),0)),"",OFFSET('9. METAS'!$Q$20,INT((ROW()-14)/2),0)))</f>
        <v/>
      </c>
      <c r="K363" s="228" t="str">
        <f ca="1">IF(MOD(ROW()-13,2)=0,IF(ISBLANK(OFFSET('11. SEGUIMIENTO 2026'!$O$14,INT((ROW()-13)/2),0)),"",OFFSET('11. SEGUIMIENTO 2026'!$O$14,INT((ROW()-13)/2),0)),IF(ISBLANK(OFFSET('9. METAS'!$R$20,INT((ROW()-14)/2),0)),"",OFFSET('9. METAS'!$R$20,INT((ROW()-14)/2),0)))</f>
        <v/>
      </c>
      <c r="L363" s="228" t="str">
        <f ca="1">IF(MOD(ROW()-13,2)=0,IF(ISBLANK(OFFSET('11. SEGUIMIENTO 2026'!$P$14,INT((ROW()-13)/2),0)),"",OFFSET('11. SEGUIMIENTO 2026'!$P$14,INT((ROW()-13)/2),0)),IF(ISBLANK(OFFSET('9. METAS'!$S$20,INT((ROW()-14)/2),0)),"",OFFSET('9. METAS'!$S$20,INT((ROW()-14)/2),0)))</f>
        <v/>
      </c>
      <c r="M363" s="229" t="str">
        <f ca="1">IF(MOD(ROW()-13,2)=0,IF(ISBLANK(OFFSET('11. SEGUIMIENTO 2026'!$Q$14,INT((ROW()-13)/2),0)),"",OFFSET('11. SEGUIMIENTO 2026'!$Q$14,INT((ROW()-13)/2),0)),IF(ISBLANK(OFFSET('9. METAS'!$T$20,INT((ROW()-14)/2),0)),"",OFFSET('9. METAS'!$T$20,INT((ROW()-14)/2),0)))</f>
        <v/>
      </c>
      <c r="N363" s="981" t="str">
        <f t="shared" ref="N363" ca="1" si="346">IFERROR(J363/J364,"ND")</f>
        <v>ND</v>
      </c>
      <c r="O363" s="983" t="str">
        <f t="shared" ref="O363" ca="1" si="347">IFERROR(((J363+K363)/H363),"ND")</f>
        <v>ND</v>
      </c>
      <c r="P363" s="985"/>
    </row>
    <row r="364" spans="3:16" x14ac:dyDescent="0.3">
      <c r="C364" s="999"/>
      <c r="D364" s="993"/>
      <c r="E364" s="993"/>
      <c r="F364" s="995"/>
      <c r="G364" s="997"/>
      <c r="H364" s="977"/>
      <c r="I364" s="987"/>
      <c r="J364" s="227" t="str">
        <f ca="1">IF(MOD(ROW()-13,2)=0,IF(ISBLANK(OFFSET('11. SEGUIMIENTO 2026'!$N$14,INT((ROW()-13)/2),0)),"",OFFSET('11. SEGUIMIENTO 2026'!$N$14,INT((ROW()-13)/2),0)),IF(ISBLANK(OFFSET('9. METAS'!$Q$20,INT((ROW()-14)/2),0)),"",OFFSET('9. METAS'!$Q$20,INT((ROW()-14)/2),0)))</f>
        <v/>
      </c>
      <c r="K364" s="228" t="str">
        <f ca="1">IF(MOD(ROW()-13,2)=0,IF(ISBLANK(OFFSET('11. SEGUIMIENTO 2026'!$O$14,INT((ROW()-13)/2),0)),"",OFFSET('11. SEGUIMIENTO 2026'!$O$14,INT((ROW()-13)/2),0)),IF(ISBLANK(OFFSET('9. METAS'!$R$20,INT((ROW()-14)/2),0)),"",OFFSET('9. METAS'!$R$20,INT((ROW()-14)/2),0)))</f>
        <v/>
      </c>
      <c r="L364" s="228" t="str">
        <f ca="1">IF(MOD(ROW()-13,2)=0,IF(ISBLANK(OFFSET('11. SEGUIMIENTO 2026'!$P$14,INT((ROW()-13)/2),0)),"",OFFSET('11. SEGUIMIENTO 2026'!$P$14,INT((ROW()-13)/2),0)),IF(ISBLANK(OFFSET('9. METAS'!$S$20,INT((ROW()-14)/2),0)),"",OFFSET('9. METAS'!$S$20,INT((ROW()-14)/2),0)))</f>
        <v/>
      </c>
      <c r="M364" s="229" t="str">
        <f ca="1">IF(MOD(ROW()-13,2)=0,IF(ISBLANK(OFFSET('11. SEGUIMIENTO 2026'!$Q$14,INT((ROW()-13)/2),0)),"",OFFSET('11. SEGUIMIENTO 2026'!$Q$14,INT((ROW()-13)/2),0)),IF(ISBLANK(OFFSET('9. METAS'!$T$20,INT((ROW()-14)/2),0)),"",OFFSET('9. METAS'!$T$20,INT((ROW()-14)/2),0)))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977" t="str">
        <f ca="1">IF(ISBLANK(OFFSET('9. METAS'!$K$20,INT((ROW()-13)/2),0)),"",OFFSET('9. METAS'!$K$20,INT((ROW()-13)/2),0))</f>
        <v/>
      </c>
      <c r="I365" s="979"/>
      <c r="J365" s="227" t="str">
        <f ca="1">IF(MOD(ROW()-13,2)=0,IF(ISBLANK(OFFSET('11. SEGUIMIENTO 2026'!$N$14,INT((ROW()-13)/2),0)),"",OFFSET('11. SEGUIMIENTO 2026'!$N$14,INT((ROW()-13)/2),0)),IF(ISBLANK(OFFSET('9. METAS'!$Q$20,INT((ROW()-14)/2),0)),"",OFFSET('9. METAS'!$Q$20,INT((ROW()-14)/2),0)))</f>
        <v/>
      </c>
      <c r="K365" s="228" t="str">
        <f ca="1">IF(MOD(ROW()-13,2)=0,IF(ISBLANK(OFFSET('11. SEGUIMIENTO 2026'!$O$14,INT((ROW()-13)/2),0)),"",OFFSET('11. SEGUIMIENTO 2026'!$O$14,INT((ROW()-13)/2),0)),IF(ISBLANK(OFFSET('9. METAS'!$R$20,INT((ROW()-14)/2),0)),"",OFFSET('9. METAS'!$R$20,INT((ROW()-14)/2),0)))</f>
        <v/>
      </c>
      <c r="L365" s="228" t="str">
        <f ca="1">IF(MOD(ROW()-13,2)=0,IF(ISBLANK(OFFSET('11. SEGUIMIENTO 2026'!$P$14,INT((ROW()-13)/2),0)),"",OFFSET('11. SEGUIMIENTO 2026'!$P$14,INT((ROW()-13)/2),0)),IF(ISBLANK(OFFSET('9. METAS'!$S$20,INT((ROW()-14)/2),0)),"",OFFSET('9. METAS'!$S$20,INT((ROW()-14)/2),0)))</f>
        <v/>
      </c>
      <c r="M365" s="229" t="str">
        <f ca="1">IF(MOD(ROW()-13,2)=0,IF(ISBLANK(OFFSET('11. SEGUIMIENTO 2026'!$Q$14,INT((ROW()-13)/2),0)),"",OFFSET('11. SEGUIMIENTO 2026'!$Q$14,INT((ROW()-13)/2),0)),IF(ISBLANK(OFFSET('9. METAS'!$T$20,INT((ROW()-14)/2),0)),"",OFFSET('9. METAS'!$T$20,INT((ROW()-14)/2),0)))</f>
        <v/>
      </c>
      <c r="N365" s="981" t="str">
        <f t="shared" ref="N365" ca="1" si="348">IFERROR(J365/J366,"ND")</f>
        <v>ND</v>
      </c>
      <c r="O365" s="983" t="str">
        <f t="shared" ref="O365" ca="1" si="349">IFERROR(((J365+K365)/H365),"ND")</f>
        <v>ND</v>
      </c>
      <c r="P365" s="985"/>
    </row>
    <row r="366" spans="3:16" x14ac:dyDescent="0.3">
      <c r="C366" s="999"/>
      <c r="D366" s="993"/>
      <c r="E366" s="993"/>
      <c r="F366" s="995"/>
      <c r="G366" s="997"/>
      <c r="H366" s="977"/>
      <c r="I366" s="987"/>
      <c r="J366" s="227" t="str">
        <f ca="1">IF(MOD(ROW()-13,2)=0,IF(ISBLANK(OFFSET('11. SEGUIMIENTO 2026'!$N$14,INT((ROW()-13)/2),0)),"",OFFSET('11. SEGUIMIENTO 2026'!$N$14,INT((ROW()-13)/2),0)),IF(ISBLANK(OFFSET('9. METAS'!$Q$20,INT((ROW()-14)/2),0)),"",OFFSET('9. METAS'!$Q$20,INT((ROW()-14)/2),0)))</f>
        <v/>
      </c>
      <c r="K366" s="228" t="str">
        <f ca="1">IF(MOD(ROW()-13,2)=0,IF(ISBLANK(OFFSET('11. SEGUIMIENTO 2026'!$O$14,INT((ROW()-13)/2),0)),"",OFFSET('11. SEGUIMIENTO 2026'!$O$14,INT((ROW()-13)/2),0)),IF(ISBLANK(OFFSET('9. METAS'!$R$20,INT((ROW()-14)/2),0)),"",OFFSET('9. METAS'!$R$20,INT((ROW()-14)/2),0)))</f>
        <v/>
      </c>
      <c r="L366" s="228" t="str">
        <f ca="1">IF(MOD(ROW()-13,2)=0,IF(ISBLANK(OFFSET('11. SEGUIMIENTO 2026'!$P$14,INT((ROW()-13)/2),0)),"",OFFSET('11. SEGUIMIENTO 2026'!$P$14,INT((ROW()-13)/2),0)),IF(ISBLANK(OFFSET('9. METAS'!$S$20,INT((ROW()-14)/2),0)),"",OFFSET('9. METAS'!$S$20,INT((ROW()-14)/2),0)))</f>
        <v/>
      </c>
      <c r="M366" s="229" t="str">
        <f ca="1">IF(MOD(ROW()-13,2)=0,IF(ISBLANK(OFFSET('11. SEGUIMIENTO 2026'!$Q$14,INT((ROW()-13)/2),0)),"",OFFSET('11. SEGUIMIENTO 2026'!$Q$14,INT((ROW()-13)/2),0)),IF(ISBLANK(OFFSET('9. METAS'!$T$20,INT((ROW()-14)/2),0)),"",OFFSET('9. METAS'!$T$20,INT((ROW()-14)/2),0)))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977" t="str">
        <f ca="1">IF(ISBLANK(OFFSET('9. METAS'!$K$20,INT((ROW()-13)/2),0)),"",OFFSET('9. METAS'!$K$20,INT((ROW()-13)/2),0))</f>
        <v/>
      </c>
      <c r="I367" s="979"/>
      <c r="J367" s="227" t="str">
        <f ca="1">IF(MOD(ROW()-13,2)=0,IF(ISBLANK(OFFSET('11. SEGUIMIENTO 2026'!$N$14,INT((ROW()-13)/2),0)),"",OFFSET('11. SEGUIMIENTO 2026'!$N$14,INT((ROW()-13)/2),0)),IF(ISBLANK(OFFSET('9. METAS'!$Q$20,INT((ROW()-14)/2),0)),"",OFFSET('9. METAS'!$Q$20,INT((ROW()-14)/2),0)))</f>
        <v/>
      </c>
      <c r="K367" s="228" t="str">
        <f ca="1">IF(MOD(ROW()-13,2)=0,IF(ISBLANK(OFFSET('11. SEGUIMIENTO 2026'!$O$14,INT((ROW()-13)/2),0)),"",OFFSET('11. SEGUIMIENTO 2026'!$O$14,INT((ROW()-13)/2),0)),IF(ISBLANK(OFFSET('9. METAS'!$R$20,INT((ROW()-14)/2),0)),"",OFFSET('9. METAS'!$R$20,INT((ROW()-14)/2),0)))</f>
        <v/>
      </c>
      <c r="L367" s="228" t="str">
        <f ca="1">IF(MOD(ROW()-13,2)=0,IF(ISBLANK(OFFSET('11. SEGUIMIENTO 2026'!$P$14,INT((ROW()-13)/2),0)),"",OFFSET('11. SEGUIMIENTO 2026'!$P$14,INT((ROW()-13)/2),0)),IF(ISBLANK(OFFSET('9. METAS'!$S$20,INT((ROW()-14)/2),0)),"",OFFSET('9. METAS'!$S$20,INT((ROW()-14)/2),0)))</f>
        <v/>
      </c>
      <c r="M367" s="229" t="str">
        <f ca="1">IF(MOD(ROW()-13,2)=0,IF(ISBLANK(OFFSET('11. SEGUIMIENTO 2026'!$Q$14,INT((ROW()-13)/2),0)),"",OFFSET('11. SEGUIMIENTO 2026'!$Q$14,INT((ROW()-13)/2),0)),IF(ISBLANK(OFFSET('9. METAS'!$T$20,INT((ROW()-14)/2),0)),"",OFFSET('9. METAS'!$T$20,INT((ROW()-14)/2),0)))</f>
        <v/>
      </c>
      <c r="N367" s="981" t="str">
        <f t="shared" ref="N367" ca="1" si="350">IFERROR(J367/J368,"ND")</f>
        <v>ND</v>
      </c>
      <c r="O367" s="983" t="str">
        <f t="shared" ref="O367" ca="1" si="351">IFERROR(((J367+K367)/H367),"ND")</f>
        <v>ND</v>
      </c>
      <c r="P367" s="985"/>
    </row>
    <row r="368" spans="3:16" x14ac:dyDescent="0.3">
      <c r="C368" s="999"/>
      <c r="D368" s="993"/>
      <c r="E368" s="993"/>
      <c r="F368" s="995"/>
      <c r="G368" s="997"/>
      <c r="H368" s="977"/>
      <c r="I368" s="987"/>
      <c r="J368" s="227" t="str">
        <f ca="1">IF(MOD(ROW()-13,2)=0,IF(ISBLANK(OFFSET('11. SEGUIMIENTO 2026'!$N$14,INT((ROW()-13)/2),0)),"",OFFSET('11. SEGUIMIENTO 2026'!$N$14,INT((ROW()-13)/2),0)),IF(ISBLANK(OFFSET('9. METAS'!$Q$20,INT((ROW()-14)/2),0)),"",OFFSET('9. METAS'!$Q$20,INT((ROW()-14)/2),0)))</f>
        <v/>
      </c>
      <c r="K368" s="228" t="str">
        <f ca="1">IF(MOD(ROW()-13,2)=0,IF(ISBLANK(OFFSET('11. SEGUIMIENTO 2026'!$O$14,INT((ROW()-13)/2),0)),"",OFFSET('11. SEGUIMIENTO 2026'!$O$14,INT((ROW()-13)/2),0)),IF(ISBLANK(OFFSET('9. METAS'!$R$20,INT((ROW()-14)/2),0)),"",OFFSET('9. METAS'!$R$20,INT((ROW()-14)/2),0)))</f>
        <v/>
      </c>
      <c r="L368" s="228" t="str">
        <f ca="1">IF(MOD(ROW()-13,2)=0,IF(ISBLANK(OFFSET('11. SEGUIMIENTO 2026'!$P$14,INT((ROW()-13)/2),0)),"",OFFSET('11. SEGUIMIENTO 2026'!$P$14,INT((ROW()-13)/2),0)),IF(ISBLANK(OFFSET('9. METAS'!$S$20,INT((ROW()-14)/2),0)),"",OFFSET('9. METAS'!$S$20,INT((ROW()-14)/2),0)))</f>
        <v/>
      </c>
      <c r="M368" s="229" t="str">
        <f ca="1">IF(MOD(ROW()-13,2)=0,IF(ISBLANK(OFFSET('11. SEGUIMIENTO 2026'!$Q$14,INT((ROW()-13)/2),0)),"",OFFSET('11. SEGUIMIENTO 2026'!$Q$14,INT((ROW()-13)/2),0)),IF(ISBLANK(OFFSET('9. METAS'!$T$20,INT((ROW()-14)/2),0)),"",OFFSET('9. METAS'!$T$20,INT((ROW()-14)/2),0)))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977" t="str">
        <f ca="1">IF(ISBLANK(OFFSET('9. METAS'!$K$20,INT((ROW()-13)/2),0)),"",OFFSET('9. METAS'!$K$20,INT((ROW()-13)/2),0))</f>
        <v/>
      </c>
      <c r="I369" s="979"/>
      <c r="J369" s="227" t="str">
        <f ca="1">IF(MOD(ROW()-13,2)=0,IF(ISBLANK(OFFSET('11. SEGUIMIENTO 2026'!$N$14,INT((ROW()-13)/2),0)),"",OFFSET('11. SEGUIMIENTO 2026'!$N$14,INT((ROW()-13)/2),0)),IF(ISBLANK(OFFSET('9. METAS'!$Q$20,INT((ROW()-14)/2),0)),"",OFFSET('9. METAS'!$Q$20,INT((ROW()-14)/2),0)))</f>
        <v/>
      </c>
      <c r="K369" s="228" t="str">
        <f ca="1">IF(MOD(ROW()-13,2)=0,IF(ISBLANK(OFFSET('11. SEGUIMIENTO 2026'!$O$14,INT((ROW()-13)/2),0)),"",OFFSET('11. SEGUIMIENTO 2026'!$O$14,INT((ROW()-13)/2),0)),IF(ISBLANK(OFFSET('9. METAS'!$R$20,INT((ROW()-14)/2),0)),"",OFFSET('9. METAS'!$R$20,INT((ROW()-14)/2),0)))</f>
        <v/>
      </c>
      <c r="L369" s="228" t="str">
        <f ca="1">IF(MOD(ROW()-13,2)=0,IF(ISBLANK(OFFSET('11. SEGUIMIENTO 2026'!$P$14,INT((ROW()-13)/2),0)),"",OFFSET('11. SEGUIMIENTO 2026'!$P$14,INT((ROW()-13)/2),0)),IF(ISBLANK(OFFSET('9. METAS'!$S$20,INT((ROW()-14)/2),0)),"",OFFSET('9. METAS'!$S$20,INT((ROW()-14)/2),0)))</f>
        <v/>
      </c>
      <c r="M369" s="229" t="str">
        <f ca="1">IF(MOD(ROW()-13,2)=0,IF(ISBLANK(OFFSET('11. SEGUIMIENTO 2026'!$Q$14,INT((ROW()-13)/2),0)),"",OFFSET('11. SEGUIMIENTO 2026'!$Q$14,INT((ROW()-13)/2),0)),IF(ISBLANK(OFFSET('9. METAS'!$T$20,INT((ROW()-14)/2),0)),"",OFFSET('9. METAS'!$T$20,INT((ROW()-14)/2),0)))</f>
        <v/>
      </c>
      <c r="N369" s="981" t="str">
        <f t="shared" ref="N369" ca="1" si="352">IFERROR(J369/J370,"ND")</f>
        <v>ND</v>
      </c>
      <c r="O369" s="983" t="str">
        <f t="shared" ref="O369" ca="1" si="353">IFERROR(((J369+K369)/H369),"ND")</f>
        <v>ND</v>
      </c>
      <c r="P369" s="985"/>
    </row>
    <row r="370" spans="3:16" x14ac:dyDescent="0.3">
      <c r="C370" s="999"/>
      <c r="D370" s="993"/>
      <c r="E370" s="993"/>
      <c r="F370" s="995"/>
      <c r="G370" s="997"/>
      <c r="H370" s="977"/>
      <c r="I370" s="987"/>
      <c r="J370" s="227" t="str">
        <f ca="1">IF(MOD(ROW()-13,2)=0,IF(ISBLANK(OFFSET('11. SEGUIMIENTO 2026'!$N$14,INT((ROW()-13)/2),0)),"",OFFSET('11. SEGUIMIENTO 2026'!$N$14,INT((ROW()-13)/2),0)),IF(ISBLANK(OFFSET('9. METAS'!$Q$20,INT((ROW()-14)/2),0)),"",OFFSET('9. METAS'!$Q$20,INT((ROW()-14)/2),0)))</f>
        <v/>
      </c>
      <c r="K370" s="228" t="str">
        <f ca="1">IF(MOD(ROW()-13,2)=0,IF(ISBLANK(OFFSET('11. SEGUIMIENTO 2026'!$O$14,INT((ROW()-13)/2),0)),"",OFFSET('11. SEGUIMIENTO 2026'!$O$14,INT((ROW()-13)/2),0)),IF(ISBLANK(OFFSET('9. METAS'!$R$20,INT((ROW()-14)/2),0)),"",OFFSET('9. METAS'!$R$20,INT((ROW()-14)/2),0)))</f>
        <v/>
      </c>
      <c r="L370" s="228" t="str">
        <f ca="1">IF(MOD(ROW()-13,2)=0,IF(ISBLANK(OFFSET('11. SEGUIMIENTO 2026'!$P$14,INT((ROW()-13)/2),0)),"",OFFSET('11. SEGUIMIENTO 2026'!$P$14,INT((ROW()-13)/2),0)),IF(ISBLANK(OFFSET('9. METAS'!$S$20,INT((ROW()-14)/2),0)),"",OFFSET('9. METAS'!$S$20,INT((ROW()-14)/2),0)))</f>
        <v/>
      </c>
      <c r="M370" s="229" t="str">
        <f ca="1">IF(MOD(ROW()-13,2)=0,IF(ISBLANK(OFFSET('11. SEGUIMIENTO 2026'!$Q$14,INT((ROW()-13)/2),0)),"",OFFSET('11. SEGUIMIENTO 2026'!$Q$14,INT((ROW()-13)/2),0)),IF(ISBLANK(OFFSET('9. METAS'!$T$20,INT((ROW()-14)/2),0)),"",OFFSET('9. METAS'!$T$20,INT((ROW()-14)/2),0)))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977" t="str">
        <f ca="1">IF(ISBLANK(OFFSET('9. METAS'!$K$20,INT((ROW()-13)/2),0)),"",OFFSET('9. METAS'!$K$20,INT((ROW()-13)/2),0))</f>
        <v/>
      </c>
      <c r="I371" s="979"/>
      <c r="J371" s="227" t="str">
        <f ca="1">IF(MOD(ROW()-13,2)=0,IF(ISBLANK(OFFSET('11. SEGUIMIENTO 2026'!$N$14,INT((ROW()-13)/2),0)),"",OFFSET('11. SEGUIMIENTO 2026'!$N$14,INT((ROW()-13)/2),0)),IF(ISBLANK(OFFSET('9. METAS'!$Q$20,INT((ROW()-14)/2),0)),"",OFFSET('9. METAS'!$Q$20,INT((ROW()-14)/2),0)))</f>
        <v/>
      </c>
      <c r="K371" s="228" t="str">
        <f ca="1">IF(MOD(ROW()-13,2)=0,IF(ISBLANK(OFFSET('11. SEGUIMIENTO 2026'!$O$14,INT((ROW()-13)/2),0)),"",OFFSET('11. SEGUIMIENTO 2026'!$O$14,INT((ROW()-13)/2),0)),IF(ISBLANK(OFFSET('9. METAS'!$R$20,INT((ROW()-14)/2),0)),"",OFFSET('9. METAS'!$R$20,INT((ROW()-14)/2),0)))</f>
        <v/>
      </c>
      <c r="L371" s="228" t="str">
        <f ca="1">IF(MOD(ROW()-13,2)=0,IF(ISBLANK(OFFSET('11. SEGUIMIENTO 2026'!$P$14,INT((ROW()-13)/2),0)),"",OFFSET('11. SEGUIMIENTO 2026'!$P$14,INT((ROW()-13)/2),0)),IF(ISBLANK(OFFSET('9. METAS'!$S$20,INT((ROW()-14)/2),0)),"",OFFSET('9. METAS'!$S$20,INT((ROW()-14)/2),0)))</f>
        <v/>
      </c>
      <c r="M371" s="229" t="str">
        <f ca="1">IF(MOD(ROW()-13,2)=0,IF(ISBLANK(OFFSET('11. SEGUIMIENTO 2026'!$Q$14,INT((ROW()-13)/2),0)),"",OFFSET('11. SEGUIMIENTO 2026'!$Q$14,INT((ROW()-13)/2),0)),IF(ISBLANK(OFFSET('9. METAS'!$T$20,INT((ROW()-14)/2),0)),"",OFFSET('9. METAS'!$T$20,INT((ROW()-14)/2),0)))</f>
        <v/>
      </c>
      <c r="N371" s="981" t="str">
        <f t="shared" ref="N371" ca="1" si="354">IFERROR(J371/J372,"ND")</f>
        <v>ND</v>
      </c>
      <c r="O371" s="983" t="str">
        <f t="shared" ref="O371" ca="1" si="355">IFERROR(((J371+K371)/H371),"ND")</f>
        <v>ND</v>
      </c>
      <c r="P371" s="985"/>
    </row>
    <row r="372" spans="3:16" x14ac:dyDescent="0.3">
      <c r="C372" s="999"/>
      <c r="D372" s="993"/>
      <c r="E372" s="993"/>
      <c r="F372" s="995"/>
      <c r="G372" s="997"/>
      <c r="H372" s="977"/>
      <c r="I372" s="987"/>
      <c r="J372" s="227" t="str">
        <f ca="1">IF(MOD(ROW()-13,2)=0,IF(ISBLANK(OFFSET('11. SEGUIMIENTO 2026'!$N$14,INT((ROW()-13)/2),0)),"",OFFSET('11. SEGUIMIENTO 2026'!$N$14,INT((ROW()-13)/2),0)),IF(ISBLANK(OFFSET('9. METAS'!$Q$20,INT((ROW()-14)/2),0)),"",OFFSET('9. METAS'!$Q$20,INT((ROW()-14)/2),0)))</f>
        <v/>
      </c>
      <c r="K372" s="228" t="str">
        <f ca="1">IF(MOD(ROW()-13,2)=0,IF(ISBLANK(OFFSET('11. SEGUIMIENTO 2026'!$O$14,INT((ROW()-13)/2),0)),"",OFFSET('11. SEGUIMIENTO 2026'!$O$14,INT((ROW()-13)/2),0)),IF(ISBLANK(OFFSET('9. METAS'!$R$20,INT((ROW()-14)/2),0)),"",OFFSET('9. METAS'!$R$20,INT((ROW()-14)/2),0)))</f>
        <v/>
      </c>
      <c r="L372" s="228" t="str">
        <f ca="1">IF(MOD(ROW()-13,2)=0,IF(ISBLANK(OFFSET('11. SEGUIMIENTO 2026'!$P$14,INT((ROW()-13)/2),0)),"",OFFSET('11. SEGUIMIENTO 2026'!$P$14,INT((ROW()-13)/2),0)),IF(ISBLANK(OFFSET('9. METAS'!$S$20,INT((ROW()-14)/2),0)),"",OFFSET('9. METAS'!$S$20,INT((ROW()-14)/2),0)))</f>
        <v/>
      </c>
      <c r="M372" s="229" t="str">
        <f ca="1">IF(MOD(ROW()-13,2)=0,IF(ISBLANK(OFFSET('11. SEGUIMIENTO 2026'!$Q$14,INT((ROW()-13)/2),0)),"",OFFSET('11. SEGUIMIENTO 2026'!$Q$14,INT((ROW()-13)/2),0)),IF(ISBLANK(OFFSET('9. METAS'!$T$20,INT((ROW()-14)/2),0)),"",OFFSET('9. METAS'!$T$20,INT((ROW()-14)/2),0)))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977" t="str">
        <f ca="1">IF(ISBLANK(OFFSET('9. METAS'!$K$20,INT((ROW()-13)/2),0)),"",OFFSET('9. METAS'!$K$20,INT((ROW()-13)/2),0))</f>
        <v/>
      </c>
      <c r="I373" s="979"/>
      <c r="J373" s="227" t="str">
        <f ca="1">IF(MOD(ROW()-13,2)=0,IF(ISBLANK(OFFSET('11. SEGUIMIENTO 2026'!$N$14,INT((ROW()-13)/2),0)),"",OFFSET('11. SEGUIMIENTO 2026'!$N$14,INT((ROW()-13)/2),0)),IF(ISBLANK(OFFSET('9. METAS'!$Q$20,INT((ROW()-14)/2),0)),"",OFFSET('9. METAS'!$Q$20,INT((ROW()-14)/2),0)))</f>
        <v/>
      </c>
      <c r="K373" s="228" t="str">
        <f ca="1">IF(MOD(ROW()-13,2)=0,IF(ISBLANK(OFFSET('11. SEGUIMIENTO 2026'!$O$14,INT((ROW()-13)/2),0)),"",OFFSET('11. SEGUIMIENTO 2026'!$O$14,INT((ROW()-13)/2),0)),IF(ISBLANK(OFFSET('9. METAS'!$R$20,INT((ROW()-14)/2),0)),"",OFFSET('9. METAS'!$R$20,INT((ROW()-14)/2),0)))</f>
        <v/>
      </c>
      <c r="L373" s="228" t="str">
        <f ca="1">IF(MOD(ROW()-13,2)=0,IF(ISBLANK(OFFSET('11. SEGUIMIENTO 2026'!$P$14,INT((ROW()-13)/2),0)),"",OFFSET('11. SEGUIMIENTO 2026'!$P$14,INT((ROW()-13)/2),0)),IF(ISBLANK(OFFSET('9. METAS'!$S$20,INT((ROW()-14)/2),0)),"",OFFSET('9. METAS'!$S$20,INT((ROW()-14)/2),0)))</f>
        <v/>
      </c>
      <c r="M373" s="229" t="str">
        <f ca="1">IF(MOD(ROW()-13,2)=0,IF(ISBLANK(OFFSET('11. SEGUIMIENTO 2026'!$Q$14,INT((ROW()-13)/2),0)),"",OFFSET('11. SEGUIMIENTO 2026'!$Q$14,INT((ROW()-13)/2),0)),IF(ISBLANK(OFFSET('9. METAS'!$T$20,INT((ROW()-14)/2),0)),"",OFFSET('9. METAS'!$T$20,INT((ROW()-14)/2),0)))</f>
        <v/>
      </c>
      <c r="N373" s="981" t="str">
        <f t="shared" ref="N373" ca="1" si="356">IFERROR(J373/J374,"ND")</f>
        <v>ND</v>
      </c>
      <c r="O373" s="983" t="str">
        <f t="shared" ref="O373" ca="1" si="357">IFERROR(((J373+K373)/H373),"ND")</f>
        <v>ND</v>
      </c>
      <c r="P373" s="985"/>
    </row>
    <row r="374" spans="3:16" x14ac:dyDescent="0.3">
      <c r="C374" s="999"/>
      <c r="D374" s="993"/>
      <c r="E374" s="993"/>
      <c r="F374" s="995"/>
      <c r="G374" s="997"/>
      <c r="H374" s="977"/>
      <c r="I374" s="987"/>
      <c r="J374" s="227" t="str">
        <f ca="1">IF(MOD(ROW()-13,2)=0,IF(ISBLANK(OFFSET('11. SEGUIMIENTO 2026'!$N$14,INT((ROW()-13)/2),0)),"",OFFSET('11. SEGUIMIENTO 2026'!$N$14,INT((ROW()-13)/2),0)),IF(ISBLANK(OFFSET('9. METAS'!$Q$20,INT((ROW()-14)/2),0)),"",OFFSET('9. METAS'!$Q$20,INT((ROW()-14)/2),0)))</f>
        <v/>
      </c>
      <c r="K374" s="228" t="str">
        <f ca="1">IF(MOD(ROW()-13,2)=0,IF(ISBLANK(OFFSET('11. SEGUIMIENTO 2026'!$O$14,INT((ROW()-13)/2),0)),"",OFFSET('11. SEGUIMIENTO 2026'!$O$14,INT((ROW()-13)/2),0)),IF(ISBLANK(OFFSET('9. METAS'!$R$20,INT((ROW()-14)/2),0)),"",OFFSET('9. METAS'!$R$20,INT((ROW()-14)/2),0)))</f>
        <v/>
      </c>
      <c r="L374" s="228" t="str">
        <f ca="1">IF(MOD(ROW()-13,2)=0,IF(ISBLANK(OFFSET('11. SEGUIMIENTO 2026'!$P$14,INT((ROW()-13)/2),0)),"",OFFSET('11. SEGUIMIENTO 2026'!$P$14,INT((ROW()-13)/2),0)),IF(ISBLANK(OFFSET('9. METAS'!$S$20,INT((ROW()-14)/2),0)),"",OFFSET('9. METAS'!$S$20,INT((ROW()-14)/2),0)))</f>
        <v/>
      </c>
      <c r="M374" s="229" t="str">
        <f ca="1">IF(MOD(ROW()-13,2)=0,IF(ISBLANK(OFFSET('11. SEGUIMIENTO 2026'!$Q$14,INT((ROW()-13)/2),0)),"",OFFSET('11. SEGUIMIENTO 2026'!$Q$14,INT((ROW()-13)/2),0)),IF(ISBLANK(OFFSET('9. METAS'!$T$20,INT((ROW()-14)/2),0)),"",OFFSET('9. METAS'!$T$20,INT((ROW()-14)/2),0)))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977" t="str">
        <f ca="1">IF(ISBLANK(OFFSET('9. METAS'!$K$20,INT((ROW()-13)/2),0)),"",OFFSET('9. METAS'!$K$20,INT((ROW()-13)/2),0))</f>
        <v/>
      </c>
      <c r="I375" s="979"/>
      <c r="J375" s="227" t="str">
        <f ca="1">IF(MOD(ROW()-13,2)=0,IF(ISBLANK(OFFSET('11. SEGUIMIENTO 2026'!$N$14,INT((ROW()-13)/2),0)),"",OFFSET('11. SEGUIMIENTO 2026'!$N$14,INT((ROW()-13)/2),0)),IF(ISBLANK(OFFSET('9. METAS'!$Q$20,INT((ROW()-14)/2),0)),"",OFFSET('9. METAS'!$Q$20,INT((ROW()-14)/2),0)))</f>
        <v/>
      </c>
      <c r="K375" s="228" t="str">
        <f ca="1">IF(MOD(ROW()-13,2)=0,IF(ISBLANK(OFFSET('11. SEGUIMIENTO 2026'!$O$14,INT((ROW()-13)/2),0)),"",OFFSET('11. SEGUIMIENTO 2026'!$O$14,INT((ROW()-13)/2),0)),IF(ISBLANK(OFFSET('9. METAS'!$R$20,INT((ROW()-14)/2),0)),"",OFFSET('9. METAS'!$R$20,INT((ROW()-14)/2),0)))</f>
        <v/>
      </c>
      <c r="L375" s="228" t="str">
        <f ca="1">IF(MOD(ROW()-13,2)=0,IF(ISBLANK(OFFSET('11. SEGUIMIENTO 2026'!$P$14,INT((ROW()-13)/2),0)),"",OFFSET('11. SEGUIMIENTO 2026'!$P$14,INT((ROW()-13)/2),0)),IF(ISBLANK(OFFSET('9. METAS'!$S$20,INT((ROW()-14)/2),0)),"",OFFSET('9. METAS'!$S$20,INT((ROW()-14)/2),0)))</f>
        <v/>
      </c>
      <c r="M375" s="229" t="str">
        <f ca="1">IF(MOD(ROW()-13,2)=0,IF(ISBLANK(OFFSET('11. SEGUIMIENTO 2026'!$Q$14,INT((ROW()-13)/2),0)),"",OFFSET('11. SEGUIMIENTO 2026'!$Q$14,INT((ROW()-13)/2),0)),IF(ISBLANK(OFFSET('9. METAS'!$T$20,INT((ROW()-14)/2),0)),"",OFFSET('9. METAS'!$T$20,INT((ROW()-14)/2),0)))</f>
        <v/>
      </c>
      <c r="N375" s="981" t="str">
        <f t="shared" ref="N375" ca="1" si="358">IFERROR(J375/J376,"ND")</f>
        <v>ND</v>
      </c>
      <c r="O375" s="983" t="str">
        <f t="shared" ref="O375" ca="1" si="359">IFERROR(((J375+K375)/H375),"ND")</f>
        <v>ND</v>
      </c>
      <c r="P375" s="985"/>
    </row>
    <row r="376" spans="3:16" x14ac:dyDescent="0.3">
      <c r="C376" s="999"/>
      <c r="D376" s="993"/>
      <c r="E376" s="993"/>
      <c r="F376" s="995"/>
      <c r="G376" s="997"/>
      <c r="H376" s="977"/>
      <c r="I376" s="987"/>
      <c r="J376" s="227" t="str">
        <f ca="1">IF(MOD(ROW()-13,2)=0,IF(ISBLANK(OFFSET('11. SEGUIMIENTO 2026'!$N$14,INT((ROW()-13)/2),0)),"",OFFSET('11. SEGUIMIENTO 2026'!$N$14,INT((ROW()-13)/2),0)),IF(ISBLANK(OFFSET('9. METAS'!$Q$20,INT((ROW()-14)/2),0)),"",OFFSET('9. METAS'!$Q$20,INT((ROW()-14)/2),0)))</f>
        <v/>
      </c>
      <c r="K376" s="228" t="str">
        <f ca="1">IF(MOD(ROW()-13,2)=0,IF(ISBLANK(OFFSET('11. SEGUIMIENTO 2026'!$O$14,INT((ROW()-13)/2),0)),"",OFFSET('11. SEGUIMIENTO 2026'!$O$14,INT((ROW()-13)/2),0)),IF(ISBLANK(OFFSET('9. METAS'!$R$20,INT((ROW()-14)/2),0)),"",OFFSET('9. METAS'!$R$20,INT((ROW()-14)/2),0)))</f>
        <v/>
      </c>
      <c r="L376" s="228" t="str">
        <f ca="1">IF(MOD(ROW()-13,2)=0,IF(ISBLANK(OFFSET('11. SEGUIMIENTO 2026'!$P$14,INT((ROW()-13)/2),0)),"",OFFSET('11. SEGUIMIENTO 2026'!$P$14,INT((ROW()-13)/2),0)),IF(ISBLANK(OFFSET('9. METAS'!$S$20,INT((ROW()-14)/2),0)),"",OFFSET('9. METAS'!$S$20,INT((ROW()-14)/2),0)))</f>
        <v/>
      </c>
      <c r="M376" s="229" t="str">
        <f ca="1">IF(MOD(ROW()-13,2)=0,IF(ISBLANK(OFFSET('11. SEGUIMIENTO 2026'!$Q$14,INT((ROW()-13)/2),0)),"",OFFSET('11. SEGUIMIENTO 2026'!$Q$14,INT((ROW()-13)/2),0)),IF(ISBLANK(OFFSET('9. METAS'!$T$20,INT((ROW()-14)/2),0)),"",OFFSET('9. METAS'!$T$20,INT((ROW()-14)/2),0)))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977" t="str">
        <f ca="1">IF(ISBLANK(OFFSET('9. METAS'!$K$20,INT((ROW()-13)/2),0)),"",OFFSET('9. METAS'!$K$20,INT((ROW()-13)/2),0))</f>
        <v/>
      </c>
      <c r="I377" s="979"/>
      <c r="J377" s="227" t="str">
        <f ca="1">IF(MOD(ROW()-13,2)=0,IF(ISBLANK(OFFSET('11. SEGUIMIENTO 2026'!$N$14,INT((ROW()-13)/2),0)),"",OFFSET('11. SEGUIMIENTO 2026'!$N$14,INT((ROW()-13)/2),0)),IF(ISBLANK(OFFSET('9. METAS'!$Q$20,INT((ROW()-14)/2),0)),"",OFFSET('9. METAS'!$Q$20,INT((ROW()-14)/2),0)))</f>
        <v/>
      </c>
      <c r="K377" s="228" t="str">
        <f ca="1">IF(MOD(ROW()-13,2)=0,IF(ISBLANK(OFFSET('11. SEGUIMIENTO 2026'!$O$14,INT((ROW()-13)/2),0)),"",OFFSET('11. SEGUIMIENTO 2026'!$O$14,INT((ROW()-13)/2),0)),IF(ISBLANK(OFFSET('9. METAS'!$R$20,INT((ROW()-14)/2),0)),"",OFFSET('9. METAS'!$R$20,INT((ROW()-14)/2),0)))</f>
        <v/>
      </c>
      <c r="L377" s="228" t="str">
        <f ca="1">IF(MOD(ROW()-13,2)=0,IF(ISBLANK(OFFSET('11. SEGUIMIENTO 2026'!$P$14,INT((ROW()-13)/2),0)),"",OFFSET('11. SEGUIMIENTO 2026'!$P$14,INT((ROW()-13)/2),0)),IF(ISBLANK(OFFSET('9. METAS'!$S$20,INT((ROW()-14)/2),0)),"",OFFSET('9. METAS'!$S$20,INT((ROW()-14)/2),0)))</f>
        <v/>
      </c>
      <c r="M377" s="229" t="str">
        <f ca="1">IF(MOD(ROW()-13,2)=0,IF(ISBLANK(OFFSET('11. SEGUIMIENTO 2026'!$Q$14,INT((ROW()-13)/2),0)),"",OFFSET('11. SEGUIMIENTO 2026'!$Q$14,INT((ROW()-13)/2),0)),IF(ISBLANK(OFFSET('9. METAS'!$T$20,INT((ROW()-14)/2),0)),"",OFFSET('9. METAS'!$T$20,INT((ROW()-14)/2),0)))</f>
        <v/>
      </c>
      <c r="N377" s="981" t="str">
        <f t="shared" ref="N377" ca="1" si="360">IFERROR(J377/J378,"ND")</f>
        <v>ND</v>
      </c>
      <c r="O377" s="983" t="str">
        <f t="shared" ref="O377" ca="1" si="361">IFERROR(((J377+K377)/H377),"ND")</f>
        <v>ND</v>
      </c>
      <c r="P377" s="985"/>
    </row>
    <row r="378" spans="3:16" x14ac:dyDescent="0.3">
      <c r="C378" s="999"/>
      <c r="D378" s="993"/>
      <c r="E378" s="993"/>
      <c r="F378" s="995"/>
      <c r="G378" s="997"/>
      <c r="H378" s="977"/>
      <c r="I378" s="987"/>
      <c r="J378" s="227" t="str">
        <f ca="1">IF(MOD(ROW()-13,2)=0,IF(ISBLANK(OFFSET('11. SEGUIMIENTO 2026'!$N$14,INT((ROW()-13)/2),0)),"",OFFSET('11. SEGUIMIENTO 2026'!$N$14,INT((ROW()-13)/2),0)),IF(ISBLANK(OFFSET('9. METAS'!$Q$20,INT((ROW()-14)/2),0)),"",OFFSET('9. METAS'!$Q$20,INT((ROW()-14)/2),0)))</f>
        <v/>
      </c>
      <c r="K378" s="228" t="str">
        <f ca="1">IF(MOD(ROW()-13,2)=0,IF(ISBLANK(OFFSET('11. SEGUIMIENTO 2026'!$O$14,INT((ROW()-13)/2),0)),"",OFFSET('11. SEGUIMIENTO 2026'!$O$14,INT((ROW()-13)/2),0)),IF(ISBLANK(OFFSET('9. METAS'!$R$20,INT((ROW()-14)/2),0)),"",OFFSET('9. METAS'!$R$20,INT((ROW()-14)/2),0)))</f>
        <v/>
      </c>
      <c r="L378" s="228" t="str">
        <f ca="1">IF(MOD(ROW()-13,2)=0,IF(ISBLANK(OFFSET('11. SEGUIMIENTO 2026'!$P$14,INT((ROW()-13)/2),0)),"",OFFSET('11. SEGUIMIENTO 2026'!$P$14,INT((ROW()-13)/2),0)),IF(ISBLANK(OFFSET('9. METAS'!$S$20,INT((ROW()-14)/2),0)),"",OFFSET('9. METAS'!$S$20,INT((ROW()-14)/2),0)))</f>
        <v/>
      </c>
      <c r="M378" s="229" t="str">
        <f ca="1">IF(MOD(ROW()-13,2)=0,IF(ISBLANK(OFFSET('11. SEGUIMIENTO 2026'!$Q$14,INT((ROW()-13)/2),0)),"",OFFSET('11. SEGUIMIENTO 2026'!$Q$14,INT((ROW()-13)/2),0)),IF(ISBLANK(OFFSET('9. METAS'!$T$20,INT((ROW()-14)/2),0)),"",OFFSET('9. METAS'!$T$20,INT((ROW()-14)/2),0)))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977" t="str">
        <f ca="1">IF(ISBLANK(OFFSET('9. METAS'!$K$20,INT((ROW()-13)/2),0)),"",OFFSET('9. METAS'!$K$20,INT((ROW()-13)/2),0))</f>
        <v/>
      </c>
      <c r="I379" s="979"/>
      <c r="J379" s="227" t="str">
        <f ca="1">IF(MOD(ROW()-13,2)=0,IF(ISBLANK(OFFSET('11. SEGUIMIENTO 2026'!$N$14,INT((ROW()-13)/2),0)),"",OFFSET('11. SEGUIMIENTO 2026'!$N$14,INT((ROW()-13)/2),0)),IF(ISBLANK(OFFSET('9. METAS'!$Q$20,INT((ROW()-14)/2),0)),"",OFFSET('9. METAS'!$Q$20,INT((ROW()-14)/2),0)))</f>
        <v/>
      </c>
      <c r="K379" s="228" t="str">
        <f ca="1">IF(MOD(ROW()-13,2)=0,IF(ISBLANK(OFFSET('11. SEGUIMIENTO 2026'!$O$14,INT((ROW()-13)/2),0)),"",OFFSET('11. SEGUIMIENTO 2026'!$O$14,INT((ROW()-13)/2),0)),IF(ISBLANK(OFFSET('9. METAS'!$R$20,INT((ROW()-14)/2),0)),"",OFFSET('9. METAS'!$R$20,INT((ROW()-14)/2),0)))</f>
        <v/>
      </c>
      <c r="L379" s="228" t="str">
        <f ca="1">IF(MOD(ROW()-13,2)=0,IF(ISBLANK(OFFSET('11. SEGUIMIENTO 2026'!$P$14,INT((ROW()-13)/2),0)),"",OFFSET('11. SEGUIMIENTO 2026'!$P$14,INT((ROW()-13)/2),0)),IF(ISBLANK(OFFSET('9. METAS'!$S$20,INT((ROW()-14)/2),0)),"",OFFSET('9. METAS'!$S$20,INT((ROW()-14)/2),0)))</f>
        <v/>
      </c>
      <c r="M379" s="229" t="str">
        <f ca="1">IF(MOD(ROW()-13,2)=0,IF(ISBLANK(OFFSET('11. SEGUIMIENTO 2026'!$Q$14,INT((ROW()-13)/2),0)),"",OFFSET('11. SEGUIMIENTO 2026'!$Q$14,INT((ROW()-13)/2),0)),IF(ISBLANK(OFFSET('9. METAS'!$T$20,INT((ROW()-14)/2),0)),"",OFFSET('9. METAS'!$T$20,INT((ROW()-14)/2),0)))</f>
        <v/>
      </c>
      <c r="N379" s="981" t="str">
        <f t="shared" ref="N379" ca="1" si="362">IFERROR(J379/J380,"ND")</f>
        <v>ND</v>
      </c>
      <c r="O379" s="983" t="str">
        <f t="shared" ref="O379" ca="1" si="363">IFERROR(((J379+K379)/H379),"ND")</f>
        <v>ND</v>
      </c>
      <c r="P379" s="985"/>
    </row>
    <row r="380" spans="3:16" x14ac:dyDescent="0.3">
      <c r="C380" s="999"/>
      <c r="D380" s="993"/>
      <c r="E380" s="993"/>
      <c r="F380" s="995"/>
      <c r="G380" s="997"/>
      <c r="H380" s="977"/>
      <c r="I380" s="987"/>
      <c r="J380" s="227" t="str">
        <f ca="1">IF(MOD(ROW()-13,2)=0,IF(ISBLANK(OFFSET('11. SEGUIMIENTO 2026'!$N$14,INT((ROW()-13)/2),0)),"",OFFSET('11. SEGUIMIENTO 2026'!$N$14,INT((ROW()-13)/2),0)),IF(ISBLANK(OFFSET('9. METAS'!$Q$20,INT((ROW()-14)/2),0)),"",OFFSET('9. METAS'!$Q$20,INT((ROW()-14)/2),0)))</f>
        <v/>
      </c>
      <c r="K380" s="228" t="str">
        <f ca="1">IF(MOD(ROW()-13,2)=0,IF(ISBLANK(OFFSET('11. SEGUIMIENTO 2026'!$O$14,INT((ROW()-13)/2),0)),"",OFFSET('11. SEGUIMIENTO 2026'!$O$14,INT((ROW()-13)/2),0)),IF(ISBLANK(OFFSET('9. METAS'!$R$20,INT((ROW()-14)/2),0)),"",OFFSET('9. METAS'!$R$20,INT((ROW()-14)/2),0)))</f>
        <v/>
      </c>
      <c r="L380" s="228" t="str">
        <f ca="1">IF(MOD(ROW()-13,2)=0,IF(ISBLANK(OFFSET('11. SEGUIMIENTO 2026'!$P$14,INT((ROW()-13)/2),0)),"",OFFSET('11. SEGUIMIENTO 2026'!$P$14,INT((ROW()-13)/2),0)),IF(ISBLANK(OFFSET('9. METAS'!$S$20,INT((ROW()-14)/2),0)),"",OFFSET('9. METAS'!$S$20,INT((ROW()-14)/2),0)))</f>
        <v/>
      </c>
      <c r="M380" s="229" t="str">
        <f ca="1">IF(MOD(ROW()-13,2)=0,IF(ISBLANK(OFFSET('11. SEGUIMIENTO 2026'!$Q$14,INT((ROW()-13)/2),0)),"",OFFSET('11. SEGUIMIENTO 2026'!$Q$14,INT((ROW()-13)/2),0)),IF(ISBLANK(OFFSET('9. METAS'!$T$20,INT((ROW()-14)/2),0)),"",OFFSET('9. METAS'!$T$20,INT((ROW()-14)/2),0)))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977" t="str">
        <f ca="1">IF(ISBLANK(OFFSET('9. METAS'!$K$20,INT((ROW()-13)/2),0)),"",OFFSET('9. METAS'!$K$20,INT((ROW()-13)/2),0))</f>
        <v/>
      </c>
      <c r="I381" s="979"/>
      <c r="J381" s="227" t="str">
        <f ca="1">IF(MOD(ROW()-13,2)=0,IF(ISBLANK(OFFSET('11. SEGUIMIENTO 2026'!$N$14,INT((ROW()-13)/2),0)),"",OFFSET('11. SEGUIMIENTO 2026'!$N$14,INT((ROW()-13)/2),0)),IF(ISBLANK(OFFSET('9. METAS'!$Q$20,INT((ROW()-14)/2),0)),"",OFFSET('9. METAS'!$Q$20,INT((ROW()-14)/2),0)))</f>
        <v/>
      </c>
      <c r="K381" s="228" t="str">
        <f ca="1">IF(MOD(ROW()-13,2)=0,IF(ISBLANK(OFFSET('11. SEGUIMIENTO 2026'!$O$14,INT((ROW()-13)/2),0)),"",OFFSET('11. SEGUIMIENTO 2026'!$O$14,INT((ROW()-13)/2),0)),IF(ISBLANK(OFFSET('9. METAS'!$R$20,INT((ROW()-14)/2),0)),"",OFFSET('9. METAS'!$R$20,INT((ROW()-14)/2),0)))</f>
        <v/>
      </c>
      <c r="L381" s="228" t="str">
        <f ca="1">IF(MOD(ROW()-13,2)=0,IF(ISBLANK(OFFSET('11. SEGUIMIENTO 2026'!$P$14,INT((ROW()-13)/2),0)),"",OFFSET('11. SEGUIMIENTO 2026'!$P$14,INT((ROW()-13)/2),0)),IF(ISBLANK(OFFSET('9. METAS'!$S$20,INT((ROW()-14)/2),0)),"",OFFSET('9. METAS'!$S$20,INT((ROW()-14)/2),0)))</f>
        <v/>
      </c>
      <c r="M381" s="229" t="str">
        <f ca="1">IF(MOD(ROW()-13,2)=0,IF(ISBLANK(OFFSET('11. SEGUIMIENTO 2026'!$Q$14,INT((ROW()-13)/2),0)),"",OFFSET('11. SEGUIMIENTO 2026'!$Q$14,INT((ROW()-13)/2),0)),IF(ISBLANK(OFFSET('9. METAS'!$T$20,INT((ROW()-14)/2),0)),"",OFFSET('9. METAS'!$T$20,INT((ROW()-14)/2),0)))</f>
        <v/>
      </c>
      <c r="N381" s="981" t="str">
        <f t="shared" ref="N381" ca="1" si="364">IFERROR(J381/J382,"ND")</f>
        <v>ND</v>
      </c>
      <c r="O381" s="983" t="str">
        <f t="shared" ref="O381" ca="1" si="365">IFERROR(((J381+K381)/H381),"ND")</f>
        <v>ND</v>
      </c>
      <c r="P381" s="985"/>
    </row>
    <row r="382" spans="3:16" x14ac:dyDescent="0.3">
      <c r="C382" s="999"/>
      <c r="D382" s="993"/>
      <c r="E382" s="993"/>
      <c r="F382" s="995"/>
      <c r="G382" s="997"/>
      <c r="H382" s="977"/>
      <c r="I382" s="987"/>
      <c r="J382" s="227" t="str">
        <f ca="1">IF(MOD(ROW()-13,2)=0,IF(ISBLANK(OFFSET('11. SEGUIMIENTO 2026'!$N$14,INT((ROW()-13)/2),0)),"",OFFSET('11. SEGUIMIENTO 2026'!$N$14,INT((ROW()-13)/2),0)),IF(ISBLANK(OFFSET('9. METAS'!$Q$20,INT((ROW()-14)/2),0)),"",OFFSET('9. METAS'!$Q$20,INT((ROW()-14)/2),0)))</f>
        <v/>
      </c>
      <c r="K382" s="228" t="str">
        <f ca="1">IF(MOD(ROW()-13,2)=0,IF(ISBLANK(OFFSET('11. SEGUIMIENTO 2026'!$O$14,INT((ROW()-13)/2),0)),"",OFFSET('11. SEGUIMIENTO 2026'!$O$14,INT((ROW()-13)/2),0)),IF(ISBLANK(OFFSET('9. METAS'!$R$20,INT((ROW()-14)/2),0)),"",OFFSET('9. METAS'!$R$20,INT((ROW()-14)/2),0)))</f>
        <v/>
      </c>
      <c r="L382" s="228" t="str">
        <f ca="1">IF(MOD(ROW()-13,2)=0,IF(ISBLANK(OFFSET('11. SEGUIMIENTO 2026'!$P$14,INT((ROW()-13)/2),0)),"",OFFSET('11. SEGUIMIENTO 2026'!$P$14,INT((ROW()-13)/2),0)),IF(ISBLANK(OFFSET('9. METAS'!$S$20,INT((ROW()-14)/2),0)),"",OFFSET('9. METAS'!$S$20,INT((ROW()-14)/2),0)))</f>
        <v/>
      </c>
      <c r="M382" s="229" t="str">
        <f ca="1">IF(MOD(ROW()-13,2)=0,IF(ISBLANK(OFFSET('11. SEGUIMIENTO 2026'!$Q$14,INT((ROW()-13)/2),0)),"",OFFSET('11. SEGUIMIENTO 2026'!$Q$14,INT((ROW()-13)/2),0)),IF(ISBLANK(OFFSET('9. METAS'!$T$20,INT((ROW()-14)/2),0)),"",OFFSET('9. METAS'!$T$20,INT((ROW()-14)/2),0)))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977" t="str">
        <f ca="1">IF(ISBLANK(OFFSET('9. METAS'!$K$20,INT((ROW()-13)/2),0)),"",OFFSET('9. METAS'!$K$20,INT((ROW()-13)/2),0))</f>
        <v/>
      </c>
      <c r="I383" s="979"/>
      <c r="J383" s="227" t="str">
        <f ca="1">IF(MOD(ROW()-13,2)=0,IF(ISBLANK(OFFSET('11. SEGUIMIENTO 2026'!$N$14,INT((ROW()-13)/2),0)),"",OFFSET('11. SEGUIMIENTO 2026'!$N$14,INT((ROW()-13)/2),0)),IF(ISBLANK(OFFSET('9. METAS'!$Q$20,INT((ROW()-14)/2),0)),"",OFFSET('9. METAS'!$Q$20,INT((ROW()-14)/2),0)))</f>
        <v/>
      </c>
      <c r="K383" s="228" t="str">
        <f ca="1">IF(MOD(ROW()-13,2)=0,IF(ISBLANK(OFFSET('11. SEGUIMIENTO 2026'!$O$14,INT((ROW()-13)/2),0)),"",OFFSET('11. SEGUIMIENTO 2026'!$O$14,INT((ROW()-13)/2),0)),IF(ISBLANK(OFFSET('9. METAS'!$R$20,INT((ROW()-14)/2),0)),"",OFFSET('9. METAS'!$R$20,INT((ROW()-14)/2),0)))</f>
        <v/>
      </c>
      <c r="L383" s="228" t="str">
        <f ca="1">IF(MOD(ROW()-13,2)=0,IF(ISBLANK(OFFSET('11. SEGUIMIENTO 2026'!$P$14,INT((ROW()-13)/2),0)),"",OFFSET('11. SEGUIMIENTO 2026'!$P$14,INT((ROW()-13)/2),0)),IF(ISBLANK(OFFSET('9. METAS'!$S$20,INT((ROW()-14)/2),0)),"",OFFSET('9. METAS'!$S$20,INT((ROW()-14)/2),0)))</f>
        <v/>
      </c>
      <c r="M383" s="229" t="str">
        <f ca="1">IF(MOD(ROW()-13,2)=0,IF(ISBLANK(OFFSET('11. SEGUIMIENTO 2026'!$Q$14,INT((ROW()-13)/2),0)),"",OFFSET('11. SEGUIMIENTO 2026'!$Q$14,INT((ROW()-13)/2),0)),IF(ISBLANK(OFFSET('9. METAS'!$T$20,INT((ROW()-14)/2),0)),"",OFFSET('9. METAS'!$T$20,INT((ROW()-14)/2),0)))</f>
        <v/>
      </c>
      <c r="N383" s="981" t="str">
        <f t="shared" ref="N383" ca="1" si="366">IFERROR(J383/J384,"ND")</f>
        <v>ND</v>
      </c>
      <c r="O383" s="983" t="str">
        <f t="shared" ref="O383" ca="1" si="367">IFERROR(((J383+K383)/H383),"ND")</f>
        <v>ND</v>
      </c>
      <c r="P383" s="985"/>
    </row>
    <row r="384" spans="3:16" x14ac:dyDescent="0.3">
      <c r="C384" s="999"/>
      <c r="D384" s="993"/>
      <c r="E384" s="993"/>
      <c r="F384" s="995"/>
      <c r="G384" s="997"/>
      <c r="H384" s="977"/>
      <c r="I384" s="987"/>
      <c r="J384" s="227" t="str">
        <f ca="1">IF(MOD(ROW()-13,2)=0,IF(ISBLANK(OFFSET('11. SEGUIMIENTO 2026'!$N$14,INT((ROW()-13)/2),0)),"",OFFSET('11. SEGUIMIENTO 2026'!$N$14,INT((ROW()-13)/2),0)),IF(ISBLANK(OFFSET('9. METAS'!$Q$20,INT((ROW()-14)/2),0)),"",OFFSET('9. METAS'!$Q$20,INT((ROW()-14)/2),0)))</f>
        <v/>
      </c>
      <c r="K384" s="228" t="str">
        <f ca="1">IF(MOD(ROW()-13,2)=0,IF(ISBLANK(OFFSET('11. SEGUIMIENTO 2026'!$O$14,INT((ROW()-13)/2),0)),"",OFFSET('11. SEGUIMIENTO 2026'!$O$14,INT((ROW()-13)/2),0)),IF(ISBLANK(OFFSET('9. METAS'!$R$20,INT((ROW()-14)/2),0)),"",OFFSET('9. METAS'!$R$20,INT((ROW()-14)/2),0)))</f>
        <v/>
      </c>
      <c r="L384" s="228" t="str">
        <f ca="1">IF(MOD(ROW()-13,2)=0,IF(ISBLANK(OFFSET('11. SEGUIMIENTO 2026'!$P$14,INT((ROW()-13)/2),0)),"",OFFSET('11. SEGUIMIENTO 2026'!$P$14,INT((ROW()-13)/2),0)),IF(ISBLANK(OFFSET('9. METAS'!$S$20,INT((ROW()-14)/2),0)),"",OFFSET('9. METAS'!$S$20,INT((ROW()-14)/2),0)))</f>
        <v/>
      </c>
      <c r="M384" s="229" t="str">
        <f ca="1">IF(MOD(ROW()-13,2)=0,IF(ISBLANK(OFFSET('11. SEGUIMIENTO 2026'!$Q$14,INT((ROW()-13)/2),0)),"",OFFSET('11. SEGUIMIENTO 2026'!$Q$14,INT((ROW()-13)/2),0)),IF(ISBLANK(OFFSET('9. METAS'!$T$20,INT((ROW()-14)/2),0)),"",OFFSET('9. METAS'!$T$20,INT((ROW()-14)/2),0)))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977" t="str">
        <f ca="1">IF(ISBLANK(OFFSET('9. METAS'!$K$20,INT((ROW()-13)/2),0)),"",OFFSET('9. METAS'!$K$20,INT((ROW()-13)/2),0))</f>
        <v/>
      </c>
      <c r="I385" s="979"/>
      <c r="J385" s="227" t="str">
        <f ca="1">IF(MOD(ROW()-13,2)=0,IF(ISBLANK(OFFSET('11. SEGUIMIENTO 2026'!$N$14,INT((ROW()-13)/2),0)),"",OFFSET('11. SEGUIMIENTO 2026'!$N$14,INT((ROW()-13)/2),0)),IF(ISBLANK(OFFSET('9. METAS'!$Q$20,INT((ROW()-14)/2),0)),"",OFFSET('9. METAS'!$Q$20,INT((ROW()-14)/2),0)))</f>
        <v/>
      </c>
      <c r="K385" s="228" t="str">
        <f ca="1">IF(MOD(ROW()-13,2)=0,IF(ISBLANK(OFFSET('11. SEGUIMIENTO 2026'!$O$14,INT((ROW()-13)/2),0)),"",OFFSET('11. SEGUIMIENTO 2026'!$O$14,INT((ROW()-13)/2),0)),IF(ISBLANK(OFFSET('9. METAS'!$R$20,INT((ROW()-14)/2),0)),"",OFFSET('9. METAS'!$R$20,INT((ROW()-14)/2),0)))</f>
        <v/>
      </c>
      <c r="L385" s="228" t="str">
        <f ca="1">IF(MOD(ROW()-13,2)=0,IF(ISBLANK(OFFSET('11. SEGUIMIENTO 2026'!$P$14,INT((ROW()-13)/2),0)),"",OFFSET('11. SEGUIMIENTO 2026'!$P$14,INT((ROW()-13)/2),0)),IF(ISBLANK(OFFSET('9. METAS'!$S$20,INT((ROW()-14)/2),0)),"",OFFSET('9. METAS'!$S$20,INT((ROW()-14)/2),0)))</f>
        <v/>
      </c>
      <c r="M385" s="229" t="str">
        <f ca="1">IF(MOD(ROW()-13,2)=0,IF(ISBLANK(OFFSET('11. SEGUIMIENTO 2026'!$Q$14,INT((ROW()-13)/2),0)),"",OFFSET('11. SEGUIMIENTO 2026'!$Q$14,INT((ROW()-13)/2),0)),IF(ISBLANK(OFFSET('9. METAS'!$T$20,INT((ROW()-14)/2),0)),"",OFFSET('9. METAS'!$T$20,INT((ROW()-14)/2),0)))</f>
        <v/>
      </c>
      <c r="N385" s="981" t="str">
        <f t="shared" ref="N385" ca="1" si="368">IFERROR(J385/J386,"ND")</f>
        <v>ND</v>
      </c>
      <c r="O385" s="983" t="str">
        <f t="shared" ref="O385" ca="1" si="369">IFERROR(((J385+K385)/H385),"ND")</f>
        <v>ND</v>
      </c>
      <c r="P385" s="985"/>
    </row>
    <row r="386" spans="3:16" x14ac:dyDescent="0.3">
      <c r="C386" s="999"/>
      <c r="D386" s="993"/>
      <c r="E386" s="993"/>
      <c r="F386" s="995"/>
      <c r="G386" s="997"/>
      <c r="H386" s="977"/>
      <c r="I386" s="987"/>
      <c r="J386" s="227" t="str">
        <f ca="1">IF(MOD(ROW()-13,2)=0,IF(ISBLANK(OFFSET('11. SEGUIMIENTO 2026'!$N$14,INT((ROW()-13)/2),0)),"",OFFSET('11. SEGUIMIENTO 2026'!$N$14,INT((ROW()-13)/2),0)),IF(ISBLANK(OFFSET('9. METAS'!$Q$20,INT((ROW()-14)/2),0)),"",OFFSET('9. METAS'!$Q$20,INT((ROW()-14)/2),0)))</f>
        <v/>
      </c>
      <c r="K386" s="228" t="str">
        <f ca="1">IF(MOD(ROW()-13,2)=0,IF(ISBLANK(OFFSET('11. SEGUIMIENTO 2026'!$O$14,INT((ROW()-13)/2),0)),"",OFFSET('11. SEGUIMIENTO 2026'!$O$14,INT((ROW()-13)/2),0)),IF(ISBLANK(OFFSET('9. METAS'!$R$20,INT((ROW()-14)/2),0)),"",OFFSET('9. METAS'!$R$20,INT((ROW()-14)/2),0)))</f>
        <v/>
      </c>
      <c r="L386" s="228" t="str">
        <f ca="1">IF(MOD(ROW()-13,2)=0,IF(ISBLANK(OFFSET('11. SEGUIMIENTO 2026'!$P$14,INT((ROW()-13)/2),0)),"",OFFSET('11. SEGUIMIENTO 2026'!$P$14,INT((ROW()-13)/2),0)),IF(ISBLANK(OFFSET('9. METAS'!$S$20,INT((ROW()-14)/2),0)),"",OFFSET('9. METAS'!$S$20,INT((ROW()-14)/2),0)))</f>
        <v/>
      </c>
      <c r="M386" s="229" t="str">
        <f ca="1">IF(MOD(ROW()-13,2)=0,IF(ISBLANK(OFFSET('11. SEGUIMIENTO 2026'!$Q$14,INT((ROW()-13)/2),0)),"",OFFSET('11. SEGUIMIENTO 2026'!$Q$14,INT((ROW()-13)/2),0)),IF(ISBLANK(OFFSET('9. METAS'!$T$20,INT((ROW()-14)/2),0)),"",OFFSET('9. METAS'!$T$20,INT((ROW()-14)/2),0)))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977" t="str">
        <f ca="1">IF(ISBLANK(OFFSET('9. METAS'!$K$20,INT((ROW()-13)/2),0)),"",OFFSET('9. METAS'!$K$20,INT((ROW()-13)/2),0))</f>
        <v/>
      </c>
      <c r="I387" s="979"/>
      <c r="J387" s="227" t="str">
        <f ca="1">IF(MOD(ROW()-13,2)=0,IF(ISBLANK(OFFSET('11. SEGUIMIENTO 2026'!$N$14,INT((ROW()-13)/2),0)),"",OFFSET('11. SEGUIMIENTO 2026'!$N$14,INT((ROW()-13)/2),0)),IF(ISBLANK(OFFSET('9. METAS'!$Q$20,INT((ROW()-14)/2),0)),"",OFFSET('9. METAS'!$Q$20,INT((ROW()-14)/2),0)))</f>
        <v/>
      </c>
      <c r="K387" s="228" t="str">
        <f ca="1">IF(MOD(ROW()-13,2)=0,IF(ISBLANK(OFFSET('11. SEGUIMIENTO 2026'!$O$14,INT((ROW()-13)/2),0)),"",OFFSET('11. SEGUIMIENTO 2026'!$O$14,INT((ROW()-13)/2),0)),IF(ISBLANK(OFFSET('9. METAS'!$R$20,INT((ROW()-14)/2),0)),"",OFFSET('9. METAS'!$R$20,INT((ROW()-14)/2),0)))</f>
        <v/>
      </c>
      <c r="L387" s="228" t="str">
        <f ca="1">IF(MOD(ROW()-13,2)=0,IF(ISBLANK(OFFSET('11. SEGUIMIENTO 2026'!$P$14,INT((ROW()-13)/2),0)),"",OFFSET('11. SEGUIMIENTO 2026'!$P$14,INT((ROW()-13)/2),0)),IF(ISBLANK(OFFSET('9. METAS'!$S$20,INT((ROW()-14)/2),0)),"",OFFSET('9. METAS'!$S$20,INT((ROW()-14)/2),0)))</f>
        <v/>
      </c>
      <c r="M387" s="229" t="str">
        <f ca="1">IF(MOD(ROW()-13,2)=0,IF(ISBLANK(OFFSET('11. SEGUIMIENTO 2026'!$Q$14,INT((ROW()-13)/2),0)),"",OFFSET('11. SEGUIMIENTO 2026'!$Q$14,INT((ROW()-13)/2),0)),IF(ISBLANK(OFFSET('9. METAS'!$T$20,INT((ROW()-14)/2),0)),"",OFFSET('9. METAS'!$T$20,INT((ROW()-14)/2),0)))</f>
        <v/>
      </c>
      <c r="N387" s="981" t="str">
        <f t="shared" ref="N387" ca="1" si="370">IFERROR(J387/J388,"ND")</f>
        <v>ND</v>
      </c>
      <c r="O387" s="983" t="str">
        <f t="shared" ref="O387" ca="1" si="371">IFERROR(((J387+K387)/H387),"ND")</f>
        <v>ND</v>
      </c>
      <c r="P387" s="985"/>
    </row>
    <row r="388" spans="3:16" x14ac:dyDescent="0.3">
      <c r="C388" s="999"/>
      <c r="D388" s="993"/>
      <c r="E388" s="993"/>
      <c r="F388" s="995"/>
      <c r="G388" s="997"/>
      <c r="H388" s="977"/>
      <c r="I388" s="987"/>
      <c r="J388" s="227" t="str">
        <f ca="1">IF(MOD(ROW()-13,2)=0,IF(ISBLANK(OFFSET('11. SEGUIMIENTO 2026'!$N$14,INT((ROW()-13)/2),0)),"",OFFSET('11. SEGUIMIENTO 2026'!$N$14,INT((ROW()-13)/2),0)),IF(ISBLANK(OFFSET('9. METAS'!$Q$20,INT((ROW()-14)/2),0)),"",OFFSET('9. METAS'!$Q$20,INT((ROW()-14)/2),0)))</f>
        <v/>
      </c>
      <c r="K388" s="228" t="str">
        <f ca="1">IF(MOD(ROW()-13,2)=0,IF(ISBLANK(OFFSET('11. SEGUIMIENTO 2026'!$O$14,INT((ROW()-13)/2),0)),"",OFFSET('11. SEGUIMIENTO 2026'!$O$14,INT((ROW()-13)/2),0)),IF(ISBLANK(OFFSET('9. METAS'!$R$20,INT((ROW()-14)/2),0)),"",OFFSET('9. METAS'!$R$20,INT((ROW()-14)/2),0)))</f>
        <v/>
      </c>
      <c r="L388" s="228" t="str">
        <f ca="1">IF(MOD(ROW()-13,2)=0,IF(ISBLANK(OFFSET('11. SEGUIMIENTO 2026'!$P$14,INT((ROW()-13)/2),0)),"",OFFSET('11. SEGUIMIENTO 2026'!$P$14,INT((ROW()-13)/2),0)),IF(ISBLANK(OFFSET('9. METAS'!$S$20,INT((ROW()-14)/2),0)),"",OFFSET('9. METAS'!$S$20,INT((ROW()-14)/2),0)))</f>
        <v/>
      </c>
      <c r="M388" s="229" t="str">
        <f ca="1">IF(MOD(ROW()-13,2)=0,IF(ISBLANK(OFFSET('11. SEGUIMIENTO 2026'!$Q$14,INT((ROW()-13)/2),0)),"",OFFSET('11. SEGUIMIENTO 2026'!$Q$14,INT((ROW()-13)/2),0)),IF(ISBLANK(OFFSET('9. METAS'!$T$20,INT((ROW()-14)/2),0)),"",OFFSET('9. METAS'!$T$20,INT((ROW()-14)/2),0)))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977" t="str">
        <f ca="1">IF(ISBLANK(OFFSET('9. METAS'!$K$20,INT((ROW()-13)/2),0)),"",OFFSET('9. METAS'!$K$20,INT((ROW()-13)/2),0))</f>
        <v/>
      </c>
      <c r="I389" s="979"/>
      <c r="J389" s="227" t="str">
        <f ca="1">IF(MOD(ROW()-13,2)=0,IF(ISBLANK(OFFSET('11. SEGUIMIENTO 2026'!$N$14,INT((ROW()-13)/2),0)),"",OFFSET('11. SEGUIMIENTO 2026'!$N$14,INT((ROW()-13)/2),0)),IF(ISBLANK(OFFSET('9. METAS'!$Q$20,INT((ROW()-14)/2),0)),"",OFFSET('9. METAS'!$Q$20,INT((ROW()-14)/2),0)))</f>
        <v/>
      </c>
      <c r="K389" s="228" t="str">
        <f ca="1">IF(MOD(ROW()-13,2)=0,IF(ISBLANK(OFFSET('11. SEGUIMIENTO 2026'!$O$14,INT((ROW()-13)/2),0)),"",OFFSET('11. SEGUIMIENTO 2026'!$O$14,INT((ROW()-13)/2),0)),IF(ISBLANK(OFFSET('9. METAS'!$R$20,INT((ROW()-14)/2),0)),"",OFFSET('9. METAS'!$R$20,INT((ROW()-14)/2),0)))</f>
        <v/>
      </c>
      <c r="L389" s="228" t="str">
        <f ca="1">IF(MOD(ROW()-13,2)=0,IF(ISBLANK(OFFSET('11. SEGUIMIENTO 2026'!$P$14,INT((ROW()-13)/2),0)),"",OFFSET('11. SEGUIMIENTO 2026'!$P$14,INT((ROW()-13)/2),0)),IF(ISBLANK(OFFSET('9. METAS'!$S$20,INT((ROW()-14)/2),0)),"",OFFSET('9. METAS'!$S$20,INT((ROW()-14)/2),0)))</f>
        <v/>
      </c>
      <c r="M389" s="229" t="str">
        <f ca="1">IF(MOD(ROW()-13,2)=0,IF(ISBLANK(OFFSET('11. SEGUIMIENTO 2026'!$Q$14,INT((ROW()-13)/2),0)),"",OFFSET('11. SEGUIMIENTO 2026'!$Q$14,INT((ROW()-13)/2),0)),IF(ISBLANK(OFFSET('9. METAS'!$T$20,INT((ROW()-14)/2),0)),"",OFFSET('9. METAS'!$T$20,INT((ROW()-14)/2),0)))</f>
        <v/>
      </c>
      <c r="N389" s="981" t="str">
        <f t="shared" ref="N389" ca="1" si="372">IFERROR(J389/J390,"ND")</f>
        <v>ND</v>
      </c>
      <c r="O389" s="983" t="str">
        <f t="shared" ref="O389" ca="1" si="373">IFERROR(((J389+K389)/H389),"ND")</f>
        <v>ND</v>
      </c>
      <c r="P389" s="985"/>
    </row>
    <row r="390" spans="3:16" x14ac:dyDescent="0.3">
      <c r="C390" s="999"/>
      <c r="D390" s="993"/>
      <c r="E390" s="993"/>
      <c r="F390" s="995"/>
      <c r="G390" s="997"/>
      <c r="H390" s="977"/>
      <c r="I390" s="987"/>
      <c r="J390" s="227" t="str">
        <f ca="1">IF(MOD(ROW()-13,2)=0,IF(ISBLANK(OFFSET('11. SEGUIMIENTO 2026'!$N$14,INT((ROW()-13)/2),0)),"",OFFSET('11. SEGUIMIENTO 2026'!$N$14,INT((ROW()-13)/2),0)),IF(ISBLANK(OFFSET('9. METAS'!$Q$20,INT((ROW()-14)/2),0)),"",OFFSET('9. METAS'!$Q$20,INT((ROW()-14)/2),0)))</f>
        <v/>
      </c>
      <c r="K390" s="228" t="str">
        <f ca="1">IF(MOD(ROW()-13,2)=0,IF(ISBLANK(OFFSET('11. SEGUIMIENTO 2026'!$O$14,INT((ROW()-13)/2),0)),"",OFFSET('11. SEGUIMIENTO 2026'!$O$14,INT((ROW()-13)/2),0)),IF(ISBLANK(OFFSET('9. METAS'!$R$20,INT((ROW()-14)/2),0)),"",OFFSET('9. METAS'!$R$20,INT((ROW()-14)/2),0)))</f>
        <v/>
      </c>
      <c r="L390" s="228" t="str">
        <f ca="1">IF(MOD(ROW()-13,2)=0,IF(ISBLANK(OFFSET('11. SEGUIMIENTO 2026'!$P$14,INT((ROW()-13)/2),0)),"",OFFSET('11. SEGUIMIENTO 2026'!$P$14,INT((ROW()-13)/2),0)),IF(ISBLANK(OFFSET('9. METAS'!$S$20,INT((ROW()-14)/2),0)),"",OFFSET('9. METAS'!$S$20,INT((ROW()-14)/2),0)))</f>
        <v/>
      </c>
      <c r="M390" s="229" t="str">
        <f ca="1">IF(MOD(ROW()-13,2)=0,IF(ISBLANK(OFFSET('11. SEGUIMIENTO 2026'!$Q$14,INT((ROW()-13)/2),0)),"",OFFSET('11. SEGUIMIENTO 2026'!$Q$14,INT((ROW()-13)/2),0)),IF(ISBLANK(OFFSET('9. METAS'!$T$20,INT((ROW()-14)/2),0)),"",OFFSET('9. METAS'!$T$20,INT((ROW()-14)/2),0)))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977" t="str">
        <f ca="1">IF(ISBLANK(OFFSET('9. METAS'!$K$20,INT((ROW()-13)/2),0)),"",OFFSET('9. METAS'!$K$20,INT((ROW()-13)/2),0))</f>
        <v/>
      </c>
      <c r="I391" s="979"/>
      <c r="J391" s="227" t="str">
        <f ca="1">IF(MOD(ROW()-13,2)=0,IF(ISBLANK(OFFSET('11. SEGUIMIENTO 2026'!$N$14,INT((ROW()-13)/2),0)),"",OFFSET('11. SEGUIMIENTO 2026'!$N$14,INT((ROW()-13)/2),0)),IF(ISBLANK(OFFSET('9. METAS'!$Q$20,INT((ROW()-14)/2),0)),"",OFFSET('9. METAS'!$Q$20,INT((ROW()-14)/2),0)))</f>
        <v/>
      </c>
      <c r="K391" s="228" t="str">
        <f ca="1">IF(MOD(ROW()-13,2)=0,IF(ISBLANK(OFFSET('11. SEGUIMIENTO 2026'!$O$14,INT((ROW()-13)/2),0)),"",OFFSET('11. SEGUIMIENTO 2026'!$O$14,INT((ROW()-13)/2),0)),IF(ISBLANK(OFFSET('9. METAS'!$R$20,INT((ROW()-14)/2),0)),"",OFFSET('9. METAS'!$R$20,INT((ROW()-14)/2),0)))</f>
        <v/>
      </c>
      <c r="L391" s="228" t="str">
        <f ca="1">IF(MOD(ROW()-13,2)=0,IF(ISBLANK(OFFSET('11. SEGUIMIENTO 2026'!$P$14,INT((ROW()-13)/2),0)),"",OFFSET('11. SEGUIMIENTO 2026'!$P$14,INT((ROW()-13)/2),0)),IF(ISBLANK(OFFSET('9. METAS'!$S$20,INT((ROW()-14)/2),0)),"",OFFSET('9. METAS'!$S$20,INT((ROW()-14)/2),0)))</f>
        <v/>
      </c>
      <c r="M391" s="229" t="str">
        <f ca="1">IF(MOD(ROW()-13,2)=0,IF(ISBLANK(OFFSET('11. SEGUIMIENTO 2026'!$Q$14,INT((ROW()-13)/2),0)),"",OFFSET('11. SEGUIMIENTO 2026'!$Q$14,INT((ROW()-13)/2),0)),IF(ISBLANK(OFFSET('9. METAS'!$T$20,INT((ROW()-14)/2),0)),"",OFFSET('9. METAS'!$T$20,INT((ROW()-14)/2),0)))</f>
        <v/>
      </c>
      <c r="N391" s="981" t="str">
        <f t="shared" ref="N391" ca="1" si="374">IFERROR(J391/J392,"ND")</f>
        <v>ND</v>
      </c>
      <c r="O391" s="983" t="str">
        <f t="shared" ref="O391" ca="1" si="375">IFERROR(((J391+K391)/H391),"ND")</f>
        <v>ND</v>
      </c>
      <c r="P391" s="985"/>
    </row>
    <row r="392" spans="3:16" x14ac:dyDescent="0.3">
      <c r="C392" s="999"/>
      <c r="D392" s="993"/>
      <c r="E392" s="993"/>
      <c r="F392" s="995"/>
      <c r="G392" s="997"/>
      <c r="H392" s="977"/>
      <c r="I392" s="987"/>
      <c r="J392" s="227" t="str">
        <f ca="1">IF(MOD(ROW()-13,2)=0,IF(ISBLANK(OFFSET('11. SEGUIMIENTO 2026'!$N$14,INT((ROW()-13)/2),0)),"",OFFSET('11. SEGUIMIENTO 2026'!$N$14,INT((ROW()-13)/2),0)),IF(ISBLANK(OFFSET('9. METAS'!$Q$20,INT((ROW()-14)/2),0)),"",OFFSET('9. METAS'!$Q$20,INT((ROW()-14)/2),0)))</f>
        <v/>
      </c>
      <c r="K392" s="228" t="str">
        <f ca="1">IF(MOD(ROW()-13,2)=0,IF(ISBLANK(OFFSET('11. SEGUIMIENTO 2026'!$O$14,INT((ROW()-13)/2),0)),"",OFFSET('11. SEGUIMIENTO 2026'!$O$14,INT((ROW()-13)/2),0)),IF(ISBLANK(OFFSET('9. METAS'!$R$20,INT((ROW()-14)/2),0)),"",OFFSET('9. METAS'!$R$20,INT((ROW()-14)/2),0)))</f>
        <v/>
      </c>
      <c r="L392" s="228" t="str">
        <f ca="1">IF(MOD(ROW()-13,2)=0,IF(ISBLANK(OFFSET('11. SEGUIMIENTO 2026'!$P$14,INT((ROW()-13)/2),0)),"",OFFSET('11. SEGUIMIENTO 2026'!$P$14,INT((ROW()-13)/2),0)),IF(ISBLANK(OFFSET('9. METAS'!$S$20,INT((ROW()-14)/2),0)),"",OFFSET('9. METAS'!$S$20,INT((ROW()-14)/2),0)))</f>
        <v/>
      </c>
      <c r="M392" s="229" t="str">
        <f ca="1">IF(MOD(ROW()-13,2)=0,IF(ISBLANK(OFFSET('11. SEGUIMIENTO 2026'!$Q$14,INT((ROW()-13)/2),0)),"",OFFSET('11. SEGUIMIENTO 2026'!$Q$14,INT((ROW()-13)/2),0)),IF(ISBLANK(OFFSET('9. METAS'!$T$20,INT((ROW()-14)/2),0)),"",OFFSET('9. METAS'!$T$20,INT((ROW()-14)/2),0)))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977" t="str">
        <f ca="1">IF(ISBLANK(OFFSET('9. METAS'!$K$20,INT((ROW()-13)/2),0)),"",OFFSET('9. METAS'!$K$20,INT((ROW()-13)/2),0))</f>
        <v/>
      </c>
      <c r="I393" s="979"/>
      <c r="J393" s="227" t="str">
        <f ca="1">IF(MOD(ROW()-13,2)=0,IF(ISBLANK(OFFSET('11. SEGUIMIENTO 2026'!$N$14,INT((ROW()-13)/2),0)),"",OFFSET('11. SEGUIMIENTO 2026'!$N$14,INT((ROW()-13)/2),0)),IF(ISBLANK(OFFSET('9. METAS'!$Q$20,INT((ROW()-14)/2),0)),"",OFFSET('9. METAS'!$Q$20,INT((ROW()-14)/2),0)))</f>
        <v/>
      </c>
      <c r="K393" s="228" t="str">
        <f ca="1">IF(MOD(ROW()-13,2)=0,IF(ISBLANK(OFFSET('11. SEGUIMIENTO 2026'!$O$14,INT((ROW()-13)/2),0)),"",OFFSET('11. SEGUIMIENTO 2026'!$O$14,INT((ROW()-13)/2),0)),IF(ISBLANK(OFFSET('9. METAS'!$R$20,INT((ROW()-14)/2),0)),"",OFFSET('9. METAS'!$R$20,INT((ROW()-14)/2),0)))</f>
        <v/>
      </c>
      <c r="L393" s="228" t="str">
        <f ca="1">IF(MOD(ROW()-13,2)=0,IF(ISBLANK(OFFSET('11. SEGUIMIENTO 2026'!$P$14,INT((ROW()-13)/2),0)),"",OFFSET('11. SEGUIMIENTO 2026'!$P$14,INT((ROW()-13)/2),0)),IF(ISBLANK(OFFSET('9. METAS'!$S$20,INT((ROW()-14)/2),0)),"",OFFSET('9. METAS'!$S$20,INT((ROW()-14)/2),0)))</f>
        <v/>
      </c>
      <c r="M393" s="229" t="str">
        <f ca="1">IF(MOD(ROW()-13,2)=0,IF(ISBLANK(OFFSET('11. SEGUIMIENTO 2026'!$Q$14,INT((ROW()-13)/2),0)),"",OFFSET('11. SEGUIMIENTO 2026'!$Q$14,INT((ROW()-13)/2),0)),IF(ISBLANK(OFFSET('9. METAS'!$T$20,INT((ROW()-14)/2),0)),"",OFFSET('9. METAS'!$T$20,INT((ROW()-14)/2),0)))</f>
        <v/>
      </c>
      <c r="N393" s="981" t="str">
        <f t="shared" ref="N393" ca="1" si="376">IFERROR(J393/J394,"ND")</f>
        <v>ND</v>
      </c>
      <c r="O393" s="983" t="str">
        <f t="shared" ref="O393" ca="1" si="377">IFERROR(((J393+K393)/H393),"ND")</f>
        <v>ND</v>
      </c>
      <c r="P393" s="985"/>
    </row>
    <row r="394" spans="3:16" x14ac:dyDescent="0.3">
      <c r="C394" s="999"/>
      <c r="D394" s="993"/>
      <c r="E394" s="993"/>
      <c r="F394" s="995"/>
      <c r="G394" s="997"/>
      <c r="H394" s="977"/>
      <c r="I394" s="987"/>
      <c r="J394" s="227" t="str">
        <f ca="1">IF(MOD(ROW()-13,2)=0,IF(ISBLANK(OFFSET('11. SEGUIMIENTO 2026'!$N$14,INT((ROW()-13)/2),0)),"",OFFSET('11. SEGUIMIENTO 2026'!$N$14,INT((ROW()-13)/2),0)),IF(ISBLANK(OFFSET('9. METAS'!$Q$20,INT((ROW()-14)/2),0)),"",OFFSET('9. METAS'!$Q$20,INT((ROW()-14)/2),0)))</f>
        <v/>
      </c>
      <c r="K394" s="228" t="str">
        <f ca="1">IF(MOD(ROW()-13,2)=0,IF(ISBLANK(OFFSET('11. SEGUIMIENTO 2026'!$O$14,INT((ROW()-13)/2),0)),"",OFFSET('11. SEGUIMIENTO 2026'!$O$14,INT((ROW()-13)/2),0)),IF(ISBLANK(OFFSET('9. METAS'!$R$20,INT((ROW()-14)/2),0)),"",OFFSET('9. METAS'!$R$20,INT((ROW()-14)/2),0)))</f>
        <v/>
      </c>
      <c r="L394" s="228" t="str">
        <f ca="1">IF(MOD(ROW()-13,2)=0,IF(ISBLANK(OFFSET('11. SEGUIMIENTO 2026'!$P$14,INT((ROW()-13)/2),0)),"",OFFSET('11. SEGUIMIENTO 2026'!$P$14,INT((ROW()-13)/2),0)),IF(ISBLANK(OFFSET('9. METAS'!$S$20,INT((ROW()-14)/2),0)),"",OFFSET('9. METAS'!$S$20,INT((ROW()-14)/2),0)))</f>
        <v/>
      </c>
      <c r="M394" s="229" t="str">
        <f ca="1">IF(MOD(ROW()-13,2)=0,IF(ISBLANK(OFFSET('11. SEGUIMIENTO 2026'!$Q$14,INT((ROW()-13)/2),0)),"",OFFSET('11. SEGUIMIENTO 2026'!$Q$14,INT((ROW()-13)/2),0)),IF(ISBLANK(OFFSET('9. METAS'!$T$20,INT((ROW()-14)/2),0)),"",OFFSET('9. METAS'!$T$20,INT((ROW()-14)/2),0)))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977" t="str">
        <f ca="1">IF(ISBLANK(OFFSET('9. METAS'!$K$20,INT((ROW()-13)/2),0)),"",OFFSET('9. METAS'!$K$20,INT((ROW()-13)/2),0))</f>
        <v/>
      </c>
      <c r="I395" s="979"/>
      <c r="J395" s="227" t="str">
        <f ca="1">IF(MOD(ROW()-13,2)=0,IF(ISBLANK(OFFSET('11. SEGUIMIENTO 2026'!$N$14,INT((ROW()-13)/2),0)),"",OFFSET('11. SEGUIMIENTO 2026'!$N$14,INT((ROW()-13)/2),0)),IF(ISBLANK(OFFSET('9. METAS'!$Q$20,INT((ROW()-14)/2),0)),"",OFFSET('9. METAS'!$Q$20,INT((ROW()-14)/2),0)))</f>
        <v/>
      </c>
      <c r="K395" s="228" t="str">
        <f ca="1">IF(MOD(ROW()-13,2)=0,IF(ISBLANK(OFFSET('11. SEGUIMIENTO 2026'!$O$14,INT((ROW()-13)/2),0)),"",OFFSET('11. SEGUIMIENTO 2026'!$O$14,INT((ROW()-13)/2),0)),IF(ISBLANK(OFFSET('9. METAS'!$R$20,INT((ROW()-14)/2),0)),"",OFFSET('9. METAS'!$R$20,INT((ROW()-14)/2),0)))</f>
        <v/>
      </c>
      <c r="L395" s="228" t="str">
        <f ca="1">IF(MOD(ROW()-13,2)=0,IF(ISBLANK(OFFSET('11. SEGUIMIENTO 2026'!$P$14,INT((ROW()-13)/2),0)),"",OFFSET('11. SEGUIMIENTO 2026'!$P$14,INT((ROW()-13)/2),0)),IF(ISBLANK(OFFSET('9. METAS'!$S$20,INT((ROW()-14)/2),0)),"",OFFSET('9. METAS'!$S$20,INT((ROW()-14)/2),0)))</f>
        <v/>
      </c>
      <c r="M395" s="229" t="str">
        <f ca="1">IF(MOD(ROW()-13,2)=0,IF(ISBLANK(OFFSET('11. SEGUIMIENTO 2026'!$Q$14,INT((ROW()-13)/2),0)),"",OFFSET('11. SEGUIMIENTO 2026'!$Q$14,INT((ROW()-13)/2),0)),IF(ISBLANK(OFFSET('9. METAS'!$T$20,INT((ROW()-14)/2),0)),"",OFFSET('9. METAS'!$T$20,INT((ROW()-14)/2),0)))</f>
        <v/>
      </c>
      <c r="N395" s="981" t="str">
        <f t="shared" ref="N395" ca="1" si="378">IFERROR(J395/J396,"ND")</f>
        <v>ND</v>
      </c>
      <c r="O395" s="983" t="str">
        <f t="shared" ref="O395" ca="1" si="379">IFERROR(((J395+K395)/H395),"ND")</f>
        <v>ND</v>
      </c>
      <c r="P395" s="985"/>
    </row>
    <row r="396" spans="3:16" x14ac:dyDescent="0.3">
      <c r="C396" s="999"/>
      <c r="D396" s="993"/>
      <c r="E396" s="993"/>
      <c r="F396" s="995"/>
      <c r="G396" s="997"/>
      <c r="H396" s="977"/>
      <c r="I396" s="987"/>
      <c r="J396" s="227" t="str">
        <f ca="1">IF(MOD(ROW()-13,2)=0,IF(ISBLANK(OFFSET('11. SEGUIMIENTO 2026'!$N$14,INT((ROW()-13)/2),0)),"",OFFSET('11. SEGUIMIENTO 2026'!$N$14,INT((ROW()-13)/2),0)),IF(ISBLANK(OFFSET('9. METAS'!$Q$20,INT((ROW()-14)/2),0)),"",OFFSET('9. METAS'!$Q$20,INT((ROW()-14)/2),0)))</f>
        <v/>
      </c>
      <c r="K396" s="228" t="str">
        <f ca="1">IF(MOD(ROW()-13,2)=0,IF(ISBLANK(OFFSET('11. SEGUIMIENTO 2026'!$O$14,INT((ROW()-13)/2),0)),"",OFFSET('11. SEGUIMIENTO 2026'!$O$14,INT((ROW()-13)/2),0)),IF(ISBLANK(OFFSET('9. METAS'!$R$20,INT((ROW()-14)/2),0)),"",OFFSET('9. METAS'!$R$20,INT((ROW()-14)/2),0)))</f>
        <v/>
      </c>
      <c r="L396" s="228" t="str">
        <f ca="1">IF(MOD(ROW()-13,2)=0,IF(ISBLANK(OFFSET('11. SEGUIMIENTO 2026'!$P$14,INT((ROW()-13)/2),0)),"",OFFSET('11. SEGUIMIENTO 2026'!$P$14,INT((ROW()-13)/2),0)),IF(ISBLANK(OFFSET('9. METAS'!$S$20,INT((ROW()-14)/2),0)),"",OFFSET('9. METAS'!$S$20,INT((ROW()-14)/2),0)))</f>
        <v/>
      </c>
      <c r="M396" s="229" t="str">
        <f ca="1">IF(MOD(ROW()-13,2)=0,IF(ISBLANK(OFFSET('11. SEGUIMIENTO 2026'!$Q$14,INT((ROW()-13)/2),0)),"",OFFSET('11. SEGUIMIENTO 2026'!$Q$14,INT((ROW()-13)/2),0)),IF(ISBLANK(OFFSET('9. METAS'!$T$20,INT((ROW()-14)/2),0)),"",OFFSET('9. METAS'!$T$20,INT((ROW()-14)/2),0)))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977" t="str">
        <f ca="1">IF(ISBLANK(OFFSET('9. METAS'!$K$20,INT((ROW()-13)/2),0)),"",OFFSET('9. METAS'!$K$20,INT((ROW()-13)/2),0))</f>
        <v/>
      </c>
      <c r="I397" s="979"/>
      <c r="J397" s="227" t="str">
        <f ca="1">IF(MOD(ROW()-13,2)=0,IF(ISBLANK(OFFSET('11. SEGUIMIENTO 2026'!$N$14,INT((ROW()-13)/2),0)),"",OFFSET('11. SEGUIMIENTO 2026'!$N$14,INT((ROW()-13)/2),0)),IF(ISBLANK(OFFSET('9. METAS'!$Q$20,INT((ROW()-14)/2),0)),"",OFFSET('9. METAS'!$Q$20,INT((ROW()-14)/2),0)))</f>
        <v/>
      </c>
      <c r="K397" s="228" t="str">
        <f ca="1">IF(MOD(ROW()-13,2)=0,IF(ISBLANK(OFFSET('11. SEGUIMIENTO 2026'!$O$14,INT((ROW()-13)/2),0)),"",OFFSET('11. SEGUIMIENTO 2026'!$O$14,INT((ROW()-13)/2),0)),IF(ISBLANK(OFFSET('9. METAS'!$R$20,INT((ROW()-14)/2),0)),"",OFFSET('9. METAS'!$R$20,INT((ROW()-14)/2),0)))</f>
        <v/>
      </c>
      <c r="L397" s="228" t="str">
        <f ca="1">IF(MOD(ROW()-13,2)=0,IF(ISBLANK(OFFSET('11. SEGUIMIENTO 2026'!$P$14,INT((ROW()-13)/2),0)),"",OFFSET('11. SEGUIMIENTO 2026'!$P$14,INT((ROW()-13)/2),0)),IF(ISBLANK(OFFSET('9. METAS'!$S$20,INT((ROW()-14)/2),0)),"",OFFSET('9. METAS'!$S$20,INT((ROW()-14)/2),0)))</f>
        <v/>
      </c>
      <c r="M397" s="229" t="str">
        <f ca="1">IF(MOD(ROW()-13,2)=0,IF(ISBLANK(OFFSET('11. SEGUIMIENTO 2026'!$Q$14,INT((ROW()-13)/2),0)),"",OFFSET('11. SEGUIMIENTO 2026'!$Q$14,INT((ROW()-13)/2),0)),IF(ISBLANK(OFFSET('9. METAS'!$T$20,INT((ROW()-14)/2),0)),"",OFFSET('9. METAS'!$T$20,INT((ROW()-14)/2),0)))</f>
        <v/>
      </c>
      <c r="N397" s="981" t="str">
        <f t="shared" ref="N397" ca="1" si="380">IFERROR(J397/J398,"ND")</f>
        <v>ND</v>
      </c>
      <c r="O397" s="983" t="str">
        <f t="shared" ref="O397" ca="1" si="381">IFERROR(((J397+K397)/H397),"ND")</f>
        <v>ND</v>
      </c>
      <c r="P397" s="985"/>
    </row>
    <row r="398" spans="3:16" x14ac:dyDescent="0.3">
      <c r="C398" s="999"/>
      <c r="D398" s="993"/>
      <c r="E398" s="993"/>
      <c r="F398" s="995"/>
      <c r="G398" s="997"/>
      <c r="H398" s="977"/>
      <c r="I398" s="987"/>
      <c r="J398" s="227" t="str">
        <f ca="1">IF(MOD(ROW()-13,2)=0,IF(ISBLANK(OFFSET('11. SEGUIMIENTO 2026'!$N$14,INT((ROW()-13)/2),0)),"",OFFSET('11. SEGUIMIENTO 2026'!$N$14,INT((ROW()-13)/2),0)),IF(ISBLANK(OFFSET('9. METAS'!$Q$20,INT((ROW()-14)/2),0)),"",OFFSET('9. METAS'!$Q$20,INT((ROW()-14)/2),0)))</f>
        <v/>
      </c>
      <c r="K398" s="228" t="str">
        <f ca="1">IF(MOD(ROW()-13,2)=0,IF(ISBLANK(OFFSET('11. SEGUIMIENTO 2026'!$O$14,INT((ROW()-13)/2),0)),"",OFFSET('11. SEGUIMIENTO 2026'!$O$14,INT((ROW()-13)/2),0)),IF(ISBLANK(OFFSET('9. METAS'!$R$20,INT((ROW()-14)/2),0)),"",OFFSET('9. METAS'!$R$20,INT((ROW()-14)/2),0)))</f>
        <v/>
      </c>
      <c r="L398" s="228" t="str">
        <f ca="1">IF(MOD(ROW()-13,2)=0,IF(ISBLANK(OFFSET('11. SEGUIMIENTO 2026'!$P$14,INT((ROW()-13)/2),0)),"",OFFSET('11. SEGUIMIENTO 2026'!$P$14,INT((ROW()-13)/2),0)),IF(ISBLANK(OFFSET('9. METAS'!$S$20,INT((ROW()-14)/2),0)),"",OFFSET('9. METAS'!$S$20,INT((ROW()-14)/2),0)))</f>
        <v/>
      </c>
      <c r="M398" s="229" t="str">
        <f ca="1">IF(MOD(ROW()-13,2)=0,IF(ISBLANK(OFFSET('11. SEGUIMIENTO 2026'!$Q$14,INT((ROW()-13)/2),0)),"",OFFSET('11. SEGUIMIENTO 2026'!$Q$14,INT((ROW()-13)/2),0)),IF(ISBLANK(OFFSET('9. METAS'!$T$20,INT((ROW()-14)/2),0)),"",OFFSET('9. METAS'!$T$20,INT((ROW()-14)/2),0)))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977" t="str">
        <f ca="1">IF(ISBLANK(OFFSET('9. METAS'!$K$20,INT((ROW()-13)/2),0)),"",OFFSET('9. METAS'!$K$20,INT((ROW()-13)/2),0))</f>
        <v/>
      </c>
      <c r="I399" s="979"/>
      <c r="J399" s="227" t="str">
        <f ca="1">IF(MOD(ROW()-13,2)=0,IF(ISBLANK(OFFSET('11. SEGUIMIENTO 2026'!$N$14,INT((ROW()-13)/2),0)),"",OFFSET('11. SEGUIMIENTO 2026'!$N$14,INT((ROW()-13)/2),0)),IF(ISBLANK(OFFSET('9. METAS'!$Q$20,INT((ROW()-14)/2),0)),"",OFFSET('9. METAS'!$Q$20,INT((ROW()-14)/2),0)))</f>
        <v/>
      </c>
      <c r="K399" s="228" t="str">
        <f ca="1">IF(MOD(ROW()-13,2)=0,IF(ISBLANK(OFFSET('11. SEGUIMIENTO 2026'!$O$14,INT((ROW()-13)/2),0)),"",OFFSET('11. SEGUIMIENTO 2026'!$O$14,INT((ROW()-13)/2),0)),IF(ISBLANK(OFFSET('9. METAS'!$R$20,INT((ROW()-14)/2),0)),"",OFFSET('9. METAS'!$R$20,INT((ROW()-14)/2),0)))</f>
        <v/>
      </c>
      <c r="L399" s="228" t="str">
        <f ca="1">IF(MOD(ROW()-13,2)=0,IF(ISBLANK(OFFSET('11. SEGUIMIENTO 2026'!$P$14,INT((ROW()-13)/2),0)),"",OFFSET('11. SEGUIMIENTO 2026'!$P$14,INT((ROW()-13)/2),0)),IF(ISBLANK(OFFSET('9. METAS'!$S$20,INT((ROW()-14)/2),0)),"",OFFSET('9. METAS'!$S$20,INT((ROW()-14)/2),0)))</f>
        <v/>
      </c>
      <c r="M399" s="229" t="str">
        <f ca="1">IF(MOD(ROW()-13,2)=0,IF(ISBLANK(OFFSET('11. SEGUIMIENTO 2026'!$Q$14,INT((ROW()-13)/2),0)),"",OFFSET('11. SEGUIMIENTO 2026'!$Q$14,INT((ROW()-13)/2),0)),IF(ISBLANK(OFFSET('9. METAS'!$T$20,INT((ROW()-14)/2),0)),"",OFFSET('9. METAS'!$T$20,INT((ROW()-14)/2),0)))</f>
        <v/>
      </c>
      <c r="N399" s="981" t="str">
        <f t="shared" ref="N399" ca="1" si="382">IFERROR(J399/J400,"ND")</f>
        <v>ND</v>
      </c>
      <c r="O399" s="983" t="str">
        <f t="shared" ref="O399" ca="1" si="383">IFERROR(((J399+K399)/H399),"ND")</f>
        <v>ND</v>
      </c>
      <c r="P399" s="985"/>
    </row>
    <row r="400" spans="3:16" x14ac:dyDescent="0.3">
      <c r="C400" s="999"/>
      <c r="D400" s="993"/>
      <c r="E400" s="993"/>
      <c r="F400" s="995"/>
      <c r="G400" s="997"/>
      <c r="H400" s="977"/>
      <c r="I400" s="987"/>
      <c r="J400" s="227" t="str">
        <f ca="1">IF(MOD(ROW()-13,2)=0,IF(ISBLANK(OFFSET('11. SEGUIMIENTO 2026'!$N$14,INT((ROW()-13)/2),0)),"",OFFSET('11. SEGUIMIENTO 2026'!$N$14,INT((ROW()-13)/2),0)),IF(ISBLANK(OFFSET('9. METAS'!$Q$20,INT((ROW()-14)/2),0)),"",OFFSET('9. METAS'!$Q$20,INT((ROW()-14)/2),0)))</f>
        <v/>
      </c>
      <c r="K400" s="228" t="str">
        <f ca="1">IF(MOD(ROW()-13,2)=0,IF(ISBLANK(OFFSET('11. SEGUIMIENTO 2026'!$O$14,INT((ROW()-13)/2),0)),"",OFFSET('11. SEGUIMIENTO 2026'!$O$14,INT((ROW()-13)/2),0)),IF(ISBLANK(OFFSET('9. METAS'!$R$20,INT((ROW()-14)/2),0)),"",OFFSET('9. METAS'!$R$20,INT((ROW()-14)/2),0)))</f>
        <v/>
      </c>
      <c r="L400" s="228" t="str">
        <f ca="1">IF(MOD(ROW()-13,2)=0,IF(ISBLANK(OFFSET('11. SEGUIMIENTO 2026'!$P$14,INT((ROW()-13)/2),0)),"",OFFSET('11. SEGUIMIENTO 2026'!$P$14,INT((ROW()-13)/2),0)),IF(ISBLANK(OFFSET('9. METAS'!$S$20,INT((ROW()-14)/2),0)),"",OFFSET('9. METAS'!$S$20,INT((ROW()-14)/2),0)))</f>
        <v/>
      </c>
      <c r="M400" s="229" t="str">
        <f ca="1">IF(MOD(ROW()-13,2)=0,IF(ISBLANK(OFFSET('11. SEGUIMIENTO 2026'!$Q$14,INT((ROW()-13)/2),0)),"",OFFSET('11. SEGUIMIENTO 2026'!$Q$14,INT((ROW()-13)/2),0)),IF(ISBLANK(OFFSET('9. METAS'!$T$20,INT((ROW()-14)/2),0)),"",OFFSET('9. METAS'!$T$20,INT((ROW()-14)/2),0)))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977" t="str">
        <f ca="1">IF(ISBLANK(OFFSET('9. METAS'!$K$20,INT((ROW()-13)/2),0)),"",OFFSET('9. METAS'!$K$20,INT((ROW()-13)/2),0))</f>
        <v/>
      </c>
      <c r="I401" s="979"/>
      <c r="J401" s="227" t="str">
        <f ca="1">IF(MOD(ROW()-13,2)=0,IF(ISBLANK(OFFSET('11. SEGUIMIENTO 2026'!$N$14,INT((ROW()-13)/2),0)),"",OFFSET('11. SEGUIMIENTO 2026'!$N$14,INT((ROW()-13)/2),0)),IF(ISBLANK(OFFSET('9. METAS'!$Q$20,INT((ROW()-14)/2),0)),"",OFFSET('9. METAS'!$Q$20,INT((ROW()-14)/2),0)))</f>
        <v/>
      </c>
      <c r="K401" s="228" t="str">
        <f ca="1">IF(MOD(ROW()-13,2)=0,IF(ISBLANK(OFFSET('11. SEGUIMIENTO 2026'!$O$14,INT((ROW()-13)/2),0)),"",OFFSET('11. SEGUIMIENTO 2026'!$O$14,INT((ROW()-13)/2),0)),IF(ISBLANK(OFFSET('9. METAS'!$R$20,INT((ROW()-14)/2),0)),"",OFFSET('9. METAS'!$R$20,INT((ROW()-14)/2),0)))</f>
        <v/>
      </c>
      <c r="L401" s="228" t="str">
        <f ca="1">IF(MOD(ROW()-13,2)=0,IF(ISBLANK(OFFSET('11. SEGUIMIENTO 2026'!$P$14,INT((ROW()-13)/2),0)),"",OFFSET('11. SEGUIMIENTO 2026'!$P$14,INT((ROW()-13)/2),0)),IF(ISBLANK(OFFSET('9. METAS'!$S$20,INT((ROW()-14)/2),0)),"",OFFSET('9. METAS'!$S$20,INT((ROW()-14)/2),0)))</f>
        <v/>
      </c>
      <c r="M401" s="229" t="str">
        <f ca="1">IF(MOD(ROW()-13,2)=0,IF(ISBLANK(OFFSET('11. SEGUIMIENTO 2026'!$Q$14,INT((ROW()-13)/2),0)),"",OFFSET('11. SEGUIMIENTO 2026'!$Q$14,INT((ROW()-13)/2),0)),IF(ISBLANK(OFFSET('9. METAS'!$T$20,INT((ROW()-14)/2),0)),"",OFFSET('9. METAS'!$T$20,INT((ROW()-14)/2),0)))</f>
        <v/>
      </c>
      <c r="N401" s="981" t="str">
        <f t="shared" ref="N401" ca="1" si="384">IFERROR(J401/J402,"ND")</f>
        <v>ND</v>
      </c>
      <c r="O401" s="983" t="str">
        <f t="shared" ref="O401" ca="1" si="385">IFERROR(((J401+K401)/H401),"ND")</f>
        <v>ND</v>
      </c>
      <c r="P401" s="985"/>
    </row>
    <row r="402" spans="3:16" x14ac:dyDescent="0.3">
      <c r="C402" s="999"/>
      <c r="D402" s="993"/>
      <c r="E402" s="993"/>
      <c r="F402" s="995"/>
      <c r="G402" s="997"/>
      <c r="H402" s="977"/>
      <c r="I402" s="987"/>
      <c r="J402" s="227" t="str">
        <f ca="1">IF(MOD(ROW()-13,2)=0,IF(ISBLANK(OFFSET('11. SEGUIMIENTO 2026'!$N$14,INT((ROW()-13)/2),0)),"",OFFSET('11. SEGUIMIENTO 2026'!$N$14,INT((ROW()-13)/2),0)),IF(ISBLANK(OFFSET('9. METAS'!$Q$20,INT((ROW()-14)/2),0)),"",OFFSET('9. METAS'!$Q$20,INT((ROW()-14)/2),0)))</f>
        <v/>
      </c>
      <c r="K402" s="228" t="str">
        <f ca="1">IF(MOD(ROW()-13,2)=0,IF(ISBLANK(OFFSET('11. SEGUIMIENTO 2026'!$O$14,INT((ROW()-13)/2),0)),"",OFFSET('11. SEGUIMIENTO 2026'!$O$14,INT((ROW()-13)/2),0)),IF(ISBLANK(OFFSET('9. METAS'!$R$20,INT((ROW()-14)/2),0)),"",OFFSET('9. METAS'!$R$20,INT((ROW()-14)/2),0)))</f>
        <v/>
      </c>
      <c r="L402" s="228" t="str">
        <f ca="1">IF(MOD(ROW()-13,2)=0,IF(ISBLANK(OFFSET('11. SEGUIMIENTO 2026'!$P$14,INT((ROW()-13)/2),0)),"",OFFSET('11. SEGUIMIENTO 2026'!$P$14,INT((ROW()-13)/2),0)),IF(ISBLANK(OFFSET('9. METAS'!$S$20,INT((ROW()-14)/2),0)),"",OFFSET('9. METAS'!$S$20,INT((ROW()-14)/2),0)))</f>
        <v/>
      </c>
      <c r="M402" s="229" t="str">
        <f ca="1">IF(MOD(ROW()-13,2)=0,IF(ISBLANK(OFFSET('11. SEGUIMIENTO 2026'!$Q$14,INT((ROW()-13)/2),0)),"",OFFSET('11. SEGUIMIENTO 2026'!$Q$14,INT((ROW()-13)/2),0)),IF(ISBLANK(OFFSET('9. METAS'!$T$20,INT((ROW()-14)/2),0)),"",OFFSET('9. METAS'!$T$20,INT((ROW()-14)/2),0)))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977" t="str">
        <f ca="1">IF(ISBLANK(OFFSET('9. METAS'!$K$20,INT((ROW()-13)/2),0)),"",OFFSET('9. METAS'!$K$20,INT((ROW()-13)/2),0))</f>
        <v/>
      </c>
      <c r="I403" s="979"/>
      <c r="J403" s="227" t="str">
        <f ca="1">IF(MOD(ROW()-13,2)=0,IF(ISBLANK(OFFSET('11. SEGUIMIENTO 2026'!$N$14,INT((ROW()-13)/2),0)),"",OFFSET('11. SEGUIMIENTO 2026'!$N$14,INT((ROW()-13)/2),0)),IF(ISBLANK(OFFSET('9. METAS'!$Q$20,INT((ROW()-14)/2),0)),"",OFFSET('9. METAS'!$Q$20,INT((ROW()-14)/2),0)))</f>
        <v/>
      </c>
      <c r="K403" s="228" t="str">
        <f ca="1">IF(MOD(ROW()-13,2)=0,IF(ISBLANK(OFFSET('11. SEGUIMIENTO 2026'!$O$14,INT((ROW()-13)/2),0)),"",OFFSET('11. SEGUIMIENTO 2026'!$O$14,INT((ROW()-13)/2),0)),IF(ISBLANK(OFFSET('9. METAS'!$R$20,INT((ROW()-14)/2),0)),"",OFFSET('9. METAS'!$R$20,INT((ROW()-14)/2),0)))</f>
        <v/>
      </c>
      <c r="L403" s="228" t="str">
        <f ca="1">IF(MOD(ROW()-13,2)=0,IF(ISBLANK(OFFSET('11. SEGUIMIENTO 2026'!$P$14,INT((ROW()-13)/2),0)),"",OFFSET('11. SEGUIMIENTO 2026'!$P$14,INT((ROW()-13)/2),0)),IF(ISBLANK(OFFSET('9. METAS'!$S$20,INT((ROW()-14)/2),0)),"",OFFSET('9. METAS'!$S$20,INT((ROW()-14)/2),0)))</f>
        <v/>
      </c>
      <c r="M403" s="229" t="str">
        <f ca="1">IF(MOD(ROW()-13,2)=0,IF(ISBLANK(OFFSET('11. SEGUIMIENTO 2026'!$Q$14,INT((ROW()-13)/2),0)),"",OFFSET('11. SEGUIMIENTO 2026'!$Q$14,INT((ROW()-13)/2),0)),IF(ISBLANK(OFFSET('9. METAS'!$T$20,INT((ROW()-14)/2),0)),"",OFFSET('9. METAS'!$T$20,INT((ROW()-14)/2),0)))</f>
        <v/>
      </c>
      <c r="N403" s="981" t="str">
        <f t="shared" ref="N403" ca="1" si="386">IFERROR(J403/J404,"ND")</f>
        <v>ND</v>
      </c>
      <c r="O403" s="983" t="str">
        <f t="shared" ref="O403" ca="1" si="387">IFERROR(((J403+K403)/H403),"ND")</f>
        <v>ND</v>
      </c>
      <c r="P403" s="985"/>
    </row>
    <row r="404" spans="3:16" x14ac:dyDescent="0.3">
      <c r="C404" s="999"/>
      <c r="D404" s="993"/>
      <c r="E404" s="993"/>
      <c r="F404" s="995"/>
      <c r="G404" s="997"/>
      <c r="H404" s="977"/>
      <c r="I404" s="987"/>
      <c r="J404" s="227" t="str">
        <f ca="1">IF(MOD(ROW()-13,2)=0,IF(ISBLANK(OFFSET('11. SEGUIMIENTO 2026'!$N$14,INT((ROW()-13)/2),0)),"",OFFSET('11. SEGUIMIENTO 2026'!$N$14,INT((ROW()-13)/2),0)),IF(ISBLANK(OFFSET('9. METAS'!$Q$20,INT((ROW()-14)/2),0)),"",OFFSET('9. METAS'!$Q$20,INT((ROW()-14)/2),0)))</f>
        <v/>
      </c>
      <c r="K404" s="228" t="str">
        <f ca="1">IF(MOD(ROW()-13,2)=0,IF(ISBLANK(OFFSET('11. SEGUIMIENTO 2026'!$O$14,INT((ROW()-13)/2),0)),"",OFFSET('11. SEGUIMIENTO 2026'!$O$14,INT((ROW()-13)/2),0)),IF(ISBLANK(OFFSET('9. METAS'!$R$20,INT((ROW()-14)/2),0)),"",OFFSET('9. METAS'!$R$20,INT((ROW()-14)/2),0)))</f>
        <v/>
      </c>
      <c r="L404" s="228" t="str">
        <f ca="1">IF(MOD(ROW()-13,2)=0,IF(ISBLANK(OFFSET('11. SEGUIMIENTO 2026'!$P$14,INT((ROW()-13)/2),0)),"",OFFSET('11. SEGUIMIENTO 2026'!$P$14,INT((ROW()-13)/2),0)),IF(ISBLANK(OFFSET('9. METAS'!$S$20,INT((ROW()-14)/2),0)),"",OFFSET('9. METAS'!$S$20,INT((ROW()-14)/2),0)))</f>
        <v/>
      </c>
      <c r="M404" s="229" t="str">
        <f ca="1">IF(MOD(ROW()-13,2)=0,IF(ISBLANK(OFFSET('11. SEGUIMIENTO 2026'!$Q$14,INT((ROW()-13)/2),0)),"",OFFSET('11. SEGUIMIENTO 2026'!$Q$14,INT((ROW()-13)/2),0)),IF(ISBLANK(OFFSET('9. METAS'!$T$20,INT((ROW()-14)/2),0)),"",OFFSET('9. METAS'!$T$20,INT((ROW()-14)/2),0)))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977" t="str">
        <f ca="1">IF(ISBLANK(OFFSET('9. METAS'!$K$20,INT((ROW()-13)/2),0)),"",OFFSET('9. METAS'!$K$20,INT((ROW()-13)/2),0))</f>
        <v/>
      </c>
      <c r="I405" s="979"/>
      <c r="J405" s="227" t="str">
        <f ca="1">IF(MOD(ROW()-13,2)=0,IF(ISBLANK(OFFSET('11. SEGUIMIENTO 2026'!$N$14,INT((ROW()-13)/2),0)),"",OFFSET('11. SEGUIMIENTO 2026'!$N$14,INT((ROW()-13)/2),0)),IF(ISBLANK(OFFSET('9. METAS'!$Q$20,INT((ROW()-14)/2),0)),"",OFFSET('9. METAS'!$Q$20,INT((ROW()-14)/2),0)))</f>
        <v/>
      </c>
      <c r="K405" s="228" t="str">
        <f ca="1">IF(MOD(ROW()-13,2)=0,IF(ISBLANK(OFFSET('11. SEGUIMIENTO 2026'!$O$14,INT((ROW()-13)/2),0)),"",OFFSET('11. SEGUIMIENTO 2026'!$O$14,INT((ROW()-13)/2),0)),IF(ISBLANK(OFFSET('9. METAS'!$R$20,INT((ROW()-14)/2),0)),"",OFFSET('9. METAS'!$R$20,INT((ROW()-14)/2),0)))</f>
        <v/>
      </c>
      <c r="L405" s="228" t="str">
        <f ca="1">IF(MOD(ROW()-13,2)=0,IF(ISBLANK(OFFSET('11. SEGUIMIENTO 2026'!$P$14,INT((ROW()-13)/2),0)),"",OFFSET('11. SEGUIMIENTO 2026'!$P$14,INT((ROW()-13)/2),0)),IF(ISBLANK(OFFSET('9. METAS'!$S$20,INT((ROW()-14)/2),0)),"",OFFSET('9. METAS'!$S$20,INT((ROW()-14)/2),0)))</f>
        <v/>
      </c>
      <c r="M405" s="229" t="str">
        <f ca="1">IF(MOD(ROW()-13,2)=0,IF(ISBLANK(OFFSET('11. SEGUIMIENTO 2026'!$Q$14,INT((ROW()-13)/2),0)),"",OFFSET('11. SEGUIMIENTO 2026'!$Q$14,INT((ROW()-13)/2),0)),IF(ISBLANK(OFFSET('9. METAS'!$T$20,INT((ROW()-14)/2),0)),"",OFFSET('9. METAS'!$T$20,INT((ROW()-14)/2),0)))</f>
        <v/>
      </c>
      <c r="N405" s="981" t="str">
        <f t="shared" ref="N405" ca="1" si="388">IFERROR(J405/J406,"ND")</f>
        <v>ND</v>
      </c>
      <c r="O405" s="983" t="str">
        <f t="shared" ref="O405" ca="1" si="389">IFERROR(((J405+K405)/H405),"ND")</f>
        <v>ND</v>
      </c>
      <c r="P405" s="985"/>
    </row>
    <row r="406" spans="3:16" x14ac:dyDescent="0.3">
      <c r="C406" s="999"/>
      <c r="D406" s="993"/>
      <c r="E406" s="993"/>
      <c r="F406" s="995"/>
      <c r="G406" s="997"/>
      <c r="H406" s="977"/>
      <c r="I406" s="987"/>
      <c r="J406" s="227" t="str">
        <f ca="1">IF(MOD(ROW()-13,2)=0,IF(ISBLANK(OFFSET('11. SEGUIMIENTO 2026'!$N$14,INT((ROW()-13)/2),0)),"",OFFSET('11. SEGUIMIENTO 2026'!$N$14,INT((ROW()-13)/2),0)),IF(ISBLANK(OFFSET('9. METAS'!$Q$20,INT((ROW()-14)/2),0)),"",OFFSET('9. METAS'!$Q$20,INT((ROW()-14)/2),0)))</f>
        <v/>
      </c>
      <c r="K406" s="228" t="str">
        <f ca="1">IF(MOD(ROW()-13,2)=0,IF(ISBLANK(OFFSET('11. SEGUIMIENTO 2026'!$O$14,INT((ROW()-13)/2),0)),"",OFFSET('11. SEGUIMIENTO 2026'!$O$14,INT((ROW()-13)/2),0)),IF(ISBLANK(OFFSET('9. METAS'!$R$20,INT((ROW()-14)/2),0)),"",OFFSET('9. METAS'!$R$20,INT((ROW()-14)/2),0)))</f>
        <v/>
      </c>
      <c r="L406" s="228" t="str">
        <f ca="1">IF(MOD(ROW()-13,2)=0,IF(ISBLANK(OFFSET('11. SEGUIMIENTO 2026'!$P$14,INT((ROW()-13)/2),0)),"",OFFSET('11. SEGUIMIENTO 2026'!$P$14,INT((ROW()-13)/2),0)),IF(ISBLANK(OFFSET('9. METAS'!$S$20,INT((ROW()-14)/2),0)),"",OFFSET('9. METAS'!$S$20,INT((ROW()-14)/2),0)))</f>
        <v/>
      </c>
      <c r="M406" s="229" t="str">
        <f ca="1">IF(MOD(ROW()-13,2)=0,IF(ISBLANK(OFFSET('11. SEGUIMIENTO 2026'!$Q$14,INT((ROW()-13)/2),0)),"",OFFSET('11. SEGUIMIENTO 2026'!$Q$14,INT((ROW()-13)/2),0)),IF(ISBLANK(OFFSET('9. METAS'!$T$20,INT((ROW()-14)/2),0)),"",OFFSET('9. METAS'!$T$20,INT((ROW()-14)/2),0)))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977" t="str">
        <f ca="1">IF(ISBLANK(OFFSET('9. METAS'!$K$20,INT((ROW()-13)/2),0)),"",OFFSET('9. METAS'!$K$20,INT((ROW()-13)/2),0))</f>
        <v/>
      </c>
      <c r="I407" s="979"/>
      <c r="J407" s="227" t="str">
        <f ca="1">IF(MOD(ROW()-13,2)=0,IF(ISBLANK(OFFSET('11. SEGUIMIENTO 2026'!$N$14,INT((ROW()-13)/2),0)),"",OFFSET('11. SEGUIMIENTO 2026'!$N$14,INT((ROW()-13)/2),0)),IF(ISBLANK(OFFSET('9. METAS'!$Q$20,INT((ROW()-14)/2),0)),"",OFFSET('9. METAS'!$Q$20,INT((ROW()-14)/2),0)))</f>
        <v/>
      </c>
      <c r="K407" s="228" t="str">
        <f ca="1">IF(MOD(ROW()-13,2)=0,IF(ISBLANK(OFFSET('11. SEGUIMIENTO 2026'!$O$14,INT((ROW()-13)/2),0)),"",OFFSET('11. SEGUIMIENTO 2026'!$O$14,INT((ROW()-13)/2),0)),IF(ISBLANK(OFFSET('9. METAS'!$R$20,INT((ROW()-14)/2),0)),"",OFFSET('9. METAS'!$R$20,INT((ROW()-14)/2),0)))</f>
        <v/>
      </c>
      <c r="L407" s="228" t="str">
        <f ca="1">IF(MOD(ROW()-13,2)=0,IF(ISBLANK(OFFSET('11. SEGUIMIENTO 2026'!$P$14,INT((ROW()-13)/2),0)),"",OFFSET('11. SEGUIMIENTO 2026'!$P$14,INT((ROW()-13)/2),0)),IF(ISBLANK(OFFSET('9. METAS'!$S$20,INT((ROW()-14)/2),0)),"",OFFSET('9. METAS'!$S$20,INT((ROW()-14)/2),0)))</f>
        <v/>
      </c>
      <c r="M407" s="229" t="str">
        <f ca="1">IF(MOD(ROW()-13,2)=0,IF(ISBLANK(OFFSET('11. SEGUIMIENTO 2026'!$Q$14,INT((ROW()-13)/2),0)),"",OFFSET('11. SEGUIMIENTO 2026'!$Q$14,INT((ROW()-13)/2),0)),IF(ISBLANK(OFFSET('9. METAS'!$T$20,INT((ROW()-14)/2),0)),"",OFFSET('9. METAS'!$T$20,INT((ROW()-14)/2),0)))</f>
        <v/>
      </c>
      <c r="N407" s="981" t="str">
        <f t="shared" ref="N407" ca="1" si="390">IFERROR(J407/J408,"ND")</f>
        <v>ND</v>
      </c>
      <c r="O407" s="983" t="str">
        <f t="shared" ref="O407" ca="1" si="391">IFERROR(((J407+K407)/H407),"ND")</f>
        <v>ND</v>
      </c>
      <c r="P407" s="985"/>
    </row>
    <row r="408" spans="3:16" x14ac:dyDescent="0.3">
      <c r="C408" s="999"/>
      <c r="D408" s="993"/>
      <c r="E408" s="993"/>
      <c r="F408" s="995"/>
      <c r="G408" s="997"/>
      <c r="H408" s="977"/>
      <c r="I408" s="987"/>
      <c r="J408" s="227" t="str">
        <f ca="1">IF(MOD(ROW()-13,2)=0,IF(ISBLANK(OFFSET('11. SEGUIMIENTO 2026'!$N$14,INT((ROW()-13)/2),0)),"",OFFSET('11. SEGUIMIENTO 2026'!$N$14,INT((ROW()-13)/2),0)),IF(ISBLANK(OFFSET('9. METAS'!$Q$20,INT((ROW()-14)/2),0)),"",OFFSET('9. METAS'!$Q$20,INT((ROW()-14)/2),0)))</f>
        <v/>
      </c>
      <c r="K408" s="228" t="str">
        <f ca="1">IF(MOD(ROW()-13,2)=0,IF(ISBLANK(OFFSET('11. SEGUIMIENTO 2026'!$O$14,INT((ROW()-13)/2),0)),"",OFFSET('11. SEGUIMIENTO 2026'!$O$14,INT((ROW()-13)/2),0)),IF(ISBLANK(OFFSET('9. METAS'!$R$20,INT((ROW()-14)/2),0)),"",OFFSET('9. METAS'!$R$20,INT((ROW()-14)/2),0)))</f>
        <v/>
      </c>
      <c r="L408" s="228" t="str">
        <f ca="1">IF(MOD(ROW()-13,2)=0,IF(ISBLANK(OFFSET('11. SEGUIMIENTO 2026'!$P$14,INT((ROW()-13)/2),0)),"",OFFSET('11. SEGUIMIENTO 2026'!$P$14,INT((ROW()-13)/2),0)),IF(ISBLANK(OFFSET('9. METAS'!$S$20,INT((ROW()-14)/2),0)),"",OFFSET('9. METAS'!$S$20,INT((ROW()-14)/2),0)))</f>
        <v/>
      </c>
      <c r="M408" s="229" t="str">
        <f ca="1">IF(MOD(ROW()-13,2)=0,IF(ISBLANK(OFFSET('11. SEGUIMIENTO 2026'!$Q$14,INT((ROW()-13)/2),0)),"",OFFSET('11. SEGUIMIENTO 2026'!$Q$14,INT((ROW()-13)/2),0)),IF(ISBLANK(OFFSET('9. METAS'!$T$20,INT((ROW()-14)/2),0)),"",OFFSET('9. METAS'!$T$20,INT((ROW()-14)/2),0)))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977" t="str">
        <f ca="1">IF(ISBLANK(OFFSET('9. METAS'!$K$20,INT((ROW()-13)/2),0)),"",OFFSET('9. METAS'!$K$20,INT((ROW()-13)/2),0))</f>
        <v/>
      </c>
      <c r="I409" s="979"/>
      <c r="J409" s="227" t="str">
        <f ca="1">IF(MOD(ROW()-13,2)=0,IF(ISBLANK(OFFSET('11. SEGUIMIENTO 2026'!$N$14,INT((ROW()-13)/2),0)),"",OFFSET('11. SEGUIMIENTO 2026'!$N$14,INT((ROW()-13)/2),0)),IF(ISBLANK(OFFSET('9. METAS'!$Q$20,INT((ROW()-14)/2),0)),"",OFFSET('9. METAS'!$Q$20,INT((ROW()-14)/2),0)))</f>
        <v/>
      </c>
      <c r="K409" s="228" t="str">
        <f ca="1">IF(MOD(ROW()-13,2)=0,IF(ISBLANK(OFFSET('11. SEGUIMIENTO 2026'!$O$14,INT((ROW()-13)/2),0)),"",OFFSET('11. SEGUIMIENTO 2026'!$O$14,INT((ROW()-13)/2),0)),IF(ISBLANK(OFFSET('9. METAS'!$R$20,INT((ROW()-14)/2),0)),"",OFFSET('9. METAS'!$R$20,INT((ROW()-14)/2),0)))</f>
        <v/>
      </c>
      <c r="L409" s="228" t="str">
        <f ca="1">IF(MOD(ROW()-13,2)=0,IF(ISBLANK(OFFSET('11. SEGUIMIENTO 2026'!$P$14,INT((ROW()-13)/2),0)),"",OFFSET('11. SEGUIMIENTO 2026'!$P$14,INT((ROW()-13)/2),0)),IF(ISBLANK(OFFSET('9. METAS'!$S$20,INT((ROW()-14)/2),0)),"",OFFSET('9. METAS'!$S$20,INT((ROW()-14)/2),0)))</f>
        <v/>
      </c>
      <c r="M409" s="229" t="str">
        <f ca="1">IF(MOD(ROW()-13,2)=0,IF(ISBLANK(OFFSET('11. SEGUIMIENTO 2026'!$Q$14,INT((ROW()-13)/2),0)),"",OFFSET('11. SEGUIMIENTO 2026'!$Q$14,INT((ROW()-13)/2),0)),IF(ISBLANK(OFFSET('9. METAS'!$T$20,INT((ROW()-14)/2),0)),"",OFFSET('9. METAS'!$T$20,INT((ROW()-14)/2),0)))</f>
        <v/>
      </c>
      <c r="N409" s="981" t="str">
        <f t="shared" ref="N409" ca="1" si="392">IFERROR(J409/J410,"ND")</f>
        <v>ND</v>
      </c>
      <c r="O409" s="983" t="str">
        <f t="shared" ref="O409" ca="1" si="393">IFERROR(((J409+K409)/H409),"ND")</f>
        <v>ND</v>
      </c>
      <c r="P409" s="985"/>
    </row>
    <row r="410" spans="3:16" x14ac:dyDescent="0.3">
      <c r="C410" s="999"/>
      <c r="D410" s="993"/>
      <c r="E410" s="993"/>
      <c r="F410" s="995"/>
      <c r="G410" s="997"/>
      <c r="H410" s="977"/>
      <c r="I410" s="987"/>
      <c r="J410" s="227" t="str">
        <f ca="1">IF(MOD(ROW()-13,2)=0,IF(ISBLANK(OFFSET('11. SEGUIMIENTO 2026'!$N$14,INT((ROW()-13)/2),0)),"",OFFSET('11. SEGUIMIENTO 2026'!$N$14,INT((ROW()-13)/2),0)),IF(ISBLANK(OFFSET('9. METAS'!$Q$20,INT((ROW()-14)/2),0)),"",OFFSET('9. METAS'!$Q$20,INT((ROW()-14)/2),0)))</f>
        <v/>
      </c>
      <c r="K410" s="228" t="str">
        <f ca="1">IF(MOD(ROW()-13,2)=0,IF(ISBLANK(OFFSET('11. SEGUIMIENTO 2026'!$O$14,INT((ROW()-13)/2),0)),"",OFFSET('11. SEGUIMIENTO 2026'!$O$14,INT((ROW()-13)/2),0)),IF(ISBLANK(OFFSET('9. METAS'!$R$20,INT((ROW()-14)/2),0)),"",OFFSET('9. METAS'!$R$20,INT((ROW()-14)/2),0)))</f>
        <v/>
      </c>
      <c r="L410" s="228" t="str">
        <f ca="1">IF(MOD(ROW()-13,2)=0,IF(ISBLANK(OFFSET('11. SEGUIMIENTO 2026'!$P$14,INT((ROW()-13)/2),0)),"",OFFSET('11. SEGUIMIENTO 2026'!$P$14,INT((ROW()-13)/2),0)),IF(ISBLANK(OFFSET('9. METAS'!$S$20,INT((ROW()-14)/2),0)),"",OFFSET('9. METAS'!$S$20,INT((ROW()-14)/2),0)))</f>
        <v/>
      </c>
      <c r="M410" s="229" t="str">
        <f ca="1">IF(MOD(ROW()-13,2)=0,IF(ISBLANK(OFFSET('11. SEGUIMIENTO 2026'!$Q$14,INT((ROW()-13)/2),0)),"",OFFSET('11. SEGUIMIENTO 2026'!$Q$14,INT((ROW()-13)/2),0)),IF(ISBLANK(OFFSET('9. METAS'!$T$20,INT((ROW()-14)/2),0)),"",OFFSET('9. METAS'!$T$20,INT((ROW()-14)/2),0)))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977" t="str">
        <f ca="1">IF(ISBLANK(OFFSET('9. METAS'!$K$20,INT((ROW()-13)/2),0)),"",OFFSET('9. METAS'!$K$20,INT((ROW()-13)/2),0))</f>
        <v/>
      </c>
      <c r="I411" s="979"/>
      <c r="J411" s="227" t="str">
        <f ca="1">IF(MOD(ROW()-13,2)=0,IF(ISBLANK(OFFSET('11. SEGUIMIENTO 2026'!$N$14,INT((ROW()-13)/2),0)),"",OFFSET('11. SEGUIMIENTO 2026'!$N$14,INT((ROW()-13)/2),0)),IF(ISBLANK(OFFSET('9. METAS'!$Q$20,INT((ROW()-14)/2),0)),"",OFFSET('9. METAS'!$Q$20,INT((ROW()-14)/2),0)))</f>
        <v/>
      </c>
      <c r="K411" s="228" t="str">
        <f ca="1">IF(MOD(ROW()-13,2)=0,IF(ISBLANK(OFFSET('11. SEGUIMIENTO 2026'!$O$14,INT((ROW()-13)/2),0)),"",OFFSET('11. SEGUIMIENTO 2026'!$O$14,INT((ROW()-13)/2),0)),IF(ISBLANK(OFFSET('9. METAS'!$R$20,INT((ROW()-14)/2),0)),"",OFFSET('9. METAS'!$R$20,INT((ROW()-14)/2),0)))</f>
        <v/>
      </c>
      <c r="L411" s="228" t="str">
        <f ca="1">IF(MOD(ROW()-13,2)=0,IF(ISBLANK(OFFSET('11. SEGUIMIENTO 2026'!$P$14,INT((ROW()-13)/2),0)),"",OFFSET('11. SEGUIMIENTO 2026'!$P$14,INT((ROW()-13)/2),0)),IF(ISBLANK(OFFSET('9. METAS'!$S$20,INT((ROW()-14)/2),0)),"",OFFSET('9. METAS'!$S$20,INT((ROW()-14)/2),0)))</f>
        <v/>
      </c>
      <c r="M411" s="229" t="str">
        <f ca="1">IF(MOD(ROW()-13,2)=0,IF(ISBLANK(OFFSET('11. SEGUIMIENTO 2026'!$Q$14,INT((ROW()-13)/2),0)),"",OFFSET('11. SEGUIMIENTO 2026'!$Q$14,INT((ROW()-13)/2),0)),IF(ISBLANK(OFFSET('9. METAS'!$T$20,INT((ROW()-14)/2),0)),"",OFFSET('9. METAS'!$T$20,INT((ROW()-14)/2),0)))</f>
        <v/>
      </c>
      <c r="N411" s="981" t="str">
        <f t="shared" ref="N411" ca="1" si="394">IFERROR(J411/J412,"ND")</f>
        <v>ND</v>
      </c>
      <c r="O411" s="983" t="str">
        <f t="shared" ref="O411" ca="1" si="395">IFERROR(((J411+K411)/H411),"ND")</f>
        <v>ND</v>
      </c>
      <c r="P411" s="985"/>
    </row>
    <row r="412" spans="3:16" x14ac:dyDescent="0.3">
      <c r="C412" s="999"/>
      <c r="D412" s="993"/>
      <c r="E412" s="993"/>
      <c r="F412" s="995"/>
      <c r="G412" s="997"/>
      <c r="H412" s="977"/>
      <c r="I412" s="987"/>
      <c r="J412" s="227" t="str">
        <f ca="1">IF(MOD(ROW()-13,2)=0,IF(ISBLANK(OFFSET('11. SEGUIMIENTO 2026'!$N$14,INT((ROW()-13)/2),0)),"",OFFSET('11. SEGUIMIENTO 2026'!$N$14,INT((ROW()-13)/2),0)),IF(ISBLANK(OFFSET('9. METAS'!$Q$20,INT((ROW()-14)/2),0)),"",OFFSET('9. METAS'!$Q$20,INT((ROW()-14)/2),0)))</f>
        <v/>
      </c>
      <c r="K412" s="228" t="str">
        <f ca="1">IF(MOD(ROW()-13,2)=0,IF(ISBLANK(OFFSET('11. SEGUIMIENTO 2026'!$O$14,INT((ROW()-13)/2),0)),"",OFFSET('11. SEGUIMIENTO 2026'!$O$14,INT((ROW()-13)/2),0)),IF(ISBLANK(OFFSET('9. METAS'!$R$20,INT((ROW()-14)/2),0)),"",OFFSET('9. METAS'!$R$20,INT((ROW()-14)/2),0)))</f>
        <v/>
      </c>
      <c r="L412" s="228" t="str">
        <f ca="1">IF(MOD(ROW()-13,2)=0,IF(ISBLANK(OFFSET('11. SEGUIMIENTO 2026'!$P$14,INT((ROW()-13)/2),0)),"",OFFSET('11. SEGUIMIENTO 2026'!$P$14,INT((ROW()-13)/2),0)),IF(ISBLANK(OFFSET('9. METAS'!$S$20,INT((ROW()-14)/2),0)),"",OFFSET('9. METAS'!$S$20,INT((ROW()-14)/2),0)))</f>
        <v/>
      </c>
      <c r="M412" s="229" t="str">
        <f ca="1">IF(MOD(ROW()-13,2)=0,IF(ISBLANK(OFFSET('11. SEGUIMIENTO 2026'!$Q$14,INT((ROW()-13)/2),0)),"",OFFSET('11. SEGUIMIENTO 2026'!$Q$14,INT((ROW()-13)/2),0)),IF(ISBLANK(OFFSET('9. METAS'!$T$20,INT((ROW()-14)/2),0)),"",OFFSET('9. METAS'!$T$20,INT((ROW()-14)/2),0)))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977" t="str">
        <f ca="1">IF(ISBLANK(OFFSET('9. METAS'!$K$20,INT((ROW()-13)/2),0)),"",OFFSET('9. METAS'!$K$20,INT((ROW()-13)/2),0))</f>
        <v/>
      </c>
      <c r="I413" s="979"/>
      <c r="J413" s="227" t="str">
        <f ca="1">IF(MOD(ROW()-13,2)=0,IF(ISBLANK(OFFSET('11. SEGUIMIENTO 2026'!$N$14,INT((ROW()-13)/2),0)),"",OFFSET('11. SEGUIMIENTO 2026'!$N$14,INT((ROW()-13)/2),0)),IF(ISBLANK(OFFSET('9. METAS'!$Q$20,INT((ROW()-14)/2),0)),"",OFFSET('9. METAS'!$Q$20,INT((ROW()-14)/2),0)))</f>
        <v/>
      </c>
      <c r="K413" s="228" t="str">
        <f ca="1">IF(MOD(ROW()-13,2)=0,IF(ISBLANK(OFFSET('11. SEGUIMIENTO 2026'!$O$14,INT((ROW()-13)/2),0)),"",OFFSET('11. SEGUIMIENTO 2026'!$O$14,INT((ROW()-13)/2),0)),IF(ISBLANK(OFFSET('9. METAS'!$R$20,INT((ROW()-14)/2),0)),"",OFFSET('9. METAS'!$R$20,INT((ROW()-14)/2),0)))</f>
        <v/>
      </c>
      <c r="L413" s="228" t="str">
        <f ca="1">IF(MOD(ROW()-13,2)=0,IF(ISBLANK(OFFSET('11. SEGUIMIENTO 2026'!$P$14,INT((ROW()-13)/2),0)),"",OFFSET('11. SEGUIMIENTO 2026'!$P$14,INT((ROW()-13)/2),0)),IF(ISBLANK(OFFSET('9. METAS'!$S$20,INT((ROW()-14)/2),0)),"",OFFSET('9. METAS'!$S$20,INT((ROW()-14)/2),0)))</f>
        <v/>
      </c>
      <c r="M413" s="229" t="str">
        <f ca="1">IF(MOD(ROW()-13,2)=0,IF(ISBLANK(OFFSET('11. SEGUIMIENTO 2026'!$Q$14,INT((ROW()-13)/2),0)),"",OFFSET('11. SEGUIMIENTO 2026'!$Q$14,INT((ROW()-13)/2),0)),IF(ISBLANK(OFFSET('9. METAS'!$T$20,INT((ROW()-14)/2),0)),"",OFFSET('9. METAS'!$T$20,INT((ROW()-14)/2),0)))</f>
        <v/>
      </c>
      <c r="N413" s="981" t="str">
        <f t="shared" ref="N413" ca="1" si="396">IFERROR(J413/J414,"ND")</f>
        <v>ND</v>
      </c>
      <c r="O413" s="983" t="str">
        <f t="shared" ref="O413" ca="1" si="397">IFERROR(((J413+K413)/H413),"ND")</f>
        <v>ND</v>
      </c>
      <c r="P413" s="985"/>
    </row>
    <row r="414" spans="3:16" x14ac:dyDescent="0.3">
      <c r="C414" s="999"/>
      <c r="D414" s="993"/>
      <c r="E414" s="993"/>
      <c r="F414" s="995"/>
      <c r="G414" s="997"/>
      <c r="H414" s="977"/>
      <c r="I414" s="987"/>
      <c r="J414" s="227" t="str">
        <f ca="1">IF(MOD(ROW()-13,2)=0,IF(ISBLANK(OFFSET('11. SEGUIMIENTO 2026'!$N$14,INT((ROW()-13)/2),0)),"",OFFSET('11. SEGUIMIENTO 2026'!$N$14,INT((ROW()-13)/2),0)),IF(ISBLANK(OFFSET('9. METAS'!$Q$20,INT((ROW()-14)/2),0)),"",OFFSET('9. METAS'!$Q$20,INT((ROW()-14)/2),0)))</f>
        <v/>
      </c>
      <c r="K414" s="228" t="str">
        <f ca="1">IF(MOD(ROW()-13,2)=0,IF(ISBLANK(OFFSET('11. SEGUIMIENTO 2026'!$O$14,INT((ROW()-13)/2),0)),"",OFFSET('11. SEGUIMIENTO 2026'!$O$14,INT((ROW()-13)/2),0)),IF(ISBLANK(OFFSET('9. METAS'!$R$20,INT((ROW()-14)/2),0)),"",OFFSET('9. METAS'!$R$20,INT((ROW()-14)/2),0)))</f>
        <v/>
      </c>
      <c r="L414" s="228" t="str">
        <f ca="1">IF(MOD(ROW()-13,2)=0,IF(ISBLANK(OFFSET('11. SEGUIMIENTO 2026'!$P$14,INT((ROW()-13)/2),0)),"",OFFSET('11. SEGUIMIENTO 2026'!$P$14,INT((ROW()-13)/2),0)),IF(ISBLANK(OFFSET('9. METAS'!$S$20,INT((ROW()-14)/2),0)),"",OFFSET('9. METAS'!$S$20,INT((ROW()-14)/2),0)))</f>
        <v/>
      </c>
      <c r="M414" s="229" t="str">
        <f ca="1">IF(MOD(ROW()-13,2)=0,IF(ISBLANK(OFFSET('11. SEGUIMIENTO 2026'!$Q$14,INT((ROW()-13)/2),0)),"",OFFSET('11. SEGUIMIENTO 2026'!$Q$14,INT((ROW()-13)/2),0)),IF(ISBLANK(OFFSET('9. METAS'!$T$20,INT((ROW()-14)/2),0)),"",OFFSET('9. METAS'!$T$20,INT((ROW()-14)/2),0)))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977" t="str">
        <f ca="1">IF(ISBLANK(OFFSET('9. METAS'!$K$20,INT((ROW()-13)/2),0)),"",OFFSET('9. METAS'!$K$20,INT((ROW()-13)/2),0))</f>
        <v/>
      </c>
      <c r="I415" s="979"/>
      <c r="J415" s="227" t="str">
        <f ca="1">IF(MOD(ROW()-13,2)=0,IF(ISBLANK(OFFSET('11. SEGUIMIENTO 2026'!$N$14,INT((ROW()-13)/2),0)),"",OFFSET('11. SEGUIMIENTO 2026'!$N$14,INT((ROW()-13)/2),0)),IF(ISBLANK(OFFSET('9. METAS'!$Q$20,INT((ROW()-14)/2),0)),"",OFFSET('9. METAS'!$Q$20,INT((ROW()-14)/2),0)))</f>
        <v/>
      </c>
      <c r="K415" s="228" t="str">
        <f ca="1">IF(MOD(ROW()-13,2)=0,IF(ISBLANK(OFFSET('11. SEGUIMIENTO 2026'!$O$14,INT((ROW()-13)/2),0)),"",OFFSET('11. SEGUIMIENTO 2026'!$O$14,INT((ROW()-13)/2),0)),IF(ISBLANK(OFFSET('9. METAS'!$R$20,INT((ROW()-14)/2),0)),"",OFFSET('9. METAS'!$R$20,INT((ROW()-14)/2),0)))</f>
        <v/>
      </c>
      <c r="L415" s="228" t="str">
        <f ca="1">IF(MOD(ROW()-13,2)=0,IF(ISBLANK(OFFSET('11. SEGUIMIENTO 2026'!$P$14,INT((ROW()-13)/2),0)),"",OFFSET('11. SEGUIMIENTO 2026'!$P$14,INT((ROW()-13)/2),0)),IF(ISBLANK(OFFSET('9. METAS'!$S$20,INT((ROW()-14)/2),0)),"",OFFSET('9. METAS'!$S$20,INT((ROW()-14)/2),0)))</f>
        <v/>
      </c>
      <c r="M415" s="229" t="str">
        <f ca="1">IF(MOD(ROW()-13,2)=0,IF(ISBLANK(OFFSET('11. SEGUIMIENTO 2026'!$Q$14,INT((ROW()-13)/2),0)),"",OFFSET('11. SEGUIMIENTO 2026'!$Q$14,INT((ROW()-13)/2),0)),IF(ISBLANK(OFFSET('9. METAS'!$T$20,INT((ROW()-14)/2),0)),"",OFFSET('9. METAS'!$T$20,INT((ROW()-14)/2),0)))</f>
        <v/>
      </c>
      <c r="N415" s="981" t="str">
        <f t="shared" ref="N415" ca="1" si="398">IFERROR(J415/J416,"ND")</f>
        <v>ND</v>
      </c>
      <c r="O415" s="983" t="str">
        <f t="shared" ref="O415" ca="1" si="399">IFERROR(((J415+K415)/H415),"ND")</f>
        <v>ND</v>
      </c>
      <c r="P415" s="985"/>
    </row>
    <row r="416" spans="3:16" x14ac:dyDescent="0.3">
      <c r="C416" s="999"/>
      <c r="D416" s="993"/>
      <c r="E416" s="993"/>
      <c r="F416" s="995"/>
      <c r="G416" s="997"/>
      <c r="H416" s="977"/>
      <c r="I416" s="987"/>
      <c r="J416" s="227" t="str">
        <f ca="1">IF(MOD(ROW()-13,2)=0,IF(ISBLANK(OFFSET('11. SEGUIMIENTO 2026'!$N$14,INT((ROW()-13)/2),0)),"",OFFSET('11. SEGUIMIENTO 2026'!$N$14,INT((ROW()-13)/2),0)),IF(ISBLANK(OFFSET('9. METAS'!$Q$20,INT((ROW()-14)/2),0)),"",OFFSET('9. METAS'!$Q$20,INT((ROW()-14)/2),0)))</f>
        <v/>
      </c>
      <c r="K416" s="228" t="str">
        <f ca="1">IF(MOD(ROW()-13,2)=0,IF(ISBLANK(OFFSET('11. SEGUIMIENTO 2026'!$O$14,INT((ROW()-13)/2),0)),"",OFFSET('11. SEGUIMIENTO 2026'!$O$14,INT((ROW()-13)/2),0)),IF(ISBLANK(OFFSET('9. METAS'!$R$20,INT((ROW()-14)/2),0)),"",OFFSET('9. METAS'!$R$20,INT((ROW()-14)/2),0)))</f>
        <v/>
      </c>
      <c r="L416" s="228" t="str">
        <f ca="1">IF(MOD(ROW()-13,2)=0,IF(ISBLANK(OFFSET('11. SEGUIMIENTO 2026'!$P$14,INT((ROW()-13)/2),0)),"",OFFSET('11. SEGUIMIENTO 2026'!$P$14,INT((ROW()-13)/2),0)),IF(ISBLANK(OFFSET('9. METAS'!$S$20,INT((ROW()-14)/2),0)),"",OFFSET('9. METAS'!$S$20,INT((ROW()-14)/2),0)))</f>
        <v/>
      </c>
      <c r="M416" s="229" t="str">
        <f ca="1">IF(MOD(ROW()-13,2)=0,IF(ISBLANK(OFFSET('11. SEGUIMIENTO 2026'!$Q$14,INT((ROW()-13)/2),0)),"",OFFSET('11. SEGUIMIENTO 2026'!$Q$14,INT((ROW()-13)/2),0)),IF(ISBLANK(OFFSET('9. METAS'!$T$20,INT((ROW()-14)/2),0)),"",OFFSET('9. METAS'!$T$20,INT((ROW()-14)/2),0)))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977" t="str">
        <f ca="1">IF(ISBLANK(OFFSET('9. METAS'!$K$20,INT((ROW()-13)/2),0)),"",OFFSET('9. METAS'!$K$20,INT((ROW()-13)/2),0))</f>
        <v/>
      </c>
      <c r="I417" s="979"/>
      <c r="J417" s="227" t="str">
        <f ca="1">IF(MOD(ROW()-13,2)=0,IF(ISBLANK(OFFSET('11. SEGUIMIENTO 2026'!$N$14,INT((ROW()-13)/2),0)),"",OFFSET('11. SEGUIMIENTO 2026'!$N$14,INT((ROW()-13)/2),0)),IF(ISBLANK(OFFSET('9. METAS'!$Q$20,INT((ROW()-14)/2),0)),"",OFFSET('9. METAS'!$Q$20,INT((ROW()-14)/2),0)))</f>
        <v/>
      </c>
      <c r="K417" s="228" t="str">
        <f ca="1">IF(MOD(ROW()-13,2)=0,IF(ISBLANK(OFFSET('11. SEGUIMIENTO 2026'!$O$14,INT((ROW()-13)/2),0)),"",OFFSET('11. SEGUIMIENTO 2026'!$O$14,INT((ROW()-13)/2),0)),IF(ISBLANK(OFFSET('9. METAS'!$R$20,INT((ROW()-14)/2),0)),"",OFFSET('9. METAS'!$R$20,INT((ROW()-14)/2),0)))</f>
        <v/>
      </c>
      <c r="L417" s="228" t="str">
        <f ca="1">IF(MOD(ROW()-13,2)=0,IF(ISBLANK(OFFSET('11. SEGUIMIENTO 2026'!$P$14,INT((ROW()-13)/2),0)),"",OFFSET('11. SEGUIMIENTO 2026'!$P$14,INT((ROW()-13)/2),0)),IF(ISBLANK(OFFSET('9. METAS'!$S$20,INT((ROW()-14)/2),0)),"",OFFSET('9. METAS'!$S$20,INT((ROW()-14)/2),0)))</f>
        <v/>
      </c>
      <c r="M417" s="229" t="str">
        <f ca="1">IF(MOD(ROW()-13,2)=0,IF(ISBLANK(OFFSET('11. SEGUIMIENTO 2026'!$Q$14,INT((ROW()-13)/2),0)),"",OFFSET('11. SEGUIMIENTO 2026'!$Q$14,INT((ROW()-13)/2),0)),IF(ISBLANK(OFFSET('9. METAS'!$T$20,INT((ROW()-14)/2),0)),"",OFFSET('9. METAS'!$T$20,INT((ROW()-14)/2),0)))</f>
        <v/>
      </c>
      <c r="N417" s="981" t="str">
        <f t="shared" ref="N417" ca="1" si="400">IFERROR(J417/J418,"ND")</f>
        <v>ND</v>
      </c>
      <c r="O417" s="983" t="str">
        <f t="shared" ref="O417" ca="1" si="401">IFERROR(((J417+K417)/H417),"ND")</f>
        <v>ND</v>
      </c>
      <c r="P417" s="985"/>
    </row>
    <row r="418" spans="3:16" x14ac:dyDescent="0.3">
      <c r="C418" s="999"/>
      <c r="D418" s="993"/>
      <c r="E418" s="993"/>
      <c r="F418" s="995"/>
      <c r="G418" s="997"/>
      <c r="H418" s="977"/>
      <c r="I418" s="987"/>
      <c r="J418" s="227" t="str">
        <f ca="1">IF(MOD(ROW()-13,2)=0,IF(ISBLANK(OFFSET('11. SEGUIMIENTO 2026'!$N$14,INT((ROW()-13)/2),0)),"",OFFSET('11. SEGUIMIENTO 2026'!$N$14,INT((ROW()-13)/2),0)),IF(ISBLANK(OFFSET('9. METAS'!$Q$20,INT((ROW()-14)/2),0)),"",OFFSET('9. METAS'!$Q$20,INT((ROW()-14)/2),0)))</f>
        <v/>
      </c>
      <c r="K418" s="228" t="str">
        <f ca="1">IF(MOD(ROW()-13,2)=0,IF(ISBLANK(OFFSET('11. SEGUIMIENTO 2026'!$O$14,INT((ROW()-13)/2),0)),"",OFFSET('11. SEGUIMIENTO 2026'!$O$14,INT((ROW()-13)/2),0)),IF(ISBLANK(OFFSET('9. METAS'!$R$20,INT((ROW()-14)/2),0)),"",OFFSET('9. METAS'!$R$20,INT((ROW()-14)/2),0)))</f>
        <v/>
      </c>
      <c r="L418" s="228" t="str">
        <f ca="1">IF(MOD(ROW()-13,2)=0,IF(ISBLANK(OFFSET('11. SEGUIMIENTO 2026'!$P$14,INT((ROW()-13)/2),0)),"",OFFSET('11. SEGUIMIENTO 2026'!$P$14,INT((ROW()-13)/2),0)),IF(ISBLANK(OFFSET('9. METAS'!$S$20,INT((ROW()-14)/2),0)),"",OFFSET('9. METAS'!$S$20,INT((ROW()-14)/2),0)))</f>
        <v/>
      </c>
      <c r="M418" s="229" t="str">
        <f ca="1">IF(MOD(ROW()-13,2)=0,IF(ISBLANK(OFFSET('11. SEGUIMIENTO 2026'!$Q$14,INT((ROW()-13)/2),0)),"",OFFSET('11. SEGUIMIENTO 2026'!$Q$14,INT((ROW()-13)/2),0)),IF(ISBLANK(OFFSET('9. METAS'!$T$20,INT((ROW()-14)/2),0)),"",OFFSET('9. METAS'!$T$20,INT((ROW()-14)/2),0)))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977" t="str">
        <f ca="1">IF(ISBLANK(OFFSET('9. METAS'!$K$20,INT((ROW()-13)/2),0)),"",OFFSET('9. METAS'!$K$20,INT((ROW()-13)/2),0))</f>
        <v/>
      </c>
      <c r="I419" s="979"/>
      <c r="J419" s="227" t="str">
        <f ca="1">IF(MOD(ROW()-13,2)=0,IF(ISBLANK(OFFSET('11. SEGUIMIENTO 2026'!$N$14,INT((ROW()-13)/2),0)),"",OFFSET('11. SEGUIMIENTO 2026'!$N$14,INT((ROW()-13)/2),0)),IF(ISBLANK(OFFSET('9. METAS'!$Q$20,INT((ROW()-14)/2),0)),"",OFFSET('9. METAS'!$Q$20,INT((ROW()-14)/2),0)))</f>
        <v/>
      </c>
      <c r="K419" s="228" t="str">
        <f ca="1">IF(MOD(ROW()-13,2)=0,IF(ISBLANK(OFFSET('11. SEGUIMIENTO 2026'!$O$14,INT((ROW()-13)/2),0)),"",OFFSET('11. SEGUIMIENTO 2026'!$O$14,INT((ROW()-13)/2),0)),IF(ISBLANK(OFFSET('9. METAS'!$R$20,INT((ROW()-14)/2),0)),"",OFFSET('9. METAS'!$R$20,INT((ROW()-14)/2),0)))</f>
        <v/>
      </c>
      <c r="L419" s="228" t="str">
        <f ca="1">IF(MOD(ROW()-13,2)=0,IF(ISBLANK(OFFSET('11. SEGUIMIENTO 2026'!$P$14,INT((ROW()-13)/2),0)),"",OFFSET('11. SEGUIMIENTO 2026'!$P$14,INT((ROW()-13)/2),0)),IF(ISBLANK(OFFSET('9. METAS'!$S$20,INT((ROW()-14)/2),0)),"",OFFSET('9. METAS'!$S$20,INT((ROW()-14)/2),0)))</f>
        <v/>
      </c>
      <c r="M419" s="229" t="str">
        <f ca="1">IF(MOD(ROW()-13,2)=0,IF(ISBLANK(OFFSET('11. SEGUIMIENTO 2026'!$Q$14,INT((ROW()-13)/2),0)),"",OFFSET('11. SEGUIMIENTO 2026'!$Q$14,INT((ROW()-13)/2),0)),IF(ISBLANK(OFFSET('9. METAS'!$T$20,INT((ROW()-14)/2),0)),"",OFFSET('9. METAS'!$T$20,INT((ROW()-14)/2),0)))</f>
        <v/>
      </c>
      <c r="N419" s="981" t="str">
        <f t="shared" ref="N419" ca="1" si="402">IFERROR(J419/J420,"ND")</f>
        <v>ND</v>
      </c>
      <c r="O419" s="983" t="str">
        <f t="shared" ref="O419" ca="1" si="403">IFERROR(((J419+K419)/H419),"ND")</f>
        <v>ND</v>
      </c>
      <c r="P419" s="985"/>
    </row>
    <row r="420" spans="3:16" x14ac:dyDescent="0.3">
      <c r="C420" s="999"/>
      <c r="D420" s="993"/>
      <c r="E420" s="993"/>
      <c r="F420" s="995"/>
      <c r="G420" s="997"/>
      <c r="H420" s="977"/>
      <c r="I420" s="987"/>
      <c r="J420" s="227" t="str">
        <f ca="1">IF(MOD(ROW()-13,2)=0,IF(ISBLANK(OFFSET('11. SEGUIMIENTO 2026'!$N$14,INT((ROW()-13)/2),0)),"",OFFSET('11. SEGUIMIENTO 2026'!$N$14,INT((ROW()-13)/2),0)),IF(ISBLANK(OFFSET('9. METAS'!$Q$20,INT((ROW()-14)/2),0)),"",OFFSET('9. METAS'!$Q$20,INT((ROW()-14)/2),0)))</f>
        <v/>
      </c>
      <c r="K420" s="228" t="str">
        <f ca="1">IF(MOD(ROW()-13,2)=0,IF(ISBLANK(OFFSET('11. SEGUIMIENTO 2026'!$O$14,INT((ROW()-13)/2),0)),"",OFFSET('11. SEGUIMIENTO 2026'!$O$14,INT((ROW()-13)/2),0)),IF(ISBLANK(OFFSET('9. METAS'!$R$20,INT((ROW()-14)/2),0)),"",OFFSET('9. METAS'!$R$20,INT((ROW()-14)/2),0)))</f>
        <v/>
      </c>
      <c r="L420" s="228" t="str">
        <f ca="1">IF(MOD(ROW()-13,2)=0,IF(ISBLANK(OFFSET('11. SEGUIMIENTO 2026'!$P$14,INT((ROW()-13)/2),0)),"",OFFSET('11. SEGUIMIENTO 2026'!$P$14,INT((ROW()-13)/2),0)),IF(ISBLANK(OFFSET('9. METAS'!$S$20,INT((ROW()-14)/2),0)),"",OFFSET('9. METAS'!$S$20,INT((ROW()-14)/2),0)))</f>
        <v/>
      </c>
      <c r="M420" s="229" t="str">
        <f ca="1">IF(MOD(ROW()-13,2)=0,IF(ISBLANK(OFFSET('11. SEGUIMIENTO 2026'!$Q$14,INT((ROW()-13)/2),0)),"",OFFSET('11. SEGUIMIENTO 2026'!$Q$14,INT((ROW()-13)/2),0)),IF(ISBLANK(OFFSET('9. METAS'!$T$20,INT((ROW()-14)/2),0)),"",OFFSET('9. METAS'!$T$20,INT((ROW()-14)/2),0)))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977" t="str">
        <f ca="1">IF(ISBLANK(OFFSET('9. METAS'!$K$20,INT((ROW()-13)/2),0)),"",OFFSET('9. METAS'!$K$20,INT((ROW()-13)/2),0))</f>
        <v/>
      </c>
      <c r="I421" s="979"/>
      <c r="J421" s="227" t="str">
        <f ca="1">IF(MOD(ROW()-13,2)=0,IF(ISBLANK(OFFSET('11. SEGUIMIENTO 2026'!$N$14,INT((ROW()-13)/2),0)),"",OFFSET('11. SEGUIMIENTO 2026'!$N$14,INT((ROW()-13)/2),0)),IF(ISBLANK(OFFSET('9. METAS'!$Q$20,INT((ROW()-14)/2),0)),"",OFFSET('9. METAS'!$Q$20,INT((ROW()-14)/2),0)))</f>
        <v/>
      </c>
      <c r="K421" s="228" t="str">
        <f ca="1">IF(MOD(ROW()-13,2)=0,IF(ISBLANK(OFFSET('11. SEGUIMIENTO 2026'!$O$14,INT((ROW()-13)/2),0)),"",OFFSET('11. SEGUIMIENTO 2026'!$O$14,INT((ROW()-13)/2),0)),IF(ISBLANK(OFFSET('9. METAS'!$R$20,INT((ROW()-14)/2),0)),"",OFFSET('9. METAS'!$R$20,INT((ROW()-14)/2),0)))</f>
        <v/>
      </c>
      <c r="L421" s="228" t="str">
        <f ca="1">IF(MOD(ROW()-13,2)=0,IF(ISBLANK(OFFSET('11. SEGUIMIENTO 2026'!$P$14,INT((ROW()-13)/2),0)),"",OFFSET('11. SEGUIMIENTO 2026'!$P$14,INT((ROW()-13)/2),0)),IF(ISBLANK(OFFSET('9. METAS'!$S$20,INT((ROW()-14)/2),0)),"",OFFSET('9. METAS'!$S$20,INT((ROW()-14)/2),0)))</f>
        <v/>
      </c>
      <c r="M421" s="229" t="str">
        <f ca="1">IF(MOD(ROW()-13,2)=0,IF(ISBLANK(OFFSET('11. SEGUIMIENTO 2026'!$Q$14,INT((ROW()-13)/2),0)),"",OFFSET('11. SEGUIMIENTO 2026'!$Q$14,INT((ROW()-13)/2),0)),IF(ISBLANK(OFFSET('9. METAS'!$T$20,INT((ROW()-14)/2),0)),"",OFFSET('9. METAS'!$T$20,INT((ROW()-14)/2),0)))</f>
        <v/>
      </c>
      <c r="N421" s="981" t="str">
        <f t="shared" ref="N421" ca="1" si="404">IFERROR(J421/J422,"ND")</f>
        <v>ND</v>
      </c>
      <c r="O421" s="983" t="str">
        <f t="shared" ref="O421" ca="1" si="405">IFERROR(((J421+K421)/H421),"ND")</f>
        <v>ND</v>
      </c>
      <c r="P421" s="985"/>
    </row>
    <row r="422" spans="3:16" x14ac:dyDescent="0.3">
      <c r="C422" s="999"/>
      <c r="D422" s="993"/>
      <c r="E422" s="993"/>
      <c r="F422" s="995"/>
      <c r="G422" s="997"/>
      <c r="H422" s="977"/>
      <c r="I422" s="987"/>
      <c r="J422" s="227" t="str">
        <f ca="1">IF(MOD(ROW()-13,2)=0,IF(ISBLANK(OFFSET('11. SEGUIMIENTO 2026'!$N$14,INT((ROW()-13)/2),0)),"",OFFSET('11. SEGUIMIENTO 2026'!$N$14,INT((ROW()-13)/2),0)),IF(ISBLANK(OFFSET('9. METAS'!$Q$20,INT((ROW()-14)/2),0)),"",OFFSET('9. METAS'!$Q$20,INT((ROW()-14)/2),0)))</f>
        <v/>
      </c>
      <c r="K422" s="228" t="str">
        <f ca="1">IF(MOD(ROW()-13,2)=0,IF(ISBLANK(OFFSET('11. SEGUIMIENTO 2026'!$O$14,INT((ROW()-13)/2),0)),"",OFFSET('11. SEGUIMIENTO 2026'!$O$14,INT((ROW()-13)/2),0)),IF(ISBLANK(OFFSET('9. METAS'!$R$20,INT((ROW()-14)/2),0)),"",OFFSET('9. METAS'!$R$20,INT((ROW()-14)/2),0)))</f>
        <v/>
      </c>
      <c r="L422" s="228" t="str">
        <f ca="1">IF(MOD(ROW()-13,2)=0,IF(ISBLANK(OFFSET('11. SEGUIMIENTO 2026'!$P$14,INT((ROW()-13)/2),0)),"",OFFSET('11. SEGUIMIENTO 2026'!$P$14,INT((ROW()-13)/2),0)),IF(ISBLANK(OFFSET('9. METAS'!$S$20,INT((ROW()-14)/2),0)),"",OFFSET('9. METAS'!$S$20,INT((ROW()-14)/2),0)))</f>
        <v/>
      </c>
      <c r="M422" s="229" t="str">
        <f ca="1">IF(MOD(ROW()-13,2)=0,IF(ISBLANK(OFFSET('11. SEGUIMIENTO 2026'!$Q$14,INT((ROW()-13)/2),0)),"",OFFSET('11. SEGUIMIENTO 2026'!$Q$14,INT((ROW()-13)/2),0)),IF(ISBLANK(OFFSET('9. METAS'!$T$20,INT((ROW()-14)/2),0)),"",OFFSET('9. METAS'!$T$20,INT((ROW()-14)/2),0)))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977" t="str">
        <f ca="1">IF(ISBLANK(OFFSET('9. METAS'!$K$20,INT((ROW()-13)/2),0)),"",OFFSET('9. METAS'!$K$20,INT((ROW()-13)/2),0))</f>
        <v/>
      </c>
      <c r="I423" s="979"/>
      <c r="J423" s="227" t="str">
        <f ca="1">IF(MOD(ROW()-13,2)=0,IF(ISBLANK(OFFSET('11. SEGUIMIENTO 2026'!$N$14,INT((ROW()-13)/2),0)),"",OFFSET('11. SEGUIMIENTO 2026'!$N$14,INT((ROW()-13)/2),0)),IF(ISBLANK(OFFSET('9. METAS'!$Q$20,INT((ROW()-14)/2),0)),"",OFFSET('9. METAS'!$Q$20,INT((ROW()-14)/2),0)))</f>
        <v/>
      </c>
      <c r="K423" s="228" t="str">
        <f ca="1">IF(MOD(ROW()-13,2)=0,IF(ISBLANK(OFFSET('11. SEGUIMIENTO 2026'!$O$14,INT((ROW()-13)/2),0)),"",OFFSET('11. SEGUIMIENTO 2026'!$O$14,INT((ROW()-13)/2),0)),IF(ISBLANK(OFFSET('9. METAS'!$R$20,INT((ROW()-14)/2),0)),"",OFFSET('9. METAS'!$R$20,INT((ROW()-14)/2),0)))</f>
        <v/>
      </c>
      <c r="L423" s="228" t="str">
        <f ca="1">IF(MOD(ROW()-13,2)=0,IF(ISBLANK(OFFSET('11. SEGUIMIENTO 2026'!$P$14,INT((ROW()-13)/2),0)),"",OFFSET('11. SEGUIMIENTO 2026'!$P$14,INT((ROW()-13)/2),0)),IF(ISBLANK(OFFSET('9. METAS'!$S$20,INT((ROW()-14)/2),0)),"",OFFSET('9. METAS'!$S$20,INT((ROW()-14)/2),0)))</f>
        <v/>
      </c>
      <c r="M423" s="229" t="str">
        <f ca="1">IF(MOD(ROW()-13,2)=0,IF(ISBLANK(OFFSET('11. SEGUIMIENTO 2026'!$Q$14,INT((ROW()-13)/2),0)),"",OFFSET('11. SEGUIMIENTO 2026'!$Q$14,INT((ROW()-13)/2),0)),IF(ISBLANK(OFFSET('9. METAS'!$T$20,INT((ROW()-14)/2),0)),"",OFFSET('9. METAS'!$T$20,INT((ROW()-14)/2),0)))</f>
        <v/>
      </c>
      <c r="N423" s="981" t="str">
        <f t="shared" ref="N423" ca="1" si="406">IFERROR(J423/J424,"ND")</f>
        <v>ND</v>
      </c>
      <c r="O423" s="983" t="str">
        <f t="shared" ref="O423" ca="1" si="407">IFERROR(((J423+K423)/H423),"ND")</f>
        <v>ND</v>
      </c>
      <c r="P423" s="985"/>
    </row>
    <row r="424" spans="3:16" x14ac:dyDescent="0.3">
      <c r="C424" s="999"/>
      <c r="D424" s="993"/>
      <c r="E424" s="993"/>
      <c r="F424" s="995"/>
      <c r="G424" s="997"/>
      <c r="H424" s="977"/>
      <c r="I424" s="987"/>
      <c r="J424" s="227" t="str">
        <f ca="1">IF(MOD(ROW()-13,2)=0,IF(ISBLANK(OFFSET('11. SEGUIMIENTO 2026'!$N$14,INT((ROW()-13)/2),0)),"",OFFSET('11. SEGUIMIENTO 2026'!$N$14,INT((ROW()-13)/2),0)),IF(ISBLANK(OFFSET('9. METAS'!$Q$20,INT((ROW()-14)/2),0)),"",OFFSET('9. METAS'!$Q$20,INT((ROW()-14)/2),0)))</f>
        <v/>
      </c>
      <c r="K424" s="228" t="str">
        <f ca="1">IF(MOD(ROW()-13,2)=0,IF(ISBLANK(OFFSET('11. SEGUIMIENTO 2026'!$O$14,INT((ROW()-13)/2),0)),"",OFFSET('11. SEGUIMIENTO 2026'!$O$14,INT((ROW()-13)/2),0)),IF(ISBLANK(OFFSET('9. METAS'!$R$20,INT((ROW()-14)/2),0)),"",OFFSET('9. METAS'!$R$20,INT((ROW()-14)/2),0)))</f>
        <v/>
      </c>
      <c r="L424" s="228" t="str">
        <f ca="1">IF(MOD(ROW()-13,2)=0,IF(ISBLANK(OFFSET('11. SEGUIMIENTO 2026'!$P$14,INT((ROW()-13)/2),0)),"",OFFSET('11. SEGUIMIENTO 2026'!$P$14,INT((ROW()-13)/2),0)),IF(ISBLANK(OFFSET('9. METAS'!$S$20,INT((ROW()-14)/2),0)),"",OFFSET('9. METAS'!$S$20,INT((ROW()-14)/2),0)))</f>
        <v/>
      </c>
      <c r="M424" s="229" t="str">
        <f ca="1">IF(MOD(ROW()-13,2)=0,IF(ISBLANK(OFFSET('11. SEGUIMIENTO 2026'!$Q$14,INT((ROW()-13)/2),0)),"",OFFSET('11. SEGUIMIENTO 2026'!$Q$14,INT((ROW()-13)/2),0)),IF(ISBLANK(OFFSET('9. METAS'!$T$20,INT((ROW()-14)/2),0)),"",OFFSET('9. METAS'!$T$20,INT((ROW()-14)/2),0)))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977" t="str">
        <f ca="1">IF(ISBLANK(OFFSET('9. METAS'!$K$20,INT((ROW()-13)/2),0)),"",OFFSET('9. METAS'!$K$20,INT((ROW()-13)/2),0))</f>
        <v/>
      </c>
      <c r="I425" s="979"/>
      <c r="J425" s="227" t="str">
        <f ca="1">IF(MOD(ROW()-13,2)=0,IF(ISBLANK(OFFSET('11. SEGUIMIENTO 2026'!$N$14,INT((ROW()-13)/2),0)),"",OFFSET('11. SEGUIMIENTO 2026'!$N$14,INT((ROW()-13)/2),0)),IF(ISBLANK(OFFSET('9. METAS'!$Q$20,INT((ROW()-14)/2),0)),"",OFFSET('9. METAS'!$Q$20,INT((ROW()-14)/2),0)))</f>
        <v/>
      </c>
      <c r="K425" s="228" t="str">
        <f ca="1">IF(MOD(ROW()-13,2)=0,IF(ISBLANK(OFFSET('11. SEGUIMIENTO 2026'!$O$14,INT((ROW()-13)/2),0)),"",OFFSET('11. SEGUIMIENTO 2026'!$O$14,INT((ROW()-13)/2),0)),IF(ISBLANK(OFFSET('9. METAS'!$R$20,INT((ROW()-14)/2),0)),"",OFFSET('9. METAS'!$R$20,INT((ROW()-14)/2),0)))</f>
        <v/>
      </c>
      <c r="L425" s="228" t="str">
        <f ca="1">IF(MOD(ROW()-13,2)=0,IF(ISBLANK(OFFSET('11. SEGUIMIENTO 2026'!$P$14,INT((ROW()-13)/2),0)),"",OFFSET('11. SEGUIMIENTO 2026'!$P$14,INT((ROW()-13)/2),0)),IF(ISBLANK(OFFSET('9. METAS'!$S$20,INT((ROW()-14)/2),0)),"",OFFSET('9. METAS'!$S$20,INT((ROW()-14)/2),0)))</f>
        <v/>
      </c>
      <c r="M425" s="229" t="str">
        <f ca="1">IF(MOD(ROW()-13,2)=0,IF(ISBLANK(OFFSET('11. SEGUIMIENTO 2026'!$Q$14,INT((ROW()-13)/2),0)),"",OFFSET('11. SEGUIMIENTO 2026'!$Q$14,INT((ROW()-13)/2),0)),IF(ISBLANK(OFFSET('9. METAS'!$T$20,INT((ROW()-14)/2),0)),"",OFFSET('9. METAS'!$T$20,INT((ROW()-14)/2),0)))</f>
        <v/>
      </c>
      <c r="N425" s="981" t="str">
        <f t="shared" ref="N425" ca="1" si="408">IFERROR(J425/J426,"ND")</f>
        <v>ND</v>
      </c>
      <c r="O425" s="983" t="str">
        <f t="shared" ref="O425" ca="1" si="409">IFERROR(((J425+K425)/H425),"ND")</f>
        <v>ND</v>
      </c>
      <c r="P425" s="985"/>
    </row>
    <row r="426" spans="3:16" x14ac:dyDescent="0.3">
      <c r="C426" s="999"/>
      <c r="D426" s="993"/>
      <c r="E426" s="993"/>
      <c r="F426" s="995"/>
      <c r="G426" s="997"/>
      <c r="H426" s="977"/>
      <c r="I426" s="987"/>
      <c r="J426" s="227" t="str">
        <f ca="1">IF(MOD(ROW()-13,2)=0,IF(ISBLANK(OFFSET('11. SEGUIMIENTO 2026'!$N$14,INT((ROW()-13)/2),0)),"",OFFSET('11. SEGUIMIENTO 2026'!$N$14,INT((ROW()-13)/2),0)),IF(ISBLANK(OFFSET('9. METAS'!$Q$20,INT((ROW()-14)/2),0)),"",OFFSET('9. METAS'!$Q$20,INT((ROW()-14)/2),0)))</f>
        <v/>
      </c>
      <c r="K426" s="228" t="str">
        <f ca="1">IF(MOD(ROW()-13,2)=0,IF(ISBLANK(OFFSET('11. SEGUIMIENTO 2026'!$O$14,INT((ROW()-13)/2),0)),"",OFFSET('11. SEGUIMIENTO 2026'!$O$14,INT((ROW()-13)/2),0)),IF(ISBLANK(OFFSET('9. METAS'!$R$20,INT((ROW()-14)/2),0)),"",OFFSET('9. METAS'!$R$20,INT((ROW()-14)/2),0)))</f>
        <v/>
      </c>
      <c r="L426" s="228" t="str">
        <f ca="1">IF(MOD(ROW()-13,2)=0,IF(ISBLANK(OFFSET('11. SEGUIMIENTO 2026'!$P$14,INT((ROW()-13)/2),0)),"",OFFSET('11. SEGUIMIENTO 2026'!$P$14,INT((ROW()-13)/2),0)),IF(ISBLANK(OFFSET('9. METAS'!$S$20,INT((ROW()-14)/2),0)),"",OFFSET('9. METAS'!$S$20,INT((ROW()-14)/2),0)))</f>
        <v/>
      </c>
      <c r="M426" s="229" t="str">
        <f ca="1">IF(MOD(ROW()-13,2)=0,IF(ISBLANK(OFFSET('11. SEGUIMIENTO 2026'!$Q$14,INT((ROW()-13)/2),0)),"",OFFSET('11. SEGUIMIENTO 2026'!$Q$14,INT((ROW()-13)/2),0)),IF(ISBLANK(OFFSET('9. METAS'!$T$20,INT((ROW()-14)/2),0)),"",OFFSET('9. METAS'!$T$20,INT((ROW()-14)/2),0)))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977" t="str">
        <f ca="1">IF(ISBLANK(OFFSET('9. METAS'!$K$20,INT((ROW()-13)/2),0)),"",OFFSET('9. METAS'!$K$20,INT((ROW()-13)/2),0))</f>
        <v/>
      </c>
      <c r="I427" s="979"/>
      <c r="J427" s="227" t="str">
        <f ca="1">IF(MOD(ROW()-13,2)=0,IF(ISBLANK(OFFSET('11. SEGUIMIENTO 2026'!$N$14,INT((ROW()-13)/2),0)),"",OFFSET('11. SEGUIMIENTO 2026'!$N$14,INT((ROW()-13)/2),0)),IF(ISBLANK(OFFSET('9. METAS'!$Q$20,INT((ROW()-14)/2),0)),"",OFFSET('9. METAS'!$Q$20,INT((ROW()-14)/2),0)))</f>
        <v/>
      </c>
      <c r="K427" s="228" t="str">
        <f ca="1">IF(MOD(ROW()-13,2)=0,IF(ISBLANK(OFFSET('11. SEGUIMIENTO 2026'!$O$14,INT((ROW()-13)/2),0)),"",OFFSET('11. SEGUIMIENTO 2026'!$O$14,INT((ROW()-13)/2),0)),IF(ISBLANK(OFFSET('9. METAS'!$R$20,INT((ROW()-14)/2),0)),"",OFFSET('9. METAS'!$R$20,INT((ROW()-14)/2),0)))</f>
        <v/>
      </c>
      <c r="L427" s="228" t="str">
        <f ca="1">IF(MOD(ROW()-13,2)=0,IF(ISBLANK(OFFSET('11. SEGUIMIENTO 2026'!$P$14,INT((ROW()-13)/2),0)),"",OFFSET('11. SEGUIMIENTO 2026'!$P$14,INT((ROW()-13)/2),0)),IF(ISBLANK(OFFSET('9. METAS'!$S$20,INT((ROW()-14)/2),0)),"",OFFSET('9. METAS'!$S$20,INT((ROW()-14)/2),0)))</f>
        <v/>
      </c>
      <c r="M427" s="229" t="str">
        <f ca="1">IF(MOD(ROW()-13,2)=0,IF(ISBLANK(OFFSET('11. SEGUIMIENTO 2026'!$Q$14,INT((ROW()-13)/2),0)),"",OFFSET('11. SEGUIMIENTO 2026'!$Q$14,INT((ROW()-13)/2),0)),IF(ISBLANK(OFFSET('9. METAS'!$T$20,INT((ROW()-14)/2),0)),"",OFFSET('9. METAS'!$T$20,INT((ROW()-14)/2),0)))</f>
        <v/>
      </c>
      <c r="N427" s="981" t="str">
        <f t="shared" ref="N427" ca="1" si="410">IFERROR(J427/J428,"ND")</f>
        <v>ND</v>
      </c>
      <c r="O427" s="983" t="str">
        <f t="shared" ref="O427" ca="1" si="411">IFERROR(((J427+K427)/H427),"ND")</f>
        <v>ND</v>
      </c>
      <c r="P427" s="985"/>
    </row>
    <row r="428" spans="3:16" x14ac:dyDescent="0.3">
      <c r="C428" s="999"/>
      <c r="D428" s="993"/>
      <c r="E428" s="993"/>
      <c r="F428" s="995"/>
      <c r="G428" s="997"/>
      <c r="H428" s="977"/>
      <c r="I428" s="987"/>
      <c r="J428" s="227" t="str">
        <f ca="1">IF(MOD(ROW()-13,2)=0,IF(ISBLANK(OFFSET('11. SEGUIMIENTO 2026'!$N$14,INT((ROW()-13)/2),0)),"",OFFSET('11. SEGUIMIENTO 2026'!$N$14,INT((ROW()-13)/2),0)),IF(ISBLANK(OFFSET('9. METAS'!$Q$20,INT((ROW()-14)/2),0)),"",OFFSET('9. METAS'!$Q$20,INT((ROW()-14)/2),0)))</f>
        <v/>
      </c>
      <c r="K428" s="228" t="str">
        <f ca="1">IF(MOD(ROW()-13,2)=0,IF(ISBLANK(OFFSET('11. SEGUIMIENTO 2026'!$O$14,INT((ROW()-13)/2),0)),"",OFFSET('11. SEGUIMIENTO 2026'!$O$14,INT((ROW()-13)/2),0)),IF(ISBLANK(OFFSET('9. METAS'!$R$20,INT((ROW()-14)/2),0)),"",OFFSET('9. METAS'!$R$20,INT((ROW()-14)/2),0)))</f>
        <v/>
      </c>
      <c r="L428" s="228" t="str">
        <f ca="1">IF(MOD(ROW()-13,2)=0,IF(ISBLANK(OFFSET('11. SEGUIMIENTO 2026'!$P$14,INT((ROW()-13)/2),0)),"",OFFSET('11. SEGUIMIENTO 2026'!$P$14,INT((ROW()-13)/2),0)),IF(ISBLANK(OFFSET('9. METAS'!$S$20,INT((ROW()-14)/2),0)),"",OFFSET('9. METAS'!$S$20,INT((ROW()-14)/2),0)))</f>
        <v/>
      </c>
      <c r="M428" s="229" t="str">
        <f ca="1">IF(MOD(ROW()-13,2)=0,IF(ISBLANK(OFFSET('11. SEGUIMIENTO 2026'!$Q$14,INT((ROW()-13)/2),0)),"",OFFSET('11. SEGUIMIENTO 2026'!$Q$14,INT((ROW()-13)/2),0)),IF(ISBLANK(OFFSET('9. METAS'!$T$20,INT((ROW()-14)/2),0)),"",OFFSET('9. METAS'!$T$20,INT((ROW()-14)/2),0)))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977" t="str">
        <f ca="1">IF(ISBLANK(OFFSET('9. METAS'!$K$20,INT((ROW()-13)/2),0)),"",OFFSET('9. METAS'!$K$20,INT((ROW()-13)/2),0))</f>
        <v/>
      </c>
      <c r="I429" s="979"/>
      <c r="J429" s="227" t="str">
        <f ca="1">IF(MOD(ROW()-13,2)=0,IF(ISBLANK(OFFSET('11. SEGUIMIENTO 2026'!$N$14,INT((ROW()-13)/2),0)),"",OFFSET('11. SEGUIMIENTO 2026'!$N$14,INT((ROW()-13)/2),0)),IF(ISBLANK(OFFSET('9. METAS'!$Q$20,INT((ROW()-14)/2),0)),"",OFFSET('9. METAS'!$Q$20,INT((ROW()-14)/2),0)))</f>
        <v/>
      </c>
      <c r="K429" s="228" t="str">
        <f ca="1">IF(MOD(ROW()-13,2)=0,IF(ISBLANK(OFFSET('11. SEGUIMIENTO 2026'!$O$14,INT((ROW()-13)/2),0)),"",OFFSET('11. SEGUIMIENTO 2026'!$O$14,INT((ROW()-13)/2),0)),IF(ISBLANK(OFFSET('9. METAS'!$R$20,INT((ROW()-14)/2),0)),"",OFFSET('9. METAS'!$R$20,INT((ROW()-14)/2),0)))</f>
        <v/>
      </c>
      <c r="L429" s="228" t="str">
        <f ca="1">IF(MOD(ROW()-13,2)=0,IF(ISBLANK(OFFSET('11. SEGUIMIENTO 2026'!$P$14,INT((ROW()-13)/2),0)),"",OFFSET('11. SEGUIMIENTO 2026'!$P$14,INT((ROW()-13)/2),0)),IF(ISBLANK(OFFSET('9. METAS'!$S$20,INT((ROW()-14)/2),0)),"",OFFSET('9. METAS'!$S$20,INT((ROW()-14)/2),0)))</f>
        <v/>
      </c>
      <c r="M429" s="229" t="str">
        <f ca="1">IF(MOD(ROW()-13,2)=0,IF(ISBLANK(OFFSET('11. SEGUIMIENTO 2026'!$Q$14,INT((ROW()-13)/2),0)),"",OFFSET('11. SEGUIMIENTO 2026'!$Q$14,INT((ROW()-13)/2),0)),IF(ISBLANK(OFFSET('9. METAS'!$T$20,INT((ROW()-14)/2),0)),"",OFFSET('9. METAS'!$T$20,INT((ROW()-14)/2),0)))</f>
        <v/>
      </c>
      <c r="N429" s="981" t="str">
        <f t="shared" ref="N429" ca="1" si="412">IFERROR(J429/J430,"ND")</f>
        <v>ND</v>
      </c>
      <c r="O429" s="983" t="str">
        <f t="shared" ref="O429" ca="1" si="413">IFERROR(((J429+K429)/H429),"ND")</f>
        <v>ND</v>
      </c>
      <c r="P429" s="985"/>
    </row>
    <row r="430" spans="3:16" x14ac:dyDescent="0.3">
      <c r="C430" s="999"/>
      <c r="D430" s="993"/>
      <c r="E430" s="993"/>
      <c r="F430" s="995"/>
      <c r="G430" s="997"/>
      <c r="H430" s="977"/>
      <c r="I430" s="987"/>
      <c r="J430" s="227" t="str">
        <f ca="1">IF(MOD(ROW()-13,2)=0,IF(ISBLANK(OFFSET('11. SEGUIMIENTO 2026'!$N$14,INT((ROW()-13)/2),0)),"",OFFSET('11. SEGUIMIENTO 2026'!$N$14,INT((ROW()-13)/2),0)),IF(ISBLANK(OFFSET('9. METAS'!$Q$20,INT((ROW()-14)/2),0)),"",OFFSET('9. METAS'!$Q$20,INT((ROW()-14)/2),0)))</f>
        <v/>
      </c>
      <c r="K430" s="228" t="str">
        <f ca="1">IF(MOD(ROW()-13,2)=0,IF(ISBLANK(OFFSET('11. SEGUIMIENTO 2026'!$O$14,INT((ROW()-13)/2),0)),"",OFFSET('11. SEGUIMIENTO 2026'!$O$14,INT((ROW()-13)/2),0)),IF(ISBLANK(OFFSET('9. METAS'!$R$20,INT((ROW()-14)/2),0)),"",OFFSET('9. METAS'!$R$20,INT((ROW()-14)/2),0)))</f>
        <v/>
      </c>
      <c r="L430" s="228" t="str">
        <f ca="1">IF(MOD(ROW()-13,2)=0,IF(ISBLANK(OFFSET('11. SEGUIMIENTO 2026'!$P$14,INT((ROW()-13)/2),0)),"",OFFSET('11. SEGUIMIENTO 2026'!$P$14,INT((ROW()-13)/2),0)),IF(ISBLANK(OFFSET('9. METAS'!$S$20,INT((ROW()-14)/2),0)),"",OFFSET('9. METAS'!$S$20,INT((ROW()-14)/2),0)))</f>
        <v/>
      </c>
      <c r="M430" s="229" t="str">
        <f ca="1">IF(MOD(ROW()-13,2)=0,IF(ISBLANK(OFFSET('11. SEGUIMIENTO 2026'!$Q$14,INT((ROW()-13)/2),0)),"",OFFSET('11. SEGUIMIENTO 2026'!$Q$14,INT((ROW()-13)/2),0)),IF(ISBLANK(OFFSET('9. METAS'!$T$20,INT((ROW()-14)/2),0)),"",OFFSET('9. METAS'!$T$20,INT((ROW()-14)/2),0)))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977" t="str">
        <f ca="1">IF(ISBLANK(OFFSET('9. METAS'!$K$20,INT((ROW()-13)/2),0)),"",OFFSET('9. METAS'!$K$20,INT((ROW()-13)/2),0))</f>
        <v/>
      </c>
      <c r="I431" s="979"/>
      <c r="J431" s="227" t="str">
        <f ca="1">IF(MOD(ROW()-13,2)=0,IF(ISBLANK(OFFSET('11. SEGUIMIENTO 2026'!$N$14,INT((ROW()-13)/2),0)),"",OFFSET('11. SEGUIMIENTO 2026'!$N$14,INT((ROW()-13)/2),0)),IF(ISBLANK(OFFSET('9. METAS'!$Q$20,INT((ROW()-14)/2),0)),"",OFFSET('9. METAS'!$Q$20,INT((ROW()-14)/2),0)))</f>
        <v/>
      </c>
      <c r="K431" s="228" t="str">
        <f ca="1">IF(MOD(ROW()-13,2)=0,IF(ISBLANK(OFFSET('11. SEGUIMIENTO 2026'!$O$14,INT((ROW()-13)/2),0)),"",OFFSET('11. SEGUIMIENTO 2026'!$O$14,INT((ROW()-13)/2),0)),IF(ISBLANK(OFFSET('9. METAS'!$R$20,INT((ROW()-14)/2),0)),"",OFFSET('9. METAS'!$R$20,INT((ROW()-14)/2),0)))</f>
        <v/>
      </c>
      <c r="L431" s="228" t="str">
        <f ca="1">IF(MOD(ROW()-13,2)=0,IF(ISBLANK(OFFSET('11. SEGUIMIENTO 2026'!$P$14,INT((ROW()-13)/2),0)),"",OFFSET('11. SEGUIMIENTO 2026'!$P$14,INT((ROW()-13)/2),0)),IF(ISBLANK(OFFSET('9. METAS'!$S$20,INT((ROW()-14)/2),0)),"",OFFSET('9. METAS'!$S$20,INT((ROW()-14)/2),0)))</f>
        <v/>
      </c>
      <c r="M431" s="229" t="str">
        <f ca="1">IF(MOD(ROW()-13,2)=0,IF(ISBLANK(OFFSET('11. SEGUIMIENTO 2026'!$Q$14,INT((ROW()-13)/2),0)),"",OFFSET('11. SEGUIMIENTO 2026'!$Q$14,INT((ROW()-13)/2),0)),IF(ISBLANK(OFFSET('9. METAS'!$T$20,INT((ROW()-14)/2),0)),"",OFFSET('9. METAS'!$T$20,INT((ROW()-14)/2),0)))</f>
        <v/>
      </c>
      <c r="N431" s="981" t="str">
        <f t="shared" ref="N431" ca="1" si="414">IFERROR(J431/J432,"ND")</f>
        <v>ND</v>
      </c>
      <c r="O431" s="983" t="str">
        <f t="shared" ref="O431" ca="1" si="415">IFERROR(((J431+K431)/H431),"ND")</f>
        <v>ND</v>
      </c>
      <c r="P431" s="985"/>
    </row>
    <row r="432" spans="3:16" x14ac:dyDescent="0.3">
      <c r="C432" s="999"/>
      <c r="D432" s="993"/>
      <c r="E432" s="993"/>
      <c r="F432" s="995"/>
      <c r="G432" s="997"/>
      <c r="H432" s="977"/>
      <c r="I432" s="987"/>
      <c r="J432" s="227" t="str">
        <f ca="1">IF(MOD(ROW()-13,2)=0,IF(ISBLANK(OFFSET('11. SEGUIMIENTO 2026'!$N$14,INT((ROW()-13)/2),0)),"",OFFSET('11. SEGUIMIENTO 2026'!$N$14,INT((ROW()-13)/2),0)),IF(ISBLANK(OFFSET('9. METAS'!$Q$20,INT((ROW()-14)/2),0)),"",OFFSET('9. METAS'!$Q$20,INT((ROW()-14)/2),0)))</f>
        <v/>
      </c>
      <c r="K432" s="228" t="str">
        <f ca="1">IF(MOD(ROW()-13,2)=0,IF(ISBLANK(OFFSET('11. SEGUIMIENTO 2026'!$O$14,INT((ROW()-13)/2),0)),"",OFFSET('11. SEGUIMIENTO 2026'!$O$14,INT((ROW()-13)/2),0)),IF(ISBLANK(OFFSET('9. METAS'!$R$20,INT((ROW()-14)/2),0)),"",OFFSET('9. METAS'!$R$20,INT((ROW()-14)/2),0)))</f>
        <v/>
      </c>
      <c r="L432" s="228" t="str">
        <f ca="1">IF(MOD(ROW()-13,2)=0,IF(ISBLANK(OFFSET('11. SEGUIMIENTO 2026'!$P$14,INT((ROW()-13)/2),0)),"",OFFSET('11. SEGUIMIENTO 2026'!$P$14,INT((ROW()-13)/2),0)),IF(ISBLANK(OFFSET('9. METAS'!$S$20,INT((ROW()-14)/2),0)),"",OFFSET('9. METAS'!$S$20,INT((ROW()-14)/2),0)))</f>
        <v/>
      </c>
      <c r="M432" s="229" t="str">
        <f ca="1">IF(MOD(ROW()-13,2)=0,IF(ISBLANK(OFFSET('11. SEGUIMIENTO 2026'!$Q$14,INT((ROW()-13)/2),0)),"",OFFSET('11. SEGUIMIENTO 2026'!$Q$14,INT((ROW()-13)/2),0)),IF(ISBLANK(OFFSET('9. METAS'!$T$20,INT((ROW()-14)/2),0)),"",OFFSET('9. METAS'!$T$20,INT((ROW()-14)/2),0)))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977" t="str">
        <f ca="1">IF(ISBLANK(OFFSET('9. METAS'!$K$20,INT((ROW()-13)/2),0)),"",OFFSET('9. METAS'!$K$20,INT((ROW()-13)/2),0))</f>
        <v/>
      </c>
      <c r="I433" s="979"/>
      <c r="J433" s="227" t="str">
        <f ca="1">IF(MOD(ROW()-13,2)=0,IF(ISBLANK(OFFSET('11. SEGUIMIENTO 2026'!$N$14,INT((ROW()-13)/2),0)),"",OFFSET('11. SEGUIMIENTO 2026'!$N$14,INT((ROW()-13)/2),0)),IF(ISBLANK(OFFSET('9. METAS'!$Q$20,INT((ROW()-14)/2),0)),"",OFFSET('9. METAS'!$Q$20,INT((ROW()-14)/2),0)))</f>
        <v/>
      </c>
      <c r="K433" s="228" t="str">
        <f ca="1">IF(MOD(ROW()-13,2)=0,IF(ISBLANK(OFFSET('11. SEGUIMIENTO 2026'!$O$14,INT((ROW()-13)/2),0)),"",OFFSET('11. SEGUIMIENTO 2026'!$O$14,INT((ROW()-13)/2),0)),IF(ISBLANK(OFFSET('9. METAS'!$R$20,INT((ROW()-14)/2),0)),"",OFFSET('9. METAS'!$R$20,INT((ROW()-14)/2),0)))</f>
        <v/>
      </c>
      <c r="L433" s="228" t="str">
        <f ca="1">IF(MOD(ROW()-13,2)=0,IF(ISBLANK(OFFSET('11. SEGUIMIENTO 2026'!$P$14,INT((ROW()-13)/2),0)),"",OFFSET('11. SEGUIMIENTO 2026'!$P$14,INT((ROW()-13)/2),0)),IF(ISBLANK(OFFSET('9. METAS'!$S$20,INT((ROW()-14)/2),0)),"",OFFSET('9. METAS'!$S$20,INT((ROW()-14)/2),0)))</f>
        <v/>
      </c>
      <c r="M433" s="229" t="str">
        <f ca="1">IF(MOD(ROW()-13,2)=0,IF(ISBLANK(OFFSET('11. SEGUIMIENTO 2026'!$Q$14,INT((ROW()-13)/2),0)),"",OFFSET('11. SEGUIMIENTO 2026'!$Q$14,INT((ROW()-13)/2),0)),IF(ISBLANK(OFFSET('9. METAS'!$T$20,INT((ROW()-14)/2),0)),"",OFFSET('9. METAS'!$T$20,INT((ROW()-14)/2),0)))</f>
        <v/>
      </c>
      <c r="N433" s="981" t="str">
        <f t="shared" ref="N433" ca="1" si="416">IFERROR(J433/J434,"ND")</f>
        <v>ND</v>
      </c>
      <c r="O433" s="983" t="str">
        <f t="shared" ref="O433" ca="1" si="417">IFERROR(((J433+K433)/H433),"ND")</f>
        <v>ND</v>
      </c>
      <c r="P433" s="985"/>
    </row>
    <row r="434" spans="3:16" x14ac:dyDescent="0.3">
      <c r="C434" s="999"/>
      <c r="D434" s="993"/>
      <c r="E434" s="993"/>
      <c r="F434" s="995"/>
      <c r="G434" s="997"/>
      <c r="H434" s="977"/>
      <c r="I434" s="987"/>
      <c r="J434" s="227" t="str">
        <f ca="1">IF(MOD(ROW()-13,2)=0,IF(ISBLANK(OFFSET('11. SEGUIMIENTO 2026'!$N$14,INT((ROW()-13)/2),0)),"",OFFSET('11. SEGUIMIENTO 2026'!$N$14,INT((ROW()-13)/2),0)),IF(ISBLANK(OFFSET('9. METAS'!$Q$20,INT((ROW()-14)/2),0)),"",OFFSET('9. METAS'!$Q$20,INT((ROW()-14)/2),0)))</f>
        <v/>
      </c>
      <c r="K434" s="228" t="str">
        <f ca="1">IF(MOD(ROW()-13,2)=0,IF(ISBLANK(OFFSET('11. SEGUIMIENTO 2026'!$O$14,INT((ROW()-13)/2),0)),"",OFFSET('11. SEGUIMIENTO 2026'!$O$14,INT((ROW()-13)/2),0)),IF(ISBLANK(OFFSET('9. METAS'!$R$20,INT((ROW()-14)/2),0)),"",OFFSET('9. METAS'!$R$20,INT((ROW()-14)/2),0)))</f>
        <v/>
      </c>
      <c r="L434" s="228" t="str">
        <f ca="1">IF(MOD(ROW()-13,2)=0,IF(ISBLANK(OFFSET('11. SEGUIMIENTO 2026'!$P$14,INT((ROW()-13)/2),0)),"",OFFSET('11. SEGUIMIENTO 2026'!$P$14,INT((ROW()-13)/2),0)),IF(ISBLANK(OFFSET('9. METAS'!$S$20,INT((ROW()-14)/2),0)),"",OFFSET('9. METAS'!$S$20,INT((ROW()-14)/2),0)))</f>
        <v/>
      </c>
      <c r="M434" s="229" t="str">
        <f ca="1">IF(MOD(ROW()-13,2)=0,IF(ISBLANK(OFFSET('11. SEGUIMIENTO 2026'!$Q$14,INT((ROW()-13)/2),0)),"",OFFSET('11. SEGUIMIENTO 2026'!$Q$14,INT((ROW()-13)/2),0)),IF(ISBLANK(OFFSET('9. METAS'!$T$20,INT((ROW()-14)/2),0)),"",OFFSET('9. METAS'!$T$20,INT((ROW()-14)/2),0)))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977" t="str">
        <f ca="1">IF(ISBLANK(OFFSET('9. METAS'!$K$20,INT((ROW()-13)/2),0)),"",OFFSET('9. METAS'!$K$20,INT((ROW()-13)/2),0))</f>
        <v/>
      </c>
      <c r="I435" s="979"/>
      <c r="J435" s="227" t="str">
        <f ca="1">IF(MOD(ROW()-13,2)=0,IF(ISBLANK(OFFSET('11. SEGUIMIENTO 2026'!$N$14,INT((ROW()-13)/2),0)),"",OFFSET('11. SEGUIMIENTO 2026'!$N$14,INT((ROW()-13)/2),0)),IF(ISBLANK(OFFSET('9. METAS'!$Q$20,INT((ROW()-14)/2),0)),"",OFFSET('9. METAS'!$Q$20,INT((ROW()-14)/2),0)))</f>
        <v/>
      </c>
      <c r="K435" s="228" t="str">
        <f ca="1">IF(MOD(ROW()-13,2)=0,IF(ISBLANK(OFFSET('11. SEGUIMIENTO 2026'!$O$14,INT((ROW()-13)/2),0)),"",OFFSET('11. SEGUIMIENTO 2026'!$O$14,INT((ROW()-13)/2),0)),IF(ISBLANK(OFFSET('9. METAS'!$R$20,INT((ROW()-14)/2),0)),"",OFFSET('9. METAS'!$R$20,INT((ROW()-14)/2),0)))</f>
        <v/>
      </c>
      <c r="L435" s="228" t="str">
        <f ca="1">IF(MOD(ROW()-13,2)=0,IF(ISBLANK(OFFSET('11. SEGUIMIENTO 2026'!$P$14,INT((ROW()-13)/2),0)),"",OFFSET('11. SEGUIMIENTO 2026'!$P$14,INT((ROW()-13)/2),0)),IF(ISBLANK(OFFSET('9. METAS'!$S$20,INT((ROW()-14)/2),0)),"",OFFSET('9. METAS'!$S$20,INT((ROW()-14)/2),0)))</f>
        <v/>
      </c>
      <c r="M435" s="229" t="str">
        <f ca="1">IF(MOD(ROW()-13,2)=0,IF(ISBLANK(OFFSET('11. SEGUIMIENTO 2026'!$Q$14,INT((ROW()-13)/2),0)),"",OFFSET('11. SEGUIMIENTO 2026'!$Q$14,INT((ROW()-13)/2),0)),IF(ISBLANK(OFFSET('9. METAS'!$T$20,INT((ROW()-14)/2),0)),"",OFFSET('9. METAS'!$T$20,INT((ROW()-14)/2),0)))</f>
        <v/>
      </c>
      <c r="N435" s="981" t="str">
        <f t="shared" ref="N435" ca="1" si="418">IFERROR(J435/J436,"ND")</f>
        <v>ND</v>
      </c>
      <c r="O435" s="983" t="str">
        <f t="shared" ref="O435" ca="1" si="419">IFERROR(((J435+K435)/H435),"ND")</f>
        <v>ND</v>
      </c>
      <c r="P435" s="985"/>
    </row>
    <row r="436" spans="3:16" x14ac:dyDescent="0.3">
      <c r="C436" s="999"/>
      <c r="D436" s="993"/>
      <c r="E436" s="993"/>
      <c r="F436" s="995"/>
      <c r="G436" s="997"/>
      <c r="H436" s="977"/>
      <c r="I436" s="987"/>
      <c r="J436" s="227" t="str">
        <f ca="1">IF(MOD(ROW()-13,2)=0,IF(ISBLANK(OFFSET('11. SEGUIMIENTO 2026'!$N$14,INT((ROW()-13)/2),0)),"",OFFSET('11. SEGUIMIENTO 2026'!$N$14,INT((ROW()-13)/2),0)),IF(ISBLANK(OFFSET('9. METAS'!$Q$20,INT((ROW()-14)/2),0)),"",OFFSET('9. METAS'!$Q$20,INT((ROW()-14)/2),0)))</f>
        <v/>
      </c>
      <c r="K436" s="228" t="str">
        <f ca="1">IF(MOD(ROW()-13,2)=0,IF(ISBLANK(OFFSET('11. SEGUIMIENTO 2026'!$O$14,INT((ROW()-13)/2),0)),"",OFFSET('11. SEGUIMIENTO 2026'!$O$14,INT((ROW()-13)/2),0)),IF(ISBLANK(OFFSET('9. METAS'!$R$20,INT((ROW()-14)/2),0)),"",OFFSET('9. METAS'!$R$20,INT((ROW()-14)/2),0)))</f>
        <v/>
      </c>
      <c r="L436" s="228" t="str">
        <f ca="1">IF(MOD(ROW()-13,2)=0,IF(ISBLANK(OFFSET('11. SEGUIMIENTO 2026'!$P$14,INT((ROW()-13)/2),0)),"",OFFSET('11. SEGUIMIENTO 2026'!$P$14,INT((ROW()-13)/2),0)),IF(ISBLANK(OFFSET('9. METAS'!$S$20,INT((ROW()-14)/2),0)),"",OFFSET('9. METAS'!$S$20,INT((ROW()-14)/2),0)))</f>
        <v/>
      </c>
      <c r="M436" s="229" t="str">
        <f ca="1">IF(MOD(ROW()-13,2)=0,IF(ISBLANK(OFFSET('11. SEGUIMIENTO 2026'!$Q$14,INT((ROW()-13)/2),0)),"",OFFSET('11. SEGUIMIENTO 2026'!$Q$14,INT((ROW()-13)/2),0)),IF(ISBLANK(OFFSET('9. METAS'!$T$20,INT((ROW()-14)/2),0)),"",OFFSET('9. METAS'!$T$20,INT((ROW()-14)/2),0)))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977" t="str">
        <f ca="1">IF(ISBLANK(OFFSET('9. METAS'!$K$20,INT((ROW()-13)/2),0)),"",OFFSET('9. METAS'!$K$20,INT((ROW()-13)/2),0))</f>
        <v/>
      </c>
      <c r="I437" s="979"/>
      <c r="J437" s="227" t="str">
        <f ca="1">IF(MOD(ROW()-13,2)=0,IF(ISBLANK(OFFSET('11. SEGUIMIENTO 2026'!$N$14,INT((ROW()-13)/2),0)),"",OFFSET('11. SEGUIMIENTO 2026'!$N$14,INT((ROW()-13)/2),0)),IF(ISBLANK(OFFSET('9. METAS'!$Q$20,INT((ROW()-14)/2),0)),"",OFFSET('9. METAS'!$Q$20,INT((ROW()-14)/2),0)))</f>
        <v/>
      </c>
      <c r="K437" s="228" t="str">
        <f ca="1">IF(MOD(ROW()-13,2)=0,IF(ISBLANK(OFFSET('11. SEGUIMIENTO 2026'!$O$14,INT((ROW()-13)/2),0)),"",OFFSET('11. SEGUIMIENTO 2026'!$O$14,INT((ROW()-13)/2),0)),IF(ISBLANK(OFFSET('9. METAS'!$R$20,INT((ROW()-14)/2),0)),"",OFFSET('9. METAS'!$R$20,INT((ROW()-14)/2),0)))</f>
        <v/>
      </c>
      <c r="L437" s="228" t="str">
        <f ca="1">IF(MOD(ROW()-13,2)=0,IF(ISBLANK(OFFSET('11. SEGUIMIENTO 2026'!$P$14,INT((ROW()-13)/2),0)),"",OFFSET('11. SEGUIMIENTO 2026'!$P$14,INT((ROW()-13)/2),0)),IF(ISBLANK(OFFSET('9. METAS'!$S$20,INT((ROW()-14)/2),0)),"",OFFSET('9. METAS'!$S$20,INT((ROW()-14)/2),0)))</f>
        <v/>
      </c>
      <c r="M437" s="229" t="str">
        <f ca="1">IF(MOD(ROW()-13,2)=0,IF(ISBLANK(OFFSET('11. SEGUIMIENTO 2026'!$Q$14,INT((ROW()-13)/2),0)),"",OFFSET('11. SEGUIMIENTO 2026'!$Q$14,INT((ROW()-13)/2),0)),IF(ISBLANK(OFFSET('9. METAS'!$T$20,INT((ROW()-14)/2),0)),"",OFFSET('9. METAS'!$T$20,INT((ROW()-14)/2),0)))</f>
        <v/>
      </c>
      <c r="N437" s="981" t="str">
        <f t="shared" ref="N437" ca="1" si="420">IFERROR(J437/J438,"ND")</f>
        <v>ND</v>
      </c>
      <c r="O437" s="983" t="str">
        <f t="shared" ref="O437" ca="1" si="421">IFERROR(((J437+K437)/H437),"ND")</f>
        <v>ND</v>
      </c>
      <c r="P437" s="985"/>
    </row>
    <row r="438" spans="3:16" x14ac:dyDescent="0.3">
      <c r="C438" s="999"/>
      <c r="D438" s="993"/>
      <c r="E438" s="993"/>
      <c r="F438" s="995"/>
      <c r="G438" s="997"/>
      <c r="H438" s="977"/>
      <c r="I438" s="987"/>
      <c r="J438" s="227" t="str">
        <f ca="1">IF(MOD(ROW()-13,2)=0,IF(ISBLANK(OFFSET('11. SEGUIMIENTO 2026'!$N$14,INT((ROW()-13)/2),0)),"",OFFSET('11. SEGUIMIENTO 2026'!$N$14,INT((ROW()-13)/2),0)),IF(ISBLANK(OFFSET('9. METAS'!$Q$20,INT((ROW()-14)/2),0)),"",OFFSET('9. METAS'!$Q$20,INT((ROW()-14)/2),0)))</f>
        <v/>
      </c>
      <c r="K438" s="228" t="str">
        <f ca="1">IF(MOD(ROW()-13,2)=0,IF(ISBLANK(OFFSET('11. SEGUIMIENTO 2026'!$O$14,INT((ROW()-13)/2),0)),"",OFFSET('11. SEGUIMIENTO 2026'!$O$14,INT((ROW()-13)/2),0)),IF(ISBLANK(OFFSET('9. METAS'!$R$20,INT((ROW()-14)/2),0)),"",OFFSET('9. METAS'!$R$20,INT((ROW()-14)/2),0)))</f>
        <v/>
      </c>
      <c r="L438" s="228" t="str">
        <f ca="1">IF(MOD(ROW()-13,2)=0,IF(ISBLANK(OFFSET('11. SEGUIMIENTO 2026'!$P$14,INT((ROW()-13)/2),0)),"",OFFSET('11. SEGUIMIENTO 2026'!$P$14,INT((ROW()-13)/2),0)),IF(ISBLANK(OFFSET('9. METAS'!$S$20,INT((ROW()-14)/2),0)),"",OFFSET('9. METAS'!$S$20,INT((ROW()-14)/2),0)))</f>
        <v/>
      </c>
      <c r="M438" s="229" t="str">
        <f ca="1">IF(MOD(ROW()-13,2)=0,IF(ISBLANK(OFFSET('11. SEGUIMIENTO 2026'!$Q$14,INT((ROW()-13)/2),0)),"",OFFSET('11. SEGUIMIENTO 2026'!$Q$14,INT((ROW()-13)/2),0)),IF(ISBLANK(OFFSET('9. METAS'!$T$20,INT((ROW()-14)/2),0)),"",OFFSET('9. METAS'!$T$20,INT((ROW()-14)/2),0)))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977" t="str">
        <f ca="1">IF(ISBLANK(OFFSET('9. METAS'!$K$20,INT((ROW()-13)/2),0)),"",OFFSET('9. METAS'!$K$20,INT((ROW()-13)/2),0))</f>
        <v/>
      </c>
      <c r="I439" s="979"/>
      <c r="J439" s="227" t="str">
        <f ca="1">IF(MOD(ROW()-13,2)=0,IF(ISBLANK(OFFSET('11. SEGUIMIENTO 2026'!$N$14,INT((ROW()-13)/2),0)),"",OFFSET('11. SEGUIMIENTO 2026'!$N$14,INT((ROW()-13)/2),0)),IF(ISBLANK(OFFSET('9. METAS'!$Q$20,INT((ROW()-14)/2),0)),"",OFFSET('9. METAS'!$Q$20,INT((ROW()-14)/2),0)))</f>
        <v/>
      </c>
      <c r="K439" s="228" t="str">
        <f ca="1">IF(MOD(ROW()-13,2)=0,IF(ISBLANK(OFFSET('11. SEGUIMIENTO 2026'!$O$14,INT((ROW()-13)/2),0)),"",OFFSET('11. SEGUIMIENTO 2026'!$O$14,INT((ROW()-13)/2),0)),IF(ISBLANK(OFFSET('9. METAS'!$R$20,INT((ROW()-14)/2),0)),"",OFFSET('9. METAS'!$R$20,INT((ROW()-14)/2),0)))</f>
        <v/>
      </c>
      <c r="L439" s="228" t="str">
        <f ca="1">IF(MOD(ROW()-13,2)=0,IF(ISBLANK(OFFSET('11. SEGUIMIENTO 2026'!$P$14,INT((ROW()-13)/2),0)),"",OFFSET('11. SEGUIMIENTO 2026'!$P$14,INT((ROW()-13)/2),0)),IF(ISBLANK(OFFSET('9. METAS'!$S$20,INT((ROW()-14)/2),0)),"",OFFSET('9. METAS'!$S$20,INT((ROW()-14)/2),0)))</f>
        <v/>
      </c>
      <c r="M439" s="229" t="str">
        <f ca="1">IF(MOD(ROW()-13,2)=0,IF(ISBLANK(OFFSET('11. SEGUIMIENTO 2026'!$Q$14,INT((ROW()-13)/2),0)),"",OFFSET('11. SEGUIMIENTO 2026'!$Q$14,INT((ROW()-13)/2),0)),IF(ISBLANK(OFFSET('9. METAS'!$T$20,INT((ROW()-14)/2),0)),"",OFFSET('9. METAS'!$T$20,INT((ROW()-14)/2),0)))</f>
        <v/>
      </c>
      <c r="N439" s="981" t="str">
        <f t="shared" ref="N439" ca="1" si="422">IFERROR(J439/J440,"ND")</f>
        <v>ND</v>
      </c>
      <c r="O439" s="983" t="str">
        <f t="shared" ref="O439" ca="1" si="423">IFERROR(((J439+K439)/H439),"ND")</f>
        <v>ND</v>
      </c>
      <c r="P439" s="985"/>
    </row>
    <row r="440" spans="3:16" x14ac:dyDescent="0.3">
      <c r="C440" s="999"/>
      <c r="D440" s="993"/>
      <c r="E440" s="993"/>
      <c r="F440" s="995"/>
      <c r="G440" s="997"/>
      <c r="H440" s="977"/>
      <c r="I440" s="987"/>
      <c r="J440" s="227" t="str">
        <f ca="1">IF(MOD(ROW()-13,2)=0,IF(ISBLANK(OFFSET('11. SEGUIMIENTO 2026'!$N$14,INT((ROW()-13)/2),0)),"",OFFSET('11. SEGUIMIENTO 2026'!$N$14,INT((ROW()-13)/2),0)),IF(ISBLANK(OFFSET('9. METAS'!$Q$20,INT((ROW()-14)/2),0)),"",OFFSET('9. METAS'!$Q$20,INT((ROW()-14)/2),0)))</f>
        <v/>
      </c>
      <c r="K440" s="228" t="str">
        <f ca="1">IF(MOD(ROW()-13,2)=0,IF(ISBLANK(OFFSET('11. SEGUIMIENTO 2026'!$O$14,INT((ROW()-13)/2),0)),"",OFFSET('11. SEGUIMIENTO 2026'!$O$14,INT((ROW()-13)/2),0)),IF(ISBLANK(OFFSET('9. METAS'!$R$20,INT((ROW()-14)/2),0)),"",OFFSET('9. METAS'!$R$20,INT((ROW()-14)/2),0)))</f>
        <v/>
      </c>
      <c r="L440" s="228" t="str">
        <f ca="1">IF(MOD(ROW()-13,2)=0,IF(ISBLANK(OFFSET('11. SEGUIMIENTO 2026'!$P$14,INT((ROW()-13)/2),0)),"",OFFSET('11. SEGUIMIENTO 2026'!$P$14,INT((ROW()-13)/2),0)),IF(ISBLANK(OFFSET('9. METAS'!$S$20,INT((ROW()-14)/2),0)),"",OFFSET('9. METAS'!$S$20,INT((ROW()-14)/2),0)))</f>
        <v/>
      </c>
      <c r="M440" s="229" t="str">
        <f ca="1">IF(MOD(ROW()-13,2)=0,IF(ISBLANK(OFFSET('11. SEGUIMIENTO 2026'!$Q$14,INT((ROW()-13)/2),0)),"",OFFSET('11. SEGUIMIENTO 2026'!$Q$14,INT((ROW()-13)/2),0)),IF(ISBLANK(OFFSET('9. METAS'!$T$20,INT((ROW()-14)/2),0)),"",OFFSET('9. METAS'!$T$20,INT((ROW()-14)/2),0)))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977" t="str">
        <f ca="1">IF(ISBLANK(OFFSET('9. METAS'!$K$20,INT((ROW()-13)/2),0)),"",OFFSET('9. METAS'!$K$20,INT((ROW()-13)/2),0))</f>
        <v/>
      </c>
      <c r="I441" s="979"/>
      <c r="J441" s="227" t="str">
        <f ca="1">IF(MOD(ROW()-13,2)=0,IF(ISBLANK(OFFSET('11. SEGUIMIENTO 2026'!$N$14,INT((ROW()-13)/2),0)),"",OFFSET('11. SEGUIMIENTO 2026'!$N$14,INT((ROW()-13)/2),0)),IF(ISBLANK(OFFSET('9. METAS'!$Q$20,INT((ROW()-14)/2),0)),"",OFFSET('9. METAS'!$Q$20,INT((ROW()-14)/2),0)))</f>
        <v/>
      </c>
      <c r="K441" s="228" t="str">
        <f ca="1">IF(MOD(ROW()-13,2)=0,IF(ISBLANK(OFFSET('11. SEGUIMIENTO 2026'!$O$14,INT((ROW()-13)/2),0)),"",OFFSET('11. SEGUIMIENTO 2026'!$O$14,INT((ROW()-13)/2),0)),IF(ISBLANK(OFFSET('9. METAS'!$R$20,INT((ROW()-14)/2),0)),"",OFFSET('9. METAS'!$R$20,INT((ROW()-14)/2),0)))</f>
        <v/>
      </c>
      <c r="L441" s="228" t="str">
        <f ca="1">IF(MOD(ROW()-13,2)=0,IF(ISBLANK(OFFSET('11. SEGUIMIENTO 2026'!$P$14,INT((ROW()-13)/2),0)),"",OFFSET('11. SEGUIMIENTO 2026'!$P$14,INT((ROW()-13)/2),0)),IF(ISBLANK(OFFSET('9. METAS'!$S$20,INT((ROW()-14)/2),0)),"",OFFSET('9. METAS'!$S$20,INT((ROW()-14)/2),0)))</f>
        <v/>
      </c>
      <c r="M441" s="229" t="str">
        <f ca="1">IF(MOD(ROW()-13,2)=0,IF(ISBLANK(OFFSET('11. SEGUIMIENTO 2026'!$Q$14,INT((ROW()-13)/2),0)),"",OFFSET('11. SEGUIMIENTO 2026'!$Q$14,INT((ROW()-13)/2),0)),IF(ISBLANK(OFFSET('9. METAS'!$T$20,INT((ROW()-14)/2),0)),"",OFFSET('9. METAS'!$T$20,INT((ROW()-14)/2),0)))</f>
        <v/>
      </c>
      <c r="N441" s="981" t="str">
        <f t="shared" ref="N441" ca="1" si="424">IFERROR(J441/J442,"ND")</f>
        <v>ND</v>
      </c>
      <c r="O441" s="983" t="str">
        <f t="shared" ref="O441" ca="1" si="425">IFERROR(((J441+K441)/H441),"ND")</f>
        <v>ND</v>
      </c>
      <c r="P441" s="985"/>
    </row>
    <row r="442" spans="3:16" x14ac:dyDescent="0.3">
      <c r="C442" s="999"/>
      <c r="D442" s="993"/>
      <c r="E442" s="993"/>
      <c r="F442" s="995"/>
      <c r="G442" s="997"/>
      <c r="H442" s="977"/>
      <c r="I442" s="987"/>
      <c r="J442" s="227" t="str">
        <f ca="1">IF(MOD(ROW()-13,2)=0,IF(ISBLANK(OFFSET('11. SEGUIMIENTO 2026'!$N$14,INT((ROW()-13)/2),0)),"",OFFSET('11. SEGUIMIENTO 2026'!$N$14,INT((ROW()-13)/2),0)),IF(ISBLANK(OFFSET('9. METAS'!$Q$20,INT((ROW()-14)/2),0)),"",OFFSET('9. METAS'!$Q$20,INT((ROW()-14)/2),0)))</f>
        <v/>
      </c>
      <c r="K442" s="228" t="str">
        <f ca="1">IF(MOD(ROW()-13,2)=0,IF(ISBLANK(OFFSET('11. SEGUIMIENTO 2026'!$O$14,INT((ROW()-13)/2),0)),"",OFFSET('11. SEGUIMIENTO 2026'!$O$14,INT((ROW()-13)/2),0)),IF(ISBLANK(OFFSET('9. METAS'!$R$20,INT((ROW()-14)/2),0)),"",OFFSET('9. METAS'!$R$20,INT((ROW()-14)/2),0)))</f>
        <v/>
      </c>
      <c r="L442" s="228" t="str">
        <f ca="1">IF(MOD(ROW()-13,2)=0,IF(ISBLANK(OFFSET('11. SEGUIMIENTO 2026'!$P$14,INT((ROW()-13)/2),0)),"",OFFSET('11. SEGUIMIENTO 2026'!$P$14,INT((ROW()-13)/2),0)),IF(ISBLANK(OFFSET('9. METAS'!$S$20,INT((ROW()-14)/2),0)),"",OFFSET('9. METAS'!$S$20,INT((ROW()-14)/2),0)))</f>
        <v/>
      </c>
      <c r="M442" s="229" t="str">
        <f ca="1">IF(MOD(ROW()-13,2)=0,IF(ISBLANK(OFFSET('11. SEGUIMIENTO 2026'!$Q$14,INT((ROW()-13)/2),0)),"",OFFSET('11. SEGUIMIENTO 2026'!$Q$14,INT((ROW()-13)/2),0)),IF(ISBLANK(OFFSET('9. METAS'!$T$20,INT((ROW()-14)/2),0)),"",OFFSET('9. METAS'!$T$20,INT((ROW()-14)/2),0)))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977" t="str">
        <f ca="1">IF(ISBLANK(OFFSET('9. METAS'!$K$20,INT((ROW()-13)/2),0)),"",OFFSET('9. METAS'!$K$20,INT((ROW()-13)/2),0))</f>
        <v/>
      </c>
      <c r="I443" s="979"/>
      <c r="J443" s="227" t="str">
        <f ca="1">IF(MOD(ROW()-13,2)=0,IF(ISBLANK(OFFSET('11. SEGUIMIENTO 2026'!$N$14,INT((ROW()-13)/2),0)),"",OFFSET('11. SEGUIMIENTO 2026'!$N$14,INT((ROW()-13)/2),0)),IF(ISBLANK(OFFSET('9. METAS'!$Q$20,INT((ROW()-14)/2),0)),"",OFFSET('9. METAS'!$Q$20,INT((ROW()-14)/2),0)))</f>
        <v/>
      </c>
      <c r="K443" s="228" t="str">
        <f ca="1">IF(MOD(ROW()-13,2)=0,IF(ISBLANK(OFFSET('11. SEGUIMIENTO 2026'!$O$14,INT((ROW()-13)/2),0)),"",OFFSET('11. SEGUIMIENTO 2026'!$O$14,INT((ROW()-13)/2),0)),IF(ISBLANK(OFFSET('9. METAS'!$R$20,INT((ROW()-14)/2),0)),"",OFFSET('9. METAS'!$R$20,INT((ROW()-14)/2),0)))</f>
        <v/>
      </c>
      <c r="L443" s="228" t="str">
        <f ca="1">IF(MOD(ROW()-13,2)=0,IF(ISBLANK(OFFSET('11. SEGUIMIENTO 2026'!$P$14,INT((ROW()-13)/2),0)),"",OFFSET('11. SEGUIMIENTO 2026'!$P$14,INT((ROW()-13)/2),0)),IF(ISBLANK(OFFSET('9. METAS'!$S$20,INT((ROW()-14)/2),0)),"",OFFSET('9. METAS'!$S$20,INT((ROW()-14)/2),0)))</f>
        <v/>
      </c>
      <c r="M443" s="229" t="str">
        <f ca="1">IF(MOD(ROW()-13,2)=0,IF(ISBLANK(OFFSET('11. SEGUIMIENTO 2026'!$Q$14,INT((ROW()-13)/2),0)),"",OFFSET('11. SEGUIMIENTO 2026'!$Q$14,INT((ROW()-13)/2),0)),IF(ISBLANK(OFFSET('9. METAS'!$T$20,INT((ROW()-14)/2),0)),"",OFFSET('9. METAS'!$T$20,INT((ROW()-14)/2),0)))</f>
        <v/>
      </c>
      <c r="N443" s="981" t="str">
        <f t="shared" ref="N443" ca="1" si="426">IFERROR(J443/J444,"ND")</f>
        <v>ND</v>
      </c>
      <c r="O443" s="983" t="str">
        <f t="shared" ref="O443" ca="1" si="427">IFERROR(((J443+K443)/H443),"ND")</f>
        <v>ND</v>
      </c>
      <c r="P443" s="985"/>
    </row>
    <row r="444" spans="3:16" x14ac:dyDescent="0.3">
      <c r="C444" s="999"/>
      <c r="D444" s="993"/>
      <c r="E444" s="993"/>
      <c r="F444" s="995"/>
      <c r="G444" s="997"/>
      <c r="H444" s="977"/>
      <c r="I444" s="987"/>
      <c r="J444" s="227" t="str">
        <f ca="1">IF(MOD(ROW()-13,2)=0,IF(ISBLANK(OFFSET('11. SEGUIMIENTO 2026'!$N$14,INT((ROW()-13)/2),0)),"",OFFSET('11. SEGUIMIENTO 2026'!$N$14,INT((ROW()-13)/2),0)),IF(ISBLANK(OFFSET('9. METAS'!$Q$20,INT((ROW()-14)/2),0)),"",OFFSET('9. METAS'!$Q$20,INT((ROW()-14)/2),0)))</f>
        <v/>
      </c>
      <c r="K444" s="228" t="str">
        <f ca="1">IF(MOD(ROW()-13,2)=0,IF(ISBLANK(OFFSET('11. SEGUIMIENTO 2026'!$O$14,INT((ROW()-13)/2),0)),"",OFFSET('11. SEGUIMIENTO 2026'!$O$14,INT((ROW()-13)/2),0)),IF(ISBLANK(OFFSET('9. METAS'!$R$20,INT((ROW()-14)/2),0)),"",OFFSET('9. METAS'!$R$20,INT((ROW()-14)/2),0)))</f>
        <v/>
      </c>
      <c r="L444" s="228" t="str">
        <f ca="1">IF(MOD(ROW()-13,2)=0,IF(ISBLANK(OFFSET('11. SEGUIMIENTO 2026'!$P$14,INT((ROW()-13)/2),0)),"",OFFSET('11. SEGUIMIENTO 2026'!$P$14,INT((ROW()-13)/2),0)),IF(ISBLANK(OFFSET('9. METAS'!$S$20,INT((ROW()-14)/2),0)),"",OFFSET('9. METAS'!$S$20,INT((ROW()-14)/2),0)))</f>
        <v/>
      </c>
      <c r="M444" s="229" t="str">
        <f ca="1">IF(MOD(ROW()-13,2)=0,IF(ISBLANK(OFFSET('11. SEGUIMIENTO 2026'!$Q$14,INT((ROW()-13)/2),0)),"",OFFSET('11. SEGUIMIENTO 2026'!$Q$14,INT((ROW()-13)/2),0)),IF(ISBLANK(OFFSET('9. METAS'!$T$20,INT((ROW()-14)/2),0)),"",OFFSET('9. METAS'!$T$20,INT((ROW()-14)/2),0)))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977" t="str">
        <f ca="1">IF(ISBLANK(OFFSET('9. METAS'!$K$20,INT((ROW()-13)/2),0)),"",OFFSET('9. METAS'!$K$20,INT((ROW()-13)/2),0))</f>
        <v/>
      </c>
      <c r="I445" s="979"/>
      <c r="J445" s="227" t="str">
        <f ca="1">IF(MOD(ROW()-13,2)=0,IF(ISBLANK(OFFSET('11. SEGUIMIENTO 2026'!$N$14,INT((ROW()-13)/2),0)),"",OFFSET('11. SEGUIMIENTO 2026'!$N$14,INT((ROW()-13)/2),0)),IF(ISBLANK(OFFSET('9. METAS'!$Q$20,INT((ROW()-14)/2),0)),"",OFFSET('9. METAS'!$Q$20,INT((ROW()-14)/2),0)))</f>
        <v/>
      </c>
      <c r="K445" s="228" t="str">
        <f ca="1">IF(MOD(ROW()-13,2)=0,IF(ISBLANK(OFFSET('11. SEGUIMIENTO 2026'!$O$14,INT((ROW()-13)/2),0)),"",OFFSET('11. SEGUIMIENTO 2026'!$O$14,INT((ROW()-13)/2),0)),IF(ISBLANK(OFFSET('9. METAS'!$R$20,INT((ROW()-14)/2),0)),"",OFFSET('9. METAS'!$R$20,INT((ROW()-14)/2),0)))</f>
        <v/>
      </c>
      <c r="L445" s="228" t="str">
        <f ca="1">IF(MOD(ROW()-13,2)=0,IF(ISBLANK(OFFSET('11. SEGUIMIENTO 2026'!$P$14,INT((ROW()-13)/2),0)),"",OFFSET('11. SEGUIMIENTO 2026'!$P$14,INT((ROW()-13)/2),0)),IF(ISBLANK(OFFSET('9. METAS'!$S$20,INT((ROW()-14)/2),0)),"",OFFSET('9. METAS'!$S$20,INT((ROW()-14)/2),0)))</f>
        <v/>
      </c>
      <c r="M445" s="229" t="str">
        <f ca="1">IF(MOD(ROW()-13,2)=0,IF(ISBLANK(OFFSET('11. SEGUIMIENTO 2026'!$Q$14,INT((ROW()-13)/2),0)),"",OFFSET('11. SEGUIMIENTO 2026'!$Q$14,INT((ROW()-13)/2),0)),IF(ISBLANK(OFFSET('9. METAS'!$T$20,INT((ROW()-14)/2),0)),"",OFFSET('9. METAS'!$T$20,INT((ROW()-14)/2),0)))</f>
        <v/>
      </c>
      <c r="N445" s="981" t="str">
        <f t="shared" ref="N445" ca="1" si="428">IFERROR(J445/J446,"ND")</f>
        <v>ND</v>
      </c>
      <c r="O445" s="983" t="str">
        <f t="shared" ref="O445" ca="1" si="429">IFERROR(((J445+K445)/H445),"ND")</f>
        <v>ND</v>
      </c>
      <c r="P445" s="985"/>
    </row>
    <row r="446" spans="3:16" x14ac:dyDescent="0.3">
      <c r="C446" s="999"/>
      <c r="D446" s="993"/>
      <c r="E446" s="993"/>
      <c r="F446" s="995"/>
      <c r="G446" s="997"/>
      <c r="H446" s="977"/>
      <c r="I446" s="987"/>
      <c r="J446" s="227" t="str">
        <f ca="1">IF(MOD(ROW()-13,2)=0,IF(ISBLANK(OFFSET('11. SEGUIMIENTO 2026'!$N$14,INT((ROW()-13)/2),0)),"",OFFSET('11. SEGUIMIENTO 2026'!$N$14,INT((ROW()-13)/2),0)),IF(ISBLANK(OFFSET('9. METAS'!$Q$20,INT((ROW()-14)/2),0)),"",OFFSET('9. METAS'!$Q$20,INT((ROW()-14)/2),0)))</f>
        <v/>
      </c>
      <c r="K446" s="228" t="str">
        <f ca="1">IF(MOD(ROW()-13,2)=0,IF(ISBLANK(OFFSET('11. SEGUIMIENTO 2026'!$O$14,INT((ROW()-13)/2),0)),"",OFFSET('11. SEGUIMIENTO 2026'!$O$14,INT((ROW()-13)/2),0)),IF(ISBLANK(OFFSET('9. METAS'!$R$20,INT((ROW()-14)/2),0)),"",OFFSET('9. METAS'!$R$20,INT((ROW()-14)/2),0)))</f>
        <v/>
      </c>
      <c r="L446" s="228" t="str">
        <f ca="1">IF(MOD(ROW()-13,2)=0,IF(ISBLANK(OFFSET('11. SEGUIMIENTO 2026'!$P$14,INT((ROW()-13)/2),0)),"",OFFSET('11. SEGUIMIENTO 2026'!$P$14,INT((ROW()-13)/2),0)),IF(ISBLANK(OFFSET('9. METAS'!$S$20,INT((ROW()-14)/2),0)),"",OFFSET('9. METAS'!$S$20,INT((ROW()-14)/2),0)))</f>
        <v/>
      </c>
      <c r="M446" s="229" t="str">
        <f ca="1">IF(MOD(ROW()-13,2)=0,IF(ISBLANK(OFFSET('11. SEGUIMIENTO 2026'!$Q$14,INT((ROW()-13)/2),0)),"",OFFSET('11. SEGUIMIENTO 2026'!$Q$14,INT((ROW()-13)/2),0)),IF(ISBLANK(OFFSET('9. METAS'!$T$20,INT((ROW()-14)/2),0)),"",OFFSET('9. METAS'!$T$20,INT((ROW()-14)/2),0)))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977" t="str">
        <f ca="1">IF(ISBLANK(OFFSET('9. METAS'!$K$20,INT((ROW()-13)/2),0)),"",OFFSET('9. METAS'!$K$20,INT((ROW()-13)/2),0))</f>
        <v/>
      </c>
      <c r="I447" s="979"/>
      <c r="J447" s="227" t="str">
        <f ca="1">IF(MOD(ROW()-13,2)=0,IF(ISBLANK(OFFSET('11. SEGUIMIENTO 2026'!$N$14,INT((ROW()-13)/2),0)),"",OFFSET('11. SEGUIMIENTO 2026'!$N$14,INT((ROW()-13)/2),0)),IF(ISBLANK(OFFSET('9. METAS'!$Q$20,INT((ROW()-14)/2),0)),"",OFFSET('9. METAS'!$Q$20,INT((ROW()-14)/2),0)))</f>
        <v/>
      </c>
      <c r="K447" s="228" t="str">
        <f ca="1">IF(MOD(ROW()-13,2)=0,IF(ISBLANK(OFFSET('11. SEGUIMIENTO 2026'!$O$14,INT((ROW()-13)/2),0)),"",OFFSET('11. SEGUIMIENTO 2026'!$O$14,INT((ROW()-13)/2),0)),IF(ISBLANK(OFFSET('9. METAS'!$R$20,INT((ROW()-14)/2),0)),"",OFFSET('9. METAS'!$R$20,INT((ROW()-14)/2),0)))</f>
        <v/>
      </c>
      <c r="L447" s="228" t="str">
        <f ca="1">IF(MOD(ROW()-13,2)=0,IF(ISBLANK(OFFSET('11. SEGUIMIENTO 2026'!$P$14,INT((ROW()-13)/2),0)),"",OFFSET('11. SEGUIMIENTO 2026'!$P$14,INT((ROW()-13)/2),0)),IF(ISBLANK(OFFSET('9. METAS'!$S$20,INT((ROW()-14)/2),0)),"",OFFSET('9. METAS'!$S$20,INT((ROW()-14)/2),0)))</f>
        <v/>
      </c>
      <c r="M447" s="229" t="str">
        <f ca="1">IF(MOD(ROW()-13,2)=0,IF(ISBLANK(OFFSET('11. SEGUIMIENTO 2026'!$Q$14,INT((ROW()-13)/2),0)),"",OFFSET('11. SEGUIMIENTO 2026'!$Q$14,INT((ROW()-13)/2),0)),IF(ISBLANK(OFFSET('9. METAS'!$T$20,INT((ROW()-14)/2),0)),"",OFFSET('9. METAS'!$T$20,INT((ROW()-14)/2),0)))</f>
        <v/>
      </c>
      <c r="N447" s="981" t="str">
        <f t="shared" ref="N447" ca="1" si="430">IFERROR(J447/J448,"ND")</f>
        <v>ND</v>
      </c>
      <c r="O447" s="983" t="str">
        <f t="shared" ref="O447" ca="1" si="431">IFERROR(((J447+K447)/H447),"ND")</f>
        <v>ND</v>
      </c>
      <c r="P447" s="985"/>
    </row>
    <row r="448" spans="3:16" x14ac:dyDescent="0.3">
      <c r="C448" s="999"/>
      <c r="D448" s="993"/>
      <c r="E448" s="993"/>
      <c r="F448" s="995"/>
      <c r="G448" s="997"/>
      <c r="H448" s="977"/>
      <c r="I448" s="987"/>
      <c r="J448" s="227" t="str">
        <f ca="1">IF(MOD(ROW()-13,2)=0,IF(ISBLANK(OFFSET('11. SEGUIMIENTO 2026'!$N$14,INT((ROW()-13)/2),0)),"",OFFSET('11. SEGUIMIENTO 2026'!$N$14,INT((ROW()-13)/2),0)),IF(ISBLANK(OFFSET('9. METAS'!$Q$20,INT((ROW()-14)/2),0)),"",OFFSET('9. METAS'!$Q$20,INT((ROW()-14)/2),0)))</f>
        <v/>
      </c>
      <c r="K448" s="228" t="str">
        <f ca="1">IF(MOD(ROW()-13,2)=0,IF(ISBLANK(OFFSET('11. SEGUIMIENTO 2026'!$O$14,INT((ROW()-13)/2),0)),"",OFFSET('11. SEGUIMIENTO 2026'!$O$14,INT((ROW()-13)/2),0)),IF(ISBLANK(OFFSET('9. METAS'!$R$20,INT((ROW()-14)/2),0)),"",OFFSET('9. METAS'!$R$20,INT((ROW()-14)/2),0)))</f>
        <v/>
      </c>
      <c r="L448" s="228" t="str">
        <f ca="1">IF(MOD(ROW()-13,2)=0,IF(ISBLANK(OFFSET('11. SEGUIMIENTO 2026'!$P$14,INT((ROW()-13)/2),0)),"",OFFSET('11. SEGUIMIENTO 2026'!$P$14,INT((ROW()-13)/2),0)),IF(ISBLANK(OFFSET('9. METAS'!$S$20,INT((ROW()-14)/2),0)),"",OFFSET('9. METAS'!$S$20,INT((ROW()-14)/2),0)))</f>
        <v/>
      </c>
      <c r="M448" s="229" t="str">
        <f ca="1">IF(MOD(ROW()-13,2)=0,IF(ISBLANK(OFFSET('11. SEGUIMIENTO 2026'!$Q$14,INT((ROW()-13)/2),0)),"",OFFSET('11. SEGUIMIENTO 2026'!$Q$14,INT((ROW()-13)/2),0)),IF(ISBLANK(OFFSET('9. METAS'!$T$20,INT((ROW()-14)/2),0)),"",OFFSET('9. METAS'!$T$20,INT((ROW()-14)/2),0)))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977" t="str">
        <f ca="1">IF(ISBLANK(OFFSET('9. METAS'!$K$20,INT((ROW()-13)/2),0)),"",OFFSET('9. METAS'!$K$20,INT((ROW()-13)/2),0))</f>
        <v/>
      </c>
      <c r="I449" s="979"/>
      <c r="J449" s="227" t="str">
        <f ca="1">IF(MOD(ROW()-13,2)=0,IF(ISBLANK(OFFSET('11. SEGUIMIENTO 2026'!$N$14,INT((ROW()-13)/2),0)),"",OFFSET('11. SEGUIMIENTO 2026'!$N$14,INT((ROW()-13)/2),0)),IF(ISBLANK(OFFSET('9. METAS'!$Q$20,INT((ROW()-14)/2),0)),"",OFFSET('9. METAS'!$Q$20,INT((ROW()-14)/2),0)))</f>
        <v/>
      </c>
      <c r="K449" s="228" t="str">
        <f ca="1">IF(MOD(ROW()-13,2)=0,IF(ISBLANK(OFFSET('11. SEGUIMIENTO 2026'!$O$14,INT((ROW()-13)/2),0)),"",OFFSET('11. SEGUIMIENTO 2026'!$O$14,INT((ROW()-13)/2),0)),IF(ISBLANK(OFFSET('9. METAS'!$R$20,INT((ROW()-14)/2),0)),"",OFFSET('9. METAS'!$R$20,INT((ROW()-14)/2),0)))</f>
        <v/>
      </c>
      <c r="L449" s="228" t="str">
        <f ca="1">IF(MOD(ROW()-13,2)=0,IF(ISBLANK(OFFSET('11. SEGUIMIENTO 2026'!$P$14,INT((ROW()-13)/2),0)),"",OFFSET('11. SEGUIMIENTO 2026'!$P$14,INT((ROW()-13)/2),0)),IF(ISBLANK(OFFSET('9. METAS'!$S$20,INT((ROW()-14)/2),0)),"",OFFSET('9. METAS'!$S$20,INT((ROW()-14)/2),0)))</f>
        <v/>
      </c>
      <c r="M449" s="229" t="str">
        <f ca="1">IF(MOD(ROW()-13,2)=0,IF(ISBLANK(OFFSET('11. SEGUIMIENTO 2026'!$Q$14,INT((ROW()-13)/2),0)),"",OFFSET('11. SEGUIMIENTO 2026'!$Q$14,INT((ROW()-13)/2),0)),IF(ISBLANK(OFFSET('9. METAS'!$T$20,INT((ROW()-14)/2),0)),"",OFFSET('9. METAS'!$T$20,INT((ROW()-14)/2),0)))</f>
        <v/>
      </c>
      <c r="N449" s="981" t="str">
        <f t="shared" ref="N449" ca="1" si="432">IFERROR(J449/J450,"ND")</f>
        <v>ND</v>
      </c>
      <c r="O449" s="983" t="str">
        <f t="shared" ref="O449" ca="1" si="433">IFERROR(((J449+K449)/H449),"ND")</f>
        <v>ND</v>
      </c>
      <c r="P449" s="985"/>
    </row>
    <row r="450" spans="3:16" x14ac:dyDescent="0.3">
      <c r="C450" s="999"/>
      <c r="D450" s="993"/>
      <c r="E450" s="993"/>
      <c r="F450" s="995"/>
      <c r="G450" s="997"/>
      <c r="H450" s="977"/>
      <c r="I450" s="987"/>
      <c r="J450" s="227" t="str">
        <f ca="1">IF(MOD(ROW()-13,2)=0,IF(ISBLANK(OFFSET('11. SEGUIMIENTO 2026'!$N$14,INT((ROW()-13)/2),0)),"",OFFSET('11. SEGUIMIENTO 2026'!$N$14,INT((ROW()-13)/2),0)),IF(ISBLANK(OFFSET('9. METAS'!$Q$20,INT((ROW()-14)/2),0)),"",OFFSET('9. METAS'!$Q$20,INT((ROW()-14)/2),0)))</f>
        <v/>
      </c>
      <c r="K450" s="228" t="str">
        <f ca="1">IF(MOD(ROW()-13,2)=0,IF(ISBLANK(OFFSET('11. SEGUIMIENTO 2026'!$O$14,INT((ROW()-13)/2),0)),"",OFFSET('11. SEGUIMIENTO 2026'!$O$14,INT((ROW()-13)/2),0)),IF(ISBLANK(OFFSET('9. METAS'!$R$20,INT((ROW()-14)/2),0)),"",OFFSET('9. METAS'!$R$20,INT((ROW()-14)/2),0)))</f>
        <v/>
      </c>
      <c r="L450" s="228" t="str">
        <f ca="1">IF(MOD(ROW()-13,2)=0,IF(ISBLANK(OFFSET('11. SEGUIMIENTO 2026'!$P$14,INT((ROW()-13)/2),0)),"",OFFSET('11. SEGUIMIENTO 2026'!$P$14,INT((ROW()-13)/2),0)),IF(ISBLANK(OFFSET('9. METAS'!$S$20,INT((ROW()-14)/2),0)),"",OFFSET('9. METAS'!$S$20,INT((ROW()-14)/2),0)))</f>
        <v/>
      </c>
      <c r="M450" s="229" t="str">
        <f ca="1">IF(MOD(ROW()-13,2)=0,IF(ISBLANK(OFFSET('11. SEGUIMIENTO 2026'!$Q$14,INT((ROW()-13)/2),0)),"",OFFSET('11. SEGUIMIENTO 2026'!$Q$14,INT((ROW()-13)/2),0)),IF(ISBLANK(OFFSET('9. METAS'!$T$20,INT((ROW()-14)/2),0)),"",OFFSET('9. METAS'!$T$20,INT((ROW()-14)/2),0)))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977" t="str">
        <f ca="1">IF(ISBLANK(OFFSET('9. METAS'!$K$20,INT((ROW()-13)/2),0)),"",OFFSET('9. METAS'!$K$20,INT((ROW()-13)/2),0))</f>
        <v/>
      </c>
      <c r="I451" s="979"/>
      <c r="J451" s="227" t="str">
        <f ca="1">IF(MOD(ROW()-13,2)=0,IF(ISBLANK(OFFSET('11. SEGUIMIENTO 2026'!$N$14,INT((ROW()-13)/2),0)),"",OFFSET('11. SEGUIMIENTO 2026'!$N$14,INT((ROW()-13)/2),0)),IF(ISBLANK(OFFSET('9. METAS'!$Q$20,INT((ROW()-14)/2),0)),"",OFFSET('9. METAS'!$Q$20,INT((ROW()-14)/2),0)))</f>
        <v/>
      </c>
      <c r="K451" s="228" t="str">
        <f ca="1">IF(MOD(ROW()-13,2)=0,IF(ISBLANK(OFFSET('11. SEGUIMIENTO 2026'!$O$14,INT((ROW()-13)/2),0)),"",OFFSET('11. SEGUIMIENTO 2026'!$O$14,INT((ROW()-13)/2),0)),IF(ISBLANK(OFFSET('9. METAS'!$R$20,INT((ROW()-14)/2),0)),"",OFFSET('9. METAS'!$R$20,INT((ROW()-14)/2),0)))</f>
        <v/>
      </c>
      <c r="L451" s="228" t="str">
        <f ca="1">IF(MOD(ROW()-13,2)=0,IF(ISBLANK(OFFSET('11. SEGUIMIENTO 2026'!$P$14,INT((ROW()-13)/2),0)),"",OFFSET('11. SEGUIMIENTO 2026'!$P$14,INT((ROW()-13)/2),0)),IF(ISBLANK(OFFSET('9. METAS'!$S$20,INT((ROW()-14)/2),0)),"",OFFSET('9. METAS'!$S$20,INT((ROW()-14)/2),0)))</f>
        <v/>
      </c>
      <c r="M451" s="229" t="str">
        <f ca="1">IF(MOD(ROW()-13,2)=0,IF(ISBLANK(OFFSET('11. SEGUIMIENTO 2026'!$Q$14,INT((ROW()-13)/2),0)),"",OFFSET('11. SEGUIMIENTO 2026'!$Q$14,INT((ROW()-13)/2),0)),IF(ISBLANK(OFFSET('9. METAS'!$T$20,INT((ROW()-14)/2),0)),"",OFFSET('9. METAS'!$T$20,INT((ROW()-14)/2),0)))</f>
        <v/>
      </c>
      <c r="N451" s="981" t="str">
        <f t="shared" ref="N451" ca="1" si="434">IFERROR(J451/J452,"ND")</f>
        <v>ND</v>
      </c>
      <c r="O451" s="983" t="str">
        <f t="shared" ref="O451" ca="1" si="435">IFERROR(((J451+K451)/H451),"ND")</f>
        <v>ND</v>
      </c>
      <c r="P451" s="985"/>
    </row>
    <row r="452" spans="3:16" x14ac:dyDescent="0.3">
      <c r="C452" s="999"/>
      <c r="D452" s="993"/>
      <c r="E452" s="993"/>
      <c r="F452" s="995"/>
      <c r="G452" s="997"/>
      <c r="H452" s="977"/>
      <c r="I452" s="987"/>
      <c r="J452" s="227" t="str">
        <f ca="1">IF(MOD(ROW()-13,2)=0,IF(ISBLANK(OFFSET('11. SEGUIMIENTO 2026'!$N$14,INT((ROW()-13)/2),0)),"",OFFSET('11. SEGUIMIENTO 2026'!$N$14,INT((ROW()-13)/2),0)),IF(ISBLANK(OFFSET('9. METAS'!$Q$20,INT((ROW()-14)/2),0)),"",OFFSET('9. METAS'!$Q$20,INT((ROW()-14)/2),0)))</f>
        <v/>
      </c>
      <c r="K452" s="228" t="str">
        <f ca="1">IF(MOD(ROW()-13,2)=0,IF(ISBLANK(OFFSET('11. SEGUIMIENTO 2026'!$O$14,INT((ROW()-13)/2),0)),"",OFFSET('11. SEGUIMIENTO 2026'!$O$14,INT((ROW()-13)/2),0)),IF(ISBLANK(OFFSET('9. METAS'!$R$20,INT((ROW()-14)/2),0)),"",OFFSET('9. METAS'!$R$20,INT((ROW()-14)/2),0)))</f>
        <v/>
      </c>
      <c r="L452" s="228" t="str">
        <f ca="1">IF(MOD(ROW()-13,2)=0,IF(ISBLANK(OFFSET('11. SEGUIMIENTO 2026'!$P$14,INT((ROW()-13)/2),0)),"",OFFSET('11. SEGUIMIENTO 2026'!$P$14,INT((ROW()-13)/2),0)),IF(ISBLANK(OFFSET('9. METAS'!$S$20,INT((ROW()-14)/2),0)),"",OFFSET('9. METAS'!$S$20,INT((ROW()-14)/2),0)))</f>
        <v/>
      </c>
      <c r="M452" s="229" t="str">
        <f ca="1">IF(MOD(ROW()-13,2)=0,IF(ISBLANK(OFFSET('11. SEGUIMIENTO 2026'!$Q$14,INT((ROW()-13)/2),0)),"",OFFSET('11. SEGUIMIENTO 2026'!$Q$14,INT((ROW()-13)/2),0)),IF(ISBLANK(OFFSET('9. METAS'!$T$20,INT((ROW()-14)/2),0)),"",OFFSET('9. METAS'!$T$20,INT((ROW()-14)/2),0)))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977" t="str">
        <f ca="1">IF(ISBLANK(OFFSET('9. METAS'!$K$20,INT((ROW()-13)/2),0)),"",OFFSET('9. METAS'!$K$20,INT((ROW()-13)/2),0))</f>
        <v/>
      </c>
      <c r="I453" s="979"/>
      <c r="J453" s="227" t="str">
        <f ca="1">IF(MOD(ROW()-13,2)=0,IF(ISBLANK(OFFSET('11. SEGUIMIENTO 2026'!$N$14,INT((ROW()-13)/2),0)),"",OFFSET('11. SEGUIMIENTO 2026'!$N$14,INT((ROW()-13)/2),0)),IF(ISBLANK(OFFSET('9. METAS'!$Q$20,INT((ROW()-14)/2),0)),"",OFFSET('9. METAS'!$Q$20,INT((ROW()-14)/2),0)))</f>
        <v/>
      </c>
      <c r="K453" s="228" t="str">
        <f ca="1">IF(MOD(ROW()-13,2)=0,IF(ISBLANK(OFFSET('11. SEGUIMIENTO 2026'!$O$14,INT((ROW()-13)/2),0)),"",OFFSET('11. SEGUIMIENTO 2026'!$O$14,INT((ROW()-13)/2),0)),IF(ISBLANK(OFFSET('9. METAS'!$R$20,INT((ROW()-14)/2),0)),"",OFFSET('9. METAS'!$R$20,INT((ROW()-14)/2),0)))</f>
        <v/>
      </c>
      <c r="L453" s="228" t="str">
        <f ca="1">IF(MOD(ROW()-13,2)=0,IF(ISBLANK(OFFSET('11. SEGUIMIENTO 2026'!$P$14,INT((ROW()-13)/2),0)),"",OFFSET('11. SEGUIMIENTO 2026'!$P$14,INT((ROW()-13)/2),0)),IF(ISBLANK(OFFSET('9. METAS'!$S$20,INT((ROW()-14)/2),0)),"",OFFSET('9. METAS'!$S$20,INT((ROW()-14)/2),0)))</f>
        <v/>
      </c>
      <c r="M453" s="229" t="str">
        <f ca="1">IF(MOD(ROW()-13,2)=0,IF(ISBLANK(OFFSET('11. SEGUIMIENTO 2026'!$Q$14,INT((ROW()-13)/2),0)),"",OFFSET('11. SEGUIMIENTO 2026'!$Q$14,INT((ROW()-13)/2),0)),IF(ISBLANK(OFFSET('9. METAS'!$T$20,INT((ROW()-14)/2),0)),"",OFFSET('9. METAS'!$T$20,INT((ROW()-14)/2),0)))</f>
        <v/>
      </c>
      <c r="N453" s="981" t="str">
        <f t="shared" ref="N453" ca="1" si="436">IFERROR(J453/J454,"ND")</f>
        <v>ND</v>
      </c>
      <c r="O453" s="983" t="str">
        <f t="shared" ref="O453" ca="1" si="437">IFERROR(((J453+K453)/H453),"ND")</f>
        <v>ND</v>
      </c>
      <c r="P453" s="985"/>
    </row>
    <row r="454" spans="3:16" x14ac:dyDescent="0.3">
      <c r="C454" s="999"/>
      <c r="D454" s="993"/>
      <c r="E454" s="993"/>
      <c r="F454" s="995"/>
      <c r="G454" s="997"/>
      <c r="H454" s="977"/>
      <c r="I454" s="987"/>
      <c r="J454" s="227" t="str">
        <f ca="1">IF(MOD(ROW()-13,2)=0,IF(ISBLANK(OFFSET('11. SEGUIMIENTO 2026'!$N$14,INT((ROW()-13)/2),0)),"",OFFSET('11. SEGUIMIENTO 2026'!$N$14,INT((ROW()-13)/2),0)),IF(ISBLANK(OFFSET('9. METAS'!$Q$20,INT((ROW()-14)/2),0)),"",OFFSET('9. METAS'!$Q$20,INT((ROW()-14)/2),0)))</f>
        <v/>
      </c>
      <c r="K454" s="228" t="str">
        <f ca="1">IF(MOD(ROW()-13,2)=0,IF(ISBLANK(OFFSET('11. SEGUIMIENTO 2026'!$O$14,INT((ROW()-13)/2),0)),"",OFFSET('11. SEGUIMIENTO 2026'!$O$14,INT((ROW()-13)/2),0)),IF(ISBLANK(OFFSET('9. METAS'!$R$20,INT((ROW()-14)/2),0)),"",OFFSET('9. METAS'!$R$20,INT((ROW()-14)/2),0)))</f>
        <v/>
      </c>
      <c r="L454" s="228" t="str">
        <f ca="1">IF(MOD(ROW()-13,2)=0,IF(ISBLANK(OFFSET('11. SEGUIMIENTO 2026'!$P$14,INT((ROW()-13)/2),0)),"",OFFSET('11. SEGUIMIENTO 2026'!$P$14,INT((ROW()-13)/2),0)),IF(ISBLANK(OFFSET('9. METAS'!$S$20,INT((ROW()-14)/2),0)),"",OFFSET('9. METAS'!$S$20,INT((ROW()-14)/2),0)))</f>
        <v/>
      </c>
      <c r="M454" s="229" t="str">
        <f ca="1">IF(MOD(ROW()-13,2)=0,IF(ISBLANK(OFFSET('11. SEGUIMIENTO 2026'!$Q$14,INT((ROW()-13)/2),0)),"",OFFSET('11. SEGUIMIENTO 2026'!$Q$14,INT((ROW()-13)/2),0)),IF(ISBLANK(OFFSET('9. METAS'!$T$20,INT((ROW()-14)/2),0)),"",OFFSET('9. METAS'!$T$20,INT((ROW()-14)/2),0)))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977" t="str">
        <f ca="1">IF(ISBLANK(OFFSET('9. METAS'!$K$20,INT((ROW()-13)/2),0)),"",OFFSET('9. METAS'!$K$20,INT((ROW()-13)/2),0))</f>
        <v/>
      </c>
      <c r="I455" s="979"/>
      <c r="J455" s="227" t="str">
        <f ca="1">IF(MOD(ROW()-13,2)=0,IF(ISBLANK(OFFSET('11. SEGUIMIENTO 2026'!$N$14,INT((ROW()-13)/2),0)),"",OFFSET('11. SEGUIMIENTO 2026'!$N$14,INT((ROW()-13)/2),0)),IF(ISBLANK(OFFSET('9. METAS'!$Q$20,INT((ROW()-14)/2),0)),"",OFFSET('9. METAS'!$Q$20,INT((ROW()-14)/2),0)))</f>
        <v/>
      </c>
      <c r="K455" s="228" t="str">
        <f ca="1">IF(MOD(ROW()-13,2)=0,IF(ISBLANK(OFFSET('11. SEGUIMIENTO 2026'!$O$14,INT((ROW()-13)/2),0)),"",OFFSET('11. SEGUIMIENTO 2026'!$O$14,INT((ROW()-13)/2),0)),IF(ISBLANK(OFFSET('9. METAS'!$R$20,INT((ROW()-14)/2),0)),"",OFFSET('9. METAS'!$R$20,INT((ROW()-14)/2),0)))</f>
        <v/>
      </c>
      <c r="L455" s="228" t="str">
        <f ca="1">IF(MOD(ROW()-13,2)=0,IF(ISBLANK(OFFSET('11. SEGUIMIENTO 2026'!$P$14,INT((ROW()-13)/2),0)),"",OFFSET('11. SEGUIMIENTO 2026'!$P$14,INT((ROW()-13)/2),0)),IF(ISBLANK(OFFSET('9. METAS'!$S$20,INT((ROW()-14)/2),0)),"",OFFSET('9. METAS'!$S$20,INT((ROW()-14)/2),0)))</f>
        <v/>
      </c>
      <c r="M455" s="229" t="str">
        <f ca="1">IF(MOD(ROW()-13,2)=0,IF(ISBLANK(OFFSET('11. SEGUIMIENTO 2026'!$Q$14,INT((ROW()-13)/2),0)),"",OFFSET('11. SEGUIMIENTO 2026'!$Q$14,INT((ROW()-13)/2),0)),IF(ISBLANK(OFFSET('9. METAS'!$T$20,INT((ROW()-14)/2),0)),"",OFFSET('9. METAS'!$T$20,INT((ROW()-14)/2),0)))</f>
        <v/>
      </c>
      <c r="N455" s="981" t="str">
        <f t="shared" ref="N455" ca="1" si="438">IFERROR(J455/J456,"ND")</f>
        <v>ND</v>
      </c>
      <c r="O455" s="983" t="str">
        <f t="shared" ref="O455" ca="1" si="439">IFERROR(((J455+K455)/H455),"ND")</f>
        <v>ND</v>
      </c>
      <c r="P455" s="985"/>
    </row>
    <row r="456" spans="3:16" x14ac:dyDescent="0.3">
      <c r="C456" s="999"/>
      <c r="D456" s="993"/>
      <c r="E456" s="993"/>
      <c r="F456" s="995"/>
      <c r="G456" s="997"/>
      <c r="H456" s="977"/>
      <c r="I456" s="987"/>
      <c r="J456" s="227" t="str">
        <f ca="1">IF(MOD(ROW()-13,2)=0,IF(ISBLANK(OFFSET('11. SEGUIMIENTO 2026'!$N$14,INT((ROW()-13)/2),0)),"",OFFSET('11. SEGUIMIENTO 2026'!$N$14,INT((ROW()-13)/2),0)),IF(ISBLANK(OFFSET('9. METAS'!$Q$20,INT((ROW()-14)/2),0)),"",OFFSET('9. METAS'!$Q$20,INT((ROW()-14)/2),0)))</f>
        <v/>
      </c>
      <c r="K456" s="228" t="str">
        <f ca="1">IF(MOD(ROW()-13,2)=0,IF(ISBLANK(OFFSET('11. SEGUIMIENTO 2026'!$O$14,INT((ROW()-13)/2),0)),"",OFFSET('11. SEGUIMIENTO 2026'!$O$14,INT((ROW()-13)/2),0)),IF(ISBLANK(OFFSET('9. METAS'!$R$20,INT((ROW()-14)/2),0)),"",OFFSET('9. METAS'!$R$20,INT((ROW()-14)/2),0)))</f>
        <v/>
      </c>
      <c r="L456" s="228" t="str">
        <f ca="1">IF(MOD(ROW()-13,2)=0,IF(ISBLANK(OFFSET('11. SEGUIMIENTO 2026'!$P$14,INT((ROW()-13)/2),0)),"",OFFSET('11. SEGUIMIENTO 2026'!$P$14,INT((ROW()-13)/2),0)),IF(ISBLANK(OFFSET('9. METAS'!$S$20,INT((ROW()-14)/2),0)),"",OFFSET('9. METAS'!$S$20,INT((ROW()-14)/2),0)))</f>
        <v/>
      </c>
      <c r="M456" s="229" t="str">
        <f ca="1">IF(MOD(ROW()-13,2)=0,IF(ISBLANK(OFFSET('11. SEGUIMIENTO 2026'!$Q$14,INT((ROW()-13)/2),0)),"",OFFSET('11. SEGUIMIENTO 2026'!$Q$14,INT((ROW()-13)/2),0)),IF(ISBLANK(OFFSET('9. METAS'!$T$20,INT((ROW()-14)/2),0)),"",OFFSET('9. METAS'!$T$20,INT((ROW()-14)/2),0)))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977" t="str">
        <f ca="1">IF(ISBLANK(OFFSET('9. METAS'!$K$20,INT((ROW()-13)/2),0)),"",OFFSET('9. METAS'!$K$20,INT((ROW()-13)/2),0))</f>
        <v/>
      </c>
      <c r="I457" s="979"/>
      <c r="J457" s="227" t="str">
        <f ca="1">IF(MOD(ROW()-13,2)=0,IF(ISBLANK(OFFSET('11. SEGUIMIENTO 2026'!$N$14,INT((ROW()-13)/2),0)),"",OFFSET('11. SEGUIMIENTO 2026'!$N$14,INT((ROW()-13)/2),0)),IF(ISBLANK(OFFSET('9. METAS'!$Q$20,INT((ROW()-14)/2),0)),"",OFFSET('9. METAS'!$Q$20,INT((ROW()-14)/2),0)))</f>
        <v/>
      </c>
      <c r="K457" s="228" t="str">
        <f ca="1">IF(MOD(ROW()-13,2)=0,IF(ISBLANK(OFFSET('11. SEGUIMIENTO 2026'!$O$14,INT((ROW()-13)/2),0)),"",OFFSET('11. SEGUIMIENTO 2026'!$O$14,INT((ROW()-13)/2),0)),IF(ISBLANK(OFFSET('9. METAS'!$R$20,INT((ROW()-14)/2),0)),"",OFFSET('9. METAS'!$R$20,INT((ROW()-14)/2),0)))</f>
        <v/>
      </c>
      <c r="L457" s="228" t="str">
        <f ca="1">IF(MOD(ROW()-13,2)=0,IF(ISBLANK(OFFSET('11. SEGUIMIENTO 2026'!$P$14,INT((ROW()-13)/2),0)),"",OFFSET('11. SEGUIMIENTO 2026'!$P$14,INT((ROW()-13)/2),0)),IF(ISBLANK(OFFSET('9. METAS'!$S$20,INT((ROW()-14)/2),0)),"",OFFSET('9. METAS'!$S$20,INT((ROW()-14)/2),0)))</f>
        <v/>
      </c>
      <c r="M457" s="229" t="str">
        <f ca="1">IF(MOD(ROW()-13,2)=0,IF(ISBLANK(OFFSET('11. SEGUIMIENTO 2026'!$Q$14,INT((ROW()-13)/2),0)),"",OFFSET('11. SEGUIMIENTO 2026'!$Q$14,INT((ROW()-13)/2),0)),IF(ISBLANK(OFFSET('9. METAS'!$T$20,INT((ROW()-14)/2),0)),"",OFFSET('9. METAS'!$T$20,INT((ROW()-14)/2),0)))</f>
        <v/>
      </c>
      <c r="N457" s="981" t="str">
        <f t="shared" ref="N457" ca="1" si="440">IFERROR(J457/J458,"ND")</f>
        <v>ND</v>
      </c>
      <c r="O457" s="983" t="str">
        <f t="shared" ref="O457" ca="1" si="441">IFERROR(((J457+K457)/H457),"ND")</f>
        <v>ND</v>
      </c>
      <c r="P457" s="985"/>
    </row>
    <row r="458" spans="3:16" x14ac:dyDescent="0.3">
      <c r="C458" s="999"/>
      <c r="D458" s="993"/>
      <c r="E458" s="993"/>
      <c r="F458" s="995"/>
      <c r="G458" s="997"/>
      <c r="H458" s="977"/>
      <c r="I458" s="987"/>
      <c r="J458" s="227" t="str">
        <f ca="1">IF(MOD(ROW()-13,2)=0,IF(ISBLANK(OFFSET('11. SEGUIMIENTO 2026'!$N$14,INT((ROW()-13)/2),0)),"",OFFSET('11. SEGUIMIENTO 2026'!$N$14,INT((ROW()-13)/2),0)),IF(ISBLANK(OFFSET('9. METAS'!$Q$20,INT((ROW()-14)/2),0)),"",OFFSET('9. METAS'!$Q$20,INT((ROW()-14)/2),0)))</f>
        <v/>
      </c>
      <c r="K458" s="228" t="str">
        <f ca="1">IF(MOD(ROW()-13,2)=0,IF(ISBLANK(OFFSET('11. SEGUIMIENTO 2026'!$O$14,INT((ROW()-13)/2),0)),"",OFFSET('11. SEGUIMIENTO 2026'!$O$14,INT((ROW()-13)/2),0)),IF(ISBLANK(OFFSET('9. METAS'!$R$20,INT((ROW()-14)/2),0)),"",OFFSET('9. METAS'!$R$20,INT((ROW()-14)/2),0)))</f>
        <v/>
      </c>
      <c r="L458" s="228" t="str">
        <f ca="1">IF(MOD(ROW()-13,2)=0,IF(ISBLANK(OFFSET('11. SEGUIMIENTO 2026'!$P$14,INT((ROW()-13)/2),0)),"",OFFSET('11. SEGUIMIENTO 2026'!$P$14,INT((ROW()-13)/2),0)),IF(ISBLANK(OFFSET('9. METAS'!$S$20,INT((ROW()-14)/2),0)),"",OFFSET('9. METAS'!$S$20,INT((ROW()-14)/2),0)))</f>
        <v/>
      </c>
      <c r="M458" s="229" t="str">
        <f ca="1">IF(MOD(ROW()-13,2)=0,IF(ISBLANK(OFFSET('11. SEGUIMIENTO 2026'!$Q$14,INT((ROW()-13)/2),0)),"",OFFSET('11. SEGUIMIENTO 2026'!$Q$14,INT((ROW()-13)/2),0)),IF(ISBLANK(OFFSET('9. METAS'!$T$20,INT((ROW()-14)/2),0)),"",OFFSET('9. METAS'!$T$20,INT((ROW()-14)/2),0)))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977" t="str">
        <f ca="1">IF(ISBLANK(OFFSET('9. METAS'!$K$20,INT((ROW()-13)/2),0)),"",OFFSET('9. METAS'!$K$20,INT((ROW()-13)/2),0))</f>
        <v/>
      </c>
      <c r="I459" s="979"/>
      <c r="J459" s="227" t="str">
        <f ca="1">IF(MOD(ROW()-13,2)=0,IF(ISBLANK(OFFSET('11. SEGUIMIENTO 2026'!$N$14,INT((ROW()-13)/2),0)),"",OFFSET('11. SEGUIMIENTO 2026'!$N$14,INT((ROW()-13)/2),0)),IF(ISBLANK(OFFSET('9. METAS'!$Q$20,INT((ROW()-14)/2),0)),"",OFFSET('9. METAS'!$Q$20,INT((ROW()-14)/2),0)))</f>
        <v/>
      </c>
      <c r="K459" s="228" t="str">
        <f ca="1">IF(MOD(ROW()-13,2)=0,IF(ISBLANK(OFFSET('11. SEGUIMIENTO 2026'!$O$14,INT((ROW()-13)/2),0)),"",OFFSET('11. SEGUIMIENTO 2026'!$O$14,INT((ROW()-13)/2),0)),IF(ISBLANK(OFFSET('9. METAS'!$R$20,INT((ROW()-14)/2),0)),"",OFFSET('9. METAS'!$R$20,INT((ROW()-14)/2),0)))</f>
        <v/>
      </c>
      <c r="L459" s="228" t="str">
        <f ca="1">IF(MOD(ROW()-13,2)=0,IF(ISBLANK(OFFSET('11. SEGUIMIENTO 2026'!$P$14,INT((ROW()-13)/2),0)),"",OFFSET('11. SEGUIMIENTO 2026'!$P$14,INT((ROW()-13)/2),0)),IF(ISBLANK(OFFSET('9. METAS'!$S$20,INT((ROW()-14)/2),0)),"",OFFSET('9. METAS'!$S$20,INT((ROW()-14)/2),0)))</f>
        <v/>
      </c>
      <c r="M459" s="229" t="str">
        <f ca="1">IF(MOD(ROW()-13,2)=0,IF(ISBLANK(OFFSET('11. SEGUIMIENTO 2026'!$Q$14,INT((ROW()-13)/2),0)),"",OFFSET('11. SEGUIMIENTO 2026'!$Q$14,INT((ROW()-13)/2),0)),IF(ISBLANK(OFFSET('9. METAS'!$T$20,INT((ROW()-14)/2),0)),"",OFFSET('9. METAS'!$T$20,INT((ROW()-14)/2),0)))</f>
        <v/>
      </c>
      <c r="N459" s="981" t="str">
        <f t="shared" ref="N459" ca="1" si="442">IFERROR(J459/J460,"ND")</f>
        <v>ND</v>
      </c>
      <c r="O459" s="983" t="str">
        <f t="shared" ref="O459" ca="1" si="443">IFERROR(((J459+K459)/H459),"ND")</f>
        <v>ND</v>
      </c>
      <c r="P459" s="985"/>
    </row>
    <row r="460" spans="3:16" x14ac:dyDescent="0.3">
      <c r="C460" s="999"/>
      <c r="D460" s="993"/>
      <c r="E460" s="993"/>
      <c r="F460" s="995"/>
      <c r="G460" s="997"/>
      <c r="H460" s="977"/>
      <c r="I460" s="987"/>
      <c r="J460" s="227" t="str">
        <f ca="1">IF(MOD(ROW()-13,2)=0,IF(ISBLANK(OFFSET('11. SEGUIMIENTO 2026'!$N$14,INT((ROW()-13)/2),0)),"",OFFSET('11. SEGUIMIENTO 2026'!$N$14,INT((ROW()-13)/2),0)),IF(ISBLANK(OFFSET('9. METAS'!$Q$20,INT((ROW()-14)/2),0)),"",OFFSET('9. METAS'!$Q$20,INT((ROW()-14)/2),0)))</f>
        <v/>
      </c>
      <c r="K460" s="228" t="str">
        <f ca="1">IF(MOD(ROW()-13,2)=0,IF(ISBLANK(OFFSET('11. SEGUIMIENTO 2026'!$O$14,INT((ROW()-13)/2),0)),"",OFFSET('11. SEGUIMIENTO 2026'!$O$14,INT((ROW()-13)/2),0)),IF(ISBLANK(OFFSET('9. METAS'!$R$20,INT((ROW()-14)/2),0)),"",OFFSET('9. METAS'!$R$20,INT((ROW()-14)/2),0)))</f>
        <v/>
      </c>
      <c r="L460" s="228" t="str">
        <f ca="1">IF(MOD(ROW()-13,2)=0,IF(ISBLANK(OFFSET('11. SEGUIMIENTO 2026'!$P$14,INT((ROW()-13)/2),0)),"",OFFSET('11. SEGUIMIENTO 2026'!$P$14,INT((ROW()-13)/2),0)),IF(ISBLANK(OFFSET('9. METAS'!$S$20,INT((ROW()-14)/2),0)),"",OFFSET('9. METAS'!$S$20,INT((ROW()-14)/2),0)))</f>
        <v/>
      </c>
      <c r="M460" s="229" t="str">
        <f ca="1">IF(MOD(ROW()-13,2)=0,IF(ISBLANK(OFFSET('11. SEGUIMIENTO 2026'!$Q$14,INT((ROW()-13)/2),0)),"",OFFSET('11. SEGUIMIENTO 2026'!$Q$14,INT((ROW()-13)/2),0)),IF(ISBLANK(OFFSET('9. METAS'!$T$20,INT((ROW()-14)/2),0)),"",OFFSET('9. METAS'!$T$20,INT((ROW()-14)/2),0)))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977" t="str">
        <f ca="1">IF(ISBLANK(OFFSET('9. METAS'!$K$20,INT((ROW()-13)/2),0)),"",OFFSET('9. METAS'!$K$20,INT((ROW()-13)/2),0))</f>
        <v/>
      </c>
      <c r="I461" s="979"/>
      <c r="J461" s="227" t="str">
        <f ca="1">IF(MOD(ROW()-13,2)=0,IF(ISBLANK(OFFSET('11. SEGUIMIENTO 2026'!$N$14,INT((ROW()-13)/2),0)),"",OFFSET('11. SEGUIMIENTO 2026'!$N$14,INT((ROW()-13)/2),0)),IF(ISBLANK(OFFSET('9. METAS'!$Q$20,INT((ROW()-14)/2),0)),"",OFFSET('9. METAS'!$Q$20,INT((ROW()-14)/2),0)))</f>
        <v/>
      </c>
      <c r="K461" s="228" t="str">
        <f ca="1">IF(MOD(ROW()-13,2)=0,IF(ISBLANK(OFFSET('11. SEGUIMIENTO 2026'!$O$14,INT((ROW()-13)/2),0)),"",OFFSET('11. SEGUIMIENTO 2026'!$O$14,INT((ROW()-13)/2),0)),IF(ISBLANK(OFFSET('9. METAS'!$R$20,INT((ROW()-14)/2),0)),"",OFFSET('9. METAS'!$R$20,INT((ROW()-14)/2),0)))</f>
        <v/>
      </c>
      <c r="L461" s="228" t="str">
        <f ca="1">IF(MOD(ROW()-13,2)=0,IF(ISBLANK(OFFSET('11. SEGUIMIENTO 2026'!$P$14,INT((ROW()-13)/2),0)),"",OFFSET('11. SEGUIMIENTO 2026'!$P$14,INT((ROW()-13)/2),0)),IF(ISBLANK(OFFSET('9. METAS'!$S$20,INT((ROW()-14)/2),0)),"",OFFSET('9. METAS'!$S$20,INT((ROW()-14)/2),0)))</f>
        <v/>
      </c>
      <c r="M461" s="229" t="str">
        <f ca="1">IF(MOD(ROW()-13,2)=0,IF(ISBLANK(OFFSET('11. SEGUIMIENTO 2026'!$Q$14,INT((ROW()-13)/2),0)),"",OFFSET('11. SEGUIMIENTO 2026'!$Q$14,INT((ROW()-13)/2),0)),IF(ISBLANK(OFFSET('9. METAS'!$T$20,INT((ROW()-14)/2),0)),"",OFFSET('9. METAS'!$T$20,INT((ROW()-14)/2),0)))</f>
        <v/>
      </c>
      <c r="N461" s="981" t="str">
        <f t="shared" ref="N461" ca="1" si="444">IFERROR(J461/J462,"ND")</f>
        <v>ND</v>
      </c>
      <c r="O461" s="983" t="str">
        <f t="shared" ref="O461" ca="1" si="445">IFERROR(((J461+K461)/H461),"ND")</f>
        <v>ND</v>
      </c>
      <c r="P461" s="985"/>
    </row>
    <row r="462" spans="3:16" x14ac:dyDescent="0.3">
      <c r="C462" s="999"/>
      <c r="D462" s="993"/>
      <c r="E462" s="993"/>
      <c r="F462" s="995"/>
      <c r="G462" s="997"/>
      <c r="H462" s="977"/>
      <c r="I462" s="987"/>
      <c r="J462" s="227" t="str">
        <f ca="1">IF(MOD(ROW()-13,2)=0,IF(ISBLANK(OFFSET('11. SEGUIMIENTO 2026'!$N$14,INT((ROW()-13)/2),0)),"",OFFSET('11. SEGUIMIENTO 2026'!$N$14,INT((ROW()-13)/2),0)),IF(ISBLANK(OFFSET('9. METAS'!$Q$20,INT((ROW()-14)/2),0)),"",OFFSET('9. METAS'!$Q$20,INT((ROW()-14)/2),0)))</f>
        <v/>
      </c>
      <c r="K462" s="228" t="str">
        <f ca="1">IF(MOD(ROW()-13,2)=0,IF(ISBLANK(OFFSET('11. SEGUIMIENTO 2026'!$O$14,INT((ROW()-13)/2),0)),"",OFFSET('11. SEGUIMIENTO 2026'!$O$14,INT((ROW()-13)/2),0)),IF(ISBLANK(OFFSET('9. METAS'!$R$20,INT((ROW()-14)/2),0)),"",OFFSET('9. METAS'!$R$20,INT((ROW()-14)/2),0)))</f>
        <v/>
      </c>
      <c r="L462" s="228" t="str">
        <f ca="1">IF(MOD(ROW()-13,2)=0,IF(ISBLANK(OFFSET('11. SEGUIMIENTO 2026'!$P$14,INT((ROW()-13)/2),0)),"",OFFSET('11. SEGUIMIENTO 2026'!$P$14,INT((ROW()-13)/2),0)),IF(ISBLANK(OFFSET('9. METAS'!$S$20,INT((ROW()-14)/2),0)),"",OFFSET('9. METAS'!$S$20,INT((ROW()-14)/2),0)))</f>
        <v/>
      </c>
      <c r="M462" s="229" t="str">
        <f ca="1">IF(MOD(ROW()-13,2)=0,IF(ISBLANK(OFFSET('11. SEGUIMIENTO 2026'!$Q$14,INT((ROW()-13)/2),0)),"",OFFSET('11. SEGUIMIENTO 2026'!$Q$14,INT((ROW()-13)/2),0)),IF(ISBLANK(OFFSET('9. METAS'!$T$20,INT((ROW()-14)/2),0)),"",OFFSET('9. METAS'!$T$20,INT((ROW()-14)/2),0)))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977" t="str">
        <f ca="1">IF(ISBLANK(OFFSET('9. METAS'!$K$20,INT((ROW()-13)/2),0)),"",OFFSET('9. METAS'!$K$20,INT((ROW()-13)/2),0))</f>
        <v/>
      </c>
      <c r="I463" s="979"/>
      <c r="J463" s="227" t="str">
        <f ca="1">IF(MOD(ROW()-13,2)=0,IF(ISBLANK(OFFSET('11. SEGUIMIENTO 2026'!$N$14,INT((ROW()-13)/2),0)),"",OFFSET('11. SEGUIMIENTO 2026'!$N$14,INT((ROW()-13)/2),0)),IF(ISBLANK(OFFSET('9. METAS'!$Q$20,INT((ROW()-14)/2),0)),"",OFFSET('9. METAS'!$Q$20,INT((ROW()-14)/2),0)))</f>
        <v/>
      </c>
      <c r="K463" s="228" t="str">
        <f ca="1">IF(MOD(ROW()-13,2)=0,IF(ISBLANK(OFFSET('11. SEGUIMIENTO 2026'!$O$14,INT((ROW()-13)/2),0)),"",OFFSET('11. SEGUIMIENTO 2026'!$O$14,INT((ROW()-13)/2),0)),IF(ISBLANK(OFFSET('9. METAS'!$R$20,INT((ROW()-14)/2),0)),"",OFFSET('9. METAS'!$R$20,INT((ROW()-14)/2),0)))</f>
        <v/>
      </c>
      <c r="L463" s="228" t="str">
        <f ca="1">IF(MOD(ROW()-13,2)=0,IF(ISBLANK(OFFSET('11. SEGUIMIENTO 2026'!$P$14,INT((ROW()-13)/2),0)),"",OFFSET('11. SEGUIMIENTO 2026'!$P$14,INT((ROW()-13)/2),0)),IF(ISBLANK(OFFSET('9. METAS'!$S$20,INT((ROW()-14)/2),0)),"",OFFSET('9. METAS'!$S$20,INT((ROW()-14)/2),0)))</f>
        <v/>
      </c>
      <c r="M463" s="229" t="str">
        <f ca="1">IF(MOD(ROW()-13,2)=0,IF(ISBLANK(OFFSET('11. SEGUIMIENTO 2026'!$Q$14,INT((ROW()-13)/2),0)),"",OFFSET('11. SEGUIMIENTO 2026'!$Q$14,INT((ROW()-13)/2),0)),IF(ISBLANK(OFFSET('9. METAS'!$T$20,INT((ROW()-14)/2),0)),"",OFFSET('9. METAS'!$T$20,INT((ROW()-14)/2),0)))</f>
        <v/>
      </c>
      <c r="N463" s="981" t="str">
        <f t="shared" ref="N463" ca="1" si="446">IFERROR(J463/J464,"ND")</f>
        <v>ND</v>
      </c>
      <c r="O463" s="983" t="str">
        <f t="shared" ref="O463" ca="1" si="447">IFERROR(((J463+K463)/H463),"ND")</f>
        <v>ND</v>
      </c>
      <c r="P463" s="985"/>
    </row>
    <row r="464" spans="3:16" x14ac:dyDescent="0.3">
      <c r="C464" s="999"/>
      <c r="D464" s="993"/>
      <c r="E464" s="993"/>
      <c r="F464" s="995"/>
      <c r="G464" s="997"/>
      <c r="H464" s="977"/>
      <c r="I464" s="987"/>
      <c r="J464" s="227" t="str">
        <f ca="1">IF(MOD(ROW()-13,2)=0,IF(ISBLANK(OFFSET('11. SEGUIMIENTO 2026'!$N$14,INT((ROW()-13)/2),0)),"",OFFSET('11. SEGUIMIENTO 2026'!$N$14,INT((ROW()-13)/2),0)),IF(ISBLANK(OFFSET('9. METAS'!$Q$20,INT((ROW()-14)/2),0)),"",OFFSET('9. METAS'!$Q$20,INT((ROW()-14)/2),0)))</f>
        <v/>
      </c>
      <c r="K464" s="228" t="str">
        <f ca="1">IF(MOD(ROW()-13,2)=0,IF(ISBLANK(OFFSET('11. SEGUIMIENTO 2026'!$O$14,INT((ROW()-13)/2),0)),"",OFFSET('11. SEGUIMIENTO 2026'!$O$14,INT((ROW()-13)/2),0)),IF(ISBLANK(OFFSET('9. METAS'!$R$20,INT((ROW()-14)/2),0)),"",OFFSET('9. METAS'!$R$20,INT((ROW()-14)/2),0)))</f>
        <v/>
      </c>
      <c r="L464" s="228" t="str">
        <f ca="1">IF(MOD(ROW()-13,2)=0,IF(ISBLANK(OFFSET('11. SEGUIMIENTO 2026'!$P$14,INT((ROW()-13)/2),0)),"",OFFSET('11. SEGUIMIENTO 2026'!$P$14,INT((ROW()-13)/2),0)),IF(ISBLANK(OFFSET('9. METAS'!$S$20,INT((ROW()-14)/2),0)),"",OFFSET('9. METAS'!$S$20,INT((ROW()-14)/2),0)))</f>
        <v/>
      </c>
      <c r="M464" s="229" t="str">
        <f ca="1">IF(MOD(ROW()-13,2)=0,IF(ISBLANK(OFFSET('11. SEGUIMIENTO 2026'!$Q$14,INT((ROW()-13)/2),0)),"",OFFSET('11. SEGUIMIENTO 2026'!$Q$14,INT((ROW()-13)/2),0)),IF(ISBLANK(OFFSET('9. METAS'!$T$20,INT((ROW()-14)/2),0)),"",OFFSET('9. METAS'!$T$20,INT((ROW()-14)/2),0)))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977" t="str">
        <f ca="1">IF(ISBLANK(OFFSET('9. METAS'!$K$20,INT((ROW()-13)/2),0)),"",OFFSET('9. METAS'!$K$20,INT((ROW()-13)/2),0))</f>
        <v/>
      </c>
      <c r="I465" s="979"/>
      <c r="J465" s="227" t="str">
        <f ca="1">IF(MOD(ROW()-13,2)=0,IF(ISBLANK(OFFSET('11. SEGUIMIENTO 2026'!$N$14,INT((ROW()-13)/2),0)),"",OFFSET('11. SEGUIMIENTO 2026'!$N$14,INT((ROW()-13)/2),0)),IF(ISBLANK(OFFSET('9. METAS'!$Q$20,INT((ROW()-14)/2),0)),"",OFFSET('9. METAS'!$Q$20,INT((ROW()-14)/2),0)))</f>
        <v/>
      </c>
      <c r="K465" s="228" t="str">
        <f ca="1">IF(MOD(ROW()-13,2)=0,IF(ISBLANK(OFFSET('11. SEGUIMIENTO 2026'!$O$14,INT((ROW()-13)/2),0)),"",OFFSET('11. SEGUIMIENTO 2026'!$O$14,INT((ROW()-13)/2),0)),IF(ISBLANK(OFFSET('9. METAS'!$R$20,INT((ROW()-14)/2),0)),"",OFFSET('9. METAS'!$R$20,INT((ROW()-14)/2),0)))</f>
        <v/>
      </c>
      <c r="L465" s="228" t="str">
        <f ca="1">IF(MOD(ROW()-13,2)=0,IF(ISBLANK(OFFSET('11. SEGUIMIENTO 2026'!$P$14,INT((ROW()-13)/2),0)),"",OFFSET('11. SEGUIMIENTO 2026'!$P$14,INT((ROW()-13)/2),0)),IF(ISBLANK(OFFSET('9. METAS'!$S$20,INT((ROW()-14)/2),0)),"",OFFSET('9. METAS'!$S$20,INT((ROW()-14)/2),0)))</f>
        <v/>
      </c>
      <c r="M465" s="229" t="str">
        <f ca="1">IF(MOD(ROW()-13,2)=0,IF(ISBLANK(OFFSET('11. SEGUIMIENTO 2026'!$Q$14,INT((ROW()-13)/2),0)),"",OFFSET('11. SEGUIMIENTO 2026'!$Q$14,INT((ROW()-13)/2),0)),IF(ISBLANK(OFFSET('9. METAS'!$T$20,INT((ROW()-14)/2),0)),"",OFFSET('9. METAS'!$T$20,INT((ROW()-14)/2),0)))</f>
        <v/>
      </c>
      <c r="N465" s="981" t="str">
        <f t="shared" ref="N465" ca="1" si="448">IFERROR(J465/J466,"ND")</f>
        <v>ND</v>
      </c>
      <c r="O465" s="983" t="str">
        <f t="shared" ref="O465" ca="1" si="449">IFERROR(((J465+K465)/H465),"ND")</f>
        <v>ND</v>
      </c>
      <c r="P465" s="985"/>
    </row>
    <row r="466" spans="3:16" x14ac:dyDescent="0.3">
      <c r="C466" s="999"/>
      <c r="D466" s="993"/>
      <c r="E466" s="993"/>
      <c r="F466" s="995"/>
      <c r="G466" s="997"/>
      <c r="H466" s="977"/>
      <c r="I466" s="987"/>
      <c r="J466" s="227" t="str">
        <f ca="1">IF(MOD(ROW()-13,2)=0,IF(ISBLANK(OFFSET('11. SEGUIMIENTO 2026'!$N$14,INT((ROW()-13)/2),0)),"",OFFSET('11. SEGUIMIENTO 2026'!$N$14,INT((ROW()-13)/2),0)),IF(ISBLANK(OFFSET('9. METAS'!$Q$20,INT((ROW()-14)/2),0)),"",OFFSET('9. METAS'!$Q$20,INT((ROW()-14)/2),0)))</f>
        <v/>
      </c>
      <c r="K466" s="228" t="str">
        <f ca="1">IF(MOD(ROW()-13,2)=0,IF(ISBLANK(OFFSET('11. SEGUIMIENTO 2026'!$O$14,INT((ROW()-13)/2),0)),"",OFFSET('11. SEGUIMIENTO 2026'!$O$14,INT((ROW()-13)/2),0)),IF(ISBLANK(OFFSET('9. METAS'!$R$20,INT((ROW()-14)/2),0)),"",OFFSET('9. METAS'!$R$20,INT((ROW()-14)/2),0)))</f>
        <v/>
      </c>
      <c r="L466" s="228" t="str">
        <f ca="1">IF(MOD(ROW()-13,2)=0,IF(ISBLANK(OFFSET('11. SEGUIMIENTO 2026'!$P$14,INT((ROW()-13)/2),0)),"",OFFSET('11. SEGUIMIENTO 2026'!$P$14,INT((ROW()-13)/2),0)),IF(ISBLANK(OFFSET('9. METAS'!$S$20,INT((ROW()-14)/2),0)),"",OFFSET('9. METAS'!$S$20,INT((ROW()-14)/2),0)))</f>
        <v/>
      </c>
      <c r="M466" s="229" t="str">
        <f ca="1">IF(MOD(ROW()-13,2)=0,IF(ISBLANK(OFFSET('11. SEGUIMIENTO 2026'!$Q$14,INT((ROW()-13)/2),0)),"",OFFSET('11. SEGUIMIENTO 2026'!$Q$14,INT((ROW()-13)/2),0)),IF(ISBLANK(OFFSET('9. METAS'!$T$20,INT((ROW()-14)/2),0)),"",OFFSET('9. METAS'!$T$20,INT((ROW()-14)/2),0)))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977" t="str">
        <f ca="1">IF(ISBLANK(OFFSET('9. METAS'!$K$20,INT((ROW()-13)/2),0)),"",OFFSET('9. METAS'!$K$20,INT((ROW()-13)/2),0))</f>
        <v/>
      </c>
      <c r="I467" s="979"/>
      <c r="J467" s="227" t="str">
        <f ca="1">IF(MOD(ROW()-13,2)=0,IF(ISBLANK(OFFSET('11. SEGUIMIENTO 2026'!$N$14,INT((ROW()-13)/2),0)),"",OFFSET('11. SEGUIMIENTO 2026'!$N$14,INT((ROW()-13)/2),0)),IF(ISBLANK(OFFSET('9. METAS'!$Q$20,INT((ROW()-14)/2),0)),"",OFFSET('9. METAS'!$Q$20,INT((ROW()-14)/2),0)))</f>
        <v/>
      </c>
      <c r="K467" s="228" t="str">
        <f ca="1">IF(MOD(ROW()-13,2)=0,IF(ISBLANK(OFFSET('11. SEGUIMIENTO 2026'!$O$14,INT((ROW()-13)/2),0)),"",OFFSET('11. SEGUIMIENTO 2026'!$O$14,INT((ROW()-13)/2),0)),IF(ISBLANK(OFFSET('9. METAS'!$R$20,INT((ROW()-14)/2),0)),"",OFFSET('9. METAS'!$R$20,INT((ROW()-14)/2),0)))</f>
        <v/>
      </c>
      <c r="L467" s="228" t="str">
        <f ca="1">IF(MOD(ROW()-13,2)=0,IF(ISBLANK(OFFSET('11. SEGUIMIENTO 2026'!$P$14,INT((ROW()-13)/2),0)),"",OFFSET('11. SEGUIMIENTO 2026'!$P$14,INT((ROW()-13)/2),0)),IF(ISBLANK(OFFSET('9. METAS'!$S$20,INT((ROW()-14)/2),0)),"",OFFSET('9. METAS'!$S$20,INT((ROW()-14)/2),0)))</f>
        <v/>
      </c>
      <c r="M467" s="229" t="str">
        <f ca="1">IF(MOD(ROW()-13,2)=0,IF(ISBLANK(OFFSET('11. SEGUIMIENTO 2026'!$Q$14,INT((ROW()-13)/2),0)),"",OFFSET('11. SEGUIMIENTO 2026'!$Q$14,INT((ROW()-13)/2),0)),IF(ISBLANK(OFFSET('9. METAS'!$T$20,INT((ROW()-14)/2),0)),"",OFFSET('9. METAS'!$T$20,INT((ROW()-14)/2),0)))</f>
        <v/>
      </c>
      <c r="N467" s="981" t="str">
        <f t="shared" ref="N467" ca="1" si="450">IFERROR(J467/J468,"ND")</f>
        <v>ND</v>
      </c>
      <c r="O467" s="983" t="str">
        <f t="shared" ref="O467" ca="1" si="451">IFERROR(((J467+K467)/H467),"ND")</f>
        <v>ND</v>
      </c>
      <c r="P467" s="985"/>
    </row>
    <row r="468" spans="3:16" x14ac:dyDescent="0.3">
      <c r="C468" s="999"/>
      <c r="D468" s="993"/>
      <c r="E468" s="993"/>
      <c r="F468" s="995"/>
      <c r="G468" s="997"/>
      <c r="H468" s="977"/>
      <c r="I468" s="987"/>
      <c r="J468" s="227" t="str">
        <f ca="1">IF(MOD(ROW()-13,2)=0,IF(ISBLANK(OFFSET('11. SEGUIMIENTO 2026'!$N$14,INT((ROW()-13)/2),0)),"",OFFSET('11. SEGUIMIENTO 2026'!$N$14,INT((ROW()-13)/2),0)),IF(ISBLANK(OFFSET('9. METAS'!$Q$20,INT((ROW()-14)/2),0)),"",OFFSET('9. METAS'!$Q$20,INT((ROW()-14)/2),0)))</f>
        <v/>
      </c>
      <c r="K468" s="228" t="str">
        <f ca="1">IF(MOD(ROW()-13,2)=0,IF(ISBLANK(OFFSET('11. SEGUIMIENTO 2026'!$O$14,INT((ROW()-13)/2),0)),"",OFFSET('11. SEGUIMIENTO 2026'!$O$14,INT((ROW()-13)/2),0)),IF(ISBLANK(OFFSET('9. METAS'!$R$20,INT((ROW()-14)/2),0)),"",OFFSET('9. METAS'!$R$20,INT((ROW()-14)/2),0)))</f>
        <v/>
      </c>
      <c r="L468" s="228" t="str">
        <f ca="1">IF(MOD(ROW()-13,2)=0,IF(ISBLANK(OFFSET('11. SEGUIMIENTO 2026'!$P$14,INT((ROW()-13)/2),0)),"",OFFSET('11. SEGUIMIENTO 2026'!$P$14,INT((ROW()-13)/2),0)),IF(ISBLANK(OFFSET('9. METAS'!$S$20,INT((ROW()-14)/2),0)),"",OFFSET('9. METAS'!$S$20,INT((ROW()-14)/2),0)))</f>
        <v/>
      </c>
      <c r="M468" s="229" t="str">
        <f ca="1">IF(MOD(ROW()-13,2)=0,IF(ISBLANK(OFFSET('11. SEGUIMIENTO 2026'!$Q$14,INT((ROW()-13)/2),0)),"",OFFSET('11. SEGUIMIENTO 2026'!$Q$14,INT((ROW()-13)/2),0)),IF(ISBLANK(OFFSET('9. METAS'!$T$20,INT((ROW()-14)/2),0)),"",OFFSET('9. METAS'!$T$20,INT((ROW()-14)/2),0)))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977" t="str">
        <f ca="1">IF(ISBLANK(OFFSET('9. METAS'!$K$20,INT((ROW()-13)/2),0)),"",OFFSET('9. METAS'!$K$20,INT((ROW()-13)/2),0))</f>
        <v/>
      </c>
      <c r="I469" s="979"/>
      <c r="J469" s="227">
        <f ca="1">IF(MOD(ROW()-13,2)=0,IF(ISBLANK(OFFSET('11. SEGUIMIENTO 2026'!$N$14,INT((ROW()-13)/2),0)),"",OFFSET('11. SEGUIMIENTO 2026'!$N$14,INT((ROW()-13)/2),0)),IF(ISBLANK(OFFSET('9. METAS'!$Q$20,INT((ROW()-14)/2),0)),"",OFFSET('9. METAS'!$Q$20,INT((ROW()-14)/2),0)))</f>
        <v>87</v>
      </c>
      <c r="K469" s="228">
        <f ca="1">IF(MOD(ROW()-13,2)=0,IF(ISBLANK(OFFSET('11. SEGUIMIENTO 2026'!$O$14,INT((ROW()-13)/2),0)),"",OFFSET('11. SEGUIMIENTO 2026'!$O$14,INT((ROW()-13)/2),0)),IF(ISBLANK(OFFSET('9. METAS'!$R$20,INT((ROW()-14)/2),0)),"",OFFSET('9. METAS'!$R$20,INT((ROW()-14)/2),0)))</f>
        <v>87</v>
      </c>
      <c r="L469" s="228">
        <f ca="1">IF(MOD(ROW()-13,2)=0,IF(ISBLANK(OFFSET('11. SEGUIMIENTO 2026'!$P$14,INT((ROW()-13)/2),0)),"",OFFSET('11. SEGUIMIENTO 2026'!$P$14,INT((ROW()-13)/2),0)),IF(ISBLANK(OFFSET('9. METAS'!$S$20,INT((ROW()-14)/2),0)),"",OFFSET('9. METAS'!$S$20,INT((ROW()-14)/2),0)))</f>
        <v>45</v>
      </c>
      <c r="M469" s="229">
        <f ca="1">IF(MOD(ROW()-13,2)=0,IF(ISBLANK(OFFSET('11. SEGUIMIENTO 2026'!$Q$14,INT((ROW()-13)/2),0)),"",OFFSET('11. SEGUIMIENTO 2026'!$Q$14,INT((ROW()-13)/2),0)),IF(ISBLANK(OFFSET('9. METAS'!$T$20,INT((ROW()-14)/2),0)),"",OFFSET('9. METAS'!$T$20,INT((ROW()-14)/2),0)))</f>
        <v>78</v>
      </c>
      <c r="N469" s="981" t="str">
        <f t="shared" ref="N469" ca="1" si="452">IFERROR(J469/J470,"ND")</f>
        <v>ND</v>
      </c>
      <c r="O469" s="983" t="str">
        <f t="shared" ref="O469" ca="1" si="453">IFERROR(((J469+K469)/H469),"ND")</f>
        <v>ND</v>
      </c>
      <c r="P469" s="985"/>
    </row>
    <row r="470" spans="3:16" x14ac:dyDescent="0.3">
      <c r="C470" s="999"/>
      <c r="D470" s="993"/>
      <c r="E470" s="993"/>
      <c r="F470" s="995"/>
      <c r="G470" s="997"/>
      <c r="H470" s="977"/>
      <c r="I470" s="987"/>
      <c r="J470" s="227" t="str">
        <f ca="1">IF(MOD(ROW()-13,2)=0,IF(ISBLANK(OFFSET('11. SEGUIMIENTO 2026'!$N$14,INT((ROW()-13)/2),0)),"",OFFSET('11. SEGUIMIENTO 2026'!$N$14,INT((ROW()-13)/2),0)),IF(ISBLANK(OFFSET('9. METAS'!$Q$20,INT((ROW()-14)/2),0)),"",OFFSET('9. METAS'!$Q$20,INT((ROW()-14)/2),0)))</f>
        <v/>
      </c>
      <c r="K470" s="228" t="str">
        <f ca="1">IF(MOD(ROW()-13,2)=0,IF(ISBLANK(OFFSET('11. SEGUIMIENTO 2026'!$O$14,INT((ROW()-13)/2),0)),"",OFFSET('11. SEGUIMIENTO 2026'!$O$14,INT((ROW()-13)/2),0)),IF(ISBLANK(OFFSET('9. METAS'!$R$20,INT((ROW()-14)/2),0)),"",OFFSET('9. METAS'!$R$20,INT((ROW()-14)/2),0)))</f>
        <v/>
      </c>
      <c r="L470" s="228" t="str">
        <f ca="1">IF(MOD(ROW()-13,2)=0,IF(ISBLANK(OFFSET('11. SEGUIMIENTO 2026'!$P$14,INT((ROW()-13)/2),0)),"",OFFSET('11. SEGUIMIENTO 2026'!$P$14,INT((ROW()-13)/2),0)),IF(ISBLANK(OFFSET('9. METAS'!$S$20,INT((ROW()-14)/2),0)),"",OFFSET('9. METAS'!$S$20,INT((ROW()-14)/2),0)))</f>
        <v/>
      </c>
      <c r="M470" s="229" t="str">
        <f ca="1">IF(MOD(ROW()-13,2)=0,IF(ISBLANK(OFFSET('11. SEGUIMIENTO 2026'!$Q$14,INT((ROW()-13)/2),0)),"",OFFSET('11. SEGUIMIENTO 2026'!$Q$14,INT((ROW()-13)/2),0)),IF(ISBLANK(OFFSET('9. METAS'!$T$20,INT((ROW()-14)/2),0)),"",OFFSET('9. METAS'!$T$20,INT((ROW()-14)/2),0)))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977" t="str">
        <f ca="1">IF(ISBLANK(OFFSET('9. METAS'!$K$20,INT((ROW()-13)/2),0)),"",OFFSET('9. METAS'!$K$20,INT((ROW()-13)/2),0))</f>
        <v/>
      </c>
      <c r="I471" s="979"/>
      <c r="J471" s="227" t="str">
        <f ca="1">IF(MOD(ROW()-13,2)=0,IF(ISBLANK(OFFSET('11. SEGUIMIENTO 2026'!$N$14,INT((ROW()-13)/2),0)),"",OFFSET('11. SEGUIMIENTO 2026'!$N$14,INT((ROW()-13)/2),0)),IF(ISBLANK(OFFSET('9. METAS'!$Q$20,INT((ROW()-14)/2),0)),"",OFFSET('9. METAS'!$Q$20,INT((ROW()-14)/2),0)))</f>
        <v/>
      </c>
      <c r="K471" s="228" t="str">
        <f ca="1">IF(MOD(ROW()-13,2)=0,IF(ISBLANK(OFFSET('11. SEGUIMIENTO 2026'!$O$14,INT((ROW()-13)/2),0)),"",OFFSET('11. SEGUIMIENTO 2026'!$O$14,INT((ROW()-13)/2),0)),IF(ISBLANK(OFFSET('9. METAS'!$R$20,INT((ROW()-14)/2),0)),"",OFFSET('9. METAS'!$R$20,INT((ROW()-14)/2),0)))</f>
        <v/>
      </c>
      <c r="L471" s="228" t="str">
        <f ca="1">IF(MOD(ROW()-13,2)=0,IF(ISBLANK(OFFSET('11. SEGUIMIENTO 2026'!$P$14,INT((ROW()-13)/2),0)),"",OFFSET('11. SEGUIMIENTO 2026'!$P$14,INT((ROW()-13)/2),0)),IF(ISBLANK(OFFSET('9. METAS'!$S$20,INT((ROW()-14)/2),0)),"",OFFSET('9. METAS'!$S$20,INT((ROW()-14)/2),0)))</f>
        <v/>
      </c>
      <c r="M471" s="229" t="str">
        <f ca="1">IF(MOD(ROW()-13,2)=0,IF(ISBLANK(OFFSET('11. SEGUIMIENTO 2026'!$Q$14,INT((ROW()-13)/2),0)),"",OFFSET('11. SEGUIMIENTO 2026'!$Q$14,INT((ROW()-13)/2),0)),IF(ISBLANK(OFFSET('9. METAS'!$T$20,INT((ROW()-14)/2),0)),"",OFFSET('9. METAS'!$T$20,INT((ROW()-14)/2),0)))</f>
        <v/>
      </c>
      <c r="N471" s="981" t="str">
        <f t="shared" ref="N471" ca="1" si="454">IFERROR(J471/J472,"ND")</f>
        <v>ND</v>
      </c>
      <c r="O471" s="983" t="str">
        <f t="shared" ref="O471" ca="1" si="455">IFERROR(((J471+K471)/H471),"ND")</f>
        <v>ND</v>
      </c>
      <c r="P471" s="985"/>
    </row>
    <row r="472" spans="3:16" x14ac:dyDescent="0.3">
      <c r="C472" s="999"/>
      <c r="D472" s="993"/>
      <c r="E472" s="993"/>
      <c r="F472" s="995"/>
      <c r="G472" s="997"/>
      <c r="H472" s="977"/>
      <c r="I472" s="987"/>
      <c r="J472" s="227" t="str">
        <f ca="1">IF(MOD(ROW()-13,2)=0,IF(ISBLANK(OFFSET('11. SEGUIMIENTO 2026'!$N$14,INT((ROW()-13)/2),0)),"",OFFSET('11. SEGUIMIENTO 2026'!$N$14,INT((ROW()-13)/2),0)),IF(ISBLANK(OFFSET('9. METAS'!$Q$20,INT((ROW()-14)/2),0)),"",OFFSET('9. METAS'!$Q$20,INT((ROW()-14)/2),0)))</f>
        <v/>
      </c>
      <c r="K472" s="228" t="str">
        <f ca="1">IF(MOD(ROW()-13,2)=0,IF(ISBLANK(OFFSET('11. SEGUIMIENTO 2026'!$O$14,INT((ROW()-13)/2),0)),"",OFFSET('11. SEGUIMIENTO 2026'!$O$14,INT((ROW()-13)/2),0)),IF(ISBLANK(OFFSET('9. METAS'!$R$20,INT((ROW()-14)/2),0)),"",OFFSET('9. METAS'!$R$20,INT((ROW()-14)/2),0)))</f>
        <v/>
      </c>
      <c r="L472" s="228" t="str">
        <f ca="1">IF(MOD(ROW()-13,2)=0,IF(ISBLANK(OFFSET('11. SEGUIMIENTO 2026'!$P$14,INT((ROW()-13)/2),0)),"",OFFSET('11. SEGUIMIENTO 2026'!$P$14,INT((ROW()-13)/2),0)),IF(ISBLANK(OFFSET('9. METAS'!$S$20,INT((ROW()-14)/2),0)),"",OFFSET('9. METAS'!$S$20,INT((ROW()-14)/2),0)))</f>
        <v/>
      </c>
      <c r="M472" s="229" t="str">
        <f ca="1">IF(MOD(ROW()-13,2)=0,IF(ISBLANK(OFFSET('11. SEGUIMIENTO 2026'!$Q$14,INT((ROW()-13)/2),0)),"",OFFSET('11. SEGUIMIENTO 2026'!$Q$14,INT((ROW()-13)/2),0)),IF(ISBLANK(OFFSET('9. METAS'!$T$20,INT((ROW()-14)/2),0)),"",OFFSET('9. METAS'!$T$20,INT((ROW()-14)/2),0)))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977" t="str">
        <f ca="1">IF(ISBLANK(OFFSET('9. METAS'!$K$20,INT((ROW()-13)/2),0)),"",OFFSET('9. METAS'!$K$20,INT((ROW()-13)/2),0))</f>
        <v/>
      </c>
      <c r="I473" s="979"/>
      <c r="J473" s="227" t="str">
        <f ca="1">IF(MOD(ROW()-13,2)=0,IF(ISBLANK(OFFSET('11. SEGUIMIENTO 2026'!$N$14,INT((ROW()-13)/2),0)),"",OFFSET('11. SEGUIMIENTO 2026'!$N$14,INT((ROW()-13)/2),0)),IF(ISBLANK(OFFSET('9. METAS'!$Q$20,INT((ROW()-14)/2),0)),"",OFFSET('9. METAS'!$Q$20,INT((ROW()-14)/2),0)))</f>
        <v/>
      </c>
      <c r="K473" s="228" t="str">
        <f ca="1">IF(MOD(ROW()-13,2)=0,IF(ISBLANK(OFFSET('11. SEGUIMIENTO 2026'!$O$14,INT((ROW()-13)/2),0)),"",OFFSET('11. SEGUIMIENTO 2026'!$O$14,INT((ROW()-13)/2),0)),IF(ISBLANK(OFFSET('9. METAS'!$R$20,INT((ROW()-14)/2),0)),"",OFFSET('9. METAS'!$R$20,INT((ROW()-14)/2),0)))</f>
        <v/>
      </c>
      <c r="L473" s="228" t="str">
        <f ca="1">IF(MOD(ROW()-13,2)=0,IF(ISBLANK(OFFSET('11. SEGUIMIENTO 2026'!$P$14,INT((ROW()-13)/2),0)),"",OFFSET('11. SEGUIMIENTO 2026'!$P$14,INT((ROW()-13)/2),0)),IF(ISBLANK(OFFSET('9. METAS'!$S$20,INT((ROW()-14)/2),0)),"",OFFSET('9. METAS'!$S$20,INT((ROW()-14)/2),0)))</f>
        <v/>
      </c>
      <c r="M473" s="229" t="str">
        <f ca="1">IF(MOD(ROW()-13,2)=0,IF(ISBLANK(OFFSET('11. SEGUIMIENTO 2026'!$Q$14,INT((ROW()-13)/2),0)),"",OFFSET('11. SEGUIMIENTO 2026'!$Q$14,INT((ROW()-13)/2),0)),IF(ISBLANK(OFFSET('9. METAS'!$T$20,INT((ROW()-14)/2),0)),"",OFFSET('9. METAS'!$T$20,INT((ROW()-14)/2),0)))</f>
        <v/>
      </c>
      <c r="N473" s="981" t="str">
        <f ca="1">IFERROR(J473/J474,"ND")</f>
        <v>ND</v>
      </c>
      <c r="O473" s="983" t="str">
        <f ca="1">IFERROR(((J473+K473)/H473),"ND")</f>
        <v>ND</v>
      </c>
      <c r="P473" s="985"/>
    </row>
    <row r="474" spans="3:16" ht="15" thickBot="1" x14ac:dyDescent="0.35">
      <c r="C474" s="992"/>
      <c r="D474" s="994"/>
      <c r="E474" s="994"/>
      <c r="F474" s="996"/>
      <c r="G474" s="998"/>
      <c r="H474" s="978"/>
      <c r="I474" s="980"/>
      <c r="J474" s="230" t="str">
        <f ca="1">IF(MOD(ROW()-13,2)=0,IF(ISBLANK(OFFSET('11. SEGUIMIENTO 2026'!$N$14,INT((ROW()-13)/2),0)),"",OFFSET('11. SEGUIMIENTO 2026'!$N$14,INT((ROW()-13)/2),0)),IF(ISBLANK(OFFSET('9. METAS'!$Q$20,INT((ROW()-14)/2),0)),"",OFFSET('9. METAS'!$Q$20,INT((ROW()-14)/2),0)))</f>
        <v/>
      </c>
      <c r="K474" s="231" t="str">
        <f ca="1">IF(MOD(ROW()-13,2)=0,IF(ISBLANK(OFFSET('11. SEGUIMIENTO 2026'!$O$14,INT((ROW()-13)/2),0)),"",OFFSET('11. SEGUIMIENTO 2026'!$O$14,INT((ROW()-13)/2),0)),IF(ISBLANK(OFFSET('9. METAS'!$R$20,INT((ROW()-14)/2),0)),"",OFFSET('9. METAS'!$R$20,INT((ROW()-14)/2),0)))</f>
        <v/>
      </c>
      <c r="L474" s="231" t="str">
        <f ca="1">IF(MOD(ROW()-13,2)=0,IF(ISBLANK(OFFSET('11. SEGUIMIENTO 2026'!$P$14,INT((ROW()-13)/2),0)),"",OFFSET('11. SEGUIMIENTO 2026'!$P$14,INT((ROW()-13)/2),0)),IF(ISBLANK(OFFSET('9. METAS'!$S$20,INT((ROW()-14)/2),0)),"",OFFSET('9. METAS'!$S$20,INT((ROW()-14)/2),0)))</f>
        <v/>
      </c>
      <c r="M474" s="232" t="str">
        <f ca="1">IF(MOD(ROW()-13,2)=0,IF(ISBLANK(OFFSET('11. SEGUIMIENTO 2026'!$Q$14,INT((ROW()-13)/2),0)),"",OFFSET('11. SEGUIMIENTO 2026'!$Q$14,INT((ROW()-13)/2),0)),IF(ISBLANK(OFFSET('9. METAS'!$T$20,INT((ROW()-14)/2),0)),"",OFFSET('9. METAS'!$T$20,INT((ROW()-14)/2),0)))</f>
        <v/>
      </c>
      <c r="N474" s="982"/>
      <c r="O474" s="989"/>
      <c r="P474" s="986"/>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9" zoomScale="91" zoomScaleNormal="91" workbookViewId="0">
      <selection activeCell="I23" sqref="I23:I26"/>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1" width="12.6640625" style="1" customWidth="1"/>
    <col min="12" max="12" width="12.6640625" style="36" customWidth="1"/>
    <col min="13" max="13" width="12.6640625" style="36" hidden="1"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130</v>
      </c>
      <c r="E7" s="878"/>
      <c r="F7" s="878"/>
      <c r="G7" s="878"/>
      <c r="H7" s="878"/>
      <c r="I7" s="878"/>
      <c r="J7" s="878"/>
      <c r="K7" s="878"/>
      <c r="L7" s="878"/>
      <c r="M7" s="878"/>
      <c r="P7" s="219"/>
    </row>
    <row r="8" spans="3:16" ht="26.5" thickBot="1" x14ac:dyDescent="0.35">
      <c r="C8" s="223"/>
      <c r="D8" s="1035"/>
      <c r="E8" s="1035"/>
      <c r="F8" s="1035"/>
      <c r="G8" s="1035"/>
      <c r="H8" s="1035"/>
      <c r="I8" s="1035"/>
      <c r="J8" s="1035"/>
      <c r="K8" s="1035"/>
      <c r="L8" s="1035"/>
      <c r="M8" s="1035"/>
      <c r="P8" s="219"/>
    </row>
    <row r="9" spans="3:16" ht="22.5" customHeight="1" thickBot="1" x14ac:dyDescent="0.35">
      <c r="C9" s="1021" t="s">
        <v>126</v>
      </c>
      <c r="D9" s="1022"/>
      <c r="E9" s="1023"/>
      <c r="F9" s="1031" t="s">
        <v>88</v>
      </c>
      <c r="G9" s="1032"/>
      <c r="H9" s="1032"/>
      <c r="I9" s="1032"/>
      <c r="J9" s="1032"/>
      <c r="K9" s="1032"/>
      <c r="L9" s="1032"/>
      <c r="M9" s="1032"/>
      <c r="N9" s="1032"/>
      <c r="O9" s="1032"/>
      <c r="P9" s="1033"/>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27" t="s">
        <v>300</v>
      </c>
    </row>
    <row r="11" spans="3:16" ht="42" customHeight="1" thickBot="1" x14ac:dyDescent="0.35">
      <c r="C11" s="1017"/>
      <c r="D11" s="1010"/>
      <c r="E11" s="1010"/>
      <c r="F11" s="1010"/>
      <c r="G11" s="1010"/>
      <c r="H11" s="1010" t="s">
        <v>116</v>
      </c>
      <c r="I11" s="1030" t="s">
        <v>117</v>
      </c>
      <c r="J11" s="1010" t="s">
        <v>125</v>
      </c>
      <c r="K11" s="1010"/>
      <c r="L11" s="1010"/>
      <c r="M11" s="1010"/>
      <c r="N11" s="1010" t="s">
        <v>122</v>
      </c>
      <c r="O11" s="1010"/>
      <c r="P11" s="1028"/>
    </row>
    <row r="12" spans="3:16" ht="42" customHeight="1" thickBot="1" x14ac:dyDescent="0.35">
      <c r="C12" s="1017"/>
      <c r="D12" s="1010"/>
      <c r="E12" s="1010"/>
      <c r="F12" s="1010"/>
      <c r="G12" s="1010"/>
      <c r="H12" s="1010"/>
      <c r="I12" s="1030"/>
      <c r="J12" s="218" t="s">
        <v>121</v>
      </c>
      <c r="K12" s="218" t="s">
        <v>118</v>
      </c>
      <c r="L12" s="218" t="s">
        <v>119</v>
      </c>
      <c r="M12" s="218" t="s">
        <v>120</v>
      </c>
      <c r="N12" s="218" t="s">
        <v>124</v>
      </c>
      <c r="O12" s="218" t="s">
        <v>95</v>
      </c>
      <c r="P12" s="1029"/>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02">
        <f ca="1">IF(ISBLANK(OFFSET('9. METAS'!$K$20,INT((ROW()-13)/2),0)),"",OFFSET('9. METAS'!$K$20,INT((ROW()-13)/2),0))</f>
        <v>0.2429</v>
      </c>
      <c r="I13" s="1003" t="s">
        <v>128</v>
      </c>
      <c r="J13" s="224">
        <f ca="1">IF(MOD(ROW()-13,2)=0,IF(ISBLANK(OFFSET('11. SEGUIMIENTO 2026'!$N$14,INT((ROW()-13)/2),0)),"",OFFSET('11. SEGUIMIENTO 2026'!$N$14,INT((ROW()-13)/2),0)),IF(ISBLANK(OFFSET('9. METAS'!$Q$20,INT((ROW()-14)/2),0)),"",OFFSET('9. METAS'!$Q$20,INT((ROW()-14)/2),0)))</f>
        <v>6.0699999999999997E-2</v>
      </c>
      <c r="K13" s="225" t="str">
        <f ca="1">IF(MOD(ROW()-13,2)=0,IF(ISBLANK(OFFSET('11. SEGUIMIENTO 2026'!$O$14,INT((ROW()-13)/2),0)),"",OFFSET('11. SEGUIMIENTO 2026'!$O$14,INT((ROW()-13)/2),0)),IF(ISBLANK(OFFSET('9. METAS'!$R$20,INT((ROW()-14)/2),0)),"",OFFSET('9. METAS'!$R$20,INT((ROW()-14)/2),0)))</f>
        <v/>
      </c>
      <c r="L13" s="225" t="str">
        <f ca="1">IF(MOD(ROW()-13,2)=0,IF(ISBLANK(OFFSET('11. SEGUIMIENTO 2026'!$P$14,INT((ROW()-13)/2),0)),"",OFFSET('11. SEGUIMIENTO 2026'!$P$14,INT((ROW()-13)/2),0)),IF(ISBLANK(OFFSET('9. METAS'!$S$20,INT((ROW()-14)/2),0)),"",OFFSET('9. METAS'!$S$20,INT((ROW()-14)/2),0)))</f>
        <v/>
      </c>
      <c r="M13" s="226" t="str">
        <f ca="1">IF(MOD(ROW()-13,2)=0,IF(ISBLANK(OFFSET('11. SEGUIMIENTO 2026'!$Q$14,INT((ROW()-13)/2),0)),"",OFFSET('11. SEGUIMIENTO 2026'!$Q$14,INT((ROW()-13)/2),0)),IF(ISBLANK(OFFSET('9. METAS'!$T$20,INT((ROW()-14)/2),0)),"",OFFSET('9. METAS'!$T$20,INT((ROW()-14)/2),0)))</f>
        <v/>
      </c>
      <c r="N13" s="981">
        <f ca="1">IFERROR(J13/J14,"ND")</f>
        <v>1</v>
      </c>
      <c r="O13" s="983" t="str">
        <f ca="1">IFERROR(((J13+K13+L13)/H13),"ND")</f>
        <v>ND</v>
      </c>
      <c r="P13" s="1005"/>
    </row>
    <row r="14" spans="3:16" x14ac:dyDescent="0.3">
      <c r="C14" s="999"/>
      <c r="D14" s="993"/>
      <c r="E14" s="993"/>
      <c r="F14" s="995"/>
      <c r="G14" s="997"/>
      <c r="H14" s="977"/>
      <c r="I14" s="1004"/>
      <c r="J14" s="227">
        <f ca="1">IF(MOD(ROW()-13,2)=0,IF(ISBLANK(OFFSET('11. SEGUIMIENTO 2026'!$N$14,INT((ROW()-13)/2),0)),"",OFFSET('11. SEGUIMIENTO 2026'!$N$14,INT((ROW()-13)/2),0)),IF(ISBLANK(OFFSET('9. METAS'!$Q$20,INT((ROW()-14)/2),0)),"",OFFSET('9. METAS'!$Q$20,INT((ROW()-14)/2),0)))</f>
        <v>6.0699999999999997E-2</v>
      </c>
      <c r="K14" s="228">
        <f ca="1">IF(MOD(ROW()-13,2)=0,IF(ISBLANK(OFFSET('11. SEGUIMIENTO 2026'!$O$14,INT((ROW()-13)/2),0)),"",OFFSET('11. SEGUIMIENTO 2026'!$O$14,INT((ROW()-13)/2),0)),IF(ISBLANK(OFFSET('9. METAS'!$R$20,INT((ROW()-14)/2),0)),"",OFFSET('9. METAS'!$R$20,INT((ROW()-14)/2),0)))</f>
        <v>6.0699999999999997E-2</v>
      </c>
      <c r="L14" s="228">
        <f ca="1">IF(MOD(ROW()-13,2)=0,IF(ISBLANK(OFFSET('11. SEGUIMIENTO 2026'!$P$14,INT((ROW()-13)/2),0)),"",OFFSET('11. SEGUIMIENTO 2026'!$P$14,INT((ROW()-13)/2),0)),IF(ISBLANK(OFFSET('9. METAS'!$S$20,INT((ROW()-14)/2),0)),"",OFFSET('9. METAS'!$S$20,INT((ROW()-14)/2),0)))</f>
        <v>6.0699999999999997E-2</v>
      </c>
      <c r="M14" s="229">
        <f ca="1">IF(MOD(ROW()-13,2)=0,IF(ISBLANK(OFFSET('11. SEGUIMIENTO 2026'!$Q$14,INT((ROW()-13)/2),0)),"",OFFSET('11. SEGUIMIENTO 2026'!$Q$14,INT((ROW()-13)/2),0)),IF(ISBLANK(OFFSET('9. METAS'!$T$20,INT((ROW()-14)/2),0)),"",OFFSET('9. METAS'!$T$20,INT((ROW()-14)/2),0)))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977">
        <f ca="1">IF(ISBLANK(OFFSET('9. METAS'!$K$20,INT((ROW()-13)/2),0)),"",OFFSET('9. METAS'!$K$20,INT((ROW()-13)/2),0))</f>
        <v>65000</v>
      </c>
      <c r="I15" s="979"/>
      <c r="J15" s="227">
        <f ca="1">IF(MOD(ROW()-13,2)=0,IF(ISBLANK(OFFSET('11. SEGUIMIENTO 2026'!$N$14,INT((ROW()-13)/2),0)),"",OFFSET('11. SEGUIMIENTO 2026'!$N$14,INT((ROW()-13)/2),0)),IF(ISBLANK(OFFSET('9. METAS'!$Q$20,INT((ROW()-14)/2),0)),"",OFFSET('9. METAS'!$Q$20,INT((ROW()-14)/2),0)))</f>
        <v>16250</v>
      </c>
      <c r="K15" s="228" t="str">
        <f ca="1">IF(MOD(ROW()-13,2)=0,IF(ISBLANK(OFFSET('11. SEGUIMIENTO 2026'!$O$14,INT((ROW()-13)/2),0)),"",OFFSET('11. SEGUIMIENTO 2026'!$O$14,INT((ROW()-13)/2),0)),IF(ISBLANK(OFFSET('9. METAS'!$R$20,INT((ROW()-14)/2),0)),"",OFFSET('9. METAS'!$R$20,INT((ROW()-14)/2),0)))</f>
        <v/>
      </c>
      <c r="L15" s="228" t="str">
        <f ca="1">IF(MOD(ROW()-13,2)=0,IF(ISBLANK(OFFSET('11. SEGUIMIENTO 2026'!$P$14,INT((ROW()-13)/2),0)),"",OFFSET('11. SEGUIMIENTO 2026'!$P$14,INT((ROW()-13)/2),0)),IF(ISBLANK(OFFSET('9. METAS'!$S$20,INT((ROW()-14)/2),0)),"",OFFSET('9. METAS'!$S$20,INT((ROW()-14)/2),0)))</f>
        <v/>
      </c>
      <c r="M15" s="229" t="str">
        <f ca="1">IF(MOD(ROW()-13,2)=0,IF(ISBLANK(OFFSET('11. SEGUIMIENTO 2026'!$Q$14,INT((ROW()-13)/2),0)),"",OFFSET('11. SEGUIMIENTO 2026'!$Q$14,INT((ROW()-13)/2),0)),IF(ISBLANK(OFFSET('9. METAS'!$T$20,INT((ROW()-14)/2),0)),"",OFFSET('9. METAS'!$T$20,INT((ROW()-14)/2),0)))</f>
        <v/>
      </c>
      <c r="N15" s="981">
        <f ca="1">IFERROR(J15/J16,"ND")</f>
        <v>1</v>
      </c>
      <c r="O15" s="983" t="str">
        <f ca="1">IFERROR(((J15+K15+L15)/H15),"ND")</f>
        <v>ND</v>
      </c>
      <c r="P15" s="985"/>
    </row>
    <row r="16" spans="3:16" x14ac:dyDescent="0.3">
      <c r="C16" s="999"/>
      <c r="D16" s="993"/>
      <c r="E16" s="993"/>
      <c r="F16" s="995"/>
      <c r="G16" s="997"/>
      <c r="H16" s="977"/>
      <c r="I16" s="987"/>
      <c r="J16" s="227">
        <f ca="1">IF(MOD(ROW()-13,2)=0,IF(ISBLANK(OFFSET('11. SEGUIMIENTO 2026'!$N$14,INT((ROW()-13)/2),0)),"",OFFSET('11. SEGUIMIENTO 2026'!$N$14,INT((ROW()-13)/2),0)),IF(ISBLANK(OFFSET('9. METAS'!$Q$20,INT((ROW()-14)/2),0)),"",OFFSET('9. METAS'!$Q$20,INT((ROW()-14)/2),0)))</f>
        <v>16250</v>
      </c>
      <c r="K16" s="228">
        <f ca="1">IF(MOD(ROW()-13,2)=0,IF(ISBLANK(OFFSET('11. SEGUIMIENTO 2026'!$O$14,INT((ROW()-13)/2),0)),"",OFFSET('11. SEGUIMIENTO 2026'!$O$14,INT((ROW()-13)/2),0)),IF(ISBLANK(OFFSET('9. METAS'!$R$20,INT((ROW()-14)/2),0)),"",OFFSET('9. METAS'!$R$20,INT((ROW()-14)/2),0)))</f>
        <v>16250</v>
      </c>
      <c r="L16" s="228">
        <f ca="1">IF(MOD(ROW()-13,2)=0,IF(ISBLANK(OFFSET('11. SEGUIMIENTO 2026'!$P$14,INT((ROW()-13)/2),0)),"",OFFSET('11. SEGUIMIENTO 2026'!$P$14,INT((ROW()-13)/2),0)),IF(ISBLANK(OFFSET('9. METAS'!$S$20,INT((ROW()-14)/2),0)),"",OFFSET('9. METAS'!$S$20,INT((ROW()-14)/2),0)))</f>
        <v>16250</v>
      </c>
      <c r="M16" s="229">
        <f ca="1">IF(MOD(ROW()-13,2)=0,IF(ISBLANK(OFFSET('11. SEGUIMIENTO 2026'!$Q$14,INT((ROW()-13)/2),0)),"",OFFSET('11. SEGUIMIENTO 2026'!$Q$14,INT((ROW()-13)/2),0)),IF(ISBLANK(OFFSET('9. METAS'!$T$20,INT((ROW()-14)/2),0)),"",OFFSET('9. METAS'!$T$20,INT((ROW()-14)/2),0)))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977">
        <f ca="1">IF(ISBLANK(OFFSET('9. METAS'!$K$20,INT((ROW()-13)/2),0)),"",OFFSET('9. METAS'!$K$20,INT((ROW()-13)/2),0))</f>
        <v>1500</v>
      </c>
      <c r="I17" s="979"/>
      <c r="J17" s="227">
        <f ca="1">IF(MOD(ROW()-13,2)=0,IF(ISBLANK(OFFSET('11. SEGUIMIENTO 2026'!$N$14,INT((ROW()-13)/2),0)),"",OFFSET('11. SEGUIMIENTO 2026'!$N$14,INT((ROW()-13)/2),0)),IF(ISBLANK(OFFSET('9. METAS'!$Q$20,INT((ROW()-14)/2),0)),"",OFFSET('9. METAS'!$Q$20,INT((ROW()-14)/2),0)))</f>
        <v>375</v>
      </c>
      <c r="K17" s="228" t="str">
        <f ca="1">IF(MOD(ROW()-13,2)=0,IF(ISBLANK(OFFSET('11. SEGUIMIENTO 2026'!$O$14,INT((ROW()-13)/2),0)),"",OFFSET('11. SEGUIMIENTO 2026'!$O$14,INT((ROW()-13)/2),0)),IF(ISBLANK(OFFSET('9. METAS'!$R$20,INT((ROW()-14)/2),0)),"",OFFSET('9. METAS'!$R$20,INT((ROW()-14)/2),0)))</f>
        <v/>
      </c>
      <c r="L17" s="228" t="str">
        <f ca="1">IF(MOD(ROW()-13,2)=0,IF(ISBLANK(OFFSET('11. SEGUIMIENTO 2026'!$P$14,INT((ROW()-13)/2),0)),"",OFFSET('11. SEGUIMIENTO 2026'!$P$14,INT((ROW()-13)/2),0)),IF(ISBLANK(OFFSET('9. METAS'!$S$20,INT((ROW()-14)/2),0)),"",OFFSET('9. METAS'!$S$20,INT((ROW()-14)/2),0)))</f>
        <v/>
      </c>
      <c r="M17" s="229" t="str">
        <f ca="1">IF(MOD(ROW()-13,2)=0,IF(ISBLANK(OFFSET('11. SEGUIMIENTO 2026'!$Q$14,INT((ROW()-13)/2),0)),"",OFFSET('11. SEGUIMIENTO 2026'!$Q$14,INT((ROW()-13)/2),0)),IF(ISBLANK(OFFSET('9. METAS'!$T$20,INT((ROW()-14)/2),0)),"",OFFSET('9. METAS'!$T$20,INT((ROW()-14)/2),0)))</f>
        <v/>
      </c>
      <c r="N17" s="981">
        <f t="shared" ref="N17" ca="1" si="0">IFERROR(J17/J18,"ND")</f>
        <v>1</v>
      </c>
      <c r="O17" s="983" t="str">
        <f t="shared" ref="O17" ca="1" si="1">IFERROR(((J17+K17+L17)/H17),"ND")</f>
        <v>ND</v>
      </c>
      <c r="P17" s="985"/>
    </row>
    <row r="18" spans="3:16" x14ac:dyDescent="0.3">
      <c r="C18" s="999"/>
      <c r="D18" s="993"/>
      <c r="E18" s="993"/>
      <c r="F18" s="995"/>
      <c r="G18" s="997"/>
      <c r="H18" s="977"/>
      <c r="I18" s="987"/>
      <c r="J18" s="227">
        <f ca="1">IF(MOD(ROW()-13,2)=0,IF(ISBLANK(OFFSET('11. SEGUIMIENTO 2026'!$N$14,INT((ROW()-13)/2),0)),"",OFFSET('11. SEGUIMIENTO 2026'!$N$14,INT((ROW()-13)/2),0)),IF(ISBLANK(OFFSET('9. METAS'!$Q$20,INT((ROW()-14)/2),0)),"",OFFSET('9. METAS'!$Q$20,INT((ROW()-14)/2),0)))</f>
        <v>375</v>
      </c>
      <c r="K18" s="228">
        <f ca="1">IF(MOD(ROW()-13,2)=0,IF(ISBLANK(OFFSET('11. SEGUIMIENTO 2026'!$O$14,INT((ROW()-13)/2),0)),"",OFFSET('11. SEGUIMIENTO 2026'!$O$14,INT((ROW()-13)/2),0)),IF(ISBLANK(OFFSET('9. METAS'!$R$20,INT((ROW()-14)/2),0)),"",OFFSET('9. METAS'!$R$20,INT((ROW()-14)/2),0)))</f>
        <v>375</v>
      </c>
      <c r="L18" s="228">
        <f ca="1">IF(MOD(ROW()-13,2)=0,IF(ISBLANK(OFFSET('11. SEGUIMIENTO 2026'!$P$14,INT((ROW()-13)/2),0)),"",OFFSET('11. SEGUIMIENTO 2026'!$P$14,INT((ROW()-13)/2),0)),IF(ISBLANK(OFFSET('9. METAS'!$S$20,INT((ROW()-14)/2),0)),"",OFFSET('9. METAS'!$S$20,INT((ROW()-14)/2),0)))</f>
        <v>375</v>
      </c>
      <c r="M18" s="229">
        <f ca="1">IF(MOD(ROW()-13,2)=0,IF(ISBLANK(OFFSET('11. SEGUIMIENTO 2026'!$Q$14,INT((ROW()-13)/2),0)),"",OFFSET('11. SEGUIMIENTO 2026'!$Q$14,INT((ROW()-13)/2),0)),IF(ISBLANK(OFFSET('9. METAS'!$T$20,INT((ROW()-14)/2),0)),"",OFFSET('9. METAS'!$T$20,INT((ROW()-14)/2),0)))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977">
        <f ca="1">IF(ISBLANK(OFFSET('9. METAS'!$K$20,INT((ROW()-13)/2),0)),"",OFFSET('9. METAS'!$K$20,INT((ROW()-13)/2),0))</f>
        <v>300</v>
      </c>
      <c r="I19" s="979"/>
      <c r="J19" s="227">
        <f ca="1">IF(MOD(ROW()-13,2)=0,IF(ISBLANK(OFFSET('11. SEGUIMIENTO 2026'!$N$14,INT((ROW()-13)/2),0)),"",OFFSET('11. SEGUIMIENTO 2026'!$N$14,INT((ROW()-13)/2),0)),IF(ISBLANK(OFFSET('9. METAS'!$Q$20,INT((ROW()-14)/2),0)),"",OFFSET('9. METAS'!$Q$20,INT((ROW()-14)/2),0)))</f>
        <v>72</v>
      </c>
      <c r="K19" s="228" t="str">
        <f ca="1">IF(MOD(ROW()-13,2)=0,IF(ISBLANK(OFFSET('11. SEGUIMIENTO 2026'!$O$14,INT((ROW()-13)/2),0)),"",OFFSET('11. SEGUIMIENTO 2026'!$O$14,INT((ROW()-13)/2),0)),IF(ISBLANK(OFFSET('9. METAS'!$R$20,INT((ROW()-14)/2),0)),"",OFFSET('9. METAS'!$R$20,INT((ROW()-14)/2),0)))</f>
        <v/>
      </c>
      <c r="L19" s="228" t="str">
        <f ca="1">IF(MOD(ROW()-13,2)=0,IF(ISBLANK(OFFSET('11. SEGUIMIENTO 2026'!$P$14,INT((ROW()-13)/2),0)),"",OFFSET('11. SEGUIMIENTO 2026'!$P$14,INT((ROW()-13)/2),0)),IF(ISBLANK(OFFSET('9. METAS'!$S$20,INT((ROW()-14)/2),0)),"",OFFSET('9. METAS'!$S$20,INT((ROW()-14)/2),0)))</f>
        <v/>
      </c>
      <c r="M19" s="229" t="str">
        <f ca="1">IF(MOD(ROW()-13,2)=0,IF(ISBLANK(OFFSET('11. SEGUIMIENTO 2026'!$Q$14,INT((ROW()-13)/2),0)),"",OFFSET('11. SEGUIMIENTO 2026'!$Q$14,INT((ROW()-13)/2),0)),IF(ISBLANK(OFFSET('9. METAS'!$T$20,INT((ROW()-14)/2),0)),"",OFFSET('9. METAS'!$T$20,INT((ROW()-14)/2),0)))</f>
        <v/>
      </c>
      <c r="N19" s="981">
        <f t="shared" ref="N19" ca="1" si="2">IFERROR(J19/J20,"ND")</f>
        <v>0.96</v>
      </c>
      <c r="O19" s="983" t="str">
        <f t="shared" ref="O19" ca="1" si="3">IFERROR(((J19+K19+L19)/H19),"ND")</f>
        <v>ND</v>
      </c>
      <c r="P19" s="985"/>
    </row>
    <row r="20" spans="3:16" x14ac:dyDescent="0.3">
      <c r="C20" s="999"/>
      <c r="D20" s="993"/>
      <c r="E20" s="993"/>
      <c r="F20" s="995"/>
      <c r="G20" s="997"/>
      <c r="H20" s="977"/>
      <c r="I20" s="987"/>
      <c r="J20" s="227">
        <f ca="1">IF(MOD(ROW()-13,2)=0,IF(ISBLANK(OFFSET('11. SEGUIMIENTO 2026'!$N$14,INT((ROW()-13)/2),0)),"",OFFSET('11. SEGUIMIENTO 2026'!$N$14,INT((ROW()-13)/2),0)),IF(ISBLANK(OFFSET('9. METAS'!$Q$20,INT((ROW()-14)/2),0)),"",OFFSET('9. METAS'!$Q$20,INT((ROW()-14)/2),0)))</f>
        <v>75</v>
      </c>
      <c r="K20" s="228">
        <f ca="1">IF(MOD(ROW()-13,2)=0,IF(ISBLANK(OFFSET('11. SEGUIMIENTO 2026'!$O$14,INT((ROW()-13)/2),0)),"",OFFSET('11. SEGUIMIENTO 2026'!$O$14,INT((ROW()-13)/2),0)),IF(ISBLANK(OFFSET('9. METAS'!$R$20,INT((ROW()-14)/2),0)),"",OFFSET('9. METAS'!$R$20,INT((ROW()-14)/2),0)))</f>
        <v>75</v>
      </c>
      <c r="L20" s="228">
        <f ca="1">IF(MOD(ROW()-13,2)=0,IF(ISBLANK(OFFSET('11. SEGUIMIENTO 2026'!$P$14,INT((ROW()-13)/2),0)),"",OFFSET('11. SEGUIMIENTO 2026'!$P$14,INT((ROW()-13)/2),0)),IF(ISBLANK(OFFSET('9. METAS'!$S$20,INT((ROW()-14)/2),0)),"",OFFSET('9. METAS'!$S$20,INT((ROW()-14)/2),0)))</f>
        <v>75</v>
      </c>
      <c r="M20" s="229">
        <f ca="1">IF(MOD(ROW()-13,2)=0,IF(ISBLANK(OFFSET('11. SEGUIMIENTO 2026'!$Q$14,INT((ROW()-13)/2),0)),"",OFFSET('11. SEGUIMIENTO 2026'!$Q$14,INT((ROW()-13)/2),0)),IF(ISBLANK(OFFSET('9. METAS'!$T$20,INT((ROW()-14)/2),0)),"",OFFSET('9. METAS'!$T$20,INT((ROW()-14)/2),0)))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977">
        <f ca="1">IF(ISBLANK(OFFSET('9. METAS'!$K$20,INT((ROW()-13)/2),0)),"",OFFSET('9. METAS'!$K$20,INT((ROW()-13)/2),0))</f>
        <v>300</v>
      </c>
      <c r="I21" s="979"/>
      <c r="J21" s="227">
        <f ca="1">IF(MOD(ROW()-13,2)=0,IF(ISBLANK(OFFSET('11. SEGUIMIENTO 2026'!$N$14,INT((ROW()-13)/2),0)),"",OFFSET('11. SEGUIMIENTO 2026'!$N$14,INT((ROW()-13)/2),0)),IF(ISBLANK(OFFSET('9. METAS'!$Q$20,INT((ROW()-14)/2),0)),"",OFFSET('9. METAS'!$Q$20,INT((ROW()-14)/2),0)))</f>
        <v>75</v>
      </c>
      <c r="K21" s="228" t="str">
        <f ca="1">IF(MOD(ROW()-13,2)=0,IF(ISBLANK(OFFSET('11. SEGUIMIENTO 2026'!$O$14,INT((ROW()-13)/2),0)),"",OFFSET('11. SEGUIMIENTO 2026'!$O$14,INT((ROW()-13)/2),0)),IF(ISBLANK(OFFSET('9. METAS'!$R$20,INT((ROW()-14)/2),0)),"",OFFSET('9. METAS'!$R$20,INT((ROW()-14)/2),0)))</f>
        <v/>
      </c>
      <c r="L21" s="228" t="str">
        <f ca="1">IF(MOD(ROW()-13,2)=0,IF(ISBLANK(OFFSET('11. SEGUIMIENTO 2026'!$P$14,INT((ROW()-13)/2),0)),"",OFFSET('11. SEGUIMIENTO 2026'!$P$14,INT((ROW()-13)/2),0)),IF(ISBLANK(OFFSET('9. METAS'!$S$20,INT((ROW()-14)/2),0)),"",OFFSET('9. METAS'!$S$20,INT((ROW()-14)/2),0)))</f>
        <v/>
      </c>
      <c r="M21" s="229" t="str">
        <f ca="1">IF(MOD(ROW()-13,2)=0,IF(ISBLANK(OFFSET('11. SEGUIMIENTO 2026'!$Q$14,INT((ROW()-13)/2),0)),"",OFFSET('11. SEGUIMIENTO 2026'!$Q$14,INT((ROW()-13)/2),0)),IF(ISBLANK(OFFSET('9. METAS'!$T$20,INT((ROW()-14)/2),0)),"",OFFSET('9. METAS'!$T$20,INT((ROW()-14)/2),0)))</f>
        <v/>
      </c>
      <c r="N21" s="981">
        <f t="shared" ref="N21" ca="1" si="4">IFERROR(J21/J22,"ND")</f>
        <v>1</v>
      </c>
      <c r="O21" s="983" t="str">
        <f t="shared" ref="O21" ca="1" si="5">IFERROR(((J21+K21+L21)/H21),"ND")</f>
        <v>ND</v>
      </c>
      <c r="P21" s="985"/>
    </row>
    <row r="22" spans="3:16" x14ac:dyDescent="0.3">
      <c r="C22" s="999"/>
      <c r="D22" s="993"/>
      <c r="E22" s="993"/>
      <c r="F22" s="995"/>
      <c r="G22" s="997"/>
      <c r="H22" s="977"/>
      <c r="I22" s="987"/>
      <c r="J22" s="227">
        <f ca="1">IF(MOD(ROW()-13,2)=0,IF(ISBLANK(OFFSET('11. SEGUIMIENTO 2026'!$N$14,INT((ROW()-13)/2),0)),"",OFFSET('11. SEGUIMIENTO 2026'!$N$14,INT((ROW()-13)/2),0)),IF(ISBLANK(OFFSET('9. METAS'!$Q$20,INT((ROW()-14)/2),0)),"",OFFSET('9. METAS'!$Q$20,INT((ROW()-14)/2),0)))</f>
        <v>75</v>
      </c>
      <c r="K22" s="228">
        <f ca="1">IF(MOD(ROW()-13,2)=0,IF(ISBLANK(OFFSET('11. SEGUIMIENTO 2026'!$O$14,INT((ROW()-13)/2),0)),"",OFFSET('11. SEGUIMIENTO 2026'!$O$14,INT((ROW()-13)/2),0)),IF(ISBLANK(OFFSET('9. METAS'!$R$20,INT((ROW()-14)/2),0)),"",OFFSET('9. METAS'!$R$20,INT((ROW()-14)/2),0)))</f>
        <v>75</v>
      </c>
      <c r="L22" s="228">
        <f ca="1">IF(MOD(ROW()-13,2)=0,IF(ISBLANK(OFFSET('11. SEGUIMIENTO 2026'!$P$14,INT((ROW()-13)/2),0)),"",OFFSET('11. SEGUIMIENTO 2026'!$P$14,INT((ROW()-13)/2),0)),IF(ISBLANK(OFFSET('9. METAS'!$S$20,INT((ROW()-14)/2),0)),"",OFFSET('9. METAS'!$S$20,INT((ROW()-14)/2),0)))</f>
        <v>75</v>
      </c>
      <c r="M22" s="229">
        <f ca="1">IF(MOD(ROW()-13,2)=0,IF(ISBLANK(OFFSET('11. SEGUIMIENTO 2026'!$Q$14,INT((ROW()-13)/2),0)),"",OFFSET('11. SEGUIMIENTO 2026'!$Q$14,INT((ROW()-13)/2),0)),IF(ISBLANK(OFFSET('9. METAS'!$T$20,INT((ROW()-14)/2),0)),"",OFFSET('9. METAS'!$T$20,INT((ROW()-14)/2),0)))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977">
        <f ca="1">IF(ISBLANK(OFFSET('9. METAS'!$K$20,INT((ROW()-13)/2),0)),"",OFFSET('9. METAS'!$K$20,INT((ROW()-13)/2),0))</f>
        <v>5000</v>
      </c>
      <c r="I23" s="979"/>
      <c r="J23" s="227">
        <f ca="1">IF(MOD(ROW()-13,2)=0,IF(ISBLANK(OFFSET('11. SEGUIMIENTO 2026'!$N$14,INT((ROW()-13)/2),0)),"",OFFSET('11. SEGUIMIENTO 2026'!$N$14,INT((ROW()-13)/2),0)),IF(ISBLANK(OFFSET('9. METAS'!$Q$20,INT((ROW()-14)/2),0)),"",OFFSET('9. METAS'!$Q$20,INT((ROW()-14)/2),0)))</f>
        <v>125</v>
      </c>
      <c r="K23" s="228" t="str">
        <f ca="1">IF(MOD(ROW()-13,2)=0,IF(ISBLANK(OFFSET('11. SEGUIMIENTO 2026'!$O$14,INT((ROW()-13)/2),0)),"",OFFSET('11. SEGUIMIENTO 2026'!$O$14,INT((ROW()-13)/2),0)),IF(ISBLANK(OFFSET('9. METAS'!$R$20,INT((ROW()-14)/2),0)),"",OFFSET('9. METAS'!$R$20,INT((ROW()-14)/2),0)))</f>
        <v/>
      </c>
      <c r="L23" s="228" t="str">
        <f ca="1">IF(MOD(ROW()-13,2)=0,IF(ISBLANK(OFFSET('11. SEGUIMIENTO 2026'!$P$14,INT((ROW()-13)/2),0)),"",OFFSET('11. SEGUIMIENTO 2026'!$P$14,INT((ROW()-13)/2),0)),IF(ISBLANK(OFFSET('9. METAS'!$S$20,INT((ROW()-14)/2),0)),"",OFFSET('9. METAS'!$S$20,INT((ROW()-14)/2),0)))</f>
        <v/>
      </c>
      <c r="M23" s="229" t="str">
        <f ca="1">IF(MOD(ROW()-13,2)=0,IF(ISBLANK(OFFSET('11. SEGUIMIENTO 2026'!$Q$14,INT((ROW()-13)/2),0)),"",OFFSET('11. SEGUIMIENTO 2026'!$Q$14,INT((ROW()-13)/2),0)),IF(ISBLANK(OFFSET('9. METAS'!$T$20,INT((ROW()-14)/2),0)),"",OFFSET('9. METAS'!$T$20,INT((ROW()-14)/2),0)))</f>
        <v/>
      </c>
      <c r="N23" s="981">
        <f t="shared" ref="N23" ca="1" si="6">IFERROR(J23/J24,"ND")</f>
        <v>1</v>
      </c>
      <c r="O23" s="983" t="str">
        <f t="shared" ref="O23" ca="1" si="7">IFERROR(((J23+K23+L23)/H23),"ND")</f>
        <v>ND</v>
      </c>
      <c r="P23" s="985"/>
    </row>
    <row r="24" spans="3:16" x14ac:dyDescent="0.3">
      <c r="C24" s="999"/>
      <c r="D24" s="993"/>
      <c r="E24" s="993"/>
      <c r="F24" s="995"/>
      <c r="G24" s="997"/>
      <c r="H24" s="977"/>
      <c r="I24" s="987"/>
      <c r="J24" s="227">
        <f ca="1">IF(MOD(ROW()-13,2)=0,IF(ISBLANK(OFFSET('11. SEGUIMIENTO 2026'!$N$14,INT((ROW()-13)/2),0)),"",OFFSET('11. SEGUIMIENTO 2026'!$N$14,INT((ROW()-13)/2),0)),IF(ISBLANK(OFFSET('9. METAS'!$Q$20,INT((ROW()-14)/2),0)),"",OFFSET('9. METAS'!$Q$20,INT((ROW()-14)/2),0)))</f>
        <v>125</v>
      </c>
      <c r="K24" s="228">
        <f ca="1">IF(MOD(ROW()-13,2)=0,IF(ISBLANK(OFFSET('11. SEGUIMIENTO 2026'!$O$14,INT((ROW()-13)/2),0)),"",OFFSET('11. SEGUIMIENTO 2026'!$O$14,INT((ROW()-13)/2),0)),IF(ISBLANK(OFFSET('9. METAS'!$R$20,INT((ROW()-14)/2),0)),"",OFFSET('9. METAS'!$R$20,INT((ROW()-14)/2),0)))</f>
        <v>125</v>
      </c>
      <c r="L24" s="228">
        <f ca="1">IF(MOD(ROW()-13,2)=0,IF(ISBLANK(OFFSET('11. SEGUIMIENTO 2026'!$P$14,INT((ROW()-13)/2),0)),"",OFFSET('11. SEGUIMIENTO 2026'!$P$14,INT((ROW()-13)/2),0)),IF(ISBLANK(OFFSET('9. METAS'!$S$20,INT((ROW()-14)/2),0)),"",OFFSET('9. METAS'!$S$20,INT((ROW()-14)/2),0)))</f>
        <v>125</v>
      </c>
      <c r="M24" s="229">
        <f ca="1">IF(MOD(ROW()-13,2)=0,IF(ISBLANK(OFFSET('11. SEGUIMIENTO 2026'!$Q$14,INT((ROW()-13)/2),0)),"",OFFSET('11. SEGUIMIENTO 2026'!$Q$14,INT((ROW()-13)/2),0)),IF(ISBLANK(OFFSET('9. METAS'!$T$20,INT((ROW()-14)/2),0)),"",OFFSET('9. METAS'!$T$20,INT((ROW()-14)/2),0)))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977">
        <f ca="1">IF(ISBLANK(OFFSET('9. METAS'!$K$20,INT((ROW()-13)/2),0)),"",OFFSET('9. METAS'!$K$20,INT((ROW()-13)/2),0))</f>
        <v>35</v>
      </c>
      <c r="I25" s="979"/>
      <c r="J25" s="227">
        <f ca="1">IF(MOD(ROW()-13,2)=0,IF(ISBLANK(OFFSET('11. SEGUIMIENTO 2026'!$N$14,INT((ROW()-13)/2),0)),"",OFFSET('11. SEGUIMIENTO 2026'!$N$14,INT((ROW()-13)/2),0)),IF(ISBLANK(OFFSET('9. METAS'!$Q$20,INT((ROW()-14)/2),0)),"",OFFSET('9. METAS'!$Q$20,INT((ROW()-14)/2),0)))</f>
        <v>0</v>
      </c>
      <c r="K25" s="228" t="str">
        <f ca="1">IF(MOD(ROW()-13,2)=0,IF(ISBLANK(OFFSET('11. SEGUIMIENTO 2026'!$O$14,INT((ROW()-13)/2),0)),"",OFFSET('11. SEGUIMIENTO 2026'!$O$14,INT((ROW()-13)/2),0)),IF(ISBLANK(OFFSET('9. METAS'!$R$20,INT((ROW()-14)/2),0)),"",OFFSET('9. METAS'!$R$20,INT((ROW()-14)/2),0)))</f>
        <v/>
      </c>
      <c r="L25" s="228" t="str">
        <f ca="1">IF(MOD(ROW()-13,2)=0,IF(ISBLANK(OFFSET('11. SEGUIMIENTO 2026'!$P$14,INT((ROW()-13)/2),0)),"",OFFSET('11. SEGUIMIENTO 2026'!$P$14,INT((ROW()-13)/2),0)),IF(ISBLANK(OFFSET('9. METAS'!$S$20,INT((ROW()-14)/2),0)),"",OFFSET('9. METAS'!$S$20,INT((ROW()-14)/2),0)))</f>
        <v/>
      </c>
      <c r="M25" s="229" t="str">
        <f ca="1">IF(MOD(ROW()-13,2)=0,IF(ISBLANK(OFFSET('11. SEGUIMIENTO 2026'!$Q$14,INT((ROW()-13)/2),0)),"",OFFSET('11. SEGUIMIENTO 2026'!$Q$14,INT((ROW()-13)/2),0)),IF(ISBLANK(OFFSET('9. METAS'!$T$20,INT((ROW()-14)/2),0)),"",OFFSET('9. METAS'!$T$20,INT((ROW()-14)/2),0)))</f>
        <v/>
      </c>
      <c r="N25" s="981" t="str">
        <f t="shared" ref="N25" ca="1" si="8">IFERROR(J25/J26,"ND")</f>
        <v>ND</v>
      </c>
      <c r="O25" s="983" t="str">
        <f t="shared" ref="O25" ca="1" si="9">IFERROR(((J25+K25+L25)/H25),"ND")</f>
        <v>ND</v>
      </c>
      <c r="P25" s="985"/>
    </row>
    <row r="26" spans="3:16" x14ac:dyDescent="0.3">
      <c r="C26" s="999"/>
      <c r="D26" s="993"/>
      <c r="E26" s="993"/>
      <c r="F26" s="995"/>
      <c r="G26" s="997"/>
      <c r="H26" s="977"/>
      <c r="I26" s="987"/>
      <c r="J26" s="227">
        <f ca="1">IF(MOD(ROW()-13,2)=0,IF(ISBLANK(OFFSET('11. SEGUIMIENTO 2026'!$N$14,INT((ROW()-13)/2),0)),"",OFFSET('11. SEGUIMIENTO 2026'!$N$14,INT((ROW()-13)/2),0)),IF(ISBLANK(OFFSET('9. METAS'!$Q$20,INT((ROW()-14)/2),0)),"",OFFSET('9. METAS'!$Q$20,INT((ROW()-14)/2),0)))</f>
        <v>0</v>
      </c>
      <c r="K26" s="228">
        <f ca="1">IF(MOD(ROW()-13,2)=0,IF(ISBLANK(OFFSET('11. SEGUIMIENTO 2026'!$O$14,INT((ROW()-13)/2),0)),"",OFFSET('11. SEGUIMIENTO 2026'!$O$14,INT((ROW()-13)/2),0)),IF(ISBLANK(OFFSET('9. METAS'!$R$20,INT((ROW()-14)/2),0)),"",OFFSET('9. METAS'!$R$20,INT((ROW()-14)/2),0)))</f>
        <v>0</v>
      </c>
      <c r="L26" s="228">
        <f ca="1">IF(MOD(ROW()-13,2)=0,IF(ISBLANK(OFFSET('11. SEGUIMIENTO 2026'!$P$14,INT((ROW()-13)/2),0)),"",OFFSET('11. SEGUIMIENTO 2026'!$P$14,INT((ROW()-13)/2),0)),IF(ISBLANK(OFFSET('9. METAS'!$S$20,INT((ROW()-14)/2),0)),"",OFFSET('9. METAS'!$S$20,INT((ROW()-14)/2),0)))</f>
        <v>35</v>
      </c>
      <c r="M26" s="229">
        <f ca="1">IF(MOD(ROW()-13,2)=0,IF(ISBLANK(OFFSET('11. SEGUIMIENTO 2026'!$Q$14,INT((ROW()-13)/2),0)),"",OFFSET('11. SEGUIMIENTO 2026'!$Q$14,INT((ROW()-13)/2),0)),IF(ISBLANK(OFFSET('9. METAS'!$T$20,INT((ROW()-14)/2),0)),"",OFFSET('9. METAS'!$T$20,INT((ROW()-14)/2),0)))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977">
        <f ca="1">IF(ISBLANK(OFFSET('9. METAS'!$K$20,INT((ROW()-13)/2),0)),"",OFFSET('9. METAS'!$K$20,INT((ROW()-13)/2),0))</f>
        <v>2000</v>
      </c>
      <c r="I27" s="979"/>
      <c r="J27" s="227">
        <f ca="1">IF(MOD(ROW()-13,2)=0,IF(ISBLANK(OFFSET('11. SEGUIMIENTO 2026'!$N$14,INT((ROW()-13)/2),0)),"",OFFSET('11. SEGUIMIENTO 2026'!$N$14,INT((ROW()-13)/2),0)),IF(ISBLANK(OFFSET('9. METAS'!$Q$20,INT((ROW()-14)/2),0)),"",OFFSET('9. METAS'!$Q$20,INT((ROW()-14)/2),0)))</f>
        <v>500</v>
      </c>
      <c r="K27" s="228" t="str">
        <f ca="1">IF(MOD(ROW()-13,2)=0,IF(ISBLANK(OFFSET('11. SEGUIMIENTO 2026'!$O$14,INT((ROW()-13)/2),0)),"",OFFSET('11. SEGUIMIENTO 2026'!$O$14,INT((ROW()-13)/2),0)),IF(ISBLANK(OFFSET('9. METAS'!$R$20,INT((ROW()-14)/2),0)),"",OFFSET('9. METAS'!$R$20,INT((ROW()-14)/2),0)))</f>
        <v/>
      </c>
      <c r="L27" s="228" t="str">
        <f ca="1">IF(MOD(ROW()-13,2)=0,IF(ISBLANK(OFFSET('11. SEGUIMIENTO 2026'!$P$14,INT((ROW()-13)/2),0)),"",OFFSET('11. SEGUIMIENTO 2026'!$P$14,INT((ROW()-13)/2),0)),IF(ISBLANK(OFFSET('9. METAS'!$S$20,INT((ROW()-14)/2),0)),"",OFFSET('9. METAS'!$S$20,INT((ROW()-14)/2),0)))</f>
        <v/>
      </c>
      <c r="M27" s="229" t="str">
        <f ca="1">IF(MOD(ROW()-13,2)=0,IF(ISBLANK(OFFSET('11. SEGUIMIENTO 2026'!$Q$14,INT((ROW()-13)/2),0)),"",OFFSET('11. SEGUIMIENTO 2026'!$Q$14,INT((ROW()-13)/2),0)),IF(ISBLANK(OFFSET('9. METAS'!$T$20,INT((ROW()-14)/2),0)),"",OFFSET('9. METAS'!$T$20,INT((ROW()-14)/2),0)))</f>
        <v/>
      </c>
      <c r="N27" s="981">
        <f t="shared" ref="N27" ca="1" si="10">IFERROR(J27/J28,"ND")</f>
        <v>1</v>
      </c>
      <c r="O27" s="983" t="str">
        <f t="shared" ref="O27" ca="1" si="11">IFERROR(((J27+K27+L27)/H27),"ND")</f>
        <v>ND</v>
      </c>
      <c r="P27" s="985"/>
    </row>
    <row r="28" spans="3:16" x14ac:dyDescent="0.3">
      <c r="C28" s="999"/>
      <c r="D28" s="993"/>
      <c r="E28" s="993"/>
      <c r="F28" s="995"/>
      <c r="G28" s="997"/>
      <c r="H28" s="977"/>
      <c r="I28" s="987"/>
      <c r="J28" s="227">
        <f ca="1">IF(MOD(ROW()-13,2)=0,IF(ISBLANK(OFFSET('11. SEGUIMIENTO 2026'!$N$14,INT((ROW()-13)/2),0)),"",OFFSET('11. SEGUIMIENTO 2026'!$N$14,INT((ROW()-13)/2),0)),IF(ISBLANK(OFFSET('9. METAS'!$Q$20,INT((ROW()-14)/2),0)),"",OFFSET('9. METAS'!$Q$20,INT((ROW()-14)/2),0)))</f>
        <v>500</v>
      </c>
      <c r="K28" s="228">
        <f ca="1">IF(MOD(ROW()-13,2)=0,IF(ISBLANK(OFFSET('11. SEGUIMIENTO 2026'!$O$14,INT((ROW()-13)/2),0)),"",OFFSET('11. SEGUIMIENTO 2026'!$O$14,INT((ROW()-13)/2),0)),IF(ISBLANK(OFFSET('9. METAS'!$R$20,INT((ROW()-14)/2),0)),"",OFFSET('9. METAS'!$R$20,INT((ROW()-14)/2),0)))</f>
        <v>500</v>
      </c>
      <c r="L28" s="228">
        <f ca="1">IF(MOD(ROW()-13,2)=0,IF(ISBLANK(OFFSET('11. SEGUIMIENTO 2026'!$P$14,INT((ROW()-13)/2),0)),"",OFFSET('11. SEGUIMIENTO 2026'!$P$14,INT((ROW()-13)/2),0)),IF(ISBLANK(OFFSET('9. METAS'!$S$20,INT((ROW()-14)/2),0)),"",OFFSET('9. METAS'!$S$20,INT((ROW()-14)/2),0)))</f>
        <v>500</v>
      </c>
      <c r="M28" s="229">
        <f ca="1">IF(MOD(ROW()-13,2)=0,IF(ISBLANK(OFFSET('11. SEGUIMIENTO 2026'!$Q$14,INT((ROW()-13)/2),0)),"",OFFSET('11. SEGUIMIENTO 2026'!$Q$14,INT((ROW()-13)/2),0)),IF(ISBLANK(OFFSET('9. METAS'!$T$20,INT((ROW()-14)/2),0)),"",OFFSET('9. METAS'!$T$20,INT((ROW()-14)/2),0)))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977">
        <f ca="1">IF(ISBLANK(OFFSET('9. METAS'!$K$20,INT((ROW()-13)/2),0)),"",OFFSET('9. METAS'!$K$20,INT((ROW()-13)/2),0))</f>
        <v>25</v>
      </c>
      <c r="I29" s="979"/>
      <c r="J29" s="227">
        <f ca="1">IF(MOD(ROW()-13,2)=0,IF(ISBLANK(OFFSET('11. SEGUIMIENTO 2026'!$N$14,INT((ROW()-13)/2),0)),"",OFFSET('11. SEGUIMIENTO 2026'!$N$14,INT((ROW()-13)/2),0)),IF(ISBLANK(OFFSET('9. METAS'!$Q$20,INT((ROW()-14)/2),0)),"",OFFSET('9. METAS'!$Q$20,INT((ROW()-14)/2),0)))</f>
        <v>7</v>
      </c>
      <c r="K29" s="228" t="str">
        <f ca="1">IF(MOD(ROW()-13,2)=0,IF(ISBLANK(OFFSET('11. SEGUIMIENTO 2026'!$O$14,INT((ROW()-13)/2),0)),"",OFFSET('11. SEGUIMIENTO 2026'!$O$14,INT((ROW()-13)/2),0)),IF(ISBLANK(OFFSET('9. METAS'!$R$20,INT((ROW()-14)/2),0)),"",OFFSET('9. METAS'!$R$20,INT((ROW()-14)/2),0)))</f>
        <v/>
      </c>
      <c r="L29" s="228" t="str">
        <f ca="1">IF(MOD(ROW()-13,2)=0,IF(ISBLANK(OFFSET('11. SEGUIMIENTO 2026'!$P$14,INT((ROW()-13)/2),0)),"",OFFSET('11. SEGUIMIENTO 2026'!$P$14,INT((ROW()-13)/2),0)),IF(ISBLANK(OFFSET('9. METAS'!$S$20,INT((ROW()-14)/2),0)),"",OFFSET('9. METAS'!$S$20,INT((ROW()-14)/2),0)))</f>
        <v/>
      </c>
      <c r="M29" s="229" t="str">
        <f ca="1">IF(MOD(ROW()-13,2)=0,IF(ISBLANK(OFFSET('11. SEGUIMIENTO 2026'!$Q$14,INT((ROW()-13)/2),0)),"",OFFSET('11. SEGUIMIENTO 2026'!$Q$14,INT((ROW()-13)/2),0)),IF(ISBLANK(OFFSET('9. METAS'!$T$20,INT((ROW()-14)/2),0)),"",OFFSET('9. METAS'!$T$20,INT((ROW()-14)/2),0)))</f>
        <v/>
      </c>
      <c r="N29" s="981">
        <f t="shared" ref="N29" ca="1" si="12">IFERROR(J29/J30,"ND")</f>
        <v>1.4</v>
      </c>
      <c r="O29" s="983" t="str">
        <f t="shared" ref="O29" ca="1" si="13">IFERROR(((J29+K29+L29)/H29),"ND")</f>
        <v>ND</v>
      </c>
      <c r="P29" s="985"/>
    </row>
    <row r="30" spans="3:16" x14ac:dyDescent="0.3">
      <c r="C30" s="999"/>
      <c r="D30" s="993"/>
      <c r="E30" s="993"/>
      <c r="F30" s="995"/>
      <c r="G30" s="997"/>
      <c r="H30" s="977"/>
      <c r="I30" s="987"/>
      <c r="J30" s="227">
        <f ca="1">IF(MOD(ROW()-13,2)=0,IF(ISBLANK(OFFSET('11. SEGUIMIENTO 2026'!$N$14,INT((ROW()-13)/2),0)),"",OFFSET('11. SEGUIMIENTO 2026'!$N$14,INT((ROW()-13)/2),0)),IF(ISBLANK(OFFSET('9. METAS'!$Q$20,INT((ROW()-14)/2),0)),"",OFFSET('9. METAS'!$Q$20,INT((ROW()-14)/2),0)))</f>
        <v>5</v>
      </c>
      <c r="K30" s="228">
        <f ca="1">IF(MOD(ROW()-13,2)=0,IF(ISBLANK(OFFSET('11. SEGUIMIENTO 2026'!$O$14,INT((ROW()-13)/2),0)),"",OFFSET('11. SEGUIMIENTO 2026'!$O$14,INT((ROW()-13)/2),0)),IF(ISBLANK(OFFSET('9. METAS'!$R$20,INT((ROW()-14)/2),0)),"",OFFSET('9. METAS'!$R$20,INT((ROW()-14)/2),0)))</f>
        <v>7</v>
      </c>
      <c r="L30" s="228">
        <f ca="1">IF(MOD(ROW()-13,2)=0,IF(ISBLANK(OFFSET('11. SEGUIMIENTO 2026'!$P$14,INT((ROW()-13)/2),0)),"",OFFSET('11. SEGUIMIENTO 2026'!$P$14,INT((ROW()-13)/2),0)),IF(ISBLANK(OFFSET('9. METAS'!$S$20,INT((ROW()-14)/2),0)),"",OFFSET('9. METAS'!$S$20,INT((ROW()-14)/2),0)))</f>
        <v>6</v>
      </c>
      <c r="M30" s="229">
        <f ca="1">IF(MOD(ROW()-13,2)=0,IF(ISBLANK(OFFSET('11. SEGUIMIENTO 2026'!$Q$14,INT((ROW()-13)/2),0)),"",OFFSET('11. SEGUIMIENTO 2026'!$Q$14,INT((ROW()-13)/2),0)),IF(ISBLANK(OFFSET('9. METAS'!$T$20,INT((ROW()-14)/2),0)),"",OFFSET('9. METAS'!$T$20,INT((ROW()-14)/2),0)))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977">
        <f ca="1">IF(ISBLANK(OFFSET('9. METAS'!$K$20,INT((ROW()-13)/2),0)),"",OFFSET('9. METAS'!$K$20,INT((ROW()-13)/2),0))</f>
        <v>250</v>
      </c>
      <c r="I31" s="979"/>
      <c r="J31" s="227">
        <f ca="1">IF(MOD(ROW()-13,2)=0,IF(ISBLANK(OFFSET('11. SEGUIMIENTO 2026'!$N$14,INT((ROW()-13)/2),0)),"",OFFSET('11. SEGUIMIENTO 2026'!$N$14,INT((ROW()-13)/2),0)),IF(ISBLANK(OFFSET('9. METAS'!$Q$20,INT((ROW()-14)/2),0)),"",OFFSET('9. METAS'!$Q$20,INT((ROW()-14)/2),0)))</f>
        <v>62</v>
      </c>
      <c r="K31" s="228" t="str">
        <f ca="1">IF(MOD(ROW()-13,2)=0,IF(ISBLANK(OFFSET('11. SEGUIMIENTO 2026'!$O$14,INT((ROW()-13)/2),0)),"",OFFSET('11. SEGUIMIENTO 2026'!$O$14,INT((ROW()-13)/2),0)),IF(ISBLANK(OFFSET('9. METAS'!$R$20,INT((ROW()-14)/2),0)),"",OFFSET('9. METAS'!$R$20,INT((ROW()-14)/2),0)))</f>
        <v/>
      </c>
      <c r="L31" s="228" t="str">
        <f ca="1">IF(MOD(ROW()-13,2)=0,IF(ISBLANK(OFFSET('11. SEGUIMIENTO 2026'!$P$14,INT((ROW()-13)/2),0)),"",OFFSET('11. SEGUIMIENTO 2026'!$P$14,INT((ROW()-13)/2),0)),IF(ISBLANK(OFFSET('9. METAS'!$S$20,INT((ROW()-14)/2),0)),"",OFFSET('9. METAS'!$S$20,INT((ROW()-14)/2),0)))</f>
        <v/>
      </c>
      <c r="M31" s="229" t="str">
        <f ca="1">IF(MOD(ROW()-13,2)=0,IF(ISBLANK(OFFSET('11. SEGUIMIENTO 2026'!$Q$14,INT((ROW()-13)/2),0)),"",OFFSET('11. SEGUIMIENTO 2026'!$Q$14,INT((ROW()-13)/2),0)),IF(ISBLANK(OFFSET('9. METAS'!$T$20,INT((ROW()-14)/2),0)),"",OFFSET('9. METAS'!$T$20,INT((ROW()-14)/2),0)))</f>
        <v/>
      </c>
      <c r="N31" s="981">
        <f t="shared" ref="N31" ca="1" si="14">IFERROR(J31/J32,"ND")</f>
        <v>1</v>
      </c>
      <c r="O31" s="983" t="str">
        <f t="shared" ref="O31" ca="1" si="15">IFERROR(((J31+K31+L31)/H31),"ND")</f>
        <v>ND</v>
      </c>
      <c r="P31" s="985"/>
    </row>
    <row r="32" spans="3:16" x14ac:dyDescent="0.3">
      <c r="C32" s="999"/>
      <c r="D32" s="993"/>
      <c r="E32" s="993"/>
      <c r="F32" s="995"/>
      <c r="G32" s="997"/>
      <c r="H32" s="977"/>
      <c r="I32" s="987"/>
      <c r="J32" s="227">
        <f ca="1">IF(MOD(ROW()-13,2)=0,IF(ISBLANK(OFFSET('11. SEGUIMIENTO 2026'!$N$14,INT((ROW()-13)/2),0)),"",OFFSET('11. SEGUIMIENTO 2026'!$N$14,INT((ROW()-13)/2),0)),IF(ISBLANK(OFFSET('9. METAS'!$Q$20,INT((ROW()-14)/2),0)),"",OFFSET('9. METAS'!$Q$20,INT((ROW()-14)/2),0)))</f>
        <v>62</v>
      </c>
      <c r="K32" s="228">
        <f ca="1">IF(MOD(ROW()-13,2)=0,IF(ISBLANK(OFFSET('11. SEGUIMIENTO 2026'!$O$14,INT((ROW()-13)/2),0)),"",OFFSET('11. SEGUIMIENTO 2026'!$O$14,INT((ROW()-13)/2),0)),IF(ISBLANK(OFFSET('9. METAS'!$R$20,INT((ROW()-14)/2),0)),"",OFFSET('9. METAS'!$R$20,INT((ROW()-14)/2),0)))</f>
        <v>63</v>
      </c>
      <c r="L32" s="228">
        <f ca="1">IF(MOD(ROW()-13,2)=0,IF(ISBLANK(OFFSET('11. SEGUIMIENTO 2026'!$P$14,INT((ROW()-13)/2),0)),"",OFFSET('11. SEGUIMIENTO 2026'!$P$14,INT((ROW()-13)/2),0)),IF(ISBLANK(OFFSET('9. METAS'!$S$20,INT((ROW()-14)/2),0)),"",OFFSET('9. METAS'!$S$20,INT((ROW()-14)/2),0)))</f>
        <v>63</v>
      </c>
      <c r="M32" s="229">
        <f ca="1">IF(MOD(ROW()-13,2)=0,IF(ISBLANK(OFFSET('11. SEGUIMIENTO 2026'!$Q$14,INT((ROW()-13)/2),0)),"",OFFSET('11. SEGUIMIENTO 2026'!$Q$14,INT((ROW()-13)/2),0)),IF(ISBLANK(OFFSET('9. METAS'!$T$20,INT((ROW()-14)/2),0)),"",OFFSET('9. METAS'!$T$20,INT((ROW()-14)/2),0)))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977">
        <f ca="1">IF(ISBLANK(OFFSET('9. METAS'!$K$20,INT((ROW()-13)/2),0)),"",OFFSET('9. METAS'!$K$20,INT((ROW()-13)/2),0))</f>
        <v>120</v>
      </c>
      <c r="I33" s="979"/>
      <c r="J33" s="227">
        <f ca="1">IF(MOD(ROW()-13,2)=0,IF(ISBLANK(OFFSET('11. SEGUIMIENTO 2026'!$N$14,INT((ROW()-13)/2),0)),"",OFFSET('11. SEGUIMIENTO 2026'!$N$14,INT((ROW()-13)/2),0)),IF(ISBLANK(OFFSET('9. METAS'!$Q$20,INT((ROW()-14)/2),0)),"",OFFSET('9. METAS'!$Q$20,INT((ROW()-14)/2),0)))</f>
        <v>27</v>
      </c>
      <c r="K33" s="228" t="str">
        <f ca="1">IF(MOD(ROW()-13,2)=0,IF(ISBLANK(OFFSET('11. SEGUIMIENTO 2026'!$O$14,INT((ROW()-13)/2),0)),"",OFFSET('11. SEGUIMIENTO 2026'!$O$14,INT((ROW()-13)/2),0)),IF(ISBLANK(OFFSET('9. METAS'!$R$20,INT((ROW()-14)/2),0)),"",OFFSET('9. METAS'!$R$20,INT((ROW()-14)/2),0)))</f>
        <v/>
      </c>
      <c r="L33" s="228" t="str">
        <f ca="1">IF(MOD(ROW()-13,2)=0,IF(ISBLANK(OFFSET('11. SEGUIMIENTO 2026'!$P$14,INT((ROW()-13)/2),0)),"",OFFSET('11. SEGUIMIENTO 2026'!$P$14,INT((ROW()-13)/2),0)),IF(ISBLANK(OFFSET('9. METAS'!$S$20,INT((ROW()-14)/2),0)),"",OFFSET('9. METAS'!$S$20,INT((ROW()-14)/2),0)))</f>
        <v/>
      </c>
      <c r="M33" s="229" t="str">
        <f ca="1">IF(MOD(ROW()-13,2)=0,IF(ISBLANK(OFFSET('11. SEGUIMIENTO 2026'!$Q$14,INT((ROW()-13)/2),0)),"",OFFSET('11. SEGUIMIENTO 2026'!$Q$14,INT((ROW()-13)/2),0)),IF(ISBLANK(OFFSET('9. METAS'!$T$20,INT((ROW()-14)/2),0)),"",OFFSET('9. METAS'!$T$20,INT((ROW()-14)/2),0)))</f>
        <v/>
      </c>
      <c r="N33" s="981">
        <f t="shared" ref="N33" ca="1" si="16">IFERROR(J33/J34,"ND")</f>
        <v>0.9</v>
      </c>
      <c r="O33" s="983" t="str">
        <f t="shared" ref="O33" ca="1" si="17">IFERROR(((J33+K33+L33)/H33),"ND")</f>
        <v>ND</v>
      </c>
      <c r="P33" s="985"/>
    </row>
    <row r="34" spans="3:16" x14ac:dyDescent="0.3">
      <c r="C34" s="999"/>
      <c r="D34" s="993"/>
      <c r="E34" s="993"/>
      <c r="F34" s="995"/>
      <c r="G34" s="997"/>
      <c r="H34" s="977"/>
      <c r="I34" s="987"/>
      <c r="J34" s="227">
        <f ca="1">IF(MOD(ROW()-13,2)=0,IF(ISBLANK(OFFSET('11. SEGUIMIENTO 2026'!$N$14,INT((ROW()-13)/2),0)),"",OFFSET('11. SEGUIMIENTO 2026'!$N$14,INT((ROW()-13)/2),0)),IF(ISBLANK(OFFSET('9. METAS'!$Q$20,INT((ROW()-14)/2),0)),"",OFFSET('9. METAS'!$Q$20,INT((ROW()-14)/2),0)))</f>
        <v>30</v>
      </c>
      <c r="K34" s="228">
        <f ca="1">IF(MOD(ROW()-13,2)=0,IF(ISBLANK(OFFSET('11. SEGUIMIENTO 2026'!$O$14,INT((ROW()-13)/2),0)),"",OFFSET('11. SEGUIMIENTO 2026'!$O$14,INT((ROW()-13)/2),0)),IF(ISBLANK(OFFSET('9. METAS'!$R$20,INT((ROW()-14)/2),0)),"",OFFSET('9. METAS'!$R$20,INT((ROW()-14)/2),0)))</f>
        <v>30</v>
      </c>
      <c r="L34" s="228">
        <f ca="1">IF(MOD(ROW()-13,2)=0,IF(ISBLANK(OFFSET('11. SEGUIMIENTO 2026'!$P$14,INT((ROW()-13)/2),0)),"",OFFSET('11. SEGUIMIENTO 2026'!$P$14,INT((ROW()-13)/2),0)),IF(ISBLANK(OFFSET('9. METAS'!$S$20,INT((ROW()-14)/2),0)),"",OFFSET('9. METAS'!$S$20,INT((ROW()-14)/2),0)))</f>
        <v>30</v>
      </c>
      <c r="M34" s="229">
        <f ca="1">IF(MOD(ROW()-13,2)=0,IF(ISBLANK(OFFSET('11. SEGUIMIENTO 2026'!$Q$14,INT((ROW()-13)/2),0)),"",OFFSET('11. SEGUIMIENTO 2026'!$Q$14,INT((ROW()-13)/2),0)),IF(ISBLANK(OFFSET('9. METAS'!$T$20,INT((ROW()-14)/2),0)),"",OFFSET('9. METAS'!$T$20,INT((ROW()-14)/2),0)))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977">
        <f ca="1">IF(ISBLANK(OFFSET('9. METAS'!$K$20,INT((ROW()-13)/2),0)),"",OFFSET('9. METAS'!$K$20,INT((ROW()-13)/2),0))</f>
        <v>150</v>
      </c>
      <c r="I35" s="979"/>
      <c r="J35" s="227">
        <f ca="1">IF(MOD(ROW()-13,2)=0,IF(ISBLANK(OFFSET('11. SEGUIMIENTO 2026'!$N$14,INT((ROW()-13)/2),0)),"",OFFSET('11. SEGUIMIENTO 2026'!$N$14,INT((ROW()-13)/2),0)),IF(ISBLANK(OFFSET('9. METAS'!$Q$20,INT((ROW()-14)/2),0)),"",OFFSET('9. METAS'!$Q$20,INT((ROW()-14)/2),0)))</f>
        <v>38</v>
      </c>
      <c r="K35" s="228" t="str">
        <f ca="1">IF(MOD(ROW()-13,2)=0,IF(ISBLANK(OFFSET('11. SEGUIMIENTO 2026'!$O$14,INT((ROW()-13)/2),0)),"",OFFSET('11. SEGUIMIENTO 2026'!$O$14,INT((ROW()-13)/2),0)),IF(ISBLANK(OFFSET('9. METAS'!$R$20,INT((ROW()-14)/2),0)),"",OFFSET('9. METAS'!$R$20,INT((ROW()-14)/2),0)))</f>
        <v/>
      </c>
      <c r="L35" s="228" t="str">
        <f ca="1">IF(MOD(ROW()-13,2)=0,IF(ISBLANK(OFFSET('11. SEGUIMIENTO 2026'!$P$14,INT((ROW()-13)/2),0)),"",OFFSET('11. SEGUIMIENTO 2026'!$P$14,INT((ROW()-13)/2),0)),IF(ISBLANK(OFFSET('9. METAS'!$S$20,INT((ROW()-14)/2),0)),"",OFFSET('9. METAS'!$S$20,INT((ROW()-14)/2),0)))</f>
        <v/>
      </c>
      <c r="M35" s="229" t="str">
        <f ca="1">IF(MOD(ROW()-13,2)=0,IF(ISBLANK(OFFSET('11. SEGUIMIENTO 2026'!$Q$14,INT((ROW()-13)/2),0)),"",OFFSET('11. SEGUIMIENTO 2026'!$Q$14,INT((ROW()-13)/2),0)),IF(ISBLANK(OFFSET('9. METAS'!$T$20,INT((ROW()-14)/2),0)),"",OFFSET('9. METAS'!$T$20,INT((ROW()-14)/2),0)))</f>
        <v/>
      </c>
      <c r="N35" s="981">
        <f t="shared" ref="N35" ca="1" si="18">IFERROR(J35/J36,"ND")</f>
        <v>1</v>
      </c>
      <c r="O35" s="983" t="str">
        <f t="shared" ref="O35" ca="1" si="19">IFERROR(((J35+K35+L35)/H35),"ND")</f>
        <v>ND</v>
      </c>
      <c r="P35" s="985"/>
    </row>
    <row r="36" spans="3:16" x14ac:dyDescent="0.3">
      <c r="C36" s="999"/>
      <c r="D36" s="993"/>
      <c r="E36" s="993"/>
      <c r="F36" s="995"/>
      <c r="G36" s="997"/>
      <c r="H36" s="977"/>
      <c r="I36" s="987"/>
      <c r="J36" s="227">
        <f ca="1">IF(MOD(ROW()-13,2)=0,IF(ISBLANK(OFFSET('11. SEGUIMIENTO 2026'!$N$14,INT((ROW()-13)/2),0)),"",OFFSET('11. SEGUIMIENTO 2026'!$N$14,INT((ROW()-13)/2),0)),IF(ISBLANK(OFFSET('9. METAS'!$Q$20,INT((ROW()-14)/2),0)),"",OFFSET('9. METAS'!$Q$20,INT((ROW()-14)/2),0)))</f>
        <v>38</v>
      </c>
      <c r="K36" s="228">
        <f ca="1">IF(MOD(ROW()-13,2)=0,IF(ISBLANK(OFFSET('11. SEGUIMIENTO 2026'!$O$14,INT((ROW()-13)/2),0)),"",OFFSET('11. SEGUIMIENTO 2026'!$O$14,INT((ROW()-13)/2),0)),IF(ISBLANK(OFFSET('9. METAS'!$R$20,INT((ROW()-14)/2),0)),"",OFFSET('9. METAS'!$R$20,INT((ROW()-14)/2),0)))</f>
        <v>37</v>
      </c>
      <c r="L36" s="228">
        <f ca="1">IF(MOD(ROW()-13,2)=0,IF(ISBLANK(OFFSET('11. SEGUIMIENTO 2026'!$P$14,INT((ROW()-13)/2),0)),"",OFFSET('11. SEGUIMIENTO 2026'!$P$14,INT((ROW()-13)/2),0)),IF(ISBLANK(OFFSET('9. METAS'!$S$20,INT((ROW()-14)/2),0)),"",OFFSET('9. METAS'!$S$20,INT((ROW()-14)/2),0)))</f>
        <v>38</v>
      </c>
      <c r="M36" s="229">
        <f ca="1">IF(MOD(ROW()-13,2)=0,IF(ISBLANK(OFFSET('11. SEGUIMIENTO 2026'!$Q$14,INT((ROW()-13)/2),0)),"",OFFSET('11. SEGUIMIENTO 2026'!$Q$14,INT((ROW()-13)/2),0)),IF(ISBLANK(OFFSET('9. METAS'!$T$20,INT((ROW()-14)/2),0)),"",OFFSET('9. METAS'!$T$20,INT((ROW()-14)/2),0)))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977">
        <f ca="1">IF(ISBLANK(OFFSET('9. METAS'!$K$20,INT((ROW()-13)/2),0)),"",OFFSET('9. METAS'!$K$20,INT((ROW()-13)/2),0))</f>
        <v>250</v>
      </c>
      <c r="I37" s="979"/>
      <c r="J37" s="227">
        <f ca="1">IF(MOD(ROW()-13,2)=0,IF(ISBLANK(OFFSET('11. SEGUIMIENTO 2026'!$N$14,INT((ROW()-13)/2),0)),"",OFFSET('11. SEGUIMIENTO 2026'!$N$14,INT((ROW()-13)/2),0)),IF(ISBLANK(OFFSET('9. METAS'!$Q$20,INT((ROW()-14)/2),0)),"",OFFSET('9. METAS'!$Q$20,INT((ROW()-14)/2),0)))</f>
        <v>63</v>
      </c>
      <c r="K37" s="228" t="str">
        <f ca="1">IF(MOD(ROW()-13,2)=0,IF(ISBLANK(OFFSET('11. SEGUIMIENTO 2026'!$O$14,INT((ROW()-13)/2),0)),"",OFFSET('11. SEGUIMIENTO 2026'!$O$14,INT((ROW()-13)/2),0)),IF(ISBLANK(OFFSET('9. METAS'!$R$20,INT((ROW()-14)/2),0)),"",OFFSET('9. METAS'!$R$20,INT((ROW()-14)/2),0)))</f>
        <v/>
      </c>
      <c r="L37" s="228" t="str">
        <f ca="1">IF(MOD(ROW()-13,2)=0,IF(ISBLANK(OFFSET('11. SEGUIMIENTO 2026'!$P$14,INT((ROW()-13)/2),0)),"",OFFSET('11. SEGUIMIENTO 2026'!$P$14,INT((ROW()-13)/2),0)),IF(ISBLANK(OFFSET('9. METAS'!$S$20,INT((ROW()-14)/2),0)),"",OFFSET('9. METAS'!$S$20,INT((ROW()-14)/2),0)))</f>
        <v/>
      </c>
      <c r="M37" s="229" t="str">
        <f ca="1">IF(MOD(ROW()-13,2)=0,IF(ISBLANK(OFFSET('11. SEGUIMIENTO 2026'!$Q$14,INT((ROW()-13)/2),0)),"",OFFSET('11. SEGUIMIENTO 2026'!$Q$14,INT((ROW()-13)/2),0)),IF(ISBLANK(OFFSET('9. METAS'!$T$20,INT((ROW()-14)/2),0)),"",OFFSET('9. METAS'!$T$20,INT((ROW()-14)/2),0)))</f>
        <v/>
      </c>
      <c r="N37" s="981">
        <f t="shared" ref="N37" ca="1" si="20">IFERROR(J37/J38,"ND")</f>
        <v>1.0161290322580645</v>
      </c>
      <c r="O37" s="983" t="str">
        <f t="shared" ref="O37" ca="1" si="21">IFERROR(((J37+K37+L37)/H37),"ND")</f>
        <v>ND</v>
      </c>
      <c r="P37" s="985"/>
    </row>
    <row r="38" spans="3:16" x14ac:dyDescent="0.3">
      <c r="C38" s="999"/>
      <c r="D38" s="993"/>
      <c r="E38" s="993"/>
      <c r="F38" s="995"/>
      <c r="G38" s="997"/>
      <c r="H38" s="977"/>
      <c r="I38" s="987"/>
      <c r="J38" s="227">
        <f ca="1">IF(MOD(ROW()-13,2)=0,IF(ISBLANK(OFFSET('11. SEGUIMIENTO 2026'!$N$14,INT((ROW()-13)/2),0)),"",OFFSET('11. SEGUIMIENTO 2026'!$N$14,INT((ROW()-13)/2),0)),IF(ISBLANK(OFFSET('9. METAS'!$Q$20,INT((ROW()-14)/2),0)),"",OFFSET('9. METAS'!$Q$20,INT((ROW()-14)/2),0)))</f>
        <v>62</v>
      </c>
      <c r="K38" s="228">
        <f ca="1">IF(MOD(ROW()-13,2)=0,IF(ISBLANK(OFFSET('11. SEGUIMIENTO 2026'!$O$14,INT((ROW()-13)/2),0)),"",OFFSET('11. SEGUIMIENTO 2026'!$O$14,INT((ROW()-13)/2),0)),IF(ISBLANK(OFFSET('9. METAS'!$R$20,INT((ROW()-14)/2),0)),"",OFFSET('9. METAS'!$R$20,INT((ROW()-14)/2),0)))</f>
        <v>63</v>
      </c>
      <c r="L38" s="228">
        <f ca="1">IF(MOD(ROW()-13,2)=0,IF(ISBLANK(OFFSET('11. SEGUIMIENTO 2026'!$P$14,INT((ROW()-13)/2),0)),"",OFFSET('11. SEGUIMIENTO 2026'!$P$14,INT((ROW()-13)/2),0)),IF(ISBLANK(OFFSET('9. METAS'!$S$20,INT((ROW()-14)/2),0)),"",OFFSET('9. METAS'!$S$20,INT((ROW()-14)/2),0)))</f>
        <v>62</v>
      </c>
      <c r="M38" s="229">
        <f ca="1">IF(MOD(ROW()-13,2)=0,IF(ISBLANK(OFFSET('11. SEGUIMIENTO 2026'!$Q$14,INT((ROW()-13)/2),0)),"",OFFSET('11. SEGUIMIENTO 2026'!$Q$14,INT((ROW()-13)/2),0)),IF(ISBLANK(OFFSET('9. METAS'!$T$20,INT((ROW()-14)/2),0)),"",OFFSET('9. METAS'!$T$20,INT((ROW()-14)/2),0)))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977">
        <f ca="1">IF(ISBLANK(OFFSET('9. METAS'!$K$20,INT((ROW()-13)/2),0)),"",OFFSET('9. METAS'!$K$20,INT((ROW()-13)/2),0))</f>
        <v>4</v>
      </c>
      <c r="I39" s="979"/>
      <c r="J39" s="227">
        <f ca="1">IF(MOD(ROW()-13,2)=0,IF(ISBLANK(OFFSET('11. SEGUIMIENTO 2026'!$N$14,INT((ROW()-13)/2),0)),"",OFFSET('11. SEGUIMIENTO 2026'!$N$14,INT((ROW()-13)/2),0)),IF(ISBLANK(OFFSET('9. METAS'!$Q$20,INT((ROW()-14)/2),0)),"",OFFSET('9. METAS'!$Q$20,INT((ROW()-14)/2),0)))</f>
        <v>1</v>
      </c>
      <c r="K39" s="228" t="str">
        <f ca="1">IF(MOD(ROW()-13,2)=0,IF(ISBLANK(OFFSET('11. SEGUIMIENTO 2026'!$O$14,INT((ROW()-13)/2),0)),"",OFFSET('11. SEGUIMIENTO 2026'!$O$14,INT((ROW()-13)/2),0)),IF(ISBLANK(OFFSET('9. METAS'!$R$20,INT((ROW()-14)/2),0)),"",OFFSET('9. METAS'!$R$20,INT((ROW()-14)/2),0)))</f>
        <v/>
      </c>
      <c r="L39" s="228" t="str">
        <f ca="1">IF(MOD(ROW()-13,2)=0,IF(ISBLANK(OFFSET('11. SEGUIMIENTO 2026'!$P$14,INT((ROW()-13)/2),0)),"",OFFSET('11. SEGUIMIENTO 2026'!$P$14,INT((ROW()-13)/2),0)),IF(ISBLANK(OFFSET('9. METAS'!$S$20,INT((ROW()-14)/2),0)),"",OFFSET('9. METAS'!$S$20,INT((ROW()-14)/2),0)))</f>
        <v/>
      </c>
      <c r="M39" s="229" t="str">
        <f ca="1">IF(MOD(ROW()-13,2)=0,IF(ISBLANK(OFFSET('11. SEGUIMIENTO 2026'!$Q$14,INT((ROW()-13)/2),0)),"",OFFSET('11. SEGUIMIENTO 2026'!$Q$14,INT((ROW()-13)/2),0)),IF(ISBLANK(OFFSET('9. METAS'!$T$20,INT((ROW()-14)/2),0)),"",OFFSET('9. METAS'!$T$20,INT((ROW()-14)/2),0)))</f>
        <v/>
      </c>
      <c r="N39" s="981">
        <f t="shared" ref="N39" ca="1" si="22">IFERROR(J39/J40,"ND")</f>
        <v>1</v>
      </c>
      <c r="O39" s="983" t="str">
        <f t="shared" ref="O39" ca="1" si="23">IFERROR(((J39+K39+L39)/H39),"ND")</f>
        <v>ND</v>
      </c>
      <c r="P39" s="985"/>
    </row>
    <row r="40" spans="3:16" x14ac:dyDescent="0.3">
      <c r="C40" s="999"/>
      <c r="D40" s="993"/>
      <c r="E40" s="993"/>
      <c r="F40" s="995"/>
      <c r="G40" s="997"/>
      <c r="H40" s="977"/>
      <c r="I40" s="987"/>
      <c r="J40" s="227">
        <f ca="1">IF(MOD(ROW()-13,2)=0,IF(ISBLANK(OFFSET('11. SEGUIMIENTO 2026'!$N$14,INT((ROW()-13)/2),0)),"",OFFSET('11. SEGUIMIENTO 2026'!$N$14,INT((ROW()-13)/2),0)),IF(ISBLANK(OFFSET('9. METAS'!$Q$20,INT((ROW()-14)/2),0)),"",OFFSET('9. METAS'!$Q$20,INT((ROW()-14)/2),0)))</f>
        <v>1</v>
      </c>
      <c r="K40" s="228">
        <f ca="1">IF(MOD(ROW()-13,2)=0,IF(ISBLANK(OFFSET('11. SEGUIMIENTO 2026'!$O$14,INT((ROW()-13)/2),0)),"",OFFSET('11. SEGUIMIENTO 2026'!$O$14,INT((ROW()-13)/2),0)),IF(ISBLANK(OFFSET('9. METAS'!$R$20,INT((ROW()-14)/2),0)),"",OFFSET('9. METAS'!$R$20,INT((ROW()-14)/2),0)))</f>
        <v>1</v>
      </c>
      <c r="L40" s="228">
        <f ca="1">IF(MOD(ROW()-13,2)=0,IF(ISBLANK(OFFSET('11. SEGUIMIENTO 2026'!$P$14,INT((ROW()-13)/2),0)),"",OFFSET('11. SEGUIMIENTO 2026'!$P$14,INT((ROW()-13)/2),0)),IF(ISBLANK(OFFSET('9. METAS'!$S$20,INT((ROW()-14)/2),0)),"",OFFSET('9. METAS'!$S$20,INT((ROW()-14)/2),0)))</f>
        <v>1</v>
      </c>
      <c r="M40" s="229">
        <f ca="1">IF(MOD(ROW()-13,2)=0,IF(ISBLANK(OFFSET('11. SEGUIMIENTO 2026'!$Q$14,INT((ROW()-13)/2),0)),"",OFFSET('11. SEGUIMIENTO 2026'!$Q$14,INT((ROW()-13)/2),0)),IF(ISBLANK(OFFSET('9. METAS'!$T$20,INT((ROW()-14)/2),0)),"",OFFSET('9. METAS'!$T$20,INT((ROW()-14)/2),0)))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977">
        <f ca="1">IF(ISBLANK(OFFSET('9. METAS'!$K$20,INT((ROW()-13)/2),0)),"",OFFSET('9. METAS'!$K$20,INT((ROW()-13)/2),0))</f>
        <v>15</v>
      </c>
      <c r="I41" s="979"/>
      <c r="J41" s="227">
        <f ca="1">IF(MOD(ROW()-13,2)=0,IF(ISBLANK(OFFSET('11. SEGUIMIENTO 2026'!$N$14,INT((ROW()-13)/2),0)),"",OFFSET('11. SEGUIMIENTO 2026'!$N$14,INT((ROW()-13)/2),0)),IF(ISBLANK(OFFSET('9. METAS'!$Q$20,INT((ROW()-14)/2),0)),"",OFFSET('9. METAS'!$Q$20,INT((ROW()-14)/2),0)))</f>
        <v>0</v>
      </c>
      <c r="K41" s="228" t="str">
        <f ca="1">IF(MOD(ROW()-13,2)=0,IF(ISBLANK(OFFSET('11. SEGUIMIENTO 2026'!$O$14,INT((ROW()-13)/2),0)),"",OFFSET('11. SEGUIMIENTO 2026'!$O$14,INT((ROW()-13)/2),0)),IF(ISBLANK(OFFSET('9. METAS'!$R$20,INT((ROW()-14)/2),0)),"",OFFSET('9. METAS'!$R$20,INT((ROW()-14)/2),0)))</f>
        <v/>
      </c>
      <c r="L41" s="228" t="str">
        <f ca="1">IF(MOD(ROW()-13,2)=0,IF(ISBLANK(OFFSET('11. SEGUIMIENTO 2026'!$P$14,INT((ROW()-13)/2),0)),"",OFFSET('11. SEGUIMIENTO 2026'!$P$14,INT((ROW()-13)/2),0)),IF(ISBLANK(OFFSET('9. METAS'!$S$20,INT((ROW()-14)/2),0)),"",OFFSET('9. METAS'!$S$20,INT((ROW()-14)/2),0)))</f>
        <v/>
      </c>
      <c r="M41" s="229" t="str">
        <f ca="1">IF(MOD(ROW()-13,2)=0,IF(ISBLANK(OFFSET('11. SEGUIMIENTO 2026'!$Q$14,INT((ROW()-13)/2),0)),"",OFFSET('11. SEGUIMIENTO 2026'!$Q$14,INT((ROW()-13)/2),0)),IF(ISBLANK(OFFSET('9. METAS'!$T$20,INT((ROW()-14)/2),0)),"",OFFSET('9. METAS'!$T$20,INT((ROW()-14)/2),0)))</f>
        <v/>
      </c>
      <c r="N41" s="981" t="str">
        <f t="shared" ref="N41" ca="1" si="24">IFERROR(J41/J42,"ND")</f>
        <v>ND</v>
      </c>
      <c r="O41" s="983" t="str">
        <f t="shared" ref="O41" ca="1" si="25">IFERROR(((J41+K41+L41)/H41),"ND")</f>
        <v>ND</v>
      </c>
      <c r="P41" s="985"/>
    </row>
    <row r="42" spans="3:16" x14ac:dyDescent="0.3">
      <c r="C42" s="999"/>
      <c r="D42" s="993"/>
      <c r="E42" s="993"/>
      <c r="F42" s="995"/>
      <c r="G42" s="997"/>
      <c r="H42" s="977"/>
      <c r="I42" s="987"/>
      <c r="J42" s="227">
        <f ca="1">IF(MOD(ROW()-13,2)=0,IF(ISBLANK(OFFSET('11. SEGUIMIENTO 2026'!$N$14,INT((ROW()-13)/2),0)),"",OFFSET('11. SEGUIMIENTO 2026'!$N$14,INT((ROW()-13)/2),0)),IF(ISBLANK(OFFSET('9. METAS'!$Q$20,INT((ROW()-14)/2),0)),"",OFFSET('9. METAS'!$Q$20,INT((ROW()-14)/2),0)))</f>
        <v>0</v>
      </c>
      <c r="K42" s="228">
        <f ca="1">IF(MOD(ROW()-13,2)=0,IF(ISBLANK(OFFSET('11. SEGUIMIENTO 2026'!$O$14,INT((ROW()-13)/2),0)),"",OFFSET('11. SEGUIMIENTO 2026'!$O$14,INT((ROW()-13)/2),0)),IF(ISBLANK(OFFSET('9. METAS'!$R$20,INT((ROW()-14)/2),0)),"",OFFSET('9. METAS'!$R$20,INT((ROW()-14)/2),0)))</f>
        <v>5</v>
      </c>
      <c r="L42" s="228">
        <f ca="1">IF(MOD(ROW()-13,2)=0,IF(ISBLANK(OFFSET('11. SEGUIMIENTO 2026'!$P$14,INT((ROW()-13)/2),0)),"",OFFSET('11. SEGUIMIENTO 2026'!$P$14,INT((ROW()-13)/2),0)),IF(ISBLANK(OFFSET('9. METAS'!$S$20,INT((ROW()-14)/2),0)),"",OFFSET('9. METAS'!$S$20,INT((ROW()-14)/2),0)))</f>
        <v>5</v>
      </c>
      <c r="M42" s="229">
        <f ca="1">IF(MOD(ROW()-13,2)=0,IF(ISBLANK(OFFSET('11. SEGUIMIENTO 2026'!$Q$14,INT((ROW()-13)/2),0)),"",OFFSET('11. SEGUIMIENTO 2026'!$Q$14,INT((ROW()-13)/2),0)),IF(ISBLANK(OFFSET('9. METAS'!$T$20,INT((ROW()-14)/2),0)),"",OFFSET('9. METAS'!$T$20,INT((ROW()-14)/2),0)))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977">
        <f ca="1">IF(ISBLANK(OFFSET('9. METAS'!$K$20,INT((ROW()-13)/2),0)),"",OFFSET('9. METAS'!$K$20,INT((ROW()-13)/2),0))</f>
        <v>242</v>
      </c>
      <c r="I43" s="979"/>
      <c r="J43" s="227">
        <f ca="1">IF(MOD(ROW()-13,2)=0,IF(ISBLANK(OFFSET('11. SEGUIMIENTO 2026'!$N$14,INT((ROW()-13)/2),0)),"",OFFSET('11. SEGUIMIENTO 2026'!$N$14,INT((ROW()-13)/2),0)),IF(ISBLANK(OFFSET('9. METAS'!$Q$20,INT((ROW()-14)/2),0)),"",OFFSET('9. METAS'!$Q$20,INT((ROW()-14)/2),0)))</f>
        <v>53</v>
      </c>
      <c r="K43" s="228" t="str">
        <f ca="1">IF(MOD(ROW()-13,2)=0,IF(ISBLANK(OFFSET('11. SEGUIMIENTO 2026'!$O$14,INT((ROW()-13)/2),0)),"",OFFSET('11. SEGUIMIENTO 2026'!$O$14,INT((ROW()-13)/2),0)),IF(ISBLANK(OFFSET('9. METAS'!$R$20,INT((ROW()-14)/2),0)),"",OFFSET('9. METAS'!$R$20,INT((ROW()-14)/2),0)))</f>
        <v/>
      </c>
      <c r="L43" s="228" t="str">
        <f ca="1">IF(MOD(ROW()-13,2)=0,IF(ISBLANK(OFFSET('11. SEGUIMIENTO 2026'!$P$14,INT((ROW()-13)/2),0)),"",OFFSET('11. SEGUIMIENTO 2026'!$P$14,INT((ROW()-13)/2),0)),IF(ISBLANK(OFFSET('9. METAS'!$S$20,INT((ROW()-14)/2),0)),"",OFFSET('9. METAS'!$S$20,INT((ROW()-14)/2),0)))</f>
        <v/>
      </c>
      <c r="M43" s="229" t="str">
        <f ca="1">IF(MOD(ROW()-13,2)=0,IF(ISBLANK(OFFSET('11. SEGUIMIENTO 2026'!$Q$14,INT((ROW()-13)/2),0)),"",OFFSET('11. SEGUIMIENTO 2026'!$Q$14,INT((ROW()-13)/2),0)),IF(ISBLANK(OFFSET('9. METAS'!$T$20,INT((ROW()-14)/2),0)),"",OFFSET('9. METAS'!$T$20,INT((ROW()-14)/2),0)))</f>
        <v/>
      </c>
      <c r="N43" s="981">
        <f t="shared" ref="N43" ca="1" si="26">IFERROR(J43/J44,"ND")</f>
        <v>0.8833333333333333</v>
      </c>
      <c r="O43" s="983" t="str">
        <f t="shared" ref="O43" ca="1" si="27">IFERROR(((J43+K43+L43)/H43),"ND")</f>
        <v>ND</v>
      </c>
      <c r="P43" s="985"/>
    </row>
    <row r="44" spans="3:16" x14ac:dyDescent="0.3">
      <c r="C44" s="999"/>
      <c r="D44" s="993"/>
      <c r="E44" s="993"/>
      <c r="F44" s="995"/>
      <c r="G44" s="997"/>
      <c r="H44" s="977"/>
      <c r="I44" s="987"/>
      <c r="J44" s="227">
        <f ca="1">IF(MOD(ROW()-13,2)=0,IF(ISBLANK(OFFSET('11. SEGUIMIENTO 2026'!$N$14,INT((ROW()-13)/2),0)),"",OFFSET('11. SEGUIMIENTO 2026'!$N$14,INT((ROW()-13)/2),0)),IF(ISBLANK(OFFSET('9. METAS'!$Q$20,INT((ROW()-14)/2),0)),"",OFFSET('9. METAS'!$Q$20,INT((ROW()-14)/2),0)))</f>
        <v>60</v>
      </c>
      <c r="K44" s="228">
        <f ca="1">IF(MOD(ROW()-13,2)=0,IF(ISBLANK(OFFSET('11. SEGUIMIENTO 2026'!$O$14,INT((ROW()-13)/2),0)),"",OFFSET('11. SEGUIMIENTO 2026'!$O$14,INT((ROW()-13)/2),0)),IF(ISBLANK(OFFSET('9. METAS'!$R$20,INT((ROW()-14)/2),0)),"",OFFSET('9. METAS'!$R$20,INT((ROW()-14)/2),0)))</f>
        <v>61</v>
      </c>
      <c r="L44" s="228">
        <f ca="1">IF(MOD(ROW()-13,2)=0,IF(ISBLANK(OFFSET('11. SEGUIMIENTO 2026'!$P$14,INT((ROW()-13)/2),0)),"",OFFSET('11. SEGUIMIENTO 2026'!$P$14,INT((ROW()-13)/2),0)),IF(ISBLANK(OFFSET('9. METAS'!$S$20,INT((ROW()-14)/2),0)),"",OFFSET('9. METAS'!$S$20,INT((ROW()-14)/2),0)))</f>
        <v>60</v>
      </c>
      <c r="M44" s="229">
        <f ca="1">IF(MOD(ROW()-13,2)=0,IF(ISBLANK(OFFSET('11. SEGUIMIENTO 2026'!$Q$14,INT((ROW()-13)/2),0)),"",OFFSET('11. SEGUIMIENTO 2026'!$Q$14,INT((ROW()-13)/2),0)),IF(ISBLANK(OFFSET('9. METAS'!$T$20,INT((ROW()-14)/2),0)),"",OFFSET('9. METAS'!$T$20,INT((ROW()-14)/2),0)))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977">
        <f ca="1">IF(ISBLANK(OFFSET('9. METAS'!$K$20,INT((ROW()-13)/2),0)),"",OFFSET('9. METAS'!$K$20,INT((ROW()-13)/2),0))</f>
        <v>3500</v>
      </c>
      <c r="I45" s="979"/>
      <c r="J45" s="227">
        <f ca="1">IF(MOD(ROW()-13,2)=0,IF(ISBLANK(OFFSET('11. SEGUIMIENTO 2026'!$N$14,INT((ROW()-13)/2),0)),"",OFFSET('11. SEGUIMIENTO 2026'!$N$14,INT((ROW()-13)/2),0)),IF(ISBLANK(OFFSET('9. METAS'!$Q$20,INT((ROW()-14)/2),0)),"",OFFSET('9. METAS'!$Q$20,INT((ROW()-14)/2),0)))</f>
        <v>841</v>
      </c>
      <c r="K45" s="228" t="str">
        <f ca="1">IF(MOD(ROW()-13,2)=0,IF(ISBLANK(OFFSET('11. SEGUIMIENTO 2026'!$O$14,INT((ROW()-13)/2),0)),"",OFFSET('11. SEGUIMIENTO 2026'!$O$14,INT((ROW()-13)/2),0)),IF(ISBLANK(OFFSET('9. METAS'!$R$20,INT((ROW()-14)/2),0)),"",OFFSET('9. METAS'!$R$20,INT((ROW()-14)/2),0)))</f>
        <v/>
      </c>
      <c r="L45" s="228" t="str">
        <f ca="1">IF(MOD(ROW()-13,2)=0,IF(ISBLANK(OFFSET('11. SEGUIMIENTO 2026'!$P$14,INT((ROW()-13)/2),0)),"",OFFSET('11. SEGUIMIENTO 2026'!$P$14,INT((ROW()-13)/2),0)),IF(ISBLANK(OFFSET('9. METAS'!$S$20,INT((ROW()-14)/2),0)),"",OFFSET('9. METAS'!$S$20,INT((ROW()-14)/2),0)))</f>
        <v/>
      </c>
      <c r="M45" s="229" t="str">
        <f ca="1">IF(MOD(ROW()-13,2)=0,IF(ISBLANK(OFFSET('11. SEGUIMIENTO 2026'!$Q$14,INT((ROW()-13)/2),0)),"",OFFSET('11. SEGUIMIENTO 2026'!$Q$14,INT((ROW()-13)/2),0)),IF(ISBLANK(OFFSET('9. METAS'!$T$20,INT((ROW()-14)/2),0)),"",OFFSET('9. METAS'!$T$20,INT((ROW()-14)/2),0)))</f>
        <v/>
      </c>
      <c r="N45" s="981">
        <f t="shared" ref="N45" ca="1" si="28">IFERROR(J45/J46,"ND")</f>
        <v>0.96114285714285719</v>
      </c>
      <c r="O45" s="983" t="str">
        <f t="shared" ref="O45" ca="1" si="29">IFERROR(((J45+K45+L45)/H45),"ND")</f>
        <v>ND</v>
      </c>
      <c r="P45" s="985"/>
    </row>
    <row r="46" spans="3:16" x14ac:dyDescent="0.3">
      <c r="C46" s="999"/>
      <c r="D46" s="993"/>
      <c r="E46" s="993"/>
      <c r="F46" s="995"/>
      <c r="G46" s="997"/>
      <c r="H46" s="977"/>
      <c r="I46" s="987"/>
      <c r="J46" s="227">
        <f ca="1">IF(MOD(ROW()-13,2)=0,IF(ISBLANK(OFFSET('11. SEGUIMIENTO 2026'!$N$14,INT((ROW()-13)/2),0)),"",OFFSET('11. SEGUIMIENTO 2026'!$N$14,INT((ROW()-13)/2),0)),IF(ISBLANK(OFFSET('9. METAS'!$Q$20,INT((ROW()-14)/2),0)),"",OFFSET('9. METAS'!$Q$20,INT((ROW()-14)/2),0)))</f>
        <v>875</v>
      </c>
      <c r="K46" s="228">
        <f ca="1">IF(MOD(ROW()-13,2)=0,IF(ISBLANK(OFFSET('11. SEGUIMIENTO 2026'!$O$14,INT((ROW()-13)/2),0)),"",OFFSET('11. SEGUIMIENTO 2026'!$O$14,INT((ROW()-13)/2),0)),IF(ISBLANK(OFFSET('9. METAS'!$R$20,INT((ROW()-14)/2),0)),"",OFFSET('9. METAS'!$R$20,INT((ROW()-14)/2),0)))</f>
        <v>875</v>
      </c>
      <c r="L46" s="228">
        <f ca="1">IF(MOD(ROW()-13,2)=0,IF(ISBLANK(OFFSET('11. SEGUIMIENTO 2026'!$P$14,INT((ROW()-13)/2),0)),"",OFFSET('11. SEGUIMIENTO 2026'!$P$14,INT((ROW()-13)/2),0)),IF(ISBLANK(OFFSET('9. METAS'!$S$20,INT((ROW()-14)/2),0)),"",OFFSET('9. METAS'!$S$20,INT((ROW()-14)/2),0)))</f>
        <v>875</v>
      </c>
      <c r="M46" s="229">
        <f ca="1">IF(MOD(ROW()-13,2)=0,IF(ISBLANK(OFFSET('11. SEGUIMIENTO 2026'!$Q$14,INT((ROW()-13)/2),0)),"",OFFSET('11. SEGUIMIENTO 2026'!$Q$14,INT((ROW()-13)/2),0)),IF(ISBLANK(OFFSET('9. METAS'!$T$20,INT((ROW()-14)/2),0)),"",OFFSET('9. METAS'!$T$20,INT((ROW()-14)/2),0)))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977">
        <f ca="1">IF(ISBLANK(OFFSET('9. METAS'!$K$20,INT((ROW()-13)/2),0)),"",OFFSET('9. METAS'!$K$20,INT((ROW()-13)/2),0))</f>
        <v>3500</v>
      </c>
      <c r="I47" s="979"/>
      <c r="J47" s="227">
        <f ca="1">IF(MOD(ROW()-13,2)=0,IF(ISBLANK(OFFSET('11. SEGUIMIENTO 2026'!$N$14,INT((ROW()-13)/2),0)),"",OFFSET('11. SEGUIMIENTO 2026'!$N$14,INT((ROW()-13)/2),0)),IF(ISBLANK(OFFSET('9. METAS'!$Q$20,INT((ROW()-14)/2),0)),"",OFFSET('9. METAS'!$Q$20,INT((ROW()-14)/2),0)))</f>
        <v>516</v>
      </c>
      <c r="K47" s="228" t="str">
        <f ca="1">IF(MOD(ROW()-13,2)=0,IF(ISBLANK(OFFSET('11. SEGUIMIENTO 2026'!$O$14,INT((ROW()-13)/2),0)),"",OFFSET('11. SEGUIMIENTO 2026'!$O$14,INT((ROW()-13)/2),0)),IF(ISBLANK(OFFSET('9. METAS'!$R$20,INT((ROW()-14)/2),0)),"",OFFSET('9. METAS'!$R$20,INT((ROW()-14)/2),0)))</f>
        <v/>
      </c>
      <c r="L47" s="228" t="str">
        <f ca="1">IF(MOD(ROW()-13,2)=0,IF(ISBLANK(OFFSET('11. SEGUIMIENTO 2026'!$P$14,INT((ROW()-13)/2),0)),"",OFFSET('11. SEGUIMIENTO 2026'!$P$14,INT((ROW()-13)/2),0)),IF(ISBLANK(OFFSET('9. METAS'!$S$20,INT((ROW()-14)/2),0)),"",OFFSET('9. METAS'!$S$20,INT((ROW()-14)/2),0)))</f>
        <v/>
      </c>
      <c r="M47" s="229" t="str">
        <f ca="1">IF(MOD(ROW()-13,2)=0,IF(ISBLANK(OFFSET('11. SEGUIMIENTO 2026'!$Q$14,INT((ROW()-13)/2),0)),"",OFFSET('11. SEGUIMIENTO 2026'!$Q$14,INT((ROW()-13)/2),0)),IF(ISBLANK(OFFSET('9. METAS'!$T$20,INT((ROW()-14)/2),0)),"",OFFSET('9. METAS'!$T$20,INT((ROW()-14)/2),0)))</f>
        <v/>
      </c>
      <c r="N47" s="981">
        <f t="shared" ref="N47" ca="1" si="30">IFERROR(J47/J48,"ND")</f>
        <v>0.58971428571428575</v>
      </c>
      <c r="O47" s="983" t="str">
        <f t="shared" ref="O47" ca="1" si="31">IFERROR(((J47+K47+L47)/H47),"ND")</f>
        <v>ND</v>
      </c>
      <c r="P47" s="985"/>
    </row>
    <row r="48" spans="3:16" x14ac:dyDescent="0.3">
      <c r="C48" s="999"/>
      <c r="D48" s="993"/>
      <c r="E48" s="993"/>
      <c r="F48" s="995"/>
      <c r="G48" s="997"/>
      <c r="H48" s="977"/>
      <c r="I48" s="987"/>
      <c r="J48" s="227">
        <f ca="1">IF(MOD(ROW()-13,2)=0,IF(ISBLANK(OFFSET('11. SEGUIMIENTO 2026'!$N$14,INT((ROW()-13)/2),0)),"",OFFSET('11. SEGUIMIENTO 2026'!$N$14,INT((ROW()-13)/2),0)),IF(ISBLANK(OFFSET('9. METAS'!$Q$20,INT((ROW()-14)/2),0)),"",OFFSET('9. METAS'!$Q$20,INT((ROW()-14)/2),0)))</f>
        <v>875</v>
      </c>
      <c r="K48" s="228">
        <f ca="1">IF(MOD(ROW()-13,2)=0,IF(ISBLANK(OFFSET('11. SEGUIMIENTO 2026'!$O$14,INT((ROW()-13)/2),0)),"",OFFSET('11. SEGUIMIENTO 2026'!$O$14,INT((ROW()-13)/2),0)),IF(ISBLANK(OFFSET('9. METAS'!$R$20,INT((ROW()-14)/2),0)),"",OFFSET('9. METAS'!$R$20,INT((ROW()-14)/2),0)))</f>
        <v>875</v>
      </c>
      <c r="L48" s="228">
        <f ca="1">IF(MOD(ROW()-13,2)=0,IF(ISBLANK(OFFSET('11. SEGUIMIENTO 2026'!$P$14,INT((ROW()-13)/2),0)),"",OFFSET('11. SEGUIMIENTO 2026'!$P$14,INT((ROW()-13)/2),0)),IF(ISBLANK(OFFSET('9. METAS'!$S$20,INT((ROW()-14)/2),0)),"",OFFSET('9. METAS'!$S$20,INT((ROW()-14)/2),0)))</f>
        <v>875</v>
      </c>
      <c r="M48" s="229">
        <f ca="1">IF(MOD(ROW()-13,2)=0,IF(ISBLANK(OFFSET('11. SEGUIMIENTO 2026'!$Q$14,INT((ROW()-13)/2),0)),"",OFFSET('11. SEGUIMIENTO 2026'!$Q$14,INT((ROW()-13)/2),0)),IF(ISBLANK(OFFSET('9. METAS'!$T$20,INT((ROW()-14)/2),0)),"",OFFSET('9. METAS'!$T$20,INT((ROW()-14)/2),0)))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977">
        <f ca="1">IF(ISBLANK(OFFSET('9. METAS'!$K$20,INT((ROW()-13)/2),0)),"",OFFSET('9. METAS'!$K$20,INT((ROW()-13)/2),0))</f>
        <v>3500</v>
      </c>
      <c r="I49" s="979"/>
      <c r="J49" s="227">
        <f ca="1">IF(MOD(ROW()-13,2)=0,IF(ISBLANK(OFFSET('11. SEGUIMIENTO 2026'!$N$14,INT((ROW()-13)/2),0)),"",OFFSET('11. SEGUIMIENTO 2026'!$N$14,INT((ROW()-13)/2),0)),IF(ISBLANK(OFFSET('9. METAS'!$Q$20,INT((ROW()-14)/2),0)),"",OFFSET('9. METAS'!$Q$20,INT((ROW()-14)/2),0)))</f>
        <v>0</v>
      </c>
      <c r="K49" s="228" t="str">
        <f ca="1">IF(MOD(ROW()-13,2)=0,IF(ISBLANK(OFFSET('11. SEGUIMIENTO 2026'!$O$14,INT((ROW()-13)/2),0)),"",OFFSET('11. SEGUIMIENTO 2026'!$O$14,INT((ROW()-13)/2),0)),IF(ISBLANK(OFFSET('9. METAS'!$R$20,INT((ROW()-14)/2),0)),"",OFFSET('9. METAS'!$R$20,INT((ROW()-14)/2),0)))</f>
        <v/>
      </c>
      <c r="L49" s="228" t="str">
        <f ca="1">IF(MOD(ROW()-13,2)=0,IF(ISBLANK(OFFSET('11. SEGUIMIENTO 2026'!$P$14,INT((ROW()-13)/2),0)),"",OFFSET('11. SEGUIMIENTO 2026'!$P$14,INT((ROW()-13)/2),0)),IF(ISBLANK(OFFSET('9. METAS'!$S$20,INT((ROW()-14)/2),0)),"",OFFSET('9. METAS'!$S$20,INT((ROW()-14)/2),0)))</f>
        <v/>
      </c>
      <c r="M49" s="229" t="str">
        <f ca="1">IF(MOD(ROW()-13,2)=0,IF(ISBLANK(OFFSET('11. SEGUIMIENTO 2026'!$Q$14,INT((ROW()-13)/2),0)),"",OFFSET('11. SEGUIMIENTO 2026'!$Q$14,INT((ROW()-13)/2),0)),IF(ISBLANK(OFFSET('9. METAS'!$T$20,INT((ROW()-14)/2),0)),"",OFFSET('9. METAS'!$T$20,INT((ROW()-14)/2),0)))</f>
        <v/>
      </c>
      <c r="N49" s="981" t="str">
        <f t="shared" ref="N49" ca="1" si="32">IFERROR(J49/J50,"ND")</f>
        <v>ND</v>
      </c>
      <c r="O49" s="983" t="str">
        <f t="shared" ref="O49" ca="1" si="33">IFERROR(((J49+K49+L49)/H49),"ND")</f>
        <v>ND</v>
      </c>
      <c r="P49" s="985"/>
    </row>
    <row r="50" spans="3:16" x14ac:dyDescent="0.3">
      <c r="C50" s="999"/>
      <c r="D50" s="993"/>
      <c r="E50" s="993"/>
      <c r="F50" s="995"/>
      <c r="G50" s="997"/>
      <c r="H50" s="977"/>
      <c r="I50" s="987"/>
      <c r="J50" s="227">
        <f ca="1">IF(MOD(ROW()-13,2)=0,IF(ISBLANK(OFFSET('11. SEGUIMIENTO 2026'!$N$14,INT((ROW()-13)/2),0)),"",OFFSET('11. SEGUIMIENTO 2026'!$N$14,INT((ROW()-13)/2),0)),IF(ISBLANK(OFFSET('9. METAS'!$Q$20,INT((ROW()-14)/2),0)),"",OFFSET('9. METAS'!$Q$20,INT((ROW()-14)/2),0)))</f>
        <v>0</v>
      </c>
      <c r="K50" s="228">
        <f ca="1">IF(MOD(ROW()-13,2)=0,IF(ISBLANK(OFFSET('11. SEGUIMIENTO 2026'!$O$14,INT((ROW()-13)/2),0)),"",OFFSET('11. SEGUIMIENTO 2026'!$O$14,INT((ROW()-13)/2),0)),IF(ISBLANK(OFFSET('9. METAS'!$R$20,INT((ROW()-14)/2),0)),"",OFFSET('9. METAS'!$R$20,INT((ROW()-14)/2),0)))</f>
        <v>875</v>
      </c>
      <c r="L50" s="228">
        <f ca="1">IF(MOD(ROW()-13,2)=0,IF(ISBLANK(OFFSET('11. SEGUIMIENTO 2026'!$P$14,INT((ROW()-13)/2),0)),"",OFFSET('11. SEGUIMIENTO 2026'!$P$14,INT((ROW()-13)/2),0)),IF(ISBLANK(OFFSET('9. METAS'!$S$20,INT((ROW()-14)/2),0)),"",OFFSET('9. METAS'!$S$20,INT((ROW()-14)/2),0)))</f>
        <v>875</v>
      </c>
      <c r="M50" s="229">
        <f ca="1">IF(MOD(ROW()-13,2)=0,IF(ISBLANK(OFFSET('11. SEGUIMIENTO 2026'!$Q$14,INT((ROW()-13)/2),0)),"",OFFSET('11. SEGUIMIENTO 2026'!$Q$14,INT((ROW()-13)/2),0)),IF(ISBLANK(OFFSET('9. METAS'!$T$20,INT((ROW()-14)/2),0)),"",OFFSET('9. METAS'!$T$20,INT((ROW()-14)/2),0)))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977">
        <f ca="1">IF(ISBLANK(OFFSET('9. METAS'!$K$20,INT((ROW()-13)/2),0)),"",OFFSET('9. METAS'!$K$20,INT((ROW()-13)/2),0))</f>
        <v>500</v>
      </c>
      <c r="I51" s="979"/>
      <c r="J51" s="227">
        <f ca="1">IF(MOD(ROW()-13,2)=0,IF(ISBLANK(OFFSET('11. SEGUIMIENTO 2026'!$N$14,INT((ROW()-13)/2),0)),"",OFFSET('11. SEGUIMIENTO 2026'!$N$14,INT((ROW()-13)/2),0)),IF(ISBLANK(OFFSET('9. METAS'!$Q$20,INT((ROW()-14)/2),0)),"",OFFSET('9. METAS'!$Q$20,INT((ROW()-14)/2),0)))</f>
        <v>115</v>
      </c>
      <c r="K51" s="228" t="str">
        <f ca="1">IF(MOD(ROW()-13,2)=0,IF(ISBLANK(OFFSET('11. SEGUIMIENTO 2026'!$O$14,INT((ROW()-13)/2),0)),"",OFFSET('11. SEGUIMIENTO 2026'!$O$14,INT((ROW()-13)/2),0)),IF(ISBLANK(OFFSET('9. METAS'!$R$20,INT((ROW()-14)/2),0)),"",OFFSET('9. METAS'!$R$20,INT((ROW()-14)/2),0)))</f>
        <v/>
      </c>
      <c r="L51" s="228" t="str">
        <f ca="1">IF(MOD(ROW()-13,2)=0,IF(ISBLANK(OFFSET('11. SEGUIMIENTO 2026'!$P$14,INT((ROW()-13)/2),0)),"",OFFSET('11. SEGUIMIENTO 2026'!$P$14,INT((ROW()-13)/2),0)),IF(ISBLANK(OFFSET('9. METAS'!$S$20,INT((ROW()-14)/2),0)),"",OFFSET('9. METAS'!$S$20,INT((ROW()-14)/2),0)))</f>
        <v/>
      </c>
      <c r="M51" s="229" t="str">
        <f ca="1">IF(MOD(ROW()-13,2)=0,IF(ISBLANK(OFFSET('11. SEGUIMIENTO 2026'!$Q$14,INT((ROW()-13)/2),0)),"",OFFSET('11. SEGUIMIENTO 2026'!$Q$14,INT((ROW()-13)/2),0)),IF(ISBLANK(OFFSET('9. METAS'!$T$20,INT((ROW()-14)/2),0)),"",OFFSET('9. METAS'!$T$20,INT((ROW()-14)/2),0)))</f>
        <v/>
      </c>
      <c r="N51" s="981">
        <f t="shared" ref="N51" ca="1" si="34">IFERROR(J51/J52,"ND")</f>
        <v>0.92</v>
      </c>
      <c r="O51" s="983" t="str">
        <f t="shared" ref="O51" ca="1" si="35">IFERROR(((J51+K51+L51)/H51),"ND")</f>
        <v>ND</v>
      </c>
      <c r="P51" s="985"/>
    </row>
    <row r="52" spans="3:16" x14ac:dyDescent="0.3">
      <c r="C52" s="999"/>
      <c r="D52" s="993"/>
      <c r="E52" s="993"/>
      <c r="F52" s="995"/>
      <c r="G52" s="997"/>
      <c r="H52" s="977"/>
      <c r="I52" s="987"/>
      <c r="J52" s="227">
        <f ca="1">IF(MOD(ROW()-13,2)=0,IF(ISBLANK(OFFSET('11. SEGUIMIENTO 2026'!$N$14,INT((ROW()-13)/2),0)),"",OFFSET('11. SEGUIMIENTO 2026'!$N$14,INT((ROW()-13)/2),0)),IF(ISBLANK(OFFSET('9. METAS'!$Q$20,INT((ROW()-14)/2),0)),"",OFFSET('9. METAS'!$Q$20,INT((ROW()-14)/2),0)))</f>
        <v>125</v>
      </c>
      <c r="K52" s="228">
        <f ca="1">IF(MOD(ROW()-13,2)=0,IF(ISBLANK(OFFSET('11. SEGUIMIENTO 2026'!$O$14,INT((ROW()-13)/2),0)),"",OFFSET('11. SEGUIMIENTO 2026'!$O$14,INT((ROW()-13)/2),0)),IF(ISBLANK(OFFSET('9. METAS'!$R$20,INT((ROW()-14)/2),0)),"",OFFSET('9. METAS'!$R$20,INT((ROW()-14)/2),0)))</f>
        <v>125</v>
      </c>
      <c r="L52" s="228">
        <f ca="1">IF(MOD(ROW()-13,2)=0,IF(ISBLANK(OFFSET('11. SEGUIMIENTO 2026'!$P$14,INT((ROW()-13)/2),0)),"",OFFSET('11. SEGUIMIENTO 2026'!$P$14,INT((ROW()-13)/2),0)),IF(ISBLANK(OFFSET('9. METAS'!$S$20,INT((ROW()-14)/2),0)),"",OFFSET('9. METAS'!$S$20,INT((ROW()-14)/2),0)))</f>
        <v>125</v>
      </c>
      <c r="M52" s="229">
        <f ca="1">IF(MOD(ROW()-13,2)=0,IF(ISBLANK(OFFSET('11. SEGUIMIENTO 2026'!$Q$14,INT((ROW()-13)/2),0)),"",OFFSET('11. SEGUIMIENTO 2026'!$Q$14,INT((ROW()-13)/2),0)),IF(ISBLANK(OFFSET('9. METAS'!$T$20,INT((ROW()-14)/2),0)),"",OFFSET('9. METAS'!$T$20,INT((ROW()-14)/2),0)))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977">
        <f ca="1">IF(ISBLANK(OFFSET('9. METAS'!$K$20,INT((ROW()-13)/2),0)),"",OFFSET('9. METAS'!$K$20,INT((ROW()-13)/2),0))</f>
        <v>165</v>
      </c>
      <c r="I53" s="979"/>
      <c r="J53" s="227">
        <f ca="1">IF(MOD(ROW()-13,2)=0,IF(ISBLANK(OFFSET('11. SEGUIMIENTO 2026'!$N$14,INT((ROW()-13)/2),0)),"",OFFSET('11. SEGUIMIENTO 2026'!$N$14,INT((ROW()-13)/2),0)),IF(ISBLANK(OFFSET('9. METAS'!$Q$20,INT((ROW()-14)/2),0)),"",OFFSET('9. METAS'!$Q$20,INT((ROW()-14)/2),0)))</f>
        <v>25</v>
      </c>
      <c r="K53" s="228" t="str">
        <f ca="1">IF(MOD(ROW()-13,2)=0,IF(ISBLANK(OFFSET('11. SEGUIMIENTO 2026'!$O$14,INT((ROW()-13)/2),0)),"",OFFSET('11. SEGUIMIENTO 2026'!$O$14,INT((ROW()-13)/2),0)),IF(ISBLANK(OFFSET('9. METAS'!$R$20,INT((ROW()-14)/2),0)),"",OFFSET('9. METAS'!$R$20,INT((ROW()-14)/2),0)))</f>
        <v/>
      </c>
      <c r="L53" s="228" t="str">
        <f ca="1">IF(MOD(ROW()-13,2)=0,IF(ISBLANK(OFFSET('11. SEGUIMIENTO 2026'!$P$14,INT((ROW()-13)/2),0)),"",OFFSET('11. SEGUIMIENTO 2026'!$P$14,INT((ROW()-13)/2),0)),IF(ISBLANK(OFFSET('9. METAS'!$S$20,INT((ROW()-14)/2),0)),"",OFFSET('9. METAS'!$S$20,INT((ROW()-14)/2),0)))</f>
        <v/>
      </c>
      <c r="M53" s="229" t="str">
        <f ca="1">IF(MOD(ROW()-13,2)=0,IF(ISBLANK(OFFSET('11. SEGUIMIENTO 2026'!$Q$14,INT((ROW()-13)/2),0)),"",OFFSET('11. SEGUIMIENTO 2026'!$Q$14,INT((ROW()-13)/2),0)),IF(ISBLANK(OFFSET('9. METAS'!$T$20,INT((ROW()-14)/2),0)),"",OFFSET('9. METAS'!$T$20,INT((ROW()-14)/2),0)))</f>
        <v/>
      </c>
      <c r="N53" s="981">
        <f t="shared" ref="N53" ca="1" si="36">IFERROR(J53/J54,"ND")</f>
        <v>0.6097560975609756</v>
      </c>
      <c r="O53" s="983" t="str">
        <f t="shared" ref="O53" ca="1" si="37">IFERROR(((J53+K53+L53)/H53),"ND")</f>
        <v>ND</v>
      </c>
      <c r="P53" s="985"/>
    </row>
    <row r="54" spans="3:16" x14ac:dyDescent="0.3">
      <c r="C54" s="999"/>
      <c r="D54" s="993"/>
      <c r="E54" s="993"/>
      <c r="F54" s="995"/>
      <c r="G54" s="997"/>
      <c r="H54" s="977"/>
      <c r="I54" s="987"/>
      <c r="J54" s="227">
        <f ca="1">IF(MOD(ROW()-13,2)=0,IF(ISBLANK(OFFSET('11. SEGUIMIENTO 2026'!$N$14,INT((ROW()-13)/2),0)),"",OFFSET('11. SEGUIMIENTO 2026'!$N$14,INT((ROW()-13)/2),0)),IF(ISBLANK(OFFSET('9. METAS'!$Q$20,INT((ROW()-14)/2),0)),"",OFFSET('9. METAS'!$Q$20,INT((ROW()-14)/2),0)))</f>
        <v>41</v>
      </c>
      <c r="K54" s="228">
        <f ca="1">IF(MOD(ROW()-13,2)=0,IF(ISBLANK(OFFSET('11. SEGUIMIENTO 2026'!$O$14,INT((ROW()-13)/2),0)),"",OFFSET('11. SEGUIMIENTO 2026'!$O$14,INT((ROW()-13)/2),0)),IF(ISBLANK(OFFSET('9. METAS'!$R$20,INT((ROW()-14)/2),0)),"",OFFSET('9. METAS'!$R$20,INT((ROW()-14)/2),0)))</f>
        <v>42</v>
      </c>
      <c r="L54" s="228">
        <f ca="1">IF(MOD(ROW()-13,2)=0,IF(ISBLANK(OFFSET('11. SEGUIMIENTO 2026'!$P$14,INT((ROW()-13)/2),0)),"",OFFSET('11. SEGUIMIENTO 2026'!$P$14,INT((ROW()-13)/2),0)),IF(ISBLANK(OFFSET('9. METAS'!$S$20,INT((ROW()-14)/2),0)),"",OFFSET('9. METAS'!$S$20,INT((ROW()-14)/2),0)))</f>
        <v>41</v>
      </c>
      <c r="M54" s="229">
        <f ca="1">IF(MOD(ROW()-13,2)=0,IF(ISBLANK(OFFSET('11. SEGUIMIENTO 2026'!$Q$14,INT((ROW()-13)/2),0)),"",OFFSET('11. SEGUIMIENTO 2026'!$Q$14,INT((ROW()-13)/2),0)),IF(ISBLANK(OFFSET('9. METAS'!$T$20,INT((ROW()-14)/2),0)),"",OFFSET('9. METAS'!$T$20,INT((ROW()-14)/2),0)))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977">
        <f ca="1">IF(ISBLANK(OFFSET('9. METAS'!$K$20,INT((ROW()-13)/2),0)),"",OFFSET('9. METAS'!$K$20,INT((ROW()-13)/2),0))</f>
        <v>30</v>
      </c>
      <c r="I55" s="979"/>
      <c r="J55" s="227">
        <f ca="1">IF(MOD(ROW()-13,2)=0,IF(ISBLANK(OFFSET('11. SEGUIMIENTO 2026'!$N$14,INT((ROW()-13)/2),0)),"",OFFSET('11. SEGUIMIENTO 2026'!$N$14,INT((ROW()-13)/2),0)),IF(ISBLANK(OFFSET('9. METAS'!$Q$20,INT((ROW()-14)/2),0)),"",OFFSET('9. METAS'!$Q$20,INT((ROW()-14)/2),0)))</f>
        <v>7</v>
      </c>
      <c r="K55" s="228" t="str">
        <f ca="1">IF(MOD(ROW()-13,2)=0,IF(ISBLANK(OFFSET('11. SEGUIMIENTO 2026'!$O$14,INT((ROW()-13)/2),0)),"",OFFSET('11. SEGUIMIENTO 2026'!$O$14,INT((ROW()-13)/2),0)),IF(ISBLANK(OFFSET('9. METAS'!$R$20,INT((ROW()-14)/2),0)),"",OFFSET('9. METAS'!$R$20,INT((ROW()-14)/2),0)))</f>
        <v/>
      </c>
      <c r="L55" s="228" t="str">
        <f ca="1">IF(MOD(ROW()-13,2)=0,IF(ISBLANK(OFFSET('11. SEGUIMIENTO 2026'!$P$14,INT((ROW()-13)/2),0)),"",OFFSET('11. SEGUIMIENTO 2026'!$P$14,INT((ROW()-13)/2),0)),IF(ISBLANK(OFFSET('9. METAS'!$S$20,INT((ROW()-14)/2),0)),"",OFFSET('9. METAS'!$S$20,INT((ROW()-14)/2),0)))</f>
        <v/>
      </c>
      <c r="M55" s="229" t="str">
        <f ca="1">IF(MOD(ROW()-13,2)=0,IF(ISBLANK(OFFSET('11. SEGUIMIENTO 2026'!$Q$14,INT((ROW()-13)/2),0)),"",OFFSET('11. SEGUIMIENTO 2026'!$Q$14,INT((ROW()-13)/2),0)),IF(ISBLANK(OFFSET('9. METAS'!$T$20,INT((ROW()-14)/2),0)),"",OFFSET('9. METAS'!$T$20,INT((ROW()-14)/2),0)))</f>
        <v/>
      </c>
      <c r="N55" s="981">
        <f t="shared" ref="N55" ca="1" si="38">IFERROR(J55/J56,"ND")</f>
        <v>1</v>
      </c>
      <c r="O55" s="983" t="str">
        <f t="shared" ref="O55" ca="1" si="39">IFERROR(((J55+K55+L55)/H55),"ND")</f>
        <v>ND</v>
      </c>
      <c r="P55" s="985"/>
    </row>
    <row r="56" spans="3:16" x14ac:dyDescent="0.3">
      <c r="C56" s="999"/>
      <c r="D56" s="993"/>
      <c r="E56" s="993"/>
      <c r="F56" s="995"/>
      <c r="G56" s="997"/>
      <c r="H56" s="977"/>
      <c r="I56" s="987"/>
      <c r="J56" s="227">
        <f ca="1">IF(MOD(ROW()-13,2)=0,IF(ISBLANK(OFFSET('11. SEGUIMIENTO 2026'!$N$14,INT((ROW()-13)/2),0)),"",OFFSET('11. SEGUIMIENTO 2026'!$N$14,INT((ROW()-13)/2),0)),IF(ISBLANK(OFFSET('9. METAS'!$Q$20,INT((ROW()-14)/2),0)),"",OFFSET('9. METAS'!$Q$20,INT((ROW()-14)/2),0)))</f>
        <v>7</v>
      </c>
      <c r="K56" s="228">
        <f ca="1">IF(MOD(ROW()-13,2)=0,IF(ISBLANK(OFFSET('11. SEGUIMIENTO 2026'!$O$14,INT((ROW()-13)/2),0)),"",OFFSET('11. SEGUIMIENTO 2026'!$O$14,INT((ROW()-13)/2),0)),IF(ISBLANK(OFFSET('9. METAS'!$R$20,INT((ROW()-14)/2),0)),"",OFFSET('9. METAS'!$R$20,INT((ROW()-14)/2),0)))</f>
        <v>8</v>
      </c>
      <c r="L56" s="228">
        <f ca="1">IF(MOD(ROW()-13,2)=0,IF(ISBLANK(OFFSET('11. SEGUIMIENTO 2026'!$P$14,INT((ROW()-13)/2),0)),"",OFFSET('11. SEGUIMIENTO 2026'!$P$14,INT((ROW()-13)/2),0)),IF(ISBLANK(OFFSET('9. METAS'!$S$20,INT((ROW()-14)/2),0)),"",OFFSET('9. METAS'!$S$20,INT((ROW()-14)/2),0)))</f>
        <v>7</v>
      </c>
      <c r="M56" s="229">
        <f ca="1">IF(MOD(ROW()-13,2)=0,IF(ISBLANK(OFFSET('11. SEGUIMIENTO 2026'!$Q$14,INT((ROW()-13)/2),0)),"",OFFSET('11. SEGUIMIENTO 2026'!$Q$14,INT((ROW()-13)/2),0)),IF(ISBLANK(OFFSET('9. METAS'!$T$20,INT((ROW()-14)/2),0)),"",OFFSET('9. METAS'!$T$20,INT((ROW()-14)/2),0)))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977">
        <f ca="1">IF(ISBLANK(OFFSET('9. METAS'!$K$20,INT((ROW()-13)/2),0)),"",OFFSET('9. METAS'!$K$20,INT((ROW()-13)/2),0))</f>
        <v>115</v>
      </c>
      <c r="I57" s="979"/>
      <c r="J57" s="227">
        <f ca="1">IF(MOD(ROW()-13,2)=0,IF(ISBLANK(OFFSET('11. SEGUIMIENTO 2026'!$N$14,INT((ROW()-13)/2),0)),"",OFFSET('11. SEGUIMIENTO 2026'!$N$14,INT((ROW()-13)/2),0)),IF(ISBLANK(OFFSET('9. METAS'!$Q$20,INT((ROW()-14)/2),0)),"",OFFSET('9. METAS'!$Q$20,INT((ROW()-14)/2),0)))</f>
        <v>7</v>
      </c>
      <c r="K57" s="228" t="str">
        <f ca="1">IF(MOD(ROW()-13,2)=0,IF(ISBLANK(OFFSET('11. SEGUIMIENTO 2026'!$O$14,INT((ROW()-13)/2),0)),"",OFFSET('11. SEGUIMIENTO 2026'!$O$14,INT((ROW()-13)/2),0)),IF(ISBLANK(OFFSET('9. METAS'!$R$20,INT((ROW()-14)/2),0)),"",OFFSET('9. METAS'!$R$20,INT((ROW()-14)/2),0)))</f>
        <v/>
      </c>
      <c r="L57" s="228" t="str">
        <f ca="1">IF(MOD(ROW()-13,2)=0,IF(ISBLANK(OFFSET('11. SEGUIMIENTO 2026'!$P$14,INT((ROW()-13)/2),0)),"",OFFSET('11. SEGUIMIENTO 2026'!$P$14,INT((ROW()-13)/2),0)),IF(ISBLANK(OFFSET('9. METAS'!$S$20,INT((ROW()-14)/2),0)),"",OFFSET('9. METAS'!$S$20,INT((ROW()-14)/2),0)))</f>
        <v/>
      </c>
      <c r="M57" s="229" t="str">
        <f ca="1">IF(MOD(ROW()-13,2)=0,IF(ISBLANK(OFFSET('11. SEGUIMIENTO 2026'!$Q$14,INT((ROW()-13)/2),0)),"",OFFSET('11. SEGUIMIENTO 2026'!$Q$14,INT((ROW()-13)/2),0)),IF(ISBLANK(OFFSET('9. METAS'!$T$20,INT((ROW()-14)/2),0)),"",OFFSET('9. METAS'!$T$20,INT((ROW()-14)/2),0)))</f>
        <v/>
      </c>
      <c r="N57" s="981">
        <f t="shared" ref="N57" ca="1" si="40">IFERROR(J57/J58,"ND")</f>
        <v>0.25</v>
      </c>
      <c r="O57" s="983" t="str">
        <f t="shared" ref="O57" ca="1" si="41">IFERROR(((J57+K57+L57)/H57),"ND")</f>
        <v>ND</v>
      </c>
      <c r="P57" s="985"/>
    </row>
    <row r="58" spans="3:16" x14ac:dyDescent="0.3">
      <c r="C58" s="999"/>
      <c r="D58" s="993"/>
      <c r="E58" s="993"/>
      <c r="F58" s="995"/>
      <c r="G58" s="997"/>
      <c r="H58" s="977"/>
      <c r="I58" s="987"/>
      <c r="J58" s="227">
        <f ca="1">IF(MOD(ROW()-13,2)=0,IF(ISBLANK(OFFSET('11. SEGUIMIENTO 2026'!$N$14,INT((ROW()-13)/2),0)),"",OFFSET('11. SEGUIMIENTO 2026'!$N$14,INT((ROW()-13)/2),0)),IF(ISBLANK(OFFSET('9. METAS'!$Q$20,INT((ROW()-14)/2),0)),"",OFFSET('9. METAS'!$Q$20,INT((ROW()-14)/2),0)))</f>
        <v>28</v>
      </c>
      <c r="K58" s="228">
        <f ca="1">IF(MOD(ROW()-13,2)=0,IF(ISBLANK(OFFSET('11. SEGUIMIENTO 2026'!$O$14,INT((ROW()-13)/2),0)),"",OFFSET('11. SEGUIMIENTO 2026'!$O$14,INT((ROW()-13)/2),0)),IF(ISBLANK(OFFSET('9. METAS'!$R$20,INT((ROW()-14)/2),0)),"",OFFSET('9. METAS'!$R$20,INT((ROW()-14)/2),0)))</f>
        <v>29</v>
      </c>
      <c r="L58" s="228">
        <f ca="1">IF(MOD(ROW()-13,2)=0,IF(ISBLANK(OFFSET('11. SEGUIMIENTO 2026'!$P$14,INT((ROW()-13)/2),0)),"",OFFSET('11. SEGUIMIENTO 2026'!$P$14,INT((ROW()-13)/2),0)),IF(ISBLANK(OFFSET('9. METAS'!$S$20,INT((ROW()-14)/2),0)),"",OFFSET('9. METAS'!$S$20,INT((ROW()-14)/2),0)))</f>
        <v>29</v>
      </c>
      <c r="M58" s="229">
        <f ca="1">IF(MOD(ROW()-13,2)=0,IF(ISBLANK(OFFSET('11. SEGUIMIENTO 2026'!$Q$14,INT((ROW()-13)/2),0)),"",OFFSET('11. SEGUIMIENTO 2026'!$Q$14,INT((ROW()-13)/2),0)),IF(ISBLANK(OFFSET('9. METAS'!$T$20,INT((ROW()-14)/2),0)),"",OFFSET('9. METAS'!$T$20,INT((ROW()-14)/2),0)))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977">
        <f ca="1">IF(ISBLANK(OFFSET('9. METAS'!$K$20,INT((ROW()-13)/2),0)),"",OFFSET('9. METAS'!$K$20,INT((ROW()-13)/2),0))</f>
        <v>23</v>
      </c>
      <c r="I59" s="979"/>
      <c r="J59" s="227">
        <f ca="1">IF(MOD(ROW()-13,2)=0,IF(ISBLANK(OFFSET('11. SEGUIMIENTO 2026'!$N$14,INT((ROW()-13)/2),0)),"",OFFSET('11. SEGUIMIENTO 2026'!$N$14,INT((ROW()-13)/2),0)),IF(ISBLANK(OFFSET('9. METAS'!$Q$20,INT((ROW()-14)/2),0)),"",OFFSET('9. METAS'!$Q$20,INT((ROW()-14)/2),0)))</f>
        <v>6</v>
      </c>
      <c r="K59" s="228" t="str">
        <f ca="1">IF(MOD(ROW()-13,2)=0,IF(ISBLANK(OFFSET('11. SEGUIMIENTO 2026'!$O$14,INT((ROW()-13)/2),0)),"",OFFSET('11. SEGUIMIENTO 2026'!$O$14,INT((ROW()-13)/2),0)),IF(ISBLANK(OFFSET('9. METAS'!$R$20,INT((ROW()-14)/2),0)),"",OFFSET('9. METAS'!$R$20,INT((ROW()-14)/2),0)))</f>
        <v/>
      </c>
      <c r="L59" s="228" t="str">
        <f ca="1">IF(MOD(ROW()-13,2)=0,IF(ISBLANK(OFFSET('11. SEGUIMIENTO 2026'!$P$14,INT((ROW()-13)/2),0)),"",OFFSET('11. SEGUIMIENTO 2026'!$P$14,INT((ROW()-13)/2),0)),IF(ISBLANK(OFFSET('9. METAS'!$S$20,INT((ROW()-14)/2),0)),"",OFFSET('9. METAS'!$S$20,INT((ROW()-14)/2),0)))</f>
        <v/>
      </c>
      <c r="M59" s="229" t="str">
        <f ca="1">IF(MOD(ROW()-13,2)=0,IF(ISBLANK(OFFSET('11. SEGUIMIENTO 2026'!$Q$14,INT((ROW()-13)/2),0)),"",OFFSET('11. SEGUIMIENTO 2026'!$Q$14,INT((ROW()-13)/2),0)),IF(ISBLANK(OFFSET('9. METAS'!$T$20,INT((ROW()-14)/2),0)),"",OFFSET('9. METAS'!$T$20,INT((ROW()-14)/2),0)))</f>
        <v/>
      </c>
      <c r="N59" s="981">
        <f t="shared" ref="N59" ca="1" si="42">IFERROR(J59/J60,"ND")</f>
        <v>1.2</v>
      </c>
      <c r="O59" s="983" t="str">
        <f t="shared" ref="O59" ca="1" si="43">IFERROR(((J59+K59+L59)/H59),"ND")</f>
        <v>ND</v>
      </c>
      <c r="P59" s="985"/>
    </row>
    <row r="60" spans="3:16" x14ac:dyDescent="0.3">
      <c r="C60" s="999"/>
      <c r="D60" s="993"/>
      <c r="E60" s="993"/>
      <c r="F60" s="995"/>
      <c r="G60" s="997"/>
      <c r="H60" s="977"/>
      <c r="I60" s="987"/>
      <c r="J60" s="227">
        <f ca="1">IF(MOD(ROW()-13,2)=0,IF(ISBLANK(OFFSET('11. SEGUIMIENTO 2026'!$N$14,INT((ROW()-13)/2),0)),"",OFFSET('11. SEGUIMIENTO 2026'!$N$14,INT((ROW()-13)/2),0)),IF(ISBLANK(OFFSET('9. METAS'!$Q$20,INT((ROW()-14)/2),0)),"",OFFSET('9. METAS'!$Q$20,INT((ROW()-14)/2),0)))</f>
        <v>5</v>
      </c>
      <c r="K60" s="228">
        <f ca="1">IF(MOD(ROW()-13,2)=0,IF(ISBLANK(OFFSET('11. SEGUIMIENTO 2026'!$O$14,INT((ROW()-13)/2),0)),"",OFFSET('11. SEGUIMIENTO 2026'!$O$14,INT((ROW()-13)/2),0)),IF(ISBLANK(OFFSET('9. METAS'!$R$20,INT((ROW()-14)/2),0)),"",OFFSET('9. METAS'!$R$20,INT((ROW()-14)/2),0)))</f>
        <v>6</v>
      </c>
      <c r="L60" s="228">
        <f ca="1">IF(MOD(ROW()-13,2)=0,IF(ISBLANK(OFFSET('11. SEGUIMIENTO 2026'!$P$14,INT((ROW()-13)/2),0)),"",OFFSET('11. SEGUIMIENTO 2026'!$P$14,INT((ROW()-13)/2),0)),IF(ISBLANK(OFFSET('9. METAS'!$S$20,INT((ROW()-14)/2),0)),"",OFFSET('9. METAS'!$S$20,INT((ROW()-14)/2),0)))</f>
        <v>6</v>
      </c>
      <c r="M60" s="229">
        <f ca="1">IF(MOD(ROW()-13,2)=0,IF(ISBLANK(OFFSET('11. SEGUIMIENTO 2026'!$Q$14,INT((ROW()-13)/2),0)),"",OFFSET('11. SEGUIMIENTO 2026'!$Q$14,INT((ROW()-13)/2),0)),IF(ISBLANK(OFFSET('9. METAS'!$T$20,INT((ROW()-14)/2),0)),"",OFFSET('9. METAS'!$T$20,INT((ROW()-14)/2),0)))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977">
        <f ca="1">IF(ISBLANK(OFFSET('9. METAS'!$K$20,INT((ROW()-13)/2),0)),"",OFFSET('9. METAS'!$K$20,INT((ROW()-13)/2),0))</f>
        <v>90</v>
      </c>
      <c r="I61" s="979"/>
      <c r="J61" s="227">
        <f ca="1">IF(MOD(ROW()-13,2)=0,IF(ISBLANK(OFFSET('11. SEGUIMIENTO 2026'!$N$14,INT((ROW()-13)/2),0)),"",OFFSET('11. SEGUIMIENTO 2026'!$N$14,INT((ROW()-13)/2),0)),IF(ISBLANK(OFFSET('9. METAS'!$Q$20,INT((ROW()-14)/2),0)),"",OFFSET('9. METAS'!$Q$20,INT((ROW()-14)/2),0)))</f>
        <v>22</v>
      </c>
      <c r="K61" s="228" t="str">
        <f ca="1">IF(MOD(ROW()-13,2)=0,IF(ISBLANK(OFFSET('11. SEGUIMIENTO 2026'!$O$14,INT((ROW()-13)/2),0)),"",OFFSET('11. SEGUIMIENTO 2026'!$O$14,INT((ROW()-13)/2),0)),IF(ISBLANK(OFFSET('9. METAS'!$R$20,INT((ROW()-14)/2),0)),"",OFFSET('9. METAS'!$R$20,INT((ROW()-14)/2),0)))</f>
        <v/>
      </c>
      <c r="L61" s="228" t="str">
        <f ca="1">IF(MOD(ROW()-13,2)=0,IF(ISBLANK(OFFSET('11. SEGUIMIENTO 2026'!$P$14,INT((ROW()-13)/2),0)),"",OFFSET('11. SEGUIMIENTO 2026'!$P$14,INT((ROW()-13)/2),0)),IF(ISBLANK(OFFSET('9. METAS'!$S$20,INT((ROW()-14)/2),0)),"",OFFSET('9. METAS'!$S$20,INT((ROW()-14)/2),0)))</f>
        <v/>
      </c>
      <c r="M61" s="229" t="str">
        <f ca="1">IF(MOD(ROW()-13,2)=0,IF(ISBLANK(OFFSET('11. SEGUIMIENTO 2026'!$Q$14,INT((ROW()-13)/2),0)),"",OFFSET('11. SEGUIMIENTO 2026'!$Q$14,INT((ROW()-13)/2),0)),IF(ISBLANK(OFFSET('9. METAS'!$T$20,INT((ROW()-14)/2),0)),"",OFFSET('9. METAS'!$T$20,INT((ROW()-14)/2),0)))</f>
        <v/>
      </c>
      <c r="N61" s="981">
        <f t="shared" ref="N61" ca="1" si="44">IFERROR(J61/J62,"ND")</f>
        <v>1</v>
      </c>
      <c r="O61" s="983" t="str">
        <f t="shared" ref="O61" ca="1" si="45">IFERROR(((J61+K61+L61)/H61),"ND")</f>
        <v>ND</v>
      </c>
      <c r="P61" s="985"/>
    </row>
    <row r="62" spans="3:16" x14ac:dyDescent="0.3">
      <c r="C62" s="999"/>
      <c r="D62" s="993"/>
      <c r="E62" s="993"/>
      <c r="F62" s="995"/>
      <c r="G62" s="997"/>
      <c r="H62" s="977"/>
      <c r="I62" s="987"/>
      <c r="J62" s="227">
        <f ca="1">IF(MOD(ROW()-13,2)=0,IF(ISBLANK(OFFSET('11. SEGUIMIENTO 2026'!$N$14,INT((ROW()-13)/2),0)),"",OFFSET('11. SEGUIMIENTO 2026'!$N$14,INT((ROW()-13)/2),0)),IF(ISBLANK(OFFSET('9. METAS'!$Q$20,INT((ROW()-14)/2),0)),"",OFFSET('9. METAS'!$Q$20,INT((ROW()-14)/2),0)))</f>
        <v>22</v>
      </c>
      <c r="K62" s="228">
        <f ca="1">IF(MOD(ROW()-13,2)=0,IF(ISBLANK(OFFSET('11. SEGUIMIENTO 2026'!$O$14,INT((ROW()-13)/2),0)),"",OFFSET('11. SEGUIMIENTO 2026'!$O$14,INT((ROW()-13)/2),0)),IF(ISBLANK(OFFSET('9. METAS'!$R$20,INT((ROW()-14)/2),0)),"",OFFSET('9. METAS'!$R$20,INT((ROW()-14)/2),0)))</f>
        <v>23</v>
      </c>
      <c r="L62" s="228">
        <f ca="1">IF(MOD(ROW()-13,2)=0,IF(ISBLANK(OFFSET('11. SEGUIMIENTO 2026'!$P$14,INT((ROW()-13)/2),0)),"",OFFSET('11. SEGUIMIENTO 2026'!$P$14,INT((ROW()-13)/2),0)),IF(ISBLANK(OFFSET('9. METAS'!$S$20,INT((ROW()-14)/2),0)),"",OFFSET('9. METAS'!$S$20,INT((ROW()-14)/2),0)))</f>
        <v>22</v>
      </c>
      <c r="M62" s="229">
        <f ca="1">IF(MOD(ROW()-13,2)=0,IF(ISBLANK(OFFSET('11. SEGUIMIENTO 2026'!$Q$14,INT((ROW()-13)/2),0)),"",OFFSET('11. SEGUIMIENTO 2026'!$Q$14,INT((ROW()-13)/2),0)),IF(ISBLANK(OFFSET('9. METAS'!$T$20,INT((ROW()-14)/2),0)),"",OFFSET('9. METAS'!$T$20,INT((ROW()-14)/2),0)))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977">
        <f ca="1">IF(ISBLANK(OFFSET('9. METAS'!$K$20,INT((ROW()-13)/2),0)),"",OFFSET('9. METAS'!$K$20,INT((ROW()-13)/2),0))</f>
        <v>31600</v>
      </c>
      <c r="I63" s="979"/>
      <c r="J63" s="227">
        <f ca="1">IF(MOD(ROW()-13,2)=0,IF(ISBLANK(OFFSET('11. SEGUIMIENTO 2026'!$N$14,INT((ROW()-13)/2),0)),"",OFFSET('11. SEGUIMIENTO 2026'!$N$14,INT((ROW()-13)/2),0)),IF(ISBLANK(OFFSET('9. METAS'!$Q$20,INT((ROW()-14)/2),0)),"",OFFSET('9. METAS'!$Q$20,INT((ROW()-14)/2),0)))</f>
        <v>7423</v>
      </c>
      <c r="K63" s="228" t="str">
        <f ca="1">IF(MOD(ROW()-13,2)=0,IF(ISBLANK(OFFSET('11. SEGUIMIENTO 2026'!$O$14,INT((ROW()-13)/2),0)),"",OFFSET('11. SEGUIMIENTO 2026'!$O$14,INT((ROW()-13)/2),0)),IF(ISBLANK(OFFSET('9. METAS'!$R$20,INT((ROW()-14)/2),0)),"",OFFSET('9. METAS'!$R$20,INT((ROW()-14)/2),0)))</f>
        <v/>
      </c>
      <c r="L63" s="228" t="str">
        <f ca="1">IF(MOD(ROW()-13,2)=0,IF(ISBLANK(OFFSET('11. SEGUIMIENTO 2026'!$P$14,INT((ROW()-13)/2),0)),"",OFFSET('11. SEGUIMIENTO 2026'!$P$14,INT((ROW()-13)/2),0)),IF(ISBLANK(OFFSET('9. METAS'!$S$20,INT((ROW()-14)/2),0)),"",OFFSET('9. METAS'!$S$20,INT((ROW()-14)/2),0)))</f>
        <v/>
      </c>
      <c r="M63" s="229" t="str">
        <f ca="1">IF(MOD(ROW()-13,2)=0,IF(ISBLANK(OFFSET('11. SEGUIMIENTO 2026'!$Q$14,INT((ROW()-13)/2),0)),"",OFFSET('11. SEGUIMIENTO 2026'!$Q$14,INT((ROW()-13)/2),0)),IF(ISBLANK(OFFSET('9. METAS'!$T$20,INT((ROW()-14)/2),0)),"",OFFSET('9. METAS'!$T$20,INT((ROW()-14)/2),0)))</f>
        <v/>
      </c>
      <c r="N63" s="981">
        <f t="shared" ref="N63" ca="1" si="46">IFERROR(J63/J64,"ND")</f>
        <v>0.939620253164557</v>
      </c>
      <c r="O63" s="983" t="str">
        <f t="shared" ref="O63" ca="1" si="47">IFERROR(((J63+K63+L63)/H63),"ND")</f>
        <v>ND</v>
      </c>
      <c r="P63" s="985"/>
    </row>
    <row r="64" spans="3:16" x14ac:dyDescent="0.3">
      <c r="C64" s="999"/>
      <c r="D64" s="993"/>
      <c r="E64" s="993"/>
      <c r="F64" s="995"/>
      <c r="G64" s="997"/>
      <c r="H64" s="977"/>
      <c r="I64" s="987"/>
      <c r="J64" s="227">
        <f ca="1">IF(MOD(ROW()-13,2)=0,IF(ISBLANK(OFFSET('11. SEGUIMIENTO 2026'!$N$14,INT((ROW()-13)/2),0)),"",OFFSET('11. SEGUIMIENTO 2026'!$N$14,INT((ROW()-13)/2),0)),IF(ISBLANK(OFFSET('9. METAS'!$Q$20,INT((ROW()-14)/2),0)),"",OFFSET('9. METAS'!$Q$20,INT((ROW()-14)/2),0)))</f>
        <v>7900</v>
      </c>
      <c r="K64" s="228">
        <f ca="1">IF(MOD(ROW()-13,2)=0,IF(ISBLANK(OFFSET('11. SEGUIMIENTO 2026'!$O$14,INT((ROW()-13)/2),0)),"",OFFSET('11. SEGUIMIENTO 2026'!$O$14,INT((ROW()-13)/2),0)),IF(ISBLANK(OFFSET('9. METAS'!$R$20,INT((ROW()-14)/2),0)),"",OFFSET('9. METAS'!$R$20,INT((ROW()-14)/2),0)))</f>
        <v>7900</v>
      </c>
      <c r="L64" s="228">
        <f ca="1">IF(MOD(ROW()-13,2)=0,IF(ISBLANK(OFFSET('11. SEGUIMIENTO 2026'!$P$14,INT((ROW()-13)/2),0)),"",OFFSET('11. SEGUIMIENTO 2026'!$P$14,INT((ROW()-13)/2),0)),IF(ISBLANK(OFFSET('9. METAS'!$S$20,INT((ROW()-14)/2),0)),"",OFFSET('9. METAS'!$S$20,INT((ROW()-14)/2),0)))</f>
        <v>7900</v>
      </c>
      <c r="M64" s="229">
        <f ca="1">IF(MOD(ROW()-13,2)=0,IF(ISBLANK(OFFSET('11. SEGUIMIENTO 2026'!$Q$14,INT((ROW()-13)/2),0)),"",OFFSET('11. SEGUIMIENTO 2026'!$Q$14,INT((ROW()-13)/2),0)),IF(ISBLANK(OFFSET('9. METAS'!$T$20,INT((ROW()-14)/2),0)),"",OFFSET('9. METAS'!$T$20,INT((ROW()-14)/2),0)))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977">
        <f ca="1">IF(ISBLANK(OFFSET('9. METAS'!$K$20,INT((ROW()-13)/2),0)),"",OFFSET('9. METAS'!$K$20,INT((ROW()-13)/2),0))</f>
        <v>800</v>
      </c>
      <c r="I65" s="979"/>
      <c r="J65" s="227">
        <f ca="1">IF(MOD(ROW()-13,2)=0,IF(ISBLANK(OFFSET('11. SEGUIMIENTO 2026'!$N$14,INT((ROW()-13)/2),0)),"",OFFSET('11. SEGUIMIENTO 2026'!$N$14,INT((ROW()-13)/2),0)),IF(ISBLANK(OFFSET('9. METAS'!$Q$20,INT((ROW()-14)/2),0)),"",OFFSET('9. METAS'!$Q$20,INT((ROW()-14)/2),0)))</f>
        <v>190</v>
      </c>
      <c r="K65" s="228" t="str">
        <f ca="1">IF(MOD(ROW()-13,2)=0,IF(ISBLANK(OFFSET('11. SEGUIMIENTO 2026'!$O$14,INT((ROW()-13)/2),0)),"",OFFSET('11. SEGUIMIENTO 2026'!$O$14,INT((ROW()-13)/2),0)),IF(ISBLANK(OFFSET('9. METAS'!$R$20,INT((ROW()-14)/2),0)),"",OFFSET('9. METAS'!$R$20,INT((ROW()-14)/2),0)))</f>
        <v/>
      </c>
      <c r="L65" s="228" t="str">
        <f ca="1">IF(MOD(ROW()-13,2)=0,IF(ISBLANK(OFFSET('11. SEGUIMIENTO 2026'!$P$14,INT((ROW()-13)/2),0)),"",OFFSET('11. SEGUIMIENTO 2026'!$P$14,INT((ROW()-13)/2),0)),IF(ISBLANK(OFFSET('9. METAS'!$S$20,INT((ROW()-14)/2),0)),"",OFFSET('9. METAS'!$S$20,INT((ROW()-14)/2),0)))</f>
        <v/>
      </c>
      <c r="M65" s="229" t="str">
        <f ca="1">IF(MOD(ROW()-13,2)=0,IF(ISBLANK(OFFSET('11. SEGUIMIENTO 2026'!$Q$14,INT((ROW()-13)/2),0)),"",OFFSET('11. SEGUIMIENTO 2026'!$Q$14,INT((ROW()-13)/2),0)),IF(ISBLANK(OFFSET('9. METAS'!$T$20,INT((ROW()-14)/2),0)),"",OFFSET('9. METAS'!$T$20,INT((ROW()-14)/2),0)))</f>
        <v/>
      </c>
      <c r="N65" s="981">
        <f t="shared" ref="N65" ca="1" si="48">IFERROR(J65/J66,"ND")</f>
        <v>0.95</v>
      </c>
      <c r="O65" s="983" t="str">
        <f t="shared" ref="O65" ca="1" si="49">IFERROR(((J65+K65+L65)/H65),"ND")</f>
        <v>ND</v>
      </c>
      <c r="P65" s="985"/>
    </row>
    <row r="66" spans="3:16" x14ac:dyDescent="0.3">
      <c r="C66" s="999"/>
      <c r="D66" s="993"/>
      <c r="E66" s="993"/>
      <c r="F66" s="995"/>
      <c r="G66" s="997"/>
      <c r="H66" s="977"/>
      <c r="I66" s="987"/>
      <c r="J66" s="227">
        <f ca="1">IF(MOD(ROW()-13,2)=0,IF(ISBLANK(OFFSET('11. SEGUIMIENTO 2026'!$N$14,INT((ROW()-13)/2),0)),"",OFFSET('11. SEGUIMIENTO 2026'!$N$14,INT((ROW()-13)/2),0)),IF(ISBLANK(OFFSET('9. METAS'!$Q$20,INT((ROW()-14)/2),0)),"",OFFSET('9. METAS'!$Q$20,INT((ROW()-14)/2),0)))</f>
        <v>200</v>
      </c>
      <c r="K66" s="228">
        <f ca="1">IF(MOD(ROW()-13,2)=0,IF(ISBLANK(OFFSET('11. SEGUIMIENTO 2026'!$O$14,INT((ROW()-13)/2),0)),"",OFFSET('11. SEGUIMIENTO 2026'!$O$14,INT((ROW()-13)/2),0)),IF(ISBLANK(OFFSET('9. METAS'!$R$20,INT((ROW()-14)/2),0)),"",OFFSET('9. METAS'!$R$20,INT((ROW()-14)/2),0)))</f>
        <v>200</v>
      </c>
      <c r="L66" s="228">
        <f ca="1">IF(MOD(ROW()-13,2)=0,IF(ISBLANK(OFFSET('11. SEGUIMIENTO 2026'!$P$14,INT((ROW()-13)/2),0)),"",OFFSET('11. SEGUIMIENTO 2026'!$P$14,INT((ROW()-13)/2),0)),IF(ISBLANK(OFFSET('9. METAS'!$S$20,INT((ROW()-14)/2),0)),"",OFFSET('9. METAS'!$S$20,INT((ROW()-14)/2),0)))</f>
        <v>200</v>
      </c>
      <c r="M66" s="229">
        <f ca="1">IF(MOD(ROW()-13,2)=0,IF(ISBLANK(OFFSET('11. SEGUIMIENTO 2026'!$Q$14,INT((ROW()-13)/2),0)),"",OFFSET('11. SEGUIMIENTO 2026'!$Q$14,INT((ROW()-13)/2),0)),IF(ISBLANK(OFFSET('9. METAS'!$T$20,INT((ROW()-14)/2),0)),"",OFFSET('9. METAS'!$T$20,INT((ROW()-14)/2),0)))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977">
        <f ca="1">IF(ISBLANK(OFFSET('9. METAS'!$K$20,INT((ROW()-13)/2),0)),"",OFFSET('9. METAS'!$K$20,INT((ROW()-13)/2),0))</f>
        <v>2800</v>
      </c>
      <c r="I67" s="979"/>
      <c r="J67" s="227">
        <f ca="1">IF(MOD(ROW()-13,2)=0,IF(ISBLANK(OFFSET('11. SEGUIMIENTO 2026'!$N$14,INT((ROW()-13)/2),0)),"",OFFSET('11. SEGUIMIENTO 2026'!$N$14,INT((ROW()-13)/2),0)),IF(ISBLANK(OFFSET('9. METAS'!$Q$20,INT((ROW()-14)/2),0)),"",OFFSET('9. METAS'!$Q$20,INT((ROW()-14)/2),0)))</f>
        <v>681</v>
      </c>
      <c r="K67" s="228" t="str">
        <f ca="1">IF(MOD(ROW()-13,2)=0,IF(ISBLANK(OFFSET('11. SEGUIMIENTO 2026'!$O$14,INT((ROW()-13)/2),0)),"",OFFSET('11. SEGUIMIENTO 2026'!$O$14,INT((ROW()-13)/2),0)),IF(ISBLANK(OFFSET('9. METAS'!$R$20,INT((ROW()-14)/2),0)),"",OFFSET('9. METAS'!$R$20,INT((ROW()-14)/2),0)))</f>
        <v/>
      </c>
      <c r="L67" s="228" t="str">
        <f ca="1">IF(MOD(ROW()-13,2)=0,IF(ISBLANK(OFFSET('11. SEGUIMIENTO 2026'!$P$14,INT((ROW()-13)/2),0)),"",OFFSET('11. SEGUIMIENTO 2026'!$P$14,INT((ROW()-13)/2),0)),IF(ISBLANK(OFFSET('9. METAS'!$S$20,INT((ROW()-14)/2),0)),"",OFFSET('9. METAS'!$S$20,INT((ROW()-14)/2),0)))</f>
        <v/>
      </c>
      <c r="M67" s="229" t="str">
        <f ca="1">IF(MOD(ROW()-13,2)=0,IF(ISBLANK(OFFSET('11. SEGUIMIENTO 2026'!$Q$14,INT((ROW()-13)/2),0)),"",OFFSET('11. SEGUIMIENTO 2026'!$Q$14,INT((ROW()-13)/2),0)),IF(ISBLANK(OFFSET('9. METAS'!$T$20,INT((ROW()-14)/2),0)),"",OFFSET('9. METAS'!$T$20,INT((ROW()-14)/2),0)))</f>
        <v/>
      </c>
      <c r="N67" s="981">
        <f t="shared" ref="N67" ca="1" si="50">IFERROR(J67/J68,"ND")</f>
        <v>0.97285714285714286</v>
      </c>
      <c r="O67" s="983" t="str">
        <f t="shared" ref="O67" ca="1" si="51">IFERROR(((J67+K67+L67)/H67),"ND")</f>
        <v>ND</v>
      </c>
      <c r="P67" s="985"/>
    </row>
    <row r="68" spans="3:16" x14ac:dyDescent="0.3">
      <c r="C68" s="999"/>
      <c r="D68" s="993"/>
      <c r="E68" s="993"/>
      <c r="F68" s="995"/>
      <c r="G68" s="997"/>
      <c r="H68" s="977"/>
      <c r="I68" s="987"/>
      <c r="J68" s="227">
        <f ca="1">IF(MOD(ROW()-13,2)=0,IF(ISBLANK(OFFSET('11. SEGUIMIENTO 2026'!$N$14,INT((ROW()-13)/2),0)),"",OFFSET('11. SEGUIMIENTO 2026'!$N$14,INT((ROW()-13)/2),0)),IF(ISBLANK(OFFSET('9. METAS'!$Q$20,INT((ROW()-14)/2),0)),"",OFFSET('9. METAS'!$Q$20,INT((ROW()-14)/2),0)))</f>
        <v>700</v>
      </c>
      <c r="K68" s="228">
        <f ca="1">IF(MOD(ROW()-13,2)=0,IF(ISBLANK(OFFSET('11. SEGUIMIENTO 2026'!$O$14,INT((ROW()-13)/2),0)),"",OFFSET('11. SEGUIMIENTO 2026'!$O$14,INT((ROW()-13)/2),0)),IF(ISBLANK(OFFSET('9. METAS'!$R$20,INT((ROW()-14)/2),0)),"",OFFSET('9. METAS'!$R$20,INT((ROW()-14)/2),0)))</f>
        <v>700</v>
      </c>
      <c r="L68" s="228">
        <f ca="1">IF(MOD(ROW()-13,2)=0,IF(ISBLANK(OFFSET('11. SEGUIMIENTO 2026'!$P$14,INT((ROW()-13)/2),0)),"",OFFSET('11. SEGUIMIENTO 2026'!$P$14,INT((ROW()-13)/2),0)),IF(ISBLANK(OFFSET('9. METAS'!$S$20,INT((ROW()-14)/2),0)),"",OFFSET('9. METAS'!$S$20,INT((ROW()-14)/2),0)))</f>
        <v>700</v>
      </c>
      <c r="M68" s="229">
        <f ca="1">IF(MOD(ROW()-13,2)=0,IF(ISBLANK(OFFSET('11. SEGUIMIENTO 2026'!$Q$14,INT((ROW()-13)/2),0)),"",OFFSET('11. SEGUIMIENTO 2026'!$Q$14,INT((ROW()-13)/2),0)),IF(ISBLANK(OFFSET('9. METAS'!$T$20,INT((ROW()-14)/2),0)),"",OFFSET('9. METAS'!$T$20,INT((ROW()-14)/2),0)))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977">
        <f ca="1">IF(ISBLANK(OFFSET('9. METAS'!$K$20,INT((ROW()-13)/2),0)),"",OFFSET('9. METAS'!$K$20,INT((ROW()-13)/2),0))</f>
        <v>2800</v>
      </c>
      <c r="I69" s="979"/>
      <c r="J69" s="227">
        <f ca="1">IF(MOD(ROW()-13,2)=0,IF(ISBLANK(OFFSET('11. SEGUIMIENTO 2026'!$N$14,INT((ROW()-13)/2),0)),"",OFFSET('11. SEGUIMIENTO 2026'!$N$14,INT((ROW()-13)/2),0)),IF(ISBLANK(OFFSET('9. METAS'!$Q$20,INT((ROW()-14)/2),0)),"",OFFSET('9. METAS'!$Q$20,INT((ROW()-14)/2),0)))</f>
        <v>6552</v>
      </c>
      <c r="K69" s="228" t="str">
        <f ca="1">IF(MOD(ROW()-13,2)=0,IF(ISBLANK(OFFSET('11. SEGUIMIENTO 2026'!$O$14,INT((ROW()-13)/2),0)),"",OFFSET('11. SEGUIMIENTO 2026'!$O$14,INT((ROW()-13)/2),0)),IF(ISBLANK(OFFSET('9. METAS'!$R$20,INT((ROW()-14)/2),0)),"",OFFSET('9. METAS'!$R$20,INT((ROW()-14)/2),0)))</f>
        <v/>
      </c>
      <c r="L69" s="228" t="str">
        <f ca="1">IF(MOD(ROW()-13,2)=0,IF(ISBLANK(OFFSET('11. SEGUIMIENTO 2026'!$P$14,INT((ROW()-13)/2),0)),"",OFFSET('11. SEGUIMIENTO 2026'!$P$14,INT((ROW()-13)/2),0)),IF(ISBLANK(OFFSET('9. METAS'!$S$20,INT((ROW()-14)/2),0)),"",OFFSET('9. METAS'!$S$20,INT((ROW()-14)/2),0)))</f>
        <v/>
      </c>
      <c r="M69" s="229" t="str">
        <f ca="1">IF(MOD(ROW()-13,2)=0,IF(ISBLANK(OFFSET('11. SEGUIMIENTO 2026'!$Q$14,INT((ROW()-13)/2),0)),"",OFFSET('11. SEGUIMIENTO 2026'!$Q$14,INT((ROW()-13)/2),0)),IF(ISBLANK(OFFSET('9. METAS'!$T$20,INT((ROW()-14)/2),0)),"",OFFSET('9. METAS'!$T$20,INT((ROW()-14)/2),0)))</f>
        <v/>
      </c>
      <c r="N69" s="981">
        <f t="shared" ref="N69" ca="1" si="52">IFERROR(J69/J70,"ND")</f>
        <v>0.93600000000000005</v>
      </c>
      <c r="O69" s="983" t="str">
        <f t="shared" ref="O69" ca="1" si="53">IFERROR(((J69+K69+L69)/H69),"ND")</f>
        <v>ND</v>
      </c>
      <c r="P69" s="985"/>
    </row>
    <row r="70" spans="3:16" x14ac:dyDescent="0.3">
      <c r="C70" s="999"/>
      <c r="D70" s="993"/>
      <c r="E70" s="993"/>
      <c r="F70" s="995"/>
      <c r="G70" s="997"/>
      <c r="H70" s="977"/>
      <c r="I70" s="987"/>
      <c r="J70" s="227">
        <f ca="1">IF(MOD(ROW()-13,2)=0,IF(ISBLANK(OFFSET('11. SEGUIMIENTO 2026'!$N$14,INT((ROW()-13)/2),0)),"",OFFSET('11. SEGUIMIENTO 2026'!$N$14,INT((ROW()-13)/2),0)),IF(ISBLANK(OFFSET('9. METAS'!$Q$20,INT((ROW()-14)/2),0)),"",OFFSET('9. METAS'!$Q$20,INT((ROW()-14)/2),0)))</f>
        <v>7000</v>
      </c>
      <c r="K70" s="228">
        <f ca="1">IF(MOD(ROW()-13,2)=0,IF(ISBLANK(OFFSET('11. SEGUIMIENTO 2026'!$O$14,INT((ROW()-13)/2),0)),"",OFFSET('11. SEGUIMIENTO 2026'!$O$14,INT((ROW()-13)/2),0)),IF(ISBLANK(OFFSET('9. METAS'!$R$20,INT((ROW()-14)/2),0)),"",OFFSET('9. METAS'!$R$20,INT((ROW()-14)/2),0)))</f>
        <v>7000</v>
      </c>
      <c r="L70" s="228">
        <f ca="1">IF(MOD(ROW()-13,2)=0,IF(ISBLANK(OFFSET('11. SEGUIMIENTO 2026'!$P$14,INT((ROW()-13)/2),0)),"",OFFSET('11. SEGUIMIENTO 2026'!$P$14,INT((ROW()-13)/2),0)),IF(ISBLANK(OFFSET('9. METAS'!$S$20,INT((ROW()-14)/2),0)),"",OFFSET('9. METAS'!$S$20,INT((ROW()-14)/2),0)))</f>
        <v>7000</v>
      </c>
      <c r="M70" s="229">
        <f ca="1">IF(MOD(ROW()-13,2)=0,IF(ISBLANK(OFFSET('11. SEGUIMIENTO 2026'!$Q$14,INT((ROW()-13)/2),0)),"",OFFSET('11. SEGUIMIENTO 2026'!$Q$14,INT((ROW()-13)/2),0)),IF(ISBLANK(OFFSET('9. METAS'!$T$20,INT((ROW()-14)/2),0)),"",OFFSET('9. METAS'!$T$20,INT((ROW()-14)/2),0)))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977">
        <f ca="1">IF(ISBLANK(OFFSET('9. METAS'!$K$20,INT((ROW()-13)/2),0)),"",OFFSET('9. METAS'!$K$20,INT((ROW()-13)/2),0))</f>
        <v>600</v>
      </c>
      <c r="I71" s="979"/>
      <c r="J71" s="227">
        <f ca="1">IF(MOD(ROW()-13,2)=0,IF(ISBLANK(OFFSET('11. SEGUIMIENTO 2026'!$N$14,INT((ROW()-13)/2),0)),"",OFFSET('11. SEGUIMIENTO 2026'!$N$14,INT((ROW()-13)/2),0)),IF(ISBLANK(OFFSET('9. METAS'!$Q$20,INT((ROW()-14)/2),0)),"",OFFSET('9. METAS'!$Q$20,INT((ROW()-14)/2),0)))</f>
        <v>100</v>
      </c>
      <c r="K71" s="228" t="str">
        <f ca="1">IF(MOD(ROW()-13,2)=0,IF(ISBLANK(OFFSET('11. SEGUIMIENTO 2026'!$O$14,INT((ROW()-13)/2),0)),"",OFFSET('11. SEGUIMIENTO 2026'!$O$14,INT((ROW()-13)/2),0)),IF(ISBLANK(OFFSET('9. METAS'!$R$20,INT((ROW()-14)/2),0)),"",OFFSET('9. METAS'!$R$20,INT((ROW()-14)/2),0)))</f>
        <v/>
      </c>
      <c r="L71" s="228" t="str">
        <f ca="1">IF(MOD(ROW()-13,2)=0,IF(ISBLANK(OFFSET('11. SEGUIMIENTO 2026'!$P$14,INT((ROW()-13)/2),0)),"",OFFSET('11. SEGUIMIENTO 2026'!$P$14,INT((ROW()-13)/2),0)),IF(ISBLANK(OFFSET('9. METAS'!$S$20,INT((ROW()-14)/2),0)),"",OFFSET('9. METAS'!$S$20,INT((ROW()-14)/2),0)))</f>
        <v/>
      </c>
      <c r="M71" s="229" t="str">
        <f ca="1">IF(MOD(ROW()-13,2)=0,IF(ISBLANK(OFFSET('11. SEGUIMIENTO 2026'!$Q$14,INT((ROW()-13)/2),0)),"",OFFSET('11. SEGUIMIENTO 2026'!$Q$14,INT((ROW()-13)/2),0)),IF(ISBLANK(OFFSET('9. METAS'!$T$20,INT((ROW()-14)/2),0)),"",OFFSET('9. METAS'!$T$20,INT((ROW()-14)/2),0)))</f>
        <v/>
      </c>
      <c r="N71" s="981">
        <f t="shared" ref="N71" ca="1" si="54">IFERROR(J71/J72,"ND")</f>
        <v>0.66666666666666663</v>
      </c>
      <c r="O71" s="983" t="str">
        <f t="shared" ref="O71" ca="1" si="55">IFERROR(((J71+K71+L71)/H71),"ND")</f>
        <v>ND</v>
      </c>
      <c r="P71" s="985"/>
    </row>
    <row r="72" spans="3:16" x14ac:dyDescent="0.3">
      <c r="C72" s="999"/>
      <c r="D72" s="993"/>
      <c r="E72" s="993"/>
      <c r="F72" s="995"/>
      <c r="G72" s="997"/>
      <c r="H72" s="977"/>
      <c r="I72" s="987"/>
      <c r="J72" s="227">
        <f ca="1">IF(MOD(ROW()-13,2)=0,IF(ISBLANK(OFFSET('11. SEGUIMIENTO 2026'!$N$14,INT((ROW()-13)/2),0)),"",OFFSET('11. SEGUIMIENTO 2026'!$N$14,INT((ROW()-13)/2),0)),IF(ISBLANK(OFFSET('9. METAS'!$Q$20,INT((ROW()-14)/2),0)),"",OFFSET('9. METAS'!$Q$20,INT((ROW()-14)/2),0)))</f>
        <v>150</v>
      </c>
      <c r="K72" s="228">
        <f ca="1">IF(MOD(ROW()-13,2)=0,IF(ISBLANK(OFFSET('11. SEGUIMIENTO 2026'!$O$14,INT((ROW()-13)/2),0)),"",OFFSET('11. SEGUIMIENTO 2026'!$O$14,INT((ROW()-13)/2),0)),IF(ISBLANK(OFFSET('9. METAS'!$R$20,INT((ROW()-14)/2),0)),"",OFFSET('9. METAS'!$R$20,INT((ROW()-14)/2),0)))</f>
        <v>150</v>
      </c>
      <c r="L72" s="228">
        <f ca="1">IF(MOD(ROW()-13,2)=0,IF(ISBLANK(OFFSET('11. SEGUIMIENTO 2026'!$P$14,INT((ROW()-13)/2),0)),"",OFFSET('11. SEGUIMIENTO 2026'!$P$14,INT((ROW()-13)/2),0)),IF(ISBLANK(OFFSET('9. METAS'!$S$20,INT((ROW()-14)/2),0)),"",OFFSET('9. METAS'!$S$20,INT((ROW()-14)/2),0)))</f>
        <v>150</v>
      </c>
      <c r="M72" s="229">
        <f ca="1">IF(MOD(ROW()-13,2)=0,IF(ISBLANK(OFFSET('11. SEGUIMIENTO 2026'!$Q$14,INT((ROW()-13)/2),0)),"",OFFSET('11. SEGUIMIENTO 2026'!$Q$14,INT((ROW()-13)/2),0)),IF(ISBLANK(OFFSET('9. METAS'!$T$20,INT((ROW()-14)/2),0)),"",OFFSET('9. METAS'!$T$20,INT((ROW()-14)/2),0)))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977">
        <f ca="1">IF(ISBLANK(OFFSET('9. METAS'!$K$20,INT((ROW()-13)/2),0)),"",OFFSET('9. METAS'!$K$20,INT((ROW()-13)/2),0))</f>
        <v>840</v>
      </c>
      <c r="I73" s="979"/>
      <c r="J73" s="227">
        <f ca="1">IF(MOD(ROW()-13,2)=0,IF(ISBLANK(OFFSET('11. SEGUIMIENTO 2026'!$N$14,INT((ROW()-13)/2),0)),"",OFFSET('11. SEGUIMIENTO 2026'!$N$14,INT((ROW()-13)/2),0)),IF(ISBLANK(OFFSET('9. METAS'!$Q$20,INT((ROW()-14)/2),0)),"",OFFSET('9. METAS'!$Q$20,INT((ROW()-14)/2),0)))</f>
        <v>175</v>
      </c>
      <c r="K73" s="228" t="str">
        <f ca="1">IF(MOD(ROW()-13,2)=0,IF(ISBLANK(OFFSET('11. SEGUIMIENTO 2026'!$O$14,INT((ROW()-13)/2),0)),"",OFFSET('11. SEGUIMIENTO 2026'!$O$14,INT((ROW()-13)/2),0)),IF(ISBLANK(OFFSET('9. METAS'!$R$20,INT((ROW()-14)/2),0)),"",OFFSET('9. METAS'!$R$20,INT((ROW()-14)/2),0)))</f>
        <v/>
      </c>
      <c r="L73" s="228" t="str">
        <f ca="1">IF(MOD(ROW()-13,2)=0,IF(ISBLANK(OFFSET('11. SEGUIMIENTO 2026'!$P$14,INT((ROW()-13)/2),0)),"",OFFSET('11. SEGUIMIENTO 2026'!$P$14,INT((ROW()-13)/2),0)),IF(ISBLANK(OFFSET('9. METAS'!$S$20,INT((ROW()-14)/2),0)),"",OFFSET('9. METAS'!$S$20,INT((ROW()-14)/2),0)))</f>
        <v/>
      </c>
      <c r="M73" s="229" t="str">
        <f ca="1">IF(MOD(ROW()-13,2)=0,IF(ISBLANK(OFFSET('11. SEGUIMIENTO 2026'!$Q$14,INT((ROW()-13)/2),0)),"",OFFSET('11. SEGUIMIENTO 2026'!$Q$14,INT((ROW()-13)/2),0)),IF(ISBLANK(OFFSET('9. METAS'!$T$20,INT((ROW()-14)/2),0)),"",OFFSET('9. METAS'!$T$20,INT((ROW()-14)/2),0)))</f>
        <v/>
      </c>
      <c r="N73" s="981">
        <f t="shared" ref="N73" ca="1" si="56">IFERROR(J73/J74,"ND")</f>
        <v>0.83333333333333337</v>
      </c>
      <c r="O73" s="983" t="str">
        <f t="shared" ref="O73" ca="1" si="57">IFERROR(((J73+K73+L73)/H73),"ND")</f>
        <v>ND</v>
      </c>
      <c r="P73" s="985"/>
    </row>
    <row r="74" spans="3:16" x14ac:dyDescent="0.3">
      <c r="C74" s="999"/>
      <c r="D74" s="993"/>
      <c r="E74" s="993"/>
      <c r="F74" s="995"/>
      <c r="G74" s="997"/>
      <c r="H74" s="977"/>
      <c r="I74" s="987"/>
      <c r="J74" s="227">
        <f ca="1">IF(MOD(ROW()-13,2)=0,IF(ISBLANK(OFFSET('11. SEGUIMIENTO 2026'!$N$14,INT((ROW()-13)/2),0)),"",OFFSET('11. SEGUIMIENTO 2026'!$N$14,INT((ROW()-13)/2),0)),IF(ISBLANK(OFFSET('9. METAS'!$Q$20,INT((ROW()-14)/2),0)),"",OFFSET('9. METAS'!$Q$20,INT((ROW()-14)/2),0)))</f>
        <v>210</v>
      </c>
      <c r="K74" s="228">
        <f ca="1">IF(MOD(ROW()-13,2)=0,IF(ISBLANK(OFFSET('11. SEGUIMIENTO 2026'!$O$14,INT((ROW()-13)/2),0)),"",OFFSET('11. SEGUIMIENTO 2026'!$O$14,INT((ROW()-13)/2),0)),IF(ISBLANK(OFFSET('9. METAS'!$R$20,INT((ROW()-14)/2),0)),"",OFFSET('9. METAS'!$R$20,INT((ROW()-14)/2),0)))</f>
        <v>210</v>
      </c>
      <c r="L74" s="228">
        <f ca="1">IF(MOD(ROW()-13,2)=0,IF(ISBLANK(OFFSET('11. SEGUIMIENTO 2026'!$P$14,INT((ROW()-13)/2),0)),"",OFFSET('11. SEGUIMIENTO 2026'!$P$14,INT((ROW()-13)/2),0)),IF(ISBLANK(OFFSET('9. METAS'!$S$20,INT((ROW()-14)/2),0)),"",OFFSET('9. METAS'!$S$20,INT((ROW()-14)/2),0)))</f>
        <v>210</v>
      </c>
      <c r="M74" s="229">
        <f ca="1">IF(MOD(ROW()-13,2)=0,IF(ISBLANK(OFFSET('11. SEGUIMIENTO 2026'!$Q$14,INT((ROW()-13)/2),0)),"",OFFSET('11. SEGUIMIENTO 2026'!$Q$14,INT((ROW()-13)/2),0)),IF(ISBLANK(OFFSET('9. METAS'!$T$20,INT((ROW()-14)/2),0)),"",OFFSET('9. METAS'!$T$20,INT((ROW()-14)/2),0)))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977">
        <f ca="1">IF(ISBLANK(OFFSET('9. METAS'!$K$20,INT((ROW()-13)/2),0)),"",OFFSET('9. METAS'!$K$20,INT((ROW()-13)/2),0))</f>
        <v>10000</v>
      </c>
      <c r="I75" s="979"/>
      <c r="J75" s="227">
        <f ca="1">IF(MOD(ROW()-13,2)=0,IF(ISBLANK(OFFSET('11. SEGUIMIENTO 2026'!$N$14,INT((ROW()-13)/2),0)),"",OFFSET('11. SEGUIMIENTO 2026'!$N$14,INT((ROW()-13)/2),0)),IF(ISBLANK(OFFSET('9. METAS'!$Q$20,INT((ROW()-14)/2),0)),"",OFFSET('9. METAS'!$Q$20,INT((ROW()-14)/2),0)))</f>
        <v>10332</v>
      </c>
      <c r="K75" s="228" t="str">
        <f ca="1">IF(MOD(ROW()-13,2)=0,IF(ISBLANK(OFFSET('11. SEGUIMIENTO 2026'!$O$14,INT((ROW()-13)/2),0)),"",OFFSET('11. SEGUIMIENTO 2026'!$O$14,INT((ROW()-13)/2),0)),IF(ISBLANK(OFFSET('9. METAS'!$R$20,INT((ROW()-14)/2),0)),"",OFFSET('9. METAS'!$R$20,INT((ROW()-14)/2),0)))</f>
        <v/>
      </c>
      <c r="L75" s="228" t="str">
        <f ca="1">IF(MOD(ROW()-13,2)=0,IF(ISBLANK(OFFSET('11. SEGUIMIENTO 2026'!$P$14,INT((ROW()-13)/2),0)),"",OFFSET('11. SEGUIMIENTO 2026'!$P$14,INT((ROW()-13)/2),0)),IF(ISBLANK(OFFSET('9. METAS'!$S$20,INT((ROW()-14)/2),0)),"",OFFSET('9. METAS'!$S$20,INT((ROW()-14)/2),0)))</f>
        <v/>
      </c>
      <c r="M75" s="229" t="str">
        <f ca="1">IF(MOD(ROW()-13,2)=0,IF(ISBLANK(OFFSET('11. SEGUIMIENTO 2026'!$Q$14,INT((ROW()-13)/2),0)),"",OFFSET('11. SEGUIMIENTO 2026'!$Q$14,INT((ROW()-13)/2),0)),IF(ISBLANK(OFFSET('9. METAS'!$T$20,INT((ROW()-14)/2),0)),"",OFFSET('9. METAS'!$T$20,INT((ROW()-14)/2),0)))</f>
        <v/>
      </c>
      <c r="N75" s="981">
        <f t="shared" ref="N75" ca="1" si="58">IFERROR(J75/J76,"ND")</f>
        <v>4.1327999999999996</v>
      </c>
      <c r="O75" s="983" t="str">
        <f t="shared" ref="O75" ca="1" si="59">IFERROR(((J75+K75+L75)/H75),"ND")</f>
        <v>ND</v>
      </c>
      <c r="P75" s="985"/>
    </row>
    <row r="76" spans="3:16" x14ac:dyDescent="0.3">
      <c r="C76" s="999"/>
      <c r="D76" s="993"/>
      <c r="E76" s="993"/>
      <c r="F76" s="995"/>
      <c r="G76" s="997"/>
      <c r="H76" s="977"/>
      <c r="I76" s="987"/>
      <c r="J76" s="227">
        <f ca="1">IF(MOD(ROW()-13,2)=0,IF(ISBLANK(OFFSET('11. SEGUIMIENTO 2026'!$N$14,INT((ROW()-13)/2),0)),"",OFFSET('11. SEGUIMIENTO 2026'!$N$14,INT((ROW()-13)/2),0)),IF(ISBLANK(OFFSET('9. METAS'!$Q$20,INT((ROW()-14)/2),0)),"",OFFSET('9. METAS'!$Q$20,INT((ROW()-14)/2),0)))</f>
        <v>2500</v>
      </c>
      <c r="K76" s="228">
        <f ca="1">IF(MOD(ROW()-13,2)=0,IF(ISBLANK(OFFSET('11. SEGUIMIENTO 2026'!$O$14,INT((ROW()-13)/2),0)),"",OFFSET('11. SEGUIMIENTO 2026'!$O$14,INT((ROW()-13)/2),0)),IF(ISBLANK(OFFSET('9. METAS'!$R$20,INT((ROW()-14)/2),0)),"",OFFSET('9. METAS'!$R$20,INT((ROW()-14)/2),0)))</f>
        <v>2500</v>
      </c>
      <c r="L76" s="228">
        <f ca="1">IF(MOD(ROW()-13,2)=0,IF(ISBLANK(OFFSET('11. SEGUIMIENTO 2026'!$P$14,INT((ROW()-13)/2),0)),"",OFFSET('11. SEGUIMIENTO 2026'!$P$14,INT((ROW()-13)/2),0)),IF(ISBLANK(OFFSET('9. METAS'!$S$20,INT((ROW()-14)/2),0)),"",OFFSET('9. METAS'!$S$20,INT((ROW()-14)/2),0)))</f>
        <v>2500</v>
      </c>
      <c r="M76" s="229">
        <f ca="1">IF(MOD(ROW()-13,2)=0,IF(ISBLANK(OFFSET('11. SEGUIMIENTO 2026'!$Q$14,INT((ROW()-13)/2),0)),"",OFFSET('11. SEGUIMIENTO 2026'!$Q$14,INT((ROW()-13)/2),0)),IF(ISBLANK(OFFSET('9. METAS'!$T$20,INT((ROW()-14)/2),0)),"",OFFSET('9. METAS'!$T$20,INT((ROW()-14)/2),0)))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977">
        <f ca="1">IF(ISBLANK(OFFSET('9. METAS'!$K$20,INT((ROW()-13)/2),0)),"",OFFSET('9. METAS'!$K$20,INT((ROW()-13)/2),0))</f>
        <v>25000</v>
      </c>
      <c r="I77" s="979"/>
      <c r="J77" s="227">
        <f ca="1">IF(MOD(ROW()-13,2)=0,IF(ISBLANK(OFFSET('11. SEGUIMIENTO 2026'!$N$14,INT((ROW()-13)/2),0)),"",OFFSET('11. SEGUIMIENTO 2026'!$N$14,INT((ROW()-13)/2),0)),IF(ISBLANK(OFFSET('9. METAS'!$Q$20,INT((ROW()-14)/2),0)),"",OFFSET('9. METAS'!$Q$20,INT((ROW()-14)/2),0)))</f>
        <v>10119</v>
      </c>
      <c r="K77" s="228" t="str">
        <f ca="1">IF(MOD(ROW()-13,2)=0,IF(ISBLANK(OFFSET('11. SEGUIMIENTO 2026'!$O$14,INT((ROW()-13)/2),0)),"",OFFSET('11. SEGUIMIENTO 2026'!$O$14,INT((ROW()-13)/2),0)),IF(ISBLANK(OFFSET('9. METAS'!$R$20,INT((ROW()-14)/2),0)),"",OFFSET('9. METAS'!$R$20,INT((ROW()-14)/2),0)))</f>
        <v/>
      </c>
      <c r="L77" s="228" t="str">
        <f ca="1">IF(MOD(ROW()-13,2)=0,IF(ISBLANK(OFFSET('11. SEGUIMIENTO 2026'!$P$14,INT((ROW()-13)/2),0)),"",OFFSET('11. SEGUIMIENTO 2026'!$P$14,INT((ROW()-13)/2),0)),IF(ISBLANK(OFFSET('9. METAS'!$S$20,INT((ROW()-14)/2),0)),"",OFFSET('9. METAS'!$S$20,INT((ROW()-14)/2),0)))</f>
        <v/>
      </c>
      <c r="M77" s="229" t="str">
        <f ca="1">IF(MOD(ROW()-13,2)=0,IF(ISBLANK(OFFSET('11. SEGUIMIENTO 2026'!$Q$14,INT((ROW()-13)/2),0)),"",OFFSET('11. SEGUIMIENTO 2026'!$Q$14,INT((ROW()-13)/2),0)),IF(ISBLANK(OFFSET('9. METAS'!$T$20,INT((ROW()-14)/2),0)),"",OFFSET('9. METAS'!$T$20,INT((ROW()-14)/2),0)))</f>
        <v/>
      </c>
      <c r="N77" s="981">
        <f t="shared" ref="N77" ca="1" si="60">IFERROR(J77/J78,"ND")</f>
        <v>1.0119</v>
      </c>
      <c r="O77" s="983" t="str">
        <f t="shared" ref="O77" ca="1" si="61">IFERROR(((J77+K77+L77)/H77),"ND")</f>
        <v>ND</v>
      </c>
      <c r="P77" s="985"/>
    </row>
    <row r="78" spans="3:16" x14ac:dyDescent="0.3">
      <c r="C78" s="999"/>
      <c r="D78" s="993"/>
      <c r="E78" s="993"/>
      <c r="F78" s="995"/>
      <c r="G78" s="997"/>
      <c r="H78" s="977"/>
      <c r="I78" s="987"/>
      <c r="J78" s="227">
        <f ca="1">IF(MOD(ROW()-13,2)=0,IF(ISBLANK(OFFSET('11. SEGUIMIENTO 2026'!$N$14,INT((ROW()-13)/2),0)),"",OFFSET('11. SEGUIMIENTO 2026'!$N$14,INT((ROW()-13)/2),0)),IF(ISBLANK(OFFSET('9. METAS'!$Q$20,INT((ROW()-14)/2),0)),"",OFFSET('9. METAS'!$Q$20,INT((ROW()-14)/2),0)))</f>
        <v>10000</v>
      </c>
      <c r="K78" s="228">
        <f ca="1">IF(MOD(ROW()-13,2)=0,IF(ISBLANK(OFFSET('11. SEGUIMIENTO 2026'!$O$14,INT((ROW()-13)/2),0)),"",OFFSET('11. SEGUIMIENTO 2026'!$O$14,INT((ROW()-13)/2),0)),IF(ISBLANK(OFFSET('9. METAS'!$R$20,INT((ROW()-14)/2),0)),"",OFFSET('9. METAS'!$R$20,INT((ROW()-14)/2),0)))</f>
        <v>5000</v>
      </c>
      <c r="L78" s="228">
        <f ca="1">IF(MOD(ROW()-13,2)=0,IF(ISBLANK(OFFSET('11. SEGUIMIENTO 2026'!$P$14,INT((ROW()-13)/2),0)),"",OFFSET('11. SEGUIMIENTO 2026'!$P$14,INT((ROW()-13)/2),0)),IF(ISBLANK(OFFSET('9. METAS'!$S$20,INT((ROW()-14)/2),0)),"",OFFSET('9. METAS'!$S$20,INT((ROW()-14)/2),0)))</f>
        <v>5000</v>
      </c>
      <c r="M78" s="229">
        <f ca="1">IF(MOD(ROW()-13,2)=0,IF(ISBLANK(OFFSET('11. SEGUIMIENTO 2026'!$Q$14,INT((ROW()-13)/2),0)),"",OFFSET('11. SEGUIMIENTO 2026'!$Q$14,INT((ROW()-13)/2),0)),IF(ISBLANK(OFFSET('9. METAS'!$T$20,INT((ROW()-14)/2),0)),"",OFFSET('9. METAS'!$T$20,INT((ROW()-14)/2),0)))</f>
        <v>5000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977">
        <f ca="1">IF(ISBLANK(OFFSET('9. METAS'!$K$20,INT((ROW()-13)/2),0)),"",OFFSET('9. METAS'!$K$20,INT((ROW()-13)/2),0))</f>
        <v>5000</v>
      </c>
      <c r="I79" s="979"/>
      <c r="J79" s="227">
        <f ca="1">IF(MOD(ROW()-13,2)=0,IF(ISBLANK(OFFSET('11. SEGUIMIENTO 2026'!$N$14,INT((ROW()-13)/2),0)),"",OFFSET('11. SEGUIMIENTO 2026'!$N$14,INT((ROW()-13)/2),0)),IF(ISBLANK(OFFSET('9. METAS'!$Q$20,INT((ROW()-14)/2),0)),"",OFFSET('9. METAS'!$Q$20,INT((ROW()-14)/2),0)))</f>
        <v>1387</v>
      </c>
      <c r="K79" s="228" t="str">
        <f ca="1">IF(MOD(ROW()-13,2)=0,IF(ISBLANK(OFFSET('11. SEGUIMIENTO 2026'!$O$14,INT((ROW()-13)/2),0)),"",OFFSET('11. SEGUIMIENTO 2026'!$O$14,INT((ROW()-13)/2),0)),IF(ISBLANK(OFFSET('9. METAS'!$R$20,INT((ROW()-14)/2),0)),"",OFFSET('9. METAS'!$R$20,INT((ROW()-14)/2),0)))</f>
        <v/>
      </c>
      <c r="L79" s="228" t="str">
        <f ca="1">IF(MOD(ROW()-13,2)=0,IF(ISBLANK(OFFSET('11. SEGUIMIENTO 2026'!$P$14,INT((ROW()-13)/2),0)),"",OFFSET('11. SEGUIMIENTO 2026'!$P$14,INT((ROW()-13)/2),0)),IF(ISBLANK(OFFSET('9. METAS'!$S$20,INT((ROW()-14)/2),0)),"",OFFSET('9. METAS'!$S$20,INT((ROW()-14)/2),0)))</f>
        <v/>
      </c>
      <c r="M79" s="229" t="str">
        <f ca="1">IF(MOD(ROW()-13,2)=0,IF(ISBLANK(OFFSET('11. SEGUIMIENTO 2026'!$Q$14,INT((ROW()-13)/2),0)),"",OFFSET('11. SEGUIMIENTO 2026'!$Q$14,INT((ROW()-13)/2),0)),IF(ISBLANK(OFFSET('9. METAS'!$T$20,INT((ROW()-14)/2),0)),"",OFFSET('9. METAS'!$T$20,INT((ROW()-14)/2),0)))</f>
        <v/>
      </c>
      <c r="N79" s="981">
        <f t="shared" ref="N79" ca="1" si="62">IFERROR(J79/J80,"ND")</f>
        <v>1.1095999999999999</v>
      </c>
      <c r="O79" s="983" t="str">
        <f t="shared" ref="O79" ca="1" si="63">IFERROR(((J79+K79+L79)/H79),"ND")</f>
        <v>ND</v>
      </c>
      <c r="P79" s="985"/>
    </row>
    <row r="80" spans="3:16" x14ac:dyDescent="0.3">
      <c r="C80" s="999"/>
      <c r="D80" s="993"/>
      <c r="E80" s="993"/>
      <c r="F80" s="995"/>
      <c r="G80" s="997"/>
      <c r="H80" s="977"/>
      <c r="I80" s="987"/>
      <c r="J80" s="227">
        <f ca="1">IF(MOD(ROW()-13,2)=0,IF(ISBLANK(OFFSET('11. SEGUIMIENTO 2026'!$N$14,INT((ROW()-13)/2),0)),"",OFFSET('11. SEGUIMIENTO 2026'!$N$14,INT((ROW()-13)/2),0)),IF(ISBLANK(OFFSET('9. METAS'!$Q$20,INT((ROW()-14)/2),0)),"",OFFSET('9. METAS'!$Q$20,INT((ROW()-14)/2),0)))</f>
        <v>1250</v>
      </c>
      <c r="K80" s="228">
        <f ca="1">IF(MOD(ROW()-13,2)=0,IF(ISBLANK(OFFSET('11. SEGUIMIENTO 2026'!$O$14,INT((ROW()-13)/2),0)),"",OFFSET('11. SEGUIMIENTO 2026'!$O$14,INT((ROW()-13)/2),0)),IF(ISBLANK(OFFSET('9. METAS'!$R$20,INT((ROW()-14)/2),0)),"",OFFSET('9. METAS'!$R$20,INT((ROW()-14)/2),0)))</f>
        <v>1250</v>
      </c>
      <c r="L80" s="228">
        <f ca="1">IF(MOD(ROW()-13,2)=0,IF(ISBLANK(OFFSET('11. SEGUIMIENTO 2026'!$P$14,INT((ROW()-13)/2),0)),"",OFFSET('11. SEGUIMIENTO 2026'!$P$14,INT((ROW()-13)/2),0)),IF(ISBLANK(OFFSET('9. METAS'!$S$20,INT((ROW()-14)/2),0)),"",OFFSET('9. METAS'!$S$20,INT((ROW()-14)/2),0)))</f>
        <v>1250</v>
      </c>
      <c r="M80" s="229">
        <f ca="1">IF(MOD(ROW()-13,2)=0,IF(ISBLANK(OFFSET('11. SEGUIMIENTO 2026'!$Q$14,INT((ROW()-13)/2),0)),"",OFFSET('11. SEGUIMIENTO 2026'!$Q$14,INT((ROW()-13)/2),0)),IF(ISBLANK(OFFSET('9. METAS'!$T$20,INT((ROW()-14)/2),0)),"",OFFSET('9. METAS'!$T$20,INT((ROW()-14)/2),0)))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977">
        <f ca="1">IF(ISBLANK(OFFSET('9. METAS'!$K$20,INT((ROW()-13)/2),0)),"",OFFSET('9. METAS'!$K$20,INT((ROW()-13)/2),0))</f>
        <v>1200</v>
      </c>
      <c r="I81" s="979"/>
      <c r="J81" s="227">
        <f ca="1">IF(MOD(ROW()-13,2)=0,IF(ISBLANK(OFFSET('11. SEGUIMIENTO 2026'!$N$14,INT((ROW()-13)/2),0)),"",OFFSET('11. SEGUIMIENTO 2026'!$N$14,INT((ROW()-13)/2),0)),IF(ISBLANK(OFFSET('9. METAS'!$Q$20,INT((ROW()-14)/2),0)),"",OFFSET('9. METAS'!$Q$20,INT((ROW()-14)/2),0)))</f>
        <v>221</v>
      </c>
      <c r="K81" s="228" t="str">
        <f ca="1">IF(MOD(ROW()-13,2)=0,IF(ISBLANK(OFFSET('11. SEGUIMIENTO 2026'!$O$14,INT((ROW()-13)/2),0)),"",OFFSET('11. SEGUIMIENTO 2026'!$O$14,INT((ROW()-13)/2),0)),IF(ISBLANK(OFFSET('9. METAS'!$R$20,INT((ROW()-14)/2),0)),"",OFFSET('9. METAS'!$R$20,INT((ROW()-14)/2),0)))</f>
        <v/>
      </c>
      <c r="L81" s="228" t="str">
        <f ca="1">IF(MOD(ROW()-13,2)=0,IF(ISBLANK(OFFSET('11. SEGUIMIENTO 2026'!$P$14,INT((ROW()-13)/2),0)),"",OFFSET('11. SEGUIMIENTO 2026'!$P$14,INT((ROW()-13)/2),0)),IF(ISBLANK(OFFSET('9. METAS'!$S$20,INT((ROW()-14)/2),0)),"",OFFSET('9. METAS'!$S$20,INT((ROW()-14)/2),0)))</f>
        <v/>
      </c>
      <c r="M81" s="229" t="str">
        <f ca="1">IF(MOD(ROW()-13,2)=0,IF(ISBLANK(OFFSET('11. SEGUIMIENTO 2026'!$Q$14,INT((ROW()-13)/2),0)),"",OFFSET('11. SEGUIMIENTO 2026'!$Q$14,INT((ROW()-13)/2),0)),IF(ISBLANK(OFFSET('9. METAS'!$T$20,INT((ROW()-14)/2),0)),"",OFFSET('9. METAS'!$T$20,INT((ROW()-14)/2),0)))</f>
        <v/>
      </c>
      <c r="N81" s="981">
        <f t="shared" ref="N81" ca="1" si="64">IFERROR(J81/J82,"ND")</f>
        <v>0.73666666666666669</v>
      </c>
      <c r="O81" s="983" t="str">
        <f t="shared" ref="O81" ca="1" si="65">IFERROR(((J81+K81+L81)/H81),"ND")</f>
        <v>ND</v>
      </c>
      <c r="P81" s="985"/>
    </row>
    <row r="82" spans="3:16" x14ac:dyDescent="0.3">
      <c r="C82" s="999"/>
      <c r="D82" s="993"/>
      <c r="E82" s="993"/>
      <c r="F82" s="995"/>
      <c r="G82" s="997"/>
      <c r="H82" s="977"/>
      <c r="I82" s="987"/>
      <c r="J82" s="227">
        <f ca="1">IF(MOD(ROW()-13,2)=0,IF(ISBLANK(OFFSET('11. SEGUIMIENTO 2026'!$N$14,INT((ROW()-13)/2),0)),"",OFFSET('11. SEGUIMIENTO 2026'!$N$14,INT((ROW()-13)/2),0)),IF(ISBLANK(OFFSET('9. METAS'!$Q$20,INT((ROW()-14)/2),0)),"",OFFSET('9. METAS'!$Q$20,INT((ROW()-14)/2),0)))</f>
        <v>300</v>
      </c>
      <c r="K82" s="228">
        <f ca="1">IF(MOD(ROW()-13,2)=0,IF(ISBLANK(OFFSET('11. SEGUIMIENTO 2026'!$O$14,INT((ROW()-13)/2),0)),"",OFFSET('11. SEGUIMIENTO 2026'!$O$14,INT((ROW()-13)/2),0)),IF(ISBLANK(OFFSET('9. METAS'!$R$20,INT((ROW()-14)/2),0)),"",OFFSET('9. METAS'!$R$20,INT((ROW()-14)/2),0)))</f>
        <v>300</v>
      </c>
      <c r="L82" s="228">
        <f ca="1">IF(MOD(ROW()-13,2)=0,IF(ISBLANK(OFFSET('11. SEGUIMIENTO 2026'!$P$14,INT((ROW()-13)/2),0)),"",OFFSET('11. SEGUIMIENTO 2026'!$P$14,INT((ROW()-13)/2),0)),IF(ISBLANK(OFFSET('9. METAS'!$S$20,INT((ROW()-14)/2),0)),"",OFFSET('9. METAS'!$S$20,INT((ROW()-14)/2),0)))</f>
        <v>300</v>
      </c>
      <c r="M82" s="229">
        <f ca="1">IF(MOD(ROW()-13,2)=0,IF(ISBLANK(OFFSET('11. SEGUIMIENTO 2026'!$Q$14,INT((ROW()-13)/2),0)),"",OFFSET('11. SEGUIMIENTO 2026'!$Q$14,INT((ROW()-13)/2),0)),IF(ISBLANK(OFFSET('9. METAS'!$T$20,INT((ROW()-14)/2),0)),"",OFFSET('9. METAS'!$T$20,INT((ROW()-14)/2),0)))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977">
        <f ca="1">IF(ISBLANK(OFFSET('9. METAS'!$K$20,INT((ROW()-13)/2),0)),"",OFFSET('9. METAS'!$K$20,INT((ROW()-13)/2),0))</f>
        <v>1400</v>
      </c>
      <c r="I83" s="979"/>
      <c r="J83" s="227">
        <f ca="1">IF(MOD(ROW()-13,2)=0,IF(ISBLANK(OFFSET('11. SEGUIMIENTO 2026'!$N$14,INT((ROW()-13)/2),0)),"",OFFSET('11. SEGUIMIENTO 2026'!$N$14,INT((ROW()-13)/2),0)),IF(ISBLANK(OFFSET('9. METAS'!$Q$20,INT((ROW()-14)/2),0)),"",OFFSET('9. METAS'!$Q$20,INT((ROW()-14)/2),0)))</f>
        <v>355</v>
      </c>
      <c r="K83" s="228" t="str">
        <f ca="1">IF(MOD(ROW()-13,2)=0,IF(ISBLANK(OFFSET('11. SEGUIMIENTO 2026'!$O$14,INT((ROW()-13)/2),0)),"",OFFSET('11. SEGUIMIENTO 2026'!$O$14,INT((ROW()-13)/2),0)),IF(ISBLANK(OFFSET('9. METAS'!$R$20,INT((ROW()-14)/2),0)),"",OFFSET('9. METAS'!$R$20,INT((ROW()-14)/2),0)))</f>
        <v/>
      </c>
      <c r="L83" s="228" t="str">
        <f ca="1">IF(MOD(ROW()-13,2)=0,IF(ISBLANK(OFFSET('11. SEGUIMIENTO 2026'!$P$14,INT((ROW()-13)/2),0)),"",OFFSET('11. SEGUIMIENTO 2026'!$P$14,INT((ROW()-13)/2),0)),IF(ISBLANK(OFFSET('9. METAS'!$S$20,INT((ROW()-14)/2),0)),"",OFFSET('9. METAS'!$S$20,INT((ROW()-14)/2),0)))</f>
        <v/>
      </c>
      <c r="M83" s="229" t="str">
        <f ca="1">IF(MOD(ROW()-13,2)=0,IF(ISBLANK(OFFSET('11. SEGUIMIENTO 2026'!$Q$14,INT((ROW()-13)/2),0)),"",OFFSET('11. SEGUIMIENTO 2026'!$Q$14,INT((ROW()-13)/2),0)),IF(ISBLANK(OFFSET('9. METAS'!$T$20,INT((ROW()-14)/2),0)),"",OFFSET('9. METAS'!$T$20,INT((ROW()-14)/2),0)))</f>
        <v/>
      </c>
      <c r="N83" s="981">
        <f t="shared" ref="N83" ca="1" si="66">IFERROR(J83/J84,"ND")</f>
        <v>1.0142857142857142</v>
      </c>
      <c r="O83" s="983" t="str">
        <f t="shared" ref="O83" ca="1" si="67">IFERROR(((J83+K83+L83)/H83),"ND")</f>
        <v>ND</v>
      </c>
      <c r="P83" s="985"/>
    </row>
    <row r="84" spans="3:16" x14ac:dyDescent="0.3">
      <c r="C84" s="999"/>
      <c r="D84" s="993"/>
      <c r="E84" s="993"/>
      <c r="F84" s="995"/>
      <c r="G84" s="997"/>
      <c r="H84" s="977"/>
      <c r="I84" s="987"/>
      <c r="J84" s="227">
        <f ca="1">IF(MOD(ROW()-13,2)=0,IF(ISBLANK(OFFSET('11. SEGUIMIENTO 2026'!$N$14,INT((ROW()-13)/2),0)),"",OFFSET('11. SEGUIMIENTO 2026'!$N$14,INT((ROW()-13)/2),0)),IF(ISBLANK(OFFSET('9. METAS'!$Q$20,INT((ROW()-14)/2),0)),"",OFFSET('9. METAS'!$Q$20,INT((ROW()-14)/2),0)))</f>
        <v>350</v>
      </c>
      <c r="K84" s="228">
        <f ca="1">IF(MOD(ROW()-13,2)=0,IF(ISBLANK(OFFSET('11. SEGUIMIENTO 2026'!$O$14,INT((ROW()-13)/2),0)),"",OFFSET('11. SEGUIMIENTO 2026'!$O$14,INT((ROW()-13)/2),0)),IF(ISBLANK(OFFSET('9. METAS'!$R$20,INT((ROW()-14)/2),0)),"",OFFSET('9. METAS'!$R$20,INT((ROW()-14)/2),0)))</f>
        <v>350</v>
      </c>
      <c r="L84" s="228">
        <f ca="1">IF(MOD(ROW()-13,2)=0,IF(ISBLANK(OFFSET('11. SEGUIMIENTO 2026'!$P$14,INT((ROW()-13)/2),0)),"",OFFSET('11. SEGUIMIENTO 2026'!$P$14,INT((ROW()-13)/2),0)),IF(ISBLANK(OFFSET('9. METAS'!$S$20,INT((ROW()-14)/2),0)),"",OFFSET('9. METAS'!$S$20,INT((ROW()-14)/2),0)))</f>
        <v>350</v>
      </c>
      <c r="M84" s="229">
        <f ca="1">IF(MOD(ROW()-13,2)=0,IF(ISBLANK(OFFSET('11. SEGUIMIENTO 2026'!$Q$14,INT((ROW()-13)/2),0)),"",OFFSET('11. SEGUIMIENTO 2026'!$Q$14,INT((ROW()-13)/2),0)),IF(ISBLANK(OFFSET('9. METAS'!$T$20,INT((ROW()-14)/2),0)),"",OFFSET('9. METAS'!$T$20,INT((ROW()-14)/2),0)))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977">
        <f ca="1">IF(ISBLANK(OFFSET('9. METAS'!$K$20,INT((ROW()-13)/2),0)),"",OFFSET('9. METAS'!$K$20,INT((ROW()-13)/2),0))</f>
        <v>40</v>
      </c>
      <c r="I85" s="979"/>
      <c r="J85" s="227">
        <f ca="1">IF(MOD(ROW()-13,2)=0,IF(ISBLANK(OFFSET('11. SEGUIMIENTO 2026'!$N$14,INT((ROW()-13)/2),0)),"",OFFSET('11. SEGUIMIENTO 2026'!$N$14,INT((ROW()-13)/2),0)),IF(ISBLANK(OFFSET('9. METAS'!$Q$20,INT((ROW()-14)/2),0)),"",OFFSET('9. METAS'!$Q$20,INT((ROW()-14)/2),0)))</f>
        <v>0</v>
      </c>
      <c r="K85" s="228" t="str">
        <f ca="1">IF(MOD(ROW()-13,2)=0,IF(ISBLANK(OFFSET('11. SEGUIMIENTO 2026'!$O$14,INT((ROW()-13)/2),0)),"",OFFSET('11. SEGUIMIENTO 2026'!$O$14,INT((ROW()-13)/2),0)),IF(ISBLANK(OFFSET('9. METAS'!$R$20,INT((ROW()-14)/2),0)),"",OFFSET('9. METAS'!$R$20,INT((ROW()-14)/2),0)))</f>
        <v/>
      </c>
      <c r="L85" s="228" t="str">
        <f ca="1">IF(MOD(ROW()-13,2)=0,IF(ISBLANK(OFFSET('11. SEGUIMIENTO 2026'!$P$14,INT((ROW()-13)/2),0)),"",OFFSET('11. SEGUIMIENTO 2026'!$P$14,INT((ROW()-13)/2),0)),IF(ISBLANK(OFFSET('9. METAS'!$S$20,INT((ROW()-14)/2),0)),"",OFFSET('9. METAS'!$S$20,INT((ROW()-14)/2),0)))</f>
        <v/>
      </c>
      <c r="M85" s="229" t="str">
        <f ca="1">IF(MOD(ROW()-13,2)=0,IF(ISBLANK(OFFSET('11. SEGUIMIENTO 2026'!$Q$14,INT((ROW()-13)/2),0)),"",OFFSET('11. SEGUIMIENTO 2026'!$Q$14,INT((ROW()-13)/2),0)),IF(ISBLANK(OFFSET('9. METAS'!$T$20,INT((ROW()-14)/2),0)),"",OFFSET('9. METAS'!$T$20,INT((ROW()-14)/2),0)))</f>
        <v/>
      </c>
      <c r="N85" s="981">
        <f t="shared" ref="N85" ca="1" si="68">IFERROR(J85/J86,"ND")</f>
        <v>0</v>
      </c>
      <c r="O85" s="983" t="str">
        <f t="shared" ref="O85" ca="1" si="69">IFERROR(((J85+K85+L85)/H85),"ND")</f>
        <v>ND</v>
      </c>
      <c r="P85" s="985"/>
    </row>
    <row r="86" spans="3:16" x14ac:dyDescent="0.3">
      <c r="C86" s="999"/>
      <c r="D86" s="993"/>
      <c r="E86" s="993"/>
      <c r="F86" s="995"/>
      <c r="G86" s="997"/>
      <c r="H86" s="977"/>
      <c r="I86" s="987"/>
      <c r="J86" s="227">
        <f ca="1">IF(MOD(ROW()-13,2)=0,IF(ISBLANK(OFFSET('11. SEGUIMIENTO 2026'!$N$14,INT((ROW()-13)/2),0)),"",OFFSET('11. SEGUIMIENTO 2026'!$N$14,INT((ROW()-13)/2),0)),IF(ISBLANK(OFFSET('9. METAS'!$Q$20,INT((ROW()-14)/2),0)),"",OFFSET('9. METAS'!$Q$20,INT((ROW()-14)/2),0)))</f>
        <v>10</v>
      </c>
      <c r="K86" s="228">
        <f ca="1">IF(MOD(ROW()-13,2)=0,IF(ISBLANK(OFFSET('11. SEGUIMIENTO 2026'!$O$14,INT((ROW()-13)/2),0)),"",OFFSET('11. SEGUIMIENTO 2026'!$O$14,INT((ROW()-13)/2),0)),IF(ISBLANK(OFFSET('9. METAS'!$R$20,INT((ROW()-14)/2),0)),"",OFFSET('9. METAS'!$R$20,INT((ROW()-14)/2),0)))</f>
        <v>10</v>
      </c>
      <c r="L86" s="228">
        <f ca="1">IF(MOD(ROW()-13,2)=0,IF(ISBLANK(OFFSET('11. SEGUIMIENTO 2026'!$P$14,INT((ROW()-13)/2),0)),"",OFFSET('11. SEGUIMIENTO 2026'!$P$14,INT((ROW()-13)/2),0)),IF(ISBLANK(OFFSET('9. METAS'!$S$20,INT((ROW()-14)/2),0)),"",OFFSET('9. METAS'!$S$20,INT((ROW()-14)/2),0)))</f>
        <v>10</v>
      </c>
      <c r="M86" s="229">
        <f ca="1">IF(MOD(ROW()-13,2)=0,IF(ISBLANK(OFFSET('11. SEGUIMIENTO 2026'!$Q$14,INT((ROW()-13)/2),0)),"",OFFSET('11. SEGUIMIENTO 2026'!$Q$14,INT((ROW()-13)/2),0)),IF(ISBLANK(OFFSET('9. METAS'!$T$20,INT((ROW()-14)/2),0)),"",OFFSET('9. METAS'!$T$20,INT((ROW()-14)/2),0)))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977">
        <f ca="1">IF(ISBLANK(OFFSET('9. METAS'!$K$20,INT((ROW()-13)/2),0)),"",OFFSET('9. METAS'!$K$20,INT((ROW()-13)/2),0))</f>
        <v>50</v>
      </c>
      <c r="I87" s="979"/>
      <c r="J87" s="227">
        <f ca="1">IF(MOD(ROW()-13,2)=0,IF(ISBLANK(OFFSET('11. SEGUIMIENTO 2026'!$N$14,INT((ROW()-13)/2),0)),"",OFFSET('11. SEGUIMIENTO 2026'!$N$14,INT((ROW()-13)/2),0)),IF(ISBLANK(OFFSET('9. METAS'!$Q$20,INT((ROW()-14)/2),0)),"",OFFSET('9. METAS'!$Q$20,INT((ROW()-14)/2),0)))</f>
        <v>0</v>
      </c>
      <c r="K87" s="228" t="str">
        <f ca="1">IF(MOD(ROW()-13,2)=0,IF(ISBLANK(OFFSET('11. SEGUIMIENTO 2026'!$O$14,INT((ROW()-13)/2),0)),"",OFFSET('11. SEGUIMIENTO 2026'!$O$14,INT((ROW()-13)/2),0)),IF(ISBLANK(OFFSET('9. METAS'!$R$20,INT((ROW()-14)/2),0)),"",OFFSET('9. METAS'!$R$20,INT((ROW()-14)/2),0)))</f>
        <v/>
      </c>
      <c r="L87" s="228" t="str">
        <f ca="1">IF(MOD(ROW()-13,2)=0,IF(ISBLANK(OFFSET('11. SEGUIMIENTO 2026'!$P$14,INT((ROW()-13)/2),0)),"",OFFSET('11. SEGUIMIENTO 2026'!$P$14,INT((ROW()-13)/2),0)),IF(ISBLANK(OFFSET('9. METAS'!$S$20,INT((ROW()-14)/2),0)),"",OFFSET('9. METAS'!$S$20,INT((ROW()-14)/2),0)))</f>
        <v/>
      </c>
      <c r="M87" s="229" t="str">
        <f ca="1">IF(MOD(ROW()-13,2)=0,IF(ISBLANK(OFFSET('11. SEGUIMIENTO 2026'!$Q$14,INT((ROW()-13)/2),0)),"",OFFSET('11. SEGUIMIENTO 2026'!$Q$14,INT((ROW()-13)/2),0)),IF(ISBLANK(OFFSET('9. METAS'!$T$20,INT((ROW()-14)/2),0)),"",OFFSET('9. METAS'!$T$20,INT((ROW()-14)/2),0)))</f>
        <v/>
      </c>
      <c r="N87" s="981">
        <f t="shared" ref="N87" ca="1" si="70">IFERROR(J87/J88,"ND")</f>
        <v>0</v>
      </c>
      <c r="O87" s="983" t="str">
        <f t="shared" ref="O87" ca="1" si="71">IFERROR(((J87+K87+L87)/H87),"ND")</f>
        <v>ND</v>
      </c>
      <c r="P87" s="985"/>
    </row>
    <row r="88" spans="3:16" x14ac:dyDescent="0.3">
      <c r="C88" s="999"/>
      <c r="D88" s="993"/>
      <c r="E88" s="993"/>
      <c r="F88" s="995"/>
      <c r="G88" s="997"/>
      <c r="H88" s="977"/>
      <c r="I88" s="987"/>
      <c r="J88" s="227">
        <f ca="1">IF(MOD(ROW()-13,2)=0,IF(ISBLANK(OFFSET('11. SEGUIMIENTO 2026'!$N$14,INT((ROW()-13)/2),0)),"",OFFSET('11. SEGUIMIENTO 2026'!$N$14,INT((ROW()-13)/2),0)),IF(ISBLANK(OFFSET('9. METAS'!$Q$20,INT((ROW()-14)/2),0)),"",OFFSET('9. METAS'!$Q$20,INT((ROW()-14)/2),0)))</f>
        <v>13</v>
      </c>
      <c r="K88" s="228">
        <f ca="1">IF(MOD(ROW()-13,2)=0,IF(ISBLANK(OFFSET('11. SEGUIMIENTO 2026'!$O$14,INT((ROW()-13)/2),0)),"",OFFSET('11. SEGUIMIENTO 2026'!$O$14,INT((ROW()-13)/2),0)),IF(ISBLANK(OFFSET('9. METAS'!$R$20,INT((ROW()-14)/2),0)),"",OFFSET('9. METAS'!$R$20,INT((ROW()-14)/2),0)))</f>
        <v>13</v>
      </c>
      <c r="L88" s="228">
        <f ca="1">IF(MOD(ROW()-13,2)=0,IF(ISBLANK(OFFSET('11. SEGUIMIENTO 2026'!$P$14,INT((ROW()-13)/2),0)),"",OFFSET('11. SEGUIMIENTO 2026'!$P$14,INT((ROW()-13)/2),0)),IF(ISBLANK(OFFSET('9. METAS'!$S$20,INT((ROW()-14)/2),0)),"",OFFSET('9. METAS'!$S$20,INT((ROW()-14)/2),0)))</f>
        <v>12</v>
      </c>
      <c r="M88" s="229">
        <f ca="1">IF(MOD(ROW()-13,2)=0,IF(ISBLANK(OFFSET('11. SEGUIMIENTO 2026'!$Q$14,INT((ROW()-13)/2),0)),"",OFFSET('11. SEGUIMIENTO 2026'!$Q$14,INT((ROW()-13)/2),0)),IF(ISBLANK(OFFSET('9. METAS'!$T$20,INT((ROW()-14)/2),0)),"",OFFSET('9. METAS'!$T$20,INT((ROW()-14)/2),0)))</f>
        <v>12</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977">
        <f ca="1">IF(ISBLANK(OFFSET('9. METAS'!$K$20,INT((ROW()-13)/2),0)),"",OFFSET('9. METAS'!$K$20,INT((ROW()-13)/2),0))</f>
        <v>2200</v>
      </c>
      <c r="I89" s="979"/>
      <c r="J89" s="227">
        <f ca="1">IF(MOD(ROW()-13,2)=0,IF(ISBLANK(OFFSET('11. SEGUIMIENTO 2026'!$N$14,INT((ROW()-13)/2),0)),"",OFFSET('11. SEGUIMIENTO 2026'!$N$14,INT((ROW()-13)/2),0)),IF(ISBLANK(OFFSET('9. METAS'!$Q$20,INT((ROW()-14)/2),0)),"",OFFSET('9. METAS'!$Q$20,INT((ROW()-14)/2),0)))</f>
        <v>404</v>
      </c>
      <c r="K89" s="228" t="str">
        <f ca="1">IF(MOD(ROW()-13,2)=0,IF(ISBLANK(OFFSET('11. SEGUIMIENTO 2026'!$O$14,INT((ROW()-13)/2),0)),"",OFFSET('11. SEGUIMIENTO 2026'!$O$14,INT((ROW()-13)/2),0)),IF(ISBLANK(OFFSET('9. METAS'!$R$20,INT((ROW()-14)/2),0)),"",OFFSET('9. METAS'!$R$20,INT((ROW()-14)/2),0)))</f>
        <v/>
      </c>
      <c r="L89" s="228" t="str">
        <f ca="1">IF(MOD(ROW()-13,2)=0,IF(ISBLANK(OFFSET('11. SEGUIMIENTO 2026'!$P$14,INT((ROW()-13)/2),0)),"",OFFSET('11. SEGUIMIENTO 2026'!$P$14,INT((ROW()-13)/2),0)),IF(ISBLANK(OFFSET('9. METAS'!$S$20,INT((ROW()-14)/2),0)),"",OFFSET('9. METAS'!$S$20,INT((ROW()-14)/2),0)))</f>
        <v/>
      </c>
      <c r="M89" s="229" t="str">
        <f ca="1">IF(MOD(ROW()-13,2)=0,IF(ISBLANK(OFFSET('11. SEGUIMIENTO 2026'!$Q$14,INT((ROW()-13)/2),0)),"",OFFSET('11. SEGUIMIENTO 2026'!$Q$14,INT((ROW()-13)/2),0)),IF(ISBLANK(OFFSET('9. METAS'!$T$20,INT((ROW()-14)/2),0)),"",OFFSET('9. METAS'!$T$20,INT((ROW()-14)/2),0)))</f>
        <v/>
      </c>
      <c r="N89" s="981">
        <f t="shared" ref="N89" ca="1" si="72">IFERROR(J89/J90,"ND")</f>
        <v>0.7345454545454545</v>
      </c>
      <c r="O89" s="983" t="str">
        <f t="shared" ref="O89" ca="1" si="73">IFERROR(((J89+K89+L89)/H89),"ND")</f>
        <v>ND</v>
      </c>
      <c r="P89" s="985"/>
    </row>
    <row r="90" spans="3:16" x14ac:dyDescent="0.3">
      <c r="C90" s="999"/>
      <c r="D90" s="993"/>
      <c r="E90" s="993"/>
      <c r="F90" s="995"/>
      <c r="G90" s="997"/>
      <c r="H90" s="977"/>
      <c r="I90" s="987"/>
      <c r="J90" s="227">
        <f ca="1">IF(MOD(ROW()-13,2)=0,IF(ISBLANK(OFFSET('11. SEGUIMIENTO 2026'!$N$14,INT((ROW()-13)/2),0)),"",OFFSET('11. SEGUIMIENTO 2026'!$N$14,INT((ROW()-13)/2),0)),IF(ISBLANK(OFFSET('9. METAS'!$Q$20,INT((ROW()-14)/2),0)),"",OFFSET('9. METAS'!$Q$20,INT((ROW()-14)/2),0)))</f>
        <v>550</v>
      </c>
      <c r="K90" s="228">
        <f ca="1">IF(MOD(ROW()-13,2)=0,IF(ISBLANK(OFFSET('11. SEGUIMIENTO 2026'!$O$14,INT((ROW()-13)/2),0)),"",OFFSET('11. SEGUIMIENTO 2026'!$O$14,INT((ROW()-13)/2),0)),IF(ISBLANK(OFFSET('9. METAS'!$R$20,INT((ROW()-14)/2),0)),"",OFFSET('9. METAS'!$R$20,INT((ROW()-14)/2),0)))</f>
        <v>550</v>
      </c>
      <c r="L90" s="228">
        <f ca="1">IF(MOD(ROW()-13,2)=0,IF(ISBLANK(OFFSET('11. SEGUIMIENTO 2026'!$P$14,INT((ROW()-13)/2),0)),"",OFFSET('11. SEGUIMIENTO 2026'!$P$14,INT((ROW()-13)/2),0)),IF(ISBLANK(OFFSET('9. METAS'!$S$20,INT((ROW()-14)/2),0)),"",OFFSET('9. METAS'!$S$20,INT((ROW()-14)/2),0)))</f>
        <v>550</v>
      </c>
      <c r="M90" s="229">
        <f ca="1">IF(MOD(ROW()-13,2)=0,IF(ISBLANK(OFFSET('11. SEGUIMIENTO 2026'!$Q$14,INT((ROW()-13)/2),0)),"",OFFSET('11. SEGUIMIENTO 2026'!$Q$14,INT((ROW()-13)/2),0)),IF(ISBLANK(OFFSET('9. METAS'!$T$20,INT((ROW()-14)/2),0)),"",OFFSET('9. METAS'!$T$20,INT((ROW()-14)/2),0)))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977">
        <f ca="1">IF(ISBLANK(OFFSET('9. METAS'!$K$20,INT((ROW()-13)/2),0)),"",OFFSET('9. METAS'!$K$20,INT((ROW()-13)/2),0))</f>
        <v>2500</v>
      </c>
      <c r="I91" s="979"/>
      <c r="J91" s="227">
        <f ca="1">IF(MOD(ROW()-13,2)=0,IF(ISBLANK(OFFSET('11. SEGUIMIENTO 2026'!$N$14,INT((ROW()-13)/2),0)),"",OFFSET('11. SEGUIMIENTO 2026'!$N$14,INT((ROW()-13)/2),0)),IF(ISBLANK(OFFSET('9. METAS'!$Q$20,INT((ROW()-14)/2),0)),"",OFFSET('9. METAS'!$Q$20,INT((ROW()-14)/2),0)))</f>
        <v>500</v>
      </c>
      <c r="K91" s="228" t="str">
        <f ca="1">IF(MOD(ROW()-13,2)=0,IF(ISBLANK(OFFSET('11. SEGUIMIENTO 2026'!$O$14,INT((ROW()-13)/2),0)),"",OFFSET('11. SEGUIMIENTO 2026'!$O$14,INT((ROW()-13)/2),0)),IF(ISBLANK(OFFSET('9. METAS'!$R$20,INT((ROW()-14)/2),0)),"",OFFSET('9. METAS'!$R$20,INT((ROW()-14)/2),0)))</f>
        <v/>
      </c>
      <c r="L91" s="228" t="str">
        <f ca="1">IF(MOD(ROW()-13,2)=0,IF(ISBLANK(OFFSET('11. SEGUIMIENTO 2026'!$P$14,INT((ROW()-13)/2),0)),"",OFFSET('11. SEGUIMIENTO 2026'!$P$14,INT((ROW()-13)/2),0)),IF(ISBLANK(OFFSET('9. METAS'!$S$20,INT((ROW()-14)/2),0)),"",OFFSET('9. METAS'!$S$20,INT((ROW()-14)/2),0)))</f>
        <v/>
      </c>
      <c r="M91" s="229" t="str">
        <f ca="1">IF(MOD(ROW()-13,2)=0,IF(ISBLANK(OFFSET('11. SEGUIMIENTO 2026'!$Q$14,INT((ROW()-13)/2),0)),"",OFFSET('11. SEGUIMIENTO 2026'!$Q$14,INT((ROW()-13)/2),0)),IF(ISBLANK(OFFSET('9. METAS'!$T$20,INT((ROW()-14)/2),0)),"",OFFSET('9. METAS'!$T$20,INT((ROW()-14)/2),0)))</f>
        <v/>
      </c>
      <c r="N91" s="981">
        <f t="shared" ref="N91" ca="1" si="74">IFERROR(J91/J92,"ND")</f>
        <v>0.8</v>
      </c>
      <c r="O91" s="983" t="str">
        <f t="shared" ref="O91" ca="1" si="75">IFERROR(((J91+K91+L91)/H91),"ND")</f>
        <v>ND</v>
      </c>
      <c r="P91" s="985"/>
    </row>
    <row r="92" spans="3:16" x14ac:dyDescent="0.3">
      <c r="C92" s="999"/>
      <c r="D92" s="993"/>
      <c r="E92" s="993"/>
      <c r="F92" s="995"/>
      <c r="G92" s="997"/>
      <c r="H92" s="977"/>
      <c r="I92" s="987"/>
      <c r="J92" s="227">
        <f ca="1">IF(MOD(ROW()-13,2)=0,IF(ISBLANK(OFFSET('11. SEGUIMIENTO 2026'!$N$14,INT((ROW()-13)/2),0)),"",OFFSET('11. SEGUIMIENTO 2026'!$N$14,INT((ROW()-13)/2),0)),IF(ISBLANK(OFFSET('9. METAS'!$Q$20,INT((ROW()-14)/2),0)),"",OFFSET('9. METAS'!$Q$20,INT((ROW()-14)/2),0)))</f>
        <v>625</v>
      </c>
      <c r="K92" s="228">
        <f ca="1">IF(MOD(ROW()-13,2)=0,IF(ISBLANK(OFFSET('11. SEGUIMIENTO 2026'!$O$14,INT((ROW()-13)/2),0)),"",OFFSET('11. SEGUIMIENTO 2026'!$O$14,INT((ROW()-13)/2),0)),IF(ISBLANK(OFFSET('9. METAS'!$R$20,INT((ROW()-14)/2),0)),"",OFFSET('9. METAS'!$R$20,INT((ROW()-14)/2),0)))</f>
        <v>625</v>
      </c>
      <c r="L92" s="228">
        <f ca="1">IF(MOD(ROW()-13,2)=0,IF(ISBLANK(OFFSET('11. SEGUIMIENTO 2026'!$P$14,INT((ROW()-13)/2),0)),"",OFFSET('11. SEGUIMIENTO 2026'!$P$14,INT((ROW()-13)/2),0)),IF(ISBLANK(OFFSET('9. METAS'!$S$20,INT((ROW()-14)/2),0)),"",OFFSET('9. METAS'!$S$20,INT((ROW()-14)/2),0)))</f>
        <v>625</v>
      </c>
      <c r="M92" s="229">
        <f ca="1">IF(MOD(ROW()-13,2)=0,IF(ISBLANK(OFFSET('11. SEGUIMIENTO 2026'!$Q$14,INT((ROW()-13)/2),0)),"",OFFSET('11. SEGUIMIENTO 2026'!$Q$14,INT((ROW()-13)/2),0)),IF(ISBLANK(OFFSET('9. METAS'!$T$20,INT((ROW()-14)/2),0)),"",OFFSET('9. METAS'!$T$20,INT((ROW()-14)/2),0)))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977">
        <f ca="1">IF(ISBLANK(OFFSET('9. METAS'!$K$20,INT((ROW()-13)/2),0)),"",OFFSET('9. METAS'!$K$20,INT((ROW()-13)/2),0))</f>
        <v>48</v>
      </c>
      <c r="I93" s="979"/>
      <c r="J93" s="227">
        <f ca="1">IF(MOD(ROW()-13,2)=0,IF(ISBLANK(OFFSET('11. SEGUIMIENTO 2026'!$N$14,INT((ROW()-13)/2),0)),"",OFFSET('11. SEGUIMIENTO 2026'!$N$14,INT((ROW()-13)/2),0)),IF(ISBLANK(OFFSET('9. METAS'!$Q$20,INT((ROW()-14)/2),0)),"",OFFSET('9. METAS'!$Q$20,INT((ROW()-14)/2),0)))</f>
        <v>12</v>
      </c>
      <c r="K93" s="228" t="str">
        <f ca="1">IF(MOD(ROW()-13,2)=0,IF(ISBLANK(OFFSET('11. SEGUIMIENTO 2026'!$O$14,INT((ROW()-13)/2),0)),"",OFFSET('11. SEGUIMIENTO 2026'!$O$14,INT((ROW()-13)/2),0)),IF(ISBLANK(OFFSET('9. METAS'!$R$20,INT((ROW()-14)/2),0)),"",OFFSET('9. METAS'!$R$20,INT((ROW()-14)/2),0)))</f>
        <v/>
      </c>
      <c r="L93" s="228" t="str">
        <f ca="1">IF(MOD(ROW()-13,2)=0,IF(ISBLANK(OFFSET('11. SEGUIMIENTO 2026'!$P$14,INT((ROW()-13)/2),0)),"",OFFSET('11. SEGUIMIENTO 2026'!$P$14,INT((ROW()-13)/2),0)),IF(ISBLANK(OFFSET('9. METAS'!$S$20,INT((ROW()-14)/2),0)),"",OFFSET('9. METAS'!$S$20,INT((ROW()-14)/2),0)))</f>
        <v/>
      </c>
      <c r="M93" s="229" t="str">
        <f ca="1">IF(MOD(ROW()-13,2)=0,IF(ISBLANK(OFFSET('11. SEGUIMIENTO 2026'!$Q$14,INT((ROW()-13)/2),0)),"",OFFSET('11. SEGUIMIENTO 2026'!$Q$14,INT((ROW()-13)/2),0)),IF(ISBLANK(OFFSET('9. METAS'!$T$20,INT((ROW()-14)/2),0)),"",OFFSET('9. METAS'!$T$20,INT((ROW()-14)/2),0)))</f>
        <v/>
      </c>
      <c r="N93" s="981">
        <f t="shared" ref="N93" ca="1" si="76">IFERROR(J93/J94,"ND")</f>
        <v>1</v>
      </c>
      <c r="O93" s="983" t="str">
        <f t="shared" ref="O93" ca="1" si="77">IFERROR(((J93+K93+L93)/H93),"ND")</f>
        <v>ND</v>
      </c>
      <c r="P93" s="985"/>
    </row>
    <row r="94" spans="3:16" x14ac:dyDescent="0.3">
      <c r="C94" s="999"/>
      <c r="D94" s="993"/>
      <c r="E94" s="993"/>
      <c r="F94" s="995"/>
      <c r="G94" s="997"/>
      <c r="H94" s="977"/>
      <c r="I94" s="987"/>
      <c r="J94" s="227">
        <f ca="1">IF(MOD(ROW()-13,2)=0,IF(ISBLANK(OFFSET('11. SEGUIMIENTO 2026'!$N$14,INT((ROW()-13)/2),0)),"",OFFSET('11. SEGUIMIENTO 2026'!$N$14,INT((ROW()-13)/2),0)),IF(ISBLANK(OFFSET('9. METAS'!$Q$20,INT((ROW()-14)/2),0)),"",OFFSET('9. METAS'!$Q$20,INT((ROW()-14)/2),0)))</f>
        <v>12</v>
      </c>
      <c r="K94" s="228">
        <f ca="1">IF(MOD(ROW()-13,2)=0,IF(ISBLANK(OFFSET('11. SEGUIMIENTO 2026'!$O$14,INT((ROW()-13)/2),0)),"",OFFSET('11. SEGUIMIENTO 2026'!$O$14,INT((ROW()-13)/2),0)),IF(ISBLANK(OFFSET('9. METAS'!$R$20,INT((ROW()-14)/2),0)),"",OFFSET('9. METAS'!$R$20,INT((ROW()-14)/2),0)))</f>
        <v>12</v>
      </c>
      <c r="L94" s="228">
        <f ca="1">IF(MOD(ROW()-13,2)=0,IF(ISBLANK(OFFSET('11. SEGUIMIENTO 2026'!$P$14,INT((ROW()-13)/2),0)),"",OFFSET('11. SEGUIMIENTO 2026'!$P$14,INT((ROW()-13)/2),0)),IF(ISBLANK(OFFSET('9. METAS'!$S$20,INT((ROW()-14)/2),0)),"",OFFSET('9. METAS'!$S$20,INT((ROW()-14)/2),0)))</f>
        <v>12</v>
      </c>
      <c r="M94" s="229">
        <f ca="1">IF(MOD(ROW()-13,2)=0,IF(ISBLANK(OFFSET('11. SEGUIMIENTO 2026'!$Q$14,INT((ROW()-13)/2),0)),"",OFFSET('11. SEGUIMIENTO 2026'!$Q$14,INT((ROW()-13)/2),0)),IF(ISBLANK(OFFSET('9. METAS'!$T$20,INT((ROW()-14)/2),0)),"",OFFSET('9. METAS'!$T$20,INT((ROW()-14)/2),0)))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977">
        <f ca="1">IF(ISBLANK(OFFSET('9. METAS'!$K$20,INT((ROW()-13)/2),0)),"",OFFSET('9. METAS'!$K$20,INT((ROW()-13)/2),0))</f>
        <v>2500</v>
      </c>
      <c r="I95" s="979"/>
      <c r="J95" s="227">
        <f ca="1">IF(MOD(ROW()-13,2)=0,IF(ISBLANK(OFFSET('11. SEGUIMIENTO 2026'!$N$14,INT((ROW()-13)/2),0)),"",OFFSET('11. SEGUIMIENTO 2026'!$N$14,INT((ROW()-13)/2),0)),IF(ISBLANK(OFFSET('9. METAS'!$Q$20,INT((ROW()-14)/2),0)),"",OFFSET('9. METAS'!$Q$20,INT((ROW()-14)/2),0)))</f>
        <v>588</v>
      </c>
      <c r="K95" s="228" t="str">
        <f ca="1">IF(MOD(ROW()-13,2)=0,IF(ISBLANK(OFFSET('11. SEGUIMIENTO 2026'!$O$14,INT((ROW()-13)/2),0)),"",OFFSET('11. SEGUIMIENTO 2026'!$O$14,INT((ROW()-13)/2),0)),IF(ISBLANK(OFFSET('9. METAS'!$R$20,INT((ROW()-14)/2),0)),"",OFFSET('9. METAS'!$R$20,INT((ROW()-14)/2),0)))</f>
        <v/>
      </c>
      <c r="L95" s="228" t="str">
        <f ca="1">IF(MOD(ROW()-13,2)=0,IF(ISBLANK(OFFSET('11. SEGUIMIENTO 2026'!$P$14,INT((ROW()-13)/2),0)),"",OFFSET('11. SEGUIMIENTO 2026'!$P$14,INT((ROW()-13)/2),0)),IF(ISBLANK(OFFSET('9. METAS'!$S$20,INT((ROW()-14)/2),0)),"",OFFSET('9. METAS'!$S$20,INT((ROW()-14)/2),0)))</f>
        <v/>
      </c>
      <c r="M95" s="229" t="str">
        <f ca="1">IF(MOD(ROW()-13,2)=0,IF(ISBLANK(OFFSET('11. SEGUIMIENTO 2026'!$Q$14,INT((ROW()-13)/2),0)),"",OFFSET('11. SEGUIMIENTO 2026'!$Q$14,INT((ROW()-13)/2),0)),IF(ISBLANK(OFFSET('9. METAS'!$T$20,INT((ROW()-14)/2),0)),"",OFFSET('9. METAS'!$T$20,INT((ROW()-14)/2),0)))</f>
        <v/>
      </c>
      <c r="N95" s="981">
        <f t="shared" ref="N95" ca="1" si="78">IFERROR(J95/J96,"ND")</f>
        <v>0.94079999999999997</v>
      </c>
      <c r="O95" s="983" t="str">
        <f t="shared" ref="O95" ca="1" si="79">IFERROR(((J95+K95+L95)/H95),"ND")</f>
        <v>ND</v>
      </c>
      <c r="P95" s="985"/>
    </row>
    <row r="96" spans="3:16" x14ac:dyDescent="0.3">
      <c r="C96" s="999"/>
      <c r="D96" s="993"/>
      <c r="E96" s="993"/>
      <c r="F96" s="995"/>
      <c r="G96" s="997"/>
      <c r="H96" s="977"/>
      <c r="I96" s="987"/>
      <c r="J96" s="227">
        <f ca="1">IF(MOD(ROW()-13,2)=0,IF(ISBLANK(OFFSET('11. SEGUIMIENTO 2026'!$N$14,INT((ROW()-13)/2),0)),"",OFFSET('11. SEGUIMIENTO 2026'!$N$14,INT((ROW()-13)/2),0)),IF(ISBLANK(OFFSET('9. METAS'!$Q$20,INT((ROW()-14)/2),0)),"",OFFSET('9. METAS'!$Q$20,INT((ROW()-14)/2),0)))</f>
        <v>625</v>
      </c>
      <c r="K96" s="228">
        <f ca="1">IF(MOD(ROW()-13,2)=0,IF(ISBLANK(OFFSET('11. SEGUIMIENTO 2026'!$O$14,INT((ROW()-13)/2),0)),"",OFFSET('11. SEGUIMIENTO 2026'!$O$14,INT((ROW()-13)/2),0)),IF(ISBLANK(OFFSET('9. METAS'!$R$20,INT((ROW()-14)/2),0)),"",OFFSET('9. METAS'!$R$20,INT((ROW()-14)/2),0)))</f>
        <v>625</v>
      </c>
      <c r="L96" s="228">
        <f ca="1">IF(MOD(ROW()-13,2)=0,IF(ISBLANK(OFFSET('11. SEGUIMIENTO 2026'!$P$14,INT((ROW()-13)/2),0)),"",OFFSET('11. SEGUIMIENTO 2026'!$P$14,INT((ROW()-13)/2),0)),IF(ISBLANK(OFFSET('9. METAS'!$S$20,INT((ROW()-14)/2),0)),"",OFFSET('9. METAS'!$S$20,INT((ROW()-14)/2),0)))</f>
        <v>625</v>
      </c>
      <c r="M96" s="229">
        <f ca="1">IF(MOD(ROW()-13,2)=0,IF(ISBLANK(OFFSET('11. SEGUIMIENTO 2026'!$Q$14,INT((ROW()-13)/2),0)),"",OFFSET('11. SEGUIMIENTO 2026'!$Q$14,INT((ROW()-13)/2),0)),IF(ISBLANK(OFFSET('9. METAS'!$T$20,INT((ROW()-14)/2),0)),"",OFFSET('9. METAS'!$T$20,INT((ROW()-14)/2),0)))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977">
        <f ca="1">IF(ISBLANK(OFFSET('9. METAS'!$K$20,INT((ROW()-13)/2),0)),"",OFFSET('9. METAS'!$K$20,INT((ROW()-13)/2),0))</f>
        <v>2200</v>
      </c>
      <c r="I97" s="979"/>
      <c r="J97" s="227">
        <f ca="1">IF(MOD(ROW()-13,2)=0,IF(ISBLANK(OFFSET('11. SEGUIMIENTO 2026'!$N$14,INT((ROW()-13)/2),0)),"",OFFSET('11. SEGUIMIENTO 2026'!$N$14,INT((ROW()-13)/2),0)),IF(ISBLANK(OFFSET('9. METAS'!$Q$20,INT((ROW()-14)/2),0)),"",OFFSET('9. METAS'!$Q$20,INT((ROW()-14)/2),0)))</f>
        <v>588</v>
      </c>
      <c r="K97" s="228" t="str">
        <f ca="1">IF(MOD(ROW()-13,2)=0,IF(ISBLANK(OFFSET('11. SEGUIMIENTO 2026'!$O$14,INT((ROW()-13)/2),0)),"",OFFSET('11. SEGUIMIENTO 2026'!$O$14,INT((ROW()-13)/2),0)),IF(ISBLANK(OFFSET('9. METAS'!$R$20,INT((ROW()-14)/2),0)),"",OFFSET('9. METAS'!$R$20,INT((ROW()-14)/2),0)))</f>
        <v/>
      </c>
      <c r="L97" s="228" t="str">
        <f ca="1">IF(MOD(ROW()-13,2)=0,IF(ISBLANK(OFFSET('11. SEGUIMIENTO 2026'!$P$14,INT((ROW()-13)/2),0)),"",OFFSET('11. SEGUIMIENTO 2026'!$P$14,INT((ROW()-13)/2),0)),IF(ISBLANK(OFFSET('9. METAS'!$S$20,INT((ROW()-14)/2),0)),"",OFFSET('9. METAS'!$S$20,INT((ROW()-14)/2),0)))</f>
        <v/>
      </c>
      <c r="M97" s="229" t="str">
        <f ca="1">IF(MOD(ROW()-13,2)=0,IF(ISBLANK(OFFSET('11. SEGUIMIENTO 2026'!$Q$14,INT((ROW()-13)/2),0)),"",OFFSET('11. SEGUIMIENTO 2026'!$Q$14,INT((ROW()-13)/2),0)),IF(ISBLANK(OFFSET('9. METAS'!$T$20,INT((ROW()-14)/2),0)),"",OFFSET('9. METAS'!$T$20,INT((ROW()-14)/2),0)))</f>
        <v/>
      </c>
      <c r="N97" s="981">
        <f t="shared" ref="N97" ca="1" si="80">IFERROR(J97/J98,"ND")</f>
        <v>0.94079999999999997</v>
      </c>
      <c r="O97" s="983" t="str">
        <f t="shared" ref="O97" ca="1" si="81">IFERROR(((J97+K97+L97)/H97),"ND")</f>
        <v>ND</v>
      </c>
      <c r="P97" s="985"/>
    </row>
    <row r="98" spans="3:16" x14ac:dyDescent="0.3">
      <c r="C98" s="999"/>
      <c r="D98" s="993"/>
      <c r="E98" s="993"/>
      <c r="F98" s="995"/>
      <c r="G98" s="997"/>
      <c r="H98" s="977"/>
      <c r="I98" s="987"/>
      <c r="J98" s="227">
        <f ca="1">IF(MOD(ROW()-13,2)=0,IF(ISBLANK(OFFSET('11. SEGUIMIENTO 2026'!$N$14,INT((ROW()-13)/2),0)),"",OFFSET('11. SEGUIMIENTO 2026'!$N$14,INT((ROW()-13)/2),0)),IF(ISBLANK(OFFSET('9. METAS'!$Q$20,INT((ROW()-14)/2),0)),"",OFFSET('9. METAS'!$Q$20,INT((ROW()-14)/2),0)))</f>
        <v>625</v>
      </c>
      <c r="K98" s="228">
        <f ca="1">IF(MOD(ROW()-13,2)=0,IF(ISBLANK(OFFSET('11. SEGUIMIENTO 2026'!$O$14,INT((ROW()-13)/2),0)),"",OFFSET('11. SEGUIMIENTO 2026'!$O$14,INT((ROW()-13)/2),0)),IF(ISBLANK(OFFSET('9. METAS'!$R$20,INT((ROW()-14)/2),0)),"",OFFSET('9. METAS'!$R$20,INT((ROW()-14)/2),0)))</f>
        <v>625</v>
      </c>
      <c r="L98" s="228">
        <f ca="1">IF(MOD(ROW()-13,2)=0,IF(ISBLANK(OFFSET('11. SEGUIMIENTO 2026'!$P$14,INT((ROW()-13)/2),0)),"",OFFSET('11. SEGUIMIENTO 2026'!$P$14,INT((ROW()-13)/2),0)),IF(ISBLANK(OFFSET('9. METAS'!$S$20,INT((ROW()-14)/2),0)),"",OFFSET('9. METAS'!$S$20,INT((ROW()-14)/2),0)))</f>
        <v>625</v>
      </c>
      <c r="M98" s="229">
        <f ca="1">IF(MOD(ROW()-13,2)=0,IF(ISBLANK(OFFSET('11. SEGUIMIENTO 2026'!$Q$14,INT((ROW()-13)/2),0)),"",OFFSET('11. SEGUIMIENTO 2026'!$Q$14,INT((ROW()-13)/2),0)),IF(ISBLANK(OFFSET('9. METAS'!$T$20,INT((ROW()-14)/2),0)),"",OFFSET('9. METAS'!$T$20,INT((ROW()-14)/2),0)))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977">
        <f ca="1">IF(ISBLANK(OFFSET('9. METAS'!$K$20,INT((ROW()-13)/2),0)),"",OFFSET('9. METAS'!$K$20,INT((ROW()-13)/2),0))</f>
        <v>2800</v>
      </c>
      <c r="I99" s="979"/>
      <c r="J99" s="227">
        <f ca="1">IF(MOD(ROW()-13,2)=0,IF(ISBLANK(OFFSET('11. SEGUIMIENTO 2026'!$N$14,INT((ROW()-13)/2),0)),"",OFFSET('11. SEGUIMIENTO 2026'!$N$14,INT((ROW()-13)/2),0)),IF(ISBLANK(OFFSET('9. METAS'!$Q$20,INT((ROW()-14)/2),0)),"",OFFSET('9. METAS'!$Q$20,INT((ROW()-14)/2),0)))</f>
        <v>420</v>
      </c>
      <c r="K99" s="228" t="str">
        <f ca="1">IF(MOD(ROW()-13,2)=0,IF(ISBLANK(OFFSET('11. SEGUIMIENTO 2026'!$O$14,INT((ROW()-13)/2),0)),"",OFFSET('11. SEGUIMIENTO 2026'!$O$14,INT((ROW()-13)/2),0)),IF(ISBLANK(OFFSET('9. METAS'!$R$20,INT((ROW()-14)/2),0)),"",OFFSET('9. METAS'!$R$20,INT((ROW()-14)/2),0)))</f>
        <v/>
      </c>
      <c r="L99" s="228" t="str">
        <f ca="1">IF(MOD(ROW()-13,2)=0,IF(ISBLANK(OFFSET('11. SEGUIMIENTO 2026'!$P$14,INT((ROW()-13)/2),0)),"",OFFSET('11. SEGUIMIENTO 2026'!$P$14,INT((ROW()-13)/2),0)),IF(ISBLANK(OFFSET('9. METAS'!$S$20,INT((ROW()-14)/2),0)),"",OFFSET('9. METAS'!$S$20,INT((ROW()-14)/2),0)))</f>
        <v/>
      </c>
      <c r="M99" s="229" t="str">
        <f ca="1">IF(MOD(ROW()-13,2)=0,IF(ISBLANK(OFFSET('11. SEGUIMIENTO 2026'!$Q$14,INT((ROW()-13)/2),0)),"",OFFSET('11. SEGUIMIENTO 2026'!$Q$14,INT((ROW()-13)/2),0)),IF(ISBLANK(OFFSET('9. METAS'!$T$20,INT((ROW()-14)/2),0)),"",OFFSET('9. METAS'!$T$20,INT((ROW()-14)/2),0)))</f>
        <v/>
      </c>
      <c r="N99" s="981">
        <f t="shared" ref="N99" ca="1" si="82">IFERROR(J99/J100,"ND")</f>
        <v>0.6</v>
      </c>
      <c r="O99" s="983" t="str">
        <f t="shared" ref="O99" ca="1" si="83">IFERROR(((J99+K99+L99)/H99),"ND")</f>
        <v>ND</v>
      </c>
      <c r="P99" s="985"/>
    </row>
    <row r="100" spans="3:16" x14ac:dyDescent="0.3">
      <c r="C100" s="999"/>
      <c r="D100" s="993"/>
      <c r="E100" s="993"/>
      <c r="F100" s="995"/>
      <c r="G100" s="997"/>
      <c r="H100" s="977"/>
      <c r="I100" s="987"/>
      <c r="J100" s="227">
        <f ca="1">IF(MOD(ROW()-13,2)=0,IF(ISBLANK(OFFSET('11. SEGUIMIENTO 2026'!$N$14,INT((ROW()-13)/2),0)),"",OFFSET('11. SEGUIMIENTO 2026'!$N$14,INT((ROW()-13)/2),0)),IF(ISBLANK(OFFSET('9. METAS'!$Q$20,INT((ROW()-14)/2),0)),"",OFFSET('9. METAS'!$Q$20,INT((ROW()-14)/2),0)))</f>
        <v>700</v>
      </c>
      <c r="K100" s="228">
        <f ca="1">IF(MOD(ROW()-13,2)=0,IF(ISBLANK(OFFSET('11. SEGUIMIENTO 2026'!$O$14,INT((ROW()-13)/2),0)),"",OFFSET('11. SEGUIMIENTO 2026'!$O$14,INT((ROW()-13)/2),0)),IF(ISBLANK(OFFSET('9. METAS'!$R$20,INT((ROW()-14)/2),0)),"",OFFSET('9. METAS'!$R$20,INT((ROW()-14)/2),0)))</f>
        <v>700</v>
      </c>
      <c r="L100" s="228">
        <f ca="1">IF(MOD(ROW()-13,2)=0,IF(ISBLANK(OFFSET('11. SEGUIMIENTO 2026'!$P$14,INT((ROW()-13)/2),0)),"",OFFSET('11. SEGUIMIENTO 2026'!$P$14,INT((ROW()-13)/2),0)),IF(ISBLANK(OFFSET('9. METAS'!$S$20,INT((ROW()-14)/2),0)),"",OFFSET('9. METAS'!$S$20,INT((ROW()-14)/2),0)))</f>
        <v>700</v>
      </c>
      <c r="M100" s="229">
        <f ca="1">IF(MOD(ROW()-13,2)=0,IF(ISBLANK(OFFSET('11. SEGUIMIENTO 2026'!$Q$14,INT((ROW()-13)/2),0)),"",OFFSET('11. SEGUIMIENTO 2026'!$Q$14,INT((ROW()-13)/2),0)),IF(ISBLANK(OFFSET('9. METAS'!$T$20,INT((ROW()-14)/2),0)),"",OFFSET('9. METAS'!$T$20,INT((ROW()-14)/2),0)))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977">
        <f ca="1">IF(ISBLANK(OFFSET('9. METAS'!$K$20,INT((ROW()-13)/2),0)),"",OFFSET('9. METAS'!$K$20,INT((ROW()-13)/2),0))</f>
        <v>1400</v>
      </c>
      <c r="I101" s="979"/>
      <c r="J101" s="227">
        <f ca="1">IF(MOD(ROW()-13,2)=0,IF(ISBLANK(OFFSET('11. SEGUIMIENTO 2026'!$N$14,INT((ROW()-13)/2),0)),"",OFFSET('11. SEGUIMIENTO 2026'!$N$14,INT((ROW()-13)/2),0)),IF(ISBLANK(OFFSET('9. METAS'!$Q$20,INT((ROW()-14)/2),0)),"",OFFSET('9. METAS'!$Q$20,INT((ROW()-14)/2),0)))</f>
        <v>220</v>
      </c>
      <c r="K101" s="228" t="str">
        <f ca="1">IF(MOD(ROW()-13,2)=0,IF(ISBLANK(OFFSET('11. SEGUIMIENTO 2026'!$O$14,INT((ROW()-13)/2),0)),"",OFFSET('11. SEGUIMIENTO 2026'!$O$14,INT((ROW()-13)/2),0)),IF(ISBLANK(OFFSET('9. METAS'!$R$20,INT((ROW()-14)/2),0)),"",OFFSET('9. METAS'!$R$20,INT((ROW()-14)/2),0)))</f>
        <v/>
      </c>
      <c r="L101" s="228" t="str">
        <f ca="1">IF(MOD(ROW()-13,2)=0,IF(ISBLANK(OFFSET('11. SEGUIMIENTO 2026'!$P$14,INT((ROW()-13)/2),0)),"",OFFSET('11. SEGUIMIENTO 2026'!$P$14,INT((ROW()-13)/2),0)),IF(ISBLANK(OFFSET('9. METAS'!$S$20,INT((ROW()-14)/2),0)),"",OFFSET('9. METAS'!$S$20,INT((ROW()-14)/2),0)))</f>
        <v/>
      </c>
      <c r="M101" s="229" t="str">
        <f ca="1">IF(MOD(ROW()-13,2)=0,IF(ISBLANK(OFFSET('11. SEGUIMIENTO 2026'!$Q$14,INT((ROW()-13)/2),0)),"",OFFSET('11. SEGUIMIENTO 2026'!$Q$14,INT((ROW()-13)/2),0)),IF(ISBLANK(OFFSET('9. METAS'!$T$20,INT((ROW()-14)/2),0)),"",OFFSET('9. METAS'!$T$20,INT((ROW()-14)/2),0)))</f>
        <v/>
      </c>
      <c r="N101" s="981">
        <f t="shared" ref="N101" ca="1" si="84">IFERROR(J101/J102,"ND")</f>
        <v>0.62857142857142856</v>
      </c>
      <c r="O101" s="983" t="str">
        <f t="shared" ref="O101" ca="1" si="85">IFERROR(((J101+K101+L101)/H101),"ND")</f>
        <v>ND</v>
      </c>
      <c r="P101" s="985"/>
    </row>
    <row r="102" spans="3:16" x14ac:dyDescent="0.3">
      <c r="C102" s="999"/>
      <c r="D102" s="993"/>
      <c r="E102" s="993"/>
      <c r="F102" s="995"/>
      <c r="G102" s="997"/>
      <c r="H102" s="977"/>
      <c r="I102" s="987"/>
      <c r="J102" s="227">
        <f ca="1">IF(MOD(ROW()-13,2)=0,IF(ISBLANK(OFFSET('11. SEGUIMIENTO 2026'!$N$14,INT((ROW()-13)/2),0)),"",OFFSET('11. SEGUIMIENTO 2026'!$N$14,INT((ROW()-13)/2),0)),IF(ISBLANK(OFFSET('9. METAS'!$Q$20,INT((ROW()-14)/2),0)),"",OFFSET('9. METAS'!$Q$20,INT((ROW()-14)/2),0)))</f>
        <v>350</v>
      </c>
      <c r="K102" s="228">
        <f ca="1">IF(MOD(ROW()-13,2)=0,IF(ISBLANK(OFFSET('11. SEGUIMIENTO 2026'!$O$14,INT((ROW()-13)/2),0)),"",OFFSET('11. SEGUIMIENTO 2026'!$O$14,INT((ROW()-13)/2),0)),IF(ISBLANK(OFFSET('9. METAS'!$R$20,INT((ROW()-14)/2),0)),"",OFFSET('9. METAS'!$R$20,INT((ROW()-14)/2),0)))</f>
        <v>350</v>
      </c>
      <c r="L102" s="228">
        <f ca="1">IF(MOD(ROW()-13,2)=0,IF(ISBLANK(OFFSET('11. SEGUIMIENTO 2026'!$P$14,INT((ROW()-13)/2),0)),"",OFFSET('11. SEGUIMIENTO 2026'!$P$14,INT((ROW()-13)/2),0)),IF(ISBLANK(OFFSET('9. METAS'!$S$20,INT((ROW()-14)/2),0)),"",OFFSET('9. METAS'!$S$20,INT((ROW()-14)/2),0)))</f>
        <v>350</v>
      </c>
      <c r="M102" s="229">
        <f ca="1">IF(MOD(ROW()-13,2)=0,IF(ISBLANK(OFFSET('11. SEGUIMIENTO 2026'!$Q$14,INT((ROW()-13)/2),0)),"",OFFSET('11. SEGUIMIENTO 2026'!$Q$14,INT((ROW()-13)/2),0)),IF(ISBLANK(OFFSET('9. METAS'!$T$20,INT((ROW()-14)/2),0)),"",OFFSET('9. METAS'!$T$20,INT((ROW()-14)/2),0)))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977">
        <f ca="1">IF(ISBLANK(OFFSET('9. METAS'!$K$20,INT((ROW()-13)/2),0)),"",OFFSET('9. METAS'!$K$20,INT((ROW()-13)/2),0))</f>
        <v>1400</v>
      </c>
      <c r="I103" s="979"/>
      <c r="J103" s="227">
        <f ca="1">IF(MOD(ROW()-13,2)=0,IF(ISBLANK(OFFSET('11. SEGUIMIENTO 2026'!$N$14,INT((ROW()-13)/2),0)),"",OFFSET('11. SEGUIMIENTO 2026'!$N$14,INT((ROW()-13)/2),0)),IF(ISBLANK(OFFSET('9. METAS'!$Q$20,INT((ROW()-14)/2),0)),"",OFFSET('9. METAS'!$Q$20,INT((ROW()-14)/2),0)))</f>
        <v>200</v>
      </c>
      <c r="K103" s="228" t="str">
        <f ca="1">IF(MOD(ROW()-13,2)=0,IF(ISBLANK(OFFSET('11. SEGUIMIENTO 2026'!$O$14,INT((ROW()-13)/2),0)),"",OFFSET('11. SEGUIMIENTO 2026'!$O$14,INT((ROW()-13)/2),0)),IF(ISBLANK(OFFSET('9. METAS'!$R$20,INT((ROW()-14)/2),0)),"",OFFSET('9. METAS'!$R$20,INT((ROW()-14)/2),0)))</f>
        <v/>
      </c>
      <c r="L103" s="228" t="str">
        <f ca="1">IF(MOD(ROW()-13,2)=0,IF(ISBLANK(OFFSET('11. SEGUIMIENTO 2026'!$P$14,INT((ROW()-13)/2),0)),"",OFFSET('11. SEGUIMIENTO 2026'!$P$14,INT((ROW()-13)/2),0)),IF(ISBLANK(OFFSET('9. METAS'!$S$20,INT((ROW()-14)/2),0)),"",OFFSET('9. METAS'!$S$20,INT((ROW()-14)/2),0)))</f>
        <v/>
      </c>
      <c r="M103" s="229" t="str">
        <f ca="1">IF(MOD(ROW()-13,2)=0,IF(ISBLANK(OFFSET('11. SEGUIMIENTO 2026'!$Q$14,INT((ROW()-13)/2),0)),"",OFFSET('11. SEGUIMIENTO 2026'!$Q$14,INT((ROW()-13)/2),0)),IF(ISBLANK(OFFSET('9. METAS'!$T$20,INT((ROW()-14)/2),0)),"",OFFSET('9. METAS'!$T$20,INT((ROW()-14)/2),0)))</f>
        <v/>
      </c>
      <c r="N103" s="981">
        <f t="shared" ref="N103" ca="1" si="86">IFERROR(J103/J104,"ND")</f>
        <v>0.5714285714285714</v>
      </c>
      <c r="O103" s="983" t="str">
        <f t="shared" ref="O103" ca="1" si="87">IFERROR(((J103+K103+L103)/H103),"ND")</f>
        <v>ND</v>
      </c>
      <c r="P103" s="985"/>
    </row>
    <row r="104" spans="3:16" x14ac:dyDescent="0.3">
      <c r="C104" s="999"/>
      <c r="D104" s="993"/>
      <c r="E104" s="993"/>
      <c r="F104" s="995"/>
      <c r="G104" s="997"/>
      <c r="H104" s="977"/>
      <c r="I104" s="987"/>
      <c r="J104" s="227">
        <f ca="1">IF(MOD(ROW()-13,2)=0,IF(ISBLANK(OFFSET('11. SEGUIMIENTO 2026'!$N$14,INT((ROW()-13)/2),0)),"",OFFSET('11. SEGUIMIENTO 2026'!$N$14,INT((ROW()-13)/2),0)),IF(ISBLANK(OFFSET('9. METAS'!$Q$20,INT((ROW()-14)/2),0)),"",OFFSET('9. METAS'!$Q$20,INT((ROW()-14)/2),0)))</f>
        <v>350</v>
      </c>
      <c r="K104" s="228">
        <f ca="1">IF(MOD(ROW()-13,2)=0,IF(ISBLANK(OFFSET('11. SEGUIMIENTO 2026'!$O$14,INT((ROW()-13)/2),0)),"",OFFSET('11. SEGUIMIENTO 2026'!$O$14,INT((ROW()-13)/2),0)),IF(ISBLANK(OFFSET('9. METAS'!$R$20,INT((ROW()-14)/2),0)),"",OFFSET('9. METAS'!$R$20,INT((ROW()-14)/2),0)))</f>
        <v>350</v>
      </c>
      <c r="L104" s="228">
        <f ca="1">IF(MOD(ROW()-13,2)=0,IF(ISBLANK(OFFSET('11. SEGUIMIENTO 2026'!$P$14,INT((ROW()-13)/2),0)),"",OFFSET('11. SEGUIMIENTO 2026'!$P$14,INT((ROW()-13)/2),0)),IF(ISBLANK(OFFSET('9. METAS'!$S$20,INT((ROW()-14)/2),0)),"",OFFSET('9. METAS'!$S$20,INT((ROW()-14)/2),0)))</f>
        <v>350</v>
      </c>
      <c r="M104" s="229">
        <f ca="1">IF(MOD(ROW()-13,2)=0,IF(ISBLANK(OFFSET('11. SEGUIMIENTO 2026'!$Q$14,INT((ROW()-13)/2),0)),"",OFFSET('11. SEGUIMIENTO 2026'!$Q$14,INT((ROW()-13)/2),0)),IF(ISBLANK(OFFSET('9. METAS'!$T$20,INT((ROW()-14)/2),0)),"",OFFSET('9. METAS'!$T$20,INT((ROW()-14)/2),0)))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977" t="str">
        <f ca="1">IF(ISBLANK(OFFSET('9. METAS'!$K$20,INT((ROW()-13)/2),0)),"",OFFSET('9. METAS'!$K$20,INT((ROW()-13)/2),0))</f>
        <v/>
      </c>
      <c r="I105" s="979"/>
      <c r="J105" s="227" t="str">
        <f ca="1">IF(MOD(ROW()-13,2)=0,IF(ISBLANK(OFFSET('11. SEGUIMIENTO 2026'!$N$14,INT((ROW()-13)/2),0)),"",OFFSET('11. SEGUIMIENTO 2026'!$N$14,INT((ROW()-13)/2),0)),IF(ISBLANK(OFFSET('9. METAS'!$Q$20,INT((ROW()-14)/2),0)),"",OFFSET('9. METAS'!$Q$20,INT((ROW()-14)/2),0)))</f>
        <v/>
      </c>
      <c r="K105" s="228" t="str">
        <f ca="1">IF(MOD(ROW()-13,2)=0,IF(ISBLANK(OFFSET('11. SEGUIMIENTO 2026'!$O$14,INT((ROW()-13)/2),0)),"",OFFSET('11. SEGUIMIENTO 2026'!$O$14,INT((ROW()-13)/2),0)),IF(ISBLANK(OFFSET('9. METAS'!$R$20,INT((ROW()-14)/2),0)),"",OFFSET('9. METAS'!$R$20,INT((ROW()-14)/2),0)))</f>
        <v/>
      </c>
      <c r="L105" s="228" t="str">
        <f ca="1">IF(MOD(ROW()-13,2)=0,IF(ISBLANK(OFFSET('11. SEGUIMIENTO 2026'!$P$14,INT((ROW()-13)/2),0)),"",OFFSET('11. SEGUIMIENTO 2026'!$P$14,INT((ROW()-13)/2),0)),IF(ISBLANK(OFFSET('9. METAS'!$S$20,INT((ROW()-14)/2),0)),"",OFFSET('9. METAS'!$S$20,INT((ROW()-14)/2),0)))</f>
        <v/>
      </c>
      <c r="M105" s="229" t="str">
        <f ca="1">IF(MOD(ROW()-13,2)=0,IF(ISBLANK(OFFSET('11. SEGUIMIENTO 2026'!$Q$14,INT((ROW()-13)/2),0)),"",OFFSET('11. SEGUIMIENTO 2026'!$Q$14,INT((ROW()-13)/2),0)),IF(ISBLANK(OFFSET('9. METAS'!$T$20,INT((ROW()-14)/2),0)),"",OFFSET('9. METAS'!$T$20,INT((ROW()-14)/2),0)))</f>
        <v/>
      </c>
      <c r="N105" s="981" t="str">
        <f t="shared" ref="N105" ca="1" si="88">IFERROR(J105/J106,"ND")</f>
        <v>ND</v>
      </c>
      <c r="O105" s="983" t="str">
        <f t="shared" ref="O105" ca="1" si="89">IFERROR(((J105+K105+L105)/H105),"ND")</f>
        <v>ND</v>
      </c>
      <c r="P105" s="985"/>
    </row>
    <row r="106" spans="3:16" x14ac:dyDescent="0.3">
      <c r="C106" s="999"/>
      <c r="D106" s="993"/>
      <c r="E106" s="993"/>
      <c r="F106" s="995"/>
      <c r="G106" s="997"/>
      <c r="H106" s="977"/>
      <c r="I106" s="987"/>
      <c r="J106" s="227" t="str">
        <f ca="1">IF(MOD(ROW()-13,2)=0,IF(ISBLANK(OFFSET('11. SEGUIMIENTO 2026'!$N$14,INT((ROW()-13)/2),0)),"",OFFSET('11. SEGUIMIENTO 2026'!$N$14,INT((ROW()-13)/2),0)),IF(ISBLANK(OFFSET('9. METAS'!$Q$20,INT((ROW()-14)/2),0)),"",OFFSET('9. METAS'!$Q$20,INT((ROW()-14)/2),0)))</f>
        <v/>
      </c>
      <c r="K106" s="228" t="str">
        <f ca="1">IF(MOD(ROW()-13,2)=0,IF(ISBLANK(OFFSET('11. SEGUIMIENTO 2026'!$O$14,INT((ROW()-13)/2),0)),"",OFFSET('11. SEGUIMIENTO 2026'!$O$14,INT((ROW()-13)/2),0)),IF(ISBLANK(OFFSET('9. METAS'!$R$20,INT((ROW()-14)/2),0)),"",OFFSET('9. METAS'!$R$20,INT((ROW()-14)/2),0)))</f>
        <v/>
      </c>
      <c r="L106" s="228" t="str">
        <f ca="1">IF(MOD(ROW()-13,2)=0,IF(ISBLANK(OFFSET('11. SEGUIMIENTO 2026'!$P$14,INT((ROW()-13)/2),0)),"",OFFSET('11. SEGUIMIENTO 2026'!$P$14,INT((ROW()-13)/2),0)),IF(ISBLANK(OFFSET('9. METAS'!$S$20,INT((ROW()-14)/2),0)),"",OFFSET('9. METAS'!$S$20,INT((ROW()-14)/2),0)))</f>
        <v/>
      </c>
      <c r="M106" s="229" t="str">
        <f ca="1">IF(MOD(ROW()-13,2)=0,IF(ISBLANK(OFFSET('11. SEGUIMIENTO 2026'!$Q$14,INT((ROW()-13)/2),0)),"",OFFSET('11. SEGUIMIENTO 2026'!$Q$14,INT((ROW()-13)/2),0)),IF(ISBLANK(OFFSET('9. METAS'!$T$20,INT((ROW()-14)/2),0)),"",OFFSET('9. METAS'!$T$20,INT((ROW()-14)/2),0)))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977" t="str">
        <f ca="1">IF(ISBLANK(OFFSET('9. METAS'!$K$20,INT((ROW()-13)/2),0)),"",OFFSET('9. METAS'!$K$20,INT((ROW()-13)/2),0))</f>
        <v/>
      </c>
      <c r="I107" s="979"/>
      <c r="J107" s="227" t="str">
        <f ca="1">IF(MOD(ROW()-13,2)=0,IF(ISBLANK(OFFSET('11. SEGUIMIENTO 2026'!$N$14,INT((ROW()-13)/2),0)),"",OFFSET('11. SEGUIMIENTO 2026'!$N$14,INT((ROW()-13)/2),0)),IF(ISBLANK(OFFSET('9. METAS'!$Q$20,INT((ROW()-14)/2),0)),"",OFFSET('9. METAS'!$Q$20,INT((ROW()-14)/2),0)))</f>
        <v/>
      </c>
      <c r="K107" s="228" t="str">
        <f ca="1">IF(MOD(ROW()-13,2)=0,IF(ISBLANK(OFFSET('11. SEGUIMIENTO 2026'!$O$14,INT((ROW()-13)/2),0)),"",OFFSET('11. SEGUIMIENTO 2026'!$O$14,INT((ROW()-13)/2),0)),IF(ISBLANK(OFFSET('9. METAS'!$R$20,INT((ROW()-14)/2),0)),"",OFFSET('9. METAS'!$R$20,INT((ROW()-14)/2),0)))</f>
        <v/>
      </c>
      <c r="L107" s="228" t="str">
        <f ca="1">IF(MOD(ROW()-13,2)=0,IF(ISBLANK(OFFSET('11. SEGUIMIENTO 2026'!$P$14,INT((ROW()-13)/2),0)),"",OFFSET('11. SEGUIMIENTO 2026'!$P$14,INT((ROW()-13)/2),0)),IF(ISBLANK(OFFSET('9. METAS'!$S$20,INT((ROW()-14)/2),0)),"",OFFSET('9. METAS'!$S$20,INT((ROW()-14)/2),0)))</f>
        <v/>
      </c>
      <c r="M107" s="229" t="str">
        <f ca="1">IF(MOD(ROW()-13,2)=0,IF(ISBLANK(OFFSET('11. SEGUIMIENTO 2026'!$Q$14,INT((ROW()-13)/2),0)),"",OFFSET('11. SEGUIMIENTO 2026'!$Q$14,INT((ROW()-13)/2),0)),IF(ISBLANK(OFFSET('9. METAS'!$T$20,INT((ROW()-14)/2),0)),"",OFFSET('9. METAS'!$T$20,INT((ROW()-14)/2),0)))</f>
        <v/>
      </c>
      <c r="N107" s="981" t="str">
        <f t="shared" ref="N107" ca="1" si="90">IFERROR(J107/J108,"ND")</f>
        <v>ND</v>
      </c>
      <c r="O107" s="983" t="str">
        <f t="shared" ref="O107" ca="1" si="91">IFERROR(((J107+K107+L107)/H107),"ND")</f>
        <v>ND</v>
      </c>
      <c r="P107" s="985"/>
    </row>
    <row r="108" spans="3:16" x14ac:dyDescent="0.3">
      <c r="C108" s="999"/>
      <c r="D108" s="993"/>
      <c r="E108" s="993"/>
      <c r="F108" s="995"/>
      <c r="G108" s="997"/>
      <c r="H108" s="977"/>
      <c r="I108" s="987"/>
      <c r="J108" s="227" t="str">
        <f ca="1">IF(MOD(ROW()-13,2)=0,IF(ISBLANK(OFFSET('11. SEGUIMIENTO 2026'!$N$14,INT((ROW()-13)/2),0)),"",OFFSET('11. SEGUIMIENTO 2026'!$N$14,INT((ROW()-13)/2),0)),IF(ISBLANK(OFFSET('9. METAS'!$Q$20,INT((ROW()-14)/2),0)),"",OFFSET('9. METAS'!$Q$20,INT((ROW()-14)/2),0)))</f>
        <v/>
      </c>
      <c r="K108" s="228" t="str">
        <f ca="1">IF(MOD(ROW()-13,2)=0,IF(ISBLANK(OFFSET('11. SEGUIMIENTO 2026'!$O$14,INT((ROW()-13)/2),0)),"",OFFSET('11. SEGUIMIENTO 2026'!$O$14,INT((ROW()-13)/2),0)),IF(ISBLANK(OFFSET('9. METAS'!$R$20,INT((ROW()-14)/2),0)),"",OFFSET('9. METAS'!$R$20,INT((ROW()-14)/2),0)))</f>
        <v/>
      </c>
      <c r="L108" s="228" t="str">
        <f ca="1">IF(MOD(ROW()-13,2)=0,IF(ISBLANK(OFFSET('11. SEGUIMIENTO 2026'!$P$14,INT((ROW()-13)/2),0)),"",OFFSET('11. SEGUIMIENTO 2026'!$P$14,INT((ROW()-13)/2),0)),IF(ISBLANK(OFFSET('9. METAS'!$S$20,INT((ROW()-14)/2),0)),"",OFFSET('9. METAS'!$S$20,INT((ROW()-14)/2),0)))</f>
        <v/>
      </c>
      <c r="M108" s="229" t="str">
        <f ca="1">IF(MOD(ROW()-13,2)=0,IF(ISBLANK(OFFSET('11. SEGUIMIENTO 2026'!$Q$14,INT((ROW()-13)/2),0)),"",OFFSET('11. SEGUIMIENTO 2026'!$Q$14,INT((ROW()-13)/2),0)),IF(ISBLANK(OFFSET('9. METAS'!$T$20,INT((ROW()-14)/2),0)),"",OFFSET('9. METAS'!$T$20,INT((ROW()-14)/2),0)))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977" t="str">
        <f ca="1">IF(ISBLANK(OFFSET('9. METAS'!$K$20,INT((ROW()-13)/2),0)),"",OFFSET('9. METAS'!$K$20,INT((ROW()-13)/2),0))</f>
        <v/>
      </c>
      <c r="I109" s="979"/>
      <c r="J109" s="227" t="str">
        <f ca="1">IF(MOD(ROW()-13,2)=0,IF(ISBLANK(OFFSET('11. SEGUIMIENTO 2026'!$N$14,INT((ROW()-13)/2),0)),"",OFFSET('11. SEGUIMIENTO 2026'!$N$14,INT((ROW()-13)/2),0)),IF(ISBLANK(OFFSET('9. METAS'!$Q$20,INT((ROW()-14)/2),0)),"",OFFSET('9. METAS'!$Q$20,INT((ROW()-14)/2),0)))</f>
        <v/>
      </c>
      <c r="K109" s="228" t="str">
        <f ca="1">IF(MOD(ROW()-13,2)=0,IF(ISBLANK(OFFSET('11. SEGUIMIENTO 2026'!$O$14,INT((ROW()-13)/2),0)),"",OFFSET('11. SEGUIMIENTO 2026'!$O$14,INT((ROW()-13)/2),0)),IF(ISBLANK(OFFSET('9. METAS'!$R$20,INT((ROW()-14)/2),0)),"",OFFSET('9. METAS'!$R$20,INT((ROW()-14)/2),0)))</f>
        <v/>
      </c>
      <c r="L109" s="228" t="str">
        <f ca="1">IF(MOD(ROW()-13,2)=0,IF(ISBLANK(OFFSET('11. SEGUIMIENTO 2026'!$P$14,INT((ROW()-13)/2),0)),"",OFFSET('11. SEGUIMIENTO 2026'!$P$14,INT((ROW()-13)/2),0)),IF(ISBLANK(OFFSET('9. METAS'!$S$20,INT((ROW()-14)/2),0)),"",OFFSET('9. METAS'!$S$20,INT((ROW()-14)/2),0)))</f>
        <v/>
      </c>
      <c r="M109" s="229" t="str">
        <f ca="1">IF(MOD(ROW()-13,2)=0,IF(ISBLANK(OFFSET('11. SEGUIMIENTO 2026'!$Q$14,INT((ROW()-13)/2),0)),"",OFFSET('11. SEGUIMIENTO 2026'!$Q$14,INT((ROW()-13)/2),0)),IF(ISBLANK(OFFSET('9. METAS'!$T$20,INT((ROW()-14)/2),0)),"",OFFSET('9. METAS'!$T$20,INT((ROW()-14)/2),0)))</f>
        <v/>
      </c>
      <c r="N109" s="981" t="str">
        <f t="shared" ref="N109" ca="1" si="92">IFERROR(J109/J110,"ND")</f>
        <v>ND</v>
      </c>
      <c r="O109" s="983" t="str">
        <f t="shared" ref="O109" ca="1" si="93">IFERROR(((J109+K109+L109)/H109),"ND")</f>
        <v>ND</v>
      </c>
      <c r="P109" s="985"/>
    </row>
    <row r="110" spans="3:16" x14ac:dyDescent="0.3">
      <c r="C110" s="999"/>
      <c r="D110" s="993"/>
      <c r="E110" s="993"/>
      <c r="F110" s="995"/>
      <c r="G110" s="997"/>
      <c r="H110" s="977"/>
      <c r="I110" s="987"/>
      <c r="J110" s="227" t="str">
        <f ca="1">IF(MOD(ROW()-13,2)=0,IF(ISBLANK(OFFSET('11. SEGUIMIENTO 2026'!$N$14,INT((ROW()-13)/2),0)),"",OFFSET('11. SEGUIMIENTO 2026'!$N$14,INT((ROW()-13)/2),0)),IF(ISBLANK(OFFSET('9. METAS'!$Q$20,INT((ROW()-14)/2),0)),"",OFFSET('9. METAS'!$Q$20,INT((ROW()-14)/2),0)))</f>
        <v/>
      </c>
      <c r="K110" s="228" t="str">
        <f ca="1">IF(MOD(ROW()-13,2)=0,IF(ISBLANK(OFFSET('11. SEGUIMIENTO 2026'!$O$14,INT((ROW()-13)/2),0)),"",OFFSET('11. SEGUIMIENTO 2026'!$O$14,INT((ROW()-13)/2),0)),IF(ISBLANK(OFFSET('9. METAS'!$R$20,INT((ROW()-14)/2),0)),"",OFFSET('9. METAS'!$R$20,INT((ROW()-14)/2),0)))</f>
        <v/>
      </c>
      <c r="L110" s="228" t="str">
        <f ca="1">IF(MOD(ROW()-13,2)=0,IF(ISBLANK(OFFSET('11. SEGUIMIENTO 2026'!$P$14,INT((ROW()-13)/2),0)),"",OFFSET('11. SEGUIMIENTO 2026'!$P$14,INT((ROW()-13)/2),0)),IF(ISBLANK(OFFSET('9. METAS'!$S$20,INT((ROW()-14)/2),0)),"",OFFSET('9. METAS'!$S$20,INT((ROW()-14)/2),0)))</f>
        <v/>
      </c>
      <c r="M110" s="229" t="str">
        <f ca="1">IF(MOD(ROW()-13,2)=0,IF(ISBLANK(OFFSET('11. SEGUIMIENTO 2026'!$Q$14,INT((ROW()-13)/2),0)),"",OFFSET('11. SEGUIMIENTO 2026'!$Q$14,INT((ROW()-13)/2),0)),IF(ISBLANK(OFFSET('9. METAS'!$T$20,INT((ROW()-14)/2),0)),"",OFFSET('9. METAS'!$T$20,INT((ROW()-14)/2),0)))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977" t="str">
        <f ca="1">IF(ISBLANK(OFFSET('9. METAS'!$K$20,INT((ROW()-13)/2),0)),"",OFFSET('9. METAS'!$K$20,INT((ROW()-13)/2),0))</f>
        <v/>
      </c>
      <c r="I111" s="979"/>
      <c r="J111" s="227" t="str">
        <f ca="1">IF(MOD(ROW()-13,2)=0,IF(ISBLANK(OFFSET('11. SEGUIMIENTO 2026'!$N$14,INT((ROW()-13)/2),0)),"",OFFSET('11. SEGUIMIENTO 2026'!$N$14,INT((ROW()-13)/2),0)),IF(ISBLANK(OFFSET('9. METAS'!$Q$20,INT((ROW()-14)/2),0)),"",OFFSET('9. METAS'!$Q$20,INT((ROW()-14)/2),0)))</f>
        <v/>
      </c>
      <c r="K111" s="228" t="str">
        <f ca="1">IF(MOD(ROW()-13,2)=0,IF(ISBLANK(OFFSET('11. SEGUIMIENTO 2026'!$O$14,INT((ROW()-13)/2),0)),"",OFFSET('11. SEGUIMIENTO 2026'!$O$14,INT((ROW()-13)/2),0)),IF(ISBLANK(OFFSET('9. METAS'!$R$20,INT((ROW()-14)/2),0)),"",OFFSET('9. METAS'!$R$20,INT((ROW()-14)/2),0)))</f>
        <v/>
      </c>
      <c r="L111" s="228" t="str">
        <f ca="1">IF(MOD(ROW()-13,2)=0,IF(ISBLANK(OFFSET('11. SEGUIMIENTO 2026'!$P$14,INT((ROW()-13)/2),0)),"",OFFSET('11. SEGUIMIENTO 2026'!$P$14,INT((ROW()-13)/2),0)),IF(ISBLANK(OFFSET('9. METAS'!$S$20,INT((ROW()-14)/2),0)),"",OFFSET('9. METAS'!$S$20,INT((ROW()-14)/2),0)))</f>
        <v/>
      </c>
      <c r="M111" s="229" t="str">
        <f ca="1">IF(MOD(ROW()-13,2)=0,IF(ISBLANK(OFFSET('11. SEGUIMIENTO 2026'!$Q$14,INT((ROW()-13)/2),0)),"",OFFSET('11. SEGUIMIENTO 2026'!$Q$14,INT((ROW()-13)/2),0)),IF(ISBLANK(OFFSET('9. METAS'!$T$20,INT((ROW()-14)/2),0)),"",OFFSET('9. METAS'!$T$20,INT((ROW()-14)/2),0)))</f>
        <v/>
      </c>
      <c r="N111" s="981" t="str">
        <f t="shared" ref="N111" ca="1" si="94">IFERROR(J111/J112,"ND")</f>
        <v>ND</v>
      </c>
      <c r="O111" s="983" t="str">
        <f t="shared" ref="O111" ca="1" si="95">IFERROR(((J111+K111+L111)/H111),"ND")</f>
        <v>ND</v>
      </c>
      <c r="P111" s="985"/>
    </row>
    <row r="112" spans="3:16" x14ac:dyDescent="0.3">
      <c r="C112" s="999"/>
      <c r="D112" s="993"/>
      <c r="E112" s="993"/>
      <c r="F112" s="995"/>
      <c r="G112" s="997"/>
      <c r="H112" s="977"/>
      <c r="I112" s="987"/>
      <c r="J112" s="227" t="str">
        <f ca="1">IF(MOD(ROW()-13,2)=0,IF(ISBLANK(OFFSET('11. SEGUIMIENTO 2026'!$N$14,INT((ROW()-13)/2),0)),"",OFFSET('11. SEGUIMIENTO 2026'!$N$14,INT((ROW()-13)/2),0)),IF(ISBLANK(OFFSET('9. METAS'!$Q$20,INT((ROW()-14)/2),0)),"",OFFSET('9. METAS'!$Q$20,INT((ROW()-14)/2),0)))</f>
        <v/>
      </c>
      <c r="K112" s="228" t="str">
        <f ca="1">IF(MOD(ROW()-13,2)=0,IF(ISBLANK(OFFSET('11. SEGUIMIENTO 2026'!$O$14,INT((ROW()-13)/2),0)),"",OFFSET('11. SEGUIMIENTO 2026'!$O$14,INT((ROW()-13)/2),0)),IF(ISBLANK(OFFSET('9. METAS'!$R$20,INT((ROW()-14)/2),0)),"",OFFSET('9. METAS'!$R$20,INT((ROW()-14)/2),0)))</f>
        <v/>
      </c>
      <c r="L112" s="228" t="str">
        <f ca="1">IF(MOD(ROW()-13,2)=0,IF(ISBLANK(OFFSET('11. SEGUIMIENTO 2026'!$P$14,INT((ROW()-13)/2),0)),"",OFFSET('11. SEGUIMIENTO 2026'!$P$14,INT((ROW()-13)/2),0)),IF(ISBLANK(OFFSET('9. METAS'!$S$20,INT((ROW()-14)/2),0)),"",OFFSET('9. METAS'!$S$20,INT((ROW()-14)/2),0)))</f>
        <v/>
      </c>
      <c r="M112" s="229" t="str">
        <f ca="1">IF(MOD(ROW()-13,2)=0,IF(ISBLANK(OFFSET('11. SEGUIMIENTO 2026'!$Q$14,INT((ROW()-13)/2),0)),"",OFFSET('11. SEGUIMIENTO 2026'!$Q$14,INT((ROW()-13)/2),0)),IF(ISBLANK(OFFSET('9. METAS'!$T$20,INT((ROW()-14)/2),0)),"",OFFSET('9. METAS'!$T$20,INT((ROW()-14)/2),0)))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977" t="str">
        <f ca="1">IF(ISBLANK(OFFSET('9. METAS'!$K$20,INT((ROW()-13)/2),0)),"",OFFSET('9. METAS'!$K$20,INT((ROW()-13)/2),0))</f>
        <v/>
      </c>
      <c r="I113" s="979"/>
      <c r="J113" s="227" t="str">
        <f ca="1">IF(MOD(ROW()-13,2)=0,IF(ISBLANK(OFFSET('11. SEGUIMIENTO 2026'!$N$14,INT((ROW()-13)/2),0)),"",OFFSET('11. SEGUIMIENTO 2026'!$N$14,INT((ROW()-13)/2),0)),IF(ISBLANK(OFFSET('9. METAS'!$Q$20,INT((ROW()-14)/2),0)),"",OFFSET('9. METAS'!$Q$20,INT((ROW()-14)/2),0)))</f>
        <v/>
      </c>
      <c r="K113" s="228" t="str">
        <f ca="1">IF(MOD(ROW()-13,2)=0,IF(ISBLANK(OFFSET('11. SEGUIMIENTO 2026'!$O$14,INT((ROW()-13)/2),0)),"",OFFSET('11. SEGUIMIENTO 2026'!$O$14,INT((ROW()-13)/2),0)),IF(ISBLANK(OFFSET('9. METAS'!$R$20,INT((ROW()-14)/2),0)),"",OFFSET('9. METAS'!$R$20,INT((ROW()-14)/2),0)))</f>
        <v/>
      </c>
      <c r="L113" s="228" t="str">
        <f ca="1">IF(MOD(ROW()-13,2)=0,IF(ISBLANK(OFFSET('11. SEGUIMIENTO 2026'!$P$14,INT((ROW()-13)/2),0)),"",OFFSET('11. SEGUIMIENTO 2026'!$P$14,INT((ROW()-13)/2),0)),IF(ISBLANK(OFFSET('9. METAS'!$S$20,INT((ROW()-14)/2),0)),"",OFFSET('9. METAS'!$S$20,INT((ROW()-14)/2),0)))</f>
        <v/>
      </c>
      <c r="M113" s="229" t="str">
        <f ca="1">IF(MOD(ROW()-13,2)=0,IF(ISBLANK(OFFSET('11. SEGUIMIENTO 2026'!$Q$14,INT((ROW()-13)/2),0)),"",OFFSET('11. SEGUIMIENTO 2026'!$Q$14,INT((ROW()-13)/2),0)),IF(ISBLANK(OFFSET('9. METAS'!$T$20,INT((ROW()-14)/2),0)),"",OFFSET('9. METAS'!$T$20,INT((ROW()-14)/2),0)))</f>
        <v/>
      </c>
      <c r="N113" s="981" t="str">
        <f t="shared" ref="N113" ca="1" si="96">IFERROR(J113/J114,"ND")</f>
        <v>ND</v>
      </c>
      <c r="O113" s="983" t="str">
        <f t="shared" ref="O113" ca="1" si="97">IFERROR(((J113+K113+L113)/H113),"ND")</f>
        <v>ND</v>
      </c>
      <c r="P113" s="985"/>
    </row>
    <row r="114" spans="3:16" x14ac:dyDescent="0.3">
      <c r="C114" s="999"/>
      <c r="D114" s="993"/>
      <c r="E114" s="993"/>
      <c r="F114" s="995"/>
      <c r="G114" s="997"/>
      <c r="H114" s="977"/>
      <c r="I114" s="987"/>
      <c r="J114" s="227" t="str">
        <f ca="1">IF(MOD(ROW()-13,2)=0,IF(ISBLANK(OFFSET('11. SEGUIMIENTO 2026'!$N$14,INT((ROW()-13)/2),0)),"",OFFSET('11. SEGUIMIENTO 2026'!$N$14,INT((ROW()-13)/2),0)),IF(ISBLANK(OFFSET('9. METAS'!$Q$20,INT((ROW()-14)/2),0)),"",OFFSET('9. METAS'!$Q$20,INT((ROW()-14)/2),0)))</f>
        <v/>
      </c>
      <c r="K114" s="228" t="str">
        <f ca="1">IF(MOD(ROW()-13,2)=0,IF(ISBLANK(OFFSET('11. SEGUIMIENTO 2026'!$O$14,INT((ROW()-13)/2),0)),"",OFFSET('11. SEGUIMIENTO 2026'!$O$14,INT((ROW()-13)/2),0)),IF(ISBLANK(OFFSET('9. METAS'!$R$20,INT((ROW()-14)/2),0)),"",OFFSET('9. METAS'!$R$20,INT((ROW()-14)/2),0)))</f>
        <v/>
      </c>
      <c r="L114" s="228" t="str">
        <f ca="1">IF(MOD(ROW()-13,2)=0,IF(ISBLANK(OFFSET('11. SEGUIMIENTO 2026'!$P$14,INT((ROW()-13)/2),0)),"",OFFSET('11. SEGUIMIENTO 2026'!$P$14,INT((ROW()-13)/2),0)),IF(ISBLANK(OFFSET('9. METAS'!$S$20,INT((ROW()-14)/2),0)),"",OFFSET('9. METAS'!$S$20,INT((ROW()-14)/2),0)))</f>
        <v/>
      </c>
      <c r="M114" s="229" t="str">
        <f ca="1">IF(MOD(ROW()-13,2)=0,IF(ISBLANK(OFFSET('11. SEGUIMIENTO 2026'!$Q$14,INT((ROW()-13)/2),0)),"",OFFSET('11. SEGUIMIENTO 2026'!$Q$14,INT((ROW()-13)/2),0)),IF(ISBLANK(OFFSET('9. METAS'!$T$20,INT((ROW()-14)/2),0)),"",OFFSET('9. METAS'!$T$20,INT((ROW()-14)/2),0)))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977" t="str">
        <f ca="1">IF(ISBLANK(OFFSET('9. METAS'!$K$20,INT((ROW()-13)/2),0)),"",OFFSET('9. METAS'!$K$20,INT((ROW()-13)/2),0))</f>
        <v/>
      </c>
      <c r="I115" s="979"/>
      <c r="J115" s="227" t="str">
        <f ca="1">IF(MOD(ROW()-13,2)=0,IF(ISBLANK(OFFSET('11. SEGUIMIENTO 2026'!$N$14,INT((ROW()-13)/2),0)),"",OFFSET('11. SEGUIMIENTO 2026'!$N$14,INT((ROW()-13)/2),0)),IF(ISBLANK(OFFSET('9. METAS'!$Q$20,INT((ROW()-14)/2),0)),"",OFFSET('9. METAS'!$Q$20,INT((ROW()-14)/2),0)))</f>
        <v/>
      </c>
      <c r="K115" s="228" t="str">
        <f ca="1">IF(MOD(ROW()-13,2)=0,IF(ISBLANK(OFFSET('11. SEGUIMIENTO 2026'!$O$14,INT((ROW()-13)/2),0)),"",OFFSET('11. SEGUIMIENTO 2026'!$O$14,INT((ROW()-13)/2),0)),IF(ISBLANK(OFFSET('9. METAS'!$R$20,INT((ROW()-14)/2),0)),"",OFFSET('9. METAS'!$R$20,INT((ROW()-14)/2),0)))</f>
        <v/>
      </c>
      <c r="L115" s="228" t="str">
        <f ca="1">IF(MOD(ROW()-13,2)=0,IF(ISBLANK(OFFSET('11. SEGUIMIENTO 2026'!$P$14,INT((ROW()-13)/2),0)),"",OFFSET('11. SEGUIMIENTO 2026'!$P$14,INT((ROW()-13)/2),0)),IF(ISBLANK(OFFSET('9. METAS'!$S$20,INT((ROW()-14)/2),0)),"",OFFSET('9. METAS'!$S$20,INT((ROW()-14)/2),0)))</f>
        <v/>
      </c>
      <c r="M115" s="229" t="str">
        <f ca="1">IF(MOD(ROW()-13,2)=0,IF(ISBLANK(OFFSET('11. SEGUIMIENTO 2026'!$Q$14,INT((ROW()-13)/2),0)),"",OFFSET('11. SEGUIMIENTO 2026'!$Q$14,INT((ROW()-13)/2),0)),IF(ISBLANK(OFFSET('9. METAS'!$T$20,INT((ROW()-14)/2),0)),"",OFFSET('9. METAS'!$T$20,INT((ROW()-14)/2),0)))</f>
        <v/>
      </c>
      <c r="N115" s="981" t="str">
        <f t="shared" ref="N115" ca="1" si="98">IFERROR(J115/J116,"ND")</f>
        <v>ND</v>
      </c>
      <c r="O115" s="983" t="str">
        <f t="shared" ref="O115" ca="1" si="99">IFERROR(((J115+K115+L115)/H115),"ND")</f>
        <v>ND</v>
      </c>
      <c r="P115" s="985"/>
    </row>
    <row r="116" spans="3:16" x14ac:dyDescent="0.3">
      <c r="C116" s="999"/>
      <c r="D116" s="993"/>
      <c r="E116" s="993"/>
      <c r="F116" s="995"/>
      <c r="G116" s="997"/>
      <c r="H116" s="977"/>
      <c r="I116" s="987"/>
      <c r="J116" s="227" t="str">
        <f ca="1">IF(MOD(ROW()-13,2)=0,IF(ISBLANK(OFFSET('11. SEGUIMIENTO 2026'!$N$14,INT((ROW()-13)/2),0)),"",OFFSET('11. SEGUIMIENTO 2026'!$N$14,INT((ROW()-13)/2),0)),IF(ISBLANK(OFFSET('9. METAS'!$Q$20,INT((ROW()-14)/2),0)),"",OFFSET('9. METAS'!$Q$20,INT((ROW()-14)/2),0)))</f>
        <v/>
      </c>
      <c r="K116" s="228" t="str">
        <f ca="1">IF(MOD(ROW()-13,2)=0,IF(ISBLANK(OFFSET('11. SEGUIMIENTO 2026'!$O$14,INT((ROW()-13)/2),0)),"",OFFSET('11. SEGUIMIENTO 2026'!$O$14,INT((ROW()-13)/2),0)),IF(ISBLANK(OFFSET('9. METAS'!$R$20,INT((ROW()-14)/2),0)),"",OFFSET('9. METAS'!$R$20,INT((ROW()-14)/2),0)))</f>
        <v/>
      </c>
      <c r="L116" s="228" t="str">
        <f ca="1">IF(MOD(ROW()-13,2)=0,IF(ISBLANK(OFFSET('11. SEGUIMIENTO 2026'!$P$14,INT((ROW()-13)/2),0)),"",OFFSET('11. SEGUIMIENTO 2026'!$P$14,INT((ROW()-13)/2),0)),IF(ISBLANK(OFFSET('9. METAS'!$S$20,INT((ROW()-14)/2),0)),"",OFFSET('9. METAS'!$S$20,INT((ROW()-14)/2),0)))</f>
        <v/>
      </c>
      <c r="M116" s="229" t="str">
        <f ca="1">IF(MOD(ROW()-13,2)=0,IF(ISBLANK(OFFSET('11. SEGUIMIENTO 2026'!$Q$14,INT((ROW()-13)/2),0)),"",OFFSET('11. SEGUIMIENTO 2026'!$Q$14,INT((ROW()-13)/2),0)),IF(ISBLANK(OFFSET('9. METAS'!$T$20,INT((ROW()-14)/2),0)),"",OFFSET('9. METAS'!$T$20,INT((ROW()-14)/2),0)))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977" t="str">
        <f ca="1">IF(ISBLANK(OFFSET('9. METAS'!$K$20,INT((ROW()-13)/2),0)),"",OFFSET('9. METAS'!$K$20,INT((ROW()-13)/2),0))</f>
        <v/>
      </c>
      <c r="I117" s="979"/>
      <c r="J117" s="227" t="str">
        <f ca="1">IF(MOD(ROW()-13,2)=0,IF(ISBLANK(OFFSET('11. SEGUIMIENTO 2026'!$N$14,INT((ROW()-13)/2),0)),"",OFFSET('11. SEGUIMIENTO 2026'!$N$14,INT((ROW()-13)/2),0)),IF(ISBLANK(OFFSET('9. METAS'!$Q$20,INT((ROW()-14)/2),0)),"",OFFSET('9. METAS'!$Q$20,INT((ROW()-14)/2),0)))</f>
        <v/>
      </c>
      <c r="K117" s="228" t="str">
        <f ca="1">IF(MOD(ROW()-13,2)=0,IF(ISBLANK(OFFSET('11. SEGUIMIENTO 2026'!$O$14,INT((ROW()-13)/2),0)),"",OFFSET('11. SEGUIMIENTO 2026'!$O$14,INT((ROW()-13)/2),0)),IF(ISBLANK(OFFSET('9. METAS'!$R$20,INT((ROW()-14)/2),0)),"",OFFSET('9. METAS'!$R$20,INT((ROW()-14)/2),0)))</f>
        <v/>
      </c>
      <c r="L117" s="228" t="str">
        <f ca="1">IF(MOD(ROW()-13,2)=0,IF(ISBLANK(OFFSET('11. SEGUIMIENTO 2026'!$P$14,INT((ROW()-13)/2),0)),"",OFFSET('11. SEGUIMIENTO 2026'!$P$14,INT((ROW()-13)/2),0)),IF(ISBLANK(OFFSET('9. METAS'!$S$20,INT((ROW()-14)/2),0)),"",OFFSET('9. METAS'!$S$20,INT((ROW()-14)/2),0)))</f>
        <v/>
      </c>
      <c r="M117" s="229" t="str">
        <f ca="1">IF(MOD(ROW()-13,2)=0,IF(ISBLANK(OFFSET('11. SEGUIMIENTO 2026'!$Q$14,INT((ROW()-13)/2),0)),"",OFFSET('11. SEGUIMIENTO 2026'!$Q$14,INT((ROW()-13)/2),0)),IF(ISBLANK(OFFSET('9. METAS'!$T$20,INT((ROW()-14)/2),0)),"",OFFSET('9. METAS'!$T$20,INT((ROW()-14)/2),0)))</f>
        <v/>
      </c>
      <c r="N117" s="981" t="str">
        <f t="shared" ref="N117" ca="1" si="100">IFERROR(J117/J118,"ND")</f>
        <v>ND</v>
      </c>
      <c r="O117" s="983" t="str">
        <f t="shared" ref="O117" ca="1" si="101">IFERROR(((J117+K117+L117)/H117),"ND")</f>
        <v>ND</v>
      </c>
      <c r="P117" s="985"/>
    </row>
    <row r="118" spans="3:16" x14ac:dyDescent="0.3">
      <c r="C118" s="999"/>
      <c r="D118" s="993"/>
      <c r="E118" s="993"/>
      <c r="F118" s="995"/>
      <c r="G118" s="997"/>
      <c r="H118" s="977"/>
      <c r="I118" s="987"/>
      <c r="J118" s="227" t="str">
        <f ca="1">IF(MOD(ROW()-13,2)=0,IF(ISBLANK(OFFSET('11. SEGUIMIENTO 2026'!$N$14,INT((ROW()-13)/2),0)),"",OFFSET('11. SEGUIMIENTO 2026'!$N$14,INT((ROW()-13)/2),0)),IF(ISBLANK(OFFSET('9. METAS'!$Q$20,INT((ROW()-14)/2),0)),"",OFFSET('9. METAS'!$Q$20,INT((ROW()-14)/2),0)))</f>
        <v/>
      </c>
      <c r="K118" s="228" t="str">
        <f ca="1">IF(MOD(ROW()-13,2)=0,IF(ISBLANK(OFFSET('11. SEGUIMIENTO 2026'!$O$14,INT((ROW()-13)/2),0)),"",OFFSET('11. SEGUIMIENTO 2026'!$O$14,INT((ROW()-13)/2),0)),IF(ISBLANK(OFFSET('9. METAS'!$R$20,INT((ROW()-14)/2),0)),"",OFFSET('9. METAS'!$R$20,INT((ROW()-14)/2),0)))</f>
        <v/>
      </c>
      <c r="L118" s="228" t="str">
        <f ca="1">IF(MOD(ROW()-13,2)=0,IF(ISBLANK(OFFSET('11. SEGUIMIENTO 2026'!$P$14,INT((ROW()-13)/2),0)),"",OFFSET('11. SEGUIMIENTO 2026'!$P$14,INT((ROW()-13)/2),0)),IF(ISBLANK(OFFSET('9. METAS'!$S$20,INT((ROW()-14)/2),0)),"",OFFSET('9. METAS'!$S$20,INT((ROW()-14)/2),0)))</f>
        <v/>
      </c>
      <c r="M118" s="229" t="str">
        <f ca="1">IF(MOD(ROW()-13,2)=0,IF(ISBLANK(OFFSET('11. SEGUIMIENTO 2026'!$Q$14,INT((ROW()-13)/2),0)),"",OFFSET('11. SEGUIMIENTO 2026'!$Q$14,INT((ROW()-13)/2),0)),IF(ISBLANK(OFFSET('9. METAS'!$T$20,INT((ROW()-14)/2),0)),"",OFFSET('9. METAS'!$T$20,INT((ROW()-14)/2),0)))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977" t="str">
        <f ca="1">IF(ISBLANK(OFFSET('9. METAS'!$K$20,INT((ROW()-13)/2),0)),"",OFFSET('9. METAS'!$K$20,INT((ROW()-13)/2),0))</f>
        <v/>
      </c>
      <c r="I119" s="979"/>
      <c r="J119" s="227" t="str">
        <f ca="1">IF(MOD(ROW()-13,2)=0,IF(ISBLANK(OFFSET('11. SEGUIMIENTO 2026'!$N$14,INT((ROW()-13)/2),0)),"",OFFSET('11. SEGUIMIENTO 2026'!$N$14,INT((ROW()-13)/2),0)),IF(ISBLANK(OFFSET('9. METAS'!$Q$20,INT((ROW()-14)/2),0)),"",OFFSET('9. METAS'!$Q$20,INT((ROW()-14)/2),0)))</f>
        <v/>
      </c>
      <c r="K119" s="228" t="str">
        <f ca="1">IF(MOD(ROW()-13,2)=0,IF(ISBLANK(OFFSET('11. SEGUIMIENTO 2026'!$O$14,INT((ROW()-13)/2),0)),"",OFFSET('11. SEGUIMIENTO 2026'!$O$14,INT((ROW()-13)/2),0)),IF(ISBLANK(OFFSET('9. METAS'!$R$20,INT((ROW()-14)/2),0)),"",OFFSET('9. METAS'!$R$20,INT((ROW()-14)/2),0)))</f>
        <v/>
      </c>
      <c r="L119" s="228" t="str">
        <f ca="1">IF(MOD(ROW()-13,2)=0,IF(ISBLANK(OFFSET('11. SEGUIMIENTO 2026'!$P$14,INT((ROW()-13)/2),0)),"",OFFSET('11. SEGUIMIENTO 2026'!$P$14,INT((ROW()-13)/2),0)),IF(ISBLANK(OFFSET('9. METAS'!$S$20,INT((ROW()-14)/2),0)),"",OFFSET('9. METAS'!$S$20,INT((ROW()-14)/2),0)))</f>
        <v/>
      </c>
      <c r="M119" s="229" t="str">
        <f ca="1">IF(MOD(ROW()-13,2)=0,IF(ISBLANK(OFFSET('11. SEGUIMIENTO 2026'!$Q$14,INT((ROW()-13)/2),0)),"",OFFSET('11. SEGUIMIENTO 2026'!$Q$14,INT((ROW()-13)/2),0)),IF(ISBLANK(OFFSET('9. METAS'!$T$20,INT((ROW()-14)/2),0)),"",OFFSET('9. METAS'!$T$20,INT((ROW()-14)/2),0)))</f>
        <v/>
      </c>
      <c r="N119" s="981" t="str">
        <f t="shared" ref="N119" ca="1" si="102">IFERROR(J119/J120,"ND")</f>
        <v>ND</v>
      </c>
      <c r="O119" s="983" t="str">
        <f t="shared" ref="O119" ca="1" si="103">IFERROR(((J119+K119+L119)/H119),"ND")</f>
        <v>ND</v>
      </c>
      <c r="P119" s="985"/>
    </row>
    <row r="120" spans="3:16" x14ac:dyDescent="0.3">
      <c r="C120" s="999"/>
      <c r="D120" s="993"/>
      <c r="E120" s="993"/>
      <c r="F120" s="995"/>
      <c r="G120" s="997"/>
      <c r="H120" s="977"/>
      <c r="I120" s="987"/>
      <c r="J120" s="227" t="str">
        <f ca="1">IF(MOD(ROW()-13,2)=0,IF(ISBLANK(OFFSET('11. SEGUIMIENTO 2026'!$N$14,INT((ROW()-13)/2),0)),"",OFFSET('11. SEGUIMIENTO 2026'!$N$14,INT((ROW()-13)/2),0)),IF(ISBLANK(OFFSET('9. METAS'!$Q$20,INT((ROW()-14)/2),0)),"",OFFSET('9. METAS'!$Q$20,INT((ROW()-14)/2),0)))</f>
        <v/>
      </c>
      <c r="K120" s="228" t="str">
        <f ca="1">IF(MOD(ROW()-13,2)=0,IF(ISBLANK(OFFSET('11. SEGUIMIENTO 2026'!$O$14,INT((ROW()-13)/2),0)),"",OFFSET('11. SEGUIMIENTO 2026'!$O$14,INT((ROW()-13)/2),0)),IF(ISBLANK(OFFSET('9. METAS'!$R$20,INT((ROW()-14)/2),0)),"",OFFSET('9. METAS'!$R$20,INT((ROW()-14)/2),0)))</f>
        <v/>
      </c>
      <c r="L120" s="228" t="str">
        <f ca="1">IF(MOD(ROW()-13,2)=0,IF(ISBLANK(OFFSET('11. SEGUIMIENTO 2026'!$P$14,INT((ROW()-13)/2),0)),"",OFFSET('11. SEGUIMIENTO 2026'!$P$14,INT((ROW()-13)/2),0)),IF(ISBLANK(OFFSET('9. METAS'!$S$20,INT((ROW()-14)/2),0)),"",OFFSET('9. METAS'!$S$20,INT((ROW()-14)/2),0)))</f>
        <v/>
      </c>
      <c r="M120" s="229" t="str">
        <f ca="1">IF(MOD(ROW()-13,2)=0,IF(ISBLANK(OFFSET('11. SEGUIMIENTO 2026'!$Q$14,INT((ROW()-13)/2),0)),"",OFFSET('11. SEGUIMIENTO 2026'!$Q$14,INT((ROW()-13)/2),0)),IF(ISBLANK(OFFSET('9. METAS'!$T$20,INT((ROW()-14)/2),0)),"",OFFSET('9. METAS'!$T$20,INT((ROW()-14)/2),0)))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977" t="str">
        <f ca="1">IF(ISBLANK(OFFSET('9. METAS'!$K$20,INT((ROW()-13)/2),0)),"",OFFSET('9. METAS'!$K$20,INT((ROW()-13)/2),0))</f>
        <v/>
      </c>
      <c r="I121" s="979"/>
      <c r="J121" s="227" t="str">
        <f ca="1">IF(MOD(ROW()-13,2)=0,IF(ISBLANK(OFFSET('11. SEGUIMIENTO 2026'!$N$14,INT((ROW()-13)/2),0)),"",OFFSET('11. SEGUIMIENTO 2026'!$N$14,INT((ROW()-13)/2),0)),IF(ISBLANK(OFFSET('9. METAS'!$Q$20,INT((ROW()-14)/2),0)),"",OFFSET('9. METAS'!$Q$20,INT((ROW()-14)/2),0)))</f>
        <v/>
      </c>
      <c r="K121" s="228" t="str">
        <f ca="1">IF(MOD(ROW()-13,2)=0,IF(ISBLANK(OFFSET('11. SEGUIMIENTO 2026'!$O$14,INT((ROW()-13)/2),0)),"",OFFSET('11. SEGUIMIENTO 2026'!$O$14,INT((ROW()-13)/2),0)),IF(ISBLANK(OFFSET('9. METAS'!$R$20,INT((ROW()-14)/2),0)),"",OFFSET('9. METAS'!$R$20,INT((ROW()-14)/2),0)))</f>
        <v/>
      </c>
      <c r="L121" s="228" t="str">
        <f ca="1">IF(MOD(ROW()-13,2)=0,IF(ISBLANK(OFFSET('11. SEGUIMIENTO 2026'!$P$14,INT((ROW()-13)/2),0)),"",OFFSET('11. SEGUIMIENTO 2026'!$P$14,INT((ROW()-13)/2),0)),IF(ISBLANK(OFFSET('9. METAS'!$S$20,INT((ROW()-14)/2),0)),"",OFFSET('9. METAS'!$S$20,INT((ROW()-14)/2),0)))</f>
        <v/>
      </c>
      <c r="M121" s="229" t="str">
        <f ca="1">IF(MOD(ROW()-13,2)=0,IF(ISBLANK(OFFSET('11. SEGUIMIENTO 2026'!$Q$14,INT((ROW()-13)/2),0)),"",OFFSET('11. SEGUIMIENTO 2026'!$Q$14,INT((ROW()-13)/2),0)),IF(ISBLANK(OFFSET('9. METAS'!$T$20,INT((ROW()-14)/2),0)),"",OFFSET('9. METAS'!$T$20,INT((ROW()-14)/2),0)))</f>
        <v/>
      </c>
      <c r="N121" s="981" t="str">
        <f t="shared" ref="N121" ca="1" si="104">IFERROR(J121/J122,"ND")</f>
        <v>ND</v>
      </c>
      <c r="O121" s="983" t="str">
        <f t="shared" ref="O121" ca="1" si="105">IFERROR(((J121+K121+L121)/H121),"ND")</f>
        <v>ND</v>
      </c>
      <c r="P121" s="985"/>
    </row>
    <row r="122" spans="3:16" x14ac:dyDescent="0.3">
      <c r="C122" s="999"/>
      <c r="D122" s="993"/>
      <c r="E122" s="993"/>
      <c r="F122" s="995"/>
      <c r="G122" s="997"/>
      <c r="H122" s="977"/>
      <c r="I122" s="987"/>
      <c r="J122" s="227" t="str">
        <f ca="1">IF(MOD(ROW()-13,2)=0,IF(ISBLANK(OFFSET('11. SEGUIMIENTO 2026'!$N$14,INT((ROW()-13)/2),0)),"",OFFSET('11. SEGUIMIENTO 2026'!$N$14,INT((ROW()-13)/2),0)),IF(ISBLANK(OFFSET('9. METAS'!$Q$20,INT((ROW()-14)/2),0)),"",OFFSET('9. METAS'!$Q$20,INT((ROW()-14)/2),0)))</f>
        <v/>
      </c>
      <c r="K122" s="228" t="str">
        <f ca="1">IF(MOD(ROW()-13,2)=0,IF(ISBLANK(OFFSET('11. SEGUIMIENTO 2026'!$O$14,INT((ROW()-13)/2),0)),"",OFFSET('11. SEGUIMIENTO 2026'!$O$14,INT((ROW()-13)/2),0)),IF(ISBLANK(OFFSET('9. METAS'!$R$20,INT((ROW()-14)/2),0)),"",OFFSET('9. METAS'!$R$20,INT((ROW()-14)/2),0)))</f>
        <v/>
      </c>
      <c r="L122" s="228" t="str">
        <f ca="1">IF(MOD(ROW()-13,2)=0,IF(ISBLANK(OFFSET('11. SEGUIMIENTO 2026'!$P$14,INT((ROW()-13)/2),0)),"",OFFSET('11. SEGUIMIENTO 2026'!$P$14,INT((ROW()-13)/2),0)),IF(ISBLANK(OFFSET('9. METAS'!$S$20,INT((ROW()-14)/2),0)),"",OFFSET('9. METAS'!$S$20,INT((ROW()-14)/2),0)))</f>
        <v/>
      </c>
      <c r="M122" s="229" t="str">
        <f ca="1">IF(MOD(ROW()-13,2)=0,IF(ISBLANK(OFFSET('11. SEGUIMIENTO 2026'!$Q$14,INT((ROW()-13)/2),0)),"",OFFSET('11. SEGUIMIENTO 2026'!$Q$14,INT((ROW()-13)/2),0)),IF(ISBLANK(OFFSET('9. METAS'!$T$20,INT((ROW()-14)/2),0)),"",OFFSET('9. METAS'!$T$20,INT((ROW()-14)/2),0)))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977" t="str">
        <f ca="1">IF(ISBLANK(OFFSET('9. METAS'!$K$20,INT((ROW()-13)/2),0)),"",OFFSET('9. METAS'!$K$20,INT((ROW()-13)/2),0))</f>
        <v/>
      </c>
      <c r="I123" s="979"/>
      <c r="J123" s="227" t="str">
        <f ca="1">IF(MOD(ROW()-13,2)=0,IF(ISBLANK(OFFSET('11. SEGUIMIENTO 2026'!$N$14,INT((ROW()-13)/2),0)),"",OFFSET('11. SEGUIMIENTO 2026'!$N$14,INT((ROW()-13)/2),0)),IF(ISBLANK(OFFSET('9. METAS'!$Q$20,INT((ROW()-14)/2),0)),"",OFFSET('9. METAS'!$Q$20,INT((ROW()-14)/2),0)))</f>
        <v/>
      </c>
      <c r="K123" s="228" t="str">
        <f ca="1">IF(MOD(ROW()-13,2)=0,IF(ISBLANK(OFFSET('11. SEGUIMIENTO 2026'!$O$14,INT((ROW()-13)/2),0)),"",OFFSET('11. SEGUIMIENTO 2026'!$O$14,INT((ROW()-13)/2),0)),IF(ISBLANK(OFFSET('9. METAS'!$R$20,INT((ROW()-14)/2),0)),"",OFFSET('9. METAS'!$R$20,INT((ROW()-14)/2),0)))</f>
        <v/>
      </c>
      <c r="L123" s="228" t="str">
        <f ca="1">IF(MOD(ROW()-13,2)=0,IF(ISBLANK(OFFSET('11. SEGUIMIENTO 2026'!$P$14,INT((ROW()-13)/2),0)),"",OFFSET('11. SEGUIMIENTO 2026'!$P$14,INT((ROW()-13)/2),0)),IF(ISBLANK(OFFSET('9. METAS'!$S$20,INT((ROW()-14)/2),0)),"",OFFSET('9. METAS'!$S$20,INT((ROW()-14)/2),0)))</f>
        <v/>
      </c>
      <c r="M123" s="229" t="str">
        <f ca="1">IF(MOD(ROW()-13,2)=0,IF(ISBLANK(OFFSET('11. SEGUIMIENTO 2026'!$Q$14,INT((ROW()-13)/2),0)),"",OFFSET('11. SEGUIMIENTO 2026'!$Q$14,INT((ROW()-13)/2),0)),IF(ISBLANK(OFFSET('9. METAS'!$T$20,INT((ROW()-14)/2),0)),"",OFFSET('9. METAS'!$T$20,INT((ROW()-14)/2),0)))</f>
        <v/>
      </c>
      <c r="N123" s="981" t="str">
        <f t="shared" ref="N123" ca="1" si="106">IFERROR(J123/J124,"ND")</f>
        <v>ND</v>
      </c>
      <c r="O123" s="983" t="str">
        <f t="shared" ref="O123" ca="1" si="107">IFERROR(((J123+K123+L123)/H123),"ND")</f>
        <v>ND</v>
      </c>
      <c r="P123" s="985"/>
    </row>
    <row r="124" spans="3:16" x14ac:dyDescent="0.3">
      <c r="C124" s="999"/>
      <c r="D124" s="993"/>
      <c r="E124" s="993"/>
      <c r="F124" s="995"/>
      <c r="G124" s="997"/>
      <c r="H124" s="977"/>
      <c r="I124" s="987"/>
      <c r="J124" s="227" t="str">
        <f ca="1">IF(MOD(ROW()-13,2)=0,IF(ISBLANK(OFFSET('11. SEGUIMIENTO 2026'!$N$14,INT((ROW()-13)/2),0)),"",OFFSET('11. SEGUIMIENTO 2026'!$N$14,INT((ROW()-13)/2),0)),IF(ISBLANK(OFFSET('9. METAS'!$Q$20,INT((ROW()-14)/2),0)),"",OFFSET('9. METAS'!$Q$20,INT((ROW()-14)/2),0)))</f>
        <v/>
      </c>
      <c r="K124" s="228" t="str">
        <f ca="1">IF(MOD(ROW()-13,2)=0,IF(ISBLANK(OFFSET('11. SEGUIMIENTO 2026'!$O$14,INT((ROW()-13)/2),0)),"",OFFSET('11. SEGUIMIENTO 2026'!$O$14,INT((ROW()-13)/2),0)),IF(ISBLANK(OFFSET('9. METAS'!$R$20,INT((ROW()-14)/2),0)),"",OFFSET('9. METAS'!$R$20,INT((ROW()-14)/2),0)))</f>
        <v/>
      </c>
      <c r="L124" s="228" t="str">
        <f ca="1">IF(MOD(ROW()-13,2)=0,IF(ISBLANK(OFFSET('11. SEGUIMIENTO 2026'!$P$14,INT((ROW()-13)/2),0)),"",OFFSET('11. SEGUIMIENTO 2026'!$P$14,INT((ROW()-13)/2),0)),IF(ISBLANK(OFFSET('9. METAS'!$S$20,INT((ROW()-14)/2),0)),"",OFFSET('9. METAS'!$S$20,INT((ROW()-14)/2),0)))</f>
        <v/>
      </c>
      <c r="M124" s="229" t="str">
        <f ca="1">IF(MOD(ROW()-13,2)=0,IF(ISBLANK(OFFSET('11. SEGUIMIENTO 2026'!$Q$14,INT((ROW()-13)/2),0)),"",OFFSET('11. SEGUIMIENTO 2026'!$Q$14,INT((ROW()-13)/2),0)),IF(ISBLANK(OFFSET('9. METAS'!$T$20,INT((ROW()-14)/2),0)),"",OFFSET('9. METAS'!$T$20,INT((ROW()-14)/2),0)))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977" t="str">
        <f ca="1">IF(ISBLANK(OFFSET('9. METAS'!$K$20,INT((ROW()-13)/2),0)),"",OFFSET('9. METAS'!$K$20,INT((ROW()-13)/2),0))</f>
        <v/>
      </c>
      <c r="I125" s="979"/>
      <c r="J125" s="227" t="str">
        <f ca="1">IF(MOD(ROW()-13,2)=0,IF(ISBLANK(OFFSET('11. SEGUIMIENTO 2026'!$N$14,INT((ROW()-13)/2),0)),"",OFFSET('11. SEGUIMIENTO 2026'!$N$14,INT((ROW()-13)/2),0)),IF(ISBLANK(OFFSET('9. METAS'!$Q$20,INT((ROW()-14)/2),0)),"",OFFSET('9. METAS'!$Q$20,INT((ROW()-14)/2),0)))</f>
        <v/>
      </c>
      <c r="K125" s="228" t="str">
        <f ca="1">IF(MOD(ROW()-13,2)=0,IF(ISBLANK(OFFSET('11. SEGUIMIENTO 2026'!$O$14,INT((ROW()-13)/2),0)),"",OFFSET('11. SEGUIMIENTO 2026'!$O$14,INT((ROW()-13)/2),0)),IF(ISBLANK(OFFSET('9. METAS'!$R$20,INT((ROW()-14)/2),0)),"",OFFSET('9. METAS'!$R$20,INT((ROW()-14)/2),0)))</f>
        <v/>
      </c>
      <c r="L125" s="228" t="str">
        <f ca="1">IF(MOD(ROW()-13,2)=0,IF(ISBLANK(OFFSET('11. SEGUIMIENTO 2026'!$P$14,INT((ROW()-13)/2),0)),"",OFFSET('11. SEGUIMIENTO 2026'!$P$14,INT((ROW()-13)/2),0)),IF(ISBLANK(OFFSET('9. METAS'!$S$20,INT((ROW()-14)/2),0)),"",OFFSET('9. METAS'!$S$20,INT((ROW()-14)/2),0)))</f>
        <v/>
      </c>
      <c r="M125" s="229" t="str">
        <f ca="1">IF(MOD(ROW()-13,2)=0,IF(ISBLANK(OFFSET('11. SEGUIMIENTO 2026'!$Q$14,INT((ROW()-13)/2),0)),"",OFFSET('11. SEGUIMIENTO 2026'!$Q$14,INT((ROW()-13)/2),0)),IF(ISBLANK(OFFSET('9. METAS'!$T$20,INT((ROW()-14)/2),0)),"",OFFSET('9. METAS'!$T$20,INT((ROW()-14)/2),0)))</f>
        <v/>
      </c>
      <c r="N125" s="981" t="str">
        <f t="shared" ref="N125" ca="1" si="108">IFERROR(J125/J126,"ND")</f>
        <v>ND</v>
      </c>
      <c r="O125" s="983" t="str">
        <f t="shared" ref="O125" ca="1" si="109">IFERROR(((J125+K125+L125)/H125),"ND")</f>
        <v>ND</v>
      </c>
      <c r="P125" s="985"/>
    </row>
    <row r="126" spans="3:16" x14ac:dyDescent="0.3">
      <c r="C126" s="999"/>
      <c r="D126" s="993"/>
      <c r="E126" s="993"/>
      <c r="F126" s="995"/>
      <c r="G126" s="997"/>
      <c r="H126" s="977"/>
      <c r="I126" s="987"/>
      <c r="J126" s="227" t="str">
        <f ca="1">IF(MOD(ROW()-13,2)=0,IF(ISBLANK(OFFSET('11. SEGUIMIENTO 2026'!$N$14,INT((ROW()-13)/2),0)),"",OFFSET('11. SEGUIMIENTO 2026'!$N$14,INT((ROW()-13)/2),0)),IF(ISBLANK(OFFSET('9. METAS'!$Q$20,INT((ROW()-14)/2),0)),"",OFFSET('9. METAS'!$Q$20,INT((ROW()-14)/2),0)))</f>
        <v/>
      </c>
      <c r="K126" s="228" t="str">
        <f ca="1">IF(MOD(ROW()-13,2)=0,IF(ISBLANK(OFFSET('11. SEGUIMIENTO 2026'!$O$14,INT((ROW()-13)/2),0)),"",OFFSET('11. SEGUIMIENTO 2026'!$O$14,INT((ROW()-13)/2),0)),IF(ISBLANK(OFFSET('9. METAS'!$R$20,INT((ROW()-14)/2),0)),"",OFFSET('9. METAS'!$R$20,INT((ROW()-14)/2),0)))</f>
        <v/>
      </c>
      <c r="L126" s="228" t="str">
        <f ca="1">IF(MOD(ROW()-13,2)=0,IF(ISBLANK(OFFSET('11. SEGUIMIENTO 2026'!$P$14,INT((ROW()-13)/2),0)),"",OFFSET('11. SEGUIMIENTO 2026'!$P$14,INT((ROW()-13)/2),0)),IF(ISBLANK(OFFSET('9. METAS'!$S$20,INT((ROW()-14)/2),0)),"",OFFSET('9. METAS'!$S$20,INT((ROW()-14)/2),0)))</f>
        <v/>
      </c>
      <c r="M126" s="229" t="str">
        <f ca="1">IF(MOD(ROW()-13,2)=0,IF(ISBLANK(OFFSET('11. SEGUIMIENTO 2026'!$Q$14,INT((ROW()-13)/2),0)),"",OFFSET('11. SEGUIMIENTO 2026'!$Q$14,INT((ROW()-13)/2),0)),IF(ISBLANK(OFFSET('9. METAS'!$T$20,INT((ROW()-14)/2),0)),"",OFFSET('9. METAS'!$T$20,INT((ROW()-14)/2),0)))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977" t="str">
        <f ca="1">IF(ISBLANK(OFFSET('9. METAS'!$K$20,INT((ROW()-13)/2),0)),"",OFFSET('9. METAS'!$K$20,INT((ROW()-13)/2),0))</f>
        <v/>
      </c>
      <c r="I127" s="979"/>
      <c r="J127" s="227" t="str">
        <f ca="1">IF(MOD(ROW()-13,2)=0,IF(ISBLANK(OFFSET('11. SEGUIMIENTO 2026'!$N$14,INT((ROW()-13)/2),0)),"",OFFSET('11. SEGUIMIENTO 2026'!$N$14,INT((ROW()-13)/2),0)),IF(ISBLANK(OFFSET('9. METAS'!$Q$20,INT((ROW()-14)/2),0)),"",OFFSET('9. METAS'!$Q$20,INT((ROW()-14)/2),0)))</f>
        <v/>
      </c>
      <c r="K127" s="228" t="str">
        <f ca="1">IF(MOD(ROW()-13,2)=0,IF(ISBLANK(OFFSET('11. SEGUIMIENTO 2026'!$O$14,INT((ROW()-13)/2),0)),"",OFFSET('11. SEGUIMIENTO 2026'!$O$14,INT((ROW()-13)/2),0)),IF(ISBLANK(OFFSET('9. METAS'!$R$20,INT((ROW()-14)/2),0)),"",OFFSET('9. METAS'!$R$20,INT((ROW()-14)/2),0)))</f>
        <v/>
      </c>
      <c r="L127" s="228" t="str">
        <f ca="1">IF(MOD(ROW()-13,2)=0,IF(ISBLANK(OFFSET('11. SEGUIMIENTO 2026'!$P$14,INT((ROW()-13)/2),0)),"",OFFSET('11. SEGUIMIENTO 2026'!$P$14,INT((ROW()-13)/2),0)),IF(ISBLANK(OFFSET('9. METAS'!$S$20,INT((ROW()-14)/2),0)),"",OFFSET('9. METAS'!$S$20,INT((ROW()-14)/2),0)))</f>
        <v/>
      </c>
      <c r="M127" s="229" t="str">
        <f ca="1">IF(MOD(ROW()-13,2)=0,IF(ISBLANK(OFFSET('11. SEGUIMIENTO 2026'!$Q$14,INT((ROW()-13)/2),0)),"",OFFSET('11. SEGUIMIENTO 2026'!$Q$14,INT((ROW()-13)/2),0)),IF(ISBLANK(OFFSET('9. METAS'!$T$20,INT((ROW()-14)/2),0)),"",OFFSET('9. METAS'!$T$20,INT((ROW()-14)/2),0)))</f>
        <v/>
      </c>
      <c r="N127" s="981" t="str">
        <f t="shared" ref="N127" ca="1" si="110">IFERROR(J127/J128,"ND")</f>
        <v>ND</v>
      </c>
      <c r="O127" s="983" t="str">
        <f t="shared" ref="O127" ca="1" si="111">IFERROR(((J127+K127+L127)/H127),"ND")</f>
        <v>ND</v>
      </c>
      <c r="P127" s="985"/>
    </row>
    <row r="128" spans="3:16" x14ac:dyDescent="0.3">
      <c r="C128" s="999"/>
      <c r="D128" s="993"/>
      <c r="E128" s="993"/>
      <c r="F128" s="995"/>
      <c r="G128" s="997"/>
      <c r="H128" s="977"/>
      <c r="I128" s="987"/>
      <c r="J128" s="227" t="str">
        <f ca="1">IF(MOD(ROW()-13,2)=0,IF(ISBLANK(OFFSET('11. SEGUIMIENTO 2026'!$N$14,INT((ROW()-13)/2),0)),"",OFFSET('11. SEGUIMIENTO 2026'!$N$14,INT((ROW()-13)/2),0)),IF(ISBLANK(OFFSET('9. METAS'!$Q$20,INT((ROW()-14)/2),0)),"",OFFSET('9. METAS'!$Q$20,INT((ROW()-14)/2),0)))</f>
        <v/>
      </c>
      <c r="K128" s="228" t="str">
        <f ca="1">IF(MOD(ROW()-13,2)=0,IF(ISBLANK(OFFSET('11. SEGUIMIENTO 2026'!$O$14,INT((ROW()-13)/2),0)),"",OFFSET('11. SEGUIMIENTO 2026'!$O$14,INT((ROW()-13)/2),0)),IF(ISBLANK(OFFSET('9. METAS'!$R$20,INT((ROW()-14)/2),0)),"",OFFSET('9. METAS'!$R$20,INT((ROW()-14)/2),0)))</f>
        <v/>
      </c>
      <c r="L128" s="228" t="str">
        <f ca="1">IF(MOD(ROW()-13,2)=0,IF(ISBLANK(OFFSET('11. SEGUIMIENTO 2026'!$P$14,INT((ROW()-13)/2),0)),"",OFFSET('11. SEGUIMIENTO 2026'!$P$14,INT((ROW()-13)/2),0)),IF(ISBLANK(OFFSET('9. METAS'!$S$20,INT((ROW()-14)/2),0)),"",OFFSET('9. METAS'!$S$20,INT((ROW()-14)/2),0)))</f>
        <v/>
      </c>
      <c r="M128" s="229" t="str">
        <f ca="1">IF(MOD(ROW()-13,2)=0,IF(ISBLANK(OFFSET('11. SEGUIMIENTO 2026'!$Q$14,INT((ROW()-13)/2),0)),"",OFFSET('11. SEGUIMIENTO 2026'!$Q$14,INT((ROW()-13)/2),0)),IF(ISBLANK(OFFSET('9. METAS'!$T$20,INT((ROW()-14)/2),0)),"",OFFSET('9. METAS'!$T$20,INT((ROW()-14)/2),0)))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977" t="str">
        <f ca="1">IF(ISBLANK(OFFSET('9. METAS'!$K$20,INT((ROW()-13)/2),0)),"",OFFSET('9. METAS'!$K$20,INT((ROW()-13)/2),0))</f>
        <v/>
      </c>
      <c r="I129" s="979"/>
      <c r="J129" s="227" t="str">
        <f ca="1">IF(MOD(ROW()-13,2)=0,IF(ISBLANK(OFFSET('11. SEGUIMIENTO 2026'!$N$14,INT((ROW()-13)/2),0)),"",OFFSET('11. SEGUIMIENTO 2026'!$N$14,INT((ROW()-13)/2),0)),IF(ISBLANK(OFFSET('9. METAS'!$Q$20,INT((ROW()-14)/2),0)),"",OFFSET('9. METAS'!$Q$20,INT((ROW()-14)/2),0)))</f>
        <v/>
      </c>
      <c r="K129" s="228" t="str">
        <f ca="1">IF(MOD(ROW()-13,2)=0,IF(ISBLANK(OFFSET('11. SEGUIMIENTO 2026'!$O$14,INT((ROW()-13)/2),0)),"",OFFSET('11. SEGUIMIENTO 2026'!$O$14,INT((ROW()-13)/2),0)),IF(ISBLANK(OFFSET('9. METAS'!$R$20,INT((ROW()-14)/2),0)),"",OFFSET('9. METAS'!$R$20,INT((ROW()-14)/2),0)))</f>
        <v/>
      </c>
      <c r="L129" s="228" t="str">
        <f ca="1">IF(MOD(ROW()-13,2)=0,IF(ISBLANK(OFFSET('11. SEGUIMIENTO 2026'!$P$14,INT((ROW()-13)/2),0)),"",OFFSET('11. SEGUIMIENTO 2026'!$P$14,INT((ROW()-13)/2),0)),IF(ISBLANK(OFFSET('9. METAS'!$S$20,INT((ROW()-14)/2),0)),"",OFFSET('9. METAS'!$S$20,INT((ROW()-14)/2),0)))</f>
        <v/>
      </c>
      <c r="M129" s="229" t="str">
        <f ca="1">IF(MOD(ROW()-13,2)=0,IF(ISBLANK(OFFSET('11. SEGUIMIENTO 2026'!$Q$14,INT((ROW()-13)/2),0)),"",OFFSET('11. SEGUIMIENTO 2026'!$Q$14,INT((ROW()-13)/2),0)),IF(ISBLANK(OFFSET('9. METAS'!$T$20,INT((ROW()-14)/2),0)),"",OFFSET('9. METAS'!$T$20,INT((ROW()-14)/2),0)))</f>
        <v/>
      </c>
      <c r="N129" s="981" t="str">
        <f t="shared" ref="N129" ca="1" si="112">IFERROR(J129/J130,"ND")</f>
        <v>ND</v>
      </c>
      <c r="O129" s="983" t="str">
        <f t="shared" ref="O129" ca="1" si="113">IFERROR(((J129+K129+L129)/H129),"ND")</f>
        <v>ND</v>
      </c>
      <c r="P129" s="985"/>
    </row>
    <row r="130" spans="3:16" x14ac:dyDescent="0.3">
      <c r="C130" s="999"/>
      <c r="D130" s="993"/>
      <c r="E130" s="993"/>
      <c r="F130" s="995"/>
      <c r="G130" s="997"/>
      <c r="H130" s="977"/>
      <c r="I130" s="987"/>
      <c r="J130" s="227" t="str">
        <f ca="1">IF(MOD(ROW()-13,2)=0,IF(ISBLANK(OFFSET('11. SEGUIMIENTO 2026'!$N$14,INT((ROW()-13)/2),0)),"",OFFSET('11. SEGUIMIENTO 2026'!$N$14,INT((ROW()-13)/2),0)),IF(ISBLANK(OFFSET('9. METAS'!$Q$20,INT((ROW()-14)/2),0)),"",OFFSET('9. METAS'!$Q$20,INT((ROW()-14)/2),0)))</f>
        <v/>
      </c>
      <c r="K130" s="228" t="str">
        <f ca="1">IF(MOD(ROW()-13,2)=0,IF(ISBLANK(OFFSET('11. SEGUIMIENTO 2026'!$O$14,INT((ROW()-13)/2),0)),"",OFFSET('11. SEGUIMIENTO 2026'!$O$14,INT((ROW()-13)/2),0)),IF(ISBLANK(OFFSET('9. METAS'!$R$20,INT((ROW()-14)/2),0)),"",OFFSET('9. METAS'!$R$20,INT((ROW()-14)/2),0)))</f>
        <v/>
      </c>
      <c r="L130" s="228" t="str">
        <f ca="1">IF(MOD(ROW()-13,2)=0,IF(ISBLANK(OFFSET('11. SEGUIMIENTO 2026'!$P$14,INT((ROW()-13)/2),0)),"",OFFSET('11. SEGUIMIENTO 2026'!$P$14,INT((ROW()-13)/2),0)),IF(ISBLANK(OFFSET('9. METAS'!$S$20,INT((ROW()-14)/2),0)),"",OFFSET('9. METAS'!$S$20,INT((ROW()-14)/2),0)))</f>
        <v/>
      </c>
      <c r="M130" s="229" t="str">
        <f ca="1">IF(MOD(ROW()-13,2)=0,IF(ISBLANK(OFFSET('11. SEGUIMIENTO 2026'!$Q$14,INT((ROW()-13)/2),0)),"",OFFSET('11. SEGUIMIENTO 2026'!$Q$14,INT((ROW()-13)/2),0)),IF(ISBLANK(OFFSET('9. METAS'!$T$20,INT((ROW()-14)/2),0)),"",OFFSET('9. METAS'!$T$20,INT((ROW()-14)/2),0)))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977" t="str">
        <f ca="1">IF(ISBLANK(OFFSET('9. METAS'!$K$20,INT((ROW()-13)/2),0)),"",OFFSET('9. METAS'!$K$20,INT((ROW()-13)/2),0))</f>
        <v/>
      </c>
      <c r="I131" s="979"/>
      <c r="J131" s="227" t="str">
        <f ca="1">IF(MOD(ROW()-13,2)=0,IF(ISBLANK(OFFSET('11. SEGUIMIENTO 2026'!$N$14,INT((ROW()-13)/2),0)),"",OFFSET('11. SEGUIMIENTO 2026'!$N$14,INT((ROW()-13)/2),0)),IF(ISBLANK(OFFSET('9. METAS'!$Q$20,INT((ROW()-14)/2),0)),"",OFFSET('9. METAS'!$Q$20,INT((ROW()-14)/2),0)))</f>
        <v/>
      </c>
      <c r="K131" s="228" t="str">
        <f ca="1">IF(MOD(ROW()-13,2)=0,IF(ISBLANK(OFFSET('11. SEGUIMIENTO 2026'!$O$14,INT((ROW()-13)/2),0)),"",OFFSET('11. SEGUIMIENTO 2026'!$O$14,INT((ROW()-13)/2),0)),IF(ISBLANK(OFFSET('9. METAS'!$R$20,INT((ROW()-14)/2),0)),"",OFFSET('9. METAS'!$R$20,INT((ROW()-14)/2),0)))</f>
        <v/>
      </c>
      <c r="L131" s="228" t="str">
        <f ca="1">IF(MOD(ROW()-13,2)=0,IF(ISBLANK(OFFSET('11. SEGUIMIENTO 2026'!$P$14,INT((ROW()-13)/2),0)),"",OFFSET('11. SEGUIMIENTO 2026'!$P$14,INT((ROW()-13)/2),0)),IF(ISBLANK(OFFSET('9. METAS'!$S$20,INT((ROW()-14)/2),0)),"",OFFSET('9. METAS'!$S$20,INT((ROW()-14)/2),0)))</f>
        <v/>
      </c>
      <c r="M131" s="229" t="str">
        <f ca="1">IF(MOD(ROW()-13,2)=0,IF(ISBLANK(OFFSET('11. SEGUIMIENTO 2026'!$Q$14,INT((ROW()-13)/2),0)),"",OFFSET('11. SEGUIMIENTO 2026'!$Q$14,INT((ROW()-13)/2),0)),IF(ISBLANK(OFFSET('9. METAS'!$T$20,INT((ROW()-14)/2),0)),"",OFFSET('9. METAS'!$T$20,INT((ROW()-14)/2),0)))</f>
        <v/>
      </c>
      <c r="N131" s="981" t="str">
        <f t="shared" ref="N131" ca="1" si="114">IFERROR(J131/J132,"ND")</f>
        <v>ND</v>
      </c>
      <c r="O131" s="983" t="str">
        <f t="shared" ref="O131" ca="1" si="115">IFERROR(((J131+K131+L131)/H131),"ND")</f>
        <v>ND</v>
      </c>
      <c r="P131" s="985"/>
    </row>
    <row r="132" spans="3:16" x14ac:dyDescent="0.3">
      <c r="C132" s="999"/>
      <c r="D132" s="993"/>
      <c r="E132" s="993"/>
      <c r="F132" s="995"/>
      <c r="G132" s="997"/>
      <c r="H132" s="977"/>
      <c r="I132" s="987"/>
      <c r="J132" s="227" t="str">
        <f ca="1">IF(MOD(ROW()-13,2)=0,IF(ISBLANK(OFFSET('11. SEGUIMIENTO 2026'!$N$14,INT((ROW()-13)/2),0)),"",OFFSET('11. SEGUIMIENTO 2026'!$N$14,INT((ROW()-13)/2),0)),IF(ISBLANK(OFFSET('9. METAS'!$Q$20,INT((ROW()-14)/2),0)),"",OFFSET('9. METAS'!$Q$20,INT((ROW()-14)/2),0)))</f>
        <v/>
      </c>
      <c r="K132" s="228" t="str">
        <f ca="1">IF(MOD(ROW()-13,2)=0,IF(ISBLANK(OFFSET('11. SEGUIMIENTO 2026'!$O$14,INT((ROW()-13)/2),0)),"",OFFSET('11. SEGUIMIENTO 2026'!$O$14,INT((ROW()-13)/2),0)),IF(ISBLANK(OFFSET('9. METAS'!$R$20,INT((ROW()-14)/2),0)),"",OFFSET('9. METAS'!$R$20,INT((ROW()-14)/2),0)))</f>
        <v/>
      </c>
      <c r="L132" s="228" t="str">
        <f ca="1">IF(MOD(ROW()-13,2)=0,IF(ISBLANK(OFFSET('11. SEGUIMIENTO 2026'!$P$14,INT((ROW()-13)/2),0)),"",OFFSET('11. SEGUIMIENTO 2026'!$P$14,INT((ROW()-13)/2),0)),IF(ISBLANK(OFFSET('9. METAS'!$S$20,INT((ROW()-14)/2),0)),"",OFFSET('9. METAS'!$S$20,INT((ROW()-14)/2),0)))</f>
        <v/>
      </c>
      <c r="M132" s="229" t="str">
        <f ca="1">IF(MOD(ROW()-13,2)=0,IF(ISBLANK(OFFSET('11. SEGUIMIENTO 2026'!$Q$14,INT((ROW()-13)/2),0)),"",OFFSET('11. SEGUIMIENTO 2026'!$Q$14,INT((ROW()-13)/2),0)),IF(ISBLANK(OFFSET('9. METAS'!$T$20,INT((ROW()-14)/2),0)),"",OFFSET('9. METAS'!$T$20,INT((ROW()-14)/2),0)))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977" t="str">
        <f ca="1">IF(ISBLANK(OFFSET('9. METAS'!$K$20,INT((ROW()-13)/2),0)),"",OFFSET('9. METAS'!$K$20,INT((ROW()-13)/2),0))</f>
        <v/>
      </c>
      <c r="I133" s="979"/>
      <c r="J133" s="227" t="str">
        <f ca="1">IF(MOD(ROW()-13,2)=0,IF(ISBLANK(OFFSET('11. SEGUIMIENTO 2026'!$N$14,INT((ROW()-13)/2),0)),"",OFFSET('11. SEGUIMIENTO 2026'!$N$14,INT((ROW()-13)/2),0)),IF(ISBLANK(OFFSET('9. METAS'!$Q$20,INT((ROW()-14)/2),0)),"",OFFSET('9. METAS'!$Q$20,INT((ROW()-14)/2),0)))</f>
        <v/>
      </c>
      <c r="K133" s="228" t="str">
        <f ca="1">IF(MOD(ROW()-13,2)=0,IF(ISBLANK(OFFSET('11. SEGUIMIENTO 2026'!$O$14,INT((ROW()-13)/2),0)),"",OFFSET('11. SEGUIMIENTO 2026'!$O$14,INT((ROW()-13)/2),0)),IF(ISBLANK(OFFSET('9. METAS'!$R$20,INT((ROW()-14)/2),0)),"",OFFSET('9. METAS'!$R$20,INT((ROW()-14)/2),0)))</f>
        <v/>
      </c>
      <c r="L133" s="228" t="str">
        <f ca="1">IF(MOD(ROW()-13,2)=0,IF(ISBLANK(OFFSET('11. SEGUIMIENTO 2026'!$P$14,INT((ROW()-13)/2),0)),"",OFFSET('11. SEGUIMIENTO 2026'!$P$14,INT((ROW()-13)/2),0)),IF(ISBLANK(OFFSET('9. METAS'!$S$20,INT((ROW()-14)/2),0)),"",OFFSET('9. METAS'!$S$20,INT((ROW()-14)/2),0)))</f>
        <v/>
      </c>
      <c r="M133" s="229" t="str">
        <f ca="1">IF(MOD(ROW()-13,2)=0,IF(ISBLANK(OFFSET('11. SEGUIMIENTO 2026'!$Q$14,INT((ROW()-13)/2),0)),"",OFFSET('11. SEGUIMIENTO 2026'!$Q$14,INT((ROW()-13)/2),0)),IF(ISBLANK(OFFSET('9. METAS'!$T$20,INT((ROW()-14)/2),0)),"",OFFSET('9. METAS'!$T$20,INT((ROW()-14)/2),0)))</f>
        <v/>
      </c>
      <c r="N133" s="981" t="str">
        <f t="shared" ref="N133" ca="1" si="116">IFERROR(J133/J134,"ND")</f>
        <v>ND</v>
      </c>
      <c r="O133" s="983" t="str">
        <f t="shared" ref="O133" ca="1" si="117">IFERROR(((J133+K133+L133)/H133),"ND")</f>
        <v>ND</v>
      </c>
      <c r="P133" s="985"/>
    </row>
    <row r="134" spans="3:16" x14ac:dyDescent="0.3">
      <c r="C134" s="999"/>
      <c r="D134" s="993"/>
      <c r="E134" s="993"/>
      <c r="F134" s="995"/>
      <c r="G134" s="997"/>
      <c r="H134" s="977"/>
      <c r="I134" s="987"/>
      <c r="J134" s="227" t="str">
        <f ca="1">IF(MOD(ROW()-13,2)=0,IF(ISBLANK(OFFSET('11. SEGUIMIENTO 2026'!$N$14,INT((ROW()-13)/2),0)),"",OFFSET('11. SEGUIMIENTO 2026'!$N$14,INT((ROW()-13)/2),0)),IF(ISBLANK(OFFSET('9. METAS'!$Q$20,INT((ROW()-14)/2),0)),"",OFFSET('9. METAS'!$Q$20,INT((ROW()-14)/2),0)))</f>
        <v/>
      </c>
      <c r="K134" s="228" t="str">
        <f ca="1">IF(MOD(ROW()-13,2)=0,IF(ISBLANK(OFFSET('11. SEGUIMIENTO 2026'!$O$14,INT((ROW()-13)/2),0)),"",OFFSET('11. SEGUIMIENTO 2026'!$O$14,INT((ROW()-13)/2),0)),IF(ISBLANK(OFFSET('9. METAS'!$R$20,INT((ROW()-14)/2),0)),"",OFFSET('9. METAS'!$R$20,INT((ROW()-14)/2),0)))</f>
        <v/>
      </c>
      <c r="L134" s="228" t="str">
        <f ca="1">IF(MOD(ROW()-13,2)=0,IF(ISBLANK(OFFSET('11. SEGUIMIENTO 2026'!$P$14,INT((ROW()-13)/2),0)),"",OFFSET('11. SEGUIMIENTO 2026'!$P$14,INT((ROW()-13)/2),0)),IF(ISBLANK(OFFSET('9. METAS'!$S$20,INT((ROW()-14)/2),0)),"",OFFSET('9. METAS'!$S$20,INT((ROW()-14)/2),0)))</f>
        <v/>
      </c>
      <c r="M134" s="229" t="str">
        <f ca="1">IF(MOD(ROW()-13,2)=0,IF(ISBLANK(OFFSET('11. SEGUIMIENTO 2026'!$Q$14,INT((ROW()-13)/2),0)),"",OFFSET('11. SEGUIMIENTO 2026'!$Q$14,INT((ROW()-13)/2),0)),IF(ISBLANK(OFFSET('9. METAS'!$T$20,INT((ROW()-14)/2),0)),"",OFFSET('9. METAS'!$T$20,INT((ROW()-14)/2),0)))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977" t="str">
        <f ca="1">IF(ISBLANK(OFFSET('9. METAS'!$K$20,INT((ROW()-13)/2),0)),"",OFFSET('9. METAS'!$K$20,INT((ROW()-13)/2),0))</f>
        <v/>
      </c>
      <c r="I135" s="979"/>
      <c r="J135" s="227" t="str">
        <f ca="1">IF(MOD(ROW()-13,2)=0,IF(ISBLANK(OFFSET('11. SEGUIMIENTO 2026'!$N$14,INT((ROW()-13)/2),0)),"",OFFSET('11. SEGUIMIENTO 2026'!$N$14,INT((ROW()-13)/2),0)),IF(ISBLANK(OFFSET('9. METAS'!$Q$20,INT((ROW()-14)/2),0)),"",OFFSET('9. METAS'!$Q$20,INT((ROW()-14)/2),0)))</f>
        <v/>
      </c>
      <c r="K135" s="228" t="str">
        <f ca="1">IF(MOD(ROW()-13,2)=0,IF(ISBLANK(OFFSET('11. SEGUIMIENTO 2026'!$O$14,INT((ROW()-13)/2),0)),"",OFFSET('11. SEGUIMIENTO 2026'!$O$14,INT((ROW()-13)/2),0)),IF(ISBLANK(OFFSET('9. METAS'!$R$20,INT((ROW()-14)/2),0)),"",OFFSET('9. METAS'!$R$20,INT((ROW()-14)/2),0)))</f>
        <v/>
      </c>
      <c r="L135" s="228" t="str">
        <f ca="1">IF(MOD(ROW()-13,2)=0,IF(ISBLANK(OFFSET('11. SEGUIMIENTO 2026'!$P$14,INT((ROW()-13)/2),0)),"",OFFSET('11. SEGUIMIENTO 2026'!$P$14,INT((ROW()-13)/2),0)),IF(ISBLANK(OFFSET('9. METAS'!$S$20,INT((ROW()-14)/2),0)),"",OFFSET('9. METAS'!$S$20,INT((ROW()-14)/2),0)))</f>
        <v/>
      </c>
      <c r="M135" s="229" t="str">
        <f ca="1">IF(MOD(ROW()-13,2)=0,IF(ISBLANK(OFFSET('11. SEGUIMIENTO 2026'!$Q$14,INT((ROW()-13)/2),0)),"",OFFSET('11. SEGUIMIENTO 2026'!$Q$14,INT((ROW()-13)/2),0)),IF(ISBLANK(OFFSET('9. METAS'!$T$20,INT((ROW()-14)/2),0)),"",OFFSET('9. METAS'!$T$20,INT((ROW()-14)/2),0)))</f>
        <v/>
      </c>
      <c r="N135" s="981" t="str">
        <f t="shared" ref="N135" ca="1" si="118">IFERROR(J135/J136,"ND")</f>
        <v>ND</v>
      </c>
      <c r="O135" s="983" t="str">
        <f t="shared" ref="O135" ca="1" si="119">IFERROR(((J135+K135+L135)/H135),"ND")</f>
        <v>ND</v>
      </c>
      <c r="P135" s="985"/>
    </row>
    <row r="136" spans="3:16" x14ac:dyDescent="0.3">
      <c r="C136" s="999"/>
      <c r="D136" s="993"/>
      <c r="E136" s="993"/>
      <c r="F136" s="995"/>
      <c r="G136" s="997"/>
      <c r="H136" s="977"/>
      <c r="I136" s="987"/>
      <c r="J136" s="227" t="str">
        <f ca="1">IF(MOD(ROW()-13,2)=0,IF(ISBLANK(OFFSET('11. SEGUIMIENTO 2026'!$N$14,INT((ROW()-13)/2),0)),"",OFFSET('11. SEGUIMIENTO 2026'!$N$14,INT((ROW()-13)/2),0)),IF(ISBLANK(OFFSET('9. METAS'!$Q$20,INT((ROW()-14)/2),0)),"",OFFSET('9. METAS'!$Q$20,INT((ROW()-14)/2),0)))</f>
        <v/>
      </c>
      <c r="K136" s="228" t="str">
        <f ca="1">IF(MOD(ROW()-13,2)=0,IF(ISBLANK(OFFSET('11. SEGUIMIENTO 2026'!$O$14,INT((ROW()-13)/2),0)),"",OFFSET('11. SEGUIMIENTO 2026'!$O$14,INT((ROW()-13)/2),0)),IF(ISBLANK(OFFSET('9. METAS'!$R$20,INT((ROW()-14)/2),0)),"",OFFSET('9. METAS'!$R$20,INT((ROW()-14)/2),0)))</f>
        <v/>
      </c>
      <c r="L136" s="228" t="str">
        <f ca="1">IF(MOD(ROW()-13,2)=0,IF(ISBLANK(OFFSET('11. SEGUIMIENTO 2026'!$P$14,INT((ROW()-13)/2),0)),"",OFFSET('11. SEGUIMIENTO 2026'!$P$14,INT((ROW()-13)/2),0)),IF(ISBLANK(OFFSET('9. METAS'!$S$20,INT((ROW()-14)/2),0)),"",OFFSET('9. METAS'!$S$20,INT((ROW()-14)/2),0)))</f>
        <v/>
      </c>
      <c r="M136" s="229" t="str">
        <f ca="1">IF(MOD(ROW()-13,2)=0,IF(ISBLANK(OFFSET('11. SEGUIMIENTO 2026'!$Q$14,INT((ROW()-13)/2),0)),"",OFFSET('11. SEGUIMIENTO 2026'!$Q$14,INT((ROW()-13)/2),0)),IF(ISBLANK(OFFSET('9. METAS'!$T$20,INT((ROW()-14)/2),0)),"",OFFSET('9. METAS'!$T$20,INT((ROW()-14)/2),0)))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977" t="str">
        <f ca="1">IF(ISBLANK(OFFSET('9. METAS'!$K$20,INT((ROW()-13)/2),0)),"",OFFSET('9. METAS'!$K$20,INT((ROW()-13)/2),0))</f>
        <v/>
      </c>
      <c r="I137" s="979"/>
      <c r="J137" s="227" t="str">
        <f ca="1">IF(MOD(ROW()-13,2)=0,IF(ISBLANK(OFFSET('11. SEGUIMIENTO 2026'!$N$14,INT((ROW()-13)/2),0)),"",OFFSET('11. SEGUIMIENTO 2026'!$N$14,INT((ROW()-13)/2),0)),IF(ISBLANK(OFFSET('9. METAS'!$Q$20,INT((ROW()-14)/2),0)),"",OFFSET('9. METAS'!$Q$20,INT((ROW()-14)/2),0)))</f>
        <v/>
      </c>
      <c r="K137" s="228" t="str">
        <f ca="1">IF(MOD(ROW()-13,2)=0,IF(ISBLANK(OFFSET('11. SEGUIMIENTO 2026'!$O$14,INT((ROW()-13)/2),0)),"",OFFSET('11. SEGUIMIENTO 2026'!$O$14,INT((ROW()-13)/2),0)),IF(ISBLANK(OFFSET('9. METAS'!$R$20,INT((ROW()-14)/2),0)),"",OFFSET('9. METAS'!$R$20,INT((ROW()-14)/2),0)))</f>
        <v/>
      </c>
      <c r="L137" s="228" t="str">
        <f ca="1">IF(MOD(ROW()-13,2)=0,IF(ISBLANK(OFFSET('11. SEGUIMIENTO 2026'!$P$14,INT((ROW()-13)/2),0)),"",OFFSET('11. SEGUIMIENTO 2026'!$P$14,INT((ROW()-13)/2),0)),IF(ISBLANK(OFFSET('9. METAS'!$S$20,INT((ROW()-14)/2),0)),"",OFFSET('9. METAS'!$S$20,INT((ROW()-14)/2),0)))</f>
        <v/>
      </c>
      <c r="M137" s="229" t="str">
        <f ca="1">IF(MOD(ROW()-13,2)=0,IF(ISBLANK(OFFSET('11. SEGUIMIENTO 2026'!$Q$14,INT((ROW()-13)/2),0)),"",OFFSET('11. SEGUIMIENTO 2026'!$Q$14,INT((ROW()-13)/2),0)),IF(ISBLANK(OFFSET('9. METAS'!$T$20,INT((ROW()-14)/2),0)),"",OFFSET('9. METAS'!$T$20,INT((ROW()-14)/2),0)))</f>
        <v/>
      </c>
      <c r="N137" s="981" t="str">
        <f t="shared" ref="N137" ca="1" si="120">IFERROR(J137/J138,"ND")</f>
        <v>ND</v>
      </c>
      <c r="O137" s="983" t="str">
        <f t="shared" ref="O137" ca="1" si="121">IFERROR(((J137+K137+L137)/H137),"ND")</f>
        <v>ND</v>
      </c>
      <c r="P137" s="985"/>
    </row>
    <row r="138" spans="3:16" x14ac:dyDescent="0.3">
      <c r="C138" s="999"/>
      <c r="D138" s="993"/>
      <c r="E138" s="993"/>
      <c r="F138" s="995"/>
      <c r="G138" s="997"/>
      <c r="H138" s="977"/>
      <c r="I138" s="987"/>
      <c r="J138" s="227" t="str">
        <f ca="1">IF(MOD(ROW()-13,2)=0,IF(ISBLANK(OFFSET('11. SEGUIMIENTO 2026'!$N$14,INT((ROW()-13)/2),0)),"",OFFSET('11. SEGUIMIENTO 2026'!$N$14,INT((ROW()-13)/2),0)),IF(ISBLANK(OFFSET('9. METAS'!$Q$20,INT((ROW()-14)/2),0)),"",OFFSET('9. METAS'!$Q$20,INT((ROW()-14)/2),0)))</f>
        <v/>
      </c>
      <c r="K138" s="228" t="str">
        <f ca="1">IF(MOD(ROW()-13,2)=0,IF(ISBLANK(OFFSET('11. SEGUIMIENTO 2026'!$O$14,INT((ROW()-13)/2),0)),"",OFFSET('11. SEGUIMIENTO 2026'!$O$14,INT((ROW()-13)/2),0)),IF(ISBLANK(OFFSET('9. METAS'!$R$20,INT((ROW()-14)/2),0)),"",OFFSET('9. METAS'!$R$20,INT((ROW()-14)/2),0)))</f>
        <v/>
      </c>
      <c r="L138" s="228" t="str">
        <f ca="1">IF(MOD(ROW()-13,2)=0,IF(ISBLANK(OFFSET('11. SEGUIMIENTO 2026'!$P$14,INT((ROW()-13)/2),0)),"",OFFSET('11. SEGUIMIENTO 2026'!$P$14,INT((ROW()-13)/2),0)),IF(ISBLANK(OFFSET('9. METAS'!$S$20,INT((ROW()-14)/2),0)),"",OFFSET('9. METAS'!$S$20,INT((ROW()-14)/2),0)))</f>
        <v/>
      </c>
      <c r="M138" s="229" t="str">
        <f ca="1">IF(MOD(ROW()-13,2)=0,IF(ISBLANK(OFFSET('11. SEGUIMIENTO 2026'!$Q$14,INT((ROW()-13)/2),0)),"",OFFSET('11. SEGUIMIENTO 2026'!$Q$14,INT((ROW()-13)/2),0)),IF(ISBLANK(OFFSET('9. METAS'!$T$20,INT((ROW()-14)/2),0)),"",OFFSET('9. METAS'!$T$20,INT((ROW()-14)/2),0)))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977" t="str">
        <f ca="1">IF(ISBLANK(OFFSET('9. METAS'!$K$20,INT((ROW()-13)/2),0)),"",OFFSET('9. METAS'!$K$20,INT((ROW()-13)/2),0))</f>
        <v/>
      </c>
      <c r="I139" s="979"/>
      <c r="J139" s="227" t="str">
        <f ca="1">IF(MOD(ROW()-13,2)=0,IF(ISBLANK(OFFSET('11. SEGUIMIENTO 2026'!$N$14,INT((ROW()-13)/2),0)),"",OFFSET('11. SEGUIMIENTO 2026'!$N$14,INT((ROW()-13)/2),0)),IF(ISBLANK(OFFSET('9. METAS'!$Q$20,INT((ROW()-14)/2),0)),"",OFFSET('9. METAS'!$Q$20,INT((ROW()-14)/2),0)))</f>
        <v/>
      </c>
      <c r="K139" s="228" t="str">
        <f ca="1">IF(MOD(ROW()-13,2)=0,IF(ISBLANK(OFFSET('11. SEGUIMIENTO 2026'!$O$14,INT((ROW()-13)/2),0)),"",OFFSET('11. SEGUIMIENTO 2026'!$O$14,INT((ROW()-13)/2),0)),IF(ISBLANK(OFFSET('9. METAS'!$R$20,INT((ROW()-14)/2),0)),"",OFFSET('9. METAS'!$R$20,INT((ROW()-14)/2),0)))</f>
        <v/>
      </c>
      <c r="L139" s="228" t="str">
        <f ca="1">IF(MOD(ROW()-13,2)=0,IF(ISBLANK(OFFSET('11. SEGUIMIENTO 2026'!$P$14,INT((ROW()-13)/2),0)),"",OFFSET('11. SEGUIMIENTO 2026'!$P$14,INT((ROW()-13)/2),0)),IF(ISBLANK(OFFSET('9. METAS'!$S$20,INT((ROW()-14)/2),0)),"",OFFSET('9. METAS'!$S$20,INT((ROW()-14)/2),0)))</f>
        <v/>
      </c>
      <c r="M139" s="229" t="str">
        <f ca="1">IF(MOD(ROW()-13,2)=0,IF(ISBLANK(OFFSET('11. SEGUIMIENTO 2026'!$Q$14,INT((ROW()-13)/2),0)),"",OFFSET('11. SEGUIMIENTO 2026'!$Q$14,INT((ROW()-13)/2),0)),IF(ISBLANK(OFFSET('9. METAS'!$T$20,INT((ROW()-14)/2),0)),"",OFFSET('9. METAS'!$T$20,INT((ROW()-14)/2),0)))</f>
        <v/>
      </c>
      <c r="N139" s="981" t="str">
        <f t="shared" ref="N139" ca="1" si="122">IFERROR(J139/J140,"ND")</f>
        <v>ND</v>
      </c>
      <c r="O139" s="983" t="str">
        <f t="shared" ref="O139" ca="1" si="123">IFERROR(((J139+K139+L139)/H139),"ND")</f>
        <v>ND</v>
      </c>
      <c r="P139" s="985"/>
    </row>
    <row r="140" spans="3:16" x14ac:dyDescent="0.3">
      <c r="C140" s="999"/>
      <c r="D140" s="993"/>
      <c r="E140" s="993"/>
      <c r="F140" s="995"/>
      <c r="G140" s="997"/>
      <c r="H140" s="977"/>
      <c r="I140" s="987"/>
      <c r="J140" s="227" t="str">
        <f ca="1">IF(MOD(ROW()-13,2)=0,IF(ISBLANK(OFFSET('11. SEGUIMIENTO 2026'!$N$14,INT((ROW()-13)/2),0)),"",OFFSET('11. SEGUIMIENTO 2026'!$N$14,INT((ROW()-13)/2),0)),IF(ISBLANK(OFFSET('9. METAS'!$Q$20,INT((ROW()-14)/2),0)),"",OFFSET('9. METAS'!$Q$20,INT((ROW()-14)/2),0)))</f>
        <v/>
      </c>
      <c r="K140" s="228" t="str">
        <f ca="1">IF(MOD(ROW()-13,2)=0,IF(ISBLANK(OFFSET('11. SEGUIMIENTO 2026'!$O$14,INT((ROW()-13)/2),0)),"",OFFSET('11. SEGUIMIENTO 2026'!$O$14,INT((ROW()-13)/2),0)),IF(ISBLANK(OFFSET('9. METAS'!$R$20,INT((ROW()-14)/2),0)),"",OFFSET('9. METAS'!$R$20,INT((ROW()-14)/2),0)))</f>
        <v/>
      </c>
      <c r="L140" s="228" t="str">
        <f ca="1">IF(MOD(ROW()-13,2)=0,IF(ISBLANK(OFFSET('11. SEGUIMIENTO 2026'!$P$14,INT((ROW()-13)/2),0)),"",OFFSET('11. SEGUIMIENTO 2026'!$P$14,INT((ROW()-13)/2),0)),IF(ISBLANK(OFFSET('9. METAS'!$S$20,INT((ROW()-14)/2),0)),"",OFFSET('9. METAS'!$S$20,INT((ROW()-14)/2),0)))</f>
        <v/>
      </c>
      <c r="M140" s="229" t="str">
        <f ca="1">IF(MOD(ROW()-13,2)=0,IF(ISBLANK(OFFSET('11. SEGUIMIENTO 2026'!$Q$14,INT((ROW()-13)/2),0)),"",OFFSET('11. SEGUIMIENTO 2026'!$Q$14,INT((ROW()-13)/2),0)),IF(ISBLANK(OFFSET('9. METAS'!$T$20,INT((ROW()-14)/2),0)),"",OFFSET('9. METAS'!$T$20,INT((ROW()-14)/2),0)))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977" t="str">
        <f ca="1">IF(ISBLANK(OFFSET('9. METAS'!$K$20,INT((ROW()-13)/2),0)),"",OFFSET('9. METAS'!$K$20,INT((ROW()-13)/2),0))</f>
        <v/>
      </c>
      <c r="I141" s="979"/>
      <c r="J141" s="227" t="str">
        <f ca="1">IF(MOD(ROW()-13,2)=0,IF(ISBLANK(OFFSET('11. SEGUIMIENTO 2026'!$N$14,INT((ROW()-13)/2),0)),"",OFFSET('11. SEGUIMIENTO 2026'!$N$14,INT((ROW()-13)/2),0)),IF(ISBLANK(OFFSET('9. METAS'!$Q$20,INT((ROW()-14)/2),0)),"",OFFSET('9. METAS'!$Q$20,INT((ROW()-14)/2),0)))</f>
        <v/>
      </c>
      <c r="K141" s="228" t="str">
        <f ca="1">IF(MOD(ROW()-13,2)=0,IF(ISBLANK(OFFSET('11. SEGUIMIENTO 2026'!$O$14,INT((ROW()-13)/2),0)),"",OFFSET('11. SEGUIMIENTO 2026'!$O$14,INT((ROW()-13)/2),0)),IF(ISBLANK(OFFSET('9. METAS'!$R$20,INT((ROW()-14)/2),0)),"",OFFSET('9. METAS'!$R$20,INT((ROW()-14)/2),0)))</f>
        <v/>
      </c>
      <c r="L141" s="228" t="str">
        <f ca="1">IF(MOD(ROW()-13,2)=0,IF(ISBLANK(OFFSET('11. SEGUIMIENTO 2026'!$P$14,INT((ROW()-13)/2),0)),"",OFFSET('11. SEGUIMIENTO 2026'!$P$14,INT((ROW()-13)/2),0)),IF(ISBLANK(OFFSET('9. METAS'!$S$20,INT((ROW()-14)/2),0)),"",OFFSET('9. METAS'!$S$20,INT((ROW()-14)/2),0)))</f>
        <v/>
      </c>
      <c r="M141" s="229" t="str">
        <f ca="1">IF(MOD(ROW()-13,2)=0,IF(ISBLANK(OFFSET('11. SEGUIMIENTO 2026'!$Q$14,INT((ROW()-13)/2),0)),"",OFFSET('11. SEGUIMIENTO 2026'!$Q$14,INT((ROW()-13)/2),0)),IF(ISBLANK(OFFSET('9. METAS'!$T$20,INT((ROW()-14)/2),0)),"",OFFSET('9. METAS'!$T$20,INT((ROW()-14)/2),0)))</f>
        <v/>
      </c>
      <c r="N141" s="981" t="str">
        <f t="shared" ref="N141" ca="1" si="124">IFERROR(J141/J142,"ND")</f>
        <v>ND</v>
      </c>
      <c r="O141" s="983" t="str">
        <f t="shared" ref="O141" ca="1" si="125">IFERROR(((J141+K141+L141)/H141),"ND")</f>
        <v>ND</v>
      </c>
      <c r="P141" s="985"/>
    </row>
    <row r="142" spans="3:16" x14ac:dyDescent="0.3">
      <c r="C142" s="999"/>
      <c r="D142" s="993"/>
      <c r="E142" s="993"/>
      <c r="F142" s="995"/>
      <c r="G142" s="997"/>
      <c r="H142" s="977"/>
      <c r="I142" s="987"/>
      <c r="J142" s="227" t="str">
        <f ca="1">IF(MOD(ROW()-13,2)=0,IF(ISBLANK(OFFSET('11. SEGUIMIENTO 2026'!$N$14,INT((ROW()-13)/2),0)),"",OFFSET('11. SEGUIMIENTO 2026'!$N$14,INT((ROW()-13)/2),0)),IF(ISBLANK(OFFSET('9. METAS'!$Q$20,INT((ROW()-14)/2),0)),"",OFFSET('9. METAS'!$Q$20,INT((ROW()-14)/2),0)))</f>
        <v/>
      </c>
      <c r="K142" s="228" t="str">
        <f ca="1">IF(MOD(ROW()-13,2)=0,IF(ISBLANK(OFFSET('11. SEGUIMIENTO 2026'!$O$14,INT((ROW()-13)/2),0)),"",OFFSET('11. SEGUIMIENTO 2026'!$O$14,INT((ROW()-13)/2),0)),IF(ISBLANK(OFFSET('9. METAS'!$R$20,INT((ROW()-14)/2),0)),"",OFFSET('9. METAS'!$R$20,INT((ROW()-14)/2),0)))</f>
        <v/>
      </c>
      <c r="L142" s="228" t="str">
        <f ca="1">IF(MOD(ROW()-13,2)=0,IF(ISBLANK(OFFSET('11. SEGUIMIENTO 2026'!$P$14,INT((ROW()-13)/2),0)),"",OFFSET('11. SEGUIMIENTO 2026'!$P$14,INT((ROW()-13)/2),0)),IF(ISBLANK(OFFSET('9. METAS'!$S$20,INT((ROW()-14)/2),0)),"",OFFSET('9. METAS'!$S$20,INT((ROW()-14)/2),0)))</f>
        <v/>
      </c>
      <c r="M142" s="229" t="str">
        <f ca="1">IF(MOD(ROW()-13,2)=0,IF(ISBLANK(OFFSET('11. SEGUIMIENTO 2026'!$Q$14,INT((ROW()-13)/2),0)),"",OFFSET('11. SEGUIMIENTO 2026'!$Q$14,INT((ROW()-13)/2),0)),IF(ISBLANK(OFFSET('9. METAS'!$T$20,INT((ROW()-14)/2),0)),"",OFFSET('9. METAS'!$T$20,INT((ROW()-14)/2),0)))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977" t="str">
        <f ca="1">IF(ISBLANK(OFFSET('9. METAS'!$K$20,INT((ROW()-13)/2),0)),"",OFFSET('9. METAS'!$K$20,INT((ROW()-13)/2),0))</f>
        <v/>
      </c>
      <c r="I143" s="979"/>
      <c r="J143" s="227" t="str">
        <f ca="1">IF(MOD(ROW()-13,2)=0,IF(ISBLANK(OFFSET('11. SEGUIMIENTO 2026'!$N$14,INT((ROW()-13)/2),0)),"",OFFSET('11. SEGUIMIENTO 2026'!$N$14,INT((ROW()-13)/2),0)),IF(ISBLANK(OFFSET('9. METAS'!$Q$20,INT((ROW()-14)/2),0)),"",OFFSET('9. METAS'!$Q$20,INT((ROW()-14)/2),0)))</f>
        <v/>
      </c>
      <c r="K143" s="228" t="str">
        <f ca="1">IF(MOD(ROW()-13,2)=0,IF(ISBLANK(OFFSET('11. SEGUIMIENTO 2026'!$O$14,INT((ROW()-13)/2),0)),"",OFFSET('11. SEGUIMIENTO 2026'!$O$14,INT((ROW()-13)/2),0)),IF(ISBLANK(OFFSET('9. METAS'!$R$20,INT((ROW()-14)/2),0)),"",OFFSET('9. METAS'!$R$20,INT((ROW()-14)/2),0)))</f>
        <v/>
      </c>
      <c r="L143" s="228" t="str">
        <f ca="1">IF(MOD(ROW()-13,2)=0,IF(ISBLANK(OFFSET('11. SEGUIMIENTO 2026'!$P$14,INT((ROW()-13)/2),0)),"",OFFSET('11. SEGUIMIENTO 2026'!$P$14,INT((ROW()-13)/2),0)),IF(ISBLANK(OFFSET('9. METAS'!$S$20,INT((ROW()-14)/2),0)),"",OFFSET('9. METAS'!$S$20,INT((ROW()-14)/2),0)))</f>
        <v/>
      </c>
      <c r="M143" s="229" t="str">
        <f ca="1">IF(MOD(ROW()-13,2)=0,IF(ISBLANK(OFFSET('11. SEGUIMIENTO 2026'!$Q$14,INT((ROW()-13)/2),0)),"",OFFSET('11. SEGUIMIENTO 2026'!$Q$14,INT((ROW()-13)/2),0)),IF(ISBLANK(OFFSET('9. METAS'!$T$20,INT((ROW()-14)/2),0)),"",OFFSET('9. METAS'!$T$20,INT((ROW()-14)/2),0)))</f>
        <v/>
      </c>
      <c r="N143" s="981" t="str">
        <f t="shared" ref="N143" ca="1" si="126">IFERROR(J143/J144,"ND")</f>
        <v>ND</v>
      </c>
      <c r="O143" s="983" t="str">
        <f t="shared" ref="O143" ca="1" si="127">IFERROR(((J143+K143+L143)/H143),"ND")</f>
        <v>ND</v>
      </c>
      <c r="P143" s="985"/>
    </row>
    <row r="144" spans="3:16" x14ac:dyDescent="0.3">
      <c r="C144" s="999"/>
      <c r="D144" s="993"/>
      <c r="E144" s="993"/>
      <c r="F144" s="995"/>
      <c r="G144" s="997"/>
      <c r="H144" s="977"/>
      <c r="I144" s="987"/>
      <c r="J144" s="227" t="str">
        <f ca="1">IF(MOD(ROW()-13,2)=0,IF(ISBLANK(OFFSET('11. SEGUIMIENTO 2026'!$N$14,INT((ROW()-13)/2),0)),"",OFFSET('11. SEGUIMIENTO 2026'!$N$14,INT((ROW()-13)/2),0)),IF(ISBLANK(OFFSET('9. METAS'!$Q$20,INT((ROW()-14)/2),0)),"",OFFSET('9. METAS'!$Q$20,INT((ROW()-14)/2),0)))</f>
        <v/>
      </c>
      <c r="K144" s="228" t="str">
        <f ca="1">IF(MOD(ROW()-13,2)=0,IF(ISBLANK(OFFSET('11. SEGUIMIENTO 2026'!$O$14,INT((ROW()-13)/2),0)),"",OFFSET('11. SEGUIMIENTO 2026'!$O$14,INT((ROW()-13)/2),0)),IF(ISBLANK(OFFSET('9. METAS'!$R$20,INT((ROW()-14)/2),0)),"",OFFSET('9. METAS'!$R$20,INT((ROW()-14)/2),0)))</f>
        <v/>
      </c>
      <c r="L144" s="228" t="str">
        <f ca="1">IF(MOD(ROW()-13,2)=0,IF(ISBLANK(OFFSET('11. SEGUIMIENTO 2026'!$P$14,INT((ROW()-13)/2),0)),"",OFFSET('11. SEGUIMIENTO 2026'!$P$14,INT((ROW()-13)/2),0)),IF(ISBLANK(OFFSET('9. METAS'!$S$20,INT((ROW()-14)/2),0)),"",OFFSET('9. METAS'!$S$20,INT((ROW()-14)/2),0)))</f>
        <v/>
      </c>
      <c r="M144" s="229" t="str">
        <f ca="1">IF(MOD(ROW()-13,2)=0,IF(ISBLANK(OFFSET('11. SEGUIMIENTO 2026'!$Q$14,INT((ROW()-13)/2),0)),"",OFFSET('11. SEGUIMIENTO 2026'!$Q$14,INT((ROW()-13)/2),0)),IF(ISBLANK(OFFSET('9. METAS'!$T$20,INT((ROW()-14)/2),0)),"",OFFSET('9. METAS'!$T$20,INT((ROW()-14)/2),0)))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977" t="str">
        <f ca="1">IF(ISBLANK(OFFSET('9. METAS'!$K$20,INT((ROW()-13)/2),0)),"",OFFSET('9. METAS'!$K$20,INT((ROW()-13)/2),0))</f>
        <v/>
      </c>
      <c r="I145" s="979"/>
      <c r="J145" s="227" t="str">
        <f ca="1">IF(MOD(ROW()-13,2)=0,IF(ISBLANK(OFFSET('11. SEGUIMIENTO 2026'!$N$14,INT((ROW()-13)/2),0)),"",OFFSET('11. SEGUIMIENTO 2026'!$N$14,INT((ROW()-13)/2),0)),IF(ISBLANK(OFFSET('9. METAS'!$Q$20,INT((ROW()-14)/2),0)),"",OFFSET('9. METAS'!$Q$20,INT((ROW()-14)/2),0)))</f>
        <v/>
      </c>
      <c r="K145" s="228" t="str">
        <f ca="1">IF(MOD(ROW()-13,2)=0,IF(ISBLANK(OFFSET('11. SEGUIMIENTO 2026'!$O$14,INT((ROW()-13)/2),0)),"",OFFSET('11. SEGUIMIENTO 2026'!$O$14,INT((ROW()-13)/2),0)),IF(ISBLANK(OFFSET('9. METAS'!$R$20,INT((ROW()-14)/2),0)),"",OFFSET('9. METAS'!$R$20,INT((ROW()-14)/2),0)))</f>
        <v/>
      </c>
      <c r="L145" s="228" t="str">
        <f ca="1">IF(MOD(ROW()-13,2)=0,IF(ISBLANK(OFFSET('11. SEGUIMIENTO 2026'!$P$14,INT((ROW()-13)/2),0)),"",OFFSET('11. SEGUIMIENTO 2026'!$P$14,INT((ROW()-13)/2),0)),IF(ISBLANK(OFFSET('9. METAS'!$S$20,INT((ROW()-14)/2),0)),"",OFFSET('9. METAS'!$S$20,INT((ROW()-14)/2),0)))</f>
        <v/>
      </c>
      <c r="M145" s="229" t="str">
        <f ca="1">IF(MOD(ROW()-13,2)=0,IF(ISBLANK(OFFSET('11. SEGUIMIENTO 2026'!$Q$14,INT((ROW()-13)/2),0)),"",OFFSET('11. SEGUIMIENTO 2026'!$Q$14,INT((ROW()-13)/2),0)),IF(ISBLANK(OFFSET('9. METAS'!$T$20,INT((ROW()-14)/2),0)),"",OFFSET('9. METAS'!$T$20,INT((ROW()-14)/2),0)))</f>
        <v/>
      </c>
      <c r="N145" s="981" t="str">
        <f t="shared" ref="N145" ca="1" si="128">IFERROR(J145/J146,"ND")</f>
        <v>ND</v>
      </c>
      <c r="O145" s="983" t="str">
        <f t="shared" ref="O145" ca="1" si="129">IFERROR(((J145+K145+L145)/H145),"ND")</f>
        <v>ND</v>
      </c>
      <c r="P145" s="985"/>
    </row>
    <row r="146" spans="3:16" x14ac:dyDescent="0.3">
      <c r="C146" s="999"/>
      <c r="D146" s="993"/>
      <c r="E146" s="993"/>
      <c r="F146" s="995"/>
      <c r="G146" s="997"/>
      <c r="H146" s="977"/>
      <c r="I146" s="987"/>
      <c r="J146" s="227" t="str">
        <f ca="1">IF(MOD(ROW()-13,2)=0,IF(ISBLANK(OFFSET('11. SEGUIMIENTO 2026'!$N$14,INT((ROW()-13)/2),0)),"",OFFSET('11. SEGUIMIENTO 2026'!$N$14,INT((ROW()-13)/2),0)),IF(ISBLANK(OFFSET('9. METAS'!$Q$20,INT((ROW()-14)/2),0)),"",OFFSET('9. METAS'!$Q$20,INT((ROW()-14)/2),0)))</f>
        <v/>
      </c>
      <c r="K146" s="228" t="str">
        <f ca="1">IF(MOD(ROW()-13,2)=0,IF(ISBLANK(OFFSET('11. SEGUIMIENTO 2026'!$O$14,INT((ROW()-13)/2),0)),"",OFFSET('11. SEGUIMIENTO 2026'!$O$14,INT((ROW()-13)/2),0)),IF(ISBLANK(OFFSET('9. METAS'!$R$20,INT((ROW()-14)/2),0)),"",OFFSET('9. METAS'!$R$20,INT((ROW()-14)/2),0)))</f>
        <v/>
      </c>
      <c r="L146" s="228" t="str">
        <f ca="1">IF(MOD(ROW()-13,2)=0,IF(ISBLANK(OFFSET('11. SEGUIMIENTO 2026'!$P$14,INT((ROW()-13)/2),0)),"",OFFSET('11. SEGUIMIENTO 2026'!$P$14,INT((ROW()-13)/2),0)),IF(ISBLANK(OFFSET('9. METAS'!$S$20,INT((ROW()-14)/2),0)),"",OFFSET('9. METAS'!$S$20,INT((ROW()-14)/2),0)))</f>
        <v/>
      </c>
      <c r="M146" s="229" t="str">
        <f ca="1">IF(MOD(ROW()-13,2)=0,IF(ISBLANK(OFFSET('11. SEGUIMIENTO 2026'!$Q$14,INT((ROW()-13)/2),0)),"",OFFSET('11. SEGUIMIENTO 2026'!$Q$14,INT((ROW()-13)/2),0)),IF(ISBLANK(OFFSET('9. METAS'!$T$20,INT((ROW()-14)/2),0)),"",OFFSET('9. METAS'!$T$20,INT((ROW()-14)/2),0)))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977" t="str">
        <f ca="1">IF(ISBLANK(OFFSET('9. METAS'!$K$20,INT((ROW()-13)/2),0)),"",OFFSET('9. METAS'!$K$20,INT((ROW()-13)/2),0))</f>
        <v/>
      </c>
      <c r="I147" s="979"/>
      <c r="J147" s="227" t="str">
        <f ca="1">IF(MOD(ROW()-13,2)=0,IF(ISBLANK(OFFSET('11. SEGUIMIENTO 2026'!$N$14,INT((ROW()-13)/2),0)),"",OFFSET('11. SEGUIMIENTO 2026'!$N$14,INT((ROW()-13)/2),0)),IF(ISBLANK(OFFSET('9. METAS'!$Q$20,INT((ROW()-14)/2),0)),"",OFFSET('9. METAS'!$Q$20,INT((ROW()-14)/2),0)))</f>
        <v/>
      </c>
      <c r="K147" s="228" t="str">
        <f ca="1">IF(MOD(ROW()-13,2)=0,IF(ISBLANK(OFFSET('11. SEGUIMIENTO 2026'!$O$14,INT((ROW()-13)/2),0)),"",OFFSET('11. SEGUIMIENTO 2026'!$O$14,INT((ROW()-13)/2),0)),IF(ISBLANK(OFFSET('9. METAS'!$R$20,INT((ROW()-14)/2),0)),"",OFFSET('9. METAS'!$R$20,INT((ROW()-14)/2),0)))</f>
        <v/>
      </c>
      <c r="L147" s="228" t="str">
        <f ca="1">IF(MOD(ROW()-13,2)=0,IF(ISBLANK(OFFSET('11. SEGUIMIENTO 2026'!$P$14,INT((ROW()-13)/2),0)),"",OFFSET('11. SEGUIMIENTO 2026'!$P$14,INT((ROW()-13)/2),0)),IF(ISBLANK(OFFSET('9. METAS'!$S$20,INT((ROW()-14)/2),0)),"",OFFSET('9. METAS'!$S$20,INT((ROW()-14)/2),0)))</f>
        <v/>
      </c>
      <c r="M147" s="229" t="str">
        <f ca="1">IF(MOD(ROW()-13,2)=0,IF(ISBLANK(OFFSET('11. SEGUIMIENTO 2026'!$Q$14,INT((ROW()-13)/2),0)),"",OFFSET('11. SEGUIMIENTO 2026'!$Q$14,INT((ROW()-13)/2),0)),IF(ISBLANK(OFFSET('9. METAS'!$T$20,INT((ROW()-14)/2),0)),"",OFFSET('9. METAS'!$T$20,INT((ROW()-14)/2),0)))</f>
        <v/>
      </c>
      <c r="N147" s="981" t="str">
        <f t="shared" ref="N147" ca="1" si="130">IFERROR(J147/J148,"ND")</f>
        <v>ND</v>
      </c>
      <c r="O147" s="983" t="str">
        <f t="shared" ref="O147" ca="1" si="131">IFERROR(((J147+K147+L147)/H147),"ND")</f>
        <v>ND</v>
      </c>
      <c r="P147" s="985"/>
    </row>
    <row r="148" spans="3:16" x14ac:dyDescent="0.3">
      <c r="C148" s="999"/>
      <c r="D148" s="993"/>
      <c r="E148" s="993"/>
      <c r="F148" s="995"/>
      <c r="G148" s="997"/>
      <c r="H148" s="977"/>
      <c r="I148" s="987"/>
      <c r="J148" s="227" t="str">
        <f ca="1">IF(MOD(ROW()-13,2)=0,IF(ISBLANK(OFFSET('11. SEGUIMIENTO 2026'!$N$14,INT((ROW()-13)/2),0)),"",OFFSET('11. SEGUIMIENTO 2026'!$N$14,INT((ROW()-13)/2),0)),IF(ISBLANK(OFFSET('9. METAS'!$Q$20,INT((ROW()-14)/2),0)),"",OFFSET('9. METAS'!$Q$20,INT((ROW()-14)/2),0)))</f>
        <v/>
      </c>
      <c r="K148" s="228" t="str">
        <f ca="1">IF(MOD(ROW()-13,2)=0,IF(ISBLANK(OFFSET('11. SEGUIMIENTO 2026'!$O$14,INT((ROW()-13)/2),0)),"",OFFSET('11. SEGUIMIENTO 2026'!$O$14,INT((ROW()-13)/2),0)),IF(ISBLANK(OFFSET('9. METAS'!$R$20,INT((ROW()-14)/2),0)),"",OFFSET('9. METAS'!$R$20,INT((ROW()-14)/2),0)))</f>
        <v/>
      </c>
      <c r="L148" s="228" t="str">
        <f ca="1">IF(MOD(ROW()-13,2)=0,IF(ISBLANK(OFFSET('11. SEGUIMIENTO 2026'!$P$14,INT((ROW()-13)/2),0)),"",OFFSET('11. SEGUIMIENTO 2026'!$P$14,INT((ROW()-13)/2),0)),IF(ISBLANK(OFFSET('9. METAS'!$S$20,INT((ROW()-14)/2),0)),"",OFFSET('9. METAS'!$S$20,INT((ROW()-14)/2),0)))</f>
        <v/>
      </c>
      <c r="M148" s="229" t="str">
        <f ca="1">IF(MOD(ROW()-13,2)=0,IF(ISBLANK(OFFSET('11. SEGUIMIENTO 2026'!$Q$14,INT((ROW()-13)/2),0)),"",OFFSET('11. SEGUIMIENTO 2026'!$Q$14,INT((ROW()-13)/2),0)),IF(ISBLANK(OFFSET('9. METAS'!$T$20,INT((ROW()-14)/2),0)),"",OFFSET('9. METAS'!$T$20,INT((ROW()-14)/2),0)))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977" t="str">
        <f ca="1">IF(ISBLANK(OFFSET('9. METAS'!$K$20,INT((ROW()-13)/2),0)),"",OFFSET('9. METAS'!$K$20,INT((ROW()-13)/2),0))</f>
        <v/>
      </c>
      <c r="I149" s="979"/>
      <c r="J149" s="227" t="str">
        <f ca="1">IF(MOD(ROW()-13,2)=0,IF(ISBLANK(OFFSET('11. SEGUIMIENTO 2026'!$N$14,INT((ROW()-13)/2),0)),"",OFFSET('11. SEGUIMIENTO 2026'!$N$14,INT((ROW()-13)/2),0)),IF(ISBLANK(OFFSET('9. METAS'!$Q$20,INT((ROW()-14)/2),0)),"",OFFSET('9. METAS'!$Q$20,INT((ROW()-14)/2),0)))</f>
        <v/>
      </c>
      <c r="K149" s="228" t="str">
        <f ca="1">IF(MOD(ROW()-13,2)=0,IF(ISBLANK(OFFSET('11. SEGUIMIENTO 2026'!$O$14,INT((ROW()-13)/2),0)),"",OFFSET('11. SEGUIMIENTO 2026'!$O$14,INT((ROW()-13)/2),0)),IF(ISBLANK(OFFSET('9. METAS'!$R$20,INT((ROW()-14)/2),0)),"",OFFSET('9. METAS'!$R$20,INT((ROW()-14)/2),0)))</f>
        <v/>
      </c>
      <c r="L149" s="228" t="str">
        <f ca="1">IF(MOD(ROW()-13,2)=0,IF(ISBLANK(OFFSET('11. SEGUIMIENTO 2026'!$P$14,INT((ROW()-13)/2),0)),"",OFFSET('11. SEGUIMIENTO 2026'!$P$14,INT((ROW()-13)/2),0)),IF(ISBLANK(OFFSET('9. METAS'!$S$20,INT((ROW()-14)/2),0)),"",OFFSET('9. METAS'!$S$20,INT((ROW()-14)/2),0)))</f>
        <v/>
      </c>
      <c r="M149" s="229" t="str">
        <f ca="1">IF(MOD(ROW()-13,2)=0,IF(ISBLANK(OFFSET('11. SEGUIMIENTO 2026'!$Q$14,INT((ROW()-13)/2),0)),"",OFFSET('11. SEGUIMIENTO 2026'!$Q$14,INT((ROW()-13)/2),0)),IF(ISBLANK(OFFSET('9. METAS'!$T$20,INT((ROW()-14)/2),0)),"",OFFSET('9. METAS'!$T$20,INT((ROW()-14)/2),0)))</f>
        <v/>
      </c>
      <c r="N149" s="981" t="str">
        <f t="shared" ref="N149" ca="1" si="132">IFERROR(J149/J150,"ND")</f>
        <v>ND</v>
      </c>
      <c r="O149" s="983" t="str">
        <f t="shared" ref="O149" ca="1" si="133">IFERROR(((J149+K149+L149)/H149),"ND")</f>
        <v>ND</v>
      </c>
      <c r="P149" s="985"/>
    </row>
    <row r="150" spans="3:16" x14ac:dyDescent="0.3">
      <c r="C150" s="999"/>
      <c r="D150" s="993"/>
      <c r="E150" s="993"/>
      <c r="F150" s="995"/>
      <c r="G150" s="997"/>
      <c r="H150" s="977"/>
      <c r="I150" s="987"/>
      <c r="J150" s="227" t="str">
        <f ca="1">IF(MOD(ROW()-13,2)=0,IF(ISBLANK(OFFSET('11. SEGUIMIENTO 2026'!$N$14,INT((ROW()-13)/2),0)),"",OFFSET('11. SEGUIMIENTO 2026'!$N$14,INT((ROW()-13)/2),0)),IF(ISBLANK(OFFSET('9. METAS'!$Q$20,INT((ROW()-14)/2),0)),"",OFFSET('9. METAS'!$Q$20,INT((ROW()-14)/2),0)))</f>
        <v/>
      </c>
      <c r="K150" s="228" t="str">
        <f ca="1">IF(MOD(ROW()-13,2)=0,IF(ISBLANK(OFFSET('11. SEGUIMIENTO 2026'!$O$14,INT((ROW()-13)/2),0)),"",OFFSET('11. SEGUIMIENTO 2026'!$O$14,INT((ROW()-13)/2),0)),IF(ISBLANK(OFFSET('9. METAS'!$R$20,INT((ROW()-14)/2),0)),"",OFFSET('9. METAS'!$R$20,INT((ROW()-14)/2),0)))</f>
        <v/>
      </c>
      <c r="L150" s="228" t="str">
        <f ca="1">IF(MOD(ROW()-13,2)=0,IF(ISBLANK(OFFSET('11. SEGUIMIENTO 2026'!$P$14,INT((ROW()-13)/2),0)),"",OFFSET('11. SEGUIMIENTO 2026'!$P$14,INT((ROW()-13)/2),0)),IF(ISBLANK(OFFSET('9. METAS'!$S$20,INT((ROW()-14)/2),0)),"",OFFSET('9. METAS'!$S$20,INT((ROW()-14)/2),0)))</f>
        <v/>
      </c>
      <c r="M150" s="229" t="str">
        <f ca="1">IF(MOD(ROW()-13,2)=0,IF(ISBLANK(OFFSET('11. SEGUIMIENTO 2026'!$Q$14,INT((ROW()-13)/2),0)),"",OFFSET('11. SEGUIMIENTO 2026'!$Q$14,INT((ROW()-13)/2),0)),IF(ISBLANK(OFFSET('9. METAS'!$T$20,INT((ROW()-14)/2),0)),"",OFFSET('9. METAS'!$T$20,INT((ROW()-14)/2),0)))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977" t="str">
        <f ca="1">IF(ISBLANK(OFFSET('9. METAS'!$K$20,INT((ROW()-13)/2),0)),"",OFFSET('9. METAS'!$K$20,INT((ROW()-13)/2),0))</f>
        <v/>
      </c>
      <c r="I151" s="979"/>
      <c r="J151" s="227" t="str">
        <f ca="1">IF(MOD(ROW()-13,2)=0,IF(ISBLANK(OFFSET('11. SEGUIMIENTO 2026'!$N$14,INT((ROW()-13)/2),0)),"",OFFSET('11. SEGUIMIENTO 2026'!$N$14,INT((ROW()-13)/2),0)),IF(ISBLANK(OFFSET('9. METAS'!$Q$20,INT((ROW()-14)/2),0)),"",OFFSET('9. METAS'!$Q$20,INT((ROW()-14)/2),0)))</f>
        <v/>
      </c>
      <c r="K151" s="228" t="str">
        <f ca="1">IF(MOD(ROW()-13,2)=0,IF(ISBLANK(OFFSET('11. SEGUIMIENTO 2026'!$O$14,INT((ROW()-13)/2),0)),"",OFFSET('11. SEGUIMIENTO 2026'!$O$14,INT((ROW()-13)/2),0)),IF(ISBLANK(OFFSET('9. METAS'!$R$20,INT((ROW()-14)/2),0)),"",OFFSET('9. METAS'!$R$20,INT((ROW()-14)/2),0)))</f>
        <v/>
      </c>
      <c r="L151" s="228" t="str">
        <f ca="1">IF(MOD(ROW()-13,2)=0,IF(ISBLANK(OFFSET('11. SEGUIMIENTO 2026'!$P$14,INT((ROW()-13)/2),0)),"",OFFSET('11. SEGUIMIENTO 2026'!$P$14,INT((ROW()-13)/2),0)),IF(ISBLANK(OFFSET('9. METAS'!$S$20,INT((ROW()-14)/2),0)),"",OFFSET('9. METAS'!$S$20,INT((ROW()-14)/2),0)))</f>
        <v/>
      </c>
      <c r="M151" s="229">
        <f ca="1">IF(MOD(ROW()-13,2)=0,IF(ISBLANK(OFFSET('11. SEGUIMIENTO 2026'!$Q$14,INT((ROW()-13)/2),0)),"",OFFSET('11. SEGUIMIENTO 2026'!$Q$14,INT((ROW()-13)/2),0)),IF(ISBLANK(OFFSET('9. METAS'!$T$20,INT((ROW()-14)/2),0)),"",OFFSET('9. METAS'!$T$20,INT((ROW()-14)/2),0)))</f>
        <v>87</v>
      </c>
      <c r="N151" s="981" t="str">
        <f t="shared" ref="N151" ca="1" si="134">IFERROR(J151/J152,"ND")</f>
        <v>ND</v>
      </c>
      <c r="O151" s="983" t="str">
        <f t="shared" ref="O151" ca="1" si="135">IFERROR(((J151+K151+L151)/H151),"ND")</f>
        <v>ND</v>
      </c>
      <c r="P151" s="985"/>
    </row>
    <row r="152" spans="3:16" x14ac:dyDescent="0.3">
      <c r="C152" s="999"/>
      <c r="D152" s="993"/>
      <c r="E152" s="993"/>
      <c r="F152" s="995"/>
      <c r="G152" s="997"/>
      <c r="H152" s="977"/>
      <c r="I152" s="987"/>
      <c r="J152" s="227" t="str">
        <f ca="1">IF(MOD(ROW()-13,2)=0,IF(ISBLANK(OFFSET('11. SEGUIMIENTO 2026'!$N$14,INT((ROW()-13)/2),0)),"",OFFSET('11. SEGUIMIENTO 2026'!$N$14,INT((ROW()-13)/2),0)),IF(ISBLANK(OFFSET('9. METAS'!$Q$20,INT((ROW()-14)/2),0)),"",OFFSET('9. METAS'!$Q$20,INT((ROW()-14)/2),0)))</f>
        <v/>
      </c>
      <c r="K152" s="228" t="str">
        <f ca="1">IF(MOD(ROW()-13,2)=0,IF(ISBLANK(OFFSET('11. SEGUIMIENTO 2026'!$O$14,INT((ROW()-13)/2),0)),"",OFFSET('11. SEGUIMIENTO 2026'!$O$14,INT((ROW()-13)/2),0)),IF(ISBLANK(OFFSET('9. METAS'!$R$20,INT((ROW()-14)/2),0)),"",OFFSET('9. METAS'!$R$20,INT((ROW()-14)/2),0)))</f>
        <v/>
      </c>
      <c r="L152" s="228" t="str">
        <f ca="1">IF(MOD(ROW()-13,2)=0,IF(ISBLANK(OFFSET('11. SEGUIMIENTO 2026'!$P$14,INT((ROW()-13)/2),0)),"",OFFSET('11. SEGUIMIENTO 2026'!$P$14,INT((ROW()-13)/2),0)),IF(ISBLANK(OFFSET('9. METAS'!$S$20,INT((ROW()-14)/2),0)),"",OFFSET('9. METAS'!$S$20,INT((ROW()-14)/2),0)))</f>
        <v/>
      </c>
      <c r="M152" s="229" t="str">
        <f ca="1">IF(MOD(ROW()-13,2)=0,IF(ISBLANK(OFFSET('11. SEGUIMIENTO 2026'!$Q$14,INT((ROW()-13)/2),0)),"",OFFSET('11. SEGUIMIENTO 2026'!$Q$14,INT((ROW()-13)/2),0)),IF(ISBLANK(OFFSET('9. METAS'!$T$20,INT((ROW()-14)/2),0)),"",OFFSET('9. METAS'!$T$20,INT((ROW()-14)/2),0)))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977" t="str">
        <f ca="1">IF(ISBLANK(OFFSET('9. METAS'!$K$20,INT((ROW()-13)/2),0)),"",OFFSET('9. METAS'!$K$20,INT((ROW()-13)/2),0))</f>
        <v/>
      </c>
      <c r="I153" s="979"/>
      <c r="J153" s="227" t="str">
        <f ca="1">IF(MOD(ROW()-13,2)=0,IF(ISBLANK(OFFSET('11. SEGUIMIENTO 2026'!$N$14,INT((ROW()-13)/2),0)),"",OFFSET('11. SEGUIMIENTO 2026'!$N$14,INT((ROW()-13)/2),0)),IF(ISBLANK(OFFSET('9. METAS'!$Q$20,INT((ROW()-14)/2),0)),"",OFFSET('9. METAS'!$Q$20,INT((ROW()-14)/2),0)))</f>
        <v/>
      </c>
      <c r="K153" s="228" t="str">
        <f ca="1">IF(MOD(ROW()-13,2)=0,IF(ISBLANK(OFFSET('11. SEGUIMIENTO 2026'!$O$14,INT((ROW()-13)/2),0)),"",OFFSET('11. SEGUIMIENTO 2026'!$O$14,INT((ROW()-13)/2),0)),IF(ISBLANK(OFFSET('9. METAS'!$R$20,INT((ROW()-14)/2),0)),"",OFFSET('9. METAS'!$R$20,INT((ROW()-14)/2),0)))</f>
        <v/>
      </c>
      <c r="L153" s="228">
        <f ca="1">IF(MOD(ROW()-13,2)=0,IF(ISBLANK(OFFSET('11. SEGUIMIENTO 2026'!$P$14,INT((ROW()-13)/2),0)),"",OFFSET('11. SEGUIMIENTO 2026'!$P$14,INT((ROW()-13)/2),0)),IF(ISBLANK(OFFSET('9. METAS'!$S$20,INT((ROW()-14)/2),0)),"",OFFSET('9. METAS'!$S$20,INT((ROW()-14)/2),0)))</f>
        <v>78</v>
      </c>
      <c r="M153" s="229" t="str">
        <f ca="1">IF(MOD(ROW()-13,2)=0,IF(ISBLANK(OFFSET('11. SEGUIMIENTO 2026'!$Q$14,INT((ROW()-13)/2),0)),"",OFFSET('11. SEGUIMIENTO 2026'!$Q$14,INT((ROW()-13)/2),0)),IF(ISBLANK(OFFSET('9. METAS'!$T$20,INT((ROW()-14)/2),0)),"",OFFSET('9. METAS'!$T$20,INT((ROW()-14)/2),0)))</f>
        <v/>
      </c>
      <c r="N153" s="981" t="str">
        <f t="shared" ref="N153" ca="1" si="136">IFERROR(J153/J154,"ND")</f>
        <v>ND</v>
      </c>
      <c r="O153" s="983" t="str">
        <f t="shared" ref="O153" ca="1" si="137">IFERROR(((J153+K153+L153)/H153),"ND")</f>
        <v>ND</v>
      </c>
      <c r="P153" s="985"/>
    </row>
    <row r="154" spans="3:16" x14ac:dyDescent="0.3">
      <c r="C154" s="999"/>
      <c r="D154" s="993"/>
      <c r="E154" s="993"/>
      <c r="F154" s="995"/>
      <c r="G154" s="997"/>
      <c r="H154" s="977"/>
      <c r="I154" s="987"/>
      <c r="J154" s="227" t="str">
        <f ca="1">IF(MOD(ROW()-13,2)=0,IF(ISBLANK(OFFSET('11. SEGUIMIENTO 2026'!$N$14,INT((ROW()-13)/2),0)),"",OFFSET('11. SEGUIMIENTO 2026'!$N$14,INT((ROW()-13)/2),0)),IF(ISBLANK(OFFSET('9. METAS'!$Q$20,INT((ROW()-14)/2),0)),"",OFFSET('9. METAS'!$Q$20,INT((ROW()-14)/2),0)))</f>
        <v/>
      </c>
      <c r="K154" s="228" t="str">
        <f ca="1">IF(MOD(ROW()-13,2)=0,IF(ISBLANK(OFFSET('11. SEGUIMIENTO 2026'!$O$14,INT((ROW()-13)/2),0)),"",OFFSET('11. SEGUIMIENTO 2026'!$O$14,INT((ROW()-13)/2),0)),IF(ISBLANK(OFFSET('9. METAS'!$R$20,INT((ROW()-14)/2),0)),"",OFFSET('9. METAS'!$R$20,INT((ROW()-14)/2),0)))</f>
        <v/>
      </c>
      <c r="L154" s="228" t="str">
        <f ca="1">IF(MOD(ROW()-13,2)=0,IF(ISBLANK(OFFSET('11. SEGUIMIENTO 2026'!$P$14,INT((ROW()-13)/2),0)),"",OFFSET('11. SEGUIMIENTO 2026'!$P$14,INT((ROW()-13)/2),0)),IF(ISBLANK(OFFSET('9. METAS'!$S$20,INT((ROW()-14)/2),0)),"",OFFSET('9. METAS'!$S$20,INT((ROW()-14)/2),0)))</f>
        <v/>
      </c>
      <c r="M154" s="229" t="str">
        <f ca="1">IF(MOD(ROW()-13,2)=0,IF(ISBLANK(OFFSET('11. SEGUIMIENTO 2026'!$Q$14,INT((ROW()-13)/2),0)),"",OFFSET('11. SEGUIMIENTO 2026'!$Q$14,INT((ROW()-13)/2),0)),IF(ISBLANK(OFFSET('9. METAS'!$T$20,INT((ROW()-14)/2),0)),"",OFFSET('9. METAS'!$T$20,INT((ROW()-14)/2),0)))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977" t="str">
        <f ca="1">IF(ISBLANK(OFFSET('9. METAS'!$K$20,INT((ROW()-13)/2),0)),"",OFFSET('9. METAS'!$K$20,INT((ROW()-13)/2),0))</f>
        <v/>
      </c>
      <c r="I155" s="979"/>
      <c r="J155" s="227" t="str">
        <f ca="1">IF(MOD(ROW()-13,2)=0,IF(ISBLANK(OFFSET('11. SEGUIMIENTO 2026'!$N$14,INT((ROW()-13)/2),0)),"",OFFSET('11. SEGUIMIENTO 2026'!$N$14,INT((ROW()-13)/2),0)),IF(ISBLANK(OFFSET('9. METAS'!$Q$20,INT((ROW()-14)/2),0)),"",OFFSET('9. METAS'!$Q$20,INT((ROW()-14)/2),0)))</f>
        <v/>
      </c>
      <c r="K155" s="228">
        <f ca="1">IF(MOD(ROW()-13,2)=0,IF(ISBLANK(OFFSET('11. SEGUIMIENTO 2026'!$O$14,INT((ROW()-13)/2),0)),"",OFFSET('11. SEGUIMIENTO 2026'!$O$14,INT((ROW()-13)/2),0)),IF(ISBLANK(OFFSET('9. METAS'!$R$20,INT((ROW()-14)/2),0)),"",OFFSET('9. METAS'!$R$20,INT((ROW()-14)/2),0)))</f>
        <v>58</v>
      </c>
      <c r="L155" s="228" t="str">
        <f ca="1">IF(MOD(ROW()-13,2)=0,IF(ISBLANK(OFFSET('11. SEGUIMIENTO 2026'!$P$14,INT((ROW()-13)/2),0)),"",OFFSET('11. SEGUIMIENTO 2026'!$P$14,INT((ROW()-13)/2),0)),IF(ISBLANK(OFFSET('9. METAS'!$S$20,INT((ROW()-14)/2),0)),"",OFFSET('9. METAS'!$S$20,INT((ROW()-14)/2),0)))</f>
        <v/>
      </c>
      <c r="M155" s="229" t="str">
        <f ca="1">IF(MOD(ROW()-13,2)=0,IF(ISBLANK(OFFSET('11. SEGUIMIENTO 2026'!$Q$14,INT((ROW()-13)/2),0)),"",OFFSET('11. SEGUIMIENTO 2026'!$Q$14,INT((ROW()-13)/2),0)),IF(ISBLANK(OFFSET('9. METAS'!$T$20,INT((ROW()-14)/2),0)),"",OFFSET('9. METAS'!$T$20,INT((ROW()-14)/2),0)))</f>
        <v/>
      </c>
      <c r="N155" s="981" t="str">
        <f t="shared" ref="N155" ca="1" si="138">IFERROR(J155/J156,"ND")</f>
        <v>ND</v>
      </c>
      <c r="O155" s="983" t="str">
        <f t="shared" ref="O155" ca="1" si="139">IFERROR(((J155+K155+L155)/H155),"ND")</f>
        <v>ND</v>
      </c>
      <c r="P155" s="985"/>
    </row>
    <row r="156" spans="3:16" x14ac:dyDescent="0.3">
      <c r="C156" s="999"/>
      <c r="D156" s="993"/>
      <c r="E156" s="993"/>
      <c r="F156" s="995"/>
      <c r="G156" s="997"/>
      <c r="H156" s="977"/>
      <c r="I156" s="987"/>
      <c r="J156" s="227" t="str">
        <f ca="1">IF(MOD(ROW()-13,2)=0,IF(ISBLANK(OFFSET('11. SEGUIMIENTO 2026'!$N$14,INT((ROW()-13)/2),0)),"",OFFSET('11. SEGUIMIENTO 2026'!$N$14,INT((ROW()-13)/2),0)),IF(ISBLANK(OFFSET('9. METAS'!$Q$20,INT((ROW()-14)/2),0)),"",OFFSET('9. METAS'!$Q$20,INT((ROW()-14)/2),0)))</f>
        <v/>
      </c>
      <c r="K156" s="228" t="str">
        <f ca="1">IF(MOD(ROW()-13,2)=0,IF(ISBLANK(OFFSET('11. SEGUIMIENTO 2026'!$O$14,INT((ROW()-13)/2),0)),"",OFFSET('11. SEGUIMIENTO 2026'!$O$14,INT((ROW()-13)/2),0)),IF(ISBLANK(OFFSET('9. METAS'!$R$20,INT((ROW()-14)/2),0)),"",OFFSET('9. METAS'!$R$20,INT((ROW()-14)/2),0)))</f>
        <v/>
      </c>
      <c r="L156" s="228" t="str">
        <f ca="1">IF(MOD(ROW()-13,2)=0,IF(ISBLANK(OFFSET('11. SEGUIMIENTO 2026'!$P$14,INT((ROW()-13)/2),0)),"",OFFSET('11. SEGUIMIENTO 2026'!$P$14,INT((ROW()-13)/2),0)),IF(ISBLANK(OFFSET('9. METAS'!$S$20,INT((ROW()-14)/2),0)),"",OFFSET('9. METAS'!$S$20,INT((ROW()-14)/2),0)))</f>
        <v/>
      </c>
      <c r="M156" s="229" t="str">
        <f ca="1">IF(MOD(ROW()-13,2)=0,IF(ISBLANK(OFFSET('11. SEGUIMIENTO 2026'!$Q$14,INT((ROW()-13)/2),0)),"",OFFSET('11. SEGUIMIENTO 2026'!$Q$14,INT((ROW()-13)/2),0)),IF(ISBLANK(OFFSET('9. METAS'!$T$20,INT((ROW()-14)/2),0)),"",OFFSET('9. METAS'!$T$20,INT((ROW()-14)/2),0)))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977" t="str">
        <f ca="1">IF(ISBLANK(OFFSET('9. METAS'!$K$20,INT((ROW()-13)/2),0)),"",OFFSET('9. METAS'!$K$20,INT((ROW()-13)/2),0))</f>
        <v/>
      </c>
      <c r="I157" s="979"/>
      <c r="J157" s="227">
        <f ca="1">IF(MOD(ROW()-13,2)=0,IF(ISBLANK(OFFSET('11. SEGUIMIENTO 2026'!$N$14,INT((ROW()-13)/2),0)),"",OFFSET('11. SEGUIMIENTO 2026'!$N$14,INT((ROW()-13)/2),0)),IF(ISBLANK(OFFSET('9. METAS'!$Q$20,INT((ROW()-14)/2),0)),"",OFFSET('9. METAS'!$Q$20,INT((ROW()-14)/2),0)))</f>
        <v>15</v>
      </c>
      <c r="K157" s="228" t="str">
        <f ca="1">IF(MOD(ROW()-13,2)=0,IF(ISBLANK(OFFSET('11. SEGUIMIENTO 2026'!$O$14,INT((ROW()-13)/2),0)),"",OFFSET('11. SEGUIMIENTO 2026'!$O$14,INT((ROW()-13)/2),0)),IF(ISBLANK(OFFSET('9. METAS'!$R$20,INT((ROW()-14)/2),0)),"",OFFSET('9. METAS'!$R$20,INT((ROW()-14)/2),0)))</f>
        <v/>
      </c>
      <c r="L157" s="228" t="str">
        <f ca="1">IF(MOD(ROW()-13,2)=0,IF(ISBLANK(OFFSET('11. SEGUIMIENTO 2026'!$P$14,INT((ROW()-13)/2),0)),"",OFFSET('11. SEGUIMIENTO 2026'!$P$14,INT((ROW()-13)/2),0)),IF(ISBLANK(OFFSET('9. METAS'!$S$20,INT((ROW()-14)/2),0)),"",OFFSET('9. METAS'!$S$20,INT((ROW()-14)/2),0)))</f>
        <v/>
      </c>
      <c r="M157" s="229" t="str">
        <f ca="1">IF(MOD(ROW()-13,2)=0,IF(ISBLANK(OFFSET('11. SEGUIMIENTO 2026'!$Q$14,INT((ROW()-13)/2),0)),"",OFFSET('11. SEGUIMIENTO 2026'!$Q$14,INT((ROW()-13)/2),0)),IF(ISBLANK(OFFSET('9. METAS'!$T$20,INT((ROW()-14)/2),0)),"",OFFSET('9. METAS'!$T$20,INT((ROW()-14)/2),0)))</f>
        <v/>
      </c>
      <c r="N157" s="981" t="str">
        <f t="shared" ref="N157" ca="1" si="140">IFERROR(J157/J158,"ND")</f>
        <v>ND</v>
      </c>
      <c r="O157" s="983" t="str">
        <f t="shared" ref="O157" ca="1" si="141">IFERROR(((J157+K157+L157)/H157),"ND")</f>
        <v>ND</v>
      </c>
      <c r="P157" s="985"/>
    </row>
    <row r="158" spans="3:16" x14ac:dyDescent="0.3">
      <c r="C158" s="999"/>
      <c r="D158" s="993"/>
      <c r="E158" s="993"/>
      <c r="F158" s="995"/>
      <c r="G158" s="997"/>
      <c r="H158" s="977"/>
      <c r="I158" s="987"/>
      <c r="J158" s="227" t="str">
        <f ca="1">IF(MOD(ROW()-13,2)=0,IF(ISBLANK(OFFSET('11. SEGUIMIENTO 2026'!$N$14,INT((ROW()-13)/2),0)),"",OFFSET('11. SEGUIMIENTO 2026'!$N$14,INT((ROW()-13)/2),0)),IF(ISBLANK(OFFSET('9. METAS'!$Q$20,INT((ROW()-14)/2),0)),"",OFFSET('9. METAS'!$Q$20,INT((ROW()-14)/2),0)))</f>
        <v/>
      </c>
      <c r="K158" s="228" t="str">
        <f ca="1">IF(MOD(ROW()-13,2)=0,IF(ISBLANK(OFFSET('11. SEGUIMIENTO 2026'!$O$14,INT((ROW()-13)/2),0)),"",OFFSET('11. SEGUIMIENTO 2026'!$O$14,INT((ROW()-13)/2),0)),IF(ISBLANK(OFFSET('9. METAS'!$R$20,INT((ROW()-14)/2),0)),"",OFFSET('9. METAS'!$R$20,INT((ROW()-14)/2),0)))</f>
        <v/>
      </c>
      <c r="L158" s="228" t="str">
        <f ca="1">IF(MOD(ROW()-13,2)=0,IF(ISBLANK(OFFSET('11. SEGUIMIENTO 2026'!$P$14,INT((ROW()-13)/2),0)),"",OFFSET('11. SEGUIMIENTO 2026'!$P$14,INT((ROW()-13)/2),0)),IF(ISBLANK(OFFSET('9. METAS'!$S$20,INT((ROW()-14)/2),0)),"",OFFSET('9. METAS'!$S$20,INT((ROW()-14)/2),0)))</f>
        <v/>
      </c>
      <c r="M158" s="229" t="str">
        <f ca="1">IF(MOD(ROW()-13,2)=0,IF(ISBLANK(OFFSET('11. SEGUIMIENTO 2026'!$Q$14,INT((ROW()-13)/2),0)),"",OFFSET('11. SEGUIMIENTO 2026'!$Q$14,INT((ROW()-13)/2),0)),IF(ISBLANK(OFFSET('9. METAS'!$T$20,INT((ROW()-14)/2),0)),"",OFFSET('9. METAS'!$T$20,INT((ROW()-14)/2),0)))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977" t="str">
        <f ca="1">IF(ISBLANK(OFFSET('9. METAS'!$K$20,INT((ROW()-13)/2),0)),"",OFFSET('9. METAS'!$K$20,INT((ROW()-13)/2),0))</f>
        <v/>
      </c>
      <c r="I159" s="979"/>
      <c r="J159" s="227" t="str">
        <f ca="1">IF(MOD(ROW()-13,2)=0,IF(ISBLANK(OFFSET('11. SEGUIMIENTO 2026'!$N$14,INT((ROW()-13)/2),0)),"",OFFSET('11. SEGUIMIENTO 2026'!$N$14,INT((ROW()-13)/2),0)),IF(ISBLANK(OFFSET('9. METAS'!$Q$20,INT((ROW()-14)/2),0)),"",OFFSET('9. METAS'!$Q$20,INT((ROW()-14)/2),0)))</f>
        <v/>
      </c>
      <c r="K159" s="228" t="str">
        <f ca="1">IF(MOD(ROW()-13,2)=0,IF(ISBLANK(OFFSET('11. SEGUIMIENTO 2026'!$O$14,INT((ROW()-13)/2),0)),"",OFFSET('11. SEGUIMIENTO 2026'!$O$14,INT((ROW()-13)/2),0)),IF(ISBLANK(OFFSET('9. METAS'!$R$20,INT((ROW()-14)/2),0)),"",OFFSET('9. METAS'!$R$20,INT((ROW()-14)/2),0)))</f>
        <v/>
      </c>
      <c r="L159" s="228" t="str">
        <f ca="1">IF(MOD(ROW()-13,2)=0,IF(ISBLANK(OFFSET('11. SEGUIMIENTO 2026'!$P$14,INT((ROW()-13)/2),0)),"",OFFSET('11. SEGUIMIENTO 2026'!$P$14,INT((ROW()-13)/2),0)),IF(ISBLANK(OFFSET('9. METAS'!$S$20,INT((ROW()-14)/2),0)),"",OFFSET('9. METAS'!$S$20,INT((ROW()-14)/2),0)))</f>
        <v/>
      </c>
      <c r="M159" s="229" t="str">
        <f ca="1">IF(MOD(ROW()-13,2)=0,IF(ISBLANK(OFFSET('11. SEGUIMIENTO 2026'!$Q$14,INT((ROW()-13)/2),0)),"",OFFSET('11. SEGUIMIENTO 2026'!$Q$14,INT((ROW()-13)/2),0)),IF(ISBLANK(OFFSET('9. METAS'!$T$20,INT((ROW()-14)/2),0)),"",OFFSET('9. METAS'!$T$20,INT((ROW()-14)/2),0)))</f>
        <v/>
      </c>
      <c r="N159" s="981" t="str">
        <f t="shared" ref="N159" ca="1" si="142">IFERROR(J159/J160,"ND")</f>
        <v>ND</v>
      </c>
      <c r="O159" s="983" t="str">
        <f t="shared" ref="O159" ca="1" si="143">IFERROR(((J159+K159+L159)/H159),"ND")</f>
        <v>ND</v>
      </c>
      <c r="P159" s="985"/>
    </row>
    <row r="160" spans="3:16" x14ac:dyDescent="0.3">
      <c r="C160" s="999"/>
      <c r="D160" s="993"/>
      <c r="E160" s="993"/>
      <c r="F160" s="995"/>
      <c r="G160" s="997"/>
      <c r="H160" s="977"/>
      <c r="I160" s="987"/>
      <c r="J160" s="227" t="str">
        <f ca="1">IF(MOD(ROW()-13,2)=0,IF(ISBLANK(OFFSET('11. SEGUIMIENTO 2026'!$N$14,INT((ROW()-13)/2),0)),"",OFFSET('11. SEGUIMIENTO 2026'!$N$14,INT((ROW()-13)/2),0)),IF(ISBLANK(OFFSET('9. METAS'!$Q$20,INT((ROW()-14)/2),0)),"",OFFSET('9. METAS'!$Q$20,INT((ROW()-14)/2),0)))</f>
        <v/>
      </c>
      <c r="K160" s="228" t="str">
        <f ca="1">IF(MOD(ROW()-13,2)=0,IF(ISBLANK(OFFSET('11. SEGUIMIENTO 2026'!$O$14,INT((ROW()-13)/2),0)),"",OFFSET('11. SEGUIMIENTO 2026'!$O$14,INT((ROW()-13)/2),0)),IF(ISBLANK(OFFSET('9. METAS'!$R$20,INT((ROW()-14)/2),0)),"",OFFSET('9. METAS'!$R$20,INT((ROW()-14)/2),0)))</f>
        <v/>
      </c>
      <c r="L160" s="228" t="str">
        <f ca="1">IF(MOD(ROW()-13,2)=0,IF(ISBLANK(OFFSET('11. SEGUIMIENTO 2026'!$P$14,INT((ROW()-13)/2),0)),"",OFFSET('11. SEGUIMIENTO 2026'!$P$14,INT((ROW()-13)/2),0)),IF(ISBLANK(OFFSET('9. METAS'!$S$20,INT((ROW()-14)/2),0)),"",OFFSET('9. METAS'!$S$20,INT((ROW()-14)/2),0)))</f>
        <v/>
      </c>
      <c r="M160" s="229" t="str">
        <f ca="1">IF(MOD(ROW()-13,2)=0,IF(ISBLANK(OFFSET('11. SEGUIMIENTO 2026'!$Q$14,INT((ROW()-13)/2),0)),"",OFFSET('11. SEGUIMIENTO 2026'!$Q$14,INT((ROW()-13)/2),0)),IF(ISBLANK(OFFSET('9. METAS'!$T$20,INT((ROW()-14)/2),0)),"",OFFSET('9. METAS'!$T$20,INT((ROW()-14)/2),0)))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977" t="str">
        <f ca="1">IF(ISBLANK(OFFSET('9. METAS'!$K$20,INT((ROW()-13)/2),0)),"",OFFSET('9. METAS'!$K$20,INT((ROW()-13)/2),0))</f>
        <v/>
      </c>
      <c r="I161" s="979"/>
      <c r="J161" s="227" t="str">
        <f ca="1">IF(MOD(ROW()-13,2)=0,IF(ISBLANK(OFFSET('11. SEGUIMIENTO 2026'!$N$14,INT((ROW()-13)/2),0)),"",OFFSET('11. SEGUIMIENTO 2026'!$N$14,INT((ROW()-13)/2),0)),IF(ISBLANK(OFFSET('9. METAS'!$Q$20,INT((ROW()-14)/2),0)),"",OFFSET('9. METAS'!$Q$20,INT((ROW()-14)/2),0)))</f>
        <v/>
      </c>
      <c r="K161" s="228" t="str">
        <f ca="1">IF(MOD(ROW()-13,2)=0,IF(ISBLANK(OFFSET('11. SEGUIMIENTO 2026'!$O$14,INT((ROW()-13)/2),0)),"",OFFSET('11. SEGUIMIENTO 2026'!$O$14,INT((ROW()-13)/2),0)),IF(ISBLANK(OFFSET('9. METAS'!$R$20,INT((ROW()-14)/2),0)),"",OFFSET('9. METAS'!$R$20,INT((ROW()-14)/2),0)))</f>
        <v/>
      </c>
      <c r="L161" s="228" t="str">
        <f ca="1">IF(MOD(ROW()-13,2)=0,IF(ISBLANK(OFFSET('11. SEGUIMIENTO 2026'!$P$14,INT((ROW()-13)/2),0)),"",OFFSET('11. SEGUIMIENTO 2026'!$P$14,INT((ROW()-13)/2),0)),IF(ISBLANK(OFFSET('9. METAS'!$S$20,INT((ROW()-14)/2),0)),"",OFFSET('9. METAS'!$S$20,INT((ROW()-14)/2),0)))</f>
        <v/>
      </c>
      <c r="M161" s="229" t="str">
        <f ca="1">IF(MOD(ROW()-13,2)=0,IF(ISBLANK(OFFSET('11. SEGUIMIENTO 2026'!$Q$14,INT((ROW()-13)/2),0)),"",OFFSET('11. SEGUIMIENTO 2026'!$Q$14,INT((ROW()-13)/2),0)),IF(ISBLANK(OFFSET('9. METAS'!$T$20,INT((ROW()-14)/2),0)),"",OFFSET('9. METAS'!$T$20,INT((ROW()-14)/2),0)))</f>
        <v/>
      </c>
      <c r="N161" s="981" t="str">
        <f t="shared" ref="N161" ca="1" si="144">IFERROR(J161/J162,"ND")</f>
        <v>ND</v>
      </c>
      <c r="O161" s="983" t="str">
        <f t="shared" ref="O161" ca="1" si="145">IFERROR(((J161+K161+L161)/H161),"ND")</f>
        <v>ND</v>
      </c>
      <c r="P161" s="985"/>
    </row>
    <row r="162" spans="3:16" x14ac:dyDescent="0.3">
      <c r="C162" s="999"/>
      <c r="D162" s="993"/>
      <c r="E162" s="993"/>
      <c r="F162" s="995"/>
      <c r="G162" s="997"/>
      <c r="H162" s="977"/>
      <c r="I162" s="987"/>
      <c r="J162" s="227" t="str">
        <f ca="1">IF(MOD(ROW()-13,2)=0,IF(ISBLANK(OFFSET('11. SEGUIMIENTO 2026'!$N$14,INT((ROW()-13)/2),0)),"",OFFSET('11. SEGUIMIENTO 2026'!$N$14,INT((ROW()-13)/2),0)),IF(ISBLANK(OFFSET('9. METAS'!$Q$20,INT((ROW()-14)/2),0)),"",OFFSET('9. METAS'!$Q$20,INT((ROW()-14)/2),0)))</f>
        <v/>
      </c>
      <c r="K162" s="228" t="str">
        <f ca="1">IF(MOD(ROW()-13,2)=0,IF(ISBLANK(OFFSET('11. SEGUIMIENTO 2026'!$O$14,INT((ROW()-13)/2),0)),"",OFFSET('11. SEGUIMIENTO 2026'!$O$14,INT((ROW()-13)/2),0)),IF(ISBLANK(OFFSET('9. METAS'!$R$20,INT((ROW()-14)/2),0)),"",OFFSET('9. METAS'!$R$20,INT((ROW()-14)/2),0)))</f>
        <v/>
      </c>
      <c r="L162" s="228" t="str">
        <f ca="1">IF(MOD(ROW()-13,2)=0,IF(ISBLANK(OFFSET('11. SEGUIMIENTO 2026'!$P$14,INT((ROW()-13)/2),0)),"",OFFSET('11. SEGUIMIENTO 2026'!$P$14,INT((ROW()-13)/2),0)),IF(ISBLANK(OFFSET('9. METAS'!$S$20,INT((ROW()-14)/2),0)),"",OFFSET('9. METAS'!$S$20,INT((ROW()-14)/2),0)))</f>
        <v/>
      </c>
      <c r="M162" s="229" t="str">
        <f ca="1">IF(MOD(ROW()-13,2)=0,IF(ISBLANK(OFFSET('11. SEGUIMIENTO 2026'!$Q$14,INT((ROW()-13)/2),0)),"",OFFSET('11. SEGUIMIENTO 2026'!$Q$14,INT((ROW()-13)/2),0)),IF(ISBLANK(OFFSET('9. METAS'!$T$20,INT((ROW()-14)/2),0)),"",OFFSET('9. METAS'!$T$20,INT((ROW()-14)/2),0)))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977" t="str">
        <f ca="1">IF(ISBLANK(OFFSET('9. METAS'!$K$20,INT((ROW()-13)/2),0)),"",OFFSET('9. METAS'!$K$20,INT((ROW()-13)/2),0))</f>
        <v/>
      </c>
      <c r="I163" s="979"/>
      <c r="J163" s="227" t="str">
        <f ca="1">IF(MOD(ROW()-13,2)=0,IF(ISBLANK(OFFSET('11. SEGUIMIENTO 2026'!$N$14,INT((ROW()-13)/2),0)),"",OFFSET('11. SEGUIMIENTO 2026'!$N$14,INT((ROW()-13)/2),0)),IF(ISBLANK(OFFSET('9. METAS'!$Q$20,INT((ROW()-14)/2),0)),"",OFFSET('9. METAS'!$Q$20,INT((ROW()-14)/2),0)))</f>
        <v/>
      </c>
      <c r="K163" s="228" t="str">
        <f ca="1">IF(MOD(ROW()-13,2)=0,IF(ISBLANK(OFFSET('11. SEGUIMIENTO 2026'!$O$14,INT((ROW()-13)/2),0)),"",OFFSET('11. SEGUIMIENTO 2026'!$O$14,INT((ROW()-13)/2),0)),IF(ISBLANK(OFFSET('9. METAS'!$R$20,INT((ROW()-14)/2),0)),"",OFFSET('9. METAS'!$R$20,INT((ROW()-14)/2),0)))</f>
        <v/>
      </c>
      <c r="L163" s="228" t="str">
        <f ca="1">IF(MOD(ROW()-13,2)=0,IF(ISBLANK(OFFSET('11. SEGUIMIENTO 2026'!$P$14,INT((ROW()-13)/2),0)),"",OFFSET('11. SEGUIMIENTO 2026'!$P$14,INT((ROW()-13)/2),0)),IF(ISBLANK(OFFSET('9. METAS'!$S$20,INT((ROW()-14)/2),0)),"",OFFSET('9. METAS'!$S$20,INT((ROW()-14)/2),0)))</f>
        <v/>
      </c>
      <c r="M163" s="229" t="str">
        <f ca="1">IF(MOD(ROW()-13,2)=0,IF(ISBLANK(OFFSET('11. SEGUIMIENTO 2026'!$Q$14,INT((ROW()-13)/2),0)),"",OFFSET('11. SEGUIMIENTO 2026'!$Q$14,INT((ROW()-13)/2),0)),IF(ISBLANK(OFFSET('9. METAS'!$T$20,INT((ROW()-14)/2),0)),"",OFFSET('9. METAS'!$T$20,INT((ROW()-14)/2),0)))</f>
        <v/>
      </c>
      <c r="N163" s="981" t="str">
        <f t="shared" ref="N163" ca="1" si="146">IFERROR(J163/J164,"ND")</f>
        <v>ND</v>
      </c>
      <c r="O163" s="983" t="str">
        <f t="shared" ref="O163" ca="1" si="147">IFERROR(((J163+K163+L163)/H163),"ND")</f>
        <v>ND</v>
      </c>
      <c r="P163" s="985"/>
    </row>
    <row r="164" spans="3:16" x14ac:dyDescent="0.3">
      <c r="C164" s="999"/>
      <c r="D164" s="993"/>
      <c r="E164" s="993"/>
      <c r="F164" s="995"/>
      <c r="G164" s="997"/>
      <c r="H164" s="977"/>
      <c r="I164" s="987"/>
      <c r="J164" s="227" t="str">
        <f ca="1">IF(MOD(ROW()-13,2)=0,IF(ISBLANK(OFFSET('11. SEGUIMIENTO 2026'!$N$14,INT((ROW()-13)/2),0)),"",OFFSET('11. SEGUIMIENTO 2026'!$N$14,INT((ROW()-13)/2),0)),IF(ISBLANK(OFFSET('9. METAS'!$Q$20,INT((ROW()-14)/2),0)),"",OFFSET('9. METAS'!$Q$20,INT((ROW()-14)/2),0)))</f>
        <v/>
      </c>
      <c r="K164" s="228" t="str">
        <f ca="1">IF(MOD(ROW()-13,2)=0,IF(ISBLANK(OFFSET('11. SEGUIMIENTO 2026'!$O$14,INT((ROW()-13)/2),0)),"",OFFSET('11. SEGUIMIENTO 2026'!$O$14,INT((ROW()-13)/2),0)),IF(ISBLANK(OFFSET('9. METAS'!$R$20,INT((ROW()-14)/2),0)),"",OFFSET('9. METAS'!$R$20,INT((ROW()-14)/2),0)))</f>
        <v/>
      </c>
      <c r="L164" s="228" t="str">
        <f ca="1">IF(MOD(ROW()-13,2)=0,IF(ISBLANK(OFFSET('11. SEGUIMIENTO 2026'!$P$14,INT((ROW()-13)/2),0)),"",OFFSET('11. SEGUIMIENTO 2026'!$P$14,INT((ROW()-13)/2),0)),IF(ISBLANK(OFFSET('9. METAS'!$S$20,INT((ROW()-14)/2),0)),"",OFFSET('9. METAS'!$S$20,INT((ROW()-14)/2),0)))</f>
        <v/>
      </c>
      <c r="M164" s="229" t="str">
        <f ca="1">IF(MOD(ROW()-13,2)=0,IF(ISBLANK(OFFSET('11. SEGUIMIENTO 2026'!$Q$14,INT((ROW()-13)/2),0)),"",OFFSET('11. SEGUIMIENTO 2026'!$Q$14,INT((ROW()-13)/2),0)),IF(ISBLANK(OFFSET('9. METAS'!$T$20,INT((ROW()-14)/2),0)),"",OFFSET('9. METAS'!$T$20,INT((ROW()-14)/2),0)))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977" t="str">
        <f ca="1">IF(ISBLANK(OFFSET('9. METAS'!$K$20,INT((ROW()-13)/2),0)),"",OFFSET('9. METAS'!$K$20,INT((ROW()-13)/2),0))</f>
        <v/>
      </c>
      <c r="I165" s="979"/>
      <c r="J165" s="227" t="str">
        <f ca="1">IF(MOD(ROW()-13,2)=0,IF(ISBLANK(OFFSET('11. SEGUIMIENTO 2026'!$N$14,INT((ROW()-13)/2),0)),"",OFFSET('11. SEGUIMIENTO 2026'!$N$14,INT((ROW()-13)/2),0)),IF(ISBLANK(OFFSET('9. METAS'!$Q$20,INT((ROW()-14)/2),0)),"",OFFSET('9. METAS'!$Q$20,INT((ROW()-14)/2),0)))</f>
        <v/>
      </c>
      <c r="K165" s="228" t="str">
        <f ca="1">IF(MOD(ROW()-13,2)=0,IF(ISBLANK(OFFSET('11. SEGUIMIENTO 2026'!$O$14,INT((ROW()-13)/2),0)),"",OFFSET('11. SEGUIMIENTO 2026'!$O$14,INT((ROW()-13)/2),0)),IF(ISBLANK(OFFSET('9. METAS'!$R$20,INT((ROW()-14)/2),0)),"",OFFSET('9. METAS'!$R$20,INT((ROW()-14)/2),0)))</f>
        <v/>
      </c>
      <c r="L165" s="228" t="str">
        <f ca="1">IF(MOD(ROW()-13,2)=0,IF(ISBLANK(OFFSET('11. SEGUIMIENTO 2026'!$P$14,INT((ROW()-13)/2),0)),"",OFFSET('11. SEGUIMIENTO 2026'!$P$14,INT((ROW()-13)/2),0)),IF(ISBLANK(OFFSET('9. METAS'!$S$20,INT((ROW()-14)/2),0)),"",OFFSET('9. METAS'!$S$20,INT((ROW()-14)/2),0)))</f>
        <v/>
      </c>
      <c r="M165" s="229" t="str">
        <f ca="1">IF(MOD(ROW()-13,2)=0,IF(ISBLANK(OFFSET('11. SEGUIMIENTO 2026'!$Q$14,INT((ROW()-13)/2),0)),"",OFFSET('11. SEGUIMIENTO 2026'!$Q$14,INT((ROW()-13)/2),0)),IF(ISBLANK(OFFSET('9. METAS'!$T$20,INT((ROW()-14)/2),0)),"",OFFSET('9. METAS'!$T$20,INT((ROW()-14)/2),0)))</f>
        <v/>
      </c>
      <c r="N165" s="981" t="str">
        <f t="shared" ref="N165" ca="1" si="148">IFERROR(J165/J166,"ND")</f>
        <v>ND</v>
      </c>
      <c r="O165" s="983" t="str">
        <f t="shared" ref="O165" ca="1" si="149">IFERROR(((J165+K165+L165)/H165),"ND")</f>
        <v>ND</v>
      </c>
      <c r="P165" s="985"/>
    </row>
    <row r="166" spans="3:16" x14ac:dyDescent="0.3">
      <c r="C166" s="999"/>
      <c r="D166" s="993"/>
      <c r="E166" s="993"/>
      <c r="F166" s="995"/>
      <c r="G166" s="997"/>
      <c r="H166" s="977"/>
      <c r="I166" s="987"/>
      <c r="J166" s="227" t="str">
        <f ca="1">IF(MOD(ROW()-13,2)=0,IF(ISBLANK(OFFSET('11. SEGUIMIENTO 2026'!$N$14,INT((ROW()-13)/2),0)),"",OFFSET('11. SEGUIMIENTO 2026'!$N$14,INT((ROW()-13)/2),0)),IF(ISBLANK(OFFSET('9. METAS'!$Q$20,INT((ROW()-14)/2),0)),"",OFFSET('9. METAS'!$Q$20,INT((ROW()-14)/2),0)))</f>
        <v/>
      </c>
      <c r="K166" s="228" t="str">
        <f ca="1">IF(MOD(ROW()-13,2)=0,IF(ISBLANK(OFFSET('11. SEGUIMIENTO 2026'!$O$14,INT((ROW()-13)/2),0)),"",OFFSET('11. SEGUIMIENTO 2026'!$O$14,INT((ROW()-13)/2),0)),IF(ISBLANK(OFFSET('9. METAS'!$R$20,INT((ROW()-14)/2),0)),"",OFFSET('9. METAS'!$R$20,INT((ROW()-14)/2),0)))</f>
        <v/>
      </c>
      <c r="L166" s="228" t="str">
        <f ca="1">IF(MOD(ROW()-13,2)=0,IF(ISBLANK(OFFSET('11. SEGUIMIENTO 2026'!$P$14,INT((ROW()-13)/2),0)),"",OFFSET('11. SEGUIMIENTO 2026'!$P$14,INT((ROW()-13)/2),0)),IF(ISBLANK(OFFSET('9. METAS'!$S$20,INT((ROW()-14)/2),0)),"",OFFSET('9. METAS'!$S$20,INT((ROW()-14)/2),0)))</f>
        <v/>
      </c>
      <c r="M166" s="229" t="str">
        <f ca="1">IF(MOD(ROW()-13,2)=0,IF(ISBLANK(OFFSET('11. SEGUIMIENTO 2026'!$Q$14,INT((ROW()-13)/2),0)),"",OFFSET('11. SEGUIMIENTO 2026'!$Q$14,INT((ROW()-13)/2),0)),IF(ISBLANK(OFFSET('9. METAS'!$T$20,INT((ROW()-14)/2),0)),"",OFFSET('9. METAS'!$T$20,INT((ROW()-14)/2),0)))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977" t="str">
        <f ca="1">IF(ISBLANK(OFFSET('9. METAS'!$K$20,INT((ROW()-13)/2),0)),"",OFFSET('9. METAS'!$K$20,INT((ROW()-13)/2),0))</f>
        <v/>
      </c>
      <c r="I167" s="979"/>
      <c r="J167" s="227" t="str">
        <f ca="1">IF(MOD(ROW()-13,2)=0,IF(ISBLANK(OFFSET('11. SEGUIMIENTO 2026'!$N$14,INT((ROW()-13)/2),0)),"",OFFSET('11. SEGUIMIENTO 2026'!$N$14,INT((ROW()-13)/2),0)),IF(ISBLANK(OFFSET('9. METAS'!$Q$20,INT((ROW()-14)/2),0)),"",OFFSET('9. METAS'!$Q$20,INT((ROW()-14)/2),0)))</f>
        <v/>
      </c>
      <c r="K167" s="228" t="str">
        <f ca="1">IF(MOD(ROW()-13,2)=0,IF(ISBLANK(OFFSET('11. SEGUIMIENTO 2026'!$O$14,INT((ROW()-13)/2),0)),"",OFFSET('11. SEGUIMIENTO 2026'!$O$14,INT((ROW()-13)/2),0)),IF(ISBLANK(OFFSET('9. METAS'!$R$20,INT((ROW()-14)/2),0)),"",OFFSET('9. METAS'!$R$20,INT((ROW()-14)/2),0)))</f>
        <v/>
      </c>
      <c r="L167" s="228" t="str">
        <f ca="1">IF(MOD(ROW()-13,2)=0,IF(ISBLANK(OFFSET('11. SEGUIMIENTO 2026'!$P$14,INT((ROW()-13)/2),0)),"",OFFSET('11. SEGUIMIENTO 2026'!$P$14,INT((ROW()-13)/2),0)),IF(ISBLANK(OFFSET('9. METAS'!$S$20,INT((ROW()-14)/2),0)),"",OFFSET('9. METAS'!$S$20,INT((ROW()-14)/2),0)))</f>
        <v/>
      </c>
      <c r="M167" s="229" t="str">
        <f ca="1">IF(MOD(ROW()-13,2)=0,IF(ISBLANK(OFFSET('11. SEGUIMIENTO 2026'!$Q$14,INT((ROW()-13)/2),0)),"",OFFSET('11. SEGUIMIENTO 2026'!$Q$14,INT((ROW()-13)/2),0)),IF(ISBLANK(OFFSET('9. METAS'!$T$20,INT((ROW()-14)/2),0)),"",OFFSET('9. METAS'!$T$20,INT((ROW()-14)/2),0)))</f>
        <v/>
      </c>
      <c r="N167" s="981" t="str">
        <f t="shared" ref="N167" ca="1" si="150">IFERROR(J167/J168,"ND")</f>
        <v>ND</v>
      </c>
      <c r="O167" s="983" t="str">
        <f t="shared" ref="O167" ca="1" si="151">IFERROR(((J167+K167+L167)/H167),"ND")</f>
        <v>ND</v>
      </c>
      <c r="P167" s="985"/>
    </row>
    <row r="168" spans="3:16" x14ac:dyDescent="0.3">
      <c r="C168" s="999"/>
      <c r="D168" s="993"/>
      <c r="E168" s="993"/>
      <c r="F168" s="995"/>
      <c r="G168" s="997"/>
      <c r="H168" s="977"/>
      <c r="I168" s="987"/>
      <c r="J168" s="227" t="str">
        <f ca="1">IF(MOD(ROW()-13,2)=0,IF(ISBLANK(OFFSET('11. SEGUIMIENTO 2026'!$N$14,INT((ROW()-13)/2),0)),"",OFFSET('11. SEGUIMIENTO 2026'!$N$14,INT((ROW()-13)/2),0)),IF(ISBLANK(OFFSET('9. METAS'!$Q$20,INT((ROW()-14)/2),0)),"",OFFSET('9. METAS'!$Q$20,INT((ROW()-14)/2),0)))</f>
        <v/>
      </c>
      <c r="K168" s="228" t="str">
        <f ca="1">IF(MOD(ROW()-13,2)=0,IF(ISBLANK(OFFSET('11. SEGUIMIENTO 2026'!$O$14,INT((ROW()-13)/2),0)),"",OFFSET('11. SEGUIMIENTO 2026'!$O$14,INT((ROW()-13)/2),0)),IF(ISBLANK(OFFSET('9. METAS'!$R$20,INT((ROW()-14)/2),0)),"",OFFSET('9. METAS'!$R$20,INT((ROW()-14)/2),0)))</f>
        <v/>
      </c>
      <c r="L168" s="228" t="str">
        <f ca="1">IF(MOD(ROW()-13,2)=0,IF(ISBLANK(OFFSET('11. SEGUIMIENTO 2026'!$P$14,INT((ROW()-13)/2),0)),"",OFFSET('11. SEGUIMIENTO 2026'!$P$14,INT((ROW()-13)/2),0)),IF(ISBLANK(OFFSET('9. METAS'!$S$20,INT((ROW()-14)/2),0)),"",OFFSET('9. METAS'!$S$20,INT((ROW()-14)/2),0)))</f>
        <v/>
      </c>
      <c r="M168" s="229" t="str">
        <f ca="1">IF(MOD(ROW()-13,2)=0,IF(ISBLANK(OFFSET('11. SEGUIMIENTO 2026'!$Q$14,INT((ROW()-13)/2),0)),"",OFFSET('11. SEGUIMIENTO 2026'!$Q$14,INT((ROW()-13)/2),0)),IF(ISBLANK(OFFSET('9. METAS'!$T$20,INT((ROW()-14)/2),0)),"",OFFSET('9. METAS'!$T$20,INT((ROW()-14)/2),0)))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977" t="str">
        <f ca="1">IF(ISBLANK(OFFSET('9. METAS'!$K$20,INT((ROW()-13)/2),0)),"",OFFSET('9. METAS'!$K$20,INT((ROW()-13)/2),0))</f>
        <v/>
      </c>
      <c r="I169" s="979"/>
      <c r="J169" s="227" t="str">
        <f ca="1">IF(MOD(ROW()-13,2)=0,IF(ISBLANK(OFFSET('11. SEGUIMIENTO 2026'!$N$14,INT((ROW()-13)/2),0)),"",OFFSET('11. SEGUIMIENTO 2026'!$N$14,INT((ROW()-13)/2),0)),IF(ISBLANK(OFFSET('9. METAS'!$Q$20,INT((ROW()-14)/2),0)),"",OFFSET('9. METAS'!$Q$20,INT((ROW()-14)/2),0)))</f>
        <v/>
      </c>
      <c r="K169" s="228" t="str">
        <f ca="1">IF(MOD(ROW()-13,2)=0,IF(ISBLANK(OFFSET('11. SEGUIMIENTO 2026'!$O$14,INT((ROW()-13)/2),0)),"",OFFSET('11. SEGUIMIENTO 2026'!$O$14,INT((ROW()-13)/2),0)),IF(ISBLANK(OFFSET('9. METAS'!$R$20,INT((ROW()-14)/2),0)),"",OFFSET('9. METAS'!$R$20,INT((ROW()-14)/2),0)))</f>
        <v/>
      </c>
      <c r="L169" s="228" t="str">
        <f ca="1">IF(MOD(ROW()-13,2)=0,IF(ISBLANK(OFFSET('11. SEGUIMIENTO 2026'!$P$14,INT((ROW()-13)/2),0)),"",OFFSET('11. SEGUIMIENTO 2026'!$P$14,INT((ROW()-13)/2),0)),IF(ISBLANK(OFFSET('9. METAS'!$S$20,INT((ROW()-14)/2),0)),"",OFFSET('9. METAS'!$S$20,INT((ROW()-14)/2),0)))</f>
        <v/>
      </c>
      <c r="M169" s="229" t="str">
        <f ca="1">IF(MOD(ROW()-13,2)=0,IF(ISBLANK(OFFSET('11. SEGUIMIENTO 2026'!$Q$14,INT((ROW()-13)/2),0)),"",OFFSET('11. SEGUIMIENTO 2026'!$Q$14,INT((ROW()-13)/2),0)),IF(ISBLANK(OFFSET('9. METAS'!$T$20,INT((ROW()-14)/2),0)),"",OFFSET('9. METAS'!$T$20,INT((ROW()-14)/2),0)))</f>
        <v/>
      </c>
      <c r="N169" s="981" t="str">
        <f t="shared" ref="N169" ca="1" si="152">IFERROR(J169/J170,"ND")</f>
        <v>ND</v>
      </c>
      <c r="O169" s="983" t="str">
        <f t="shared" ref="O169" ca="1" si="153">IFERROR(((J169+K169+L169)/H169),"ND")</f>
        <v>ND</v>
      </c>
      <c r="P169" s="985"/>
    </row>
    <row r="170" spans="3:16" x14ac:dyDescent="0.3">
      <c r="C170" s="999"/>
      <c r="D170" s="993"/>
      <c r="E170" s="993"/>
      <c r="F170" s="995"/>
      <c r="G170" s="997"/>
      <c r="H170" s="977"/>
      <c r="I170" s="987"/>
      <c r="J170" s="227" t="str">
        <f ca="1">IF(MOD(ROW()-13,2)=0,IF(ISBLANK(OFFSET('11. SEGUIMIENTO 2026'!$N$14,INT((ROW()-13)/2),0)),"",OFFSET('11. SEGUIMIENTO 2026'!$N$14,INT((ROW()-13)/2),0)),IF(ISBLANK(OFFSET('9. METAS'!$Q$20,INT((ROW()-14)/2),0)),"",OFFSET('9. METAS'!$Q$20,INT((ROW()-14)/2),0)))</f>
        <v/>
      </c>
      <c r="K170" s="228" t="str">
        <f ca="1">IF(MOD(ROW()-13,2)=0,IF(ISBLANK(OFFSET('11. SEGUIMIENTO 2026'!$O$14,INT((ROW()-13)/2),0)),"",OFFSET('11. SEGUIMIENTO 2026'!$O$14,INT((ROW()-13)/2),0)),IF(ISBLANK(OFFSET('9. METAS'!$R$20,INT((ROW()-14)/2),0)),"",OFFSET('9. METAS'!$R$20,INT((ROW()-14)/2),0)))</f>
        <v/>
      </c>
      <c r="L170" s="228" t="str">
        <f ca="1">IF(MOD(ROW()-13,2)=0,IF(ISBLANK(OFFSET('11. SEGUIMIENTO 2026'!$P$14,INT((ROW()-13)/2),0)),"",OFFSET('11. SEGUIMIENTO 2026'!$P$14,INT((ROW()-13)/2),0)),IF(ISBLANK(OFFSET('9. METAS'!$S$20,INT((ROW()-14)/2),0)),"",OFFSET('9. METAS'!$S$20,INT((ROW()-14)/2),0)))</f>
        <v/>
      </c>
      <c r="M170" s="229" t="str">
        <f ca="1">IF(MOD(ROW()-13,2)=0,IF(ISBLANK(OFFSET('11. SEGUIMIENTO 2026'!$Q$14,INT((ROW()-13)/2),0)),"",OFFSET('11. SEGUIMIENTO 2026'!$Q$14,INT((ROW()-13)/2),0)),IF(ISBLANK(OFFSET('9. METAS'!$T$20,INT((ROW()-14)/2),0)),"",OFFSET('9. METAS'!$T$20,INT((ROW()-14)/2),0)))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977" t="str">
        <f ca="1">IF(ISBLANK(OFFSET('9. METAS'!$K$20,INT((ROW()-13)/2),0)),"",OFFSET('9. METAS'!$K$20,INT((ROW()-13)/2),0))</f>
        <v/>
      </c>
      <c r="I171" s="979"/>
      <c r="J171" s="227" t="str">
        <f ca="1">IF(MOD(ROW()-13,2)=0,IF(ISBLANK(OFFSET('11. SEGUIMIENTO 2026'!$N$14,INT((ROW()-13)/2),0)),"",OFFSET('11. SEGUIMIENTO 2026'!$N$14,INT((ROW()-13)/2),0)),IF(ISBLANK(OFFSET('9. METAS'!$Q$20,INT((ROW()-14)/2),0)),"",OFFSET('9. METAS'!$Q$20,INT((ROW()-14)/2),0)))</f>
        <v/>
      </c>
      <c r="K171" s="228" t="str">
        <f ca="1">IF(MOD(ROW()-13,2)=0,IF(ISBLANK(OFFSET('11. SEGUIMIENTO 2026'!$O$14,INT((ROW()-13)/2),0)),"",OFFSET('11. SEGUIMIENTO 2026'!$O$14,INT((ROW()-13)/2),0)),IF(ISBLANK(OFFSET('9. METAS'!$R$20,INT((ROW()-14)/2),0)),"",OFFSET('9. METAS'!$R$20,INT((ROW()-14)/2),0)))</f>
        <v/>
      </c>
      <c r="L171" s="228" t="str">
        <f ca="1">IF(MOD(ROW()-13,2)=0,IF(ISBLANK(OFFSET('11. SEGUIMIENTO 2026'!$P$14,INT((ROW()-13)/2),0)),"",OFFSET('11. SEGUIMIENTO 2026'!$P$14,INT((ROW()-13)/2),0)),IF(ISBLANK(OFFSET('9. METAS'!$S$20,INT((ROW()-14)/2),0)),"",OFFSET('9. METAS'!$S$20,INT((ROW()-14)/2),0)))</f>
        <v/>
      </c>
      <c r="M171" s="229" t="str">
        <f ca="1">IF(MOD(ROW()-13,2)=0,IF(ISBLANK(OFFSET('11. SEGUIMIENTO 2026'!$Q$14,INT((ROW()-13)/2),0)),"",OFFSET('11. SEGUIMIENTO 2026'!$Q$14,INT((ROW()-13)/2),0)),IF(ISBLANK(OFFSET('9. METAS'!$T$20,INT((ROW()-14)/2),0)),"",OFFSET('9. METAS'!$T$20,INT((ROW()-14)/2),0)))</f>
        <v/>
      </c>
      <c r="N171" s="981" t="str">
        <f t="shared" ref="N171" ca="1" si="154">IFERROR(J171/J172,"ND")</f>
        <v>ND</v>
      </c>
      <c r="O171" s="983" t="str">
        <f t="shared" ref="O171" ca="1" si="155">IFERROR(((J171+K171+L171)/H171),"ND")</f>
        <v>ND</v>
      </c>
      <c r="P171" s="985"/>
    </row>
    <row r="172" spans="3:16" x14ac:dyDescent="0.3">
      <c r="C172" s="999"/>
      <c r="D172" s="993"/>
      <c r="E172" s="993"/>
      <c r="F172" s="995"/>
      <c r="G172" s="997"/>
      <c r="H172" s="977"/>
      <c r="I172" s="987"/>
      <c r="J172" s="227" t="str">
        <f ca="1">IF(MOD(ROW()-13,2)=0,IF(ISBLANK(OFFSET('11. SEGUIMIENTO 2026'!$N$14,INT((ROW()-13)/2),0)),"",OFFSET('11. SEGUIMIENTO 2026'!$N$14,INT((ROW()-13)/2),0)),IF(ISBLANK(OFFSET('9. METAS'!$Q$20,INT((ROW()-14)/2),0)),"",OFFSET('9. METAS'!$Q$20,INT((ROW()-14)/2),0)))</f>
        <v/>
      </c>
      <c r="K172" s="228" t="str">
        <f ca="1">IF(MOD(ROW()-13,2)=0,IF(ISBLANK(OFFSET('11. SEGUIMIENTO 2026'!$O$14,INT((ROW()-13)/2),0)),"",OFFSET('11. SEGUIMIENTO 2026'!$O$14,INT((ROW()-13)/2),0)),IF(ISBLANK(OFFSET('9. METAS'!$R$20,INT((ROW()-14)/2),0)),"",OFFSET('9. METAS'!$R$20,INT((ROW()-14)/2),0)))</f>
        <v/>
      </c>
      <c r="L172" s="228" t="str">
        <f ca="1">IF(MOD(ROW()-13,2)=0,IF(ISBLANK(OFFSET('11. SEGUIMIENTO 2026'!$P$14,INT((ROW()-13)/2),0)),"",OFFSET('11. SEGUIMIENTO 2026'!$P$14,INT((ROW()-13)/2),0)),IF(ISBLANK(OFFSET('9. METAS'!$S$20,INT((ROW()-14)/2),0)),"",OFFSET('9. METAS'!$S$20,INT((ROW()-14)/2),0)))</f>
        <v/>
      </c>
      <c r="M172" s="229" t="str">
        <f ca="1">IF(MOD(ROW()-13,2)=0,IF(ISBLANK(OFFSET('11. SEGUIMIENTO 2026'!$Q$14,INT((ROW()-13)/2),0)),"",OFFSET('11. SEGUIMIENTO 2026'!$Q$14,INT((ROW()-13)/2),0)),IF(ISBLANK(OFFSET('9. METAS'!$T$20,INT((ROW()-14)/2),0)),"",OFFSET('9. METAS'!$T$20,INT((ROW()-14)/2),0)))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977" t="str">
        <f ca="1">IF(ISBLANK(OFFSET('9. METAS'!$K$20,INT((ROW()-13)/2),0)),"",OFFSET('9. METAS'!$K$20,INT((ROW()-13)/2),0))</f>
        <v/>
      </c>
      <c r="I173" s="979"/>
      <c r="J173" s="227" t="str">
        <f ca="1">IF(MOD(ROW()-13,2)=0,IF(ISBLANK(OFFSET('11. SEGUIMIENTO 2026'!$N$14,INT((ROW()-13)/2),0)),"",OFFSET('11. SEGUIMIENTO 2026'!$N$14,INT((ROW()-13)/2),0)),IF(ISBLANK(OFFSET('9. METAS'!$Q$20,INT((ROW()-14)/2),0)),"",OFFSET('9. METAS'!$Q$20,INT((ROW()-14)/2),0)))</f>
        <v/>
      </c>
      <c r="K173" s="228" t="str">
        <f ca="1">IF(MOD(ROW()-13,2)=0,IF(ISBLANK(OFFSET('11. SEGUIMIENTO 2026'!$O$14,INT((ROW()-13)/2),0)),"",OFFSET('11. SEGUIMIENTO 2026'!$O$14,INT((ROW()-13)/2),0)),IF(ISBLANK(OFFSET('9. METAS'!$R$20,INT((ROW()-14)/2),0)),"",OFFSET('9. METAS'!$R$20,INT((ROW()-14)/2),0)))</f>
        <v/>
      </c>
      <c r="L173" s="228" t="str">
        <f ca="1">IF(MOD(ROW()-13,2)=0,IF(ISBLANK(OFFSET('11. SEGUIMIENTO 2026'!$P$14,INT((ROW()-13)/2),0)),"",OFFSET('11. SEGUIMIENTO 2026'!$P$14,INT((ROW()-13)/2),0)),IF(ISBLANK(OFFSET('9. METAS'!$S$20,INT((ROW()-14)/2),0)),"",OFFSET('9. METAS'!$S$20,INT((ROW()-14)/2),0)))</f>
        <v/>
      </c>
      <c r="M173" s="229" t="str">
        <f ca="1">IF(MOD(ROW()-13,2)=0,IF(ISBLANK(OFFSET('11. SEGUIMIENTO 2026'!$Q$14,INT((ROW()-13)/2),0)),"",OFFSET('11. SEGUIMIENTO 2026'!$Q$14,INT((ROW()-13)/2),0)),IF(ISBLANK(OFFSET('9. METAS'!$T$20,INT((ROW()-14)/2),0)),"",OFFSET('9. METAS'!$T$20,INT((ROW()-14)/2),0)))</f>
        <v/>
      </c>
      <c r="N173" s="981" t="str">
        <f t="shared" ref="N173" ca="1" si="156">IFERROR(J173/J174,"ND")</f>
        <v>ND</v>
      </c>
      <c r="O173" s="983" t="str">
        <f t="shared" ref="O173" ca="1" si="157">IFERROR(((J173+K173+L173)/H173),"ND")</f>
        <v>ND</v>
      </c>
      <c r="P173" s="985"/>
    </row>
    <row r="174" spans="3:16" x14ac:dyDescent="0.3">
      <c r="C174" s="999"/>
      <c r="D174" s="993"/>
      <c r="E174" s="993"/>
      <c r="F174" s="995"/>
      <c r="G174" s="997"/>
      <c r="H174" s="977"/>
      <c r="I174" s="987"/>
      <c r="J174" s="227" t="str">
        <f ca="1">IF(MOD(ROW()-13,2)=0,IF(ISBLANK(OFFSET('11. SEGUIMIENTO 2026'!$N$14,INT((ROW()-13)/2),0)),"",OFFSET('11. SEGUIMIENTO 2026'!$N$14,INT((ROW()-13)/2),0)),IF(ISBLANK(OFFSET('9. METAS'!$Q$20,INT((ROW()-14)/2),0)),"",OFFSET('9. METAS'!$Q$20,INT((ROW()-14)/2),0)))</f>
        <v/>
      </c>
      <c r="K174" s="228" t="str">
        <f ca="1">IF(MOD(ROW()-13,2)=0,IF(ISBLANK(OFFSET('11. SEGUIMIENTO 2026'!$O$14,INT((ROW()-13)/2),0)),"",OFFSET('11. SEGUIMIENTO 2026'!$O$14,INT((ROW()-13)/2),0)),IF(ISBLANK(OFFSET('9. METAS'!$R$20,INT((ROW()-14)/2),0)),"",OFFSET('9. METAS'!$R$20,INT((ROW()-14)/2),0)))</f>
        <v/>
      </c>
      <c r="L174" s="228" t="str">
        <f ca="1">IF(MOD(ROW()-13,2)=0,IF(ISBLANK(OFFSET('11. SEGUIMIENTO 2026'!$P$14,INT((ROW()-13)/2),0)),"",OFFSET('11. SEGUIMIENTO 2026'!$P$14,INT((ROW()-13)/2),0)),IF(ISBLANK(OFFSET('9. METAS'!$S$20,INT((ROW()-14)/2),0)),"",OFFSET('9. METAS'!$S$20,INT((ROW()-14)/2),0)))</f>
        <v/>
      </c>
      <c r="M174" s="229" t="str">
        <f ca="1">IF(MOD(ROW()-13,2)=0,IF(ISBLANK(OFFSET('11. SEGUIMIENTO 2026'!$Q$14,INT((ROW()-13)/2),0)),"",OFFSET('11. SEGUIMIENTO 2026'!$Q$14,INT((ROW()-13)/2),0)),IF(ISBLANK(OFFSET('9. METAS'!$T$20,INT((ROW()-14)/2),0)),"",OFFSET('9. METAS'!$T$20,INT((ROW()-14)/2),0)))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977" t="str">
        <f ca="1">IF(ISBLANK(OFFSET('9. METAS'!$K$20,INT((ROW()-13)/2),0)),"",OFFSET('9. METAS'!$K$20,INT((ROW()-13)/2),0))</f>
        <v/>
      </c>
      <c r="I175" s="979"/>
      <c r="J175" s="227" t="str">
        <f ca="1">IF(MOD(ROW()-13,2)=0,IF(ISBLANK(OFFSET('11. SEGUIMIENTO 2026'!$N$14,INT((ROW()-13)/2),0)),"",OFFSET('11. SEGUIMIENTO 2026'!$N$14,INT((ROW()-13)/2),0)),IF(ISBLANK(OFFSET('9. METAS'!$Q$20,INT((ROW()-14)/2),0)),"",OFFSET('9. METAS'!$Q$20,INT((ROW()-14)/2),0)))</f>
        <v/>
      </c>
      <c r="K175" s="228" t="str">
        <f ca="1">IF(MOD(ROW()-13,2)=0,IF(ISBLANK(OFFSET('11. SEGUIMIENTO 2026'!$O$14,INT((ROW()-13)/2),0)),"",OFFSET('11. SEGUIMIENTO 2026'!$O$14,INT((ROW()-13)/2),0)),IF(ISBLANK(OFFSET('9. METAS'!$R$20,INT((ROW()-14)/2),0)),"",OFFSET('9. METAS'!$R$20,INT((ROW()-14)/2),0)))</f>
        <v/>
      </c>
      <c r="L175" s="228" t="str">
        <f ca="1">IF(MOD(ROW()-13,2)=0,IF(ISBLANK(OFFSET('11. SEGUIMIENTO 2026'!$P$14,INT((ROW()-13)/2),0)),"",OFFSET('11. SEGUIMIENTO 2026'!$P$14,INT((ROW()-13)/2),0)),IF(ISBLANK(OFFSET('9. METAS'!$S$20,INT((ROW()-14)/2),0)),"",OFFSET('9. METAS'!$S$20,INT((ROW()-14)/2),0)))</f>
        <v/>
      </c>
      <c r="M175" s="229" t="str">
        <f ca="1">IF(MOD(ROW()-13,2)=0,IF(ISBLANK(OFFSET('11. SEGUIMIENTO 2026'!$Q$14,INT((ROW()-13)/2),0)),"",OFFSET('11. SEGUIMIENTO 2026'!$Q$14,INT((ROW()-13)/2),0)),IF(ISBLANK(OFFSET('9. METAS'!$T$20,INT((ROW()-14)/2),0)),"",OFFSET('9. METAS'!$T$20,INT((ROW()-14)/2),0)))</f>
        <v/>
      </c>
      <c r="N175" s="981" t="str">
        <f t="shared" ref="N175" ca="1" si="158">IFERROR(J175/J176,"ND")</f>
        <v>ND</v>
      </c>
      <c r="O175" s="983" t="str">
        <f t="shared" ref="O175" ca="1" si="159">IFERROR(((J175+K175+L175)/H175),"ND")</f>
        <v>ND</v>
      </c>
      <c r="P175" s="985"/>
    </row>
    <row r="176" spans="3:16" x14ac:dyDescent="0.3">
      <c r="C176" s="999"/>
      <c r="D176" s="993"/>
      <c r="E176" s="993"/>
      <c r="F176" s="995"/>
      <c r="G176" s="997"/>
      <c r="H176" s="977"/>
      <c r="I176" s="987"/>
      <c r="J176" s="227" t="str">
        <f ca="1">IF(MOD(ROW()-13,2)=0,IF(ISBLANK(OFFSET('11. SEGUIMIENTO 2026'!$N$14,INT((ROW()-13)/2),0)),"",OFFSET('11. SEGUIMIENTO 2026'!$N$14,INT((ROW()-13)/2),0)),IF(ISBLANK(OFFSET('9. METAS'!$Q$20,INT((ROW()-14)/2),0)),"",OFFSET('9. METAS'!$Q$20,INT((ROW()-14)/2),0)))</f>
        <v/>
      </c>
      <c r="K176" s="228" t="str">
        <f ca="1">IF(MOD(ROW()-13,2)=0,IF(ISBLANK(OFFSET('11. SEGUIMIENTO 2026'!$O$14,INT((ROW()-13)/2),0)),"",OFFSET('11. SEGUIMIENTO 2026'!$O$14,INT((ROW()-13)/2),0)),IF(ISBLANK(OFFSET('9. METAS'!$R$20,INT((ROW()-14)/2),0)),"",OFFSET('9. METAS'!$R$20,INT((ROW()-14)/2),0)))</f>
        <v/>
      </c>
      <c r="L176" s="228" t="str">
        <f ca="1">IF(MOD(ROW()-13,2)=0,IF(ISBLANK(OFFSET('11. SEGUIMIENTO 2026'!$P$14,INT((ROW()-13)/2),0)),"",OFFSET('11. SEGUIMIENTO 2026'!$P$14,INT((ROW()-13)/2),0)),IF(ISBLANK(OFFSET('9. METAS'!$S$20,INT((ROW()-14)/2),0)),"",OFFSET('9. METAS'!$S$20,INT((ROW()-14)/2),0)))</f>
        <v/>
      </c>
      <c r="M176" s="229" t="str">
        <f ca="1">IF(MOD(ROW()-13,2)=0,IF(ISBLANK(OFFSET('11. SEGUIMIENTO 2026'!$Q$14,INT((ROW()-13)/2),0)),"",OFFSET('11. SEGUIMIENTO 2026'!$Q$14,INT((ROW()-13)/2),0)),IF(ISBLANK(OFFSET('9. METAS'!$T$20,INT((ROW()-14)/2),0)),"",OFFSET('9. METAS'!$T$20,INT((ROW()-14)/2),0)))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977" t="str">
        <f ca="1">IF(ISBLANK(OFFSET('9. METAS'!$K$20,INT((ROW()-13)/2),0)),"",OFFSET('9. METAS'!$K$20,INT((ROW()-13)/2),0))</f>
        <v/>
      </c>
      <c r="I177" s="979"/>
      <c r="J177" s="227" t="str">
        <f ca="1">IF(MOD(ROW()-13,2)=0,IF(ISBLANK(OFFSET('11. SEGUIMIENTO 2026'!$N$14,INT((ROW()-13)/2),0)),"",OFFSET('11. SEGUIMIENTO 2026'!$N$14,INT((ROW()-13)/2),0)),IF(ISBLANK(OFFSET('9. METAS'!$Q$20,INT((ROW()-14)/2),0)),"",OFFSET('9. METAS'!$Q$20,INT((ROW()-14)/2),0)))</f>
        <v/>
      </c>
      <c r="K177" s="228" t="str">
        <f ca="1">IF(MOD(ROW()-13,2)=0,IF(ISBLANK(OFFSET('11. SEGUIMIENTO 2026'!$O$14,INT((ROW()-13)/2),0)),"",OFFSET('11. SEGUIMIENTO 2026'!$O$14,INT((ROW()-13)/2),0)),IF(ISBLANK(OFFSET('9. METAS'!$R$20,INT((ROW()-14)/2),0)),"",OFFSET('9. METAS'!$R$20,INT((ROW()-14)/2),0)))</f>
        <v/>
      </c>
      <c r="L177" s="228" t="str">
        <f ca="1">IF(MOD(ROW()-13,2)=0,IF(ISBLANK(OFFSET('11. SEGUIMIENTO 2026'!$P$14,INT((ROW()-13)/2),0)),"",OFFSET('11. SEGUIMIENTO 2026'!$P$14,INT((ROW()-13)/2),0)),IF(ISBLANK(OFFSET('9. METAS'!$S$20,INT((ROW()-14)/2),0)),"",OFFSET('9. METAS'!$S$20,INT((ROW()-14)/2),0)))</f>
        <v/>
      </c>
      <c r="M177" s="229" t="str">
        <f ca="1">IF(MOD(ROW()-13,2)=0,IF(ISBLANK(OFFSET('11. SEGUIMIENTO 2026'!$Q$14,INT((ROW()-13)/2),0)),"",OFFSET('11. SEGUIMIENTO 2026'!$Q$14,INT((ROW()-13)/2),0)),IF(ISBLANK(OFFSET('9. METAS'!$T$20,INT((ROW()-14)/2),0)),"",OFFSET('9. METAS'!$T$20,INT((ROW()-14)/2),0)))</f>
        <v/>
      </c>
      <c r="N177" s="981" t="str">
        <f t="shared" ref="N177" ca="1" si="160">IFERROR(J177/J178,"ND")</f>
        <v>ND</v>
      </c>
      <c r="O177" s="983" t="str">
        <f t="shared" ref="O177" ca="1" si="161">IFERROR(((J177+K177+L177)/H177),"ND")</f>
        <v>ND</v>
      </c>
      <c r="P177" s="985"/>
    </row>
    <row r="178" spans="3:16" x14ac:dyDescent="0.3">
      <c r="C178" s="999"/>
      <c r="D178" s="993"/>
      <c r="E178" s="993"/>
      <c r="F178" s="995"/>
      <c r="G178" s="997"/>
      <c r="H178" s="977"/>
      <c r="I178" s="987"/>
      <c r="J178" s="227" t="str">
        <f ca="1">IF(MOD(ROW()-13,2)=0,IF(ISBLANK(OFFSET('11. SEGUIMIENTO 2026'!$N$14,INT((ROW()-13)/2),0)),"",OFFSET('11. SEGUIMIENTO 2026'!$N$14,INT((ROW()-13)/2),0)),IF(ISBLANK(OFFSET('9. METAS'!$Q$20,INT((ROW()-14)/2),0)),"",OFFSET('9. METAS'!$Q$20,INT((ROW()-14)/2),0)))</f>
        <v/>
      </c>
      <c r="K178" s="228" t="str">
        <f ca="1">IF(MOD(ROW()-13,2)=0,IF(ISBLANK(OFFSET('11. SEGUIMIENTO 2026'!$O$14,INT((ROW()-13)/2),0)),"",OFFSET('11. SEGUIMIENTO 2026'!$O$14,INT((ROW()-13)/2),0)),IF(ISBLANK(OFFSET('9. METAS'!$R$20,INT((ROW()-14)/2),0)),"",OFFSET('9. METAS'!$R$20,INT((ROW()-14)/2),0)))</f>
        <v/>
      </c>
      <c r="L178" s="228" t="str">
        <f ca="1">IF(MOD(ROW()-13,2)=0,IF(ISBLANK(OFFSET('11. SEGUIMIENTO 2026'!$P$14,INT((ROW()-13)/2),0)),"",OFFSET('11. SEGUIMIENTO 2026'!$P$14,INT((ROW()-13)/2),0)),IF(ISBLANK(OFFSET('9. METAS'!$S$20,INT((ROW()-14)/2),0)),"",OFFSET('9. METAS'!$S$20,INT((ROW()-14)/2),0)))</f>
        <v/>
      </c>
      <c r="M178" s="229" t="str">
        <f ca="1">IF(MOD(ROW()-13,2)=0,IF(ISBLANK(OFFSET('11. SEGUIMIENTO 2026'!$Q$14,INT((ROW()-13)/2),0)),"",OFFSET('11. SEGUIMIENTO 2026'!$Q$14,INT((ROW()-13)/2),0)),IF(ISBLANK(OFFSET('9. METAS'!$T$20,INT((ROW()-14)/2),0)),"",OFFSET('9. METAS'!$T$20,INT((ROW()-14)/2),0)))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977" t="str">
        <f ca="1">IF(ISBLANK(OFFSET('9. METAS'!$K$20,INT((ROW()-13)/2),0)),"",OFFSET('9. METAS'!$K$20,INT((ROW()-13)/2),0))</f>
        <v/>
      </c>
      <c r="I179" s="979"/>
      <c r="J179" s="227" t="str">
        <f ca="1">IF(MOD(ROW()-13,2)=0,IF(ISBLANK(OFFSET('11. SEGUIMIENTO 2026'!$N$14,INT((ROW()-13)/2),0)),"",OFFSET('11. SEGUIMIENTO 2026'!$N$14,INT((ROW()-13)/2),0)),IF(ISBLANK(OFFSET('9. METAS'!$Q$20,INT((ROW()-14)/2),0)),"",OFFSET('9. METAS'!$Q$20,INT((ROW()-14)/2),0)))</f>
        <v/>
      </c>
      <c r="K179" s="228" t="str">
        <f ca="1">IF(MOD(ROW()-13,2)=0,IF(ISBLANK(OFFSET('11. SEGUIMIENTO 2026'!$O$14,INT((ROW()-13)/2),0)),"",OFFSET('11. SEGUIMIENTO 2026'!$O$14,INT((ROW()-13)/2),0)),IF(ISBLANK(OFFSET('9. METAS'!$R$20,INT((ROW()-14)/2),0)),"",OFFSET('9. METAS'!$R$20,INT((ROW()-14)/2),0)))</f>
        <v/>
      </c>
      <c r="L179" s="228" t="str">
        <f ca="1">IF(MOD(ROW()-13,2)=0,IF(ISBLANK(OFFSET('11. SEGUIMIENTO 2026'!$P$14,INT((ROW()-13)/2),0)),"",OFFSET('11. SEGUIMIENTO 2026'!$P$14,INT((ROW()-13)/2),0)),IF(ISBLANK(OFFSET('9. METAS'!$S$20,INT((ROW()-14)/2),0)),"",OFFSET('9. METAS'!$S$20,INT((ROW()-14)/2),0)))</f>
        <v/>
      </c>
      <c r="M179" s="229" t="str">
        <f ca="1">IF(MOD(ROW()-13,2)=0,IF(ISBLANK(OFFSET('11. SEGUIMIENTO 2026'!$Q$14,INT((ROW()-13)/2),0)),"",OFFSET('11. SEGUIMIENTO 2026'!$Q$14,INT((ROW()-13)/2),0)),IF(ISBLANK(OFFSET('9. METAS'!$T$20,INT((ROW()-14)/2),0)),"",OFFSET('9. METAS'!$T$20,INT((ROW()-14)/2),0)))</f>
        <v/>
      </c>
      <c r="N179" s="981" t="str">
        <f t="shared" ref="N179" ca="1" si="162">IFERROR(J179/J180,"ND")</f>
        <v>ND</v>
      </c>
      <c r="O179" s="983" t="str">
        <f t="shared" ref="O179" ca="1" si="163">IFERROR(((J179+K179+L179)/H179),"ND")</f>
        <v>ND</v>
      </c>
      <c r="P179" s="985"/>
    </row>
    <row r="180" spans="3:16" x14ac:dyDescent="0.3">
      <c r="C180" s="999"/>
      <c r="D180" s="993"/>
      <c r="E180" s="993"/>
      <c r="F180" s="995"/>
      <c r="G180" s="997"/>
      <c r="H180" s="977"/>
      <c r="I180" s="987"/>
      <c r="J180" s="227" t="str">
        <f ca="1">IF(MOD(ROW()-13,2)=0,IF(ISBLANK(OFFSET('11. SEGUIMIENTO 2026'!$N$14,INT((ROW()-13)/2),0)),"",OFFSET('11. SEGUIMIENTO 2026'!$N$14,INT((ROW()-13)/2),0)),IF(ISBLANK(OFFSET('9. METAS'!$Q$20,INT((ROW()-14)/2),0)),"",OFFSET('9. METAS'!$Q$20,INT((ROW()-14)/2),0)))</f>
        <v/>
      </c>
      <c r="K180" s="228" t="str">
        <f ca="1">IF(MOD(ROW()-13,2)=0,IF(ISBLANK(OFFSET('11. SEGUIMIENTO 2026'!$O$14,INT((ROW()-13)/2),0)),"",OFFSET('11. SEGUIMIENTO 2026'!$O$14,INT((ROW()-13)/2),0)),IF(ISBLANK(OFFSET('9. METAS'!$R$20,INT((ROW()-14)/2),0)),"",OFFSET('9. METAS'!$R$20,INT((ROW()-14)/2),0)))</f>
        <v/>
      </c>
      <c r="L180" s="228" t="str">
        <f ca="1">IF(MOD(ROW()-13,2)=0,IF(ISBLANK(OFFSET('11. SEGUIMIENTO 2026'!$P$14,INT((ROW()-13)/2),0)),"",OFFSET('11. SEGUIMIENTO 2026'!$P$14,INT((ROW()-13)/2),0)),IF(ISBLANK(OFFSET('9. METAS'!$S$20,INT((ROW()-14)/2),0)),"",OFFSET('9. METAS'!$S$20,INT((ROW()-14)/2),0)))</f>
        <v/>
      </c>
      <c r="M180" s="229" t="str">
        <f ca="1">IF(MOD(ROW()-13,2)=0,IF(ISBLANK(OFFSET('11. SEGUIMIENTO 2026'!$Q$14,INT((ROW()-13)/2),0)),"",OFFSET('11. SEGUIMIENTO 2026'!$Q$14,INT((ROW()-13)/2),0)),IF(ISBLANK(OFFSET('9. METAS'!$T$20,INT((ROW()-14)/2),0)),"",OFFSET('9. METAS'!$T$20,INT((ROW()-14)/2),0)))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977" t="str">
        <f ca="1">IF(ISBLANK(OFFSET('9. METAS'!$K$20,INT((ROW()-13)/2),0)),"",OFFSET('9. METAS'!$K$20,INT((ROW()-13)/2),0))</f>
        <v/>
      </c>
      <c r="I181" s="979"/>
      <c r="J181" s="227" t="str">
        <f ca="1">IF(MOD(ROW()-13,2)=0,IF(ISBLANK(OFFSET('11. SEGUIMIENTO 2026'!$N$14,INT((ROW()-13)/2),0)),"",OFFSET('11. SEGUIMIENTO 2026'!$N$14,INT((ROW()-13)/2),0)),IF(ISBLANK(OFFSET('9. METAS'!$Q$20,INT((ROW()-14)/2),0)),"",OFFSET('9. METAS'!$Q$20,INT((ROW()-14)/2),0)))</f>
        <v/>
      </c>
      <c r="K181" s="228" t="str">
        <f ca="1">IF(MOD(ROW()-13,2)=0,IF(ISBLANK(OFFSET('11. SEGUIMIENTO 2026'!$O$14,INT((ROW()-13)/2),0)),"",OFFSET('11. SEGUIMIENTO 2026'!$O$14,INT((ROW()-13)/2),0)),IF(ISBLANK(OFFSET('9. METAS'!$R$20,INT((ROW()-14)/2),0)),"",OFFSET('9. METAS'!$R$20,INT((ROW()-14)/2),0)))</f>
        <v/>
      </c>
      <c r="L181" s="228" t="str">
        <f ca="1">IF(MOD(ROW()-13,2)=0,IF(ISBLANK(OFFSET('11. SEGUIMIENTO 2026'!$P$14,INT((ROW()-13)/2),0)),"",OFFSET('11. SEGUIMIENTO 2026'!$P$14,INT((ROW()-13)/2),0)),IF(ISBLANK(OFFSET('9. METAS'!$S$20,INT((ROW()-14)/2),0)),"",OFFSET('9. METAS'!$S$20,INT((ROW()-14)/2),0)))</f>
        <v/>
      </c>
      <c r="M181" s="229" t="str">
        <f ca="1">IF(MOD(ROW()-13,2)=0,IF(ISBLANK(OFFSET('11. SEGUIMIENTO 2026'!$Q$14,INT((ROW()-13)/2),0)),"",OFFSET('11. SEGUIMIENTO 2026'!$Q$14,INT((ROW()-13)/2),0)),IF(ISBLANK(OFFSET('9. METAS'!$T$20,INT((ROW()-14)/2),0)),"",OFFSET('9. METAS'!$T$20,INT((ROW()-14)/2),0)))</f>
        <v/>
      </c>
      <c r="N181" s="981" t="str">
        <f t="shared" ref="N181" ca="1" si="164">IFERROR(J181/J182,"ND")</f>
        <v>ND</v>
      </c>
      <c r="O181" s="983" t="str">
        <f t="shared" ref="O181" ca="1" si="165">IFERROR(((J181+K181+L181)/H181),"ND")</f>
        <v>ND</v>
      </c>
      <c r="P181" s="985"/>
    </row>
    <row r="182" spans="3:16" x14ac:dyDescent="0.3">
      <c r="C182" s="999"/>
      <c r="D182" s="993"/>
      <c r="E182" s="993"/>
      <c r="F182" s="995"/>
      <c r="G182" s="997"/>
      <c r="H182" s="977"/>
      <c r="I182" s="987"/>
      <c r="J182" s="227" t="str">
        <f ca="1">IF(MOD(ROW()-13,2)=0,IF(ISBLANK(OFFSET('11. SEGUIMIENTO 2026'!$N$14,INT((ROW()-13)/2),0)),"",OFFSET('11. SEGUIMIENTO 2026'!$N$14,INT((ROW()-13)/2),0)),IF(ISBLANK(OFFSET('9. METAS'!$Q$20,INT((ROW()-14)/2),0)),"",OFFSET('9. METAS'!$Q$20,INT((ROW()-14)/2),0)))</f>
        <v/>
      </c>
      <c r="K182" s="228" t="str">
        <f ca="1">IF(MOD(ROW()-13,2)=0,IF(ISBLANK(OFFSET('11. SEGUIMIENTO 2026'!$O$14,INT((ROW()-13)/2),0)),"",OFFSET('11. SEGUIMIENTO 2026'!$O$14,INT((ROW()-13)/2),0)),IF(ISBLANK(OFFSET('9. METAS'!$R$20,INT((ROW()-14)/2),0)),"",OFFSET('9. METAS'!$R$20,INT((ROW()-14)/2),0)))</f>
        <v/>
      </c>
      <c r="L182" s="228" t="str">
        <f ca="1">IF(MOD(ROW()-13,2)=0,IF(ISBLANK(OFFSET('11. SEGUIMIENTO 2026'!$P$14,INT((ROW()-13)/2),0)),"",OFFSET('11. SEGUIMIENTO 2026'!$P$14,INT((ROW()-13)/2),0)),IF(ISBLANK(OFFSET('9. METAS'!$S$20,INT((ROW()-14)/2),0)),"",OFFSET('9. METAS'!$S$20,INT((ROW()-14)/2),0)))</f>
        <v/>
      </c>
      <c r="M182" s="229" t="str">
        <f ca="1">IF(MOD(ROW()-13,2)=0,IF(ISBLANK(OFFSET('11. SEGUIMIENTO 2026'!$Q$14,INT((ROW()-13)/2),0)),"",OFFSET('11. SEGUIMIENTO 2026'!$Q$14,INT((ROW()-13)/2),0)),IF(ISBLANK(OFFSET('9. METAS'!$T$20,INT((ROW()-14)/2),0)),"",OFFSET('9. METAS'!$T$20,INT((ROW()-14)/2),0)))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977" t="str">
        <f ca="1">IF(ISBLANK(OFFSET('9. METAS'!$K$20,INT((ROW()-13)/2),0)),"",OFFSET('9. METAS'!$K$20,INT((ROW()-13)/2),0))</f>
        <v/>
      </c>
      <c r="I183" s="979"/>
      <c r="J183" s="227" t="str">
        <f ca="1">IF(MOD(ROW()-13,2)=0,IF(ISBLANK(OFFSET('11. SEGUIMIENTO 2026'!$N$14,INT((ROW()-13)/2),0)),"",OFFSET('11. SEGUIMIENTO 2026'!$N$14,INT((ROW()-13)/2),0)),IF(ISBLANK(OFFSET('9. METAS'!$Q$20,INT((ROW()-14)/2),0)),"",OFFSET('9. METAS'!$Q$20,INT((ROW()-14)/2),0)))</f>
        <v/>
      </c>
      <c r="K183" s="228" t="str">
        <f ca="1">IF(MOD(ROW()-13,2)=0,IF(ISBLANK(OFFSET('11. SEGUIMIENTO 2026'!$O$14,INT((ROW()-13)/2),0)),"",OFFSET('11. SEGUIMIENTO 2026'!$O$14,INT((ROW()-13)/2),0)),IF(ISBLANK(OFFSET('9. METAS'!$R$20,INT((ROW()-14)/2),0)),"",OFFSET('9. METAS'!$R$20,INT((ROW()-14)/2),0)))</f>
        <v/>
      </c>
      <c r="L183" s="228" t="str">
        <f ca="1">IF(MOD(ROW()-13,2)=0,IF(ISBLANK(OFFSET('11. SEGUIMIENTO 2026'!$P$14,INT((ROW()-13)/2),0)),"",OFFSET('11. SEGUIMIENTO 2026'!$P$14,INT((ROW()-13)/2),0)),IF(ISBLANK(OFFSET('9. METAS'!$S$20,INT((ROW()-14)/2),0)),"",OFFSET('9. METAS'!$S$20,INT((ROW()-14)/2),0)))</f>
        <v/>
      </c>
      <c r="M183" s="229" t="str">
        <f ca="1">IF(MOD(ROW()-13,2)=0,IF(ISBLANK(OFFSET('11. SEGUIMIENTO 2026'!$Q$14,INT((ROW()-13)/2),0)),"",OFFSET('11. SEGUIMIENTO 2026'!$Q$14,INT((ROW()-13)/2),0)),IF(ISBLANK(OFFSET('9. METAS'!$T$20,INT((ROW()-14)/2),0)),"",OFFSET('9. METAS'!$T$20,INT((ROW()-14)/2),0)))</f>
        <v/>
      </c>
      <c r="N183" s="981" t="str">
        <f t="shared" ref="N183" ca="1" si="166">IFERROR(J183/J184,"ND")</f>
        <v>ND</v>
      </c>
      <c r="O183" s="983" t="str">
        <f t="shared" ref="O183" ca="1" si="167">IFERROR(((J183+K183+L183)/H183),"ND")</f>
        <v>ND</v>
      </c>
      <c r="P183" s="985"/>
    </row>
    <row r="184" spans="3:16" x14ac:dyDescent="0.3">
      <c r="C184" s="999"/>
      <c r="D184" s="993"/>
      <c r="E184" s="993"/>
      <c r="F184" s="995"/>
      <c r="G184" s="997"/>
      <c r="H184" s="977"/>
      <c r="I184" s="987"/>
      <c r="J184" s="227" t="str">
        <f ca="1">IF(MOD(ROW()-13,2)=0,IF(ISBLANK(OFFSET('11. SEGUIMIENTO 2026'!$N$14,INT((ROW()-13)/2),0)),"",OFFSET('11. SEGUIMIENTO 2026'!$N$14,INT((ROW()-13)/2),0)),IF(ISBLANK(OFFSET('9. METAS'!$Q$20,INT((ROW()-14)/2),0)),"",OFFSET('9. METAS'!$Q$20,INT((ROW()-14)/2),0)))</f>
        <v/>
      </c>
      <c r="K184" s="228" t="str">
        <f ca="1">IF(MOD(ROW()-13,2)=0,IF(ISBLANK(OFFSET('11. SEGUIMIENTO 2026'!$O$14,INT((ROW()-13)/2),0)),"",OFFSET('11. SEGUIMIENTO 2026'!$O$14,INT((ROW()-13)/2),0)),IF(ISBLANK(OFFSET('9. METAS'!$R$20,INT((ROW()-14)/2),0)),"",OFFSET('9. METAS'!$R$20,INT((ROW()-14)/2),0)))</f>
        <v/>
      </c>
      <c r="L184" s="228" t="str">
        <f ca="1">IF(MOD(ROW()-13,2)=0,IF(ISBLANK(OFFSET('11. SEGUIMIENTO 2026'!$P$14,INT((ROW()-13)/2),0)),"",OFFSET('11. SEGUIMIENTO 2026'!$P$14,INT((ROW()-13)/2),0)),IF(ISBLANK(OFFSET('9. METAS'!$S$20,INT((ROW()-14)/2),0)),"",OFFSET('9. METAS'!$S$20,INT((ROW()-14)/2),0)))</f>
        <v/>
      </c>
      <c r="M184" s="229" t="str">
        <f ca="1">IF(MOD(ROW()-13,2)=0,IF(ISBLANK(OFFSET('11. SEGUIMIENTO 2026'!$Q$14,INT((ROW()-13)/2),0)),"",OFFSET('11. SEGUIMIENTO 2026'!$Q$14,INT((ROW()-13)/2),0)),IF(ISBLANK(OFFSET('9. METAS'!$T$20,INT((ROW()-14)/2),0)),"",OFFSET('9. METAS'!$T$20,INT((ROW()-14)/2),0)))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977" t="str">
        <f ca="1">IF(ISBLANK(OFFSET('9. METAS'!$K$20,INT((ROW()-13)/2),0)),"",OFFSET('9. METAS'!$K$20,INT((ROW()-13)/2),0))</f>
        <v/>
      </c>
      <c r="I185" s="979"/>
      <c r="J185" s="227" t="str">
        <f ca="1">IF(MOD(ROW()-13,2)=0,IF(ISBLANK(OFFSET('11. SEGUIMIENTO 2026'!$N$14,INT((ROW()-13)/2),0)),"",OFFSET('11. SEGUIMIENTO 2026'!$N$14,INT((ROW()-13)/2),0)),IF(ISBLANK(OFFSET('9. METAS'!$Q$20,INT((ROW()-14)/2),0)),"",OFFSET('9. METAS'!$Q$20,INT((ROW()-14)/2),0)))</f>
        <v/>
      </c>
      <c r="K185" s="228" t="str">
        <f ca="1">IF(MOD(ROW()-13,2)=0,IF(ISBLANK(OFFSET('11. SEGUIMIENTO 2026'!$O$14,INT((ROW()-13)/2),0)),"",OFFSET('11. SEGUIMIENTO 2026'!$O$14,INT((ROW()-13)/2),0)),IF(ISBLANK(OFFSET('9. METAS'!$R$20,INT((ROW()-14)/2),0)),"",OFFSET('9. METAS'!$R$20,INT((ROW()-14)/2),0)))</f>
        <v/>
      </c>
      <c r="L185" s="228" t="str">
        <f ca="1">IF(MOD(ROW()-13,2)=0,IF(ISBLANK(OFFSET('11. SEGUIMIENTO 2026'!$P$14,INT((ROW()-13)/2),0)),"",OFFSET('11. SEGUIMIENTO 2026'!$P$14,INT((ROW()-13)/2),0)),IF(ISBLANK(OFFSET('9. METAS'!$S$20,INT((ROW()-14)/2),0)),"",OFFSET('9. METAS'!$S$20,INT((ROW()-14)/2),0)))</f>
        <v/>
      </c>
      <c r="M185" s="229" t="str">
        <f ca="1">IF(MOD(ROW()-13,2)=0,IF(ISBLANK(OFFSET('11. SEGUIMIENTO 2026'!$Q$14,INT((ROW()-13)/2),0)),"",OFFSET('11. SEGUIMIENTO 2026'!$Q$14,INT((ROW()-13)/2),0)),IF(ISBLANK(OFFSET('9. METAS'!$T$20,INT((ROW()-14)/2),0)),"",OFFSET('9. METAS'!$T$20,INT((ROW()-14)/2),0)))</f>
        <v/>
      </c>
      <c r="N185" s="981" t="str">
        <f t="shared" ref="N185" ca="1" si="168">IFERROR(J185/J186,"ND")</f>
        <v>ND</v>
      </c>
      <c r="O185" s="983" t="str">
        <f t="shared" ref="O185" ca="1" si="169">IFERROR(((J185+K185+L185)/H185),"ND")</f>
        <v>ND</v>
      </c>
      <c r="P185" s="985"/>
    </row>
    <row r="186" spans="3:16" x14ac:dyDescent="0.3">
      <c r="C186" s="999"/>
      <c r="D186" s="993"/>
      <c r="E186" s="993"/>
      <c r="F186" s="995"/>
      <c r="G186" s="997"/>
      <c r="H186" s="977"/>
      <c r="I186" s="987"/>
      <c r="J186" s="227" t="str">
        <f ca="1">IF(MOD(ROW()-13,2)=0,IF(ISBLANK(OFFSET('11. SEGUIMIENTO 2026'!$N$14,INT((ROW()-13)/2),0)),"",OFFSET('11. SEGUIMIENTO 2026'!$N$14,INT((ROW()-13)/2),0)),IF(ISBLANK(OFFSET('9. METAS'!$Q$20,INT((ROW()-14)/2),0)),"",OFFSET('9. METAS'!$Q$20,INT((ROW()-14)/2),0)))</f>
        <v/>
      </c>
      <c r="K186" s="228" t="str">
        <f ca="1">IF(MOD(ROW()-13,2)=0,IF(ISBLANK(OFFSET('11. SEGUIMIENTO 2026'!$O$14,INT((ROW()-13)/2),0)),"",OFFSET('11. SEGUIMIENTO 2026'!$O$14,INT((ROW()-13)/2),0)),IF(ISBLANK(OFFSET('9. METAS'!$R$20,INT((ROW()-14)/2),0)),"",OFFSET('9. METAS'!$R$20,INT((ROW()-14)/2),0)))</f>
        <v/>
      </c>
      <c r="L186" s="228" t="str">
        <f ca="1">IF(MOD(ROW()-13,2)=0,IF(ISBLANK(OFFSET('11. SEGUIMIENTO 2026'!$P$14,INT((ROW()-13)/2),0)),"",OFFSET('11. SEGUIMIENTO 2026'!$P$14,INT((ROW()-13)/2),0)),IF(ISBLANK(OFFSET('9. METAS'!$S$20,INT((ROW()-14)/2),0)),"",OFFSET('9. METAS'!$S$20,INT((ROW()-14)/2),0)))</f>
        <v/>
      </c>
      <c r="M186" s="229" t="str">
        <f ca="1">IF(MOD(ROW()-13,2)=0,IF(ISBLANK(OFFSET('11. SEGUIMIENTO 2026'!$Q$14,INT((ROW()-13)/2),0)),"",OFFSET('11. SEGUIMIENTO 2026'!$Q$14,INT((ROW()-13)/2),0)),IF(ISBLANK(OFFSET('9. METAS'!$T$20,INT((ROW()-14)/2),0)),"",OFFSET('9. METAS'!$T$20,INT((ROW()-14)/2),0)))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977" t="str">
        <f ca="1">IF(ISBLANK(OFFSET('9. METAS'!$K$20,INT((ROW()-13)/2),0)),"",OFFSET('9. METAS'!$K$20,INT((ROW()-13)/2),0))</f>
        <v/>
      </c>
      <c r="I187" s="979"/>
      <c r="J187" s="227" t="str">
        <f ca="1">IF(MOD(ROW()-13,2)=0,IF(ISBLANK(OFFSET('11. SEGUIMIENTO 2026'!$N$14,INT((ROW()-13)/2),0)),"",OFFSET('11. SEGUIMIENTO 2026'!$N$14,INT((ROW()-13)/2),0)),IF(ISBLANK(OFFSET('9. METAS'!$Q$20,INT((ROW()-14)/2),0)),"",OFFSET('9. METAS'!$Q$20,INT((ROW()-14)/2),0)))</f>
        <v/>
      </c>
      <c r="K187" s="228" t="str">
        <f ca="1">IF(MOD(ROW()-13,2)=0,IF(ISBLANK(OFFSET('11. SEGUIMIENTO 2026'!$O$14,INT((ROW()-13)/2),0)),"",OFFSET('11. SEGUIMIENTO 2026'!$O$14,INT((ROW()-13)/2),0)),IF(ISBLANK(OFFSET('9. METAS'!$R$20,INT((ROW()-14)/2),0)),"",OFFSET('9. METAS'!$R$20,INT((ROW()-14)/2),0)))</f>
        <v/>
      </c>
      <c r="L187" s="228" t="str">
        <f ca="1">IF(MOD(ROW()-13,2)=0,IF(ISBLANK(OFFSET('11. SEGUIMIENTO 2026'!$P$14,INT((ROW()-13)/2),0)),"",OFFSET('11. SEGUIMIENTO 2026'!$P$14,INT((ROW()-13)/2),0)),IF(ISBLANK(OFFSET('9. METAS'!$S$20,INT((ROW()-14)/2),0)),"",OFFSET('9. METAS'!$S$20,INT((ROW()-14)/2),0)))</f>
        <v/>
      </c>
      <c r="M187" s="229" t="str">
        <f ca="1">IF(MOD(ROW()-13,2)=0,IF(ISBLANK(OFFSET('11. SEGUIMIENTO 2026'!$Q$14,INT((ROW()-13)/2),0)),"",OFFSET('11. SEGUIMIENTO 2026'!$Q$14,INT((ROW()-13)/2),0)),IF(ISBLANK(OFFSET('9. METAS'!$T$20,INT((ROW()-14)/2),0)),"",OFFSET('9. METAS'!$T$20,INT((ROW()-14)/2),0)))</f>
        <v/>
      </c>
      <c r="N187" s="981" t="str">
        <f t="shared" ref="N187" ca="1" si="170">IFERROR(J187/J188,"ND")</f>
        <v>ND</v>
      </c>
      <c r="O187" s="983" t="str">
        <f t="shared" ref="O187" ca="1" si="171">IFERROR(((J187+K187+L187)/H187),"ND")</f>
        <v>ND</v>
      </c>
      <c r="P187" s="985"/>
    </row>
    <row r="188" spans="3:16" x14ac:dyDescent="0.3">
      <c r="C188" s="999"/>
      <c r="D188" s="993"/>
      <c r="E188" s="993"/>
      <c r="F188" s="995"/>
      <c r="G188" s="997"/>
      <c r="H188" s="977"/>
      <c r="I188" s="987"/>
      <c r="J188" s="227" t="str">
        <f ca="1">IF(MOD(ROW()-13,2)=0,IF(ISBLANK(OFFSET('11. SEGUIMIENTO 2026'!$N$14,INT((ROW()-13)/2),0)),"",OFFSET('11. SEGUIMIENTO 2026'!$N$14,INT((ROW()-13)/2),0)),IF(ISBLANK(OFFSET('9. METAS'!$Q$20,INT((ROW()-14)/2),0)),"",OFFSET('9. METAS'!$Q$20,INT((ROW()-14)/2),0)))</f>
        <v/>
      </c>
      <c r="K188" s="228" t="str">
        <f ca="1">IF(MOD(ROW()-13,2)=0,IF(ISBLANK(OFFSET('11. SEGUIMIENTO 2026'!$O$14,INT((ROW()-13)/2),0)),"",OFFSET('11. SEGUIMIENTO 2026'!$O$14,INT((ROW()-13)/2),0)),IF(ISBLANK(OFFSET('9. METAS'!$R$20,INT((ROW()-14)/2),0)),"",OFFSET('9. METAS'!$R$20,INT((ROW()-14)/2),0)))</f>
        <v/>
      </c>
      <c r="L188" s="228" t="str">
        <f ca="1">IF(MOD(ROW()-13,2)=0,IF(ISBLANK(OFFSET('11. SEGUIMIENTO 2026'!$P$14,INT((ROW()-13)/2),0)),"",OFFSET('11. SEGUIMIENTO 2026'!$P$14,INT((ROW()-13)/2),0)),IF(ISBLANK(OFFSET('9. METAS'!$S$20,INT((ROW()-14)/2),0)),"",OFFSET('9. METAS'!$S$20,INT((ROW()-14)/2),0)))</f>
        <v/>
      </c>
      <c r="M188" s="229" t="str">
        <f ca="1">IF(MOD(ROW()-13,2)=0,IF(ISBLANK(OFFSET('11. SEGUIMIENTO 2026'!$Q$14,INT((ROW()-13)/2),0)),"",OFFSET('11. SEGUIMIENTO 2026'!$Q$14,INT((ROW()-13)/2),0)),IF(ISBLANK(OFFSET('9. METAS'!$T$20,INT((ROW()-14)/2),0)),"",OFFSET('9. METAS'!$T$20,INT((ROW()-14)/2),0)))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977" t="str">
        <f ca="1">IF(ISBLANK(OFFSET('9. METAS'!$K$20,INT((ROW()-13)/2),0)),"",OFFSET('9. METAS'!$K$20,INT((ROW()-13)/2),0))</f>
        <v/>
      </c>
      <c r="I189" s="979"/>
      <c r="J189" s="227" t="str">
        <f ca="1">IF(MOD(ROW()-13,2)=0,IF(ISBLANK(OFFSET('11. SEGUIMIENTO 2026'!$N$14,INT((ROW()-13)/2),0)),"",OFFSET('11. SEGUIMIENTO 2026'!$N$14,INT((ROW()-13)/2),0)),IF(ISBLANK(OFFSET('9. METAS'!$Q$20,INT((ROW()-14)/2),0)),"",OFFSET('9. METAS'!$Q$20,INT((ROW()-14)/2),0)))</f>
        <v/>
      </c>
      <c r="K189" s="228" t="str">
        <f ca="1">IF(MOD(ROW()-13,2)=0,IF(ISBLANK(OFFSET('11. SEGUIMIENTO 2026'!$O$14,INT((ROW()-13)/2),0)),"",OFFSET('11. SEGUIMIENTO 2026'!$O$14,INT((ROW()-13)/2),0)),IF(ISBLANK(OFFSET('9. METAS'!$R$20,INT((ROW()-14)/2),0)),"",OFFSET('9. METAS'!$R$20,INT((ROW()-14)/2),0)))</f>
        <v/>
      </c>
      <c r="L189" s="228" t="str">
        <f ca="1">IF(MOD(ROW()-13,2)=0,IF(ISBLANK(OFFSET('11. SEGUIMIENTO 2026'!$P$14,INT((ROW()-13)/2),0)),"",OFFSET('11. SEGUIMIENTO 2026'!$P$14,INT((ROW()-13)/2),0)),IF(ISBLANK(OFFSET('9. METAS'!$S$20,INT((ROW()-14)/2),0)),"",OFFSET('9. METAS'!$S$20,INT((ROW()-14)/2),0)))</f>
        <v/>
      </c>
      <c r="M189" s="229" t="str">
        <f ca="1">IF(MOD(ROW()-13,2)=0,IF(ISBLANK(OFFSET('11. SEGUIMIENTO 2026'!$Q$14,INT((ROW()-13)/2),0)),"",OFFSET('11. SEGUIMIENTO 2026'!$Q$14,INT((ROW()-13)/2),0)),IF(ISBLANK(OFFSET('9. METAS'!$T$20,INT((ROW()-14)/2),0)),"",OFFSET('9. METAS'!$T$20,INT((ROW()-14)/2),0)))</f>
        <v/>
      </c>
      <c r="N189" s="981" t="str">
        <f t="shared" ref="N189" ca="1" si="172">IFERROR(J189/J190,"ND")</f>
        <v>ND</v>
      </c>
      <c r="O189" s="983" t="str">
        <f t="shared" ref="O189" ca="1" si="173">IFERROR(((J189+K189+L189)/H189),"ND")</f>
        <v>ND</v>
      </c>
      <c r="P189" s="985"/>
    </row>
    <row r="190" spans="3:16" x14ac:dyDescent="0.3">
      <c r="C190" s="999"/>
      <c r="D190" s="993"/>
      <c r="E190" s="993"/>
      <c r="F190" s="995"/>
      <c r="G190" s="997"/>
      <c r="H190" s="977"/>
      <c r="I190" s="987"/>
      <c r="J190" s="227" t="str">
        <f ca="1">IF(MOD(ROW()-13,2)=0,IF(ISBLANK(OFFSET('11. SEGUIMIENTO 2026'!$N$14,INT((ROW()-13)/2),0)),"",OFFSET('11. SEGUIMIENTO 2026'!$N$14,INT((ROW()-13)/2),0)),IF(ISBLANK(OFFSET('9. METAS'!$Q$20,INT((ROW()-14)/2),0)),"",OFFSET('9. METAS'!$Q$20,INT((ROW()-14)/2),0)))</f>
        <v/>
      </c>
      <c r="K190" s="228" t="str">
        <f ca="1">IF(MOD(ROW()-13,2)=0,IF(ISBLANK(OFFSET('11. SEGUIMIENTO 2026'!$O$14,INT((ROW()-13)/2),0)),"",OFFSET('11. SEGUIMIENTO 2026'!$O$14,INT((ROW()-13)/2),0)),IF(ISBLANK(OFFSET('9. METAS'!$R$20,INT((ROW()-14)/2),0)),"",OFFSET('9. METAS'!$R$20,INT((ROW()-14)/2),0)))</f>
        <v/>
      </c>
      <c r="L190" s="228" t="str">
        <f ca="1">IF(MOD(ROW()-13,2)=0,IF(ISBLANK(OFFSET('11. SEGUIMIENTO 2026'!$P$14,INT((ROW()-13)/2),0)),"",OFFSET('11. SEGUIMIENTO 2026'!$P$14,INT((ROW()-13)/2),0)),IF(ISBLANK(OFFSET('9. METAS'!$S$20,INT((ROW()-14)/2),0)),"",OFFSET('9. METAS'!$S$20,INT((ROW()-14)/2),0)))</f>
        <v/>
      </c>
      <c r="M190" s="229" t="str">
        <f ca="1">IF(MOD(ROW()-13,2)=0,IF(ISBLANK(OFFSET('11. SEGUIMIENTO 2026'!$Q$14,INT((ROW()-13)/2),0)),"",OFFSET('11. SEGUIMIENTO 2026'!$Q$14,INT((ROW()-13)/2),0)),IF(ISBLANK(OFFSET('9. METAS'!$T$20,INT((ROW()-14)/2),0)),"",OFFSET('9. METAS'!$T$20,INT((ROW()-14)/2),0)))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977" t="str">
        <f ca="1">IF(ISBLANK(OFFSET('9. METAS'!$K$20,INT((ROW()-13)/2),0)),"",OFFSET('9. METAS'!$K$20,INT((ROW()-13)/2),0))</f>
        <v/>
      </c>
      <c r="I191" s="979"/>
      <c r="J191" s="227" t="str">
        <f ca="1">IF(MOD(ROW()-13,2)=0,IF(ISBLANK(OFFSET('11. SEGUIMIENTO 2026'!$N$14,INT((ROW()-13)/2),0)),"",OFFSET('11. SEGUIMIENTO 2026'!$N$14,INT((ROW()-13)/2),0)),IF(ISBLANK(OFFSET('9. METAS'!$Q$20,INT((ROW()-14)/2),0)),"",OFFSET('9. METAS'!$Q$20,INT((ROW()-14)/2),0)))</f>
        <v/>
      </c>
      <c r="K191" s="228" t="str">
        <f ca="1">IF(MOD(ROW()-13,2)=0,IF(ISBLANK(OFFSET('11. SEGUIMIENTO 2026'!$O$14,INT((ROW()-13)/2),0)),"",OFFSET('11. SEGUIMIENTO 2026'!$O$14,INT((ROW()-13)/2),0)),IF(ISBLANK(OFFSET('9. METAS'!$R$20,INT((ROW()-14)/2),0)),"",OFFSET('9. METAS'!$R$20,INT((ROW()-14)/2),0)))</f>
        <v/>
      </c>
      <c r="L191" s="228" t="str">
        <f ca="1">IF(MOD(ROW()-13,2)=0,IF(ISBLANK(OFFSET('11. SEGUIMIENTO 2026'!$P$14,INT((ROW()-13)/2),0)),"",OFFSET('11. SEGUIMIENTO 2026'!$P$14,INT((ROW()-13)/2),0)),IF(ISBLANK(OFFSET('9. METAS'!$S$20,INT((ROW()-14)/2),0)),"",OFFSET('9. METAS'!$S$20,INT((ROW()-14)/2),0)))</f>
        <v/>
      </c>
      <c r="M191" s="229" t="str">
        <f ca="1">IF(MOD(ROW()-13,2)=0,IF(ISBLANK(OFFSET('11. SEGUIMIENTO 2026'!$Q$14,INT((ROW()-13)/2),0)),"",OFFSET('11. SEGUIMIENTO 2026'!$Q$14,INT((ROW()-13)/2),0)),IF(ISBLANK(OFFSET('9. METAS'!$T$20,INT((ROW()-14)/2),0)),"",OFFSET('9. METAS'!$T$20,INT((ROW()-14)/2),0)))</f>
        <v/>
      </c>
      <c r="N191" s="981" t="str">
        <f t="shared" ref="N191" ca="1" si="174">IFERROR(J191/J192,"ND")</f>
        <v>ND</v>
      </c>
      <c r="O191" s="983" t="str">
        <f t="shared" ref="O191" ca="1" si="175">IFERROR(((J191+K191+L191)/H191),"ND")</f>
        <v>ND</v>
      </c>
      <c r="P191" s="985"/>
    </row>
    <row r="192" spans="3:16" x14ac:dyDescent="0.3">
      <c r="C192" s="999"/>
      <c r="D192" s="993"/>
      <c r="E192" s="993"/>
      <c r="F192" s="995"/>
      <c r="G192" s="997"/>
      <c r="H192" s="977"/>
      <c r="I192" s="987"/>
      <c r="J192" s="227" t="str">
        <f ca="1">IF(MOD(ROW()-13,2)=0,IF(ISBLANK(OFFSET('11. SEGUIMIENTO 2026'!$N$14,INT((ROW()-13)/2),0)),"",OFFSET('11. SEGUIMIENTO 2026'!$N$14,INT((ROW()-13)/2),0)),IF(ISBLANK(OFFSET('9. METAS'!$Q$20,INT((ROW()-14)/2),0)),"",OFFSET('9. METAS'!$Q$20,INT((ROW()-14)/2),0)))</f>
        <v/>
      </c>
      <c r="K192" s="228" t="str">
        <f ca="1">IF(MOD(ROW()-13,2)=0,IF(ISBLANK(OFFSET('11. SEGUIMIENTO 2026'!$O$14,INT((ROW()-13)/2),0)),"",OFFSET('11. SEGUIMIENTO 2026'!$O$14,INT((ROW()-13)/2),0)),IF(ISBLANK(OFFSET('9. METAS'!$R$20,INT((ROW()-14)/2),0)),"",OFFSET('9. METAS'!$R$20,INT((ROW()-14)/2),0)))</f>
        <v/>
      </c>
      <c r="L192" s="228" t="str">
        <f ca="1">IF(MOD(ROW()-13,2)=0,IF(ISBLANK(OFFSET('11. SEGUIMIENTO 2026'!$P$14,INT((ROW()-13)/2),0)),"",OFFSET('11. SEGUIMIENTO 2026'!$P$14,INT((ROW()-13)/2),0)),IF(ISBLANK(OFFSET('9. METAS'!$S$20,INT((ROW()-14)/2),0)),"",OFFSET('9. METAS'!$S$20,INT((ROW()-14)/2),0)))</f>
        <v/>
      </c>
      <c r="M192" s="229" t="str">
        <f ca="1">IF(MOD(ROW()-13,2)=0,IF(ISBLANK(OFFSET('11. SEGUIMIENTO 2026'!$Q$14,INT((ROW()-13)/2),0)),"",OFFSET('11. SEGUIMIENTO 2026'!$Q$14,INT((ROW()-13)/2),0)),IF(ISBLANK(OFFSET('9. METAS'!$T$20,INT((ROW()-14)/2),0)),"",OFFSET('9. METAS'!$T$20,INT((ROW()-14)/2),0)))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977" t="str">
        <f ca="1">IF(ISBLANK(OFFSET('9. METAS'!$K$20,INT((ROW()-13)/2),0)),"",OFFSET('9. METAS'!$K$20,INT((ROW()-13)/2),0))</f>
        <v/>
      </c>
      <c r="I193" s="979"/>
      <c r="J193" s="227" t="str">
        <f ca="1">IF(MOD(ROW()-13,2)=0,IF(ISBLANK(OFFSET('11. SEGUIMIENTO 2026'!$N$14,INT((ROW()-13)/2),0)),"",OFFSET('11. SEGUIMIENTO 2026'!$N$14,INT((ROW()-13)/2),0)),IF(ISBLANK(OFFSET('9. METAS'!$Q$20,INT((ROW()-14)/2),0)),"",OFFSET('9. METAS'!$Q$20,INT((ROW()-14)/2),0)))</f>
        <v/>
      </c>
      <c r="K193" s="228" t="str">
        <f ca="1">IF(MOD(ROW()-13,2)=0,IF(ISBLANK(OFFSET('11. SEGUIMIENTO 2026'!$O$14,INT((ROW()-13)/2),0)),"",OFFSET('11. SEGUIMIENTO 2026'!$O$14,INT((ROW()-13)/2),0)),IF(ISBLANK(OFFSET('9. METAS'!$R$20,INT((ROW()-14)/2),0)),"",OFFSET('9. METAS'!$R$20,INT((ROW()-14)/2),0)))</f>
        <v/>
      </c>
      <c r="L193" s="228" t="str">
        <f ca="1">IF(MOD(ROW()-13,2)=0,IF(ISBLANK(OFFSET('11. SEGUIMIENTO 2026'!$P$14,INT((ROW()-13)/2),0)),"",OFFSET('11. SEGUIMIENTO 2026'!$P$14,INT((ROW()-13)/2),0)),IF(ISBLANK(OFFSET('9. METAS'!$S$20,INT((ROW()-14)/2),0)),"",OFFSET('9. METAS'!$S$20,INT((ROW()-14)/2),0)))</f>
        <v/>
      </c>
      <c r="M193" s="229" t="str">
        <f ca="1">IF(MOD(ROW()-13,2)=0,IF(ISBLANK(OFFSET('11. SEGUIMIENTO 2026'!$Q$14,INT((ROW()-13)/2),0)),"",OFFSET('11. SEGUIMIENTO 2026'!$Q$14,INT((ROW()-13)/2),0)),IF(ISBLANK(OFFSET('9. METAS'!$T$20,INT((ROW()-14)/2),0)),"",OFFSET('9. METAS'!$T$20,INT((ROW()-14)/2),0)))</f>
        <v/>
      </c>
      <c r="N193" s="981" t="str">
        <f t="shared" ref="N193" ca="1" si="176">IFERROR(J193/J194,"ND")</f>
        <v>ND</v>
      </c>
      <c r="O193" s="983" t="str">
        <f t="shared" ref="O193" ca="1" si="177">IFERROR(((J193+K193+L193)/H193),"ND")</f>
        <v>ND</v>
      </c>
      <c r="P193" s="985"/>
    </row>
    <row r="194" spans="3:16" x14ac:dyDescent="0.3">
      <c r="C194" s="999"/>
      <c r="D194" s="993"/>
      <c r="E194" s="993"/>
      <c r="F194" s="995"/>
      <c r="G194" s="997"/>
      <c r="H194" s="977"/>
      <c r="I194" s="987"/>
      <c r="J194" s="227" t="str">
        <f ca="1">IF(MOD(ROW()-13,2)=0,IF(ISBLANK(OFFSET('11. SEGUIMIENTO 2026'!$N$14,INT((ROW()-13)/2),0)),"",OFFSET('11. SEGUIMIENTO 2026'!$N$14,INT((ROW()-13)/2),0)),IF(ISBLANK(OFFSET('9. METAS'!$Q$20,INT((ROW()-14)/2),0)),"",OFFSET('9. METAS'!$Q$20,INT((ROW()-14)/2),0)))</f>
        <v/>
      </c>
      <c r="K194" s="228" t="str">
        <f ca="1">IF(MOD(ROW()-13,2)=0,IF(ISBLANK(OFFSET('11. SEGUIMIENTO 2026'!$O$14,INT((ROW()-13)/2),0)),"",OFFSET('11. SEGUIMIENTO 2026'!$O$14,INT((ROW()-13)/2),0)),IF(ISBLANK(OFFSET('9. METAS'!$R$20,INT((ROW()-14)/2),0)),"",OFFSET('9. METAS'!$R$20,INT((ROW()-14)/2),0)))</f>
        <v/>
      </c>
      <c r="L194" s="228" t="str">
        <f ca="1">IF(MOD(ROW()-13,2)=0,IF(ISBLANK(OFFSET('11. SEGUIMIENTO 2026'!$P$14,INT((ROW()-13)/2),0)),"",OFFSET('11. SEGUIMIENTO 2026'!$P$14,INT((ROW()-13)/2),0)),IF(ISBLANK(OFFSET('9. METAS'!$S$20,INT((ROW()-14)/2),0)),"",OFFSET('9. METAS'!$S$20,INT((ROW()-14)/2),0)))</f>
        <v/>
      </c>
      <c r="M194" s="229" t="str">
        <f ca="1">IF(MOD(ROW()-13,2)=0,IF(ISBLANK(OFFSET('11. SEGUIMIENTO 2026'!$Q$14,INT((ROW()-13)/2),0)),"",OFFSET('11. SEGUIMIENTO 2026'!$Q$14,INT((ROW()-13)/2),0)),IF(ISBLANK(OFFSET('9. METAS'!$T$20,INT((ROW()-14)/2),0)),"",OFFSET('9. METAS'!$T$20,INT((ROW()-14)/2),0)))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977" t="str">
        <f ca="1">IF(ISBLANK(OFFSET('9. METAS'!$K$20,INT((ROW()-13)/2),0)),"",OFFSET('9. METAS'!$K$20,INT((ROW()-13)/2),0))</f>
        <v/>
      </c>
      <c r="I195" s="979"/>
      <c r="J195" s="227" t="str">
        <f ca="1">IF(MOD(ROW()-13,2)=0,IF(ISBLANK(OFFSET('11. SEGUIMIENTO 2026'!$N$14,INT((ROW()-13)/2),0)),"",OFFSET('11. SEGUIMIENTO 2026'!$N$14,INT((ROW()-13)/2),0)),IF(ISBLANK(OFFSET('9. METAS'!$Q$20,INT((ROW()-14)/2),0)),"",OFFSET('9. METAS'!$Q$20,INT((ROW()-14)/2),0)))</f>
        <v/>
      </c>
      <c r="K195" s="228" t="str">
        <f ca="1">IF(MOD(ROW()-13,2)=0,IF(ISBLANK(OFFSET('11. SEGUIMIENTO 2026'!$O$14,INT((ROW()-13)/2),0)),"",OFFSET('11. SEGUIMIENTO 2026'!$O$14,INT((ROW()-13)/2),0)),IF(ISBLANK(OFFSET('9. METAS'!$R$20,INT((ROW()-14)/2),0)),"",OFFSET('9. METAS'!$R$20,INT((ROW()-14)/2),0)))</f>
        <v/>
      </c>
      <c r="L195" s="228" t="str">
        <f ca="1">IF(MOD(ROW()-13,2)=0,IF(ISBLANK(OFFSET('11. SEGUIMIENTO 2026'!$P$14,INT((ROW()-13)/2),0)),"",OFFSET('11. SEGUIMIENTO 2026'!$P$14,INT((ROW()-13)/2),0)),IF(ISBLANK(OFFSET('9. METAS'!$S$20,INT((ROW()-14)/2),0)),"",OFFSET('9. METAS'!$S$20,INT((ROW()-14)/2),0)))</f>
        <v/>
      </c>
      <c r="M195" s="229" t="str">
        <f ca="1">IF(MOD(ROW()-13,2)=0,IF(ISBLANK(OFFSET('11. SEGUIMIENTO 2026'!$Q$14,INT((ROW()-13)/2),0)),"",OFFSET('11. SEGUIMIENTO 2026'!$Q$14,INT((ROW()-13)/2),0)),IF(ISBLANK(OFFSET('9. METAS'!$T$20,INT((ROW()-14)/2),0)),"",OFFSET('9. METAS'!$T$20,INT((ROW()-14)/2),0)))</f>
        <v/>
      </c>
      <c r="N195" s="981" t="str">
        <f t="shared" ref="N195" ca="1" si="178">IFERROR(J195/J196,"ND")</f>
        <v>ND</v>
      </c>
      <c r="O195" s="983" t="str">
        <f t="shared" ref="O195" ca="1" si="179">IFERROR(((J195+K195+L195)/H195),"ND")</f>
        <v>ND</v>
      </c>
      <c r="P195" s="985"/>
    </row>
    <row r="196" spans="3:16" x14ac:dyDescent="0.3">
      <c r="C196" s="999"/>
      <c r="D196" s="993"/>
      <c r="E196" s="993"/>
      <c r="F196" s="995"/>
      <c r="G196" s="997"/>
      <c r="H196" s="977"/>
      <c r="I196" s="987"/>
      <c r="J196" s="227" t="str">
        <f ca="1">IF(MOD(ROW()-13,2)=0,IF(ISBLANK(OFFSET('11. SEGUIMIENTO 2026'!$N$14,INT((ROW()-13)/2),0)),"",OFFSET('11. SEGUIMIENTO 2026'!$N$14,INT((ROW()-13)/2),0)),IF(ISBLANK(OFFSET('9. METAS'!$Q$20,INT((ROW()-14)/2),0)),"",OFFSET('9. METAS'!$Q$20,INT((ROW()-14)/2),0)))</f>
        <v/>
      </c>
      <c r="K196" s="228" t="str">
        <f ca="1">IF(MOD(ROW()-13,2)=0,IF(ISBLANK(OFFSET('11. SEGUIMIENTO 2026'!$O$14,INT((ROW()-13)/2),0)),"",OFFSET('11. SEGUIMIENTO 2026'!$O$14,INT((ROW()-13)/2),0)),IF(ISBLANK(OFFSET('9. METAS'!$R$20,INT((ROW()-14)/2),0)),"",OFFSET('9. METAS'!$R$20,INT((ROW()-14)/2),0)))</f>
        <v/>
      </c>
      <c r="L196" s="228" t="str">
        <f ca="1">IF(MOD(ROW()-13,2)=0,IF(ISBLANK(OFFSET('11. SEGUIMIENTO 2026'!$P$14,INT((ROW()-13)/2),0)),"",OFFSET('11. SEGUIMIENTO 2026'!$P$14,INT((ROW()-13)/2),0)),IF(ISBLANK(OFFSET('9. METAS'!$S$20,INT((ROW()-14)/2),0)),"",OFFSET('9. METAS'!$S$20,INT((ROW()-14)/2),0)))</f>
        <v/>
      </c>
      <c r="M196" s="229" t="str">
        <f ca="1">IF(MOD(ROW()-13,2)=0,IF(ISBLANK(OFFSET('11. SEGUIMIENTO 2026'!$Q$14,INT((ROW()-13)/2),0)),"",OFFSET('11. SEGUIMIENTO 2026'!$Q$14,INT((ROW()-13)/2),0)),IF(ISBLANK(OFFSET('9. METAS'!$T$20,INT((ROW()-14)/2),0)),"",OFFSET('9. METAS'!$T$20,INT((ROW()-14)/2),0)))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977" t="str">
        <f ca="1">IF(ISBLANK(OFFSET('9. METAS'!$K$20,INT((ROW()-13)/2),0)),"",OFFSET('9. METAS'!$K$20,INT((ROW()-13)/2),0))</f>
        <v/>
      </c>
      <c r="I197" s="979"/>
      <c r="J197" s="227" t="str">
        <f ca="1">IF(MOD(ROW()-13,2)=0,IF(ISBLANK(OFFSET('11. SEGUIMIENTO 2026'!$N$14,INT((ROW()-13)/2),0)),"",OFFSET('11. SEGUIMIENTO 2026'!$N$14,INT((ROW()-13)/2),0)),IF(ISBLANK(OFFSET('9. METAS'!$Q$20,INT((ROW()-14)/2),0)),"",OFFSET('9. METAS'!$Q$20,INT((ROW()-14)/2),0)))</f>
        <v/>
      </c>
      <c r="K197" s="228" t="str">
        <f ca="1">IF(MOD(ROW()-13,2)=0,IF(ISBLANK(OFFSET('11. SEGUIMIENTO 2026'!$O$14,INT((ROW()-13)/2),0)),"",OFFSET('11. SEGUIMIENTO 2026'!$O$14,INT((ROW()-13)/2),0)),IF(ISBLANK(OFFSET('9. METAS'!$R$20,INT((ROW()-14)/2),0)),"",OFFSET('9. METAS'!$R$20,INT((ROW()-14)/2),0)))</f>
        <v/>
      </c>
      <c r="L197" s="228" t="str">
        <f ca="1">IF(MOD(ROW()-13,2)=0,IF(ISBLANK(OFFSET('11. SEGUIMIENTO 2026'!$P$14,INT((ROW()-13)/2),0)),"",OFFSET('11. SEGUIMIENTO 2026'!$P$14,INT((ROW()-13)/2),0)),IF(ISBLANK(OFFSET('9. METAS'!$S$20,INT((ROW()-14)/2),0)),"",OFFSET('9. METAS'!$S$20,INT((ROW()-14)/2),0)))</f>
        <v/>
      </c>
      <c r="M197" s="229" t="str">
        <f ca="1">IF(MOD(ROW()-13,2)=0,IF(ISBLANK(OFFSET('11. SEGUIMIENTO 2026'!$Q$14,INT((ROW()-13)/2),0)),"",OFFSET('11. SEGUIMIENTO 2026'!$Q$14,INT((ROW()-13)/2),0)),IF(ISBLANK(OFFSET('9. METAS'!$T$20,INT((ROW()-14)/2),0)),"",OFFSET('9. METAS'!$T$20,INT((ROW()-14)/2),0)))</f>
        <v/>
      </c>
      <c r="N197" s="981" t="str">
        <f t="shared" ref="N197" ca="1" si="180">IFERROR(J197/J198,"ND")</f>
        <v>ND</v>
      </c>
      <c r="O197" s="983" t="str">
        <f t="shared" ref="O197" ca="1" si="181">IFERROR(((J197+K197+L197)/H197),"ND")</f>
        <v>ND</v>
      </c>
      <c r="P197" s="985"/>
    </row>
    <row r="198" spans="3:16" x14ac:dyDescent="0.3">
      <c r="C198" s="999"/>
      <c r="D198" s="993"/>
      <c r="E198" s="993"/>
      <c r="F198" s="995"/>
      <c r="G198" s="997"/>
      <c r="H198" s="977"/>
      <c r="I198" s="987"/>
      <c r="J198" s="227" t="str">
        <f ca="1">IF(MOD(ROW()-13,2)=0,IF(ISBLANK(OFFSET('11. SEGUIMIENTO 2026'!$N$14,INT((ROW()-13)/2),0)),"",OFFSET('11. SEGUIMIENTO 2026'!$N$14,INT((ROW()-13)/2),0)),IF(ISBLANK(OFFSET('9. METAS'!$Q$20,INT((ROW()-14)/2),0)),"",OFFSET('9. METAS'!$Q$20,INT((ROW()-14)/2),0)))</f>
        <v/>
      </c>
      <c r="K198" s="228" t="str">
        <f ca="1">IF(MOD(ROW()-13,2)=0,IF(ISBLANK(OFFSET('11. SEGUIMIENTO 2026'!$O$14,INT((ROW()-13)/2),0)),"",OFFSET('11. SEGUIMIENTO 2026'!$O$14,INT((ROW()-13)/2),0)),IF(ISBLANK(OFFSET('9. METAS'!$R$20,INT((ROW()-14)/2),0)),"",OFFSET('9. METAS'!$R$20,INT((ROW()-14)/2),0)))</f>
        <v/>
      </c>
      <c r="L198" s="228" t="str">
        <f ca="1">IF(MOD(ROW()-13,2)=0,IF(ISBLANK(OFFSET('11. SEGUIMIENTO 2026'!$P$14,INT((ROW()-13)/2),0)),"",OFFSET('11. SEGUIMIENTO 2026'!$P$14,INT((ROW()-13)/2),0)),IF(ISBLANK(OFFSET('9. METAS'!$S$20,INT((ROW()-14)/2),0)),"",OFFSET('9. METAS'!$S$20,INT((ROW()-14)/2),0)))</f>
        <v/>
      </c>
      <c r="M198" s="229" t="str">
        <f ca="1">IF(MOD(ROW()-13,2)=0,IF(ISBLANK(OFFSET('11. SEGUIMIENTO 2026'!$Q$14,INT((ROW()-13)/2),0)),"",OFFSET('11. SEGUIMIENTO 2026'!$Q$14,INT((ROW()-13)/2),0)),IF(ISBLANK(OFFSET('9. METAS'!$T$20,INT((ROW()-14)/2),0)),"",OFFSET('9. METAS'!$T$20,INT((ROW()-14)/2),0)))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977" t="str">
        <f ca="1">IF(ISBLANK(OFFSET('9. METAS'!$K$20,INT((ROW()-13)/2),0)),"",OFFSET('9. METAS'!$K$20,INT((ROW()-13)/2),0))</f>
        <v/>
      </c>
      <c r="I199" s="979"/>
      <c r="J199" s="227" t="str">
        <f ca="1">IF(MOD(ROW()-13,2)=0,IF(ISBLANK(OFFSET('11. SEGUIMIENTO 2026'!$N$14,INT((ROW()-13)/2),0)),"",OFFSET('11. SEGUIMIENTO 2026'!$N$14,INT((ROW()-13)/2),0)),IF(ISBLANK(OFFSET('9. METAS'!$Q$20,INT((ROW()-14)/2),0)),"",OFFSET('9. METAS'!$Q$20,INT((ROW()-14)/2),0)))</f>
        <v/>
      </c>
      <c r="K199" s="228" t="str">
        <f ca="1">IF(MOD(ROW()-13,2)=0,IF(ISBLANK(OFFSET('11. SEGUIMIENTO 2026'!$O$14,INT((ROW()-13)/2),0)),"",OFFSET('11. SEGUIMIENTO 2026'!$O$14,INT((ROW()-13)/2),0)),IF(ISBLANK(OFFSET('9. METAS'!$R$20,INT((ROW()-14)/2),0)),"",OFFSET('9. METAS'!$R$20,INT((ROW()-14)/2),0)))</f>
        <v/>
      </c>
      <c r="L199" s="228" t="str">
        <f ca="1">IF(MOD(ROW()-13,2)=0,IF(ISBLANK(OFFSET('11. SEGUIMIENTO 2026'!$P$14,INT((ROW()-13)/2),0)),"",OFFSET('11. SEGUIMIENTO 2026'!$P$14,INT((ROW()-13)/2),0)),IF(ISBLANK(OFFSET('9. METAS'!$S$20,INT((ROW()-14)/2),0)),"",OFFSET('9. METAS'!$S$20,INT((ROW()-14)/2),0)))</f>
        <v/>
      </c>
      <c r="M199" s="229" t="str">
        <f ca="1">IF(MOD(ROW()-13,2)=0,IF(ISBLANK(OFFSET('11. SEGUIMIENTO 2026'!$Q$14,INT((ROW()-13)/2),0)),"",OFFSET('11. SEGUIMIENTO 2026'!$Q$14,INT((ROW()-13)/2),0)),IF(ISBLANK(OFFSET('9. METAS'!$T$20,INT((ROW()-14)/2),0)),"",OFFSET('9. METAS'!$T$20,INT((ROW()-14)/2),0)))</f>
        <v/>
      </c>
      <c r="N199" s="981" t="str">
        <f t="shared" ref="N199" ca="1" si="182">IFERROR(J199/J200,"ND")</f>
        <v>ND</v>
      </c>
      <c r="O199" s="983" t="str">
        <f t="shared" ref="O199" ca="1" si="183">IFERROR(((J199+K199+L199)/H199),"ND")</f>
        <v>ND</v>
      </c>
      <c r="P199" s="985"/>
    </row>
    <row r="200" spans="3:16" x14ac:dyDescent="0.3">
      <c r="C200" s="999"/>
      <c r="D200" s="993"/>
      <c r="E200" s="993"/>
      <c r="F200" s="995"/>
      <c r="G200" s="997"/>
      <c r="H200" s="977"/>
      <c r="I200" s="987"/>
      <c r="J200" s="227" t="str">
        <f ca="1">IF(MOD(ROW()-13,2)=0,IF(ISBLANK(OFFSET('11. SEGUIMIENTO 2026'!$N$14,INT((ROW()-13)/2),0)),"",OFFSET('11. SEGUIMIENTO 2026'!$N$14,INT((ROW()-13)/2),0)),IF(ISBLANK(OFFSET('9. METAS'!$Q$20,INT((ROW()-14)/2),0)),"",OFFSET('9. METAS'!$Q$20,INT((ROW()-14)/2),0)))</f>
        <v/>
      </c>
      <c r="K200" s="228" t="str">
        <f ca="1">IF(MOD(ROW()-13,2)=0,IF(ISBLANK(OFFSET('11. SEGUIMIENTO 2026'!$O$14,INT((ROW()-13)/2),0)),"",OFFSET('11. SEGUIMIENTO 2026'!$O$14,INT((ROW()-13)/2),0)),IF(ISBLANK(OFFSET('9. METAS'!$R$20,INT((ROW()-14)/2),0)),"",OFFSET('9. METAS'!$R$20,INT((ROW()-14)/2),0)))</f>
        <v/>
      </c>
      <c r="L200" s="228" t="str">
        <f ca="1">IF(MOD(ROW()-13,2)=0,IF(ISBLANK(OFFSET('11. SEGUIMIENTO 2026'!$P$14,INT((ROW()-13)/2),0)),"",OFFSET('11. SEGUIMIENTO 2026'!$P$14,INT((ROW()-13)/2),0)),IF(ISBLANK(OFFSET('9. METAS'!$S$20,INT((ROW()-14)/2),0)),"",OFFSET('9. METAS'!$S$20,INT((ROW()-14)/2),0)))</f>
        <v/>
      </c>
      <c r="M200" s="229" t="str">
        <f ca="1">IF(MOD(ROW()-13,2)=0,IF(ISBLANK(OFFSET('11. SEGUIMIENTO 2026'!$Q$14,INT((ROW()-13)/2),0)),"",OFFSET('11. SEGUIMIENTO 2026'!$Q$14,INT((ROW()-13)/2),0)),IF(ISBLANK(OFFSET('9. METAS'!$T$20,INT((ROW()-14)/2),0)),"",OFFSET('9. METAS'!$T$20,INT((ROW()-14)/2),0)))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977" t="str">
        <f ca="1">IF(ISBLANK(OFFSET('9. METAS'!$K$20,INT((ROW()-13)/2),0)),"",OFFSET('9. METAS'!$K$20,INT((ROW()-13)/2),0))</f>
        <v/>
      </c>
      <c r="I201" s="979"/>
      <c r="J201" s="227" t="str">
        <f ca="1">IF(MOD(ROW()-13,2)=0,IF(ISBLANK(OFFSET('11. SEGUIMIENTO 2026'!$N$14,INT((ROW()-13)/2),0)),"",OFFSET('11. SEGUIMIENTO 2026'!$N$14,INT((ROW()-13)/2),0)),IF(ISBLANK(OFFSET('9. METAS'!$Q$20,INT((ROW()-14)/2),0)),"",OFFSET('9. METAS'!$Q$20,INT((ROW()-14)/2),0)))</f>
        <v/>
      </c>
      <c r="K201" s="228" t="str">
        <f ca="1">IF(MOD(ROW()-13,2)=0,IF(ISBLANK(OFFSET('11. SEGUIMIENTO 2026'!$O$14,INT((ROW()-13)/2),0)),"",OFFSET('11. SEGUIMIENTO 2026'!$O$14,INT((ROW()-13)/2),0)),IF(ISBLANK(OFFSET('9. METAS'!$R$20,INT((ROW()-14)/2),0)),"",OFFSET('9. METAS'!$R$20,INT((ROW()-14)/2),0)))</f>
        <v/>
      </c>
      <c r="L201" s="228" t="str">
        <f ca="1">IF(MOD(ROW()-13,2)=0,IF(ISBLANK(OFFSET('11. SEGUIMIENTO 2026'!$P$14,INT((ROW()-13)/2),0)),"",OFFSET('11. SEGUIMIENTO 2026'!$P$14,INT((ROW()-13)/2),0)),IF(ISBLANK(OFFSET('9. METAS'!$S$20,INT((ROW()-14)/2),0)),"",OFFSET('9. METAS'!$S$20,INT((ROW()-14)/2),0)))</f>
        <v/>
      </c>
      <c r="M201" s="229" t="str">
        <f ca="1">IF(MOD(ROW()-13,2)=0,IF(ISBLANK(OFFSET('11. SEGUIMIENTO 2026'!$Q$14,INT((ROW()-13)/2),0)),"",OFFSET('11. SEGUIMIENTO 2026'!$Q$14,INT((ROW()-13)/2),0)),IF(ISBLANK(OFFSET('9. METAS'!$T$20,INT((ROW()-14)/2),0)),"",OFFSET('9. METAS'!$T$20,INT((ROW()-14)/2),0)))</f>
        <v/>
      </c>
      <c r="N201" s="981" t="str">
        <f t="shared" ref="N201" ca="1" si="184">IFERROR(J201/J202,"ND")</f>
        <v>ND</v>
      </c>
      <c r="O201" s="983" t="str">
        <f t="shared" ref="O201" ca="1" si="185">IFERROR(((J201+K201+L201)/H201),"ND")</f>
        <v>ND</v>
      </c>
      <c r="P201" s="985"/>
    </row>
    <row r="202" spans="3:16" x14ac:dyDescent="0.3">
      <c r="C202" s="999"/>
      <c r="D202" s="993"/>
      <c r="E202" s="993"/>
      <c r="F202" s="995"/>
      <c r="G202" s="997"/>
      <c r="H202" s="977"/>
      <c r="I202" s="987"/>
      <c r="J202" s="227" t="str">
        <f ca="1">IF(MOD(ROW()-13,2)=0,IF(ISBLANK(OFFSET('11. SEGUIMIENTO 2026'!$N$14,INT((ROW()-13)/2),0)),"",OFFSET('11. SEGUIMIENTO 2026'!$N$14,INT((ROW()-13)/2),0)),IF(ISBLANK(OFFSET('9. METAS'!$Q$20,INT((ROW()-14)/2),0)),"",OFFSET('9. METAS'!$Q$20,INT((ROW()-14)/2),0)))</f>
        <v/>
      </c>
      <c r="K202" s="228" t="str">
        <f ca="1">IF(MOD(ROW()-13,2)=0,IF(ISBLANK(OFFSET('11. SEGUIMIENTO 2026'!$O$14,INT((ROW()-13)/2),0)),"",OFFSET('11. SEGUIMIENTO 2026'!$O$14,INT((ROW()-13)/2),0)),IF(ISBLANK(OFFSET('9. METAS'!$R$20,INT((ROW()-14)/2),0)),"",OFFSET('9. METAS'!$R$20,INT((ROW()-14)/2),0)))</f>
        <v/>
      </c>
      <c r="L202" s="228" t="str">
        <f ca="1">IF(MOD(ROW()-13,2)=0,IF(ISBLANK(OFFSET('11. SEGUIMIENTO 2026'!$P$14,INT((ROW()-13)/2),0)),"",OFFSET('11. SEGUIMIENTO 2026'!$P$14,INT((ROW()-13)/2),0)),IF(ISBLANK(OFFSET('9. METAS'!$S$20,INT((ROW()-14)/2),0)),"",OFFSET('9. METAS'!$S$20,INT((ROW()-14)/2),0)))</f>
        <v/>
      </c>
      <c r="M202" s="229" t="str">
        <f ca="1">IF(MOD(ROW()-13,2)=0,IF(ISBLANK(OFFSET('11. SEGUIMIENTO 2026'!$Q$14,INT((ROW()-13)/2),0)),"",OFFSET('11. SEGUIMIENTO 2026'!$Q$14,INT((ROW()-13)/2),0)),IF(ISBLANK(OFFSET('9. METAS'!$T$20,INT((ROW()-14)/2),0)),"",OFFSET('9. METAS'!$T$20,INT((ROW()-14)/2),0)))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977" t="str">
        <f ca="1">IF(ISBLANK(OFFSET('9. METAS'!$K$20,INT((ROW()-13)/2),0)),"",OFFSET('9. METAS'!$K$20,INT((ROW()-13)/2),0))</f>
        <v/>
      </c>
      <c r="I203" s="979"/>
      <c r="J203" s="227" t="str">
        <f ca="1">IF(MOD(ROW()-13,2)=0,IF(ISBLANK(OFFSET('11. SEGUIMIENTO 2026'!$N$14,INT((ROW()-13)/2),0)),"",OFFSET('11. SEGUIMIENTO 2026'!$N$14,INT((ROW()-13)/2),0)),IF(ISBLANK(OFFSET('9. METAS'!$Q$20,INT((ROW()-14)/2),0)),"",OFFSET('9. METAS'!$Q$20,INT((ROW()-14)/2),0)))</f>
        <v/>
      </c>
      <c r="K203" s="228" t="str">
        <f ca="1">IF(MOD(ROW()-13,2)=0,IF(ISBLANK(OFFSET('11. SEGUIMIENTO 2026'!$O$14,INT((ROW()-13)/2),0)),"",OFFSET('11. SEGUIMIENTO 2026'!$O$14,INT((ROW()-13)/2),0)),IF(ISBLANK(OFFSET('9. METAS'!$R$20,INT((ROW()-14)/2),0)),"",OFFSET('9. METAS'!$R$20,INT((ROW()-14)/2),0)))</f>
        <v/>
      </c>
      <c r="L203" s="228" t="str">
        <f ca="1">IF(MOD(ROW()-13,2)=0,IF(ISBLANK(OFFSET('11. SEGUIMIENTO 2026'!$P$14,INT((ROW()-13)/2),0)),"",OFFSET('11. SEGUIMIENTO 2026'!$P$14,INT((ROW()-13)/2),0)),IF(ISBLANK(OFFSET('9. METAS'!$S$20,INT((ROW()-14)/2),0)),"",OFFSET('9. METAS'!$S$20,INT((ROW()-14)/2),0)))</f>
        <v/>
      </c>
      <c r="M203" s="229" t="str">
        <f ca="1">IF(MOD(ROW()-13,2)=0,IF(ISBLANK(OFFSET('11. SEGUIMIENTO 2026'!$Q$14,INT((ROW()-13)/2),0)),"",OFFSET('11. SEGUIMIENTO 2026'!$Q$14,INT((ROW()-13)/2),0)),IF(ISBLANK(OFFSET('9. METAS'!$T$20,INT((ROW()-14)/2),0)),"",OFFSET('9. METAS'!$T$20,INT((ROW()-14)/2),0)))</f>
        <v/>
      </c>
      <c r="N203" s="981" t="str">
        <f t="shared" ref="N203" ca="1" si="186">IFERROR(J203/J204,"ND")</f>
        <v>ND</v>
      </c>
      <c r="O203" s="983" t="str">
        <f t="shared" ref="O203" ca="1" si="187">IFERROR(((J203+K203+L203)/H203),"ND")</f>
        <v>ND</v>
      </c>
      <c r="P203" s="985"/>
    </row>
    <row r="204" spans="3:16" x14ac:dyDescent="0.3">
      <c r="C204" s="999"/>
      <c r="D204" s="993"/>
      <c r="E204" s="993"/>
      <c r="F204" s="995"/>
      <c r="G204" s="997"/>
      <c r="H204" s="977"/>
      <c r="I204" s="987"/>
      <c r="J204" s="227" t="str">
        <f ca="1">IF(MOD(ROW()-13,2)=0,IF(ISBLANK(OFFSET('11. SEGUIMIENTO 2026'!$N$14,INT((ROW()-13)/2),0)),"",OFFSET('11. SEGUIMIENTO 2026'!$N$14,INT((ROW()-13)/2),0)),IF(ISBLANK(OFFSET('9. METAS'!$Q$20,INT((ROW()-14)/2),0)),"",OFFSET('9. METAS'!$Q$20,INT((ROW()-14)/2),0)))</f>
        <v/>
      </c>
      <c r="K204" s="228" t="str">
        <f ca="1">IF(MOD(ROW()-13,2)=0,IF(ISBLANK(OFFSET('11. SEGUIMIENTO 2026'!$O$14,INT((ROW()-13)/2),0)),"",OFFSET('11. SEGUIMIENTO 2026'!$O$14,INT((ROW()-13)/2),0)),IF(ISBLANK(OFFSET('9. METAS'!$R$20,INT((ROW()-14)/2),0)),"",OFFSET('9. METAS'!$R$20,INT((ROW()-14)/2),0)))</f>
        <v/>
      </c>
      <c r="L204" s="228" t="str">
        <f ca="1">IF(MOD(ROW()-13,2)=0,IF(ISBLANK(OFFSET('11. SEGUIMIENTO 2026'!$P$14,INT((ROW()-13)/2),0)),"",OFFSET('11. SEGUIMIENTO 2026'!$P$14,INT((ROW()-13)/2),0)),IF(ISBLANK(OFFSET('9. METAS'!$S$20,INT((ROW()-14)/2),0)),"",OFFSET('9. METAS'!$S$20,INT((ROW()-14)/2),0)))</f>
        <v/>
      </c>
      <c r="M204" s="229" t="str">
        <f ca="1">IF(MOD(ROW()-13,2)=0,IF(ISBLANK(OFFSET('11. SEGUIMIENTO 2026'!$Q$14,INT((ROW()-13)/2),0)),"",OFFSET('11. SEGUIMIENTO 2026'!$Q$14,INT((ROW()-13)/2),0)),IF(ISBLANK(OFFSET('9. METAS'!$T$20,INT((ROW()-14)/2),0)),"",OFFSET('9. METAS'!$T$20,INT((ROW()-14)/2),0)))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977" t="str">
        <f ca="1">IF(ISBLANK(OFFSET('9. METAS'!$K$20,INT((ROW()-13)/2),0)),"",OFFSET('9. METAS'!$K$20,INT((ROW()-13)/2),0))</f>
        <v/>
      </c>
      <c r="I205" s="979"/>
      <c r="J205" s="227" t="str">
        <f ca="1">IF(MOD(ROW()-13,2)=0,IF(ISBLANK(OFFSET('11. SEGUIMIENTO 2026'!$N$14,INT((ROW()-13)/2),0)),"",OFFSET('11. SEGUIMIENTO 2026'!$N$14,INT((ROW()-13)/2),0)),IF(ISBLANK(OFFSET('9. METAS'!$Q$20,INT((ROW()-14)/2),0)),"",OFFSET('9. METAS'!$Q$20,INT((ROW()-14)/2),0)))</f>
        <v/>
      </c>
      <c r="K205" s="228" t="str">
        <f ca="1">IF(MOD(ROW()-13,2)=0,IF(ISBLANK(OFFSET('11. SEGUIMIENTO 2026'!$O$14,INT((ROW()-13)/2),0)),"",OFFSET('11. SEGUIMIENTO 2026'!$O$14,INT((ROW()-13)/2),0)),IF(ISBLANK(OFFSET('9. METAS'!$R$20,INT((ROW()-14)/2),0)),"",OFFSET('9. METAS'!$R$20,INT((ROW()-14)/2),0)))</f>
        <v/>
      </c>
      <c r="L205" s="228" t="str">
        <f ca="1">IF(MOD(ROW()-13,2)=0,IF(ISBLANK(OFFSET('11. SEGUIMIENTO 2026'!$P$14,INT((ROW()-13)/2),0)),"",OFFSET('11. SEGUIMIENTO 2026'!$P$14,INT((ROW()-13)/2),0)),IF(ISBLANK(OFFSET('9. METAS'!$S$20,INT((ROW()-14)/2),0)),"",OFFSET('9. METAS'!$S$20,INT((ROW()-14)/2),0)))</f>
        <v/>
      </c>
      <c r="M205" s="229" t="str">
        <f ca="1">IF(MOD(ROW()-13,2)=0,IF(ISBLANK(OFFSET('11. SEGUIMIENTO 2026'!$Q$14,INT((ROW()-13)/2),0)),"",OFFSET('11. SEGUIMIENTO 2026'!$Q$14,INT((ROW()-13)/2),0)),IF(ISBLANK(OFFSET('9. METAS'!$T$20,INT((ROW()-14)/2),0)),"",OFFSET('9. METAS'!$T$20,INT((ROW()-14)/2),0)))</f>
        <v/>
      </c>
      <c r="N205" s="981" t="str">
        <f t="shared" ref="N205" ca="1" si="188">IFERROR(J205/J206,"ND")</f>
        <v>ND</v>
      </c>
      <c r="O205" s="983" t="str">
        <f t="shared" ref="O205" ca="1" si="189">IFERROR(((J205+K205+L205)/H205),"ND")</f>
        <v>ND</v>
      </c>
      <c r="P205" s="985"/>
    </row>
    <row r="206" spans="3:16" x14ac:dyDescent="0.3">
      <c r="C206" s="999"/>
      <c r="D206" s="993"/>
      <c r="E206" s="993"/>
      <c r="F206" s="995"/>
      <c r="G206" s="997"/>
      <c r="H206" s="977"/>
      <c r="I206" s="987"/>
      <c r="J206" s="227" t="str">
        <f ca="1">IF(MOD(ROW()-13,2)=0,IF(ISBLANK(OFFSET('11. SEGUIMIENTO 2026'!$N$14,INT((ROW()-13)/2),0)),"",OFFSET('11. SEGUIMIENTO 2026'!$N$14,INT((ROW()-13)/2),0)),IF(ISBLANK(OFFSET('9. METAS'!$Q$20,INT((ROW()-14)/2),0)),"",OFFSET('9. METAS'!$Q$20,INT((ROW()-14)/2),0)))</f>
        <v/>
      </c>
      <c r="K206" s="228" t="str">
        <f ca="1">IF(MOD(ROW()-13,2)=0,IF(ISBLANK(OFFSET('11. SEGUIMIENTO 2026'!$O$14,INT((ROW()-13)/2),0)),"",OFFSET('11. SEGUIMIENTO 2026'!$O$14,INT((ROW()-13)/2),0)),IF(ISBLANK(OFFSET('9. METAS'!$R$20,INT((ROW()-14)/2),0)),"",OFFSET('9. METAS'!$R$20,INT((ROW()-14)/2),0)))</f>
        <v/>
      </c>
      <c r="L206" s="228" t="str">
        <f ca="1">IF(MOD(ROW()-13,2)=0,IF(ISBLANK(OFFSET('11. SEGUIMIENTO 2026'!$P$14,INT((ROW()-13)/2),0)),"",OFFSET('11. SEGUIMIENTO 2026'!$P$14,INT((ROW()-13)/2),0)),IF(ISBLANK(OFFSET('9. METAS'!$S$20,INT((ROW()-14)/2),0)),"",OFFSET('9. METAS'!$S$20,INT((ROW()-14)/2),0)))</f>
        <v/>
      </c>
      <c r="M206" s="229" t="str">
        <f ca="1">IF(MOD(ROW()-13,2)=0,IF(ISBLANK(OFFSET('11. SEGUIMIENTO 2026'!$Q$14,INT((ROW()-13)/2),0)),"",OFFSET('11. SEGUIMIENTO 2026'!$Q$14,INT((ROW()-13)/2),0)),IF(ISBLANK(OFFSET('9. METAS'!$T$20,INT((ROW()-14)/2),0)),"",OFFSET('9. METAS'!$T$20,INT((ROW()-14)/2),0)))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977" t="str">
        <f ca="1">IF(ISBLANK(OFFSET('9. METAS'!$K$20,INT((ROW()-13)/2),0)),"",OFFSET('9. METAS'!$K$20,INT((ROW()-13)/2),0))</f>
        <v/>
      </c>
      <c r="I207" s="979"/>
      <c r="J207" s="227" t="str">
        <f ca="1">IF(MOD(ROW()-13,2)=0,IF(ISBLANK(OFFSET('11. SEGUIMIENTO 2026'!$N$14,INT((ROW()-13)/2),0)),"",OFFSET('11. SEGUIMIENTO 2026'!$N$14,INT((ROW()-13)/2),0)),IF(ISBLANK(OFFSET('9. METAS'!$Q$20,INT((ROW()-14)/2),0)),"",OFFSET('9. METAS'!$Q$20,INT((ROW()-14)/2),0)))</f>
        <v/>
      </c>
      <c r="K207" s="228" t="str">
        <f ca="1">IF(MOD(ROW()-13,2)=0,IF(ISBLANK(OFFSET('11. SEGUIMIENTO 2026'!$O$14,INT((ROW()-13)/2),0)),"",OFFSET('11. SEGUIMIENTO 2026'!$O$14,INT((ROW()-13)/2),0)),IF(ISBLANK(OFFSET('9. METAS'!$R$20,INT((ROW()-14)/2),0)),"",OFFSET('9. METAS'!$R$20,INT((ROW()-14)/2),0)))</f>
        <v/>
      </c>
      <c r="L207" s="228" t="str">
        <f ca="1">IF(MOD(ROW()-13,2)=0,IF(ISBLANK(OFFSET('11. SEGUIMIENTO 2026'!$P$14,INT((ROW()-13)/2),0)),"",OFFSET('11. SEGUIMIENTO 2026'!$P$14,INT((ROW()-13)/2),0)),IF(ISBLANK(OFFSET('9. METAS'!$S$20,INT((ROW()-14)/2),0)),"",OFFSET('9. METAS'!$S$20,INT((ROW()-14)/2),0)))</f>
        <v/>
      </c>
      <c r="M207" s="229" t="str">
        <f ca="1">IF(MOD(ROW()-13,2)=0,IF(ISBLANK(OFFSET('11. SEGUIMIENTO 2026'!$Q$14,INT((ROW()-13)/2),0)),"",OFFSET('11. SEGUIMIENTO 2026'!$Q$14,INT((ROW()-13)/2),0)),IF(ISBLANK(OFFSET('9. METAS'!$T$20,INT((ROW()-14)/2),0)),"",OFFSET('9. METAS'!$T$20,INT((ROW()-14)/2),0)))</f>
        <v/>
      </c>
      <c r="N207" s="981" t="str">
        <f t="shared" ref="N207" ca="1" si="190">IFERROR(J207/J208,"ND")</f>
        <v>ND</v>
      </c>
      <c r="O207" s="983" t="str">
        <f t="shared" ref="O207" ca="1" si="191">IFERROR(((J207+K207+L207)/H207),"ND")</f>
        <v>ND</v>
      </c>
      <c r="P207" s="985"/>
    </row>
    <row r="208" spans="3:16" x14ac:dyDescent="0.3">
      <c r="C208" s="999"/>
      <c r="D208" s="993"/>
      <c r="E208" s="993"/>
      <c r="F208" s="995"/>
      <c r="G208" s="997"/>
      <c r="H208" s="977"/>
      <c r="I208" s="987"/>
      <c r="J208" s="227" t="str">
        <f ca="1">IF(MOD(ROW()-13,2)=0,IF(ISBLANK(OFFSET('11. SEGUIMIENTO 2026'!$N$14,INT((ROW()-13)/2),0)),"",OFFSET('11. SEGUIMIENTO 2026'!$N$14,INT((ROW()-13)/2),0)),IF(ISBLANK(OFFSET('9. METAS'!$Q$20,INT((ROW()-14)/2),0)),"",OFFSET('9. METAS'!$Q$20,INT((ROW()-14)/2),0)))</f>
        <v/>
      </c>
      <c r="K208" s="228" t="str">
        <f ca="1">IF(MOD(ROW()-13,2)=0,IF(ISBLANK(OFFSET('11. SEGUIMIENTO 2026'!$O$14,INT((ROW()-13)/2),0)),"",OFFSET('11. SEGUIMIENTO 2026'!$O$14,INT((ROW()-13)/2),0)),IF(ISBLANK(OFFSET('9. METAS'!$R$20,INT((ROW()-14)/2),0)),"",OFFSET('9. METAS'!$R$20,INT((ROW()-14)/2),0)))</f>
        <v/>
      </c>
      <c r="L208" s="228" t="str">
        <f ca="1">IF(MOD(ROW()-13,2)=0,IF(ISBLANK(OFFSET('11. SEGUIMIENTO 2026'!$P$14,INT((ROW()-13)/2),0)),"",OFFSET('11. SEGUIMIENTO 2026'!$P$14,INT((ROW()-13)/2),0)),IF(ISBLANK(OFFSET('9. METAS'!$S$20,INT((ROW()-14)/2),0)),"",OFFSET('9. METAS'!$S$20,INT((ROW()-14)/2),0)))</f>
        <v/>
      </c>
      <c r="M208" s="229" t="str">
        <f ca="1">IF(MOD(ROW()-13,2)=0,IF(ISBLANK(OFFSET('11. SEGUIMIENTO 2026'!$Q$14,INT((ROW()-13)/2),0)),"",OFFSET('11. SEGUIMIENTO 2026'!$Q$14,INT((ROW()-13)/2),0)),IF(ISBLANK(OFFSET('9. METAS'!$T$20,INT((ROW()-14)/2),0)),"",OFFSET('9. METAS'!$T$20,INT((ROW()-14)/2),0)))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977" t="str">
        <f ca="1">IF(ISBLANK(OFFSET('9. METAS'!$K$20,INT((ROW()-13)/2),0)),"",OFFSET('9. METAS'!$K$20,INT((ROW()-13)/2),0))</f>
        <v/>
      </c>
      <c r="I209" s="979"/>
      <c r="J209" s="227" t="str">
        <f ca="1">IF(MOD(ROW()-13,2)=0,IF(ISBLANK(OFFSET('11. SEGUIMIENTO 2026'!$N$14,INT((ROW()-13)/2),0)),"",OFFSET('11. SEGUIMIENTO 2026'!$N$14,INT((ROW()-13)/2),0)),IF(ISBLANK(OFFSET('9. METAS'!$Q$20,INT((ROW()-14)/2),0)),"",OFFSET('9. METAS'!$Q$20,INT((ROW()-14)/2),0)))</f>
        <v/>
      </c>
      <c r="K209" s="228" t="str">
        <f ca="1">IF(MOD(ROW()-13,2)=0,IF(ISBLANK(OFFSET('11. SEGUIMIENTO 2026'!$O$14,INT((ROW()-13)/2),0)),"",OFFSET('11. SEGUIMIENTO 2026'!$O$14,INT((ROW()-13)/2),0)),IF(ISBLANK(OFFSET('9. METAS'!$R$20,INT((ROW()-14)/2),0)),"",OFFSET('9. METAS'!$R$20,INT((ROW()-14)/2),0)))</f>
        <v/>
      </c>
      <c r="L209" s="228" t="str">
        <f ca="1">IF(MOD(ROW()-13,2)=0,IF(ISBLANK(OFFSET('11. SEGUIMIENTO 2026'!$P$14,INT((ROW()-13)/2),0)),"",OFFSET('11. SEGUIMIENTO 2026'!$P$14,INT((ROW()-13)/2),0)),IF(ISBLANK(OFFSET('9. METAS'!$S$20,INT((ROW()-14)/2),0)),"",OFFSET('9. METAS'!$S$20,INT((ROW()-14)/2),0)))</f>
        <v/>
      </c>
      <c r="M209" s="229" t="str">
        <f ca="1">IF(MOD(ROW()-13,2)=0,IF(ISBLANK(OFFSET('11. SEGUIMIENTO 2026'!$Q$14,INT((ROW()-13)/2),0)),"",OFFSET('11. SEGUIMIENTO 2026'!$Q$14,INT((ROW()-13)/2),0)),IF(ISBLANK(OFFSET('9. METAS'!$T$20,INT((ROW()-14)/2),0)),"",OFFSET('9. METAS'!$T$20,INT((ROW()-14)/2),0)))</f>
        <v/>
      </c>
      <c r="N209" s="981" t="str">
        <f t="shared" ref="N209" ca="1" si="192">IFERROR(J209/J210,"ND")</f>
        <v>ND</v>
      </c>
      <c r="O209" s="983" t="str">
        <f t="shared" ref="O209" ca="1" si="193">IFERROR(((J209+K209+L209)/H209),"ND")</f>
        <v>ND</v>
      </c>
      <c r="P209" s="985"/>
    </row>
    <row r="210" spans="3:16" x14ac:dyDescent="0.3">
      <c r="C210" s="999"/>
      <c r="D210" s="993"/>
      <c r="E210" s="993"/>
      <c r="F210" s="995"/>
      <c r="G210" s="997"/>
      <c r="H210" s="977"/>
      <c r="I210" s="987"/>
      <c r="J210" s="227" t="str">
        <f ca="1">IF(MOD(ROW()-13,2)=0,IF(ISBLANK(OFFSET('11. SEGUIMIENTO 2026'!$N$14,INT((ROW()-13)/2),0)),"",OFFSET('11. SEGUIMIENTO 2026'!$N$14,INT((ROW()-13)/2),0)),IF(ISBLANK(OFFSET('9. METAS'!$Q$20,INT((ROW()-14)/2),0)),"",OFFSET('9. METAS'!$Q$20,INT((ROW()-14)/2),0)))</f>
        <v/>
      </c>
      <c r="K210" s="228" t="str">
        <f ca="1">IF(MOD(ROW()-13,2)=0,IF(ISBLANK(OFFSET('11. SEGUIMIENTO 2026'!$O$14,INT((ROW()-13)/2),0)),"",OFFSET('11. SEGUIMIENTO 2026'!$O$14,INT((ROW()-13)/2),0)),IF(ISBLANK(OFFSET('9. METAS'!$R$20,INT((ROW()-14)/2),0)),"",OFFSET('9. METAS'!$R$20,INT((ROW()-14)/2),0)))</f>
        <v/>
      </c>
      <c r="L210" s="228" t="str">
        <f ca="1">IF(MOD(ROW()-13,2)=0,IF(ISBLANK(OFFSET('11. SEGUIMIENTO 2026'!$P$14,INT((ROW()-13)/2),0)),"",OFFSET('11. SEGUIMIENTO 2026'!$P$14,INT((ROW()-13)/2),0)),IF(ISBLANK(OFFSET('9. METAS'!$S$20,INT((ROW()-14)/2),0)),"",OFFSET('9. METAS'!$S$20,INT((ROW()-14)/2),0)))</f>
        <v/>
      </c>
      <c r="M210" s="229" t="str">
        <f ca="1">IF(MOD(ROW()-13,2)=0,IF(ISBLANK(OFFSET('11. SEGUIMIENTO 2026'!$Q$14,INT((ROW()-13)/2),0)),"",OFFSET('11. SEGUIMIENTO 2026'!$Q$14,INT((ROW()-13)/2),0)),IF(ISBLANK(OFFSET('9. METAS'!$T$20,INT((ROW()-14)/2),0)),"",OFFSET('9. METAS'!$T$20,INT((ROW()-14)/2),0)))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977" t="str">
        <f ca="1">IF(ISBLANK(OFFSET('9. METAS'!$K$20,INT((ROW()-13)/2),0)),"",OFFSET('9. METAS'!$K$20,INT((ROW()-13)/2),0))</f>
        <v/>
      </c>
      <c r="I211" s="979"/>
      <c r="J211" s="227" t="str">
        <f ca="1">IF(MOD(ROW()-13,2)=0,IF(ISBLANK(OFFSET('11. SEGUIMIENTO 2026'!$N$14,INT((ROW()-13)/2),0)),"",OFFSET('11. SEGUIMIENTO 2026'!$N$14,INT((ROW()-13)/2),0)),IF(ISBLANK(OFFSET('9. METAS'!$Q$20,INT((ROW()-14)/2),0)),"",OFFSET('9. METAS'!$Q$20,INT((ROW()-14)/2),0)))</f>
        <v/>
      </c>
      <c r="K211" s="228" t="str">
        <f ca="1">IF(MOD(ROW()-13,2)=0,IF(ISBLANK(OFFSET('11. SEGUIMIENTO 2026'!$O$14,INT((ROW()-13)/2),0)),"",OFFSET('11. SEGUIMIENTO 2026'!$O$14,INT((ROW()-13)/2),0)),IF(ISBLANK(OFFSET('9. METAS'!$R$20,INT((ROW()-14)/2),0)),"",OFFSET('9. METAS'!$R$20,INT((ROW()-14)/2),0)))</f>
        <v/>
      </c>
      <c r="L211" s="228" t="str">
        <f ca="1">IF(MOD(ROW()-13,2)=0,IF(ISBLANK(OFFSET('11. SEGUIMIENTO 2026'!$P$14,INT((ROW()-13)/2),0)),"",OFFSET('11. SEGUIMIENTO 2026'!$P$14,INT((ROW()-13)/2),0)),IF(ISBLANK(OFFSET('9. METAS'!$S$20,INT((ROW()-14)/2),0)),"",OFFSET('9. METAS'!$S$20,INT((ROW()-14)/2),0)))</f>
        <v/>
      </c>
      <c r="M211" s="229" t="str">
        <f ca="1">IF(MOD(ROW()-13,2)=0,IF(ISBLANK(OFFSET('11. SEGUIMIENTO 2026'!$Q$14,INT((ROW()-13)/2),0)),"",OFFSET('11. SEGUIMIENTO 2026'!$Q$14,INT((ROW()-13)/2),0)),IF(ISBLANK(OFFSET('9. METAS'!$T$20,INT((ROW()-14)/2),0)),"",OFFSET('9. METAS'!$T$20,INT((ROW()-14)/2),0)))</f>
        <v/>
      </c>
      <c r="N211" s="981" t="str">
        <f t="shared" ref="N211" ca="1" si="194">IFERROR(J211/J212,"ND")</f>
        <v>ND</v>
      </c>
      <c r="O211" s="983" t="str">
        <f t="shared" ref="O211" ca="1" si="195">IFERROR(((J211+K211+L211)/H211),"ND")</f>
        <v>ND</v>
      </c>
      <c r="P211" s="985"/>
    </row>
    <row r="212" spans="3:16" x14ac:dyDescent="0.3">
      <c r="C212" s="999"/>
      <c r="D212" s="993"/>
      <c r="E212" s="993"/>
      <c r="F212" s="995"/>
      <c r="G212" s="997"/>
      <c r="H212" s="977"/>
      <c r="I212" s="987"/>
      <c r="J212" s="227" t="str">
        <f ca="1">IF(MOD(ROW()-13,2)=0,IF(ISBLANK(OFFSET('11. SEGUIMIENTO 2026'!$N$14,INT((ROW()-13)/2),0)),"",OFFSET('11. SEGUIMIENTO 2026'!$N$14,INT((ROW()-13)/2),0)),IF(ISBLANK(OFFSET('9. METAS'!$Q$20,INT((ROW()-14)/2),0)),"",OFFSET('9. METAS'!$Q$20,INT((ROW()-14)/2),0)))</f>
        <v/>
      </c>
      <c r="K212" s="228" t="str">
        <f ca="1">IF(MOD(ROW()-13,2)=0,IF(ISBLANK(OFFSET('11. SEGUIMIENTO 2026'!$O$14,INT((ROW()-13)/2),0)),"",OFFSET('11. SEGUIMIENTO 2026'!$O$14,INT((ROW()-13)/2),0)),IF(ISBLANK(OFFSET('9. METAS'!$R$20,INT((ROW()-14)/2),0)),"",OFFSET('9. METAS'!$R$20,INT((ROW()-14)/2),0)))</f>
        <v/>
      </c>
      <c r="L212" s="228" t="str">
        <f ca="1">IF(MOD(ROW()-13,2)=0,IF(ISBLANK(OFFSET('11. SEGUIMIENTO 2026'!$P$14,INT((ROW()-13)/2),0)),"",OFFSET('11. SEGUIMIENTO 2026'!$P$14,INT((ROW()-13)/2),0)),IF(ISBLANK(OFFSET('9. METAS'!$S$20,INT((ROW()-14)/2),0)),"",OFFSET('9. METAS'!$S$20,INT((ROW()-14)/2),0)))</f>
        <v/>
      </c>
      <c r="M212" s="229" t="str">
        <f ca="1">IF(MOD(ROW()-13,2)=0,IF(ISBLANK(OFFSET('11. SEGUIMIENTO 2026'!$Q$14,INT((ROW()-13)/2),0)),"",OFFSET('11. SEGUIMIENTO 2026'!$Q$14,INT((ROW()-13)/2),0)),IF(ISBLANK(OFFSET('9. METAS'!$T$20,INT((ROW()-14)/2),0)),"",OFFSET('9. METAS'!$T$20,INT((ROW()-14)/2),0)))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977" t="str">
        <f ca="1">IF(ISBLANK(OFFSET('9. METAS'!$K$20,INT((ROW()-13)/2),0)),"",OFFSET('9. METAS'!$K$20,INT((ROW()-13)/2),0))</f>
        <v/>
      </c>
      <c r="I213" s="979"/>
      <c r="J213" s="227" t="str">
        <f ca="1">IF(MOD(ROW()-13,2)=0,IF(ISBLANK(OFFSET('11. SEGUIMIENTO 2026'!$N$14,INT((ROW()-13)/2),0)),"",OFFSET('11. SEGUIMIENTO 2026'!$N$14,INT((ROW()-13)/2),0)),IF(ISBLANK(OFFSET('9. METAS'!$Q$20,INT((ROW()-14)/2),0)),"",OFFSET('9. METAS'!$Q$20,INT((ROW()-14)/2),0)))</f>
        <v/>
      </c>
      <c r="K213" s="228" t="str">
        <f ca="1">IF(MOD(ROW()-13,2)=0,IF(ISBLANK(OFFSET('11. SEGUIMIENTO 2026'!$O$14,INT((ROW()-13)/2),0)),"",OFFSET('11. SEGUIMIENTO 2026'!$O$14,INT((ROW()-13)/2),0)),IF(ISBLANK(OFFSET('9. METAS'!$R$20,INT((ROW()-14)/2),0)),"",OFFSET('9. METAS'!$R$20,INT((ROW()-14)/2),0)))</f>
        <v/>
      </c>
      <c r="L213" s="228" t="str">
        <f ca="1">IF(MOD(ROW()-13,2)=0,IF(ISBLANK(OFFSET('11. SEGUIMIENTO 2026'!$P$14,INT((ROW()-13)/2),0)),"",OFFSET('11. SEGUIMIENTO 2026'!$P$14,INT((ROW()-13)/2),0)),IF(ISBLANK(OFFSET('9. METAS'!$S$20,INT((ROW()-14)/2),0)),"",OFFSET('9. METAS'!$S$20,INT((ROW()-14)/2),0)))</f>
        <v/>
      </c>
      <c r="M213" s="229" t="str">
        <f ca="1">IF(MOD(ROW()-13,2)=0,IF(ISBLANK(OFFSET('11. SEGUIMIENTO 2026'!$Q$14,INT((ROW()-13)/2),0)),"",OFFSET('11. SEGUIMIENTO 2026'!$Q$14,INT((ROW()-13)/2),0)),IF(ISBLANK(OFFSET('9. METAS'!$T$20,INT((ROW()-14)/2),0)),"",OFFSET('9. METAS'!$T$20,INT((ROW()-14)/2),0)))</f>
        <v/>
      </c>
      <c r="N213" s="981" t="str">
        <f t="shared" ref="N213" ca="1" si="196">IFERROR(J213/J214,"ND")</f>
        <v>ND</v>
      </c>
      <c r="O213" s="983" t="str">
        <f t="shared" ref="O213" ca="1" si="197">IFERROR(((J213+K213+L213)/H213),"ND")</f>
        <v>ND</v>
      </c>
      <c r="P213" s="985"/>
    </row>
    <row r="214" spans="3:16" x14ac:dyDescent="0.3">
      <c r="C214" s="999"/>
      <c r="D214" s="993"/>
      <c r="E214" s="993"/>
      <c r="F214" s="995"/>
      <c r="G214" s="997"/>
      <c r="H214" s="977"/>
      <c r="I214" s="987"/>
      <c r="J214" s="227" t="str">
        <f ca="1">IF(MOD(ROW()-13,2)=0,IF(ISBLANK(OFFSET('11. SEGUIMIENTO 2026'!$N$14,INT((ROW()-13)/2),0)),"",OFFSET('11. SEGUIMIENTO 2026'!$N$14,INT((ROW()-13)/2),0)),IF(ISBLANK(OFFSET('9. METAS'!$Q$20,INT((ROW()-14)/2),0)),"",OFFSET('9. METAS'!$Q$20,INT((ROW()-14)/2),0)))</f>
        <v/>
      </c>
      <c r="K214" s="228" t="str">
        <f ca="1">IF(MOD(ROW()-13,2)=0,IF(ISBLANK(OFFSET('11. SEGUIMIENTO 2026'!$O$14,INT((ROW()-13)/2),0)),"",OFFSET('11. SEGUIMIENTO 2026'!$O$14,INT((ROW()-13)/2),0)),IF(ISBLANK(OFFSET('9. METAS'!$R$20,INT((ROW()-14)/2),0)),"",OFFSET('9. METAS'!$R$20,INT((ROW()-14)/2),0)))</f>
        <v/>
      </c>
      <c r="L214" s="228" t="str">
        <f ca="1">IF(MOD(ROW()-13,2)=0,IF(ISBLANK(OFFSET('11. SEGUIMIENTO 2026'!$P$14,INT((ROW()-13)/2),0)),"",OFFSET('11. SEGUIMIENTO 2026'!$P$14,INT((ROW()-13)/2),0)),IF(ISBLANK(OFFSET('9. METAS'!$S$20,INT((ROW()-14)/2),0)),"",OFFSET('9. METAS'!$S$20,INT((ROW()-14)/2),0)))</f>
        <v/>
      </c>
      <c r="M214" s="229" t="str">
        <f ca="1">IF(MOD(ROW()-13,2)=0,IF(ISBLANK(OFFSET('11. SEGUIMIENTO 2026'!$Q$14,INT((ROW()-13)/2),0)),"",OFFSET('11. SEGUIMIENTO 2026'!$Q$14,INT((ROW()-13)/2),0)),IF(ISBLANK(OFFSET('9. METAS'!$T$20,INT((ROW()-14)/2),0)),"",OFFSET('9. METAS'!$T$20,INT((ROW()-14)/2),0)))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977" t="str">
        <f ca="1">IF(ISBLANK(OFFSET('9. METAS'!$K$20,INT((ROW()-13)/2),0)),"",OFFSET('9. METAS'!$K$20,INT((ROW()-13)/2),0))</f>
        <v/>
      </c>
      <c r="I215" s="979"/>
      <c r="J215" s="227" t="str">
        <f ca="1">IF(MOD(ROW()-13,2)=0,IF(ISBLANK(OFFSET('11. SEGUIMIENTO 2026'!$N$14,INT((ROW()-13)/2),0)),"",OFFSET('11. SEGUIMIENTO 2026'!$N$14,INT((ROW()-13)/2),0)),IF(ISBLANK(OFFSET('9. METAS'!$Q$20,INT((ROW()-14)/2),0)),"",OFFSET('9. METAS'!$Q$20,INT((ROW()-14)/2),0)))</f>
        <v/>
      </c>
      <c r="K215" s="228" t="str">
        <f ca="1">IF(MOD(ROW()-13,2)=0,IF(ISBLANK(OFFSET('11. SEGUIMIENTO 2026'!$O$14,INT((ROW()-13)/2),0)),"",OFFSET('11. SEGUIMIENTO 2026'!$O$14,INT((ROW()-13)/2),0)),IF(ISBLANK(OFFSET('9. METAS'!$R$20,INT((ROW()-14)/2),0)),"",OFFSET('9. METAS'!$R$20,INT((ROW()-14)/2),0)))</f>
        <v/>
      </c>
      <c r="L215" s="228" t="str">
        <f ca="1">IF(MOD(ROW()-13,2)=0,IF(ISBLANK(OFFSET('11. SEGUIMIENTO 2026'!$P$14,INT((ROW()-13)/2),0)),"",OFFSET('11. SEGUIMIENTO 2026'!$P$14,INT((ROW()-13)/2),0)),IF(ISBLANK(OFFSET('9. METAS'!$S$20,INT((ROW()-14)/2),0)),"",OFFSET('9. METAS'!$S$20,INT((ROW()-14)/2),0)))</f>
        <v/>
      </c>
      <c r="M215" s="229" t="str">
        <f ca="1">IF(MOD(ROW()-13,2)=0,IF(ISBLANK(OFFSET('11. SEGUIMIENTO 2026'!$Q$14,INT((ROW()-13)/2),0)),"",OFFSET('11. SEGUIMIENTO 2026'!$Q$14,INT((ROW()-13)/2),0)),IF(ISBLANK(OFFSET('9. METAS'!$T$20,INT((ROW()-14)/2),0)),"",OFFSET('9. METAS'!$T$20,INT((ROW()-14)/2),0)))</f>
        <v/>
      </c>
      <c r="N215" s="981" t="str">
        <f t="shared" ref="N215" ca="1" si="198">IFERROR(J215/J216,"ND")</f>
        <v>ND</v>
      </c>
      <c r="O215" s="983" t="str">
        <f t="shared" ref="O215" ca="1" si="199">IFERROR(((J215+K215+L215)/H215),"ND")</f>
        <v>ND</v>
      </c>
      <c r="P215" s="985"/>
    </row>
    <row r="216" spans="3:16" x14ac:dyDescent="0.3">
      <c r="C216" s="999"/>
      <c r="D216" s="993"/>
      <c r="E216" s="993"/>
      <c r="F216" s="995"/>
      <c r="G216" s="997"/>
      <c r="H216" s="977"/>
      <c r="I216" s="987"/>
      <c r="J216" s="227" t="str">
        <f ca="1">IF(MOD(ROW()-13,2)=0,IF(ISBLANK(OFFSET('11. SEGUIMIENTO 2026'!$N$14,INT((ROW()-13)/2),0)),"",OFFSET('11. SEGUIMIENTO 2026'!$N$14,INT((ROW()-13)/2),0)),IF(ISBLANK(OFFSET('9. METAS'!$Q$20,INT((ROW()-14)/2),0)),"",OFFSET('9. METAS'!$Q$20,INT((ROW()-14)/2),0)))</f>
        <v/>
      </c>
      <c r="K216" s="228" t="str">
        <f ca="1">IF(MOD(ROW()-13,2)=0,IF(ISBLANK(OFFSET('11. SEGUIMIENTO 2026'!$O$14,INT((ROW()-13)/2),0)),"",OFFSET('11. SEGUIMIENTO 2026'!$O$14,INT((ROW()-13)/2),0)),IF(ISBLANK(OFFSET('9. METAS'!$R$20,INT((ROW()-14)/2),0)),"",OFFSET('9. METAS'!$R$20,INT((ROW()-14)/2),0)))</f>
        <v/>
      </c>
      <c r="L216" s="228" t="str">
        <f ca="1">IF(MOD(ROW()-13,2)=0,IF(ISBLANK(OFFSET('11. SEGUIMIENTO 2026'!$P$14,INT((ROW()-13)/2),0)),"",OFFSET('11. SEGUIMIENTO 2026'!$P$14,INT((ROW()-13)/2),0)),IF(ISBLANK(OFFSET('9. METAS'!$S$20,INT((ROW()-14)/2),0)),"",OFFSET('9. METAS'!$S$20,INT((ROW()-14)/2),0)))</f>
        <v/>
      </c>
      <c r="M216" s="229" t="str">
        <f ca="1">IF(MOD(ROW()-13,2)=0,IF(ISBLANK(OFFSET('11. SEGUIMIENTO 2026'!$Q$14,INT((ROW()-13)/2),0)),"",OFFSET('11. SEGUIMIENTO 2026'!$Q$14,INT((ROW()-13)/2),0)),IF(ISBLANK(OFFSET('9. METAS'!$T$20,INT((ROW()-14)/2),0)),"",OFFSET('9. METAS'!$T$20,INT((ROW()-14)/2),0)))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977" t="str">
        <f ca="1">IF(ISBLANK(OFFSET('9. METAS'!$K$20,INT((ROW()-13)/2),0)),"",OFFSET('9. METAS'!$K$20,INT((ROW()-13)/2),0))</f>
        <v/>
      </c>
      <c r="I217" s="979"/>
      <c r="J217" s="227" t="str">
        <f ca="1">IF(MOD(ROW()-13,2)=0,IF(ISBLANK(OFFSET('11. SEGUIMIENTO 2026'!$N$14,INT((ROW()-13)/2),0)),"",OFFSET('11. SEGUIMIENTO 2026'!$N$14,INT((ROW()-13)/2),0)),IF(ISBLANK(OFFSET('9. METAS'!$Q$20,INT((ROW()-14)/2),0)),"",OFFSET('9. METAS'!$Q$20,INT((ROW()-14)/2),0)))</f>
        <v/>
      </c>
      <c r="K217" s="228" t="str">
        <f ca="1">IF(MOD(ROW()-13,2)=0,IF(ISBLANK(OFFSET('11. SEGUIMIENTO 2026'!$O$14,INT((ROW()-13)/2),0)),"",OFFSET('11. SEGUIMIENTO 2026'!$O$14,INT((ROW()-13)/2),0)),IF(ISBLANK(OFFSET('9. METAS'!$R$20,INT((ROW()-14)/2),0)),"",OFFSET('9. METAS'!$R$20,INT((ROW()-14)/2),0)))</f>
        <v/>
      </c>
      <c r="L217" s="228" t="str">
        <f ca="1">IF(MOD(ROW()-13,2)=0,IF(ISBLANK(OFFSET('11. SEGUIMIENTO 2026'!$P$14,INT((ROW()-13)/2),0)),"",OFFSET('11. SEGUIMIENTO 2026'!$P$14,INT((ROW()-13)/2),0)),IF(ISBLANK(OFFSET('9. METAS'!$S$20,INT((ROW()-14)/2),0)),"",OFFSET('9. METAS'!$S$20,INT((ROW()-14)/2),0)))</f>
        <v/>
      </c>
      <c r="M217" s="229" t="str">
        <f ca="1">IF(MOD(ROW()-13,2)=0,IF(ISBLANK(OFFSET('11. SEGUIMIENTO 2026'!$Q$14,INT((ROW()-13)/2),0)),"",OFFSET('11. SEGUIMIENTO 2026'!$Q$14,INT((ROW()-13)/2),0)),IF(ISBLANK(OFFSET('9. METAS'!$T$20,INT((ROW()-14)/2),0)),"",OFFSET('9. METAS'!$T$20,INT((ROW()-14)/2),0)))</f>
        <v/>
      </c>
      <c r="N217" s="981" t="str">
        <f t="shared" ref="N217" ca="1" si="200">IFERROR(J217/J218,"ND")</f>
        <v>ND</v>
      </c>
      <c r="O217" s="983" t="str">
        <f t="shared" ref="O217" ca="1" si="201">IFERROR(((J217+K217+L217)/H217),"ND")</f>
        <v>ND</v>
      </c>
      <c r="P217" s="985"/>
    </row>
    <row r="218" spans="3:16" x14ac:dyDescent="0.3">
      <c r="C218" s="999"/>
      <c r="D218" s="993"/>
      <c r="E218" s="993"/>
      <c r="F218" s="995"/>
      <c r="G218" s="997"/>
      <c r="H218" s="977"/>
      <c r="I218" s="987"/>
      <c r="J218" s="227" t="str">
        <f ca="1">IF(MOD(ROW()-13,2)=0,IF(ISBLANK(OFFSET('11. SEGUIMIENTO 2026'!$N$14,INT((ROW()-13)/2),0)),"",OFFSET('11. SEGUIMIENTO 2026'!$N$14,INT((ROW()-13)/2),0)),IF(ISBLANK(OFFSET('9. METAS'!$Q$20,INT((ROW()-14)/2),0)),"",OFFSET('9. METAS'!$Q$20,INT((ROW()-14)/2),0)))</f>
        <v/>
      </c>
      <c r="K218" s="228" t="str">
        <f ca="1">IF(MOD(ROW()-13,2)=0,IF(ISBLANK(OFFSET('11. SEGUIMIENTO 2026'!$O$14,INT((ROW()-13)/2),0)),"",OFFSET('11. SEGUIMIENTO 2026'!$O$14,INT((ROW()-13)/2),0)),IF(ISBLANK(OFFSET('9. METAS'!$R$20,INT((ROW()-14)/2),0)),"",OFFSET('9. METAS'!$R$20,INT((ROW()-14)/2),0)))</f>
        <v/>
      </c>
      <c r="L218" s="228" t="str">
        <f ca="1">IF(MOD(ROW()-13,2)=0,IF(ISBLANK(OFFSET('11. SEGUIMIENTO 2026'!$P$14,INT((ROW()-13)/2),0)),"",OFFSET('11. SEGUIMIENTO 2026'!$P$14,INT((ROW()-13)/2),0)),IF(ISBLANK(OFFSET('9. METAS'!$S$20,INT((ROW()-14)/2),0)),"",OFFSET('9. METAS'!$S$20,INT((ROW()-14)/2),0)))</f>
        <v/>
      </c>
      <c r="M218" s="229" t="str">
        <f ca="1">IF(MOD(ROW()-13,2)=0,IF(ISBLANK(OFFSET('11. SEGUIMIENTO 2026'!$Q$14,INT((ROW()-13)/2),0)),"",OFFSET('11. SEGUIMIENTO 2026'!$Q$14,INT((ROW()-13)/2),0)),IF(ISBLANK(OFFSET('9. METAS'!$T$20,INT((ROW()-14)/2),0)),"",OFFSET('9. METAS'!$T$20,INT((ROW()-14)/2),0)))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977" t="str">
        <f ca="1">IF(ISBLANK(OFFSET('9. METAS'!$K$20,INT((ROW()-13)/2),0)),"",OFFSET('9. METAS'!$K$20,INT((ROW()-13)/2),0))</f>
        <v/>
      </c>
      <c r="I219" s="979"/>
      <c r="J219" s="227" t="str">
        <f ca="1">IF(MOD(ROW()-13,2)=0,IF(ISBLANK(OFFSET('11. SEGUIMIENTO 2026'!$N$14,INT((ROW()-13)/2),0)),"",OFFSET('11. SEGUIMIENTO 2026'!$N$14,INT((ROW()-13)/2),0)),IF(ISBLANK(OFFSET('9. METAS'!$Q$20,INT((ROW()-14)/2),0)),"",OFFSET('9. METAS'!$Q$20,INT((ROW()-14)/2),0)))</f>
        <v/>
      </c>
      <c r="K219" s="228" t="str">
        <f ca="1">IF(MOD(ROW()-13,2)=0,IF(ISBLANK(OFFSET('11. SEGUIMIENTO 2026'!$O$14,INT((ROW()-13)/2),0)),"",OFFSET('11. SEGUIMIENTO 2026'!$O$14,INT((ROW()-13)/2),0)),IF(ISBLANK(OFFSET('9. METAS'!$R$20,INT((ROW()-14)/2),0)),"",OFFSET('9. METAS'!$R$20,INT((ROW()-14)/2),0)))</f>
        <v/>
      </c>
      <c r="L219" s="228" t="str">
        <f ca="1">IF(MOD(ROW()-13,2)=0,IF(ISBLANK(OFFSET('11. SEGUIMIENTO 2026'!$P$14,INT((ROW()-13)/2),0)),"",OFFSET('11. SEGUIMIENTO 2026'!$P$14,INT((ROW()-13)/2),0)),IF(ISBLANK(OFFSET('9. METAS'!$S$20,INT((ROW()-14)/2),0)),"",OFFSET('9. METAS'!$S$20,INT((ROW()-14)/2),0)))</f>
        <v/>
      </c>
      <c r="M219" s="229" t="str">
        <f ca="1">IF(MOD(ROW()-13,2)=0,IF(ISBLANK(OFFSET('11. SEGUIMIENTO 2026'!$Q$14,INT((ROW()-13)/2),0)),"",OFFSET('11. SEGUIMIENTO 2026'!$Q$14,INT((ROW()-13)/2),0)),IF(ISBLANK(OFFSET('9. METAS'!$T$20,INT((ROW()-14)/2),0)),"",OFFSET('9. METAS'!$T$20,INT((ROW()-14)/2),0)))</f>
        <v/>
      </c>
      <c r="N219" s="981" t="str">
        <f t="shared" ref="N219" ca="1" si="202">IFERROR(J219/J220,"ND")</f>
        <v>ND</v>
      </c>
      <c r="O219" s="983" t="str">
        <f t="shared" ref="O219" ca="1" si="203">IFERROR(((J219+K219+L219)/H219),"ND")</f>
        <v>ND</v>
      </c>
      <c r="P219" s="985"/>
    </row>
    <row r="220" spans="3:16" x14ac:dyDescent="0.3">
      <c r="C220" s="999"/>
      <c r="D220" s="993"/>
      <c r="E220" s="993"/>
      <c r="F220" s="995"/>
      <c r="G220" s="997"/>
      <c r="H220" s="977"/>
      <c r="I220" s="987"/>
      <c r="J220" s="227" t="str">
        <f ca="1">IF(MOD(ROW()-13,2)=0,IF(ISBLANK(OFFSET('11. SEGUIMIENTO 2026'!$N$14,INT((ROW()-13)/2),0)),"",OFFSET('11. SEGUIMIENTO 2026'!$N$14,INT((ROW()-13)/2),0)),IF(ISBLANK(OFFSET('9. METAS'!$Q$20,INT((ROW()-14)/2),0)),"",OFFSET('9. METAS'!$Q$20,INT((ROW()-14)/2),0)))</f>
        <v/>
      </c>
      <c r="K220" s="228" t="str">
        <f ca="1">IF(MOD(ROW()-13,2)=0,IF(ISBLANK(OFFSET('11. SEGUIMIENTO 2026'!$O$14,INT((ROW()-13)/2),0)),"",OFFSET('11. SEGUIMIENTO 2026'!$O$14,INT((ROW()-13)/2),0)),IF(ISBLANK(OFFSET('9. METAS'!$R$20,INT((ROW()-14)/2),0)),"",OFFSET('9. METAS'!$R$20,INT((ROW()-14)/2),0)))</f>
        <v/>
      </c>
      <c r="L220" s="228" t="str">
        <f ca="1">IF(MOD(ROW()-13,2)=0,IF(ISBLANK(OFFSET('11. SEGUIMIENTO 2026'!$P$14,INT((ROW()-13)/2),0)),"",OFFSET('11. SEGUIMIENTO 2026'!$P$14,INT((ROW()-13)/2),0)),IF(ISBLANK(OFFSET('9. METAS'!$S$20,INT((ROW()-14)/2),0)),"",OFFSET('9. METAS'!$S$20,INT((ROW()-14)/2),0)))</f>
        <v/>
      </c>
      <c r="M220" s="229" t="str">
        <f ca="1">IF(MOD(ROW()-13,2)=0,IF(ISBLANK(OFFSET('11. SEGUIMIENTO 2026'!$Q$14,INT((ROW()-13)/2),0)),"",OFFSET('11. SEGUIMIENTO 2026'!$Q$14,INT((ROW()-13)/2),0)),IF(ISBLANK(OFFSET('9. METAS'!$T$20,INT((ROW()-14)/2),0)),"",OFFSET('9. METAS'!$T$20,INT((ROW()-14)/2),0)))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977" t="str">
        <f ca="1">IF(ISBLANK(OFFSET('9. METAS'!$K$20,INT((ROW()-13)/2),0)),"",OFFSET('9. METAS'!$K$20,INT((ROW()-13)/2),0))</f>
        <v/>
      </c>
      <c r="I221" s="979"/>
      <c r="J221" s="227" t="str">
        <f ca="1">IF(MOD(ROW()-13,2)=0,IF(ISBLANK(OFFSET('11. SEGUIMIENTO 2026'!$N$14,INT((ROW()-13)/2),0)),"",OFFSET('11. SEGUIMIENTO 2026'!$N$14,INT((ROW()-13)/2),0)),IF(ISBLANK(OFFSET('9. METAS'!$Q$20,INT((ROW()-14)/2),0)),"",OFFSET('9. METAS'!$Q$20,INT((ROW()-14)/2),0)))</f>
        <v/>
      </c>
      <c r="K221" s="228" t="str">
        <f ca="1">IF(MOD(ROW()-13,2)=0,IF(ISBLANK(OFFSET('11. SEGUIMIENTO 2026'!$O$14,INT((ROW()-13)/2),0)),"",OFFSET('11. SEGUIMIENTO 2026'!$O$14,INT((ROW()-13)/2),0)),IF(ISBLANK(OFFSET('9. METAS'!$R$20,INT((ROW()-14)/2),0)),"",OFFSET('9. METAS'!$R$20,INT((ROW()-14)/2),0)))</f>
        <v/>
      </c>
      <c r="L221" s="228" t="str">
        <f ca="1">IF(MOD(ROW()-13,2)=0,IF(ISBLANK(OFFSET('11. SEGUIMIENTO 2026'!$P$14,INT((ROW()-13)/2),0)),"",OFFSET('11. SEGUIMIENTO 2026'!$P$14,INT((ROW()-13)/2),0)),IF(ISBLANK(OFFSET('9. METAS'!$S$20,INT((ROW()-14)/2),0)),"",OFFSET('9. METAS'!$S$20,INT((ROW()-14)/2),0)))</f>
        <v/>
      </c>
      <c r="M221" s="229" t="str">
        <f ca="1">IF(MOD(ROW()-13,2)=0,IF(ISBLANK(OFFSET('11. SEGUIMIENTO 2026'!$Q$14,INT((ROW()-13)/2),0)),"",OFFSET('11. SEGUIMIENTO 2026'!$Q$14,INT((ROW()-13)/2),0)),IF(ISBLANK(OFFSET('9. METAS'!$T$20,INT((ROW()-14)/2),0)),"",OFFSET('9. METAS'!$T$20,INT((ROW()-14)/2),0)))</f>
        <v/>
      </c>
      <c r="N221" s="981" t="str">
        <f t="shared" ref="N221" ca="1" si="204">IFERROR(J221/J222,"ND")</f>
        <v>ND</v>
      </c>
      <c r="O221" s="983" t="str">
        <f t="shared" ref="O221" ca="1" si="205">IFERROR(((J221+K221+L221)/H221),"ND")</f>
        <v>ND</v>
      </c>
      <c r="P221" s="985"/>
    </row>
    <row r="222" spans="3:16" x14ac:dyDescent="0.3">
      <c r="C222" s="999"/>
      <c r="D222" s="993"/>
      <c r="E222" s="993"/>
      <c r="F222" s="995"/>
      <c r="G222" s="997"/>
      <c r="H222" s="977"/>
      <c r="I222" s="987"/>
      <c r="J222" s="227" t="str">
        <f ca="1">IF(MOD(ROW()-13,2)=0,IF(ISBLANK(OFFSET('11. SEGUIMIENTO 2026'!$N$14,INT((ROW()-13)/2),0)),"",OFFSET('11. SEGUIMIENTO 2026'!$N$14,INT((ROW()-13)/2),0)),IF(ISBLANK(OFFSET('9. METAS'!$Q$20,INT((ROW()-14)/2),0)),"",OFFSET('9. METAS'!$Q$20,INT((ROW()-14)/2),0)))</f>
        <v/>
      </c>
      <c r="K222" s="228" t="str">
        <f ca="1">IF(MOD(ROW()-13,2)=0,IF(ISBLANK(OFFSET('11. SEGUIMIENTO 2026'!$O$14,INT((ROW()-13)/2),0)),"",OFFSET('11. SEGUIMIENTO 2026'!$O$14,INT((ROW()-13)/2),0)),IF(ISBLANK(OFFSET('9. METAS'!$R$20,INT((ROW()-14)/2),0)),"",OFFSET('9. METAS'!$R$20,INT((ROW()-14)/2),0)))</f>
        <v/>
      </c>
      <c r="L222" s="228" t="str">
        <f ca="1">IF(MOD(ROW()-13,2)=0,IF(ISBLANK(OFFSET('11. SEGUIMIENTO 2026'!$P$14,INT((ROW()-13)/2),0)),"",OFFSET('11. SEGUIMIENTO 2026'!$P$14,INT((ROW()-13)/2),0)),IF(ISBLANK(OFFSET('9. METAS'!$S$20,INT((ROW()-14)/2),0)),"",OFFSET('9. METAS'!$S$20,INT((ROW()-14)/2),0)))</f>
        <v/>
      </c>
      <c r="M222" s="229" t="str">
        <f ca="1">IF(MOD(ROW()-13,2)=0,IF(ISBLANK(OFFSET('11. SEGUIMIENTO 2026'!$Q$14,INT((ROW()-13)/2),0)),"",OFFSET('11. SEGUIMIENTO 2026'!$Q$14,INT((ROW()-13)/2),0)),IF(ISBLANK(OFFSET('9. METAS'!$T$20,INT((ROW()-14)/2),0)),"",OFFSET('9. METAS'!$T$20,INT((ROW()-14)/2),0)))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977" t="str">
        <f ca="1">IF(ISBLANK(OFFSET('9. METAS'!$K$20,INT((ROW()-13)/2),0)),"",OFFSET('9. METAS'!$K$20,INT((ROW()-13)/2),0))</f>
        <v/>
      </c>
      <c r="I223" s="979"/>
      <c r="J223" s="227" t="str">
        <f ca="1">IF(MOD(ROW()-13,2)=0,IF(ISBLANK(OFFSET('11. SEGUIMIENTO 2026'!$N$14,INT((ROW()-13)/2),0)),"",OFFSET('11. SEGUIMIENTO 2026'!$N$14,INT((ROW()-13)/2),0)),IF(ISBLANK(OFFSET('9. METAS'!$Q$20,INT((ROW()-14)/2),0)),"",OFFSET('9. METAS'!$Q$20,INT((ROW()-14)/2),0)))</f>
        <v/>
      </c>
      <c r="K223" s="228" t="str">
        <f ca="1">IF(MOD(ROW()-13,2)=0,IF(ISBLANK(OFFSET('11. SEGUIMIENTO 2026'!$O$14,INT((ROW()-13)/2),0)),"",OFFSET('11. SEGUIMIENTO 2026'!$O$14,INT((ROW()-13)/2),0)),IF(ISBLANK(OFFSET('9. METAS'!$R$20,INT((ROW()-14)/2),0)),"",OFFSET('9. METAS'!$R$20,INT((ROW()-14)/2),0)))</f>
        <v/>
      </c>
      <c r="L223" s="228" t="str">
        <f ca="1">IF(MOD(ROW()-13,2)=0,IF(ISBLANK(OFFSET('11. SEGUIMIENTO 2026'!$P$14,INT((ROW()-13)/2),0)),"",OFFSET('11. SEGUIMIENTO 2026'!$P$14,INT((ROW()-13)/2),0)),IF(ISBLANK(OFFSET('9. METAS'!$S$20,INT((ROW()-14)/2),0)),"",OFFSET('9. METAS'!$S$20,INT((ROW()-14)/2),0)))</f>
        <v/>
      </c>
      <c r="M223" s="229" t="str">
        <f ca="1">IF(MOD(ROW()-13,2)=0,IF(ISBLANK(OFFSET('11. SEGUIMIENTO 2026'!$Q$14,INT((ROW()-13)/2),0)),"",OFFSET('11. SEGUIMIENTO 2026'!$Q$14,INT((ROW()-13)/2),0)),IF(ISBLANK(OFFSET('9. METAS'!$T$20,INT((ROW()-14)/2),0)),"",OFFSET('9. METAS'!$T$20,INT((ROW()-14)/2),0)))</f>
        <v/>
      </c>
      <c r="N223" s="981" t="str">
        <f t="shared" ref="N223" ca="1" si="206">IFERROR(J223/J224,"ND")</f>
        <v>ND</v>
      </c>
      <c r="O223" s="983" t="str">
        <f t="shared" ref="O223" ca="1" si="207">IFERROR(((J223+K223+L223)/H223),"ND")</f>
        <v>ND</v>
      </c>
      <c r="P223" s="985"/>
    </row>
    <row r="224" spans="3:16" x14ac:dyDescent="0.3">
      <c r="C224" s="999"/>
      <c r="D224" s="993"/>
      <c r="E224" s="993"/>
      <c r="F224" s="995"/>
      <c r="G224" s="997"/>
      <c r="H224" s="977"/>
      <c r="I224" s="987"/>
      <c r="J224" s="227" t="str">
        <f ca="1">IF(MOD(ROW()-13,2)=0,IF(ISBLANK(OFFSET('11. SEGUIMIENTO 2026'!$N$14,INT((ROW()-13)/2),0)),"",OFFSET('11. SEGUIMIENTO 2026'!$N$14,INT((ROW()-13)/2),0)),IF(ISBLANK(OFFSET('9. METAS'!$Q$20,INT((ROW()-14)/2),0)),"",OFFSET('9. METAS'!$Q$20,INT((ROW()-14)/2),0)))</f>
        <v/>
      </c>
      <c r="K224" s="228" t="str">
        <f ca="1">IF(MOD(ROW()-13,2)=0,IF(ISBLANK(OFFSET('11. SEGUIMIENTO 2026'!$O$14,INT((ROW()-13)/2),0)),"",OFFSET('11. SEGUIMIENTO 2026'!$O$14,INT((ROW()-13)/2),0)),IF(ISBLANK(OFFSET('9. METAS'!$R$20,INT((ROW()-14)/2),0)),"",OFFSET('9. METAS'!$R$20,INT((ROW()-14)/2),0)))</f>
        <v/>
      </c>
      <c r="L224" s="228" t="str">
        <f ca="1">IF(MOD(ROW()-13,2)=0,IF(ISBLANK(OFFSET('11. SEGUIMIENTO 2026'!$P$14,INT((ROW()-13)/2),0)),"",OFFSET('11. SEGUIMIENTO 2026'!$P$14,INT((ROW()-13)/2),0)),IF(ISBLANK(OFFSET('9. METAS'!$S$20,INT((ROW()-14)/2),0)),"",OFFSET('9. METAS'!$S$20,INT((ROW()-14)/2),0)))</f>
        <v/>
      </c>
      <c r="M224" s="229" t="str">
        <f ca="1">IF(MOD(ROW()-13,2)=0,IF(ISBLANK(OFFSET('11. SEGUIMIENTO 2026'!$Q$14,INT((ROW()-13)/2),0)),"",OFFSET('11. SEGUIMIENTO 2026'!$Q$14,INT((ROW()-13)/2),0)),IF(ISBLANK(OFFSET('9. METAS'!$T$20,INT((ROW()-14)/2),0)),"",OFFSET('9. METAS'!$T$20,INT((ROW()-14)/2),0)))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977" t="str">
        <f ca="1">IF(ISBLANK(OFFSET('9. METAS'!$K$20,INT((ROW()-13)/2),0)),"",OFFSET('9. METAS'!$K$20,INT((ROW()-13)/2),0))</f>
        <v/>
      </c>
      <c r="I225" s="979"/>
      <c r="J225" s="227" t="str">
        <f ca="1">IF(MOD(ROW()-13,2)=0,IF(ISBLANK(OFFSET('11. SEGUIMIENTO 2026'!$N$14,INT((ROW()-13)/2),0)),"",OFFSET('11. SEGUIMIENTO 2026'!$N$14,INT((ROW()-13)/2),0)),IF(ISBLANK(OFFSET('9. METAS'!$Q$20,INT((ROW()-14)/2),0)),"",OFFSET('9. METAS'!$Q$20,INT((ROW()-14)/2),0)))</f>
        <v/>
      </c>
      <c r="K225" s="228" t="str">
        <f ca="1">IF(MOD(ROW()-13,2)=0,IF(ISBLANK(OFFSET('11. SEGUIMIENTO 2026'!$O$14,INT((ROW()-13)/2),0)),"",OFFSET('11. SEGUIMIENTO 2026'!$O$14,INT((ROW()-13)/2),0)),IF(ISBLANK(OFFSET('9. METAS'!$R$20,INT((ROW()-14)/2),0)),"",OFFSET('9. METAS'!$R$20,INT((ROW()-14)/2),0)))</f>
        <v/>
      </c>
      <c r="L225" s="228" t="str">
        <f ca="1">IF(MOD(ROW()-13,2)=0,IF(ISBLANK(OFFSET('11. SEGUIMIENTO 2026'!$P$14,INT((ROW()-13)/2),0)),"",OFFSET('11. SEGUIMIENTO 2026'!$P$14,INT((ROW()-13)/2),0)),IF(ISBLANK(OFFSET('9. METAS'!$S$20,INT((ROW()-14)/2),0)),"",OFFSET('9. METAS'!$S$20,INT((ROW()-14)/2),0)))</f>
        <v/>
      </c>
      <c r="M225" s="229" t="str">
        <f ca="1">IF(MOD(ROW()-13,2)=0,IF(ISBLANK(OFFSET('11. SEGUIMIENTO 2026'!$Q$14,INT((ROW()-13)/2),0)),"",OFFSET('11. SEGUIMIENTO 2026'!$Q$14,INT((ROW()-13)/2),0)),IF(ISBLANK(OFFSET('9. METAS'!$T$20,INT((ROW()-14)/2),0)),"",OFFSET('9. METAS'!$T$20,INT((ROW()-14)/2),0)))</f>
        <v/>
      </c>
      <c r="N225" s="981" t="str">
        <f t="shared" ref="N225" ca="1" si="208">IFERROR(J225/J226,"ND")</f>
        <v>ND</v>
      </c>
      <c r="O225" s="983" t="str">
        <f t="shared" ref="O225" ca="1" si="209">IFERROR(((J225+K225+L225)/H225),"ND")</f>
        <v>ND</v>
      </c>
      <c r="P225" s="985"/>
    </row>
    <row r="226" spans="3:16" x14ac:dyDescent="0.3">
      <c r="C226" s="999"/>
      <c r="D226" s="993"/>
      <c r="E226" s="993"/>
      <c r="F226" s="995"/>
      <c r="G226" s="997"/>
      <c r="H226" s="977"/>
      <c r="I226" s="987"/>
      <c r="J226" s="227" t="str">
        <f ca="1">IF(MOD(ROW()-13,2)=0,IF(ISBLANK(OFFSET('11. SEGUIMIENTO 2026'!$N$14,INT((ROW()-13)/2),0)),"",OFFSET('11. SEGUIMIENTO 2026'!$N$14,INT((ROW()-13)/2),0)),IF(ISBLANK(OFFSET('9. METAS'!$Q$20,INT((ROW()-14)/2),0)),"",OFFSET('9. METAS'!$Q$20,INT((ROW()-14)/2),0)))</f>
        <v/>
      </c>
      <c r="K226" s="228" t="str">
        <f ca="1">IF(MOD(ROW()-13,2)=0,IF(ISBLANK(OFFSET('11. SEGUIMIENTO 2026'!$O$14,INT((ROW()-13)/2),0)),"",OFFSET('11. SEGUIMIENTO 2026'!$O$14,INT((ROW()-13)/2),0)),IF(ISBLANK(OFFSET('9. METAS'!$R$20,INT((ROW()-14)/2),0)),"",OFFSET('9. METAS'!$R$20,INT((ROW()-14)/2),0)))</f>
        <v/>
      </c>
      <c r="L226" s="228" t="str">
        <f ca="1">IF(MOD(ROW()-13,2)=0,IF(ISBLANK(OFFSET('11. SEGUIMIENTO 2026'!$P$14,INT((ROW()-13)/2),0)),"",OFFSET('11. SEGUIMIENTO 2026'!$P$14,INT((ROW()-13)/2),0)),IF(ISBLANK(OFFSET('9. METAS'!$S$20,INT((ROW()-14)/2),0)),"",OFFSET('9. METAS'!$S$20,INT((ROW()-14)/2),0)))</f>
        <v/>
      </c>
      <c r="M226" s="229" t="str">
        <f ca="1">IF(MOD(ROW()-13,2)=0,IF(ISBLANK(OFFSET('11. SEGUIMIENTO 2026'!$Q$14,INT((ROW()-13)/2),0)),"",OFFSET('11. SEGUIMIENTO 2026'!$Q$14,INT((ROW()-13)/2),0)),IF(ISBLANK(OFFSET('9. METAS'!$T$20,INT((ROW()-14)/2),0)),"",OFFSET('9. METAS'!$T$20,INT((ROW()-14)/2),0)))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977" t="str">
        <f ca="1">IF(ISBLANK(OFFSET('9. METAS'!$K$20,INT((ROW()-13)/2),0)),"",OFFSET('9. METAS'!$K$20,INT((ROW()-13)/2),0))</f>
        <v/>
      </c>
      <c r="I227" s="979"/>
      <c r="J227" s="227" t="str">
        <f ca="1">IF(MOD(ROW()-13,2)=0,IF(ISBLANK(OFFSET('11. SEGUIMIENTO 2026'!$N$14,INT((ROW()-13)/2),0)),"",OFFSET('11. SEGUIMIENTO 2026'!$N$14,INT((ROW()-13)/2),0)),IF(ISBLANK(OFFSET('9. METAS'!$Q$20,INT((ROW()-14)/2),0)),"",OFFSET('9. METAS'!$Q$20,INT((ROW()-14)/2),0)))</f>
        <v/>
      </c>
      <c r="K227" s="228" t="str">
        <f ca="1">IF(MOD(ROW()-13,2)=0,IF(ISBLANK(OFFSET('11. SEGUIMIENTO 2026'!$O$14,INT((ROW()-13)/2),0)),"",OFFSET('11. SEGUIMIENTO 2026'!$O$14,INT((ROW()-13)/2),0)),IF(ISBLANK(OFFSET('9. METAS'!$R$20,INT((ROW()-14)/2),0)),"",OFFSET('9. METAS'!$R$20,INT((ROW()-14)/2),0)))</f>
        <v/>
      </c>
      <c r="L227" s="228" t="str">
        <f ca="1">IF(MOD(ROW()-13,2)=0,IF(ISBLANK(OFFSET('11. SEGUIMIENTO 2026'!$P$14,INT((ROW()-13)/2),0)),"",OFFSET('11. SEGUIMIENTO 2026'!$P$14,INT((ROW()-13)/2),0)),IF(ISBLANK(OFFSET('9. METAS'!$S$20,INT((ROW()-14)/2),0)),"",OFFSET('9. METAS'!$S$20,INT((ROW()-14)/2),0)))</f>
        <v/>
      </c>
      <c r="M227" s="229" t="str">
        <f ca="1">IF(MOD(ROW()-13,2)=0,IF(ISBLANK(OFFSET('11. SEGUIMIENTO 2026'!$Q$14,INT((ROW()-13)/2),0)),"",OFFSET('11. SEGUIMIENTO 2026'!$Q$14,INT((ROW()-13)/2),0)),IF(ISBLANK(OFFSET('9. METAS'!$T$20,INT((ROW()-14)/2),0)),"",OFFSET('9. METAS'!$T$20,INT((ROW()-14)/2),0)))</f>
        <v/>
      </c>
      <c r="N227" s="981" t="str">
        <f t="shared" ref="N227" ca="1" si="210">IFERROR(J227/J228,"ND")</f>
        <v>ND</v>
      </c>
      <c r="O227" s="983" t="str">
        <f t="shared" ref="O227" ca="1" si="211">IFERROR(((J227+K227+L227)/H227),"ND")</f>
        <v>ND</v>
      </c>
      <c r="P227" s="985"/>
    </row>
    <row r="228" spans="3:16" x14ac:dyDescent="0.3">
      <c r="C228" s="999"/>
      <c r="D228" s="993"/>
      <c r="E228" s="993"/>
      <c r="F228" s="995"/>
      <c r="G228" s="997"/>
      <c r="H228" s="977"/>
      <c r="I228" s="987"/>
      <c r="J228" s="227" t="str">
        <f ca="1">IF(MOD(ROW()-13,2)=0,IF(ISBLANK(OFFSET('11. SEGUIMIENTO 2026'!$N$14,INT((ROW()-13)/2),0)),"",OFFSET('11. SEGUIMIENTO 2026'!$N$14,INT((ROW()-13)/2),0)),IF(ISBLANK(OFFSET('9. METAS'!$Q$20,INT((ROW()-14)/2),0)),"",OFFSET('9. METAS'!$Q$20,INT((ROW()-14)/2),0)))</f>
        <v/>
      </c>
      <c r="K228" s="228" t="str">
        <f ca="1">IF(MOD(ROW()-13,2)=0,IF(ISBLANK(OFFSET('11. SEGUIMIENTO 2026'!$O$14,INT((ROW()-13)/2),0)),"",OFFSET('11. SEGUIMIENTO 2026'!$O$14,INT((ROW()-13)/2),0)),IF(ISBLANK(OFFSET('9. METAS'!$R$20,INT((ROW()-14)/2),0)),"",OFFSET('9. METAS'!$R$20,INT((ROW()-14)/2),0)))</f>
        <v/>
      </c>
      <c r="L228" s="228" t="str">
        <f ca="1">IF(MOD(ROW()-13,2)=0,IF(ISBLANK(OFFSET('11. SEGUIMIENTO 2026'!$P$14,INT((ROW()-13)/2),0)),"",OFFSET('11. SEGUIMIENTO 2026'!$P$14,INT((ROW()-13)/2),0)),IF(ISBLANK(OFFSET('9. METAS'!$S$20,INT((ROW()-14)/2),0)),"",OFFSET('9. METAS'!$S$20,INT((ROW()-14)/2),0)))</f>
        <v/>
      </c>
      <c r="M228" s="229" t="str">
        <f ca="1">IF(MOD(ROW()-13,2)=0,IF(ISBLANK(OFFSET('11. SEGUIMIENTO 2026'!$Q$14,INT((ROW()-13)/2),0)),"",OFFSET('11. SEGUIMIENTO 2026'!$Q$14,INT((ROW()-13)/2),0)),IF(ISBLANK(OFFSET('9. METAS'!$T$20,INT((ROW()-14)/2),0)),"",OFFSET('9. METAS'!$T$20,INT((ROW()-14)/2),0)))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977" t="str">
        <f ca="1">IF(ISBLANK(OFFSET('9. METAS'!$K$20,INT((ROW()-13)/2),0)),"",OFFSET('9. METAS'!$K$20,INT((ROW()-13)/2),0))</f>
        <v/>
      </c>
      <c r="I229" s="979"/>
      <c r="J229" s="227" t="str">
        <f ca="1">IF(MOD(ROW()-13,2)=0,IF(ISBLANK(OFFSET('11. SEGUIMIENTO 2026'!$N$14,INT((ROW()-13)/2),0)),"",OFFSET('11. SEGUIMIENTO 2026'!$N$14,INT((ROW()-13)/2),0)),IF(ISBLANK(OFFSET('9. METAS'!$Q$20,INT((ROW()-14)/2),0)),"",OFFSET('9. METAS'!$Q$20,INT((ROW()-14)/2),0)))</f>
        <v/>
      </c>
      <c r="K229" s="228" t="str">
        <f ca="1">IF(MOD(ROW()-13,2)=0,IF(ISBLANK(OFFSET('11. SEGUIMIENTO 2026'!$O$14,INT((ROW()-13)/2),0)),"",OFFSET('11. SEGUIMIENTO 2026'!$O$14,INT((ROW()-13)/2),0)),IF(ISBLANK(OFFSET('9. METAS'!$R$20,INT((ROW()-14)/2),0)),"",OFFSET('9. METAS'!$R$20,INT((ROW()-14)/2),0)))</f>
        <v/>
      </c>
      <c r="L229" s="228" t="str">
        <f ca="1">IF(MOD(ROW()-13,2)=0,IF(ISBLANK(OFFSET('11. SEGUIMIENTO 2026'!$P$14,INT((ROW()-13)/2),0)),"",OFFSET('11. SEGUIMIENTO 2026'!$P$14,INT((ROW()-13)/2),0)),IF(ISBLANK(OFFSET('9. METAS'!$S$20,INT((ROW()-14)/2),0)),"",OFFSET('9. METAS'!$S$20,INT((ROW()-14)/2),0)))</f>
        <v/>
      </c>
      <c r="M229" s="229" t="str">
        <f ca="1">IF(MOD(ROW()-13,2)=0,IF(ISBLANK(OFFSET('11. SEGUIMIENTO 2026'!$Q$14,INT((ROW()-13)/2),0)),"",OFFSET('11. SEGUIMIENTO 2026'!$Q$14,INT((ROW()-13)/2),0)),IF(ISBLANK(OFFSET('9. METAS'!$T$20,INT((ROW()-14)/2),0)),"",OFFSET('9. METAS'!$T$20,INT((ROW()-14)/2),0)))</f>
        <v/>
      </c>
      <c r="N229" s="981" t="str">
        <f t="shared" ref="N229" ca="1" si="212">IFERROR(J229/J230,"ND")</f>
        <v>ND</v>
      </c>
      <c r="O229" s="983" t="str">
        <f t="shared" ref="O229" ca="1" si="213">IFERROR(((J229+K229+L229)/H229),"ND")</f>
        <v>ND</v>
      </c>
      <c r="P229" s="985"/>
    </row>
    <row r="230" spans="3:16" x14ac:dyDescent="0.3">
      <c r="C230" s="999"/>
      <c r="D230" s="993"/>
      <c r="E230" s="993"/>
      <c r="F230" s="995"/>
      <c r="G230" s="997"/>
      <c r="H230" s="977"/>
      <c r="I230" s="987"/>
      <c r="J230" s="227" t="str">
        <f ca="1">IF(MOD(ROW()-13,2)=0,IF(ISBLANK(OFFSET('11. SEGUIMIENTO 2026'!$N$14,INT((ROW()-13)/2),0)),"",OFFSET('11. SEGUIMIENTO 2026'!$N$14,INT((ROW()-13)/2),0)),IF(ISBLANK(OFFSET('9. METAS'!$Q$20,INT((ROW()-14)/2),0)),"",OFFSET('9. METAS'!$Q$20,INT((ROW()-14)/2),0)))</f>
        <v/>
      </c>
      <c r="K230" s="228" t="str">
        <f ca="1">IF(MOD(ROW()-13,2)=0,IF(ISBLANK(OFFSET('11. SEGUIMIENTO 2026'!$O$14,INT((ROW()-13)/2),0)),"",OFFSET('11. SEGUIMIENTO 2026'!$O$14,INT((ROW()-13)/2),0)),IF(ISBLANK(OFFSET('9. METAS'!$R$20,INT((ROW()-14)/2),0)),"",OFFSET('9. METAS'!$R$20,INT((ROW()-14)/2),0)))</f>
        <v/>
      </c>
      <c r="L230" s="228" t="str">
        <f ca="1">IF(MOD(ROW()-13,2)=0,IF(ISBLANK(OFFSET('11. SEGUIMIENTO 2026'!$P$14,INT((ROW()-13)/2),0)),"",OFFSET('11. SEGUIMIENTO 2026'!$P$14,INT((ROW()-13)/2),0)),IF(ISBLANK(OFFSET('9. METAS'!$S$20,INT((ROW()-14)/2),0)),"",OFFSET('9. METAS'!$S$20,INT((ROW()-14)/2),0)))</f>
        <v/>
      </c>
      <c r="M230" s="229" t="str">
        <f ca="1">IF(MOD(ROW()-13,2)=0,IF(ISBLANK(OFFSET('11. SEGUIMIENTO 2026'!$Q$14,INT((ROW()-13)/2),0)),"",OFFSET('11. SEGUIMIENTO 2026'!$Q$14,INT((ROW()-13)/2),0)),IF(ISBLANK(OFFSET('9. METAS'!$T$20,INT((ROW()-14)/2),0)),"",OFFSET('9. METAS'!$T$20,INT((ROW()-14)/2),0)))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977" t="str">
        <f ca="1">IF(ISBLANK(OFFSET('9. METAS'!$K$20,INT((ROW()-13)/2),0)),"",OFFSET('9. METAS'!$K$20,INT((ROW()-13)/2),0))</f>
        <v/>
      </c>
      <c r="I231" s="979"/>
      <c r="J231" s="227" t="str">
        <f ca="1">IF(MOD(ROW()-13,2)=0,IF(ISBLANK(OFFSET('11. SEGUIMIENTO 2026'!$N$14,INT((ROW()-13)/2),0)),"",OFFSET('11. SEGUIMIENTO 2026'!$N$14,INT((ROW()-13)/2),0)),IF(ISBLANK(OFFSET('9. METAS'!$Q$20,INT((ROW()-14)/2),0)),"",OFFSET('9. METAS'!$Q$20,INT((ROW()-14)/2),0)))</f>
        <v/>
      </c>
      <c r="K231" s="228" t="str">
        <f ca="1">IF(MOD(ROW()-13,2)=0,IF(ISBLANK(OFFSET('11. SEGUIMIENTO 2026'!$O$14,INT((ROW()-13)/2),0)),"",OFFSET('11. SEGUIMIENTO 2026'!$O$14,INT((ROW()-13)/2),0)),IF(ISBLANK(OFFSET('9. METAS'!$R$20,INT((ROW()-14)/2),0)),"",OFFSET('9. METAS'!$R$20,INT((ROW()-14)/2),0)))</f>
        <v/>
      </c>
      <c r="L231" s="228" t="str">
        <f ca="1">IF(MOD(ROW()-13,2)=0,IF(ISBLANK(OFFSET('11. SEGUIMIENTO 2026'!$P$14,INT((ROW()-13)/2),0)),"",OFFSET('11. SEGUIMIENTO 2026'!$P$14,INT((ROW()-13)/2),0)),IF(ISBLANK(OFFSET('9. METAS'!$S$20,INT((ROW()-14)/2),0)),"",OFFSET('9. METAS'!$S$20,INT((ROW()-14)/2),0)))</f>
        <v/>
      </c>
      <c r="M231" s="229" t="str">
        <f ca="1">IF(MOD(ROW()-13,2)=0,IF(ISBLANK(OFFSET('11. SEGUIMIENTO 2026'!$Q$14,INT((ROW()-13)/2),0)),"",OFFSET('11. SEGUIMIENTO 2026'!$Q$14,INT((ROW()-13)/2),0)),IF(ISBLANK(OFFSET('9. METAS'!$T$20,INT((ROW()-14)/2),0)),"",OFFSET('9. METAS'!$T$20,INT((ROW()-14)/2),0)))</f>
        <v/>
      </c>
      <c r="N231" s="981" t="str">
        <f t="shared" ref="N231" ca="1" si="214">IFERROR(J231/J232,"ND")</f>
        <v>ND</v>
      </c>
      <c r="O231" s="983" t="str">
        <f t="shared" ref="O231" ca="1" si="215">IFERROR(((J231+K231+L231)/H231),"ND")</f>
        <v>ND</v>
      </c>
      <c r="P231" s="985"/>
    </row>
    <row r="232" spans="3:16" x14ac:dyDescent="0.3">
      <c r="C232" s="999"/>
      <c r="D232" s="993"/>
      <c r="E232" s="993"/>
      <c r="F232" s="995"/>
      <c r="G232" s="997"/>
      <c r="H232" s="977"/>
      <c r="I232" s="987"/>
      <c r="J232" s="227" t="str">
        <f ca="1">IF(MOD(ROW()-13,2)=0,IF(ISBLANK(OFFSET('11. SEGUIMIENTO 2026'!$N$14,INT((ROW()-13)/2),0)),"",OFFSET('11. SEGUIMIENTO 2026'!$N$14,INT((ROW()-13)/2),0)),IF(ISBLANK(OFFSET('9. METAS'!$Q$20,INT((ROW()-14)/2),0)),"",OFFSET('9. METAS'!$Q$20,INT((ROW()-14)/2),0)))</f>
        <v/>
      </c>
      <c r="K232" s="228" t="str">
        <f ca="1">IF(MOD(ROW()-13,2)=0,IF(ISBLANK(OFFSET('11. SEGUIMIENTO 2026'!$O$14,INT((ROW()-13)/2),0)),"",OFFSET('11. SEGUIMIENTO 2026'!$O$14,INT((ROW()-13)/2),0)),IF(ISBLANK(OFFSET('9. METAS'!$R$20,INT((ROW()-14)/2),0)),"",OFFSET('9. METAS'!$R$20,INT((ROW()-14)/2),0)))</f>
        <v/>
      </c>
      <c r="L232" s="228" t="str">
        <f ca="1">IF(MOD(ROW()-13,2)=0,IF(ISBLANK(OFFSET('11. SEGUIMIENTO 2026'!$P$14,INT((ROW()-13)/2),0)),"",OFFSET('11. SEGUIMIENTO 2026'!$P$14,INT((ROW()-13)/2),0)),IF(ISBLANK(OFFSET('9. METAS'!$S$20,INT((ROW()-14)/2),0)),"",OFFSET('9. METAS'!$S$20,INT((ROW()-14)/2),0)))</f>
        <v/>
      </c>
      <c r="M232" s="229" t="str">
        <f ca="1">IF(MOD(ROW()-13,2)=0,IF(ISBLANK(OFFSET('11. SEGUIMIENTO 2026'!$Q$14,INT((ROW()-13)/2),0)),"",OFFSET('11. SEGUIMIENTO 2026'!$Q$14,INT((ROW()-13)/2),0)),IF(ISBLANK(OFFSET('9. METAS'!$T$20,INT((ROW()-14)/2),0)),"",OFFSET('9. METAS'!$T$20,INT((ROW()-14)/2),0)))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977" t="str">
        <f ca="1">IF(ISBLANK(OFFSET('9. METAS'!$K$20,INT((ROW()-13)/2),0)),"",OFFSET('9. METAS'!$K$20,INT((ROW()-13)/2),0))</f>
        <v/>
      </c>
      <c r="I233" s="979"/>
      <c r="J233" s="227" t="str">
        <f ca="1">IF(MOD(ROW()-13,2)=0,IF(ISBLANK(OFFSET('11. SEGUIMIENTO 2026'!$N$14,INT((ROW()-13)/2),0)),"",OFFSET('11. SEGUIMIENTO 2026'!$N$14,INT((ROW()-13)/2),0)),IF(ISBLANK(OFFSET('9. METAS'!$Q$20,INT((ROW()-14)/2),0)),"",OFFSET('9. METAS'!$Q$20,INT((ROW()-14)/2),0)))</f>
        <v/>
      </c>
      <c r="K233" s="228" t="str">
        <f ca="1">IF(MOD(ROW()-13,2)=0,IF(ISBLANK(OFFSET('11. SEGUIMIENTO 2026'!$O$14,INT((ROW()-13)/2),0)),"",OFFSET('11. SEGUIMIENTO 2026'!$O$14,INT((ROW()-13)/2),0)),IF(ISBLANK(OFFSET('9. METAS'!$R$20,INT((ROW()-14)/2),0)),"",OFFSET('9. METAS'!$R$20,INT((ROW()-14)/2),0)))</f>
        <v/>
      </c>
      <c r="L233" s="228" t="str">
        <f ca="1">IF(MOD(ROW()-13,2)=0,IF(ISBLANK(OFFSET('11. SEGUIMIENTO 2026'!$P$14,INT((ROW()-13)/2),0)),"",OFFSET('11. SEGUIMIENTO 2026'!$P$14,INT((ROW()-13)/2),0)),IF(ISBLANK(OFFSET('9. METAS'!$S$20,INT((ROW()-14)/2),0)),"",OFFSET('9. METAS'!$S$20,INT((ROW()-14)/2),0)))</f>
        <v/>
      </c>
      <c r="M233" s="229" t="str">
        <f ca="1">IF(MOD(ROW()-13,2)=0,IF(ISBLANK(OFFSET('11. SEGUIMIENTO 2026'!$Q$14,INT((ROW()-13)/2),0)),"",OFFSET('11. SEGUIMIENTO 2026'!$Q$14,INT((ROW()-13)/2),0)),IF(ISBLANK(OFFSET('9. METAS'!$T$20,INT((ROW()-14)/2),0)),"",OFFSET('9. METAS'!$T$20,INT((ROW()-14)/2),0)))</f>
        <v/>
      </c>
      <c r="N233" s="981" t="str">
        <f t="shared" ref="N233" ca="1" si="216">IFERROR(J233/J234,"ND")</f>
        <v>ND</v>
      </c>
      <c r="O233" s="983" t="str">
        <f t="shared" ref="O233" ca="1" si="217">IFERROR(((J233+K233+L233)/H233),"ND")</f>
        <v>ND</v>
      </c>
      <c r="P233" s="985"/>
    </row>
    <row r="234" spans="3:16" x14ac:dyDescent="0.3">
      <c r="C234" s="999"/>
      <c r="D234" s="993"/>
      <c r="E234" s="993"/>
      <c r="F234" s="995"/>
      <c r="G234" s="997"/>
      <c r="H234" s="977"/>
      <c r="I234" s="987"/>
      <c r="J234" s="227" t="str">
        <f ca="1">IF(MOD(ROW()-13,2)=0,IF(ISBLANK(OFFSET('11. SEGUIMIENTO 2026'!$N$14,INT((ROW()-13)/2),0)),"",OFFSET('11. SEGUIMIENTO 2026'!$N$14,INT((ROW()-13)/2),0)),IF(ISBLANK(OFFSET('9. METAS'!$Q$20,INT((ROW()-14)/2),0)),"",OFFSET('9. METAS'!$Q$20,INT((ROW()-14)/2),0)))</f>
        <v/>
      </c>
      <c r="K234" s="228" t="str">
        <f ca="1">IF(MOD(ROW()-13,2)=0,IF(ISBLANK(OFFSET('11. SEGUIMIENTO 2026'!$O$14,INT((ROW()-13)/2),0)),"",OFFSET('11. SEGUIMIENTO 2026'!$O$14,INT((ROW()-13)/2),0)),IF(ISBLANK(OFFSET('9. METAS'!$R$20,INT((ROW()-14)/2),0)),"",OFFSET('9. METAS'!$R$20,INT((ROW()-14)/2),0)))</f>
        <v/>
      </c>
      <c r="L234" s="228" t="str">
        <f ca="1">IF(MOD(ROW()-13,2)=0,IF(ISBLANK(OFFSET('11. SEGUIMIENTO 2026'!$P$14,INT((ROW()-13)/2),0)),"",OFFSET('11. SEGUIMIENTO 2026'!$P$14,INT((ROW()-13)/2),0)),IF(ISBLANK(OFFSET('9. METAS'!$S$20,INT((ROW()-14)/2),0)),"",OFFSET('9. METAS'!$S$20,INT((ROW()-14)/2),0)))</f>
        <v/>
      </c>
      <c r="M234" s="229" t="str">
        <f ca="1">IF(MOD(ROW()-13,2)=0,IF(ISBLANK(OFFSET('11. SEGUIMIENTO 2026'!$Q$14,INT((ROW()-13)/2),0)),"",OFFSET('11. SEGUIMIENTO 2026'!$Q$14,INT((ROW()-13)/2),0)),IF(ISBLANK(OFFSET('9. METAS'!$T$20,INT((ROW()-14)/2),0)),"",OFFSET('9. METAS'!$T$20,INT((ROW()-14)/2),0)))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977" t="str">
        <f ca="1">IF(ISBLANK(OFFSET('9. METAS'!$K$20,INT((ROW()-13)/2),0)),"",OFFSET('9. METAS'!$K$20,INT((ROW()-13)/2),0))</f>
        <v/>
      </c>
      <c r="I235" s="979"/>
      <c r="J235" s="227" t="str">
        <f ca="1">IF(MOD(ROW()-13,2)=0,IF(ISBLANK(OFFSET('11. SEGUIMIENTO 2026'!$N$14,INT((ROW()-13)/2),0)),"",OFFSET('11. SEGUIMIENTO 2026'!$N$14,INT((ROW()-13)/2),0)),IF(ISBLANK(OFFSET('9. METAS'!$Q$20,INT((ROW()-14)/2),0)),"",OFFSET('9. METAS'!$Q$20,INT((ROW()-14)/2),0)))</f>
        <v/>
      </c>
      <c r="K235" s="228" t="str">
        <f ca="1">IF(MOD(ROW()-13,2)=0,IF(ISBLANK(OFFSET('11. SEGUIMIENTO 2026'!$O$14,INT((ROW()-13)/2),0)),"",OFFSET('11. SEGUIMIENTO 2026'!$O$14,INT((ROW()-13)/2),0)),IF(ISBLANK(OFFSET('9. METAS'!$R$20,INT((ROW()-14)/2),0)),"",OFFSET('9. METAS'!$R$20,INT((ROW()-14)/2),0)))</f>
        <v/>
      </c>
      <c r="L235" s="228" t="str">
        <f ca="1">IF(MOD(ROW()-13,2)=0,IF(ISBLANK(OFFSET('11. SEGUIMIENTO 2026'!$P$14,INT((ROW()-13)/2),0)),"",OFFSET('11. SEGUIMIENTO 2026'!$P$14,INT((ROW()-13)/2),0)),IF(ISBLANK(OFFSET('9. METAS'!$S$20,INT((ROW()-14)/2),0)),"",OFFSET('9. METAS'!$S$20,INT((ROW()-14)/2),0)))</f>
        <v/>
      </c>
      <c r="M235" s="229" t="str">
        <f ca="1">IF(MOD(ROW()-13,2)=0,IF(ISBLANK(OFFSET('11. SEGUIMIENTO 2026'!$Q$14,INT((ROW()-13)/2),0)),"",OFFSET('11. SEGUIMIENTO 2026'!$Q$14,INT((ROW()-13)/2),0)),IF(ISBLANK(OFFSET('9. METAS'!$T$20,INT((ROW()-14)/2),0)),"",OFFSET('9. METAS'!$T$20,INT((ROW()-14)/2),0)))</f>
        <v/>
      </c>
      <c r="N235" s="981" t="str">
        <f t="shared" ref="N235" ca="1" si="218">IFERROR(J235/J236,"ND")</f>
        <v>ND</v>
      </c>
      <c r="O235" s="983" t="str">
        <f t="shared" ref="O235" ca="1" si="219">IFERROR(((J235+K235+L235)/H235),"ND")</f>
        <v>ND</v>
      </c>
      <c r="P235" s="985"/>
    </row>
    <row r="236" spans="3:16" x14ac:dyDescent="0.3">
      <c r="C236" s="999"/>
      <c r="D236" s="993"/>
      <c r="E236" s="993"/>
      <c r="F236" s="995"/>
      <c r="G236" s="997"/>
      <c r="H236" s="977"/>
      <c r="I236" s="987"/>
      <c r="J236" s="227" t="str">
        <f ca="1">IF(MOD(ROW()-13,2)=0,IF(ISBLANK(OFFSET('11. SEGUIMIENTO 2026'!$N$14,INT((ROW()-13)/2),0)),"",OFFSET('11. SEGUIMIENTO 2026'!$N$14,INT((ROW()-13)/2),0)),IF(ISBLANK(OFFSET('9. METAS'!$Q$20,INT((ROW()-14)/2),0)),"",OFFSET('9. METAS'!$Q$20,INT((ROW()-14)/2),0)))</f>
        <v/>
      </c>
      <c r="K236" s="228" t="str">
        <f ca="1">IF(MOD(ROW()-13,2)=0,IF(ISBLANK(OFFSET('11. SEGUIMIENTO 2026'!$O$14,INT((ROW()-13)/2),0)),"",OFFSET('11. SEGUIMIENTO 2026'!$O$14,INT((ROW()-13)/2),0)),IF(ISBLANK(OFFSET('9. METAS'!$R$20,INT((ROW()-14)/2),0)),"",OFFSET('9. METAS'!$R$20,INT((ROW()-14)/2),0)))</f>
        <v/>
      </c>
      <c r="L236" s="228" t="str">
        <f ca="1">IF(MOD(ROW()-13,2)=0,IF(ISBLANK(OFFSET('11. SEGUIMIENTO 2026'!$P$14,INT((ROW()-13)/2),0)),"",OFFSET('11. SEGUIMIENTO 2026'!$P$14,INT((ROW()-13)/2),0)),IF(ISBLANK(OFFSET('9. METAS'!$S$20,INT((ROW()-14)/2),0)),"",OFFSET('9. METAS'!$S$20,INT((ROW()-14)/2),0)))</f>
        <v/>
      </c>
      <c r="M236" s="229" t="str">
        <f ca="1">IF(MOD(ROW()-13,2)=0,IF(ISBLANK(OFFSET('11. SEGUIMIENTO 2026'!$Q$14,INT((ROW()-13)/2),0)),"",OFFSET('11. SEGUIMIENTO 2026'!$Q$14,INT((ROW()-13)/2),0)),IF(ISBLANK(OFFSET('9. METAS'!$T$20,INT((ROW()-14)/2),0)),"",OFFSET('9. METAS'!$T$20,INT((ROW()-14)/2),0)))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977" t="str">
        <f ca="1">IF(ISBLANK(OFFSET('9. METAS'!$K$20,INT((ROW()-13)/2),0)),"",OFFSET('9. METAS'!$K$20,INT((ROW()-13)/2),0))</f>
        <v/>
      </c>
      <c r="I237" s="979"/>
      <c r="J237" s="227" t="str">
        <f ca="1">IF(MOD(ROW()-13,2)=0,IF(ISBLANK(OFFSET('11. SEGUIMIENTO 2026'!$N$14,INT((ROW()-13)/2),0)),"",OFFSET('11. SEGUIMIENTO 2026'!$N$14,INT((ROW()-13)/2),0)),IF(ISBLANK(OFFSET('9. METAS'!$Q$20,INT((ROW()-14)/2),0)),"",OFFSET('9. METAS'!$Q$20,INT((ROW()-14)/2),0)))</f>
        <v/>
      </c>
      <c r="K237" s="228" t="str">
        <f ca="1">IF(MOD(ROW()-13,2)=0,IF(ISBLANK(OFFSET('11. SEGUIMIENTO 2026'!$O$14,INT((ROW()-13)/2),0)),"",OFFSET('11. SEGUIMIENTO 2026'!$O$14,INT((ROW()-13)/2),0)),IF(ISBLANK(OFFSET('9. METAS'!$R$20,INT((ROW()-14)/2),0)),"",OFFSET('9. METAS'!$R$20,INT((ROW()-14)/2),0)))</f>
        <v/>
      </c>
      <c r="L237" s="228" t="str">
        <f ca="1">IF(MOD(ROW()-13,2)=0,IF(ISBLANK(OFFSET('11. SEGUIMIENTO 2026'!$P$14,INT((ROW()-13)/2),0)),"",OFFSET('11. SEGUIMIENTO 2026'!$P$14,INT((ROW()-13)/2),0)),IF(ISBLANK(OFFSET('9. METAS'!$S$20,INT((ROW()-14)/2),0)),"",OFFSET('9. METAS'!$S$20,INT((ROW()-14)/2),0)))</f>
        <v/>
      </c>
      <c r="M237" s="229" t="str">
        <f ca="1">IF(MOD(ROW()-13,2)=0,IF(ISBLANK(OFFSET('11. SEGUIMIENTO 2026'!$Q$14,INT((ROW()-13)/2),0)),"",OFFSET('11. SEGUIMIENTO 2026'!$Q$14,INT((ROW()-13)/2),0)),IF(ISBLANK(OFFSET('9. METAS'!$T$20,INT((ROW()-14)/2),0)),"",OFFSET('9. METAS'!$T$20,INT((ROW()-14)/2),0)))</f>
        <v/>
      </c>
      <c r="N237" s="981" t="str">
        <f t="shared" ref="N237" ca="1" si="220">IFERROR(J237/J238,"ND")</f>
        <v>ND</v>
      </c>
      <c r="O237" s="983" t="str">
        <f t="shared" ref="O237" ca="1" si="221">IFERROR(((J237+K237+L237)/H237),"ND")</f>
        <v>ND</v>
      </c>
      <c r="P237" s="985"/>
    </row>
    <row r="238" spans="3:16" x14ac:dyDescent="0.3">
      <c r="C238" s="999"/>
      <c r="D238" s="993"/>
      <c r="E238" s="993"/>
      <c r="F238" s="995"/>
      <c r="G238" s="997"/>
      <c r="H238" s="977"/>
      <c r="I238" s="987"/>
      <c r="J238" s="227" t="str">
        <f ca="1">IF(MOD(ROW()-13,2)=0,IF(ISBLANK(OFFSET('11. SEGUIMIENTO 2026'!$N$14,INT((ROW()-13)/2),0)),"",OFFSET('11. SEGUIMIENTO 2026'!$N$14,INT((ROW()-13)/2),0)),IF(ISBLANK(OFFSET('9. METAS'!$Q$20,INT((ROW()-14)/2),0)),"",OFFSET('9. METAS'!$Q$20,INT((ROW()-14)/2),0)))</f>
        <v/>
      </c>
      <c r="K238" s="228" t="str">
        <f ca="1">IF(MOD(ROW()-13,2)=0,IF(ISBLANK(OFFSET('11. SEGUIMIENTO 2026'!$O$14,INT((ROW()-13)/2),0)),"",OFFSET('11. SEGUIMIENTO 2026'!$O$14,INT((ROW()-13)/2),0)),IF(ISBLANK(OFFSET('9. METAS'!$R$20,INT((ROW()-14)/2),0)),"",OFFSET('9. METAS'!$R$20,INT((ROW()-14)/2),0)))</f>
        <v/>
      </c>
      <c r="L238" s="228" t="str">
        <f ca="1">IF(MOD(ROW()-13,2)=0,IF(ISBLANK(OFFSET('11. SEGUIMIENTO 2026'!$P$14,INT((ROW()-13)/2),0)),"",OFFSET('11. SEGUIMIENTO 2026'!$P$14,INT((ROW()-13)/2),0)),IF(ISBLANK(OFFSET('9. METAS'!$S$20,INT((ROW()-14)/2),0)),"",OFFSET('9. METAS'!$S$20,INT((ROW()-14)/2),0)))</f>
        <v/>
      </c>
      <c r="M238" s="229" t="str">
        <f ca="1">IF(MOD(ROW()-13,2)=0,IF(ISBLANK(OFFSET('11. SEGUIMIENTO 2026'!$Q$14,INT((ROW()-13)/2),0)),"",OFFSET('11. SEGUIMIENTO 2026'!$Q$14,INT((ROW()-13)/2),0)),IF(ISBLANK(OFFSET('9. METAS'!$T$20,INT((ROW()-14)/2),0)),"",OFFSET('9. METAS'!$T$20,INT((ROW()-14)/2),0)))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977" t="str">
        <f ca="1">IF(ISBLANK(OFFSET('9. METAS'!$K$20,INT((ROW()-13)/2),0)),"",OFFSET('9. METAS'!$K$20,INT((ROW()-13)/2),0))</f>
        <v/>
      </c>
      <c r="I239" s="979"/>
      <c r="J239" s="227" t="str">
        <f ca="1">IF(MOD(ROW()-13,2)=0,IF(ISBLANK(OFFSET('11. SEGUIMIENTO 2026'!$N$14,INT((ROW()-13)/2),0)),"",OFFSET('11. SEGUIMIENTO 2026'!$N$14,INT((ROW()-13)/2),0)),IF(ISBLANK(OFFSET('9. METAS'!$Q$20,INT((ROW()-14)/2),0)),"",OFFSET('9. METAS'!$Q$20,INT((ROW()-14)/2),0)))</f>
        <v/>
      </c>
      <c r="K239" s="228" t="str">
        <f ca="1">IF(MOD(ROW()-13,2)=0,IF(ISBLANK(OFFSET('11. SEGUIMIENTO 2026'!$O$14,INT((ROW()-13)/2),0)),"",OFFSET('11. SEGUIMIENTO 2026'!$O$14,INT((ROW()-13)/2),0)),IF(ISBLANK(OFFSET('9. METAS'!$R$20,INT((ROW()-14)/2),0)),"",OFFSET('9. METAS'!$R$20,INT((ROW()-14)/2),0)))</f>
        <v/>
      </c>
      <c r="L239" s="228" t="str">
        <f ca="1">IF(MOD(ROW()-13,2)=0,IF(ISBLANK(OFFSET('11. SEGUIMIENTO 2026'!$P$14,INT((ROW()-13)/2),0)),"",OFFSET('11. SEGUIMIENTO 2026'!$P$14,INT((ROW()-13)/2),0)),IF(ISBLANK(OFFSET('9. METAS'!$S$20,INT((ROW()-14)/2),0)),"",OFFSET('9. METAS'!$S$20,INT((ROW()-14)/2),0)))</f>
        <v/>
      </c>
      <c r="M239" s="229" t="str">
        <f ca="1">IF(MOD(ROW()-13,2)=0,IF(ISBLANK(OFFSET('11. SEGUIMIENTO 2026'!$Q$14,INT((ROW()-13)/2),0)),"",OFFSET('11. SEGUIMIENTO 2026'!$Q$14,INT((ROW()-13)/2),0)),IF(ISBLANK(OFFSET('9. METAS'!$T$20,INT((ROW()-14)/2),0)),"",OFFSET('9. METAS'!$T$20,INT((ROW()-14)/2),0)))</f>
        <v/>
      </c>
      <c r="N239" s="981" t="str">
        <f t="shared" ref="N239" ca="1" si="222">IFERROR(J239/J240,"ND")</f>
        <v>ND</v>
      </c>
      <c r="O239" s="983" t="str">
        <f t="shared" ref="O239" ca="1" si="223">IFERROR(((J239+K239+L239)/H239),"ND")</f>
        <v>ND</v>
      </c>
      <c r="P239" s="985"/>
    </row>
    <row r="240" spans="3:16" x14ac:dyDescent="0.3">
      <c r="C240" s="999"/>
      <c r="D240" s="993"/>
      <c r="E240" s="993"/>
      <c r="F240" s="995"/>
      <c r="G240" s="997"/>
      <c r="H240" s="977"/>
      <c r="I240" s="987"/>
      <c r="J240" s="227" t="str">
        <f ca="1">IF(MOD(ROW()-13,2)=0,IF(ISBLANK(OFFSET('11. SEGUIMIENTO 2026'!$N$14,INT((ROW()-13)/2),0)),"",OFFSET('11. SEGUIMIENTO 2026'!$N$14,INT((ROW()-13)/2),0)),IF(ISBLANK(OFFSET('9. METAS'!$Q$20,INT((ROW()-14)/2),0)),"",OFFSET('9. METAS'!$Q$20,INT((ROW()-14)/2),0)))</f>
        <v/>
      </c>
      <c r="K240" s="228" t="str">
        <f ca="1">IF(MOD(ROW()-13,2)=0,IF(ISBLANK(OFFSET('11. SEGUIMIENTO 2026'!$O$14,INT((ROW()-13)/2),0)),"",OFFSET('11. SEGUIMIENTO 2026'!$O$14,INT((ROW()-13)/2),0)),IF(ISBLANK(OFFSET('9. METAS'!$R$20,INT((ROW()-14)/2),0)),"",OFFSET('9. METAS'!$R$20,INT((ROW()-14)/2),0)))</f>
        <v/>
      </c>
      <c r="L240" s="228" t="str">
        <f ca="1">IF(MOD(ROW()-13,2)=0,IF(ISBLANK(OFFSET('11. SEGUIMIENTO 2026'!$P$14,INT((ROW()-13)/2),0)),"",OFFSET('11. SEGUIMIENTO 2026'!$P$14,INT((ROW()-13)/2),0)),IF(ISBLANK(OFFSET('9. METAS'!$S$20,INT((ROW()-14)/2),0)),"",OFFSET('9. METAS'!$S$20,INT((ROW()-14)/2),0)))</f>
        <v/>
      </c>
      <c r="M240" s="229" t="str">
        <f ca="1">IF(MOD(ROW()-13,2)=0,IF(ISBLANK(OFFSET('11. SEGUIMIENTO 2026'!$Q$14,INT((ROW()-13)/2),0)),"",OFFSET('11. SEGUIMIENTO 2026'!$Q$14,INT((ROW()-13)/2),0)),IF(ISBLANK(OFFSET('9. METAS'!$T$20,INT((ROW()-14)/2),0)),"",OFFSET('9. METAS'!$T$20,INT((ROW()-14)/2),0)))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977" t="str">
        <f ca="1">IF(ISBLANK(OFFSET('9. METAS'!$K$20,INT((ROW()-13)/2),0)),"",OFFSET('9. METAS'!$K$20,INT((ROW()-13)/2),0))</f>
        <v/>
      </c>
      <c r="I241" s="979"/>
      <c r="J241" s="227" t="str">
        <f ca="1">IF(MOD(ROW()-13,2)=0,IF(ISBLANK(OFFSET('11. SEGUIMIENTO 2026'!$N$14,INT((ROW()-13)/2),0)),"",OFFSET('11. SEGUIMIENTO 2026'!$N$14,INT((ROW()-13)/2),0)),IF(ISBLANK(OFFSET('9. METAS'!$Q$20,INT((ROW()-14)/2),0)),"",OFFSET('9. METAS'!$Q$20,INT((ROW()-14)/2),0)))</f>
        <v/>
      </c>
      <c r="K241" s="228" t="str">
        <f ca="1">IF(MOD(ROW()-13,2)=0,IF(ISBLANK(OFFSET('11. SEGUIMIENTO 2026'!$O$14,INT((ROW()-13)/2),0)),"",OFFSET('11. SEGUIMIENTO 2026'!$O$14,INT((ROW()-13)/2),0)),IF(ISBLANK(OFFSET('9. METAS'!$R$20,INT((ROW()-14)/2),0)),"",OFFSET('9. METAS'!$R$20,INT((ROW()-14)/2),0)))</f>
        <v/>
      </c>
      <c r="L241" s="228" t="str">
        <f ca="1">IF(MOD(ROW()-13,2)=0,IF(ISBLANK(OFFSET('11. SEGUIMIENTO 2026'!$P$14,INT((ROW()-13)/2),0)),"",OFFSET('11. SEGUIMIENTO 2026'!$P$14,INT((ROW()-13)/2),0)),IF(ISBLANK(OFFSET('9. METAS'!$S$20,INT((ROW()-14)/2),0)),"",OFFSET('9. METAS'!$S$20,INT((ROW()-14)/2),0)))</f>
        <v/>
      </c>
      <c r="M241" s="229" t="str">
        <f ca="1">IF(MOD(ROW()-13,2)=0,IF(ISBLANK(OFFSET('11. SEGUIMIENTO 2026'!$Q$14,INT((ROW()-13)/2),0)),"",OFFSET('11. SEGUIMIENTO 2026'!$Q$14,INT((ROW()-13)/2),0)),IF(ISBLANK(OFFSET('9. METAS'!$T$20,INT((ROW()-14)/2),0)),"",OFFSET('9. METAS'!$T$20,INT((ROW()-14)/2),0)))</f>
        <v/>
      </c>
      <c r="N241" s="981" t="str">
        <f t="shared" ref="N241" ca="1" si="224">IFERROR(J241/J242,"ND")</f>
        <v>ND</v>
      </c>
      <c r="O241" s="983" t="str">
        <f t="shared" ref="O241" ca="1" si="225">IFERROR(((J241+K241+L241)/H241),"ND")</f>
        <v>ND</v>
      </c>
      <c r="P241" s="985"/>
    </row>
    <row r="242" spans="3:16" x14ac:dyDescent="0.3">
      <c r="C242" s="999"/>
      <c r="D242" s="993"/>
      <c r="E242" s="993"/>
      <c r="F242" s="995"/>
      <c r="G242" s="997"/>
      <c r="H242" s="977"/>
      <c r="I242" s="987"/>
      <c r="J242" s="227" t="str">
        <f ca="1">IF(MOD(ROW()-13,2)=0,IF(ISBLANK(OFFSET('11. SEGUIMIENTO 2026'!$N$14,INT((ROW()-13)/2),0)),"",OFFSET('11. SEGUIMIENTO 2026'!$N$14,INT((ROW()-13)/2),0)),IF(ISBLANK(OFFSET('9. METAS'!$Q$20,INT((ROW()-14)/2),0)),"",OFFSET('9. METAS'!$Q$20,INT((ROW()-14)/2),0)))</f>
        <v/>
      </c>
      <c r="K242" s="228" t="str">
        <f ca="1">IF(MOD(ROW()-13,2)=0,IF(ISBLANK(OFFSET('11. SEGUIMIENTO 2026'!$O$14,INT((ROW()-13)/2),0)),"",OFFSET('11. SEGUIMIENTO 2026'!$O$14,INT((ROW()-13)/2),0)),IF(ISBLANK(OFFSET('9. METAS'!$R$20,INT((ROW()-14)/2),0)),"",OFFSET('9. METAS'!$R$20,INT((ROW()-14)/2),0)))</f>
        <v/>
      </c>
      <c r="L242" s="228" t="str">
        <f ca="1">IF(MOD(ROW()-13,2)=0,IF(ISBLANK(OFFSET('11. SEGUIMIENTO 2026'!$P$14,INT((ROW()-13)/2),0)),"",OFFSET('11. SEGUIMIENTO 2026'!$P$14,INT((ROW()-13)/2),0)),IF(ISBLANK(OFFSET('9. METAS'!$S$20,INT((ROW()-14)/2),0)),"",OFFSET('9. METAS'!$S$20,INT((ROW()-14)/2),0)))</f>
        <v/>
      </c>
      <c r="M242" s="229" t="str">
        <f ca="1">IF(MOD(ROW()-13,2)=0,IF(ISBLANK(OFFSET('11. SEGUIMIENTO 2026'!$Q$14,INT((ROW()-13)/2),0)),"",OFFSET('11. SEGUIMIENTO 2026'!$Q$14,INT((ROW()-13)/2),0)),IF(ISBLANK(OFFSET('9. METAS'!$T$20,INT((ROW()-14)/2),0)),"",OFFSET('9. METAS'!$T$20,INT((ROW()-14)/2),0)))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977" t="str">
        <f ca="1">IF(ISBLANK(OFFSET('9. METAS'!$K$20,INT((ROW()-13)/2),0)),"",OFFSET('9. METAS'!$K$20,INT((ROW()-13)/2),0))</f>
        <v/>
      </c>
      <c r="I243" s="979"/>
      <c r="J243" s="227" t="str">
        <f ca="1">IF(MOD(ROW()-13,2)=0,IF(ISBLANK(OFFSET('11. SEGUIMIENTO 2026'!$N$14,INT((ROW()-13)/2),0)),"",OFFSET('11. SEGUIMIENTO 2026'!$N$14,INT((ROW()-13)/2),0)),IF(ISBLANK(OFFSET('9. METAS'!$Q$20,INT((ROW()-14)/2),0)),"",OFFSET('9. METAS'!$Q$20,INT((ROW()-14)/2),0)))</f>
        <v/>
      </c>
      <c r="K243" s="228" t="str">
        <f ca="1">IF(MOD(ROW()-13,2)=0,IF(ISBLANK(OFFSET('11. SEGUIMIENTO 2026'!$O$14,INT((ROW()-13)/2),0)),"",OFFSET('11. SEGUIMIENTO 2026'!$O$14,INT((ROW()-13)/2),0)),IF(ISBLANK(OFFSET('9. METAS'!$R$20,INT((ROW()-14)/2),0)),"",OFFSET('9. METAS'!$R$20,INT((ROW()-14)/2),0)))</f>
        <v/>
      </c>
      <c r="L243" s="228" t="str">
        <f ca="1">IF(MOD(ROW()-13,2)=0,IF(ISBLANK(OFFSET('11. SEGUIMIENTO 2026'!$P$14,INT((ROW()-13)/2),0)),"",OFFSET('11. SEGUIMIENTO 2026'!$P$14,INT((ROW()-13)/2),0)),IF(ISBLANK(OFFSET('9. METAS'!$S$20,INT((ROW()-14)/2),0)),"",OFFSET('9. METAS'!$S$20,INT((ROW()-14)/2),0)))</f>
        <v/>
      </c>
      <c r="M243" s="229" t="str">
        <f ca="1">IF(MOD(ROW()-13,2)=0,IF(ISBLANK(OFFSET('11. SEGUIMIENTO 2026'!$Q$14,INT((ROW()-13)/2),0)),"",OFFSET('11. SEGUIMIENTO 2026'!$Q$14,INT((ROW()-13)/2),0)),IF(ISBLANK(OFFSET('9. METAS'!$T$20,INT((ROW()-14)/2),0)),"",OFFSET('9. METAS'!$T$20,INT((ROW()-14)/2),0)))</f>
        <v/>
      </c>
      <c r="N243" s="981" t="str">
        <f t="shared" ref="N243" ca="1" si="226">IFERROR(J243/J244,"ND")</f>
        <v>ND</v>
      </c>
      <c r="O243" s="983" t="str">
        <f t="shared" ref="O243" ca="1" si="227">IFERROR(((J243+K243+L243)/H243),"ND")</f>
        <v>ND</v>
      </c>
      <c r="P243" s="985"/>
    </row>
    <row r="244" spans="3:16" x14ac:dyDescent="0.3">
      <c r="C244" s="999"/>
      <c r="D244" s="993"/>
      <c r="E244" s="993"/>
      <c r="F244" s="995"/>
      <c r="G244" s="997"/>
      <c r="H244" s="977"/>
      <c r="I244" s="987"/>
      <c r="J244" s="227" t="str">
        <f ca="1">IF(MOD(ROW()-13,2)=0,IF(ISBLANK(OFFSET('11. SEGUIMIENTO 2026'!$N$14,INT((ROW()-13)/2),0)),"",OFFSET('11. SEGUIMIENTO 2026'!$N$14,INT((ROW()-13)/2),0)),IF(ISBLANK(OFFSET('9. METAS'!$Q$20,INT((ROW()-14)/2),0)),"",OFFSET('9. METAS'!$Q$20,INT((ROW()-14)/2),0)))</f>
        <v/>
      </c>
      <c r="K244" s="228" t="str">
        <f ca="1">IF(MOD(ROW()-13,2)=0,IF(ISBLANK(OFFSET('11. SEGUIMIENTO 2026'!$O$14,INT((ROW()-13)/2),0)),"",OFFSET('11. SEGUIMIENTO 2026'!$O$14,INT((ROW()-13)/2),0)),IF(ISBLANK(OFFSET('9. METAS'!$R$20,INT((ROW()-14)/2),0)),"",OFFSET('9. METAS'!$R$20,INT((ROW()-14)/2),0)))</f>
        <v/>
      </c>
      <c r="L244" s="228" t="str">
        <f ca="1">IF(MOD(ROW()-13,2)=0,IF(ISBLANK(OFFSET('11. SEGUIMIENTO 2026'!$P$14,INT((ROW()-13)/2),0)),"",OFFSET('11. SEGUIMIENTO 2026'!$P$14,INT((ROW()-13)/2),0)),IF(ISBLANK(OFFSET('9. METAS'!$S$20,INT((ROW()-14)/2),0)),"",OFFSET('9. METAS'!$S$20,INT((ROW()-14)/2),0)))</f>
        <v/>
      </c>
      <c r="M244" s="229" t="str">
        <f ca="1">IF(MOD(ROW()-13,2)=0,IF(ISBLANK(OFFSET('11. SEGUIMIENTO 2026'!$Q$14,INT((ROW()-13)/2),0)),"",OFFSET('11. SEGUIMIENTO 2026'!$Q$14,INT((ROW()-13)/2),0)),IF(ISBLANK(OFFSET('9. METAS'!$T$20,INT((ROW()-14)/2),0)),"",OFFSET('9. METAS'!$T$20,INT((ROW()-14)/2),0)))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977" t="str">
        <f ca="1">IF(ISBLANK(OFFSET('9. METAS'!$K$20,INT((ROW()-13)/2),0)),"",OFFSET('9. METAS'!$K$20,INT((ROW()-13)/2),0))</f>
        <v/>
      </c>
      <c r="I245" s="979"/>
      <c r="J245" s="227" t="str">
        <f ca="1">IF(MOD(ROW()-13,2)=0,IF(ISBLANK(OFFSET('11. SEGUIMIENTO 2026'!$N$14,INT((ROW()-13)/2),0)),"",OFFSET('11. SEGUIMIENTO 2026'!$N$14,INT((ROW()-13)/2),0)),IF(ISBLANK(OFFSET('9. METAS'!$Q$20,INT((ROW()-14)/2),0)),"",OFFSET('9. METAS'!$Q$20,INT((ROW()-14)/2),0)))</f>
        <v/>
      </c>
      <c r="K245" s="228" t="str">
        <f ca="1">IF(MOD(ROW()-13,2)=0,IF(ISBLANK(OFFSET('11. SEGUIMIENTO 2026'!$O$14,INT((ROW()-13)/2),0)),"",OFFSET('11. SEGUIMIENTO 2026'!$O$14,INT((ROW()-13)/2),0)),IF(ISBLANK(OFFSET('9. METAS'!$R$20,INT((ROW()-14)/2),0)),"",OFFSET('9. METAS'!$R$20,INT((ROW()-14)/2),0)))</f>
        <v/>
      </c>
      <c r="L245" s="228" t="str">
        <f ca="1">IF(MOD(ROW()-13,2)=0,IF(ISBLANK(OFFSET('11. SEGUIMIENTO 2026'!$P$14,INT((ROW()-13)/2),0)),"",OFFSET('11. SEGUIMIENTO 2026'!$P$14,INT((ROW()-13)/2),0)),IF(ISBLANK(OFFSET('9. METAS'!$S$20,INT((ROW()-14)/2),0)),"",OFFSET('9. METAS'!$S$20,INT((ROW()-14)/2),0)))</f>
        <v/>
      </c>
      <c r="M245" s="229" t="str">
        <f ca="1">IF(MOD(ROW()-13,2)=0,IF(ISBLANK(OFFSET('11. SEGUIMIENTO 2026'!$Q$14,INT((ROW()-13)/2),0)),"",OFFSET('11. SEGUIMIENTO 2026'!$Q$14,INT((ROW()-13)/2),0)),IF(ISBLANK(OFFSET('9. METAS'!$T$20,INT((ROW()-14)/2),0)),"",OFFSET('9. METAS'!$T$20,INT((ROW()-14)/2),0)))</f>
        <v/>
      </c>
      <c r="N245" s="981" t="str">
        <f t="shared" ref="N245" ca="1" si="228">IFERROR(J245/J246,"ND")</f>
        <v>ND</v>
      </c>
      <c r="O245" s="983" t="str">
        <f t="shared" ref="O245" ca="1" si="229">IFERROR(((J245+K245+L245)/H245),"ND")</f>
        <v>ND</v>
      </c>
      <c r="P245" s="985"/>
    </row>
    <row r="246" spans="3:16" x14ac:dyDescent="0.3">
      <c r="C246" s="999"/>
      <c r="D246" s="993"/>
      <c r="E246" s="993"/>
      <c r="F246" s="995"/>
      <c r="G246" s="997"/>
      <c r="H246" s="977"/>
      <c r="I246" s="987"/>
      <c r="J246" s="227" t="str">
        <f ca="1">IF(MOD(ROW()-13,2)=0,IF(ISBLANK(OFFSET('11. SEGUIMIENTO 2026'!$N$14,INT((ROW()-13)/2),0)),"",OFFSET('11. SEGUIMIENTO 2026'!$N$14,INT((ROW()-13)/2),0)),IF(ISBLANK(OFFSET('9. METAS'!$Q$20,INT((ROW()-14)/2),0)),"",OFFSET('9. METAS'!$Q$20,INT((ROW()-14)/2),0)))</f>
        <v/>
      </c>
      <c r="K246" s="228" t="str">
        <f ca="1">IF(MOD(ROW()-13,2)=0,IF(ISBLANK(OFFSET('11. SEGUIMIENTO 2026'!$O$14,INT((ROW()-13)/2),0)),"",OFFSET('11. SEGUIMIENTO 2026'!$O$14,INT((ROW()-13)/2),0)),IF(ISBLANK(OFFSET('9. METAS'!$R$20,INT((ROW()-14)/2),0)),"",OFFSET('9. METAS'!$R$20,INT((ROW()-14)/2),0)))</f>
        <v/>
      </c>
      <c r="L246" s="228" t="str">
        <f ca="1">IF(MOD(ROW()-13,2)=0,IF(ISBLANK(OFFSET('11. SEGUIMIENTO 2026'!$P$14,INT((ROW()-13)/2),0)),"",OFFSET('11. SEGUIMIENTO 2026'!$P$14,INT((ROW()-13)/2),0)),IF(ISBLANK(OFFSET('9. METAS'!$S$20,INT((ROW()-14)/2),0)),"",OFFSET('9. METAS'!$S$20,INT((ROW()-14)/2),0)))</f>
        <v/>
      </c>
      <c r="M246" s="229" t="str">
        <f ca="1">IF(MOD(ROW()-13,2)=0,IF(ISBLANK(OFFSET('11. SEGUIMIENTO 2026'!$Q$14,INT((ROW()-13)/2),0)),"",OFFSET('11. SEGUIMIENTO 2026'!$Q$14,INT((ROW()-13)/2),0)),IF(ISBLANK(OFFSET('9. METAS'!$T$20,INT((ROW()-14)/2),0)),"",OFFSET('9. METAS'!$T$20,INT((ROW()-14)/2),0)))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977" t="str">
        <f ca="1">IF(ISBLANK(OFFSET('9. METAS'!$K$20,INT((ROW()-13)/2),0)),"",OFFSET('9. METAS'!$K$20,INT((ROW()-13)/2),0))</f>
        <v/>
      </c>
      <c r="I247" s="979"/>
      <c r="J247" s="227" t="str">
        <f ca="1">IF(MOD(ROW()-13,2)=0,IF(ISBLANK(OFFSET('11. SEGUIMIENTO 2026'!$N$14,INT((ROW()-13)/2),0)),"",OFFSET('11. SEGUIMIENTO 2026'!$N$14,INT((ROW()-13)/2),0)),IF(ISBLANK(OFFSET('9. METAS'!$Q$20,INT((ROW()-14)/2),0)),"",OFFSET('9. METAS'!$Q$20,INT((ROW()-14)/2),0)))</f>
        <v/>
      </c>
      <c r="K247" s="228" t="str">
        <f ca="1">IF(MOD(ROW()-13,2)=0,IF(ISBLANK(OFFSET('11. SEGUIMIENTO 2026'!$O$14,INT((ROW()-13)/2),0)),"",OFFSET('11. SEGUIMIENTO 2026'!$O$14,INT((ROW()-13)/2),0)),IF(ISBLANK(OFFSET('9. METAS'!$R$20,INT((ROW()-14)/2),0)),"",OFFSET('9. METAS'!$R$20,INT((ROW()-14)/2),0)))</f>
        <v/>
      </c>
      <c r="L247" s="228" t="str">
        <f ca="1">IF(MOD(ROW()-13,2)=0,IF(ISBLANK(OFFSET('11. SEGUIMIENTO 2026'!$P$14,INT((ROW()-13)/2),0)),"",OFFSET('11. SEGUIMIENTO 2026'!$P$14,INT((ROW()-13)/2),0)),IF(ISBLANK(OFFSET('9. METAS'!$S$20,INT((ROW()-14)/2),0)),"",OFFSET('9. METAS'!$S$20,INT((ROW()-14)/2),0)))</f>
        <v/>
      </c>
      <c r="M247" s="229" t="str">
        <f ca="1">IF(MOD(ROW()-13,2)=0,IF(ISBLANK(OFFSET('11. SEGUIMIENTO 2026'!$Q$14,INT((ROW()-13)/2),0)),"",OFFSET('11. SEGUIMIENTO 2026'!$Q$14,INT((ROW()-13)/2),0)),IF(ISBLANK(OFFSET('9. METAS'!$T$20,INT((ROW()-14)/2),0)),"",OFFSET('9. METAS'!$T$20,INT((ROW()-14)/2),0)))</f>
        <v/>
      </c>
      <c r="N247" s="981" t="str">
        <f t="shared" ref="N247" ca="1" si="230">IFERROR(J247/J248,"ND")</f>
        <v>ND</v>
      </c>
      <c r="O247" s="983" t="str">
        <f t="shared" ref="O247" ca="1" si="231">IFERROR(((J247+K247+L247)/H247),"ND")</f>
        <v>ND</v>
      </c>
      <c r="P247" s="985"/>
    </row>
    <row r="248" spans="3:16" x14ac:dyDescent="0.3">
      <c r="C248" s="999"/>
      <c r="D248" s="993"/>
      <c r="E248" s="993"/>
      <c r="F248" s="995"/>
      <c r="G248" s="997"/>
      <c r="H248" s="977"/>
      <c r="I248" s="987"/>
      <c r="J248" s="227" t="str">
        <f ca="1">IF(MOD(ROW()-13,2)=0,IF(ISBLANK(OFFSET('11. SEGUIMIENTO 2026'!$N$14,INT((ROW()-13)/2),0)),"",OFFSET('11. SEGUIMIENTO 2026'!$N$14,INT((ROW()-13)/2),0)),IF(ISBLANK(OFFSET('9. METAS'!$Q$20,INT((ROW()-14)/2),0)),"",OFFSET('9. METAS'!$Q$20,INT((ROW()-14)/2),0)))</f>
        <v/>
      </c>
      <c r="K248" s="228" t="str">
        <f ca="1">IF(MOD(ROW()-13,2)=0,IF(ISBLANK(OFFSET('11. SEGUIMIENTO 2026'!$O$14,INT((ROW()-13)/2),0)),"",OFFSET('11. SEGUIMIENTO 2026'!$O$14,INT((ROW()-13)/2),0)),IF(ISBLANK(OFFSET('9. METAS'!$R$20,INT((ROW()-14)/2),0)),"",OFFSET('9. METAS'!$R$20,INT((ROW()-14)/2),0)))</f>
        <v/>
      </c>
      <c r="L248" s="228" t="str">
        <f ca="1">IF(MOD(ROW()-13,2)=0,IF(ISBLANK(OFFSET('11. SEGUIMIENTO 2026'!$P$14,INT((ROW()-13)/2),0)),"",OFFSET('11. SEGUIMIENTO 2026'!$P$14,INT((ROW()-13)/2),0)),IF(ISBLANK(OFFSET('9. METAS'!$S$20,INT((ROW()-14)/2),0)),"",OFFSET('9. METAS'!$S$20,INT((ROW()-14)/2),0)))</f>
        <v/>
      </c>
      <c r="M248" s="229" t="str">
        <f ca="1">IF(MOD(ROW()-13,2)=0,IF(ISBLANK(OFFSET('11. SEGUIMIENTO 2026'!$Q$14,INT((ROW()-13)/2),0)),"",OFFSET('11. SEGUIMIENTO 2026'!$Q$14,INT((ROW()-13)/2),0)),IF(ISBLANK(OFFSET('9. METAS'!$T$20,INT((ROW()-14)/2),0)),"",OFFSET('9. METAS'!$T$20,INT((ROW()-14)/2),0)))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977" t="str">
        <f ca="1">IF(ISBLANK(OFFSET('9. METAS'!$K$20,INT((ROW()-13)/2),0)),"",OFFSET('9. METAS'!$K$20,INT((ROW()-13)/2),0))</f>
        <v/>
      </c>
      <c r="I249" s="979"/>
      <c r="J249" s="227" t="str">
        <f ca="1">IF(MOD(ROW()-13,2)=0,IF(ISBLANK(OFFSET('11. SEGUIMIENTO 2026'!$N$14,INT((ROW()-13)/2),0)),"",OFFSET('11. SEGUIMIENTO 2026'!$N$14,INT((ROW()-13)/2),0)),IF(ISBLANK(OFFSET('9. METAS'!$Q$20,INT((ROW()-14)/2),0)),"",OFFSET('9. METAS'!$Q$20,INT((ROW()-14)/2),0)))</f>
        <v/>
      </c>
      <c r="K249" s="228" t="str">
        <f ca="1">IF(MOD(ROW()-13,2)=0,IF(ISBLANK(OFFSET('11. SEGUIMIENTO 2026'!$O$14,INT((ROW()-13)/2),0)),"",OFFSET('11. SEGUIMIENTO 2026'!$O$14,INT((ROW()-13)/2),0)),IF(ISBLANK(OFFSET('9. METAS'!$R$20,INT((ROW()-14)/2),0)),"",OFFSET('9. METAS'!$R$20,INT((ROW()-14)/2),0)))</f>
        <v/>
      </c>
      <c r="L249" s="228" t="str">
        <f ca="1">IF(MOD(ROW()-13,2)=0,IF(ISBLANK(OFFSET('11. SEGUIMIENTO 2026'!$P$14,INT((ROW()-13)/2),0)),"",OFFSET('11. SEGUIMIENTO 2026'!$P$14,INT((ROW()-13)/2),0)),IF(ISBLANK(OFFSET('9. METAS'!$S$20,INT((ROW()-14)/2),0)),"",OFFSET('9. METAS'!$S$20,INT((ROW()-14)/2),0)))</f>
        <v/>
      </c>
      <c r="M249" s="229" t="str">
        <f ca="1">IF(MOD(ROW()-13,2)=0,IF(ISBLANK(OFFSET('11. SEGUIMIENTO 2026'!$Q$14,INT((ROW()-13)/2),0)),"",OFFSET('11. SEGUIMIENTO 2026'!$Q$14,INT((ROW()-13)/2),0)),IF(ISBLANK(OFFSET('9. METAS'!$T$20,INT((ROW()-14)/2),0)),"",OFFSET('9. METAS'!$T$20,INT((ROW()-14)/2),0)))</f>
        <v/>
      </c>
      <c r="N249" s="981" t="str">
        <f t="shared" ref="N249" ca="1" si="232">IFERROR(J249/J250,"ND")</f>
        <v>ND</v>
      </c>
      <c r="O249" s="983" t="str">
        <f t="shared" ref="O249" ca="1" si="233">IFERROR(((J249+K249+L249)/H249),"ND")</f>
        <v>ND</v>
      </c>
      <c r="P249" s="985"/>
    </row>
    <row r="250" spans="3:16" x14ac:dyDescent="0.3">
      <c r="C250" s="999"/>
      <c r="D250" s="993"/>
      <c r="E250" s="993"/>
      <c r="F250" s="995"/>
      <c r="G250" s="997"/>
      <c r="H250" s="977"/>
      <c r="I250" s="987"/>
      <c r="J250" s="227" t="str">
        <f ca="1">IF(MOD(ROW()-13,2)=0,IF(ISBLANK(OFFSET('11. SEGUIMIENTO 2026'!$N$14,INT((ROW()-13)/2),0)),"",OFFSET('11. SEGUIMIENTO 2026'!$N$14,INT((ROW()-13)/2),0)),IF(ISBLANK(OFFSET('9. METAS'!$Q$20,INT((ROW()-14)/2),0)),"",OFFSET('9. METAS'!$Q$20,INT((ROW()-14)/2),0)))</f>
        <v/>
      </c>
      <c r="K250" s="228" t="str">
        <f ca="1">IF(MOD(ROW()-13,2)=0,IF(ISBLANK(OFFSET('11. SEGUIMIENTO 2026'!$O$14,INT((ROW()-13)/2),0)),"",OFFSET('11. SEGUIMIENTO 2026'!$O$14,INT((ROW()-13)/2),0)),IF(ISBLANK(OFFSET('9. METAS'!$R$20,INT((ROW()-14)/2),0)),"",OFFSET('9. METAS'!$R$20,INT((ROW()-14)/2),0)))</f>
        <v/>
      </c>
      <c r="L250" s="228" t="str">
        <f ca="1">IF(MOD(ROW()-13,2)=0,IF(ISBLANK(OFFSET('11. SEGUIMIENTO 2026'!$P$14,INT((ROW()-13)/2),0)),"",OFFSET('11. SEGUIMIENTO 2026'!$P$14,INT((ROW()-13)/2),0)),IF(ISBLANK(OFFSET('9. METAS'!$S$20,INT((ROW()-14)/2),0)),"",OFFSET('9. METAS'!$S$20,INT((ROW()-14)/2),0)))</f>
        <v/>
      </c>
      <c r="M250" s="229" t="str">
        <f ca="1">IF(MOD(ROW()-13,2)=0,IF(ISBLANK(OFFSET('11. SEGUIMIENTO 2026'!$Q$14,INT((ROW()-13)/2),0)),"",OFFSET('11. SEGUIMIENTO 2026'!$Q$14,INT((ROW()-13)/2),0)),IF(ISBLANK(OFFSET('9. METAS'!$T$20,INT((ROW()-14)/2),0)),"",OFFSET('9. METAS'!$T$20,INT((ROW()-14)/2),0)))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977" t="str">
        <f ca="1">IF(ISBLANK(OFFSET('9. METAS'!$K$20,INT((ROW()-13)/2),0)),"",OFFSET('9. METAS'!$K$20,INT((ROW()-13)/2),0))</f>
        <v/>
      </c>
      <c r="I251" s="979"/>
      <c r="J251" s="227" t="str">
        <f ca="1">IF(MOD(ROW()-13,2)=0,IF(ISBLANK(OFFSET('11. SEGUIMIENTO 2026'!$N$14,INT((ROW()-13)/2),0)),"",OFFSET('11. SEGUIMIENTO 2026'!$N$14,INT((ROW()-13)/2),0)),IF(ISBLANK(OFFSET('9. METAS'!$Q$20,INT((ROW()-14)/2),0)),"",OFFSET('9. METAS'!$Q$20,INT((ROW()-14)/2),0)))</f>
        <v/>
      </c>
      <c r="K251" s="228" t="str">
        <f ca="1">IF(MOD(ROW()-13,2)=0,IF(ISBLANK(OFFSET('11. SEGUIMIENTO 2026'!$O$14,INT((ROW()-13)/2),0)),"",OFFSET('11. SEGUIMIENTO 2026'!$O$14,INT((ROW()-13)/2),0)),IF(ISBLANK(OFFSET('9. METAS'!$R$20,INT((ROW()-14)/2),0)),"",OFFSET('9. METAS'!$R$20,INT((ROW()-14)/2),0)))</f>
        <v/>
      </c>
      <c r="L251" s="228" t="str">
        <f ca="1">IF(MOD(ROW()-13,2)=0,IF(ISBLANK(OFFSET('11. SEGUIMIENTO 2026'!$P$14,INT((ROW()-13)/2),0)),"",OFFSET('11. SEGUIMIENTO 2026'!$P$14,INT((ROW()-13)/2),0)),IF(ISBLANK(OFFSET('9. METAS'!$S$20,INT((ROW()-14)/2),0)),"",OFFSET('9. METAS'!$S$20,INT((ROW()-14)/2),0)))</f>
        <v/>
      </c>
      <c r="M251" s="229" t="str">
        <f ca="1">IF(MOD(ROW()-13,2)=0,IF(ISBLANK(OFFSET('11. SEGUIMIENTO 2026'!$Q$14,INT((ROW()-13)/2),0)),"",OFFSET('11. SEGUIMIENTO 2026'!$Q$14,INT((ROW()-13)/2),0)),IF(ISBLANK(OFFSET('9. METAS'!$T$20,INT((ROW()-14)/2),0)),"",OFFSET('9. METAS'!$T$20,INT((ROW()-14)/2),0)))</f>
        <v/>
      </c>
      <c r="N251" s="981" t="str">
        <f t="shared" ref="N251" ca="1" si="234">IFERROR(J251/J252,"ND")</f>
        <v>ND</v>
      </c>
      <c r="O251" s="983" t="str">
        <f t="shared" ref="O251" ca="1" si="235">IFERROR(((J251+K251+L251)/H251),"ND")</f>
        <v>ND</v>
      </c>
      <c r="P251" s="985"/>
    </row>
    <row r="252" spans="3:16" x14ac:dyDescent="0.3">
      <c r="C252" s="999"/>
      <c r="D252" s="993"/>
      <c r="E252" s="993"/>
      <c r="F252" s="995"/>
      <c r="G252" s="997"/>
      <c r="H252" s="977"/>
      <c r="I252" s="987"/>
      <c r="J252" s="227" t="str">
        <f ca="1">IF(MOD(ROW()-13,2)=0,IF(ISBLANK(OFFSET('11. SEGUIMIENTO 2026'!$N$14,INT((ROW()-13)/2),0)),"",OFFSET('11. SEGUIMIENTO 2026'!$N$14,INT((ROW()-13)/2),0)),IF(ISBLANK(OFFSET('9. METAS'!$Q$20,INT((ROW()-14)/2),0)),"",OFFSET('9. METAS'!$Q$20,INT((ROW()-14)/2),0)))</f>
        <v/>
      </c>
      <c r="K252" s="228" t="str">
        <f ca="1">IF(MOD(ROW()-13,2)=0,IF(ISBLANK(OFFSET('11. SEGUIMIENTO 2026'!$O$14,INT((ROW()-13)/2),0)),"",OFFSET('11. SEGUIMIENTO 2026'!$O$14,INT((ROW()-13)/2),0)),IF(ISBLANK(OFFSET('9. METAS'!$R$20,INT((ROW()-14)/2),0)),"",OFFSET('9. METAS'!$R$20,INT((ROW()-14)/2),0)))</f>
        <v/>
      </c>
      <c r="L252" s="228" t="str">
        <f ca="1">IF(MOD(ROW()-13,2)=0,IF(ISBLANK(OFFSET('11. SEGUIMIENTO 2026'!$P$14,INT((ROW()-13)/2),0)),"",OFFSET('11. SEGUIMIENTO 2026'!$P$14,INT((ROW()-13)/2),0)),IF(ISBLANK(OFFSET('9. METAS'!$S$20,INT((ROW()-14)/2),0)),"",OFFSET('9. METAS'!$S$20,INT((ROW()-14)/2),0)))</f>
        <v/>
      </c>
      <c r="M252" s="229" t="str">
        <f ca="1">IF(MOD(ROW()-13,2)=0,IF(ISBLANK(OFFSET('11. SEGUIMIENTO 2026'!$Q$14,INT((ROW()-13)/2),0)),"",OFFSET('11. SEGUIMIENTO 2026'!$Q$14,INT((ROW()-13)/2),0)),IF(ISBLANK(OFFSET('9. METAS'!$T$20,INT((ROW()-14)/2),0)),"",OFFSET('9. METAS'!$T$20,INT((ROW()-14)/2),0)))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977" t="str">
        <f ca="1">IF(ISBLANK(OFFSET('9. METAS'!$K$20,INT((ROW()-13)/2),0)),"",OFFSET('9. METAS'!$K$20,INT((ROW()-13)/2),0))</f>
        <v/>
      </c>
      <c r="I253" s="979"/>
      <c r="J253" s="227" t="str">
        <f ca="1">IF(MOD(ROW()-13,2)=0,IF(ISBLANK(OFFSET('11. SEGUIMIENTO 2026'!$N$14,INT((ROW()-13)/2),0)),"",OFFSET('11. SEGUIMIENTO 2026'!$N$14,INT((ROW()-13)/2),0)),IF(ISBLANK(OFFSET('9. METAS'!$Q$20,INT((ROW()-14)/2),0)),"",OFFSET('9. METAS'!$Q$20,INT((ROW()-14)/2),0)))</f>
        <v/>
      </c>
      <c r="K253" s="228" t="str">
        <f ca="1">IF(MOD(ROW()-13,2)=0,IF(ISBLANK(OFFSET('11. SEGUIMIENTO 2026'!$O$14,INT((ROW()-13)/2),0)),"",OFFSET('11. SEGUIMIENTO 2026'!$O$14,INT((ROW()-13)/2),0)),IF(ISBLANK(OFFSET('9. METAS'!$R$20,INT((ROW()-14)/2),0)),"",OFFSET('9. METAS'!$R$20,INT((ROW()-14)/2),0)))</f>
        <v/>
      </c>
      <c r="L253" s="228" t="str">
        <f ca="1">IF(MOD(ROW()-13,2)=0,IF(ISBLANK(OFFSET('11. SEGUIMIENTO 2026'!$P$14,INT((ROW()-13)/2),0)),"",OFFSET('11. SEGUIMIENTO 2026'!$P$14,INT((ROW()-13)/2),0)),IF(ISBLANK(OFFSET('9. METAS'!$S$20,INT((ROW()-14)/2),0)),"",OFFSET('9. METAS'!$S$20,INT((ROW()-14)/2),0)))</f>
        <v/>
      </c>
      <c r="M253" s="229" t="str">
        <f ca="1">IF(MOD(ROW()-13,2)=0,IF(ISBLANK(OFFSET('11. SEGUIMIENTO 2026'!$Q$14,INT((ROW()-13)/2),0)),"",OFFSET('11. SEGUIMIENTO 2026'!$Q$14,INT((ROW()-13)/2),0)),IF(ISBLANK(OFFSET('9. METAS'!$T$20,INT((ROW()-14)/2),0)),"",OFFSET('9. METAS'!$T$20,INT((ROW()-14)/2),0)))</f>
        <v/>
      </c>
      <c r="N253" s="981" t="str">
        <f t="shared" ref="N253" ca="1" si="236">IFERROR(J253/J254,"ND")</f>
        <v>ND</v>
      </c>
      <c r="O253" s="983" t="str">
        <f t="shared" ref="O253" ca="1" si="237">IFERROR(((J253+K253+L253)/H253),"ND")</f>
        <v>ND</v>
      </c>
      <c r="P253" s="985"/>
    </row>
    <row r="254" spans="3:16" x14ac:dyDescent="0.3">
      <c r="C254" s="999"/>
      <c r="D254" s="993"/>
      <c r="E254" s="993"/>
      <c r="F254" s="995"/>
      <c r="G254" s="997"/>
      <c r="H254" s="977"/>
      <c r="I254" s="987"/>
      <c r="J254" s="227" t="str">
        <f ca="1">IF(MOD(ROW()-13,2)=0,IF(ISBLANK(OFFSET('11. SEGUIMIENTO 2026'!$N$14,INT((ROW()-13)/2),0)),"",OFFSET('11. SEGUIMIENTO 2026'!$N$14,INT((ROW()-13)/2),0)),IF(ISBLANK(OFFSET('9. METAS'!$Q$20,INT((ROW()-14)/2),0)),"",OFFSET('9. METAS'!$Q$20,INT((ROW()-14)/2),0)))</f>
        <v/>
      </c>
      <c r="K254" s="228" t="str">
        <f ca="1">IF(MOD(ROW()-13,2)=0,IF(ISBLANK(OFFSET('11. SEGUIMIENTO 2026'!$O$14,INT((ROW()-13)/2),0)),"",OFFSET('11. SEGUIMIENTO 2026'!$O$14,INT((ROW()-13)/2),0)),IF(ISBLANK(OFFSET('9. METAS'!$R$20,INT((ROW()-14)/2),0)),"",OFFSET('9. METAS'!$R$20,INT((ROW()-14)/2),0)))</f>
        <v/>
      </c>
      <c r="L254" s="228" t="str">
        <f ca="1">IF(MOD(ROW()-13,2)=0,IF(ISBLANK(OFFSET('11. SEGUIMIENTO 2026'!$P$14,INT((ROW()-13)/2),0)),"",OFFSET('11. SEGUIMIENTO 2026'!$P$14,INT((ROW()-13)/2),0)),IF(ISBLANK(OFFSET('9. METAS'!$S$20,INT((ROW()-14)/2),0)),"",OFFSET('9. METAS'!$S$20,INT((ROW()-14)/2),0)))</f>
        <v/>
      </c>
      <c r="M254" s="229" t="str">
        <f ca="1">IF(MOD(ROW()-13,2)=0,IF(ISBLANK(OFFSET('11. SEGUIMIENTO 2026'!$Q$14,INT((ROW()-13)/2),0)),"",OFFSET('11. SEGUIMIENTO 2026'!$Q$14,INT((ROW()-13)/2),0)),IF(ISBLANK(OFFSET('9. METAS'!$T$20,INT((ROW()-14)/2),0)),"",OFFSET('9. METAS'!$T$20,INT((ROW()-14)/2),0)))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977" t="str">
        <f ca="1">IF(ISBLANK(OFFSET('9. METAS'!$K$20,INT((ROW()-13)/2),0)),"",OFFSET('9. METAS'!$K$20,INT((ROW()-13)/2),0))</f>
        <v/>
      </c>
      <c r="I255" s="979"/>
      <c r="J255" s="227" t="str">
        <f ca="1">IF(MOD(ROW()-13,2)=0,IF(ISBLANK(OFFSET('11. SEGUIMIENTO 2026'!$N$14,INT((ROW()-13)/2),0)),"",OFFSET('11. SEGUIMIENTO 2026'!$N$14,INT((ROW()-13)/2),0)),IF(ISBLANK(OFFSET('9. METAS'!$Q$20,INT((ROW()-14)/2),0)),"",OFFSET('9. METAS'!$Q$20,INT((ROW()-14)/2),0)))</f>
        <v/>
      </c>
      <c r="K255" s="228" t="str">
        <f ca="1">IF(MOD(ROW()-13,2)=0,IF(ISBLANK(OFFSET('11. SEGUIMIENTO 2026'!$O$14,INT((ROW()-13)/2),0)),"",OFFSET('11. SEGUIMIENTO 2026'!$O$14,INT((ROW()-13)/2),0)),IF(ISBLANK(OFFSET('9. METAS'!$R$20,INT((ROW()-14)/2),0)),"",OFFSET('9. METAS'!$R$20,INT((ROW()-14)/2),0)))</f>
        <v/>
      </c>
      <c r="L255" s="228" t="str">
        <f ca="1">IF(MOD(ROW()-13,2)=0,IF(ISBLANK(OFFSET('11. SEGUIMIENTO 2026'!$P$14,INT((ROW()-13)/2),0)),"",OFFSET('11. SEGUIMIENTO 2026'!$P$14,INT((ROW()-13)/2),0)),IF(ISBLANK(OFFSET('9. METAS'!$S$20,INT((ROW()-14)/2),0)),"",OFFSET('9. METAS'!$S$20,INT((ROW()-14)/2),0)))</f>
        <v/>
      </c>
      <c r="M255" s="229" t="str">
        <f ca="1">IF(MOD(ROW()-13,2)=0,IF(ISBLANK(OFFSET('11. SEGUIMIENTO 2026'!$Q$14,INT((ROW()-13)/2),0)),"",OFFSET('11. SEGUIMIENTO 2026'!$Q$14,INT((ROW()-13)/2),0)),IF(ISBLANK(OFFSET('9. METAS'!$T$20,INT((ROW()-14)/2),0)),"",OFFSET('9. METAS'!$T$20,INT((ROW()-14)/2),0)))</f>
        <v/>
      </c>
      <c r="N255" s="981" t="str">
        <f t="shared" ref="N255" ca="1" si="238">IFERROR(J255/J256,"ND")</f>
        <v>ND</v>
      </c>
      <c r="O255" s="983" t="str">
        <f t="shared" ref="O255" ca="1" si="239">IFERROR(((J255+K255+L255)/H255),"ND")</f>
        <v>ND</v>
      </c>
      <c r="P255" s="985"/>
    </row>
    <row r="256" spans="3:16" x14ac:dyDescent="0.3">
      <c r="C256" s="999"/>
      <c r="D256" s="993"/>
      <c r="E256" s="993"/>
      <c r="F256" s="995"/>
      <c r="G256" s="997"/>
      <c r="H256" s="977"/>
      <c r="I256" s="987"/>
      <c r="J256" s="227" t="str">
        <f ca="1">IF(MOD(ROW()-13,2)=0,IF(ISBLANK(OFFSET('11. SEGUIMIENTO 2026'!$N$14,INT((ROW()-13)/2),0)),"",OFFSET('11. SEGUIMIENTO 2026'!$N$14,INT((ROW()-13)/2),0)),IF(ISBLANK(OFFSET('9. METAS'!$Q$20,INT((ROW()-14)/2),0)),"",OFFSET('9. METAS'!$Q$20,INT((ROW()-14)/2),0)))</f>
        <v/>
      </c>
      <c r="K256" s="228" t="str">
        <f ca="1">IF(MOD(ROW()-13,2)=0,IF(ISBLANK(OFFSET('11. SEGUIMIENTO 2026'!$O$14,INT((ROW()-13)/2),0)),"",OFFSET('11. SEGUIMIENTO 2026'!$O$14,INT((ROW()-13)/2),0)),IF(ISBLANK(OFFSET('9. METAS'!$R$20,INT((ROW()-14)/2),0)),"",OFFSET('9. METAS'!$R$20,INT((ROW()-14)/2),0)))</f>
        <v/>
      </c>
      <c r="L256" s="228" t="str">
        <f ca="1">IF(MOD(ROW()-13,2)=0,IF(ISBLANK(OFFSET('11. SEGUIMIENTO 2026'!$P$14,INT((ROW()-13)/2),0)),"",OFFSET('11. SEGUIMIENTO 2026'!$P$14,INT((ROW()-13)/2),0)),IF(ISBLANK(OFFSET('9. METAS'!$S$20,INT((ROW()-14)/2),0)),"",OFFSET('9. METAS'!$S$20,INT((ROW()-14)/2),0)))</f>
        <v/>
      </c>
      <c r="M256" s="229" t="str">
        <f ca="1">IF(MOD(ROW()-13,2)=0,IF(ISBLANK(OFFSET('11. SEGUIMIENTO 2026'!$Q$14,INT((ROW()-13)/2),0)),"",OFFSET('11. SEGUIMIENTO 2026'!$Q$14,INT((ROW()-13)/2),0)),IF(ISBLANK(OFFSET('9. METAS'!$T$20,INT((ROW()-14)/2),0)),"",OFFSET('9. METAS'!$T$20,INT((ROW()-14)/2),0)))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977" t="str">
        <f ca="1">IF(ISBLANK(OFFSET('9. METAS'!$K$20,INT((ROW()-13)/2),0)),"",OFFSET('9. METAS'!$K$20,INT((ROW()-13)/2),0))</f>
        <v/>
      </c>
      <c r="I257" s="979"/>
      <c r="J257" s="227" t="str">
        <f ca="1">IF(MOD(ROW()-13,2)=0,IF(ISBLANK(OFFSET('11. SEGUIMIENTO 2026'!$N$14,INT((ROW()-13)/2),0)),"",OFFSET('11. SEGUIMIENTO 2026'!$N$14,INT((ROW()-13)/2),0)),IF(ISBLANK(OFFSET('9. METAS'!$Q$20,INT((ROW()-14)/2),0)),"",OFFSET('9. METAS'!$Q$20,INT((ROW()-14)/2),0)))</f>
        <v/>
      </c>
      <c r="K257" s="228" t="str">
        <f ca="1">IF(MOD(ROW()-13,2)=0,IF(ISBLANK(OFFSET('11. SEGUIMIENTO 2026'!$O$14,INT((ROW()-13)/2),0)),"",OFFSET('11. SEGUIMIENTO 2026'!$O$14,INT((ROW()-13)/2),0)),IF(ISBLANK(OFFSET('9. METAS'!$R$20,INT((ROW()-14)/2),0)),"",OFFSET('9. METAS'!$R$20,INT((ROW()-14)/2),0)))</f>
        <v/>
      </c>
      <c r="L257" s="228" t="str">
        <f ca="1">IF(MOD(ROW()-13,2)=0,IF(ISBLANK(OFFSET('11. SEGUIMIENTO 2026'!$P$14,INT((ROW()-13)/2),0)),"",OFFSET('11. SEGUIMIENTO 2026'!$P$14,INT((ROW()-13)/2),0)),IF(ISBLANK(OFFSET('9. METAS'!$S$20,INT((ROW()-14)/2),0)),"",OFFSET('9. METAS'!$S$20,INT((ROW()-14)/2),0)))</f>
        <v/>
      </c>
      <c r="M257" s="229" t="str">
        <f ca="1">IF(MOD(ROW()-13,2)=0,IF(ISBLANK(OFFSET('11. SEGUIMIENTO 2026'!$Q$14,INT((ROW()-13)/2),0)),"",OFFSET('11. SEGUIMIENTO 2026'!$Q$14,INT((ROW()-13)/2),0)),IF(ISBLANK(OFFSET('9. METAS'!$T$20,INT((ROW()-14)/2),0)),"",OFFSET('9. METAS'!$T$20,INT((ROW()-14)/2),0)))</f>
        <v/>
      </c>
      <c r="N257" s="981" t="str">
        <f t="shared" ref="N257" ca="1" si="240">IFERROR(J257/J258,"ND")</f>
        <v>ND</v>
      </c>
      <c r="O257" s="983" t="str">
        <f t="shared" ref="O257" ca="1" si="241">IFERROR(((J257+K257+L257)/H257),"ND")</f>
        <v>ND</v>
      </c>
      <c r="P257" s="985"/>
    </row>
    <row r="258" spans="3:16" x14ac:dyDescent="0.3">
      <c r="C258" s="999"/>
      <c r="D258" s="993"/>
      <c r="E258" s="993"/>
      <c r="F258" s="995"/>
      <c r="G258" s="997"/>
      <c r="H258" s="977"/>
      <c r="I258" s="987"/>
      <c r="J258" s="227" t="str">
        <f ca="1">IF(MOD(ROW()-13,2)=0,IF(ISBLANK(OFFSET('11. SEGUIMIENTO 2026'!$N$14,INT((ROW()-13)/2),0)),"",OFFSET('11. SEGUIMIENTO 2026'!$N$14,INT((ROW()-13)/2),0)),IF(ISBLANK(OFFSET('9. METAS'!$Q$20,INT((ROW()-14)/2),0)),"",OFFSET('9. METAS'!$Q$20,INT((ROW()-14)/2),0)))</f>
        <v/>
      </c>
      <c r="K258" s="228" t="str">
        <f ca="1">IF(MOD(ROW()-13,2)=0,IF(ISBLANK(OFFSET('11. SEGUIMIENTO 2026'!$O$14,INT((ROW()-13)/2),0)),"",OFFSET('11. SEGUIMIENTO 2026'!$O$14,INT((ROW()-13)/2),0)),IF(ISBLANK(OFFSET('9. METAS'!$R$20,INT((ROW()-14)/2),0)),"",OFFSET('9. METAS'!$R$20,INT((ROW()-14)/2),0)))</f>
        <v/>
      </c>
      <c r="L258" s="228" t="str">
        <f ca="1">IF(MOD(ROW()-13,2)=0,IF(ISBLANK(OFFSET('11. SEGUIMIENTO 2026'!$P$14,INT((ROW()-13)/2),0)),"",OFFSET('11. SEGUIMIENTO 2026'!$P$14,INT((ROW()-13)/2),0)),IF(ISBLANK(OFFSET('9. METAS'!$S$20,INT((ROW()-14)/2),0)),"",OFFSET('9. METAS'!$S$20,INT((ROW()-14)/2),0)))</f>
        <v/>
      </c>
      <c r="M258" s="229" t="str">
        <f ca="1">IF(MOD(ROW()-13,2)=0,IF(ISBLANK(OFFSET('11. SEGUIMIENTO 2026'!$Q$14,INT((ROW()-13)/2),0)),"",OFFSET('11. SEGUIMIENTO 2026'!$Q$14,INT((ROW()-13)/2),0)),IF(ISBLANK(OFFSET('9. METAS'!$T$20,INT((ROW()-14)/2),0)),"",OFFSET('9. METAS'!$T$20,INT((ROW()-14)/2),0)))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977" t="str">
        <f ca="1">IF(ISBLANK(OFFSET('9. METAS'!$K$20,INT((ROW()-13)/2),0)),"",OFFSET('9. METAS'!$K$20,INT((ROW()-13)/2),0))</f>
        <v/>
      </c>
      <c r="I259" s="979"/>
      <c r="J259" s="227" t="str">
        <f ca="1">IF(MOD(ROW()-13,2)=0,IF(ISBLANK(OFFSET('11. SEGUIMIENTO 2026'!$N$14,INT((ROW()-13)/2),0)),"",OFFSET('11. SEGUIMIENTO 2026'!$N$14,INT((ROW()-13)/2),0)),IF(ISBLANK(OFFSET('9. METAS'!$Q$20,INT((ROW()-14)/2),0)),"",OFFSET('9. METAS'!$Q$20,INT((ROW()-14)/2),0)))</f>
        <v/>
      </c>
      <c r="K259" s="228" t="str">
        <f ca="1">IF(MOD(ROW()-13,2)=0,IF(ISBLANK(OFFSET('11. SEGUIMIENTO 2026'!$O$14,INT((ROW()-13)/2),0)),"",OFFSET('11. SEGUIMIENTO 2026'!$O$14,INT((ROW()-13)/2),0)),IF(ISBLANK(OFFSET('9. METAS'!$R$20,INT((ROW()-14)/2),0)),"",OFFSET('9. METAS'!$R$20,INT((ROW()-14)/2),0)))</f>
        <v/>
      </c>
      <c r="L259" s="228" t="str">
        <f ca="1">IF(MOD(ROW()-13,2)=0,IF(ISBLANK(OFFSET('11. SEGUIMIENTO 2026'!$P$14,INT((ROW()-13)/2),0)),"",OFFSET('11. SEGUIMIENTO 2026'!$P$14,INT((ROW()-13)/2),0)),IF(ISBLANK(OFFSET('9. METAS'!$S$20,INT((ROW()-14)/2),0)),"",OFFSET('9. METAS'!$S$20,INT((ROW()-14)/2),0)))</f>
        <v/>
      </c>
      <c r="M259" s="229" t="str">
        <f ca="1">IF(MOD(ROW()-13,2)=0,IF(ISBLANK(OFFSET('11. SEGUIMIENTO 2026'!$Q$14,INT((ROW()-13)/2),0)),"",OFFSET('11. SEGUIMIENTO 2026'!$Q$14,INT((ROW()-13)/2),0)),IF(ISBLANK(OFFSET('9. METAS'!$T$20,INT((ROW()-14)/2),0)),"",OFFSET('9. METAS'!$T$20,INT((ROW()-14)/2),0)))</f>
        <v/>
      </c>
      <c r="N259" s="981" t="str">
        <f t="shared" ref="N259" ca="1" si="242">IFERROR(J259/J260,"ND")</f>
        <v>ND</v>
      </c>
      <c r="O259" s="983" t="str">
        <f t="shared" ref="O259" ca="1" si="243">IFERROR(((J259+K259+L259)/H259),"ND")</f>
        <v>ND</v>
      </c>
      <c r="P259" s="985"/>
    </row>
    <row r="260" spans="3:16" x14ac:dyDescent="0.3">
      <c r="C260" s="999"/>
      <c r="D260" s="993"/>
      <c r="E260" s="993"/>
      <c r="F260" s="995"/>
      <c r="G260" s="997"/>
      <c r="H260" s="977"/>
      <c r="I260" s="987"/>
      <c r="J260" s="227" t="str">
        <f ca="1">IF(MOD(ROW()-13,2)=0,IF(ISBLANK(OFFSET('11. SEGUIMIENTO 2026'!$N$14,INT((ROW()-13)/2),0)),"",OFFSET('11. SEGUIMIENTO 2026'!$N$14,INT((ROW()-13)/2),0)),IF(ISBLANK(OFFSET('9. METAS'!$Q$20,INT((ROW()-14)/2),0)),"",OFFSET('9. METAS'!$Q$20,INT((ROW()-14)/2),0)))</f>
        <v/>
      </c>
      <c r="K260" s="228" t="str">
        <f ca="1">IF(MOD(ROW()-13,2)=0,IF(ISBLANK(OFFSET('11. SEGUIMIENTO 2026'!$O$14,INT((ROW()-13)/2),0)),"",OFFSET('11. SEGUIMIENTO 2026'!$O$14,INT((ROW()-13)/2),0)),IF(ISBLANK(OFFSET('9. METAS'!$R$20,INT((ROW()-14)/2),0)),"",OFFSET('9. METAS'!$R$20,INT((ROW()-14)/2),0)))</f>
        <v/>
      </c>
      <c r="L260" s="228" t="str">
        <f ca="1">IF(MOD(ROW()-13,2)=0,IF(ISBLANK(OFFSET('11. SEGUIMIENTO 2026'!$P$14,INT((ROW()-13)/2),0)),"",OFFSET('11. SEGUIMIENTO 2026'!$P$14,INT((ROW()-13)/2),0)),IF(ISBLANK(OFFSET('9. METAS'!$S$20,INT((ROW()-14)/2),0)),"",OFFSET('9. METAS'!$S$20,INT((ROW()-14)/2),0)))</f>
        <v/>
      </c>
      <c r="M260" s="229" t="str">
        <f ca="1">IF(MOD(ROW()-13,2)=0,IF(ISBLANK(OFFSET('11. SEGUIMIENTO 2026'!$Q$14,INT((ROW()-13)/2),0)),"",OFFSET('11. SEGUIMIENTO 2026'!$Q$14,INT((ROW()-13)/2),0)),IF(ISBLANK(OFFSET('9. METAS'!$T$20,INT((ROW()-14)/2),0)),"",OFFSET('9. METAS'!$T$20,INT((ROW()-14)/2),0)))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977" t="str">
        <f ca="1">IF(ISBLANK(OFFSET('9. METAS'!$K$20,INT((ROW()-13)/2),0)),"",OFFSET('9. METAS'!$K$20,INT((ROW()-13)/2),0))</f>
        <v/>
      </c>
      <c r="I261" s="979"/>
      <c r="J261" s="227" t="str">
        <f ca="1">IF(MOD(ROW()-13,2)=0,IF(ISBLANK(OFFSET('11. SEGUIMIENTO 2026'!$N$14,INT((ROW()-13)/2),0)),"",OFFSET('11. SEGUIMIENTO 2026'!$N$14,INT((ROW()-13)/2),0)),IF(ISBLANK(OFFSET('9. METAS'!$Q$20,INT((ROW()-14)/2),0)),"",OFFSET('9. METAS'!$Q$20,INT((ROW()-14)/2),0)))</f>
        <v/>
      </c>
      <c r="K261" s="228" t="str">
        <f ca="1">IF(MOD(ROW()-13,2)=0,IF(ISBLANK(OFFSET('11. SEGUIMIENTO 2026'!$O$14,INT((ROW()-13)/2),0)),"",OFFSET('11. SEGUIMIENTO 2026'!$O$14,INT((ROW()-13)/2),0)),IF(ISBLANK(OFFSET('9. METAS'!$R$20,INT((ROW()-14)/2),0)),"",OFFSET('9. METAS'!$R$20,INT((ROW()-14)/2),0)))</f>
        <v/>
      </c>
      <c r="L261" s="228" t="str">
        <f ca="1">IF(MOD(ROW()-13,2)=0,IF(ISBLANK(OFFSET('11. SEGUIMIENTO 2026'!$P$14,INT((ROW()-13)/2),0)),"",OFFSET('11. SEGUIMIENTO 2026'!$P$14,INT((ROW()-13)/2),0)),IF(ISBLANK(OFFSET('9. METAS'!$S$20,INT((ROW()-14)/2),0)),"",OFFSET('9. METAS'!$S$20,INT((ROW()-14)/2),0)))</f>
        <v/>
      </c>
      <c r="M261" s="229" t="str">
        <f ca="1">IF(MOD(ROW()-13,2)=0,IF(ISBLANK(OFFSET('11. SEGUIMIENTO 2026'!$Q$14,INT((ROW()-13)/2),0)),"",OFFSET('11. SEGUIMIENTO 2026'!$Q$14,INT((ROW()-13)/2),0)),IF(ISBLANK(OFFSET('9. METAS'!$T$20,INT((ROW()-14)/2),0)),"",OFFSET('9. METAS'!$T$20,INT((ROW()-14)/2),0)))</f>
        <v/>
      </c>
      <c r="N261" s="981" t="str">
        <f t="shared" ref="N261" ca="1" si="244">IFERROR(J261/J262,"ND")</f>
        <v>ND</v>
      </c>
      <c r="O261" s="983" t="str">
        <f t="shared" ref="O261" ca="1" si="245">IFERROR(((J261+K261+L261)/H261),"ND")</f>
        <v>ND</v>
      </c>
      <c r="P261" s="985"/>
    </row>
    <row r="262" spans="3:16" x14ac:dyDescent="0.3">
      <c r="C262" s="999"/>
      <c r="D262" s="993"/>
      <c r="E262" s="993"/>
      <c r="F262" s="995"/>
      <c r="G262" s="997"/>
      <c r="H262" s="977"/>
      <c r="I262" s="987"/>
      <c r="J262" s="227" t="str">
        <f ca="1">IF(MOD(ROW()-13,2)=0,IF(ISBLANK(OFFSET('11. SEGUIMIENTO 2026'!$N$14,INT((ROW()-13)/2),0)),"",OFFSET('11. SEGUIMIENTO 2026'!$N$14,INT((ROW()-13)/2),0)),IF(ISBLANK(OFFSET('9. METAS'!$Q$20,INT((ROW()-14)/2),0)),"",OFFSET('9. METAS'!$Q$20,INT((ROW()-14)/2),0)))</f>
        <v/>
      </c>
      <c r="K262" s="228" t="str">
        <f ca="1">IF(MOD(ROW()-13,2)=0,IF(ISBLANK(OFFSET('11. SEGUIMIENTO 2026'!$O$14,INT((ROW()-13)/2),0)),"",OFFSET('11. SEGUIMIENTO 2026'!$O$14,INT((ROW()-13)/2),0)),IF(ISBLANK(OFFSET('9. METAS'!$R$20,INT((ROW()-14)/2),0)),"",OFFSET('9. METAS'!$R$20,INT((ROW()-14)/2),0)))</f>
        <v/>
      </c>
      <c r="L262" s="228" t="str">
        <f ca="1">IF(MOD(ROW()-13,2)=0,IF(ISBLANK(OFFSET('11. SEGUIMIENTO 2026'!$P$14,INT((ROW()-13)/2),0)),"",OFFSET('11. SEGUIMIENTO 2026'!$P$14,INT((ROW()-13)/2),0)),IF(ISBLANK(OFFSET('9. METAS'!$S$20,INT((ROW()-14)/2),0)),"",OFFSET('9. METAS'!$S$20,INT((ROW()-14)/2),0)))</f>
        <v/>
      </c>
      <c r="M262" s="229" t="str">
        <f ca="1">IF(MOD(ROW()-13,2)=0,IF(ISBLANK(OFFSET('11. SEGUIMIENTO 2026'!$Q$14,INT((ROW()-13)/2),0)),"",OFFSET('11. SEGUIMIENTO 2026'!$Q$14,INT((ROW()-13)/2),0)),IF(ISBLANK(OFFSET('9. METAS'!$T$20,INT((ROW()-14)/2),0)),"",OFFSET('9. METAS'!$T$20,INT((ROW()-14)/2),0)))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977" t="str">
        <f ca="1">IF(ISBLANK(OFFSET('9. METAS'!$K$20,INT((ROW()-13)/2),0)),"",OFFSET('9. METAS'!$K$20,INT((ROW()-13)/2),0))</f>
        <v/>
      </c>
      <c r="I263" s="979"/>
      <c r="J263" s="227" t="str">
        <f ca="1">IF(MOD(ROW()-13,2)=0,IF(ISBLANK(OFFSET('11. SEGUIMIENTO 2026'!$N$14,INT((ROW()-13)/2),0)),"",OFFSET('11. SEGUIMIENTO 2026'!$N$14,INT((ROW()-13)/2),0)),IF(ISBLANK(OFFSET('9. METAS'!$Q$20,INT((ROW()-14)/2),0)),"",OFFSET('9. METAS'!$Q$20,INT((ROW()-14)/2),0)))</f>
        <v/>
      </c>
      <c r="K263" s="228" t="str">
        <f ca="1">IF(MOD(ROW()-13,2)=0,IF(ISBLANK(OFFSET('11. SEGUIMIENTO 2026'!$O$14,INT((ROW()-13)/2),0)),"",OFFSET('11. SEGUIMIENTO 2026'!$O$14,INT((ROW()-13)/2),0)),IF(ISBLANK(OFFSET('9. METAS'!$R$20,INT((ROW()-14)/2),0)),"",OFFSET('9. METAS'!$R$20,INT((ROW()-14)/2),0)))</f>
        <v/>
      </c>
      <c r="L263" s="228" t="str">
        <f ca="1">IF(MOD(ROW()-13,2)=0,IF(ISBLANK(OFFSET('11. SEGUIMIENTO 2026'!$P$14,INT((ROW()-13)/2),0)),"",OFFSET('11. SEGUIMIENTO 2026'!$P$14,INT((ROW()-13)/2),0)),IF(ISBLANK(OFFSET('9. METAS'!$S$20,INT((ROW()-14)/2),0)),"",OFFSET('9. METAS'!$S$20,INT((ROW()-14)/2),0)))</f>
        <v/>
      </c>
      <c r="M263" s="229" t="str">
        <f ca="1">IF(MOD(ROW()-13,2)=0,IF(ISBLANK(OFFSET('11. SEGUIMIENTO 2026'!$Q$14,INT((ROW()-13)/2),0)),"",OFFSET('11. SEGUIMIENTO 2026'!$Q$14,INT((ROW()-13)/2),0)),IF(ISBLANK(OFFSET('9. METAS'!$T$20,INT((ROW()-14)/2),0)),"",OFFSET('9. METAS'!$T$20,INT((ROW()-14)/2),0)))</f>
        <v/>
      </c>
      <c r="N263" s="981" t="str">
        <f t="shared" ref="N263" ca="1" si="246">IFERROR(J263/J264,"ND")</f>
        <v>ND</v>
      </c>
      <c r="O263" s="983" t="str">
        <f t="shared" ref="O263" ca="1" si="247">IFERROR(((J263+K263+L263)/H263),"ND")</f>
        <v>ND</v>
      </c>
      <c r="P263" s="985"/>
    </row>
    <row r="264" spans="3:16" x14ac:dyDescent="0.3">
      <c r="C264" s="999"/>
      <c r="D264" s="993"/>
      <c r="E264" s="993"/>
      <c r="F264" s="995"/>
      <c r="G264" s="997"/>
      <c r="H264" s="977"/>
      <c r="I264" s="987"/>
      <c r="J264" s="227" t="str">
        <f ca="1">IF(MOD(ROW()-13,2)=0,IF(ISBLANK(OFFSET('11. SEGUIMIENTO 2026'!$N$14,INT((ROW()-13)/2),0)),"",OFFSET('11. SEGUIMIENTO 2026'!$N$14,INT((ROW()-13)/2),0)),IF(ISBLANK(OFFSET('9. METAS'!$Q$20,INT((ROW()-14)/2),0)),"",OFFSET('9. METAS'!$Q$20,INT((ROW()-14)/2),0)))</f>
        <v/>
      </c>
      <c r="K264" s="228" t="str">
        <f ca="1">IF(MOD(ROW()-13,2)=0,IF(ISBLANK(OFFSET('11. SEGUIMIENTO 2026'!$O$14,INT((ROW()-13)/2),0)),"",OFFSET('11. SEGUIMIENTO 2026'!$O$14,INT((ROW()-13)/2),0)),IF(ISBLANK(OFFSET('9. METAS'!$R$20,INT((ROW()-14)/2),0)),"",OFFSET('9. METAS'!$R$20,INT((ROW()-14)/2),0)))</f>
        <v/>
      </c>
      <c r="L264" s="228" t="str">
        <f ca="1">IF(MOD(ROW()-13,2)=0,IF(ISBLANK(OFFSET('11. SEGUIMIENTO 2026'!$P$14,INT((ROW()-13)/2),0)),"",OFFSET('11. SEGUIMIENTO 2026'!$P$14,INT((ROW()-13)/2),0)),IF(ISBLANK(OFFSET('9. METAS'!$S$20,INT((ROW()-14)/2),0)),"",OFFSET('9. METAS'!$S$20,INT((ROW()-14)/2),0)))</f>
        <v/>
      </c>
      <c r="M264" s="229" t="str">
        <f ca="1">IF(MOD(ROW()-13,2)=0,IF(ISBLANK(OFFSET('11. SEGUIMIENTO 2026'!$Q$14,INT((ROW()-13)/2),0)),"",OFFSET('11. SEGUIMIENTO 2026'!$Q$14,INT((ROW()-13)/2),0)),IF(ISBLANK(OFFSET('9. METAS'!$T$20,INT((ROW()-14)/2),0)),"",OFFSET('9. METAS'!$T$20,INT((ROW()-14)/2),0)))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977" t="str">
        <f ca="1">IF(ISBLANK(OFFSET('9. METAS'!$K$20,INT((ROW()-13)/2),0)),"",OFFSET('9. METAS'!$K$20,INT((ROW()-13)/2),0))</f>
        <v/>
      </c>
      <c r="I265" s="979"/>
      <c r="J265" s="227" t="str">
        <f ca="1">IF(MOD(ROW()-13,2)=0,IF(ISBLANK(OFFSET('11. SEGUIMIENTO 2026'!$N$14,INT((ROW()-13)/2),0)),"",OFFSET('11. SEGUIMIENTO 2026'!$N$14,INT((ROW()-13)/2),0)),IF(ISBLANK(OFFSET('9. METAS'!$Q$20,INT((ROW()-14)/2),0)),"",OFFSET('9. METAS'!$Q$20,INT((ROW()-14)/2),0)))</f>
        <v/>
      </c>
      <c r="K265" s="228" t="str">
        <f ca="1">IF(MOD(ROW()-13,2)=0,IF(ISBLANK(OFFSET('11. SEGUIMIENTO 2026'!$O$14,INT((ROW()-13)/2),0)),"",OFFSET('11. SEGUIMIENTO 2026'!$O$14,INT((ROW()-13)/2),0)),IF(ISBLANK(OFFSET('9. METAS'!$R$20,INT((ROW()-14)/2),0)),"",OFFSET('9. METAS'!$R$20,INT((ROW()-14)/2),0)))</f>
        <v/>
      </c>
      <c r="L265" s="228" t="str">
        <f ca="1">IF(MOD(ROW()-13,2)=0,IF(ISBLANK(OFFSET('11. SEGUIMIENTO 2026'!$P$14,INT((ROW()-13)/2),0)),"",OFFSET('11. SEGUIMIENTO 2026'!$P$14,INT((ROW()-13)/2),0)),IF(ISBLANK(OFFSET('9. METAS'!$S$20,INT((ROW()-14)/2),0)),"",OFFSET('9. METAS'!$S$20,INT((ROW()-14)/2),0)))</f>
        <v/>
      </c>
      <c r="M265" s="229" t="str">
        <f ca="1">IF(MOD(ROW()-13,2)=0,IF(ISBLANK(OFFSET('11. SEGUIMIENTO 2026'!$Q$14,INT((ROW()-13)/2),0)),"",OFFSET('11. SEGUIMIENTO 2026'!$Q$14,INT((ROW()-13)/2),0)),IF(ISBLANK(OFFSET('9. METAS'!$T$20,INT((ROW()-14)/2),0)),"",OFFSET('9. METAS'!$T$20,INT((ROW()-14)/2),0)))</f>
        <v/>
      </c>
      <c r="N265" s="981" t="str">
        <f t="shared" ref="N265" ca="1" si="248">IFERROR(J265/J266,"ND")</f>
        <v>ND</v>
      </c>
      <c r="O265" s="983" t="str">
        <f t="shared" ref="O265" ca="1" si="249">IFERROR(((J265+K265+L265)/H265),"ND")</f>
        <v>ND</v>
      </c>
      <c r="P265" s="985"/>
    </row>
    <row r="266" spans="3:16" x14ac:dyDescent="0.3">
      <c r="C266" s="999"/>
      <c r="D266" s="993"/>
      <c r="E266" s="993"/>
      <c r="F266" s="995"/>
      <c r="G266" s="997"/>
      <c r="H266" s="977"/>
      <c r="I266" s="987"/>
      <c r="J266" s="227" t="str">
        <f ca="1">IF(MOD(ROW()-13,2)=0,IF(ISBLANK(OFFSET('11. SEGUIMIENTO 2026'!$N$14,INT((ROW()-13)/2),0)),"",OFFSET('11. SEGUIMIENTO 2026'!$N$14,INT((ROW()-13)/2),0)),IF(ISBLANK(OFFSET('9. METAS'!$Q$20,INT((ROW()-14)/2),0)),"",OFFSET('9. METAS'!$Q$20,INT((ROW()-14)/2),0)))</f>
        <v/>
      </c>
      <c r="K266" s="228" t="str">
        <f ca="1">IF(MOD(ROW()-13,2)=0,IF(ISBLANK(OFFSET('11. SEGUIMIENTO 2026'!$O$14,INT((ROW()-13)/2),0)),"",OFFSET('11. SEGUIMIENTO 2026'!$O$14,INT((ROW()-13)/2),0)),IF(ISBLANK(OFFSET('9. METAS'!$R$20,INT((ROW()-14)/2),0)),"",OFFSET('9. METAS'!$R$20,INT((ROW()-14)/2),0)))</f>
        <v/>
      </c>
      <c r="L266" s="228" t="str">
        <f ca="1">IF(MOD(ROW()-13,2)=0,IF(ISBLANK(OFFSET('11. SEGUIMIENTO 2026'!$P$14,INT((ROW()-13)/2),0)),"",OFFSET('11. SEGUIMIENTO 2026'!$P$14,INT((ROW()-13)/2),0)),IF(ISBLANK(OFFSET('9. METAS'!$S$20,INT((ROW()-14)/2),0)),"",OFFSET('9. METAS'!$S$20,INT((ROW()-14)/2),0)))</f>
        <v/>
      </c>
      <c r="M266" s="229" t="str">
        <f ca="1">IF(MOD(ROW()-13,2)=0,IF(ISBLANK(OFFSET('11. SEGUIMIENTO 2026'!$Q$14,INT((ROW()-13)/2),0)),"",OFFSET('11. SEGUIMIENTO 2026'!$Q$14,INT((ROW()-13)/2),0)),IF(ISBLANK(OFFSET('9. METAS'!$T$20,INT((ROW()-14)/2),0)),"",OFFSET('9. METAS'!$T$20,INT((ROW()-14)/2),0)))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977" t="str">
        <f ca="1">IF(ISBLANK(OFFSET('9. METAS'!$K$20,INT((ROW()-13)/2),0)),"",OFFSET('9. METAS'!$K$20,INT((ROW()-13)/2),0))</f>
        <v/>
      </c>
      <c r="I267" s="979"/>
      <c r="J267" s="227" t="str">
        <f ca="1">IF(MOD(ROW()-13,2)=0,IF(ISBLANK(OFFSET('11. SEGUIMIENTO 2026'!$N$14,INT((ROW()-13)/2),0)),"",OFFSET('11. SEGUIMIENTO 2026'!$N$14,INT((ROW()-13)/2),0)),IF(ISBLANK(OFFSET('9. METAS'!$Q$20,INT((ROW()-14)/2),0)),"",OFFSET('9. METAS'!$Q$20,INT((ROW()-14)/2),0)))</f>
        <v/>
      </c>
      <c r="K267" s="228" t="str">
        <f ca="1">IF(MOD(ROW()-13,2)=0,IF(ISBLANK(OFFSET('11. SEGUIMIENTO 2026'!$O$14,INT((ROW()-13)/2),0)),"",OFFSET('11. SEGUIMIENTO 2026'!$O$14,INT((ROW()-13)/2),0)),IF(ISBLANK(OFFSET('9. METAS'!$R$20,INT((ROW()-14)/2),0)),"",OFFSET('9. METAS'!$R$20,INT((ROW()-14)/2),0)))</f>
        <v/>
      </c>
      <c r="L267" s="228" t="str">
        <f ca="1">IF(MOD(ROW()-13,2)=0,IF(ISBLANK(OFFSET('11. SEGUIMIENTO 2026'!$P$14,INT((ROW()-13)/2),0)),"",OFFSET('11. SEGUIMIENTO 2026'!$P$14,INT((ROW()-13)/2),0)),IF(ISBLANK(OFFSET('9. METAS'!$S$20,INT((ROW()-14)/2),0)),"",OFFSET('9. METAS'!$S$20,INT((ROW()-14)/2),0)))</f>
        <v/>
      </c>
      <c r="M267" s="229" t="str">
        <f ca="1">IF(MOD(ROW()-13,2)=0,IF(ISBLANK(OFFSET('11. SEGUIMIENTO 2026'!$Q$14,INT((ROW()-13)/2),0)),"",OFFSET('11. SEGUIMIENTO 2026'!$Q$14,INT((ROW()-13)/2),0)),IF(ISBLANK(OFFSET('9. METAS'!$T$20,INT((ROW()-14)/2),0)),"",OFFSET('9. METAS'!$T$20,INT((ROW()-14)/2),0)))</f>
        <v/>
      </c>
      <c r="N267" s="981" t="str">
        <f t="shared" ref="N267" ca="1" si="250">IFERROR(J267/J268,"ND")</f>
        <v>ND</v>
      </c>
      <c r="O267" s="983" t="str">
        <f t="shared" ref="O267" ca="1" si="251">IFERROR(((J267+K267+L267)/H267),"ND")</f>
        <v>ND</v>
      </c>
      <c r="P267" s="985"/>
    </row>
    <row r="268" spans="3:16" x14ac:dyDescent="0.3">
      <c r="C268" s="999"/>
      <c r="D268" s="993"/>
      <c r="E268" s="993"/>
      <c r="F268" s="995"/>
      <c r="G268" s="997"/>
      <c r="H268" s="977"/>
      <c r="I268" s="987"/>
      <c r="J268" s="227" t="str">
        <f ca="1">IF(MOD(ROW()-13,2)=0,IF(ISBLANK(OFFSET('11. SEGUIMIENTO 2026'!$N$14,INT((ROW()-13)/2),0)),"",OFFSET('11. SEGUIMIENTO 2026'!$N$14,INT((ROW()-13)/2),0)),IF(ISBLANK(OFFSET('9. METAS'!$Q$20,INT((ROW()-14)/2),0)),"",OFFSET('9. METAS'!$Q$20,INT((ROW()-14)/2),0)))</f>
        <v/>
      </c>
      <c r="K268" s="228" t="str">
        <f ca="1">IF(MOD(ROW()-13,2)=0,IF(ISBLANK(OFFSET('11. SEGUIMIENTO 2026'!$O$14,INT((ROW()-13)/2),0)),"",OFFSET('11. SEGUIMIENTO 2026'!$O$14,INT((ROW()-13)/2),0)),IF(ISBLANK(OFFSET('9. METAS'!$R$20,INT((ROW()-14)/2),0)),"",OFFSET('9. METAS'!$R$20,INT((ROW()-14)/2),0)))</f>
        <v/>
      </c>
      <c r="L268" s="228" t="str">
        <f ca="1">IF(MOD(ROW()-13,2)=0,IF(ISBLANK(OFFSET('11. SEGUIMIENTO 2026'!$P$14,INT((ROW()-13)/2),0)),"",OFFSET('11. SEGUIMIENTO 2026'!$P$14,INT((ROW()-13)/2),0)),IF(ISBLANK(OFFSET('9. METAS'!$S$20,INT((ROW()-14)/2),0)),"",OFFSET('9. METAS'!$S$20,INT((ROW()-14)/2),0)))</f>
        <v/>
      </c>
      <c r="M268" s="229" t="str">
        <f ca="1">IF(MOD(ROW()-13,2)=0,IF(ISBLANK(OFFSET('11. SEGUIMIENTO 2026'!$Q$14,INT((ROW()-13)/2),0)),"",OFFSET('11. SEGUIMIENTO 2026'!$Q$14,INT((ROW()-13)/2),0)),IF(ISBLANK(OFFSET('9. METAS'!$T$20,INT((ROW()-14)/2),0)),"",OFFSET('9. METAS'!$T$20,INT((ROW()-14)/2),0)))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977" t="str">
        <f ca="1">IF(ISBLANK(OFFSET('9. METAS'!$K$20,INT((ROW()-13)/2),0)),"",OFFSET('9. METAS'!$K$20,INT((ROW()-13)/2),0))</f>
        <v/>
      </c>
      <c r="I269" s="979"/>
      <c r="J269" s="227" t="str">
        <f ca="1">IF(MOD(ROW()-13,2)=0,IF(ISBLANK(OFFSET('11. SEGUIMIENTO 2026'!$N$14,INT((ROW()-13)/2),0)),"",OFFSET('11. SEGUIMIENTO 2026'!$N$14,INT((ROW()-13)/2),0)),IF(ISBLANK(OFFSET('9. METAS'!$Q$20,INT((ROW()-14)/2),0)),"",OFFSET('9. METAS'!$Q$20,INT((ROW()-14)/2),0)))</f>
        <v/>
      </c>
      <c r="K269" s="228" t="str">
        <f ca="1">IF(MOD(ROW()-13,2)=0,IF(ISBLANK(OFFSET('11. SEGUIMIENTO 2026'!$O$14,INT((ROW()-13)/2),0)),"",OFFSET('11. SEGUIMIENTO 2026'!$O$14,INT((ROW()-13)/2),0)),IF(ISBLANK(OFFSET('9. METAS'!$R$20,INT((ROW()-14)/2),0)),"",OFFSET('9. METAS'!$R$20,INT((ROW()-14)/2),0)))</f>
        <v/>
      </c>
      <c r="L269" s="228" t="str">
        <f ca="1">IF(MOD(ROW()-13,2)=0,IF(ISBLANK(OFFSET('11. SEGUIMIENTO 2026'!$P$14,INT((ROW()-13)/2),0)),"",OFFSET('11. SEGUIMIENTO 2026'!$P$14,INT((ROW()-13)/2),0)),IF(ISBLANK(OFFSET('9. METAS'!$S$20,INT((ROW()-14)/2),0)),"",OFFSET('9. METAS'!$S$20,INT((ROW()-14)/2),0)))</f>
        <v/>
      </c>
      <c r="M269" s="229" t="str">
        <f ca="1">IF(MOD(ROW()-13,2)=0,IF(ISBLANK(OFFSET('11. SEGUIMIENTO 2026'!$Q$14,INT((ROW()-13)/2),0)),"",OFFSET('11. SEGUIMIENTO 2026'!$Q$14,INT((ROW()-13)/2),0)),IF(ISBLANK(OFFSET('9. METAS'!$T$20,INT((ROW()-14)/2),0)),"",OFFSET('9. METAS'!$T$20,INT((ROW()-14)/2),0)))</f>
        <v/>
      </c>
      <c r="N269" s="981" t="str">
        <f t="shared" ref="N269" ca="1" si="252">IFERROR(J269/J270,"ND")</f>
        <v>ND</v>
      </c>
      <c r="O269" s="983" t="str">
        <f t="shared" ref="O269" ca="1" si="253">IFERROR(((J269+K269+L269)/H269),"ND")</f>
        <v>ND</v>
      </c>
      <c r="P269" s="985"/>
    </row>
    <row r="270" spans="3:16" x14ac:dyDescent="0.3">
      <c r="C270" s="999"/>
      <c r="D270" s="993"/>
      <c r="E270" s="993"/>
      <c r="F270" s="995"/>
      <c r="G270" s="997"/>
      <c r="H270" s="977"/>
      <c r="I270" s="987"/>
      <c r="J270" s="227" t="str">
        <f ca="1">IF(MOD(ROW()-13,2)=0,IF(ISBLANK(OFFSET('11. SEGUIMIENTO 2026'!$N$14,INT((ROW()-13)/2),0)),"",OFFSET('11. SEGUIMIENTO 2026'!$N$14,INT((ROW()-13)/2),0)),IF(ISBLANK(OFFSET('9. METAS'!$Q$20,INT((ROW()-14)/2),0)),"",OFFSET('9. METAS'!$Q$20,INT((ROW()-14)/2),0)))</f>
        <v/>
      </c>
      <c r="K270" s="228" t="str">
        <f ca="1">IF(MOD(ROW()-13,2)=0,IF(ISBLANK(OFFSET('11. SEGUIMIENTO 2026'!$O$14,INT((ROW()-13)/2),0)),"",OFFSET('11. SEGUIMIENTO 2026'!$O$14,INT((ROW()-13)/2),0)),IF(ISBLANK(OFFSET('9. METAS'!$R$20,INT((ROW()-14)/2),0)),"",OFFSET('9. METAS'!$R$20,INT((ROW()-14)/2),0)))</f>
        <v/>
      </c>
      <c r="L270" s="228" t="str">
        <f ca="1">IF(MOD(ROW()-13,2)=0,IF(ISBLANK(OFFSET('11. SEGUIMIENTO 2026'!$P$14,INT((ROW()-13)/2),0)),"",OFFSET('11. SEGUIMIENTO 2026'!$P$14,INT((ROW()-13)/2),0)),IF(ISBLANK(OFFSET('9. METAS'!$S$20,INT((ROW()-14)/2),0)),"",OFFSET('9. METAS'!$S$20,INT((ROW()-14)/2),0)))</f>
        <v/>
      </c>
      <c r="M270" s="229" t="str">
        <f ca="1">IF(MOD(ROW()-13,2)=0,IF(ISBLANK(OFFSET('11. SEGUIMIENTO 2026'!$Q$14,INT((ROW()-13)/2),0)),"",OFFSET('11. SEGUIMIENTO 2026'!$Q$14,INT((ROW()-13)/2),0)),IF(ISBLANK(OFFSET('9. METAS'!$T$20,INT((ROW()-14)/2),0)),"",OFFSET('9. METAS'!$T$20,INT((ROW()-14)/2),0)))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977" t="str">
        <f ca="1">IF(ISBLANK(OFFSET('9. METAS'!$K$20,INT((ROW()-13)/2),0)),"",OFFSET('9. METAS'!$K$20,INT((ROW()-13)/2),0))</f>
        <v/>
      </c>
      <c r="I271" s="979"/>
      <c r="J271" s="227" t="str">
        <f ca="1">IF(MOD(ROW()-13,2)=0,IF(ISBLANK(OFFSET('11. SEGUIMIENTO 2026'!$N$14,INT((ROW()-13)/2),0)),"",OFFSET('11. SEGUIMIENTO 2026'!$N$14,INT((ROW()-13)/2),0)),IF(ISBLANK(OFFSET('9. METAS'!$Q$20,INT((ROW()-14)/2),0)),"",OFFSET('9. METAS'!$Q$20,INT((ROW()-14)/2),0)))</f>
        <v/>
      </c>
      <c r="K271" s="228" t="str">
        <f ca="1">IF(MOD(ROW()-13,2)=0,IF(ISBLANK(OFFSET('11. SEGUIMIENTO 2026'!$O$14,INT((ROW()-13)/2),0)),"",OFFSET('11. SEGUIMIENTO 2026'!$O$14,INT((ROW()-13)/2),0)),IF(ISBLANK(OFFSET('9. METAS'!$R$20,INT((ROW()-14)/2),0)),"",OFFSET('9. METAS'!$R$20,INT((ROW()-14)/2),0)))</f>
        <v/>
      </c>
      <c r="L271" s="228" t="str">
        <f ca="1">IF(MOD(ROW()-13,2)=0,IF(ISBLANK(OFFSET('11. SEGUIMIENTO 2026'!$P$14,INT((ROW()-13)/2),0)),"",OFFSET('11. SEGUIMIENTO 2026'!$P$14,INT((ROW()-13)/2),0)),IF(ISBLANK(OFFSET('9. METAS'!$S$20,INT((ROW()-14)/2),0)),"",OFFSET('9. METAS'!$S$20,INT((ROW()-14)/2),0)))</f>
        <v/>
      </c>
      <c r="M271" s="229" t="str">
        <f ca="1">IF(MOD(ROW()-13,2)=0,IF(ISBLANK(OFFSET('11. SEGUIMIENTO 2026'!$Q$14,INT((ROW()-13)/2),0)),"",OFFSET('11. SEGUIMIENTO 2026'!$Q$14,INT((ROW()-13)/2),0)),IF(ISBLANK(OFFSET('9. METAS'!$T$20,INT((ROW()-14)/2),0)),"",OFFSET('9. METAS'!$T$20,INT((ROW()-14)/2),0)))</f>
        <v/>
      </c>
      <c r="N271" s="981" t="str">
        <f t="shared" ref="N271" ca="1" si="254">IFERROR(J271/J272,"ND")</f>
        <v>ND</v>
      </c>
      <c r="O271" s="983" t="str">
        <f t="shared" ref="O271" ca="1" si="255">IFERROR(((J271+K271+L271)/H271),"ND")</f>
        <v>ND</v>
      </c>
      <c r="P271" s="985"/>
    </row>
    <row r="272" spans="3:16" x14ac:dyDescent="0.3">
      <c r="C272" s="999"/>
      <c r="D272" s="993"/>
      <c r="E272" s="993"/>
      <c r="F272" s="995"/>
      <c r="G272" s="997"/>
      <c r="H272" s="977"/>
      <c r="I272" s="987"/>
      <c r="J272" s="227" t="str">
        <f ca="1">IF(MOD(ROW()-13,2)=0,IF(ISBLANK(OFFSET('11. SEGUIMIENTO 2026'!$N$14,INT((ROW()-13)/2),0)),"",OFFSET('11. SEGUIMIENTO 2026'!$N$14,INT((ROW()-13)/2),0)),IF(ISBLANK(OFFSET('9. METAS'!$Q$20,INT((ROW()-14)/2),0)),"",OFFSET('9. METAS'!$Q$20,INT((ROW()-14)/2),0)))</f>
        <v/>
      </c>
      <c r="K272" s="228" t="str">
        <f ca="1">IF(MOD(ROW()-13,2)=0,IF(ISBLANK(OFFSET('11. SEGUIMIENTO 2026'!$O$14,INT((ROW()-13)/2),0)),"",OFFSET('11. SEGUIMIENTO 2026'!$O$14,INT((ROW()-13)/2),0)),IF(ISBLANK(OFFSET('9. METAS'!$R$20,INT((ROW()-14)/2),0)),"",OFFSET('9. METAS'!$R$20,INT((ROW()-14)/2),0)))</f>
        <v/>
      </c>
      <c r="L272" s="228" t="str">
        <f ca="1">IF(MOD(ROW()-13,2)=0,IF(ISBLANK(OFFSET('11. SEGUIMIENTO 2026'!$P$14,INT((ROW()-13)/2),0)),"",OFFSET('11. SEGUIMIENTO 2026'!$P$14,INT((ROW()-13)/2),0)),IF(ISBLANK(OFFSET('9. METAS'!$S$20,INT((ROW()-14)/2),0)),"",OFFSET('9. METAS'!$S$20,INT((ROW()-14)/2),0)))</f>
        <v/>
      </c>
      <c r="M272" s="229" t="str">
        <f ca="1">IF(MOD(ROW()-13,2)=0,IF(ISBLANK(OFFSET('11. SEGUIMIENTO 2026'!$Q$14,INT((ROW()-13)/2),0)),"",OFFSET('11. SEGUIMIENTO 2026'!$Q$14,INT((ROW()-13)/2),0)),IF(ISBLANK(OFFSET('9. METAS'!$T$20,INT((ROW()-14)/2),0)),"",OFFSET('9. METAS'!$T$20,INT((ROW()-14)/2),0)))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977" t="str">
        <f ca="1">IF(ISBLANK(OFFSET('9. METAS'!$K$20,INT((ROW()-13)/2),0)),"",OFFSET('9. METAS'!$K$20,INT((ROW()-13)/2),0))</f>
        <v/>
      </c>
      <c r="I273" s="979"/>
      <c r="J273" s="227" t="str">
        <f ca="1">IF(MOD(ROW()-13,2)=0,IF(ISBLANK(OFFSET('11. SEGUIMIENTO 2026'!$N$14,INT((ROW()-13)/2),0)),"",OFFSET('11. SEGUIMIENTO 2026'!$N$14,INT((ROW()-13)/2),0)),IF(ISBLANK(OFFSET('9. METAS'!$Q$20,INT((ROW()-14)/2),0)),"",OFFSET('9. METAS'!$Q$20,INT((ROW()-14)/2),0)))</f>
        <v/>
      </c>
      <c r="K273" s="228" t="str">
        <f ca="1">IF(MOD(ROW()-13,2)=0,IF(ISBLANK(OFFSET('11. SEGUIMIENTO 2026'!$O$14,INT((ROW()-13)/2),0)),"",OFFSET('11. SEGUIMIENTO 2026'!$O$14,INT((ROW()-13)/2),0)),IF(ISBLANK(OFFSET('9. METAS'!$R$20,INT((ROW()-14)/2),0)),"",OFFSET('9. METAS'!$R$20,INT((ROW()-14)/2),0)))</f>
        <v/>
      </c>
      <c r="L273" s="228" t="str">
        <f ca="1">IF(MOD(ROW()-13,2)=0,IF(ISBLANK(OFFSET('11. SEGUIMIENTO 2026'!$P$14,INT((ROW()-13)/2),0)),"",OFFSET('11. SEGUIMIENTO 2026'!$P$14,INT((ROW()-13)/2),0)),IF(ISBLANK(OFFSET('9. METAS'!$S$20,INT((ROW()-14)/2),0)),"",OFFSET('9. METAS'!$S$20,INT((ROW()-14)/2),0)))</f>
        <v/>
      </c>
      <c r="M273" s="229" t="str">
        <f ca="1">IF(MOD(ROW()-13,2)=0,IF(ISBLANK(OFFSET('11. SEGUIMIENTO 2026'!$Q$14,INT((ROW()-13)/2),0)),"",OFFSET('11. SEGUIMIENTO 2026'!$Q$14,INT((ROW()-13)/2),0)),IF(ISBLANK(OFFSET('9. METAS'!$T$20,INT((ROW()-14)/2),0)),"",OFFSET('9. METAS'!$T$20,INT((ROW()-14)/2),0)))</f>
        <v/>
      </c>
      <c r="N273" s="981" t="str">
        <f t="shared" ref="N273" ca="1" si="256">IFERROR(J273/J274,"ND")</f>
        <v>ND</v>
      </c>
      <c r="O273" s="983" t="str">
        <f t="shared" ref="O273" ca="1" si="257">IFERROR(((J273+K273+L273)/H273),"ND")</f>
        <v>ND</v>
      </c>
      <c r="P273" s="985"/>
    </row>
    <row r="274" spans="3:16" x14ac:dyDescent="0.3">
      <c r="C274" s="999"/>
      <c r="D274" s="993"/>
      <c r="E274" s="993"/>
      <c r="F274" s="995"/>
      <c r="G274" s="997"/>
      <c r="H274" s="977"/>
      <c r="I274" s="987"/>
      <c r="J274" s="227" t="str">
        <f ca="1">IF(MOD(ROW()-13,2)=0,IF(ISBLANK(OFFSET('11. SEGUIMIENTO 2026'!$N$14,INT((ROW()-13)/2),0)),"",OFFSET('11. SEGUIMIENTO 2026'!$N$14,INT((ROW()-13)/2),0)),IF(ISBLANK(OFFSET('9. METAS'!$Q$20,INT((ROW()-14)/2),0)),"",OFFSET('9. METAS'!$Q$20,INT((ROW()-14)/2),0)))</f>
        <v/>
      </c>
      <c r="K274" s="228" t="str">
        <f ca="1">IF(MOD(ROW()-13,2)=0,IF(ISBLANK(OFFSET('11. SEGUIMIENTO 2026'!$O$14,INT((ROW()-13)/2),0)),"",OFFSET('11. SEGUIMIENTO 2026'!$O$14,INT((ROW()-13)/2),0)),IF(ISBLANK(OFFSET('9. METAS'!$R$20,INT((ROW()-14)/2),0)),"",OFFSET('9. METAS'!$R$20,INT((ROW()-14)/2),0)))</f>
        <v/>
      </c>
      <c r="L274" s="228" t="str">
        <f ca="1">IF(MOD(ROW()-13,2)=0,IF(ISBLANK(OFFSET('11. SEGUIMIENTO 2026'!$P$14,INT((ROW()-13)/2),0)),"",OFFSET('11. SEGUIMIENTO 2026'!$P$14,INT((ROW()-13)/2),0)),IF(ISBLANK(OFFSET('9. METAS'!$S$20,INT((ROW()-14)/2),0)),"",OFFSET('9. METAS'!$S$20,INT((ROW()-14)/2),0)))</f>
        <v/>
      </c>
      <c r="M274" s="229" t="str">
        <f ca="1">IF(MOD(ROW()-13,2)=0,IF(ISBLANK(OFFSET('11. SEGUIMIENTO 2026'!$Q$14,INT((ROW()-13)/2),0)),"",OFFSET('11. SEGUIMIENTO 2026'!$Q$14,INT((ROW()-13)/2),0)),IF(ISBLANK(OFFSET('9. METAS'!$T$20,INT((ROW()-14)/2),0)),"",OFFSET('9. METAS'!$T$20,INT((ROW()-14)/2),0)))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977" t="str">
        <f ca="1">IF(ISBLANK(OFFSET('9. METAS'!$K$20,INT((ROW()-13)/2),0)),"",OFFSET('9. METAS'!$K$20,INT((ROW()-13)/2),0))</f>
        <v/>
      </c>
      <c r="I275" s="979"/>
      <c r="J275" s="227" t="str">
        <f ca="1">IF(MOD(ROW()-13,2)=0,IF(ISBLANK(OFFSET('11. SEGUIMIENTO 2026'!$N$14,INT((ROW()-13)/2),0)),"",OFFSET('11. SEGUIMIENTO 2026'!$N$14,INT((ROW()-13)/2),0)),IF(ISBLANK(OFFSET('9. METAS'!$Q$20,INT((ROW()-14)/2),0)),"",OFFSET('9. METAS'!$Q$20,INT((ROW()-14)/2),0)))</f>
        <v/>
      </c>
      <c r="K275" s="228" t="str">
        <f ca="1">IF(MOD(ROW()-13,2)=0,IF(ISBLANK(OFFSET('11. SEGUIMIENTO 2026'!$O$14,INT((ROW()-13)/2),0)),"",OFFSET('11. SEGUIMIENTO 2026'!$O$14,INT((ROW()-13)/2),0)),IF(ISBLANK(OFFSET('9. METAS'!$R$20,INT((ROW()-14)/2),0)),"",OFFSET('9. METAS'!$R$20,INT((ROW()-14)/2),0)))</f>
        <v/>
      </c>
      <c r="L275" s="228" t="str">
        <f ca="1">IF(MOD(ROW()-13,2)=0,IF(ISBLANK(OFFSET('11. SEGUIMIENTO 2026'!$P$14,INT((ROW()-13)/2),0)),"",OFFSET('11. SEGUIMIENTO 2026'!$P$14,INT((ROW()-13)/2),0)),IF(ISBLANK(OFFSET('9. METAS'!$S$20,INT((ROW()-14)/2),0)),"",OFFSET('9. METAS'!$S$20,INT((ROW()-14)/2),0)))</f>
        <v/>
      </c>
      <c r="M275" s="229" t="str">
        <f ca="1">IF(MOD(ROW()-13,2)=0,IF(ISBLANK(OFFSET('11. SEGUIMIENTO 2026'!$Q$14,INT((ROW()-13)/2),0)),"",OFFSET('11. SEGUIMIENTO 2026'!$Q$14,INT((ROW()-13)/2),0)),IF(ISBLANK(OFFSET('9. METAS'!$T$20,INT((ROW()-14)/2),0)),"",OFFSET('9. METAS'!$T$20,INT((ROW()-14)/2),0)))</f>
        <v/>
      </c>
      <c r="N275" s="981" t="str">
        <f t="shared" ref="N275" ca="1" si="258">IFERROR(J275/J276,"ND")</f>
        <v>ND</v>
      </c>
      <c r="O275" s="983" t="str">
        <f t="shared" ref="O275" ca="1" si="259">IFERROR(((J275+K275+L275)/H275),"ND")</f>
        <v>ND</v>
      </c>
      <c r="P275" s="985"/>
    </row>
    <row r="276" spans="3:16" x14ac:dyDescent="0.3">
      <c r="C276" s="999"/>
      <c r="D276" s="993"/>
      <c r="E276" s="993"/>
      <c r="F276" s="995"/>
      <c r="G276" s="997"/>
      <c r="H276" s="977"/>
      <c r="I276" s="987"/>
      <c r="J276" s="227" t="str">
        <f ca="1">IF(MOD(ROW()-13,2)=0,IF(ISBLANK(OFFSET('11. SEGUIMIENTO 2026'!$N$14,INT((ROW()-13)/2),0)),"",OFFSET('11. SEGUIMIENTO 2026'!$N$14,INT((ROW()-13)/2),0)),IF(ISBLANK(OFFSET('9. METAS'!$Q$20,INT((ROW()-14)/2),0)),"",OFFSET('9. METAS'!$Q$20,INT((ROW()-14)/2),0)))</f>
        <v/>
      </c>
      <c r="K276" s="228" t="str">
        <f ca="1">IF(MOD(ROW()-13,2)=0,IF(ISBLANK(OFFSET('11. SEGUIMIENTO 2026'!$O$14,INT((ROW()-13)/2),0)),"",OFFSET('11. SEGUIMIENTO 2026'!$O$14,INT((ROW()-13)/2),0)),IF(ISBLANK(OFFSET('9. METAS'!$R$20,INT((ROW()-14)/2),0)),"",OFFSET('9. METAS'!$R$20,INT((ROW()-14)/2),0)))</f>
        <v/>
      </c>
      <c r="L276" s="228" t="str">
        <f ca="1">IF(MOD(ROW()-13,2)=0,IF(ISBLANK(OFFSET('11. SEGUIMIENTO 2026'!$P$14,INT((ROW()-13)/2),0)),"",OFFSET('11. SEGUIMIENTO 2026'!$P$14,INT((ROW()-13)/2),0)),IF(ISBLANK(OFFSET('9. METAS'!$S$20,INT((ROW()-14)/2),0)),"",OFFSET('9. METAS'!$S$20,INT((ROW()-14)/2),0)))</f>
        <v/>
      </c>
      <c r="M276" s="229" t="str">
        <f ca="1">IF(MOD(ROW()-13,2)=0,IF(ISBLANK(OFFSET('11. SEGUIMIENTO 2026'!$Q$14,INT((ROW()-13)/2),0)),"",OFFSET('11. SEGUIMIENTO 2026'!$Q$14,INT((ROW()-13)/2),0)),IF(ISBLANK(OFFSET('9. METAS'!$T$20,INT((ROW()-14)/2),0)),"",OFFSET('9. METAS'!$T$20,INT((ROW()-14)/2),0)))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977" t="str">
        <f ca="1">IF(ISBLANK(OFFSET('9. METAS'!$K$20,INT((ROW()-13)/2),0)),"",OFFSET('9. METAS'!$K$20,INT((ROW()-13)/2),0))</f>
        <v/>
      </c>
      <c r="I277" s="979"/>
      <c r="J277" s="227" t="str">
        <f ca="1">IF(MOD(ROW()-13,2)=0,IF(ISBLANK(OFFSET('11. SEGUIMIENTO 2026'!$N$14,INT((ROW()-13)/2),0)),"",OFFSET('11. SEGUIMIENTO 2026'!$N$14,INT((ROW()-13)/2),0)),IF(ISBLANK(OFFSET('9. METAS'!$Q$20,INT((ROW()-14)/2),0)),"",OFFSET('9. METAS'!$Q$20,INT((ROW()-14)/2),0)))</f>
        <v/>
      </c>
      <c r="K277" s="228" t="str">
        <f ca="1">IF(MOD(ROW()-13,2)=0,IF(ISBLANK(OFFSET('11. SEGUIMIENTO 2026'!$O$14,INT((ROW()-13)/2),0)),"",OFFSET('11. SEGUIMIENTO 2026'!$O$14,INT((ROW()-13)/2),0)),IF(ISBLANK(OFFSET('9. METAS'!$R$20,INT((ROW()-14)/2),0)),"",OFFSET('9. METAS'!$R$20,INT((ROW()-14)/2),0)))</f>
        <v/>
      </c>
      <c r="L277" s="228" t="str">
        <f ca="1">IF(MOD(ROW()-13,2)=0,IF(ISBLANK(OFFSET('11. SEGUIMIENTO 2026'!$P$14,INT((ROW()-13)/2),0)),"",OFFSET('11. SEGUIMIENTO 2026'!$P$14,INT((ROW()-13)/2),0)),IF(ISBLANK(OFFSET('9. METAS'!$S$20,INT((ROW()-14)/2),0)),"",OFFSET('9. METAS'!$S$20,INT((ROW()-14)/2),0)))</f>
        <v/>
      </c>
      <c r="M277" s="229" t="str">
        <f ca="1">IF(MOD(ROW()-13,2)=0,IF(ISBLANK(OFFSET('11. SEGUIMIENTO 2026'!$Q$14,INT((ROW()-13)/2),0)),"",OFFSET('11. SEGUIMIENTO 2026'!$Q$14,INT((ROW()-13)/2),0)),IF(ISBLANK(OFFSET('9. METAS'!$T$20,INT((ROW()-14)/2),0)),"",OFFSET('9. METAS'!$T$20,INT((ROW()-14)/2),0)))</f>
        <v/>
      </c>
      <c r="N277" s="981" t="str">
        <f t="shared" ref="N277" ca="1" si="260">IFERROR(J277/J278,"ND")</f>
        <v>ND</v>
      </c>
      <c r="O277" s="983" t="str">
        <f t="shared" ref="O277" ca="1" si="261">IFERROR(((J277+K277+L277)/H277),"ND")</f>
        <v>ND</v>
      </c>
      <c r="P277" s="985"/>
    </row>
    <row r="278" spans="3:16" x14ac:dyDescent="0.3">
      <c r="C278" s="999"/>
      <c r="D278" s="993"/>
      <c r="E278" s="993"/>
      <c r="F278" s="995"/>
      <c r="G278" s="997"/>
      <c r="H278" s="977"/>
      <c r="I278" s="987"/>
      <c r="J278" s="227" t="str">
        <f ca="1">IF(MOD(ROW()-13,2)=0,IF(ISBLANK(OFFSET('11. SEGUIMIENTO 2026'!$N$14,INT((ROW()-13)/2),0)),"",OFFSET('11. SEGUIMIENTO 2026'!$N$14,INT((ROW()-13)/2),0)),IF(ISBLANK(OFFSET('9. METAS'!$Q$20,INT((ROW()-14)/2),0)),"",OFFSET('9. METAS'!$Q$20,INT((ROW()-14)/2),0)))</f>
        <v/>
      </c>
      <c r="K278" s="228" t="str">
        <f ca="1">IF(MOD(ROW()-13,2)=0,IF(ISBLANK(OFFSET('11. SEGUIMIENTO 2026'!$O$14,INT((ROW()-13)/2),0)),"",OFFSET('11. SEGUIMIENTO 2026'!$O$14,INT((ROW()-13)/2),0)),IF(ISBLANK(OFFSET('9. METAS'!$R$20,INT((ROW()-14)/2),0)),"",OFFSET('9. METAS'!$R$20,INT((ROW()-14)/2),0)))</f>
        <v/>
      </c>
      <c r="L278" s="228" t="str">
        <f ca="1">IF(MOD(ROW()-13,2)=0,IF(ISBLANK(OFFSET('11. SEGUIMIENTO 2026'!$P$14,INT((ROW()-13)/2),0)),"",OFFSET('11. SEGUIMIENTO 2026'!$P$14,INT((ROW()-13)/2),0)),IF(ISBLANK(OFFSET('9. METAS'!$S$20,INT((ROW()-14)/2),0)),"",OFFSET('9. METAS'!$S$20,INT((ROW()-14)/2),0)))</f>
        <v/>
      </c>
      <c r="M278" s="229" t="str">
        <f ca="1">IF(MOD(ROW()-13,2)=0,IF(ISBLANK(OFFSET('11. SEGUIMIENTO 2026'!$Q$14,INT((ROW()-13)/2),0)),"",OFFSET('11. SEGUIMIENTO 2026'!$Q$14,INT((ROW()-13)/2),0)),IF(ISBLANK(OFFSET('9. METAS'!$T$20,INT((ROW()-14)/2),0)),"",OFFSET('9. METAS'!$T$20,INT((ROW()-14)/2),0)))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977" t="str">
        <f ca="1">IF(ISBLANK(OFFSET('9. METAS'!$K$20,INT((ROW()-13)/2),0)),"",OFFSET('9. METAS'!$K$20,INT((ROW()-13)/2),0))</f>
        <v/>
      </c>
      <c r="I279" s="979"/>
      <c r="J279" s="227" t="str">
        <f ca="1">IF(MOD(ROW()-13,2)=0,IF(ISBLANK(OFFSET('11. SEGUIMIENTO 2026'!$N$14,INT((ROW()-13)/2),0)),"",OFFSET('11. SEGUIMIENTO 2026'!$N$14,INT((ROW()-13)/2),0)),IF(ISBLANK(OFFSET('9. METAS'!$Q$20,INT((ROW()-14)/2),0)),"",OFFSET('9. METAS'!$Q$20,INT((ROW()-14)/2),0)))</f>
        <v/>
      </c>
      <c r="K279" s="228" t="str">
        <f ca="1">IF(MOD(ROW()-13,2)=0,IF(ISBLANK(OFFSET('11. SEGUIMIENTO 2026'!$O$14,INT((ROW()-13)/2),0)),"",OFFSET('11. SEGUIMIENTO 2026'!$O$14,INT((ROW()-13)/2),0)),IF(ISBLANK(OFFSET('9. METAS'!$R$20,INT((ROW()-14)/2),0)),"",OFFSET('9. METAS'!$R$20,INT((ROW()-14)/2),0)))</f>
        <v/>
      </c>
      <c r="L279" s="228" t="str">
        <f ca="1">IF(MOD(ROW()-13,2)=0,IF(ISBLANK(OFFSET('11. SEGUIMIENTO 2026'!$P$14,INT((ROW()-13)/2),0)),"",OFFSET('11. SEGUIMIENTO 2026'!$P$14,INT((ROW()-13)/2),0)),IF(ISBLANK(OFFSET('9. METAS'!$S$20,INT((ROW()-14)/2),0)),"",OFFSET('9. METAS'!$S$20,INT((ROW()-14)/2),0)))</f>
        <v/>
      </c>
      <c r="M279" s="229" t="str">
        <f ca="1">IF(MOD(ROW()-13,2)=0,IF(ISBLANK(OFFSET('11. SEGUIMIENTO 2026'!$Q$14,INT((ROW()-13)/2),0)),"",OFFSET('11. SEGUIMIENTO 2026'!$Q$14,INT((ROW()-13)/2),0)),IF(ISBLANK(OFFSET('9. METAS'!$T$20,INT((ROW()-14)/2),0)),"",OFFSET('9. METAS'!$T$20,INT((ROW()-14)/2),0)))</f>
        <v/>
      </c>
      <c r="N279" s="981" t="str">
        <f t="shared" ref="N279" ca="1" si="262">IFERROR(J279/J280,"ND")</f>
        <v>ND</v>
      </c>
      <c r="O279" s="983" t="str">
        <f t="shared" ref="O279" ca="1" si="263">IFERROR(((J279+K279+L279)/H279),"ND")</f>
        <v>ND</v>
      </c>
      <c r="P279" s="985"/>
    </row>
    <row r="280" spans="3:16" x14ac:dyDescent="0.3">
      <c r="C280" s="999"/>
      <c r="D280" s="993"/>
      <c r="E280" s="993"/>
      <c r="F280" s="995"/>
      <c r="G280" s="997"/>
      <c r="H280" s="977"/>
      <c r="I280" s="987"/>
      <c r="J280" s="227" t="str">
        <f ca="1">IF(MOD(ROW()-13,2)=0,IF(ISBLANK(OFFSET('11. SEGUIMIENTO 2026'!$N$14,INT((ROW()-13)/2),0)),"",OFFSET('11. SEGUIMIENTO 2026'!$N$14,INT((ROW()-13)/2),0)),IF(ISBLANK(OFFSET('9. METAS'!$Q$20,INT((ROW()-14)/2),0)),"",OFFSET('9. METAS'!$Q$20,INT((ROW()-14)/2),0)))</f>
        <v/>
      </c>
      <c r="K280" s="228" t="str">
        <f ca="1">IF(MOD(ROW()-13,2)=0,IF(ISBLANK(OFFSET('11. SEGUIMIENTO 2026'!$O$14,INT((ROW()-13)/2),0)),"",OFFSET('11. SEGUIMIENTO 2026'!$O$14,INT((ROW()-13)/2),0)),IF(ISBLANK(OFFSET('9. METAS'!$R$20,INT((ROW()-14)/2),0)),"",OFFSET('9. METAS'!$R$20,INT((ROW()-14)/2),0)))</f>
        <v/>
      </c>
      <c r="L280" s="228" t="str">
        <f ca="1">IF(MOD(ROW()-13,2)=0,IF(ISBLANK(OFFSET('11. SEGUIMIENTO 2026'!$P$14,INT((ROW()-13)/2),0)),"",OFFSET('11. SEGUIMIENTO 2026'!$P$14,INT((ROW()-13)/2),0)),IF(ISBLANK(OFFSET('9. METAS'!$S$20,INT((ROW()-14)/2),0)),"",OFFSET('9. METAS'!$S$20,INT((ROW()-14)/2),0)))</f>
        <v/>
      </c>
      <c r="M280" s="229" t="str">
        <f ca="1">IF(MOD(ROW()-13,2)=0,IF(ISBLANK(OFFSET('11. SEGUIMIENTO 2026'!$Q$14,INT((ROW()-13)/2),0)),"",OFFSET('11. SEGUIMIENTO 2026'!$Q$14,INT((ROW()-13)/2),0)),IF(ISBLANK(OFFSET('9. METAS'!$T$20,INT((ROW()-14)/2),0)),"",OFFSET('9. METAS'!$T$20,INT((ROW()-14)/2),0)))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977" t="str">
        <f ca="1">IF(ISBLANK(OFFSET('9. METAS'!$K$20,INT((ROW()-13)/2),0)),"",OFFSET('9. METAS'!$K$20,INT((ROW()-13)/2),0))</f>
        <v/>
      </c>
      <c r="I281" s="979"/>
      <c r="J281" s="227" t="str">
        <f ca="1">IF(MOD(ROW()-13,2)=0,IF(ISBLANK(OFFSET('11. SEGUIMIENTO 2026'!$N$14,INT((ROW()-13)/2),0)),"",OFFSET('11. SEGUIMIENTO 2026'!$N$14,INT((ROW()-13)/2),0)),IF(ISBLANK(OFFSET('9. METAS'!$Q$20,INT((ROW()-14)/2),0)),"",OFFSET('9. METAS'!$Q$20,INT((ROW()-14)/2),0)))</f>
        <v/>
      </c>
      <c r="K281" s="228" t="str">
        <f ca="1">IF(MOD(ROW()-13,2)=0,IF(ISBLANK(OFFSET('11. SEGUIMIENTO 2026'!$O$14,INT((ROW()-13)/2),0)),"",OFFSET('11. SEGUIMIENTO 2026'!$O$14,INT((ROW()-13)/2),0)),IF(ISBLANK(OFFSET('9. METAS'!$R$20,INT((ROW()-14)/2),0)),"",OFFSET('9. METAS'!$R$20,INT((ROW()-14)/2),0)))</f>
        <v/>
      </c>
      <c r="L281" s="228" t="str">
        <f ca="1">IF(MOD(ROW()-13,2)=0,IF(ISBLANK(OFFSET('11. SEGUIMIENTO 2026'!$P$14,INT((ROW()-13)/2),0)),"",OFFSET('11. SEGUIMIENTO 2026'!$P$14,INT((ROW()-13)/2),0)),IF(ISBLANK(OFFSET('9. METAS'!$S$20,INT((ROW()-14)/2),0)),"",OFFSET('9. METAS'!$S$20,INT((ROW()-14)/2),0)))</f>
        <v/>
      </c>
      <c r="M281" s="229" t="str">
        <f ca="1">IF(MOD(ROW()-13,2)=0,IF(ISBLANK(OFFSET('11. SEGUIMIENTO 2026'!$Q$14,INT((ROW()-13)/2),0)),"",OFFSET('11. SEGUIMIENTO 2026'!$Q$14,INT((ROW()-13)/2),0)),IF(ISBLANK(OFFSET('9. METAS'!$T$20,INT((ROW()-14)/2),0)),"",OFFSET('9. METAS'!$T$20,INT((ROW()-14)/2),0)))</f>
        <v/>
      </c>
      <c r="N281" s="981" t="str">
        <f t="shared" ref="N281" ca="1" si="264">IFERROR(J281/J282,"ND")</f>
        <v>ND</v>
      </c>
      <c r="O281" s="983" t="str">
        <f t="shared" ref="O281" ca="1" si="265">IFERROR(((J281+K281+L281)/H281),"ND")</f>
        <v>ND</v>
      </c>
      <c r="P281" s="985"/>
    </row>
    <row r="282" spans="3:16" x14ac:dyDescent="0.3">
      <c r="C282" s="999"/>
      <c r="D282" s="993"/>
      <c r="E282" s="993"/>
      <c r="F282" s="995"/>
      <c r="G282" s="997"/>
      <c r="H282" s="977"/>
      <c r="I282" s="987"/>
      <c r="J282" s="227" t="str">
        <f ca="1">IF(MOD(ROW()-13,2)=0,IF(ISBLANK(OFFSET('11. SEGUIMIENTO 2026'!$N$14,INT((ROW()-13)/2),0)),"",OFFSET('11. SEGUIMIENTO 2026'!$N$14,INT((ROW()-13)/2),0)),IF(ISBLANK(OFFSET('9. METAS'!$Q$20,INT((ROW()-14)/2),0)),"",OFFSET('9. METAS'!$Q$20,INT((ROW()-14)/2),0)))</f>
        <v/>
      </c>
      <c r="K282" s="228" t="str">
        <f ca="1">IF(MOD(ROW()-13,2)=0,IF(ISBLANK(OFFSET('11. SEGUIMIENTO 2026'!$O$14,INT((ROW()-13)/2),0)),"",OFFSET('11. SEGUIMIENTO 2026'!$O$14,INT((ROW()-13)/2),0)),IF(ISBLANK(OFFSET('9. METAS'!$R$20,INT((ROW()-14)/2),0)),"",OFFSET('9. METAS'!$R$20,INT((ROW()-14)/2),0)))</f>
        <v/>
      </c>
      <c r="L282" s="228" t="str">
        <f ca="1">IF(MOD(ROW()-13,2)=0,IF(ISBLANK(OFFSET('11. SEGUIMIENTO 2026'!$P$14,INT((ROW()-13)/2),0)),"",OFFSET('11. SEGUIMIENTO 2026'!$P$14,INT((ROW()-13)/2),0)),IF(ISBLANK(OFFSET('9. METAS'!$S$20,INT((ROW()-14)/2),0)),"",OFFSET('9. METAS'!$S$20,INT((ROW()-14)/2),0)))</f>
        <v/>
      </c>
      <c r="M282" s="229" t="str">
        <f ca="1">IF(MOD(ROW()-13,2)=0,IF(ISBLANK(OFFSET('11. SEGUIMIENTO 2026'!$Q$14,INT((ROW()-13)/2),0)),"",OFFSET('11. SEGUIMIENTO 2026'!$Q$14,INT((ROW()-13)/2),0)),IF(ISBLANK(OFFSET('9. METAS'!$T$20,INT((ROW()-14)/2),0)),"",OFFSET('9. METAS'!$T$20,INT((ROW()-14)/2),0)))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977" t="str">
        <f ca="1">IF(ISBLANK(OFFSET('9. METAS'!$K$20,INT((ROW()-13)/2),0)),"",OFFSET('9. METAS'!$K$20,INT((ROW()-13)/2),0))</f>
        <v/>
      </c>
      <c r="I283" s="979"/>
      <c r="J283" s="227" t="str">
        <f ca="1">IF(MOD(ROW()-13,2)=0,IF(ISBLANK(OFFSET('11. SEGUIMIENTO 2026'!$N$14,INT((ROW()-13)/2),0)),"",OFFSET('11. SEGUIMIENTO 2026'!$N$14,INT((ROW()-13)/2),0)),IF(ISBLANK(OFFSET('9. METAS'!$Q$20,INT((ROW()-14)/2),0)),"",OFFSET('9. METAS'!$Q$20,INT((ROW()-14)/2),0)))</f>
        <v/>
      </c>
      <c r="K283" s="228" t="str">
        <f ca="1">IF(MOD(ROW()-13,2)=0,IF(ISBLANK(OFFSET('11. SEGUIMIENTO 2026'!$O$14,INT((ROW()-13)/2),0)),"",OFFSET('11. SEGUIMIENTO 2026'!$O$14,INT((ROW()-13)/2),0)),IF(ISBLANK(OFFSET('9. METAS'!$R$20,INT((ROW()-14)/2),0)),"",OFFSET('9. METAS'!$R$20,INT((ROW()-14)/2),0)))</f>
        <v/>
      </c>
      <c r="L283" s="228" t="str">
        <f ca="1">IF(MOD(ROW()-13,2)=0,IF(ISBLANK(OFFSET('11. SEGUIMIENTO 2026'!$P$14,INT((ROW()-13)/2),0)),"",OFFSET('11. SEGUIMIENTO 2026'!$P$14,INT((ROW()-13)/2),0)),IF(ISBLANK(OFFSET('9. METAS'!$S$20,INT((ROW()-14)/2),0)),"",OFFSET('9. METAS'!$S$20,INT((ROW()-14)/2),0)))</f>
        <v/>
      </c>
      <c r="M283" s="229" t="str">
        <f ca="1">IF(MOD(ROW()-13,2)=0,IF(ISBLANK(OFFSET('11. SEGUIMIENTO 2026'!$Q$14,INT((ROW()-13)/2),0)),"",OFFSET('11. SEGUIMIENTO 2026'!$Q$14,INT((ROW()-13)/2),0)),IF(ISBLANK(OFFSET('9. METAS'!$T$20,INT((ROW()-14)/2),0)),"",OFFSET('9. METAS'!$T$20,INT((ROW()-14)/2),0)))</f>
        <v/>
      </c>
      <c r="N283" s="981" t="str">
        <f t="shared" ref="N283" ca="1" si="266">IFERROR(J283/J284,"ND")</f>
        <v>ND</v>
      </c>
      <c r="O283" s="983" t="str">
        <f t="shared" ref="O283" ca="1" si="267">IFERROR(((J283+K283+L283)/H283),"ND")</f>
        <v>ND</v>
      </c>
      <c r="P283" s="985"/>
    </row>
    <row r="284" spans="3:16" x14ac:dyDescent="0.3">
      <c r="C284" s="999"/>
      <c r="D284" s="993"/>
      <c r="E284" s="993"/>
      <c r="F284" s="995"/>
      <c r="G284" s="997"/>
      <c r="H284" s="977"/>
      <c r="I284" s="987"/>
      <c r="J284" s="227" t="str">
        <f ca="1">IF(MOD(ROW()-13,2)=0,IF(ISBLANK(OFFSET('11. SEGUIMIENTO 2026'!$N$14,INT((ROW()-13)/2),0)),"",OFFSET('11. SEGUIMIENTO 2026'!$N$14,INT((ROW()-13)/2),0)),IF(ISBLANK(OFFSET('9. METAS'!$Q$20,INT((ROW()-14)/2),0)),"",OFFSET('9. METAS'!$Q$20,INT((ROW()-14)/2),0)))</f>
        <v/>
      </c>
      <c r="K284" s="228" t="str">
        <f ca="1">IF(MOD(ROW()-13,2)=0,IF(ISBLANK(OFFSET('11. SEGUIMIENTO 2026'!$O$14,INT((ROW()-13)/2),0)),"",OFFSET('11. SEGUIMIENTO 2026'!$O$14,INT((ROW()-13)/2),0)),IF(ISBLANK(OFFSET('9. METAS'!$R$20,INT((ROW()-14)/2),0)),"",OFFSET('9. METAS'!$R$20,INT((ROW()-14)/2),0)))</f>
        <v/>
      </c>
      <c r="L284" s="228" t="str">
        <f ca="1">IF(MOD(ROW()-13,2)=0,IF(ISBLANK(OFFSET('11. SEGUIMIENTO 2026'!$P$14,INT((ROW()-13)/2),0)),"",OFFSET('11. SEGUIMIENTO 2026'!$P$14,INT((ROW()-13)/2),0)),IF(ISBLANK(OFFSET('9. METAS'!$S$20,INT((ROW()-14)/2),0)),"",OFFSET('9. METAS'!$S$20,INT((ROW()-14)/2),0)))</f>
        <v/>
      </c>
      <c r="M284" s="229" t="str">
        <f ca="1">IF(MOD(ROW()-13,2)=0,IF(ISBLANK(OFFSET('11. SEGUIMIENTO 2026'!$Q$14,INT((ROW()-13)/2),0)),"",OFFSET('11. SEGUIMIENTO 2026'!$Q$14,INT((ROW()-13)/2),0)),IF(ISBLANK(OFFSET('9. METAS'!$T$20,INT((ROW()-14)/2),0)),"",OFFSET('9. METAS'!$T$20,INT((ROW()-14)/2),0)))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977" t="str">
        <f ca="1">IF(ISBLANK(OFFSET('9. METAS'!$K$20,INT((ROW()-13)/2),0)),"",OFFSET('9. METAS'!$K$20,INT((ROW()-13)/2),0))</f>
        <v/>
      </c>
      <c r="I285" s="979"/>
      <c r="J285" s="227" t="str">
        <f ca="1">IF(MOD(ROW()-13,2)=0,IF(ISBLANK(OFFSET('11. SEGUIMIENTO 2026'!$N$14,INT((ROW()-13)/2),0)),"",OFFSET('11. SEGUIMIENTO 2026'!$N$14,INT((ROW()-13)/2),0)),IF(ISBLANK(OFFSET('9. METAS'!$Q$20,INT((ROW()-14)/2),0)),"",OFFSET('9. METAS'!$Q$20,INT((ROW()-14)/2),0)))</f>
        <v/>
      </c>
      <c r="K285" s="228" t="str">
        <f ca="1">IF(MOD(ROW()-13,2)=0,IF(ISBLANK(OFFSET('11. SEGUIMIENTO 2026'!$O$14,INT((ROW()-13)/2),0)),"",OFFSET('11. SEGUIMIENTO 2026'!$O$14,INT((ROW()-13)/2),0)),IF(ISBLANK(OFFSET('9. METAS'!$R$20,INT((ROW()-14)/2),0)),"",OFFSET('9. METAS'!$R$20,INT((ROW()-14)/2),0)))</f>
        <v/>
      </c>
      <c r="L285" s="228" t="str">
        <f ca="1">IF(MOD(ROW()-13,2)=0,IF(ISBLANK(OFFSET('11. SEGUIMIENTO 2026'!$P$14,INT((ROW()-13)/2),0)),"",OFFSET('11. SEGUIMIENTO 2026'!$P$14,INT((ROW()-13)/2),0)),IF(ISBLANK(OFFSET('9. METAS'!$S$20,INT((ROW()-14)/2),0)),"",OFFSET('9. METAS'!$S$20,INT((ROW()-14)/2),0)))</f>
        <v/>
      </c>
      <c r="M285" s="229" t="str">
        <f ca="1">IF(MOD(ROW()-13,2)=0,IF(ISBLANK(OFFSET('11. SEGUIMIENTO 2026'!$Q$14,INT((ROW()-13)/2),0)),"",OFFSET('11. SEGUIMIENTO 2026'!$Q$14,INT((ROW()-13)/2),0)),IF(ISBLANK(OFFSET('9. METAS'!$T$20,INT((ROW()-14)/2),0)),"",OFFSET('9. METAS'!$T$20,INT((ROW()-14)/2),0)))</f>
        <v/>
      </c>
      <c r="N285" s="981" t="str">
        <f t="shared" ref="N285" ca="1" si="268">IFERROR(J285/J286,"ND")</f>
        <v>ND</v>
      </c>
      <c r="O285" s="983" t="str">
        <f t="shared" ref="O285" ca="1" si="269">IFERROR(((J285+K285+L285)/H285),"ND")</f>
        <v>ND</v>
      </c>
      <c r="P285" s="985"/>
    </row>
    <row r="286" spans="3:16" x14ac:dyDescent="0.3">
      <c r="C286" s="999"/>
      <c r="D286" s="993"/>
      <c r="E286" s="993"/>
      <c r="F286" s="995"/>
      <c r="G286" s="997"/>
      <c r="H286" s="977"/>
      <c r="I286" s="987"/>
      <c r="J286" s="227" t="str">
        <f ca="1">IF(MOD(ROW()-13,2)=0,IF(ISBLANK(OFFSET('11. SEGUIMIENTO 2026'!$N$14,INT((ROW()-13)/2),0)),"",OFFSET('11. SEGUIMIENTO 2026'!$N$14,INT((ROW()-13)/2),0)),IF(ISBLANK(OFFSET('9. METAS'!$Q$20,INT((ROW()-14)/2),0)),"",OFFSET('9. METAS'!$Q$20,INT((ROW()-14)/2),0)))</f>
        <v/>
      </c>
      <c r="K286" s="228" t="str">
        <f ca="1">IF(MOD(ROW()-13,2)=0,IF(ISBLANK(OFFSET('11. SEGUIMIENTO 2026'!$O$14,INT((ROW()-13)/2),0)),"",OFFSET('11. SEGUIMIENTO 2026'!$O$14,INT((ROW()-13)/2),0)),IF(ISBLANK(OFFSET('9. METAS'!$R$20,INT((ROW()-14)/2),0)),"",OFFSET('9. METAS'!$R$20,INT((ROW()-14)/2),0)))</f>
        <v/>
      </c>
      <c r="L286" s="228" t="str">
        <f ca="1">IF(MOD(ROW()-13,2)=0,IF(ISBLANK(OFFSET('11. SEGUIMIENTO 2026'!$P$14,INT((ROW()-13)/2),0)),"",OFFSET('11. SEGUIMIENTO 2026'!$P$14,INT((ROW()-13)/2),0)),IF(ISBLANK(OFFSET('9. METAS'!$S$20,INT((ROW()-14)/2),0)),"",OFFSET('9. METAS'!$S$20,INT((ROW()-14)/2),0)))</f>
        <v/>
      </c>
      <c r="M286" s="229" t="str">
        <f ca="1">IF(MOD(ROW()-13,2)=0,IF(ISBLANK(OFFSET('11. SEGUIMIENTO 2026'!$Q$14,INT((ROW()-13)/2),0)),"",OFFSET('11. SEGUIMIENTO 2026'!$Q$14,INT((ROW()-13)/2),0)),IF(ISBLANK(OFFSET('9. METAS'!$T$20,INT((ROW()-14)/2),0)),"",OFFSET('9. METAS'!$T$20,INT((ROW()-14)/2),0)))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977" t="str">
        <f ca="1">IF(ISBLANK(OFFSET('9. METAS'!$K$20,INT((ROW()-13)/2),0)),"",OFFSET('9. METAS'!$K$20,INT((ROW()-13)/2),0))</f>
        <v/>
      </c>
      <c r="I287" s="979"/>
      <c r="J287" s="227" t="str">
        <f ca="1">IF(MOD(ROW()-13,2)=0,IF(ISBLANK(OFFSET('11. SEGUIMIENTO 2026'!$N$14,INT((ROW()-13)/2),0)),"",OFFSET('11. SEGUIMIENTO 2026'!$N$14,INT((ROW()-13)/2),0)),IF(ISBLANK(OFFSET('9. METAS'!$Q$20,INT((ROW()-14)/2),0)),"",OFFSET('9. METAS'!$Q$20,INT((ROW()-14)/2),0)))</f>
        <v/>
      </c>
      <c r="K287" s="228" t="str">
        <f ca="1">IF(MOD(ROW()-13,2)=0,IF(ISBLANK(OFFSET('11. SEGUIMIENTO 2026'!$O$14,INT((ROW()-13)/2),0)),"",OFFSET('11. SEGUIMIENTO 2026'!$O$14,INT((ROW()-13)/2),0)),IF(ISBLANK(OFFSET('9. METAS'!$R$20,INT((ROW()-14)/2),0)),"",OFFSET('9. METAS'!$R$20,INT((ROW()-14)/2),0)))</f>
        <v/>
      </c>
      <c r="L287" s="228" t="str">
        <f ca="1">IF(MOD(ROW()-13,2)=0,IF(ISBLANK(OFFSET('11. SEGUIMIENTO 2026'!$P$14,INT((ROW()-13)/2),0)),"",OFFSET('11. SEGUIMIENTO 2026'!$P$14,INT((ROW()-13)/2),0)),IF(ISBLANK(OFFSET('9. METAS'!$S$20,INT((ROW()-14)/2),0)),"",OFFSET('9. METAS'!$S$20,INT((ROW()-14)/2),0)))</f>
        <v/>
      </c>
      <c r="M287" s="229" t="str">
        <f ca="1">IF(MOD(ROW()-13,2)=0,IF(ISBLANK(OFFSET('11. SEGUIMIENTO 2026'!$Q$14,INT((ROW()-13)/2),0)),"",OFFSET('11. SEGUIMIENTO 2026'!$Q$14,INT((ROW()-13)/2),0)),IF(ISBLANK(OFFSET('9. METAS'!$T$20,INT((ROW()-14)/2),0)),"",OFFSET('9. METAS'!$T$20,INT((ROW()-14)/2),0)))</f>
        <v/>
      </c>
      <c r="N287" s="981" t="str">
        <f t="shared" ref="N287" ca="1" si="270">IFERROR(J287/J288,"ND")</f>
        <v>ND</v>
      </c>
      <c r="O287" s="983" t="str">
        <f t="shared" ref="O287" ca="1" si="271">IFERROR(((J287+K287+L287)/H287),"ND")</f>
        <v>ND</v>
      </c>
      <c r="P287" s="985"/>
    </row>
    <row r="288" spans="3:16" x14ac:dyDescent="0.3">
      <c r="C288" s="999"/>
      <c r="D288" s="993"/>
      <c r="E288" s="993"/>
      <c r="F288" s="995"/>
      <c r="G288" s="997"/>
      <c r="H288" s="977"/>
      <c r="I288" s="987"/>
      <c r="J288" s="227" t="str">
        <f ca="1">IF(MOD(ROW()-13,2)=0,IF(ISBLANK(OFFSET('11. SEGUIMIENTO 2026'!$N$14,INT((ROW()-13)/2),0)),"",OFFSET('11. SEGUIMIENTO 2026'!$N$14,INT((ROW()-13)/2),0)),IF(ISBLANK(OFFSET('9. METAS'!$Q$20,INT((ROW()-14)/2),0)),"",OFFSET('9. METAS'!$Q$20,INT((ROW()-14)/2),0)))</f>
        <v/>
      </c>
      <c r="K288" s="228" t="str">
        <f ca="1">IF(MOD(ROW()-13,2)=0,IF(ISBLANK(OFFSET('11. SEGUIMIENTO 2026'!$O$14,INT((ROW()-13)/2),0)),"",OFFSET('11. SEGUIMIENTO 2026'!$O$14,INT((ROW()-13)/2),0)),IF(ISBLANK(OFFSET('9. METAS'!$R$20,INT((ROW()-14)/2),0)),"",OFFSET('9. METAS'!$R$20,INT((ROW()-14)/2),0)))</f>
        <v/>
      </c>
      <c r="L288" s="228" t="str">
        <f ca="1">IF(MOD(ROW()-13,2)=0,IF(ISBLANK(OFFSET('11. SEGUIMIENTO 2026'!$P$14,INT((ROW()-13)/2),0)),"",OFFSET('11. SEGUIMIENTO 2026'!$P$14,INT((ROW()-13)/2),0)),IF(ISBLANK(OFFSET('9. METAS'!$S$20,INT((ROW()-14)/2),0)),"",OFFSET('9. METAS'!$S$20,INT((ROW()-14)/2),0)))</f>
        <v/>
      </c>
      <c r="M288" s="229" t="str">
        <f ca="1">IF(MOD(ROW()-13,2)=0,IF(ISBLANK(OFFSET('11. SEGUIMIENTO 2026'!$Q$14,INT((ROW()-13)/2),0)),"",OFFSET('11. SEGUIMIENTO 2026'!$Q$14,INT((ROW()-13)/2),0)),IF(ISBLANK(OFFSET('9. METAS'!$T$20,INT((ROW()-14)/2),0)),"",OFFSET('9. METAS'!$T$20,INT((ROW()-14)/2),0)))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977" t="str">
        <f ca="1">IF(ISBLANK(OFFSET('9. METAS'!$K$20,INT((ROW()-13)/2),0)),"",OFFSET('9. METAS'!$K$20,INT((ROW()-13)/2),0))</f>
        <v/>
      </c>
      <c r="I289" s="979"/>
      <c r="J289" s="227" t="str">
        <f ca="1">IF(MOD(ROW()-13,2)=0,IF(ISBLANK(OFFSET('11. SEGUIMIENTO 2026'!$N$14,INT((ROW()-13)/2),0)),"",OFFSET('11. SEGUIMIENTO 2026'!$N$14,INT((ROW()-13)/2),0)),IF(ISBLANK(OFFSET('9. METAS'!$Q$20,INT((ROW()-14)/2),0)),"",OFFSET('9. METAS'!$Q$20,INT((ROW()-14)/2),0)))</f>
        <v/>
      </c>
      <c r="K289" s="228" t="str">
        <f ca="1">IF(MOD(ROW()-13,2)=0,IF(ISBLANK(OFFSET('11. SEGUIMIENTO 2026'!$O$14,INT((ROW()-13)/2),0)),"",OFFSET('11. SEGUIMIENTO 2026'!$O$14,INT((ROW()-13)/2),0)),IF(ISBLANK(OFFSET('9. METAS'!$R$20,INT((ROW()-14)/2),0)),"",OFFSET('9. METAS'!$R$20,INT((ROW()-14)/2),0)))</f>
        <v/>
      </c>
      <c r="L289" s="228" t="str">
        <f ca="1">IF(MOD(ROW()-13,2)=0,IF(ISBLANK(OFFSET('11. SEGUIMIENTO 2026'!$P$14,INT((ROW()-13)/2),0)),"",OFFSET('11. SEGUIMIENTO 2026'!$P$14,INT((ROW()-13)/2),0)),IF(ISBLANK(OFFSET('9. METAS'!$S$20,INT((ROW()-14)/2),0)),"",OFFSET('9. METAS'!$S$20,INT((ROW()-14)/2),0)))</f>
        <v/>
      </c>
      <c r="M289" s="229" t="str">
        <f ca="1">IF(MOD(ROW()-13,2)=0,IF(ISBLANK(OFFSET('11. SEGUIMIENTO 2026'!$Q$14,INT((ROW()-13)/2),0)),"",OFFSET('11. SEGUIMIENTO 2026'!$Q$14,INT((ROW()-13)/2),0)),IF(ISBLANK(OFFSET('9. METAS'!$T$20,INT((ROW()-14)/2),0)),"",OFFSET('9. METAS'!$T$20,INT((ROW()-14)/2),0)))</f>
        <v/>
      </c>
      <c r="N289" s="981" t="str">
        <f t="shared" ref="N289" ca="1" si="272">IFERROR(J289/J290,"ND")</f>
        <v>ND</v>
      </c>
      <c r="O289" s="983" t="str">
        <f t="shared" ref="O289" ca="1" si="273">IFERROR(((J289+K289+L289)/H289),"ND")</f>
        <v>ND</v>
      </c>
      <c r="P289" s="985"/>
    </row>
    <row r="290" spans="3:16" x14ac:dyDescent="0.3">
      <c r="C290" s="999"/>
      <c r="D290" s="993"/>
      <c r="E290" s="993"/>
      <c r="F290" s="995"/>
      <c r="G290" s="997"/>
      <c r="H290" s="977"/>
      <c r="I290" s="987"/>
      <c r="J290" s="227" t="str">
        <f ca="1">IF(MOD(ROW()-13,2)=0,IF(ISBLANK(OFFSET('11. SEGUIMIENTO 2026'!$N$14,INT((ROW()-13)/2),0)),"",OFFSET('11. SEGUIMIENTO 2026'!$N$14,INT((ROW()-13)/2),0)),IF(ISBLANK(OFFSET('9. METAS'!$Q$20,INT((ROW()-14)/2),0)),"",OFFSET('9. METAS'!$Q$20,INT((ROW()-14)/2),0)))</f>
        <v/>
      </c>
      <c r="K290" s="228" t="str">
        <f ca="1">IF(MOD(ROW()-13,2)=0,IF(ISBLANK(OFFSET('11. SEGUIMIENTO 2026'!$O$14,INT((ROW()-13)/2),0)),"",OFFSET('11. SEGUIMIENTO 2026'!$O$14,INT((ROW()-13)/2),0)),IF(ISBLANK(OFFSET('9. METAS'!$R$20,INT((ROW()-14)/2),0)),"",OFFSET('9. METAS'!$R$20,INT((ROW()-14)/2),0)))</f>
        <v/>
      </c>
      <c r="L290" s="228" t="str">
        <f ca="1">IF(MOD(ROW()-13,2)=0,IF(ISBLANK(OFFSET('11. SEGUIMIENTO 2026'!$P$14,INT((ROW()-13)/2),0)),"",OFFSET('11. SEGUIMIENTO 2026'!$P$14,INT((ROW()-13)/2),0)),IF(ISBLANK(OFFSET('9. METAS'!$S$20,INT((ROW()-14)/2),0)),"",OFFSET('9. METAS'!$S$20,INT((ROW()-14)/2),0)))</f>
        <v/>
      </c>
      <c r="M290" s="229" t="str">
        <f ca="1">IF(MOD(ROW()-13,2)=0,IF(ISBLANK(OFFSET('11. SEGUIMIENTO 2026'!$Q$14,INT((ROW()-13)/2),0)),"",OFFSET('11. SEGUIMIENTO 2026'!$Q$14,INT((ROW()-13)/2),0)),IF(ISBLANK(OFFSET('9. METAS'!$T$20,INT((ROW()-14)/2),0)),"",OFFSET('9. METAS'!$T$20,INT((ROW()-14)/2),0)))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977" t="str">
        <f ca="1">IF(ISBLANK(OFFSET('9. METAS'!$K$20,INT((ROW()-13)/2),0)),"",OFFSET('9. METAS'!$K$20,INT((ROW()-13)/2),0))</f>
        <v/>
      </c>
      <c r="I291" s="979"/>
      <c r="J291" s="227" t="str">
        <f ca="1">IF(MOD(ROW()-13,2)=0,IF(ISBLANK(OFFSET('11. SEGUIMIENTO 2026'!$N$14,INT((ROW()-13)/2),0)),"",OFFSET('11. SEGUIMIENTO 2026'!$N$14,INT((ROW()-13)/2),0)),IF(ISBLANK(OFFSET('9. METAS'!$Q$20,INT((ROW()-14)/2),0)),"",OFFSET('9. METAS'!$Q$20,INT((ROW()-14)/2),0)))</f>
        <v/>
      </c>
      <c r="K291" s="228" t="str">
        <f ca="1">IF(MOD(ROW()-13,2)=0,IF(ISBLANK(OFFSET('11. SEGUIMIENTO 2026'!$O$14,INT((ROW()-13)/2),0)),"",OFFSET('11. SEGUIMIENTO 2026'!$O$14,INT((ROW()-13)/2),0)),IF(ISBLANK(OFFSET('9. METAS'!$R$20,INT((ROW()-14)/2),0)),"",OFFSET('9. METAS'!$R$20,INT((ROW()-14)/2),0)))</f>
        <v/>
      </c>
      <c r="L291" s="228" t="str">
        <f ca="1">IF(MOD(ROW()-13,2)=0,IF(ISBLANK(OFFSET('11. SEGUIMIENTO 2026'!$P$14,INT((ROW()-13)/2),0)),"",OFFSET('11. SEGUIMIENTO 2026'!$P$14,INT((ROW()-13)/2),0)),IF(ISBLANK(OFFSET('9. METAS'!$S$20,INT((ROW()-14)/2),0)),"",OFFSET('9. METAS'!$S$20,INT((ROW()-14)/2),0)))</f>
        <v/>
      </c>
      <c r="M291" s="229" t="str">
        <f ca="1">IF(MOD(ROW()-13,2)=0,IF(ISBLANK(OFFSET('11. SEGUIMIENTO 2026'!$Q$14,INT((ROW()-13)/2),0)),"",OFFSET('11. SEGUIMIENTO 2026'!$Q$14,INT((ROW()-13)/2),0)),IF(ISBLANK(OFFSET('9. METAS'!$T$20,INT((ROW()-14)/2),0)),"",OFFSET('9. METAS'!$T$20,INT((ROW()-14)/2),0)))</f>
        <v/>
      </c>
      <c r="N291" s="981" t="str">
        <f t="shared" ref="N291" ca="1" si="274">IFERROR(J291/J292,"ND")</f>
        <v>ND</v>
      </c>
      <c r="O291" s="983" t="str">
        <f t="shared" ref="O291" ca="1" si="275">IFERROR(((J291+K291+L291)/H291),"ND")</f>
        <v>ND</v>
      </c>
      <c r="P291" s="985"/>
    </row>
    <row r="292" spans="3:16" x14ac:dyDescent="0.3">
      <c r="C292" s="999"/>
      <c r="D292" s="993"/>
      <c r="E292" s="993"/>
      <c r="F292" s="995"/>
      <c r="G292" s="997"/>
      <c r="H292" s="977"/>
      <c r="I292" s="987"/>
      <c r="J292" s="227" t="str">
        <f ca="1">IF(MOD(ROW()-13,2)=0,IF(ISBLANK(OFFSET('11. SEGUIMIENTO 2026'!$N$14,INT((ROW()-13)/2),0)),"",OFFSET('11. SEGUIMIENTO 2026'!$N$14,INT((ROW()-13)/2),0)),IF(ISBLANK(OFFSET('9. METAS'!$Q$20,INT((ROW()-14)/2),0)),"",OFFSET('9. METAS'!$Q$20,INT((ROW()-14)/2),0)))</f>
        <v/>
      </c>
      <c r="K292" s="228" t="str">
        <f ca="1">IF(MOD(ROW()-13,2)=0,IF(ISBLANK(OFFSET('11. SEGUIMIENTO 2026'!$O$14,INT((ROW()-13)/2),0)),"",OFFSET('11. SEGUIMIENTO 2026'!$O$14,INT((ROW()-13)/2),0)),IF(ISBLANK(OFFSET('9. METAS'!$R$20,INT((ROW()-14)/2),0)),"",OFFSET('9. METAS'!$R$20,INT((ROW()-14)/2),0)))</f>
        <v/>
      </c>
      <c r="L292" s="228" t="str">
        <f ca="1">IF(MOD(ROW()-13,2)=0,IF(ISBLANK(OFFSET('11. SEGUIMIENTO 2026'!$P$14,INT((ROW()-13)/2),0)),"",OFFSET('11. SEGUIMIENTO 2026'!$P$14,INT((ROW()-13)/2),0)),IF(ISBLANK(OFFSET('9. METAS'!$S$20,INT((ROW()-14)/2),0)),"",OFFSET('9. METAS'!$S$20,INT((ROW()-14)/2),0)))</f>
        <v/>
      </c>
      <c r="M292" s="229" t="str">
        <f ca="1">IF(MOD(ROW()-13,2)=0,IF(ISBLANK(OFFSET('11. SEGUIMIENTO 2026'!$Q$14,INT((ROW()-13)/2),0)),"",OFFSET('11. SEGUIMIENTO 2026'!$Q$14,INT((ROW()-13)/2),0)),IF(ISBLANK(OFFSET('9. METAS'!$T$20,INT((ROW()-14)/2),0)),"",OFFSET('9. METAS'!$T$20,INT((ROW()-14)/2),0)))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977" t="str">
        <f ca="1">IF(ISBLANK(OFFSET('9. METAS'!$K$20,INT((ROW()-13)/2),0)),"",OFFSET('9. METAS'!$K$20,INT((ROW()-13)/2),0))</f>
        <v/>
      </c>
      <c r="I293" s="979"/>
      <c r="J293" s="227" t="str">
        <f ca="1">IF(MOD(ROW()-13,2)=0,IF(ISBLANK(OFFSET('11. SEGUIMIENTO 2026'!$N$14,INT((ROW()-13)/2),0)),"",OFFSET('11. SEGUIMIENTO 2026'!$N$14,INT((ROW()-13)/2),0)),IF(ISBLANK(OFFSET('9. METAS'!$Q$20,INT((ROW()-14)/2),0)),"",OFFSET('9. METAS'!$Q$20,INT((ROW()-14)/2),0)))</f>
        <v/>
      </c>
      <c r="K293" s="228" t="str">
        <f ca="1">IF(MOD(ROW()-13,2)=0,IF(ISBLANK(OFFSET('11. SEGUIMIENTO 2026'!$O$14,INT((ROW()-13)/2),0)),"",OFFSET('11. SEGUIMIENTO 2026'!$O$14,INT((ROW()-13)/2),0)),IF(ISBLANK(OFFSET('9. METAS'!$R$20,INT((ROW()-14)/2),0)),"",OFFSET('9. METAS'!$R$20,INT((ROW()-14)/2),0)))</f>
        <v/>
      </c>
      <c r="L293" s="228" t="str">
        <f ca="1">IF(MOD(ROW()-13,2)=0,IF(ISBLANK(OFFSET('11. SEGUIMIENTO 2026'!$P$14,INT((ROW()-13)/2),0)),"",OFFSET('11. SEGUIMIENTO 2026'!$P$14,INT((ROW()-13)/2),0)),IF(ISBLANK(OFFSET('9. METAS'!$S$20,INT((ROW()-14)/2),0)),"",OFFSET('9. METAS'!$S$20,INT((ROW()-14)/2),0)))</f>
        <v/>
      </c>
      <c r="M293" s="229" t="str">
        <f ca="1">IF(MOD(ROW()-13,2)=0,IF(ISBLANK(OFFSET('11. SEGUIMIENTO 2026'!$Q$14,INT((ROW()-13)/2),0)),"",OFFSET('11. SEGUIMIENTO 2026'!$Q$14,INT((ROW()-13)/2),0)),IF(ISBLANK(OFFSET('9. METAS'!$T$20,INT((ROW()-14)/2),0)),"",OFFSET('9. METAS'!$T$20,INT((ROW()-14)/2),0)))</f>
        <v/>
      </c>
      <c r="N293" s="981" t="str">
        <f t="shared" ref="N293" ca="1" si="276">IFERROR(J293/J294,"ND")</f>
        <v>ND</v>
      </c>
      <c r="O293" s="983" t="str">
        <f t="shared" ref="O293" ca="1" si="277">IFERROR(((J293+K293+L293)/H293),"ND")</f>
        <v>ND</v>
      </c>
      <c r="P293" s="985"/>
    </row>
    <row r="294" spans="3:16" x14ac:dyDescent="0.3">
      <c r="C294" s="999"/>
      <c r="D294" s="993"/>
      <c r="E294" s="993"/>
      <c r="F294" s="995"/>
      <c r="G294" s="997"/>
      <c r="H294" s="977"/>
      <c r="I294" s="987"/>
      <c r="J294" s="227" t="str">
        <f ca="1">IF(MOD(ROW()-13,2)=0,IF(ISBLANK(OFFSET('11. SEGUIMIENTO 2026'!$N$14,INT((ROW()-13)/2),0)),"",OFFSET('11. SEGUIMIENTO 2026'!$N$14,INT((ROW()-13)/2),0)),IF(ISBLANK(OFFSET('9. METAS'!$Q$20,INT((ROW()-14)/2),0)),"",OFFSET('9. METAS'!$Q$20,INT((ROW()-14)/2),0)))</f>
        <v/>
      </c>
      <c r="K294" s="228" t="str">
        <f ca="1">IF(MOD(ROW()-13,2)=0,IF(ISBLANK(OFFSET('11. SEGUIMIENTO 2026'!$O$14,INT((ROW()-13)/2),0)),"",OFFSET('11. SEGUIMIENTO 2026'!$O$14,INT((ROW()-13)/2),0)),IF(ISBLANK(OFFSET('9. METAS'!$R$20,INT((ROW()-14)/2),0)),"",OFFSET('9. METAS'!$R$20,INT((ROW()-14)/2),0)))</f>
        <v/>
      </c>
      <c r="L294" s="228" t="str">
        <f ca="1">IF(MOD(ROW()-13,2)=0,IF(ISBLANK(OFFSET('11. SEGUIMIENTO 2026'!$P$14,INT((ROW()-13)/2),0)),"",OFFSET('11. SEGUIMIENTO 2026'!$P$14,INT((ROW()-13)/2),0)),IF(ISBLANK(OFFSET('9. METAS'!$S$20,INT((ROW()-14)/2),0)),"",OFFSET('9. METAS'!$S$20,INT((ROW()-14)/2),0)))</f>
        <v/>
      </c>
      <c r="M294" s="229" t="str">
        <f ca="1">IF(MOD(ROW()-13,2)=0,IF(ISBLANK(OFFSET('11. SEGUIMIENTO 2026'!$Q$14,INT((ROW()-13)/2),0)),"",OFFSET('11. SEGUIMIENTO 2026'!$Q$14,INT((ROW()-13)/2),0)),IF(ISBLANK(OFFSET('9. METAS'!$T$20,INT((ROW()-14)/2),0)),"",OFFSET('9. METAS'!$T$20,INT((ROW()-14)/2),0)))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977" t="str">
        <f ca="1">IF(ISBLANK(OFFSET('9. METAS'!$K$20,INT((ROW()-13)/2),0)),"",OFFSET('9. METAS'!$K$20,INT((ROW()-13)/2),0))</f>
        <v/>
      </c>
      <c r="I295" s="979"/>
      <c r="J295" s="227" t="str">
        <f ca="1">IF(MOD(ROW()-13,2)=0,IF(ISBLANK(OFFSET('11. SEGUIMIENTO 2026'!$N$14,INT((ROW()-13)/2),0)),"",OFFSET('11. SEGUIMIENTO 2026'!$N$14,INT((ROW()-13)/2),0)),IF(ISBLANK(OFFSET('9. METAS'!$Q$20,INT((ROW()-14)/2),0)),"",OFFSET('9. METAS'!$Q$20,INT((ROW()-14)/2),0)))</f>
        <v/>
      </c>
      <c r="K295" s="228" t="str">
        <f ca="1">IF(MOD(ROW()-13,2)=0,IF(ISBLANK(OFFSET('11. SEGUIMIENTO 2026'!$O$14,INT((ROW()-13)/2),0)),"",OFFSET('11. SEGUIMIENTO 2026'!$O$14,INT((ROW()-13)/2),0)),IF(ISBLANK(OFFSET('9. METAS'!$R$20,INT((ROW()-14)/2),0)),"",OFFSET('9. METAS'!$R$20,INT((ROW()-14)/2),0)))</f>
        <v/>
      </c>
      <c r="L295" s="228" t="str">
        <f ca="1">IF(MOD(ROW()-13,2)=0,IF(ISBLANK(OFFSET('11. SEGUIMIENTO 2026'!$P$14,INT((ROW()-13)/2),0)),"",OFFSET('11. SEGUIMIENTO 2026'!$P$14,INT((ROW()-13)/2),0)),IF(ISBLANK(OFFSET('9. METAS'!$S$20,INT((ROW()-14)/2),0)),"",OFFSET('9. METAS'!$S$20,INT((ROW()-14)/2),0)))</f>
        <v/>
      </c>
      <c r="M295" s="229" t="str">
        <f ca="1">IF(MOD(ROW()-13,2)=0,IF(ISBLANK(OFFSET('11. SEGUIMIENTO 2026'!$Q$14,INT((ROW()-13)/2),0)),"",OFFSET('11. SEGUIMIENTO 2026'!$Q$14,INT((ROW()-13)/2),0)),IF(ISBLANK(OFFSET('9. METAS'!$T$20,INT((ROW()-14)/2),0)),"",OFFSET('9. METAS'!$T$20,INT((ROW()-14)/2),0)))</f>
        <v/>
      </c>
      <c r="N295" s="981" t="str">
        <f t="shared" ref="N295" ca="1" si="278">IFERROR(J295/J296,"ND")</f>
        <v>ND</v>
      </c>
      <c r="O295" s="983" t="str">
        <f t="shared" ref="O295" ca="1" si="279">IFERROR(((J295+K295+L295)/H295),"ND")</f>
        <v>ND</v>
      </c>
      <c r="P295" s="985"/>
    </row>
    <row r="296" spans="3:16" x14ac:dyDescent="0.3">
      <c r="C296" s="999"/>
      <c r="D296" s="993"/>
      <c r="E296" s="993"/>
      <c r="F296" s="995"/>
      <c r="G296" s="997"/>
      <c r="H296" s="977"/>
      <c r="I296" s="987"/>
      <c r="J296" s="227" t="str">
        <f ca="1">IF(MOD(ROW()-13,2)=0,IF(ISBLANK(OFFSET('11. SEGUIMIENTO 2026'!$N$14,INT((ROW()-13)/2),0)),"",OFFSET('11. SEGUIMIENTO 2026'!$N$14,INT((ROW()-13)/2),0)),IF(ISBLANK(OFFSET('9. METAS'!$Q$20,INT((ROW()-14)/2),0)),"",OFFSET('9. METAS'!$Q$20,INT((ROW()-14)/2),0)))</f>
        <v/>
      </c>
      <c r="K296" s="228" t="str">
        <f ca="1">IF(MOD(ROW()-13,2)=0,IF(ISBLANK(OFFSET('11. SEGUIMIENTO 2026'!$O$14,INT((ROW()-13)/2),0)),"",OFFSET('11. SEGUIMIENTO 2026'!$O$14,INT((ROW()-13)/2),0)),IF(ISBLANK(OFFSET('9. METAS'!$R$20,INT((ROW()-14)/2),0)),"",OFFSET('9. METAS'!$R$20,INT((ROW()-14)/2),0)))</f>
        <v/>
      </c>
      <c r="L296" s="228" t="str">
        <f ca="1">IF(MOD(ROW()-13,2)=0,IF(ISBLANK(OFFSET('11. SEGUIMIENTO 2026'!$P$14,INT((ROW()-13)/2),0)),"",OFFSET('11. SEGUIMIENTO 2026'!$P$14,INT((ROW()-13)/2),0)),IF(ISBLANK(OFFSET('9. METAS'!$S$20,INT((ROW()-14)/2),0)),"",OFFSET('9. METAS'!$S$20,INT((ROW()-14)/2),0)))</f>
        <v/>
      </c>
      <c r="M296" s="229" t="str">
        <f ca="1">IF(MOD(ROW()-13,2)=0,IF(ISBLANK(OFFSET('11. SEGUIMIENTO 2026'!$Q$14,INT((ROW()-13)/2),0)),"",OFFSET('11. SEGUIMIENTO 2026'!$Q$14,INT((ROW()-13)/2),0)),IF(ISBLANK(OFFSET('9. METAS'!$T$20,INT((ROW()-14)/2),0)),"",OFFSET('9. METAS'!$T$20,INT((ROW()-14)/2),0)))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977" t="str">
        <f ca="1">IF(ISBLANK(OFFSET('9. METAS'!$K$20,INT((ROW()-13)/2),0)),"",OFFSET('9. METAS'!$K$20,INT((ROW()-13)/2),0))</f>
        <v/>
      </c>
      <c r="I297" s="979"/>
      <c r="J297" s="227" t="str">
        <f ca="1">IF(MOD(ROW()-13,2)=0,IF(ISBLANK(OFFSET('11. SEGUIMIENTO 2026'!$N$14,INT((ROW()-13)/2),0)),"",OFFSET('11. SEGUIMIENTO 2026'!$N$14,INT((ROW()-13)/2),0)),IF(ISBLANK(OFFSET('9. METAS'!$Q$20,INT((ROW()-14)/2),0)),"",OFFSET('9. METAS'!$Q$20,INT((ROW()-14)/2),0)))</f>
        <v/>
      </c>
      <c r="K297" s="228" t="str">
        <f ca="1">IF(MOD(ROW()-13,2)=0,IF(ISBLANK(OFFSET('11. SEGUIMIENTO 2026'!$O$14,INT((ROW()-13)/2),0)),"",OFFSET('11. SEGUIMIENTO 2026'!$O$14,INT((ROW()-13)/2),0)),IF(ISBLANK(OFFSET('9. METAS'!$R$20,INT((ROW()-14)/2),0)),"",OFFSET('9. METAS'!$R$20,INT((ROW()-14)/2),0)))</f>
        <v/>
      </c>
      <c r="L297" s="228" t="str">
        <f ca="1">IF(MOD(ROW()-13,2)=0,IF(ISBLANK(OFFSET('11. SEGUIMIENTO 2026'!$P$14,INT((ROW()-13)/2),0)),"",OFFSET('11. SEGUIMIENTO 2026'!$P$14,INT((ROW()-13)/2),0)),IF(ISBLANK(OFFSET('9. METAS'!$S$20,INT((ROW()-14)/2),0)),"",OFFSET('9. METAS'!$S$20,INT((ROW()-14)/2),0)))</f>
        <v/>
      </c>
      <c r="M297" s="229" t="str">
        <f ca="1">IF(MOD(ROW()-13,2)=0,IF(ISBLANK(OFFSET('11. SEGUIMIENTO 2026'!$Q$14,INT((ROW()-13)/2),0)),"",OFFSET('11. SEGUIMIENTO 2026'!$Q$14,INT((ROW()-13)/2),0)),IF(ISBLANK(OFFSET('9. METAS'!$T$20,INT((ROW()-14)/2),0)),"",OFFSET('9. METAS'!$T$20,INT((ROW()-14)/2),0)))</f>
        <v/>
      </c>
      <c r="N297" s="981" t="str">
        <f t="shared" ref="N297" ca="1" si="280">IFERROR(J297/J298,"ND")</f>
        <v>ND</v>
      </c>
      <c r="O297" s="983" t="str">
        <f t="shared" ref="O297" ca="1" si="281">IFERROR(((J297+K297+L297)/H297),"ND")</f>
        <v>ND</v>
      </c>
      <c r="P297" s="985"/>
    </row>
    <row r="298" spans="3:16" x14ac:dyDescent="0.3">
      <c r="C298" s="999"/>
      <c r="D298" s="993"/>
      <c r="E298" s="993"/>
      <c r="F298" s="995"/>
      <c r="G298" s="997"/>
      <c r="H298" s="977"/>
      <c r="I298" s="987"/>
      <c r="J298" s="227" t="str">
        <f ca="1">IF(MOD(ROW()-13,2)=0,IF(ISBLANK(OFFSET('11. SEGUIMIENTO 2026'!$N$14,INT((ROW()-13)/2),0)),"",OFFSET('11. SEGUIMIENTO 2026'!$N$14,INT((ROW()-13)/2),0)),IF(ISBLANK(OFFSET('9. METAS'!$Q$20,INT((ROW()-14)/2),0)),"",OFFSET('9. METAS'!$Q$20,INT((ROW()-14)/2),0)))</f>
        <v/>
      </c>
      <c r="K298" s="228" t="str">
        <f ca="1">IF(MOD(ROW()-13,2)=0,IF(ISBLANK(OFFSET('11. SEGUIMIENTO 2026'!$O$14,INT((ROW()-13)/2),0)),"",OFFSET('11. SEGUIMIENTO 2026'!$O$14,INT((ROW()-13)/2),0)),IF(ISBLANK(OFFSET('9. METAS'!$R$20,INT((ROW()-14)/2),0)),"",OFFSET('9. METAS'!$R$20,INT((ROW()-14)/2),0)))</f>
        <v/>
      </c>
      <c r="L298" s="228" t="str">
        <f ca="1">IF(MOD(ROW()-13,2)=0,IF(ISBLANK(OFFSET('11. SEGUIMIENTO 2026'!$P$14,INT((ROW()-13)/2),0)),"",OFFSET('11. SEGUIMIENTO 2026'!$P$14,INT((ROW()-13)/2),0)),IF(ISBLANK(OFFSET('9. METAS'!$S$20,INT((ROW()-14)/2),0)),"",OFFSET('9. METAS'!$S$20,INT((ROW()-14)/2),0)))</f>
        <v/>
      </c>
      <c r="M298" s="229" t="str">
        <f ca="1">IF(MOD(ROW()-13,2)=0,IF(ISBLANK(OFFSET('11. SEGUIMIENTO 2026'!$Q$14,INT((ROW()-13)/2),0)),"",OFFSET('11. SEGUIMIENTO 2026'!$Q$14,INT((ROW()-13)/2),0)),IF(ISBLANK(OFFSET('9. METAS'!$T$20,INT((ROW()-14)/2),0)),"",OFFSET('9. METAS'!$T$20,INT((ROW()-14)/2),0)))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977" t="str">
        <f ca="1">IF(ISBLANK(OFFSET('9. METAS'!$K$20,INT((ROW()-13)/2),0)),"",OFFSET('9. METAS'!$K$20,INT((ROW()-13)/2),0))</f>
        <v/>
      </c>
      <c r="I299" s="979"/>
      <c r="J299" s="227" t="str">
        <f ca="1">IF(MOD(ROW()-13,2)=0,IF(ISBLANK(OFFSET('11. SEGUIMIENTO 2026'!$N$14,INT((ROW()-13)/2),0)),"",OFFSET('11. SEGUIMIENTO 2026'!$N$14,INT((ROW()-13)/2),0)),IF(ISBLANK(OFFSET('9. METAS'!$Q$20,INT((ROW()-14)/2),0)),"",OFFSET('9. METAS'!$Q$20,INT((ROW()-14)/2),0)))</f>
        <v/>
      </c>
      <c r="K299" s="228" t="str">
        <f ca="1">IF(MOD(ROW()-13,2)=0,IF(ISBLANK(OFFSET('11. SEGUIMIENTO 2026'!$O$14,INT((ROW()-13)/2),0)),"",OFFSET('11. SEGUIMIENTO 2026'!$O$14,INT((ROW()-13)/2),0)),IF(ISBLANK(OFFSET('9. METAS'!$R$20,INT((ROW()-14)/2),0)),"",OFFSET('9. METAS'!$R$20,INT((ROW()-14)/2),0)))</f>
        <v/>
      </c>
      <c r="L299" s="228" t="str">
        <f ca="1">IF(MOD(ROW()-13,2)=0,IF(ISBLANK(OFFSET('11. SEGUIMIENTO 2026'!$P$14,INT((ROW()-13)/2),0)),"",OFFSET('11. SEGUIMIENTO 2026'!$P$14,INT((ROW()-13)/2),0)),IF(ISBLANK(OFFSET('9. METAS'!$S$20,INT((ROW()-14)/2),0)),"",OFFSET('9. METAS'!$S$20,INT((ROW()-14)/2),0)))</f>
        <v/>
      </c>
      <c r="M299" s="229" t="str">
        <f ca="1">IF(MOD(ROW()-13,2)=0,IF(ISBLANK(OFFSET('11. SEGUIMIENTO 2026'!$Q$14,INT((ROW()-13)/2),0)),"",OFFSET('11. SEGUIMIENTO 2026'!$Q$14,INT((ROW()-13)/2),0)),IF(ISBLANK(OFFSET('9. METAS'!$T$20,INT((ROW()-14)/2),0)),"",OFFSET('9. METAS'!$T$20,INT((ROW()-14)/2),0)))</f>
        <v/>
      </c>
      <c r="N299" s="981" t="str">
        <f t="shared" ref="N299" ca="1" si="282">IFERROR(J299/J300,"ND")</f>
        <v>ND</v>
      </c>
      <c r="O299" s="983" t="str">
        <f t="shared" ref="O299" ca="1" si="283">IFERROR(((J299+K299+L299)/H299),"ND")</f>
        <v>ND</v>
      </c>
      <c r="P299" s="985"/>
    </row>
    <row r="300" spans="3:16" x14ac:dyDescent="0.3">
      <c r="C300" s="999"/>
      <c r="D300" s="993"/>
      <c r="E300" s="993"/>
      <c r="F300" s="995"/>
      <c r="G300" s="997"/>
      <c r="H300" s="977"/>
      <c r="I300" s="987"/>
      <c r="J300" s="227" t="str">
        <f ca="1">IF(MOD(ROW()-13,2)=0,IF(ISBLANK(OFFSET('11. SEGUIMIENTO 2026'!$N$14,INT((ROW()-13)/2),0)),"",OFFSET('11. SEGUIMIENTO 2026'!$N$14,INT((ROW()-13)/2),0)),IF(ISBLANK(OFFSET('9. METAS'!$Q$20,INT((ROW()-14)/2),0)),"",OFFSET('9. METAS'!$Q$20,INT((ROW()-14)/2),0)))</f>
        <v/>
      </c>
      <c r="K300" s="228" t="str">
        <f ca="1">IF(MOD(ROW()-13,2)=0,IF(ISBLANK(OFFSET('11. SEGUIMIENTO 2026'!$O$14,INT((ROW()-13)/2),0)),"",OFFSET('11. SEGUIMIENTO 2026'!$O$14,INT((ROW()-13)/2),0)),IF(ISBLANK(OFFSET('9. METAS'!$R$20,INT((ROW()-14)/2),0)),"",OFFSET('9. METAS'!$R$20,INT((ROW()-14)/2),0)))</f>
        <v/>
      </c>
      <c r="L300" s="228" t="str">
        <f ca="1">IF(MOD(ROW()-13,2)=0,IF(ISBLANK(OFFSET('11. SEGUIMIENTO 2026'!$P$14,INT((ROW()-13)/2),0)),"",OFFSET('11. SEGUIMIENTO 2026'!$P$14,INT((ROW()-13)/2),0)),IF(ISBLANK(OFFSET('9. METAS'!$S$20,INT((ROW()-14)/2),0)),"",OFFSET('9. METAS'!$S$20,INT((ROW()-14)/2),0)))</f>
        <v/>
      </c>
      <c r="M300" s="229" t="str">
        <f ca="1">IF(MOD(ROW()-13,2)=0,IF(ISBLANK(OFFSET('11. SEGUIMIENTO 2026'!$Q$14,INT((ROW()-13)/2),0)),"",OFFSET('11. SEGUIMIENTO 2026'!$Q$14,INT((ROW()-13)/2),0)),IF(ISBLANK(OFFSET('9. METAS'!$T$20,INT((ROW()-14)/2),0)),"",OFFSET('9. METAS'!$T$20,INT((ROW()-14)/2),0)))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977" t="str">
        <f ca="1">IF(ISBLANK(OFFSET('9. METAS'!$K$20,INT((ROW()-13)/2),0)),"",OFFSET('9. METAS'!$K$20,INT((ROW()-13)/2),0))</f>
        <v/>
      </c>
      <c r="I301" s="979"/>
      <c r="J301" s="227" t="str">
        <f ca="1">IF(MOD(ROW()-13,2)=0,IF(ISBLANK(OFFSET('11. SEGUIMIENTO 2026'!$N$14,INT((ROW()-13)/2),0)),"",OFFSET('11. SEGUIMIENTO 2026'!$N$14,INT((ROW()-13)/2),0)),IF(ISBLANK(OFFSET('9. METAS'!$Q$20,INT((ROW()-14)/2),0)),"",OFFSET('9. METAS'!$Q$20,INT((ROW()-14)/2),0)))</f>
        <v/>
      </c>
      <c r="K301" s="228" t="str">
        <f ca="1">IF(MOD(ROW()-13,2)=0,IF(ISBLANK(OFFSET('11. SEGUIMIENTO 2026'!$O$14,INT((ROW()-13)/2),0)),"",OFFSET('11. SEGUIMIENTO 2026'!$O$14,INT((ROW()-13)/2),0)),IF(ISBLANK(OFFSET('9. METAS'!$R$20,INT((ROW()-14)/2),0)),"",OFFSET('9. METAS'!$R$20,INT((ROW()-14)/2),0)))</f>
        <v/>
      </c>
      <c r="L301" s="228" t="str">
        <f ca="1">IF(MOD(ROW()-13,2)=0,IF(ISBLANK(OFFSET('11. SEGUIMIENTO 2026'!$P$14,INT((ROW()-13)/2),0)),"",OFFSET('11. SEGUIMIENTO 2026'!$P$14,INT((ROW()-13)/2),0)),IF(ISBLANK(OFFSET('9. METAS'!$S$20,INT((ROW()-14)/2),0)),"",OFFSET('9. METAS'!$S$20,INT((ROW()-14)/2),0)))</f>
        <v/>
      </c>
      <c r="M301" s="229" t="str">
        <f ca="1">IF(MOD(ROW()-13,2)=0,IF(ISBLANK(OFFSET('11. SEGUIMIENTO 2026'!$Q$14,INT((ROW()-13)/2),0)),"",OFFSET('11. SEGUIMIENTO 2026'!$Q$14,INT((ROW()-13)/2),0)),IF(ISBLANK(OFFSET('9. METAS'!$T$20,INT((ROW()-14)/2),0)),"",OFFSET('9. METAS'!$T$20,INT((ROW()-14)/2),0)))</f>
        <v/>
      </c>
      <c r="N301" s="981" t="str">
        <f t="shared" ref="N301" ca="1" si="284">IFERROR(J301/J302,"ND")</f>
        <v>ND</v>
      </c>
      <c r="O301" s="983" t="str">
        <f t="shared" ref="O301" ca="1" si="285">IFERROR(((J301+K301+L301)/H301),"ND")</f>
        <v>ND</v>
      </c>
      <c r="P301" s="985"/>
    </row>
    <row r="302" spans="3:16" x14ac:dyDescent="0.3">
      <c r="C302" s="999"/>
      <c r="D302" s="993"/>
      <c r="E302" s="993"/>
      <c r="F302" s="995"/>
      <c r="G302" s="997"/>
      <c r="H302" s="977"/>
      <c r="I302" s="987"/>
      <c r="J302" s="227" t="str">
        <f ca="1">IF(MOD(ROW()-13,2)=0,IF(ISBLANK(OFFSET('11. SEGUIMIENTO 2026'!$N$14,INT((ROW()-13)/2),0)),"",OFFSET('11. SEGUIMIENTO 2026'!$N$14,INT((ROW()-13)/2),0)),IF(ISBLANK(OFFSET('9. METAS'!$Q$20,INT((ROW()-14)/2),0)),"",OFFSET('9. METAS'!$Q$20,INT((ROW()-14)/2),0)))</f>
        <v/>
      </c>
      <c r="K302" s="228" t="str">
        <f ca="1">IF(MOD(ROW()-13,2)=0,IF(ISBLANK(OFFSET('11. SEGUIMIENTO 2026'!$O$14,INT((ROW()-13)/2),0)),"",OFFSET('11. SEGUIMIENTO 2026'!$O$14,INT((ROW()-13)/2),0)),IF(ISBLANK(OFFSET('9. METAS'!$R$20,INT((ROW()-14)/2),0)),"",OFFSET('9. METAS'!$R$20,INT((ROW()-14)/2),0)))</f>
        <v/>
      </c>
      <c r="L302" s="228" t="str">
        <f ca="1">IF(MOD(ROW()-13,2)=0,IF(ISBLANK(OFFSET('11. SEGUIMIENTO 2026'!$P$14,INT((ROW()-13)/2),0)),"",OFFSET('11. SEGUIMIENTO 2026'!$P$14,INT((ROW()-13)/2),0)),IF(ISBLANK(OFFSET('9. METAS'!$S$20,INT((ROW()-14)/2),0)),"",OFFSET('9. METAS'!$S$20,INT((ROW()-14)/2),0)))</f>
        <v/>
      </c>
      <c r="M302" s="229" t="str">
        <f ca="1">IF(MOD(ROW()-13,2)=0,IF(ISBLANK(OFFSET('11. SEGUIMIENTO 2026'!$Q$14,INT((ROW()-13)/2),0)),"",OFFSET('11. SEGUIMIENTO 2026'!$Q$14,INT((ROW()-13)/2),0)),IF(ISBLANK(OFFSET('9. METAS'!$T$20,INT((ROW()-14)/2),0)),"",OFFSET('9. METAS'!$T$20,INT((ROW()-14)/2),0)))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977" t="str">
        <f ca="1">IF(ISBLANK(OFFSET('9. METAS'!$K$20,INT((ROW()-13)/2),0)),"",OFFSET('9. METAS'!$K$20,INT((ROW()-13)/2),0))</f>
        <v/>
      </c>
      <c r="I303" s="979"/>
      <c r="J303" s="227" t="str">
        <f ca="1">IF(MOD(ROW()-13,2)=0,IF(ISBLANK(OFFSET('11. SEGUIMIENTO 2026'!$N$14,INT((ROW()-13)/2),0)),"",OFFSET('11. SEGUIMIENTO 2026'!$N$14,INT((ROW()-13)/2),0)),IF(ISBLANK(OFFSET('9. METAS'!$Q$20,INT((ROW()-14)/2),0)),"",OFFSET('9. METAS'!$Q$20,INT((ROW()-14)/2),0)))</f>
        <v/>
      </c>
      <c r="K303" s="228" t="str">
        <f ca="1">IF(MOD(ROW()-13,2)=0,IF(ISBLANK(OFFSET('11. SEGUIMIENTO 2026'!$O$14,INT((ROW()-13)/2),0)),"",OFFSET('11. SEGUIMIENTO 2026'!$O$14,INT((ROW()-13)/2),0)),IF(ISBLANK(OFFSET('9. METAS'!$R$20,INT((ROW()-14)/2),0)),"",OFFSET('9. METAS'!$R$20,INT((ROW()-14)/2),0)))</f>
        <v/>
      </c>
      <c r="L303" s="228" t="str">
        <f ca="1">IF(MOD(ROW()-13,2)=0,IF(ISBLANK(OFFSET('11. SEGUIMIENTO 2026'!$P$14,INT((ROW()-13)/2),0)),"",OFFSET('11. SEGUIMIENTO 2026'!$P$14,INT((ROW()-13)/2),0)),IF(ISBLANK(OFFSET('9. METAS'!$S$20,INT((ROW()-14)/2),0)),"",OFFSET('9. METAS'!$S$20,INT((ROW()-14)/2),0)))</f>
        <v/>
      </c>
      <c r="M303" s="229" t="str">
        <f ca="1">IF(MOD(ROW()-13,2)=0,IF(ISBLANK(OFFSET('11. SEGUIMIENTO 2026'!$Q$14,INT((ROW()-13)/2),0)),"",OFFSET('11. SEGUIMIENTO 2026'!$Q$14,INT((ROW()-13)/2),0)),IF(ISBLANK(OFFSET('9. METAS'!$T$20,INT((ROW()-14)/2),0)),"",OFFSET('9. METAS'!$T$20,INT((ROW()-14)/2),0)))</f>
        <v/>
      </c>
      <c r="N303" s="981" t="str">
        <f t="shared" ref="N303" ca="1" si="286">IFERROR(J303/J304,"ND")</f>
        <v>ND</v>
      </c>
      <c r="O303" s="983" t="str">
        <f t="shared" ref="O303" ca="1" si="287">IFERROR(((J303+K303+L303)/H303),"ND")</f>
        <v>ND</v>
      </c>
      <c r="P303" s="985"/>
    </row>
    <row r="304" spans="3:16" x14ac:dyDescent="0.3">
      <c r="C304" s="999"/>
      <c r="D304" s="993"/>
      <c r="E304" s="993"/>
      <c r="F304" s="995"/>
      <c r="G304" s="997"/>
      <c r="H304" s="977"/>
      <c r="I304" s="987"/>
      <c r="J304" s="227" t="str">
        <f ca="1">IF(MOD(ROW()-13,2)=0,IF(ISBLANK(OFFSET('11. SEGUIMIENTO 2026'!$N$14,INT((ROW()-13)/2),0)),"",OFFSET('11. SEGUIMIENTO 2026'!$N$14,INT((ROW()-13)/2),0)),IF(ISBLANK(OFFSET('9. METAS'!$Q$20,INT((ROW()-14)/2),0)),"",OFFSET('9. METAS'!$Q$20,INT((ROW()-14)/2),0)))</f>
        <v/>
      </c>
      <c r="K304" s="228" t="str">
        <f ca="1">IF(MOD(ROW()-13,2)=0,IF(ISBLANK(OFFSET('11. SEGUIMIENTO 2026'!$O$14,INT((ROW()-13)/2),0)),"",OFFSET('11. SEGUIMIENTO 2026'!$O$14,INT((ROW()-13)/2),0)),IF(ISBLANK(OFFSET('9. METAS'!$R$20,INT((ROW()-14)/2),0)),"",OFFSET('9. METAS'!$R$20,INT((ROW()-14)/2),0)))</f>
        <v/>
      </c>
      <c r="L304" s="228" t="str">
        <f ca="1">IF(MOD(ROW()-13,2)=0,IF(ISBLANK(OFFSET('11. SEGUIMIENTO 2026'!$P$14,INT((ROW()-13)/2),0)),"",OFFSET('11. SEGUIMIENTO 2026'!$P$14,INT((ROW()-13)/2),0)),IF(ISBLANK(OFFSET('9. METAS'!$S$20,INT((ROW()-14)/2),0)),"",OFFSET('9. METAS'!$S$20,INT((ROW()-14)/2),0)))</f>
        <v/>
      </c>
      <c r="M304" s="229" t="str">
        <f ca="1">IF(MOD(ROW()-13,2)=0,IF(ISBLANK(OFFSET('11. SEGUIMIENTO 2026'!$Q$14,INT((ROW()-13)/2),0)),"",OFFSET('11. SEGUIMIENTO 2026'!$Q$14,INT((ROW()-13)/2),0)),IF(ISBLANK(OFFSET('9. METAS'!$T$20,INT((ROW()-14)/2),0)),"",OFFSET('9. METAS'!$T$20,INT((ROW()-14)/2),0)))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977" t="str">
        <f ca="1">IF(ISBLANK(OFFSET('9. METAS'!$K$20,INT((ROW()-13)/2),0)),"",OFFSET('9. METAS'!$K$20,INT((ROW()-13)/2),0))</f>
        <v/>
      </c>
      <c r="I305" s="979"/>
      <c r="J305" s="227" t="str">
        <f ca="1">IF(MOD(ROW()-13,2)=0,IF(ISBLANK(OFFSET('11. SEGUIMIENTO 2026'!$N$14,INT((ROW()-13)/2),0)),"",OFFSET('11. SEGUIMIENTO 2026'!$N$14,INT((ROW()-13)/2),0)),IF(ISBLANK(OFFSET('9. METAS'!$Q$20,INT((ROW()-14)/2),0)),"",OFFSET('9. METAS'!$Q$20,INT((ROW()-14)/2),0)))</f>
        <v/>
      </c>
      <c r="K305" s="228" t="str">
        <f ca="1">IF(MOD(ROW()-13,2)=0,IF(ISBLANK(OFFSET('11. SEGUIMIENTO 2026'!$O$14,INT((ROW()-13)/2),0)),"",OFFSET('11. SEGUIMIENTO 2026'!$O$14,INT((ROW()-13)/2),0)),IF(ISBLANK(OFFSET('9. METAS'!$R$20,INT((ROW()-14)/2),0)),"",OFFSET('9. METAS'!$R$20,INT((ROW()-14)/2),0)))</f>
        <v/>
      </c>
      <c r="L305" s="228" t="str">
        <f ca="1">IF(MOD(ROW()-13,2)=0,IF(ISBLANK(OFFSET('11. SEGUIMIENTO 2026'!$P$14,INT((ROW()-13)/2),0)),"",OFFSET('11. SEGUIMIENTO 2026'!$P$14,INT((ROW()-13)/2),0)),IF(ISBLANK(OFFSET('9. METAS'!$S$20,INT((ROW()-14)/2),0)),"",OFFSET('9. METAS'!$S$20,INT((ROW()-14)/2),0)))</f>
        <v/>
      </c>
      <c r="M305" s="229" t="str">
        <f ca="1">IF(MOD(ROW()-13,2)=0,IF(ISBLANK(OFFSET('11. SEGUIMIENTO 2026'!$Q$14,INT((ROW()-13)/2),0)),"",OFFSET('11. SEGUIMIENTO 2026'!$Q$14,INT((ROW()-13)/2),0)),IF(ISBLANK(OFFSET('9. METAS'!$T$20,INT((ROW()-14)/2),0)),"",OFFSET('9. METAS'!$T$20,INT((ROW()-14)/2),0)))</f>
        <v/>
      </c>
      <c r="N305" s="981" t="str">
        <f t="shared" ref="N305" ca="1" si="288">IFERROR(J305/J306,"ND")</f>
        <v>ND</v>
      </c>
      <c r="O305" s="983" t="str">
        <f t="shared" ref="O305" ca="1" si="289">IFERROR(((J305+K305+L305)/H305),"ND")</f>
        <v>ND</v>
      </c>
      <c r="P305" s="985"/>
    </row>
    <row r="306" spans="3:16" x14ac:dyDescent="0.3">
      <c r="C306" s="999"/>
      <c r="D306" s="993"/>
      <c r="E306" s="993"/>
      <c r="F306" s="995"/>
      <c r="G306" s="997"/>
      <c r="H306" s="977"/>
      <c r="I306" s="987"/>
      <c r="J306" s="227" t="str">
        <f ca="1">IF(MOD(ROW()-13,2)=0,IF(ISBLANK(OFFSET('11. SEGUIMIENTO 2026'!$N$14,INT((ROW()-13)/2),0)),"",OFFSET('11. SEGUIMIENTO 2026'!$N$14,INT((ROW()-13)/2),0)),IF(ISBLANK(OFFSET('9. METAS'!$Q$20,INT((ROW()-14)/2),0)),"",OFFSET('9. METAS'!$Q$20,INT((ROW()-14)/2),0)))</f>
        <v/>
      </c>
      <c r="K306" s="228" t="str">
        <f ca="1">IF(MOD(ROW()-13,2)=0,IF(ISBLANK(OFFSET('11. SEGUIMIENTO 2026'!$O$14,INT((ROW()-13)/2),0)),"",OFFSET('11. SEGUIMIENTO 2026'!$O$14,INT((ROW()-13)/2),0)),IF(ISBLANK(OFFSET('9. METAS'!$R$20,INT((ROW()-14)/2),0)),"",OFFSET('9. METAS'!$R$20,INT((ROW()-14)/2),0)))</f>
        <v/>
      </c>
      <c r="L306" s="228" t="str">
        <f ca="1">IF(MOD(ROW()-13,2)=0,IF(ISBLANK(OFFSET('11. SEGUIMIENTO 2026'!$P$14,INT((ROW()-13)/2),0)),"",OFFSET('11. SEGUIMIENTO 2026'!$P$14,INT((ROW()-13)/2),0)),IF(ISBLANK(OFFSET('9. METAS'!$S$20,INT((ROW()-14)/2),0)),"",OFFSET('9. METAS'!$S$20,INT((ROW()-14)/2),0)))</f>
        <v/>
      </c>
      <c r="M306" s="229" t="str">
        <f ca="1">IF(MOD(ROW()-13,2)=0,IF(ISBLANK(OFFSET('11. SEGUIMIENTO 2026'!$Q$14,INT((ROW()-13)/2),0)),"",OFFSET('11. SEGUIMIENTO 2026'!$Q$14,INT((ROW()-13)/2),0)),IF(ISBLANK(OFFSET('9. METAS'!$T$20,INT((ROW()-14)/2),0)),"",OFFSET('9. METAS'!$T$20,INT((ROW()-14)/2),0)))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977" t="str">
        <f ca="1">IF(ISBLANK(OFFSET('9. METAS'!$K$20,INT((ROW()-13)/2),0)),"",OFFSET('9. METAS'!$K$20,INT((ROW()-13)/2),0))</f>
        <v/>
      </c>
      <c r="I307" s="979"/>
      <c r="J307" s="227" t="str">
        <f ca="1">IF(MOD(ROW()-13,2)=0,IF(ISBLANK(OFFSET('11. SEGUIMIENTO 2026'!$N$14,INT((ROW()-13)/2),0)),"",OFFSET('11. SEGUIMIENTO 2026'!$N$14,INT((ROW()-13)/2),0)),IF(ISBLANK(OFFSET('9. METAS'!$Q$20,INT((ROW()-14)/2),0)),"",OFFSET('9. METAS'!$Q$20,INT((ROW()-14)/2),0)))</f>
        <v/>
      </c>
      <c r="K307" s="228" t="str">
        <f ca="1">IF(MOD(ROW()-13,2)=0,IF(ISBLANK(OFFSET('11. SEGUIMIENTO 2026'!$O$14,INT((ROW()-13)/2),0)),"",OFFSET('11. SEGUIMIENTO 2026'!$O$14,INT((ROW()-13)/2),0)),IF(ISBLANK(OFFSET('9. METAS'!$R$20,INT((ROW()-14)/2),0)),"",OFFSET('9. METAS'!$R$20,INT((ROW()-14)/2),0)))</f>
        <v/>
      </c>
      <c r="L307" s="228" t="str">
        <f ca="1">IF(MOD(ROW()-13,2)=0,IF(ISBLANK(OFFSET('11. SEGUIMIENTO 2026'!$P$14,INT((ROW()-13)/2),0)),"",OFFSET('11. SEGUIMIENTO 2026'!$P$14,INT((ROW()-13)/2),0)),IF(ISBLANK(OFFSET('9. METAS'!$S$20,INT((ROW()-14)/2),0)),"",OFFSET('9. METAS'!$S$20,INT((ROW()-14)/2),0)))</f>
        <v/>
      </c>
      <c r="M307" s="229" t="str">
        <f ca="1">IF(MOD(ROW()-13,2)=0,IF(ISBLANK(OFFSET('11. SEGUIMIENTO 2026'!$Q$14,INT((ROW()-13)/2),0)),"",OFFSET('11. SEGUIMIENTO 2026'!$Q$14,INT((ROW()-13)/2),0)),IF(ISBLANK(OFFSET('9. METAS'!$T$20,INT((ROW()-14)/2),0)),"",OFFSET('9. METAS'!$T$20,INT((ROW()-14)/2),0)))</f>
        <v/>
      </c>
      <c r="N307" s="981" t="str">
        <f t="shared" ref="N307" ca="1" si="290">IFERROR(J307/J308,"ND")</f>
        <v>ND</v>
      </c>
      <c r="O307" s="983" t="str">
        <f t="shared" ref="O307" ca="1" si="291">IFERROR(((J307+K307+L307)/H307),"ND")</f>
        <v>ND</v>
      </c>
      <c r="P307" s="985"/>
    </row>
    <row r="308" spans="3:16" x14ac:dyDescent="0.3">
      <c r="C308" s="999"/>
      <c r="D308" s="993"/>
      <c r="E308" s="993"/>
      <c r="F308" s="995"/>
      <c r="G308" s="997"/>
      <c r="H308" s="977"/>
      <c r="I308" s="987"/>
      <c r="J308" s="227" t="str">
        <f ca="1">IF(MOD(ROW()-13,2)=0,IF(ISBLANK(OFFSET('11. SEGUIMIENTO 2026'!$N$14,INT((ROW()-13)/2),0)),"",OFFSET('11. SEGUIMIENTO 2026'!$N$14,INT((ROW()-13)/2),0)),IF(ISBLANK(OFFSET('9. METAS'!$Q$20,INT((ROW()-14)/2),0)),"",OFFSET('9. METAS'!$Q$20,INT((ROW()-14)/2),0)))</f>
        <v/>
      </c>
      <c r="K308" s="228" t="str">
        <f ca="1">IF(MOD(ROW()-13,2)=0,IF(ISBLANK(OFFSET('11. SEGUIMIENTO 2026'!$O$14,INT((ROW()-13)/2),0)),"",OFFSET('11. SEGUIMIENTO 2026'!$O$14,INT((ROW()-13)/2),0)),IF(ISBLANK(OFFSET('9. METAS'!$R$20,INT((ROW()-14)/2),0)),"",OFFSET('9. METAS'!$R$20,INT((ROW()-14)/2),0)))</f>
        <v/>
      </c>
      <c r="L308" s="228" t="str">
        <f ca="1">IF(MOD(ROW()-13,2)=0,IF(ISBLANK(OFFSET('11. SEGUIMIENTO 2026'!$P$14,INT((ROW()-13)/2),0)),"",OFFSET('11. SEGUIMIENTO 2026'!$P$14,INT((ROW()-13)/2),0)),IF(ISBLANK(OFFSET('9. METAS'!$S$20,INT((ROW()-14)/2),0)),"",OFFSET('9. METAS'!$S$20,INT((ROW()-14)/2),0)))</f>
        <v/>
      </c>
      <c r="M308" s="229" t="str">
        <f ca="1">IF(MOD(ROW()-13,2)=0,IF(ISBLANK(OFFSET('11. SEGUIMIENTO 2026'!$Q$14,INT((ROW()-13)/2),0)),"",OFFSET('11. SEGUIMIENTO 2026'!$Q$14,INT((ROW()-13)/2),0)),IF(ISBLANK(OFFSET('9. METAS'!$T$20,INT((ROW()-14)/2),0)),"",OFFSET('9. METAS'!$T$20,INT((ROW()-14)/2),0)))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977" t="str">
        <f ca="1">IF(ISBLANK(OFFSET('9. METAS'!$K$20,INT((ROW()-13)/2),0)),"",OFFSET('9. METAS'!$K$20,INT((ROW()-13)/2),0))</f>
        <v/>
      </c>
      <c r="I309" s="979"/>
      <c r="J309" s="227" t="str">
        <f ca="1">IF(MOD(ROW()-13,2)=0,IF(ISBLANK(OFFSET('11. SEGUIMIENTO 2026'!$N$14,INT((ROW()-13)/2),0)),"",OFFSET('11. SEGUIMIENTO 2026'!$N$14,INT((ROW()-13)/2),0)),IF(ISBLANK(OFFSET('9. METAS'!$Q$20,INT((ROW()-14)/2),0)),"",OFFSET('9. METAS'!$Q$20,INT((ROW()-14)/2),0)))</f>
        <v/>
      </c>
      <c r="K309" s="228" t="str">
        <f ca="1">IF(MOD(ROW()-13,2)=0,IF(ISBLANK(OFFSET('11. SEGUIMIENTO 2026'!$O$14,INT((ROW()-13)/2),0)),"",OFFSET('11. SEGUIMIENTO 2026'!$O$14,INT((ROW()-13)/2),0)),IF(ISBLANK(OFFSET('9. METAS'!$R$20,INT((ROW()-14)/2),0)),"",OFFSET('9. METAS'!$R$20,INT((ROW()-14)/2),0)))</f>
        <v/>
      </c>
      <c r="L309" s="228" t="str">
        <f ca="1">IF(MOD(ROW()-13,2)=0,IF(ISBLANK(OFFSET('11. SEGUIMIENTO 2026'!$P$14,INT((ROW()-13)/2),0)),"",OFFSET('11. SEGUIMIENTO 2026'!$P$14,INT((ROW()-13)/2),0)),IF(ISBLANK(OFFSET('9. METAS'!$S$20,INT((ROW()-14)/2),0)),"",OFFSET('9. METAS'!$S$20,INT((ROW()-14)/2),0)))</f>
        <v/>
      </c>
      <c r="M309" s="229" t="str">
        <f ca="1">IF(MOD(ROW()-13,2)=0,IF(ISBLANK(OFFSET('11. SEGUIMIENTO 2026'!$Q$14,INT((ROW()-13)/2),0)),"",OFFSET('11. SEGUIMIENTO 2026'!$Q$14,INT((ROW()-13)/2),0)),IF(ISBLANK(OFFSET('9. METAS'!$T$20,INT((ROW()-14)/2),0)),"",OFFSET('9. METAS'!$T$20,INT((ROW()-14)/2),0)))</f>
        <v/>
      </c>
      <c r="N309" s="981" t="str">
        <f t="shared" ref="N309" ca="1" si="292">IFERROR(J309/J310,"ND")</f>
        <v>ND</v>
      </c>
      <c r="O309" s="983" t="str">
        <f t="shared" ref="O309" ca="1" si="293">IFERROR(((J309+K309+L309)/H309),"ND")</f>
        <v>ND</v>
      </c>
      <c r="P309" s="985"/>
    </row>
    <row r="310" spans="3:16" x14ac:dyDescent="0.3">
      <c r="C310" s="999"/>
      <c r="D310" s="993"/>
      <c r="E310" s="993"/>
      <c r="F310" s="995"/>
      <c r="G310" s="997"/>
      <c r="H310" s="977"/>
      <c r="I310" s="987"/>
      <c r="J310" s="227" t="str">
        <f ca="1">IF(MOD(ROW()-13,2)=0,IF(ISBLANK(OFFSET('11. SEGUIMIENTO 2026'!$N$14,INT((ROW()-13)/2),0)),"",OFFSET('11. SEGUIMIENTO 2026'!$N$14,INT((ROW()-13)/2),0)),IF(ISBLANK(OFFSET('9. METAS'!$Q$20,INT((ROW()-14)/2),0)),"",OFFSET('9. METAS'!$Q$20,INT((ROW()-14)/2),0)))</f>
        <v/>
      </c>
      <c r="K310" s="228" t="str">
        <f ca="1">IF(MOD(ROW()-13,2)=0,IF(ISBLANK(OFFSET('11. SEGUIMIENTO 2026'!$O$14,INT((ROW()-13)/2),0)),"",OFFSET('11. SEGUIMIENTO 2026'!$O$14,INT((ROW()-13)/2),0)),IF(ISBLANK(OFFSET('9. METAS'!$R$20,INT((ROW()-14)/2),0)),"",OFFSET('9. METAS'!$R$20,INT((ROW()-14)/2),0)))</f>
        <v/>
      </c>
      <c r="L310" s="228" t="str">
        <f ca="1">IF(MOD(ROW()-13,2)=0,IF(ISBLANK(OFFSET('11. SEGUIMIENTO 2026'!$P$14,INT((ROW()-13)/2),0)),"",OFFSET('11. SEGUIMIENTO 2026'!$P$14,INT((ROW()-13)/2),0)),IF(ISBLANK(OFFSET('9. METAS'!$S$20,INT((ROW()-14)/2),0)),"",OFFSET('9. METAS'!$S$20,INT((ROW()-14)/2),0)))</f>
        <v/>
      </c>
      <c r="M310" s="229" t="str">
        <f ca="1">IF(MOD(ROW()-13,2)=0,IF(ISBLANK(OFFSET('11. SEGUIMIENTO 2026'!$Q$14,INT((ROW()-13)/2),0)),"",OFFSET('11. SEGUIMIENTO 2026'!$Q$14,INT((ROW()-13)/2),0)),IF(ISBLANK(OFFSET('9. METAS'!$T$20,INT((ROW()-14)/2),0)),"",OFFSET('9. METAS'!$T$20,INT((ROW()-14)/2),0)))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977" t="str">
        <f ca="1">IF(ISBLANK(OFFSET('9. METAS'!$K$20,INT((ROW()-13)/2),0)),"",OFFSET('9. METAS'!$K$20,INT((ROW()-13)/2),0))</f>
        <v/>
      </c>
      <c r="I311" s="979"/>
      <c r="J311" s="227" t="str">
        <f ca="1">IF(MOD(ROW()-13,2)=0,IF(ISBLANK(OFFSET('11. SEGUIMIENTO 2026'!$N$14,INT((ROW()-13)/2),0)),"",OFFSET('11. SEGUIMIENTO 2026'!$N$14,INT((ROW()-13)/2),0)),IF(ISBLANK(OFFSET('9. METAS'!$Q$20,INT((ROW()-14)/2),0)),"",OFFSET('9. METAS'!$Q$20,INT((ROW()-14)/2),0)))</f>
        <v/>
      </c>
      <c r="K311" s="228" t="str">
        <f ca="1">IF(MOD(ROW()-13,2)=0,IF(ISBLANK(OFFSET('11. SEGUIMIENTO 2026'!$O$14,INT((ROW()-13)/2),0)),"",OFFSET('11. SEGUIMIENTO 2026'!$O$14,INT((ROW()-13)/2),0)),IF(ISBLANK(OFFSET('9. METAS'!$R$20,INT((ROW()-14)/2),0)),"",OFFSET('9. METAS'!$R$20,INT((ROW()-14)/2),0)))</f>
        <v/>
      </c>
      <c r="L311" s="228" t="str">
        <f ca="1">IF(MOD(ROW()-13,2)=0,IF(ISBLANK(OFFSET('11. SEGUIMIENTO 2026'!$P$14,INT((ROW()-13)/2),0)),"",OFFSET('11. SEGUIMIENTO 2026'!$P$14,INT((ROW()-13)/2),0)),IF(ISBLANK(OFFSET('9. METAS'!$S$20,INT((ROW()-14)/2),0)),"",OFFSET('9. METAS'!$S$20,INT((ROW()-14)/2),0)))</f>
        <v/>
      </c>
      <c r="M311" s="229" t="str">
        <f ca="1">IF(MOD(ROW()-13,2)=0,IF(ISBLANK(OFFSET('11. SEGUIMIENTO 2026'!$Q$14,INT((ROW()-13)/2),0)),"",OFFSET('11. SEGUIMIENTO 2026'!$Q$14,INT((ROW()-13)/2),0)),IF(ISBLANK(OFFSET('9. METAS'!$T$20,INT((ROW()-14)/2),0)),"",OFFSET('9. METAS'!$T$20,INT((ROW()-14)/2),0)))</f>
        <v/>
      </c>
      <c r="N311" s="981" t="str">
        <f t="shared" ref="N311" ca="1" si="294">IFERROR(J311/J312,"ND")</f>
        <v>ND</v>
      </c>
      <c r="O311" s="983" t="str">
        <f t="shared" ref="O311" ca="1" si="295">IFERROR(((J311+K311+L311)/H311),"ND")</f>
        <v>ND</v>
      </c>
      <c r="P311" s="985"/>
    </row>
    <row r="312" spans="3:16" x14ac:dyDescent="0.3">
      <c r="C312" s="999"/>
      <c r="D312" s="993"/>
      <c r="E312" s="993"/>
      <c r="F312" s="995"/>
      <c r="G312" s="997"/>
      <c r="H312" s="977"/>
      <c r="I312" s="987"/>
      <c r="J312" s="227" t="str">
        <f ca="1">IF(MOD(ROW()-13,2)=0,IF(ISBLANK(OFFSET('11. SEGUIMIENTO 2026'!$N$14,INT((ROW()-13)/2),0)),"",OFFSET('11. SEGUIMIENTO 2026'!$N$14,INT((ROW()-13)/2),0)),IF(ISBLANK(OFFSET('9. METAS'!$Q$20,INT((ROW()-14)/2),0)),"",OFFSET('9. METAS'!$Q$20,INT((ROW()-14)/2),0)))</f>
        <v/>
      </c>
      <c r="K312" s="228" t="str">
        <f ca="1">IF(MOD(ROW()-13,2)=0,IF(ISBLANK(OFFSET('11. SEGUIMIENTO 2026'!$O$14,INT((ROW()-13)/2),0)),"",OFFSET('11. SEGUIMIENTO 2026'!$O$14,INT((ROW()-13)/2),0)),IF(ISBLANK(OFFSET('9. METAS'!$R$20,INT((ROW()-14)/2),0)),"",OFFSET('9. METAS'!$R$20,INT((ROW()-14)/2),0)))</f>
        <v/>
      </c>
      <c r="L312" s="228" t="str">
        <f ca="1">IF(MOD(ROW()-13,2)=0,IF(ISBLANK(OFFSET('11. SEGUIMIENTO 2026'!$P$14,INT((ROW()-13)/2),0)),"",OFFSET('11. SEGUIMIENTO 2026'!$P$14,INT((ROW()-13)/2),0)),IF(ISBLANK(OFFSET('9. METAS'!$S$20,INT((ROW()-14)/2),0)),"",OFFSET('9. METAS'!$S$20,INT((ROW()-14)/2),0)))</f>
        <v/>
      </c>
      <c r="M312" s="229" t="str">
        <f ca="1">IF(MOD(ROW()-13,2)=0,IF(ISBLANK(OFFSET('11. SEGUIMIENTO 2026'!$Q$14,INT((ROW()-13)/2),0)),"",OFFSET('11. SEGUIMIENTO 2026'!$Q$14,INT((ROW()-13)/2),0)),IF(ISBLANK(OFFSET('9. METAS'!$T$20,INT((ROW()-14)/2),0)),"",OFFSET('9. METAS'!$T$20,INT((ROW()-14)/2),0)))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977" t="str">
        <f ca="1">IF(ISBLANK(OFFSET('9. METAS'!$K$20,INT((ROW()-13)/2),0)),"",OFFSET('9. METAS'!$K$20,INT((ROW()-13)/2),0))</f>
        <v/>
      </c>
      <c r="I313" s="979"/>
      <c r="J313" s="227" t="str">
        <f ca="1">IF(MOD(ROW()-13,2)=0,IF(ISBLANK(OFFSET('11. SEGUIMIENTO 2026'!$N$14,INT((ROW()-13)/2),0)),"",OFFSET('11. SEGUIMIENTO 2026'!$N$14,INT((ROW()-13)/2),0)),IF(ISBLANK(OFFSET('9. METAS'!$Q$20,INT((ROW()-14)/2),0)),"",OFFSET('9. METAS'!$Q$20,INT((ROW()-14)/2),0)))</f>
        <v/>
      </c>
      <c r="K313" s="228" t="str">
        <f ca="1">IF(MOD(ROW()-13,2)=0,IF(ISBLANK(OFFSET('11. SEGUIMIENTO 2026'!$O$14,INT((ROW()-13)/2),0)),"",OFFSET('11. SEGUIMIENTO 2026'!$O$14,INT((ROW()-13)/2),0)),IF(ISBLANK(OFFSET('9. METAS'!$R$20,INT((ROW()-14)/2),0)),"",OFFSET('9. METAS'!$R$20,INT((ROW()-14)/2),0)))</f>
        <v/>
      </c>
      <c r="L313" s="228" t="str">
        <f ca="1">IF(MOD(ROW()-13,2)=0,IF(ISBLANK(OFFSET('11. SEGUIMIENTO 2026'!$P$14,INT((ROW()-13)/2),0)),"",OFFSET('11. SEGUIMIENTO 2026'!$P$14,INT((ROW()-13)/2),0)),IF(ISBLANK(OFFSET('9. METAS'!$S$20,INT((ROW()-14)/2),0)),"",OFFSET('9. METAS'!$S$20,INT((ROW()-14)/2),0)))</f>
        <v/>
      </c>
      <c r="M313" s="229" t="str">
        <f ca="1">IF(MOD(ROW()-13,2)=0,IF(ISBLANK(OFFSET('11. SEGUIMIENTO 2026'!$Q$14,INT((ROW()-13)/2),0)),"",OFFSET('11. SEGUIMIENTO 2026'!$Q$14,INT((ROW()-13)/2),0)),IF(ISBLANK(OFFSET('9. METAS'!$T$20,INT((ROW()-14)/2),0)),"",OFFSET('9. METAS'!$T$20,INT((ROW()-14)/2),0)))</f>
        <v/>
      </c>
      <c r="N313" s="981" t="str">
        <f t="shared" ref="N313" ca="1" si="296">IFERROR(J313/J314,"ND")</f>
        <v>ND</v>
      </c>
      <c r="O313" s="983" t="str">
        <f t="shared" ref="O313" ca="1" si="297">IFERROR(((J313+K313+L313)/H313),"ND")</f>
        <v>ND</v>
      </c>
      <c r="P313" s="985"/>
    </row>
    <row r="314" spans="3:16" x14ac:dyDescent="0.3">
      <c r="C314" s="999"/>
      <c r="D314" s="993"/>
      <c r="E314" s="993"/>
      <c r="F314" s="995"/>
      <c r="G314" s="997"/>
      <c r="H314" s="977"/>
      <c r="I314" s="987"/>
      <c r="J314" s="227" t="str">
        <f ca="1">IF(MOD(ROW()-13,2)=0,IF(ISBLANK(OFFSET('11. SEGUIMIENTO 2026'!$N$14,INT((ROW()-13)/2),0)),"",OFFSET('11. SEGUIMIENTO 2026'!$N$14,INT((ROW()-13)/2),0)),IF(ISBLANK(OFFSET('9. METAS'!$Q$20,INT((ROW()-14)/2),0)),"",OFFSET('9. METAS'!$Q$20,INT((ROW()-14)/2),0)))</f>
        <v/>
      </c>
      <c r="K314" s="228" t="str">
        <f ca="1">IF(MOD(ROW()-13,2)=0,IF(ISBLANK(OFFSET('11. SEGUIMIENTO 2026'!$O$14,INT((ROW()-13)/2),0)),"",OFFSET('11. SEGUIMIENTO 2026'!$O$14,INT((ROW()-13)/2),0)),IF(ISBLANK(OFFSET('9. METAS'!$R$20,INT((ROW()-14)/2),0)),"",OFFSET('9. METAS'!$R$20,INT((ROW()-14)/2),0)))</f>
        <v/>
      </c>
      <c r="L314" s="228" t="str">
        <f ca="1">IF(MOD(ROW()-13,2)=0,IF(ISBLANK(OFFSET('11. SEGUIMIENTO 2026'!$P$14,INT((ROW()-13)/2),0)),"",OFFSET('11. SEGUIMIENTO 2026'!$P$14,INT((ROW()-13)/2),0)),IF(ISBLANK(OFFSET('9. METAS'!$S$20,INT((ROW()-14)/2),0)),"",OFFSET('9. METAS'!$S$20,INT((ROW()-14)/2),0)))</f>
        <v/>
      </c>
      <c r="M314" s="229" t="str">
        <f ca="1">IF(MOD(ROW()-13,2)=0,IF(ISBLANK(OFFSET('11. SEGUIMIENTO 2026'!$Q$14,INT((ROW()-13)/2),0)),"",OFFSET('11. SEGUIMIENTO 2026'!$Q$14,INT((ROW()-13)/2),0)),IF(ISBLANK(OFFSET('9. METAS'!$T$20,INT((ROW()-14)/2),0)),"",OFFSET('9. METAS'!$T$20,INT((ROW()-14)/2),0)))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977" t="str">
        <f ca="1">IF(ISBLANK(OFFSET('9. METAS'!$K$20,INT((ROW()-13)/2),0)),"",OFFSET('9. METAS'!$K$20,INT((ROW()-13)/2),0))</f>
        <v/>
      </c>
      <c r="I315" s="979"/>
      <c r="J315" s="227" t="str">
        <f ca="1">IF(MOD(ROW()-13,2)=0,IF(ISBLANK(OFFSET('11. SEGUIMIENTO 2026'!$N$14,INT((ROW()-13)/2),0)),"",OFFSET('11. SEGUIMIENTO 2026'!$N$14,INT((ROW()-13)/2),0)),IF(ISBLANK(OFFSET('9. METAS'!$Q$20,INT((ROW()-14)/2),0)),"",OFFSET('9. METAS'!$Q$20,INT((ROW()-14)/2),0)))</f>
        <v/>
      </c>
      <c r="K315" s="228" t="str">
        <f ca="1">IF(MOD(ROW()-13,2)=0,IF(ISBLANK(OFFSET('11. SEGUIMIENTO 2026'!$O$14,INT((ROW()-13)/2),0)),"",OFFSET('11. SEGUIMIENTO 2026'!$O$14,INT((ROW()-13)/2),0)),IF(ISBLANK(OFFSET('9. METAS'!$R$20,INT((ROW()-14)/2),0)),"",OFFSET('9. METAS'!$R$20,INT((ROW()-14)/2),0)))</f>
        <v/>
      </c>
      <c r="L315" s="228" t="str">
        <f ca="1">IF(MOD(ROW()-13,2)=0,IF(ISBLANK(OFFSET('11. SEGUIMIENTO 2026'!$P$14,INT((ROW()-13)/2),0)),"",OFFSET('11. SEGUIMIENTO 2026'!$P$14,INT((ROW()-13)/2),0)),IF(ISBLANK(OFFSET('9. METAS'!$S$20,INT((ROW()-14)/2),0)),"",OFFSET('9. METAS'!$S$20,INT((ROW()-14)/2),0)))</f>
        <v/>
      </c>
      <c r="M315" s="229" t="str">
        <f ca="1">IF(MOD(ROW()-13,2)=0,IF(ISBLANK(OFFSET('11. SEGUIMIENTO 2026'!$Q$14,INT((ROW()-13)/2),0)),"",OFFSET('11. SEGUIMIENTO 2026'!$Q$14,INT((ROW()-13)/2),0)),IF(ISBLANK(OFFSET('9. METAS'!$T$20,INT((ROW()-14)/2),0)),"",OFFSET('9. METAS'!$T$20,INT((ROW()-14)/2),0)))</f>
        <v/>
      </c>
      <c r="N315" s="981" t="str">
        <f t="shared" ref="N315" ca="1" si="298">IFERROR(J315/J316,"ND")</f>
        <v>ND</v>
      </c>
      <c r="O315" s="983" t="str">
        <f t="shared" ref="O315" ca="1" si="299">IFERROR(((J315+K315+L315)/H315),"ND")</f>
        <v>ND</v>
      </c>
      <c r="P315" s="985"/>
    </row>
    <row r="316" spans="3:16" x14ac:dyDescent="0.3">
      <c r="C316" s="999"/>
      <c r="D316" s="993"/>
      <c r="E316" s="993"/>
      <c r="F316" s="995"/>
      <c r="G316" s="997"/>
      <c r="H316" s="977"/>
      <c r="I316" s="987"/>
      <c r="J316" s="227" t="str">
        <f ca="1">IF(MOD(ROW()-13,2)=0,IF(ISBLANK(OFFSET('11. SEGUIMIENTO 2026'!$N$14,INT((ROW()-13)/2),0)),"",OFFSET('11. SEGUIMIENTO 2026'!$N$14,INT((ROW()-13)/2),0)),IF(ISBLANK(OFFSET('9. METAS'!$Q$20,INT((ROW()-14)/2),0)),"",OFFSET('9. METAS'!$Q$20,INT((ROW()-14)/2),0)))</f>
        <v/>
      </c>
      <c r="K316" s="228" t="str">
        <f ca="1">IF(MOD(ROW()-13,2)=0,IF(ISBLANK(OFFSET('11. SEGUIMIENTO 2026'!$O$14,INT((ROW()-13)/2),0)),"",OFFSET('11. SEGUIMIENTO 2026'!$O$14,INT((ROW()-13)/2),0)),IF(ISBLANK(OFFSET('9. METAS'!$R$20,INT((ROW()-14)/2),0)),"",OFFSET('9. METAS'!$R$20,INT((ROW()-14)/2),0)))</f>
        <v/>
      </c>
      <c r="L316" s="228" t="str">
        <f ca="1">IF(MOD(ROW()-13,2)=0,IF(ISBLANK(OFFSET('11. SEGUIMIENTO 2026'!$P$14,INT((ROW()-13)/2),0)),"",OFFSET('11. SEGUIMIENTO 2026'!$P$14,INT((ROW()-13)/2),0)),IF(ISBLANK(OFFSET('9. METAS'!$S$20,INT((ROW()-14)/2),0)),"",OFFSET('9. METAS'!$S$20,INT((ROW()-14)/2),0)))</f>
        <v/>
      </c>
      <c r="M316" s="229" t="str">
        <f ca="1">IF(MOD(ROW()-13,2)=0,IF(ISBLANK(OFFSET('11. SEGUIMIENTO 2026'!$Q$14,INT((ROW()-13)/2),0)),"",OFFSET('11. SEGUIMIENTO 2026'!$Q$14,INT((ROW()-13)/2),0)),IF(ISBLANK(OFFSET('9. METAS'!$T$20,INT((ROW()-14)/2),0)),"",OFFSET('9. METAS'!$T$20,INT((ROW()-14)/2),0)))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977" t="str">
        <f ca="1">IF(ISBLANK(OFFSET('9. METAS'!$K$20,INT((ROW()-13)/2),0)),"",OFFSET('9. METAS'!$K$20,INT((ROW()-13)/2),0))</f>
        <v/>
      </c>
      <c r="I317" s="979"/>
      <c r="J317" s="227" t="str">
        <f ca="1">IF(MOD(ROW()-13,2)=0,IF(ISBLANK(OFFSET('11. SEGUIMIENTO 2026'!$N$14,INT((ROW()-13)/2),0)),"",OFFSET('11. SEGUIMIENTO 2026'!$N$14,INT((ROW()-13)/2),0)),IF(ISBLANK(OFFSET('9. METAS'!$Q$20,INT((ROW()-14)/2),0)),"",OFFSET('9. METAS'!$Q$20,INT((ROW()-14)/2),0)))</f>
        <v/>
      </c>
      <c r="K317" s="228" t="str">
        <f ca="1">IF(MOD(ROW()-13,2)=0,IF(ISBLANK(OFFSET('11. SEGUIMIENTO 2026'!$O$14,INT((ROW()-13)/2),0)),"",OFFSET('11. SEGUIMIENTO 2026'!$O$14,INT((ROW()-13)/2),0)),IF(ISBLANK(OFFSET('9. METAS'!$R$20,INT((ROW()-14)/2),0)),"",OFFSET('9. METAS'!$R$20,INT((ROW()-14)/2),0)))</f>
        <v/>
      </c>
      <c r="L317" s="228" t="str">
        <f ca="1">IF(MOD(ROW()-13,2)=0,IF(ISBLANK(OFFSET('11. SEGUIMIENTO 2026'!$P$14,INT((ROW()-13)/2),0)),"",OFFSET('11. SEGUIMIENTO 2026'!$P$14,INT((ROW()-13)/2),0)),IF(ISBLANK(OFFSET('9. METAS'!$S$20,INT((ROW()-14)/2),0)),"",OFFSET('9. METAS'!$S$20,INT((ROW()-14)/2),0)))</f>
        <v/>
      </c>
      <c r="M317" s="229" t="str">
        <f ca="1">IF(MOD(ROW()-13,2)=0,IF(ISBLANK(OFFSET('11. SEGUIMIENTO 2026'!$Q$14,INT((ROW()-13)/2),0)),"",OFFSET('11. SEGUIMIENTO 2026'!$Q$14,INT((ROW()-13)/2),0)),IF(ISBLANK(OFFSET('9. METAS'!$T$20,INT((ROW()-14)/2),0)),"",OFFSET('9. METAS'!$T$20,INT((ROW()-14)/2),0)))</f>
        <v/>
      </c>
      <c r="N317" s="981" t="str">
        <f t="shared" ref="N317" ca="1" si="300">IFERROR(J317/J318,"ND")</f>
        <v>ND</v>
      </c>
      <c r="O317" s="983" t="str">
        <f t="shared" ref="O317" ca="1" si="301">IFERROR(((J317+K317+L317)/H317),"ND")</f>
        <v>ND</v>
      </c>
      <c r="P317" s="985"/>
    </row>
    <row r="318" spans="3:16" x14ac:dyDescent="0.3">
      <c r="C318" s="999"/>
      <c r="D318" s="993"/>
      <c r="E318" s="993"/>
      <c r="F318" s="995"/>
      <c r="G318" s="997"/>
      <c r="H318" s="977"/>
      <c r="I318" s="987"/>
      <c r="J318" s="227" t="str">
        <f ca="1">IF(MOD(ROW()-13,2)=0,IF(ISBLANK(OFFSET('11. SEGUIMIENTO 2026'!$N$14,INT((ROW()-13)/2),0)),"",OFFSET('11. SEGUIMIENTO 2026'!$N$14,INT((ROW()-13)/2),0)),IF(ISBLANK(OFFSET('9. METAS'!$Q$20,INT((ROW()-14)/2),0)),"",OFFSET('9. METAS'!$Q$20,INT((ROW()-14)/2),0)))</f>
        <v/>
      </c>
      <c r="K318" s="228" t="str">
        <f ca="1">IF(MOD(ROW()-13,2)=0,IF(ISBLANK(OFFSET('11. SEGUIMIENTO 2026'!$O$14,INT((ROW()-13)/2),0)),"",OFFSET('11. SEGUIMIENTO 2026'!$O$14,INT((ROW()-13)/2),0)),IF(ISBLANK(OFFSET('9. METAS'!$R$20,INT((ROW()-14)/2),0)),"",OFFSET('9. METAS'!$R$20,INT((ROW()-14)/2),0)))</f>
        <v/>
      </c>
      <c r="L318" s="228" t="str">
        <f ca="1">IF(MOD(ROW()-13,2)=0,IF(ISBLANK(OFFSET('11. SEGUIMIENTO 2026'!$P$14,INT((ROW()-13)/2),0)),"",OFFSET('11. SEGUIMIENTO 2026'!$P$14,INT((ROW()-13)/2),0)),IF(ISBLANK(OFFSET('9. METAS'!$S$20,INT((ROW()-14)/2),0)),"",OFFSET('9. METAS'!$S$20,INT((ROW()-14)/2),0)))</f>
        <v/>
      </c>
      <c r="M318" s="229" t="str">
        <f ca="1">IF(MOD(ROW()-13,2)=0,IF(ISBLANK(OFFSET('11. SEGUIMIENTO 2026'!$Q$14,INT((ROW()-13)/2),0)),"",OFFSET('11. SEGUIMIENTO 2026'!$Q$14,INT((ROW()-13)/2),0)),IF(ISBLANK(OFFSET('9. METAS'!$T$20,INT((ROW()-14)/2),0)),"",OFFSET('9. METAS'!$T$20,INT((ROW()-14)/2),0)))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977" t="str">
        <f ca="1">IF(ISBLANK(OFFSET('9. METAS'!$K$20,INT((ROW()-13)/2),0)),"",OFFSET('9. METAS'!$K$20,INT((ROW()-13)/2),0))</f>
        <v/>
      </c>
      <c r="I319" s="979"/>
      <c r="J319" s="227" t="str">
        <f ca="1">IF(MOD(ROW()-13,2)=0,IF(ISBLANK(OFFSET('11. SEGUIMIENTO 2026'!$N$14,INT((ROW()-13)/2),0)),"",OFFSET('11. SEGUIMIENTO 2026'!$N$14,INT((ROW()-13)/2),0)),IF(ISBLANK(OFFSET('9. METAS'!$Q$20,INT((ROW()-14)/2),0)),"",OFFSET('9. METAS'!$Q$20,INT((ROW()-14)/2),0)))</f>
        <v/>
      </c>
      <c r="K319" s="228" t="str">
        <f ca="1">IF(MOD(ROW()-13,2)=0,IF(ISBLANK(OFFSET('11. SEGUIMIENTO 2026'!$O$14,INT((ROW()-13)/2),0)),"",OFFSET('11. SEGUIMIENTO 2026'!$O$14,INT((ROW()-13)/2),0)),IF(ISBLANK(OFFSET('9. METAS'!$R$20,INT((ROW()-14)/2),0)),"",OFFSET('9. METAS'!$R$20,INT((ROW()-14)/2),0)))</f>
        <v/>
      </c>
      <c r="L319" s="228" t="str">
        <f ca="1">IF(MOD(ROW()-13,2)=0,IF(ISBLANK(OFFSET('11. SEGUIMIENTO 2026'!$P$14,INT((ROW()-13)/2),0)),"",OFFSET('11. SEGUIMIENTO 2026'!$P$14,INT((ROW()-13)/2),0)),IF(ISBLANK(OFFSET('9. METAS'!$S$20,INT((ROW()-14)/2),0)),"",OFFSET('9. METAS'!$S$20,INT((ROW()-14)/2),0)))</f>
        <v/>
      </c>
      <c r="M319" s="229" t="str">
        <f ca="1">IF(MOD(ROW()-13,2)=0,IF(ISBLANK(OFFSET('11. SEGUIMIENTO 2026'!$Q$14,INT((ROW()-13)/2),0)),"",OFFSET('11. SEGUIMIENTO 2026'!$Q$14,INT((ROW()-13)/2),0)),IF(ISBLANK(OFFSET('9. METAS'!$T$20,INT((ROW()-14)/2),0)),"",OFFSET('9. METAS'!$T$20,INT((ROW()-14)/2),0)))</f>
        <v/>
      </c>
      <c r="N319" s="981" t="str">
        <f t="shared" ref="N319" ca="1" si="302">IFERROR(J319/J320,"ND")</f>
        <v>ND</v>
      </c>
      <c r="O319" s="983" t="str">
        <f t="shared" ref="O319" ca="1" si="303">IFERROR(((J319+K319+L319)/H319),"ND")</f>
        <v>ND</v>
      </c>
      <c r="P319" s="985"/>
    </row>
    <row r="320" spans="3:16" x14ac:dyDescent="0.3">
      <c r="C320" s="999"/>
      <c r="D320" s="993"/>
      <c r="E320" s="993"/>
      <c r="F320" s="995"/>
      <c r="G320" s="997"/>
      <c r="H320" s="977"/>
      <c r="I320" s="987"/>
      <c r="J320" s="227" t="str">
        <f ca="1">IF(MOD(ROW()-13,2)=0,IF(ISBLANK(OFFSET('11. SEGUIMIENTO 2026'!$N$14,INT((ROW()-13)/2),0)),"",OFFSET('11. SEGUIMIENTO 2026'!$N$14,INT((ROW()-13)/2),0)),IF(ISBLANK(OFFSET('9. METAS'!$Q$20,INT((ROW()-14)/2),0)),"",OFFSET('9. METAS'!$Q$20,INT((ROW()-14)/2),0)))</f>
        <v/>
      </c>
      <c r="K320" s="228" t="str">
        <f ca="1">IF(MOD(ROW()-13,2)=0,IF(ISBLANK(OFFSET('11. SEGUIMIENTO 2026'!$O$14,INT((ROW()-13)/2),0)),"",OFFSET('11. SEGUIMIENTO 2026'!$O$14,INT((ROW()-13)/2),0)),IF(ISBLANK(OFFSET('9. METAS'!$R$20,INT((ROW()-14)/2),0)),"",OFFSET('9. METAS'!$R$20,INT((ROW()-14)/2),0)))</f>
        <v/>
      </c>
      <c r="L320" s="228" t="str">
        <f ca="1">IF(MOD(ROW()-13,2)=0,IF(ISBLANK(OFFSET('11. SEGUIMIENTO 2026'!$P$14,INT((ROW()-13)/2),0)),"",OFFSET('11. SEGUIMIENTO 2026'!$P$14,INT((ROW()-13)/2),0)),IF(ISBLANK(OFFSET('9. METAS'!$S$20,INT((ROW()-14)/2),0)),"",OFFSET('9. METAS'!$S$20,INT((ROW()-14)/2),0)))</f>
        <v/>
      </c>
      <c r="M320" s="229" t="str">
        <f ca="1">IF(MOD(ROW()-13,2)=0,IF(ISBLANK(OFFSET('11. SEGUIMIENTO 2026'!$Q$14,INT((ROW()-13)/2),0)),"",OFFSET('11. SEGUIMIENTO 2026'!$Q$14,INT((ROW()-13)/2),0)),IF(ISBLANK(OFFSET('9. METAS'!$T$20,INT((ROW()-14)/2),0)),"",OFFSET('9. METAS'!$T$20,INT((ROW()-14)/2),0)))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977" t="str">
        <f ca="1">IF(ISBLANK(OFFSET('9. METAS'!$K$20,INT((ROW()-13)/2),0)),"",OFFSET('9. METAS'!$K$20,INT((ROW()-13)/2),0))</f>
        <v/>
      </c>
      <c r="I321" s="979"/>
      <c r="J321" s="227" t="str">
        <f ca="1">IF(MOD(ROW()-13,2)=0,IF(ISBLANK(OFFSET('11. SEGUIMIENTO 2026'!$N$14,INT((ROW()-13)/2),0)),"",OFFSET('11. SEGUIMIENTO 2026'!$N$14,INT((ROW()-13)/2),0)),IF(ISBLANK(OFFSET('9. METAS'!$Q$20,INT((ROW()-14)/2),0)),"",OFFSET('9. METAS'!$Q$20,INT((ROW()-14)/2),0)))</f>
        <v/>
      </c>
      <c r="K321" s="228" t="str">
        <f ca="1">IF(MOD(ROW()-13,2)=0,IF(ISBLANK(OFFSET('11. SEGUIMIENTO 2026'!$O$14,INT((ROW()-13)/2),0)),"",OFFSET('11. SEGUIMIENTO 2026'!$O$14,INT((ROW()-13)/2),0)),IF(ISBLANK(OFFSET('9. METAS'!$R$20,INT((ROW()-14)/2),0)),"",OFFSET('9. METAS'!$R$20,INT((ROW()-14)/2),0)))</f>
        <v/>
      </c>
      <c r="L321" s="228" t="str">
        <f ca="1">IF(MOD(ROW()-13,2)=0,IF(ISBLANK(OFFSET('11. SEGUIMIENTO 2026'!$P$14,INT((ROW()-13)/2),0)),"",OFFSET('11. SEGUIMIENTO 2026'!$P$14,INT((ROW()-13)/2),0)),IF(ISBLANK(OFFSET('9. METAS'!$S$20,INT((ROW()-14)/2),0)),"",OFFSET('9. METAS'!$S$20,INT((ROW()-14)/2),0)))</f>
        <v/>
      </c>
      <c r="M321" s="229" t="str">
        <f ca="1">IF(MOD(ROW()-13,2)=0,IF(ISBLANK(OFFSET('11. SEGUIMIENTO 2026'!$Q$14,INT((ROW()-13)/2),0)),"",OFFSET('11. SEGUIMIENTO 2026'!$Q$14,INT((ROW()-13)/2),0)),IF(ISBLANK(OFFSET('9. METAS'!$T$20,INT((ROW()-14)/2),0)),"",OFFSET('9. METAS'!$T$20,INT((ROW()-14)/2),0)))</f>
        <v/>
      </c>
      <c r="N321" s="981" t="str">
        <f t="shared" ref="N321" ca="1" si="304">IFERROR(J321/J322,"ND")</f>
        <v>ND</v>
      </c>
      <c r="O321" s="983" t="str">
        <f t="shared" ref="O321" ca="1" si="305">IFERROR(((J321+K321+L321)/H321),"ND")</f>
        <v>ND</v>
      </c>
      <c r="P321" s="985"/>
    </row>
    <row r="322" spans="3:16" x14ac:dyDescent="0.3">
      <c r="C322" s="999"/>
      <c r="D322" s="993"/>
      <c r="E322" s="993"/>
      <c r="F322" s="995"/>
      <c r="G322" s="997"/>
      <c r="H322" s="977"/>
      <c r="I322" s="987"/>
      <c r="J322" s="227" t="str">
        <f ca="1">IF(MOD(ROW()-13,2)=0,IF(ISBLANK(OFFSET('11. SEGUIMIENTO 2026'!$N$14,INT((ROW()-13)/2),0)),"",OFFSET('11. SEGUIMIENTO 2026'!$N$14,INT((ROW()-13)/2),0)),IF(ISBLANK(OFFSET('9. METAS'!$Q$20,INT((ROW()-14)/2),0)),"",OFFSET('9. METAS'!$Q$20,INT((ROW()-14)/2),0)))</f>
        <v/>
      </c>
      <c r="K322" s="228" t="str">
        <f ca="1">IF(MOD(ROW()-13,2)=0,IF(ISBLANK(OFFSET('11. SEGUIMIENTO 2026'!$O$14,INT((ROW()-13)/2),0)),"",OFFSET('11. SEGUIMIENTO 2026'!$O$14,INT((ROW()-13)/2),0)),IF(ISBLANK(OFFSET('9. METAS'!$R$20,INT((ROW()-14)/2),0)),"",OFFSET('9. METAS'!$R$20,INT((ROW()-14)/2),0)))</f>
        <v/>
      </c>
      <c r="L322" s="228" t="str">
        <f ca="1">IF(MOD(ROW()-13,2)=0,IF(ISBLANK(OFFSET('11. SEGUIMIENTO 2026'!$P$14,INT((ROW()-13)/2),0)),"",OFFSET('11. SEGUIMIENTO 2026'!$P$14,INT((ROW()-13)/2),0)),IF(ISBLANK(OFFSET('9. METAS'!$S$20,INT((ROW()-14)/2),0)),"",OFFSET('9. METAS'!$S$20,INT((ROW()-14)/2),0)))</f>
        <v/>
      </c>
      <c r="M322" s="229" t="str">
        <f ca="1">IF(MOD(ROW()-13,2)=0,IF(ISBLANK(OFFSET('11. SEGUIMIENTO 2026'!$Q$14,INT((ROW()-13)/2),0)),"",OFFSET('11. SEGUIMIENTO 2026'!$Q$14,INT((ROW()-13)/2),0)),IF(ISBLANK(OFFSET('9. METAS'!$T$20,INT((ROW()-14)/2),0)),"",OFFSET('9. METAS'!$T$20,INT((ROW()-14)/2),0)))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977" t="str">
        <f ca="1">IF(ISBLANK(OFFSET('9. METAS'!$K$20,INT((ROW()-13)/2),0)),"",OFFSET('9. METAS'!$K$20,INT((ROW()-13)/2),0))</f>
        <v/>
      </c>
      <c r="I323" s="979"/>
      <c r="J323" s="227" t="str">
        <f ca="1">IF(MOD(ROW()-13,2)=0,IF(ISBLANK(OFFSET('11. SEGUIMIENTO 2026'!$N$14,INT((ROW()-13)/2),0)),"",OFFSET('11. SEGUIMIENTO 2026'!$N$14,INT((ROW()-13)/2),0)),IF(ISBLANK(OFFSET('9. METAS'!$Q$20,INT((ROW()-14)/2),0)),"",OFFSET('9. METAS'!$Q$20,INT((ROW()-14)/2),0)))</f>
        <v/>
      </c>
      <c r="K323" s="228" t="str">
        <f ca="1">IF(MOD(ROW()-13,2)=0,IF(ISBLANK(OFFSET('11. SEGUIMIENTO 2026'!$O$14,INT((ROW()-13)/2),0)),"",OFFSET('11. SEGUIMIENTO 2026'!$O$14,INT((ROW()-13)/2),0)),IF(ISBLANK(OFFSET('9. METAS'!$R$20,INT((ROW()-14)/2),0)),"",OFFSET('9. METAS'!$R$20,INT((ROW()-14)/2),0)))</f>
        <v/>
      </c>
      <c r="L323" s="228" t="str">
        <f ca="1">IF(MOD(ROW()-13,2)=0,IF(ISBLANK(OFFSET('11. SEGUIMIENTO 2026'!$P$14,INT((ROW()-13)/2),0)),"",OFFSET('11. SEGUIMIENTO 2026'!$P$14,INT((ROW()-13)/2),0)),IF(ISBLANK(OFFSET('9. METAS'!$S$20,INT((ROW()-14)/2),0)),"",OFFSET('9. METAS'!$S$20,INT((ROW()-14)/2),0)))</f>
        <v/>
      </c>
      <c r="M323" s="229" t="str">
        <f ca="1">IF(MOD(ROW()-13,2)=0,IF(ISBLANK(OFFSET('11. SEGUIMIENTO 2026'!$Q$14,INT((ROW()-13)/2),0)),"",OFFSET('11. SEGUIMIENTO 2026'!$Q$14,INT((ROW()-13)/2),0)),IF(ISBLANK(OFFSET('9. METAS'!$T$20,INT((ROW()-14)/2),0)),"",OFFSET('9. METAS'!$T$20,INT((ROW()-14)/2),0)))</f>
        <v/>
      </c>
      <c r="N323" s="981" t="str">
        <f t="shared" ref="N323" ca="1" si="306">IFERROR(J323/J324,"ND")</f>
        <v>ND</v>
      </c>
      <c r="O323" s="983" t="str">
        <f t="shared" ref="O323" ca="1" si="307">IFERROR(((J323+K323+L323)/H323),"ND")</f>
        <v>ND</v>
      </c>
      <c r="P323" s="985"/>
    </row>
    <row r="324" spans="3:16" x14ac:dyDescent="0.3">
      <c r="C324" s="999"/>
      <c r="D324" s="993"/>
      <c r="E324" s="993"/>
      <c r="F324" s="995"/>
      <c r="G324" s="997"/>
      <c r="H324" s="977"/>
      <c r="I324" s="987"/>
      <c r="J324" s="227" t="str">
        <f ca="1">IF(MOD(ROW()-13,2)=0,IF(ISBLANK(OFFSET('11. SEGUIMIENTO 2026'!$N$14,INT((ROW()-13)/2),0)),"",OFFSET('11. SEGUIMIENTO 2026'!$N$14,INT((ROW()-13)/2),0)),IF(ISBLANK(OFFSET('9. METAS'!$Q$20,INT((ROW()-14)/2),0)),"",OFFSET('9. METAS'!$Q$20,INT((ROW()-14)/2),0)))</f>
        <v/>
      </c>
      <c r="K324" s="228" t="str">
        <f ca="1">IF(MOD(ROW()-13,2)=0,IF(ISBLANK(OFFSET('11. SEGUIMIENTO 2026'!$O$14,INT((ROW()-13)/2),0)),"",OFFSET('11. SEGUIMIENTO 2026'!$O$14,INT((ROW()-13)/2),0)),IF(ISBLANK(OFFSET('9. METAS'!$R$20,INT((ROW()-14)/2),0)),"",OFFSET('9. METAS'!$R$20,INT((ROW()-14)/2),0)))</f>
        <v/>
      </c>
      <c r="L324" s="228" t="str">
        <f ca="1">IF(MOD(ROW()-13,2)=0,IF(ISBLANK(OFFSET('11. SEGUIMIENTO 2026'!$P$14,INT((ROW()-13)/2),0)),"",OFFSET('11. SEGUIMIENTO 2026'!$P$14,INT((ROW()-13)/2),0)),IF(ISBLANK(OFFSET('9. METAS'!$S$20,INT((ROW()-14)/2),0)),"",OFFSET('9. METAS'!$S$20,INT((ROW()-14)/2),0)))</f>
        <v/>
      </c>
      <c r="M324" s="229" t="str">
        <f ca="1">IF(MOD(ROW()-13,2)=0,IF(ISBLANK(OFFSET('11. SEGUIMIENTO 2026'!$Q$14,INT((ROW()-13)/2),0)),"",OFFSET('11. SEGUIMIENTO 2026'!$Q$14,INT((ROW()-13)/2),0)),IF(ISBLANK(OFFSET('9. METAS'!$T$20,INT((ROW()-14)/2),0)),"",OFFSET('9. METAS'!$T$20,INT((ROW()-14)/2),0)))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977" t="str">
        <f ca="1">IF(ISBLANK(OFFSET('9. METAS'!$K$20,INT((ROW()-13)/2),0)),"",OFFSET('9. METAS'!$K$20,INT((ROW()-13)/2),0))</f>
        <v/>
      </c>
      <c r="I325" s="979"/>
      <c r="J325" s="227" t="str">
        <f ca="1">IF(MOD(ROW()-13,2)=0,IF(ISBLANK(OFFSET('11. SEGUIMIENTO 2026'!$N$14,INT((ROW()-13)/2),0)),"",OFFSET('11. SEGUIMIENTO 2026'!$N$14,INT((ROW()-13)/2),0)),IF(ISBLANK(OFFSET('9. METAS'!$Q$20,INT((ROW()-14)/2),0)),"",OFFSET('9. METAS'!$Q$20,INT((ROW()-14)/2),0)))</f>
        <v/>
      </c>
      <c r="K325" s="228" t="str">
        <f ca="1">IF(MOD(ROW()-13,2)=0,IF(ISBLANK(OFFSET('11. SEGUIMIENTO 2026'!$O$14,INT((ROW()-13)/2),0)),"",OFFSET('11. SEGUIMIENTO 2026'!$O$14,INT((ROW()-13)/2),0)),IF(ISBLANK(OFFSET('9. METAS'!$R$20,INT((ROW()-14)/2),0)),"",OFFSET('9. METAS'!$R$20,INT((ROW()-14)/2),0)))</f>
        <v/>
      </c>
      <c r="L325" s="228" t="str">
        <f ca="1">IF(MOD(ROW()-13,2)=0,IF(ISBLANK(OFFSET('11. SEGUIMIENTO 2026'!$P$14,INT((ROW()-13)/2),0)),"",OFFSET('11. SEGUIMIENTO 2026'!$P$14,INT((ROW()-13)/2),0)),IF(ISBLANK(OFFSET('9. METAS'!$S$20,INT((ROW()-14)/2),0)),"",OFFSET('9. METAS'!$S$20,INT((ROW()-14)/2),0)))</f>
        <v/>
      </c>
      <c r="M325" s="229" t="str">
        <f ca="1">IF(MOD(ROW()-13,2)=0,IF(ISBLANK(OFFSET('11. SEGUIMIENTO 2026'!$Q$14,INT((ROW()-13)/2),0)),"",OFFSET('11. SEGUIMIENTO 2026'!$Q$14,INT((ROW()-13)/2),0)),IF(ISBLANK(OFFSET('9. METAS'!$T$20,INT((ROW()-14)/2),0)),"",OFFSET('9. METAS'!$T$20,INT((ROW()-14)/2),0)))</f>
        <v/>
      </c>
      <c r="N325" s="981" t="str">
        <f t="shared" ref="N325" ca="1" si="308">IFERROR(J325/J326,"ND")</f>
        <v>ND</v>
      </c>
      <c r="O325" s="983" t="str">
        <f t="shared" ref="O325" ca="1" si="309">IFERROR(((J325+K325+L325)/H325),"ND")</f>
        <v>ND</v>
      </c>
      <c r="P325" s="985"/>
    </row>
    <row r="326" spans="3:16" x14ac:dyDescent="0.3">
      <c r="C326" s="999"/>
      <c r="D326" s="993"/>
      <c r="E326" s="993"/>
      <c r="F326" s="995"/>
      <c r="G326" s="997"/>
      <c r="H326" s="977"/>
      <c r="I326" s="987"/>
      <c r="J326" s="227" t="str">
        <f ca="1">IF(MOD(ROW()-13,2)=0,IF(ISBLANK(OFFSET('11. SEGUIMIENTO 2026'!$N$14,INT((ROW()-13)/2),0)),"",OFFSET('11. SEGUIMIENTO 2026'!$N$14,INT((ROW()-13)/2),0)),IF(ISBLANK(OFFSET('9. METAS'!$Q$20,INT((ROW()-14)/2),0)),"",OFFSET('9. METAS'!$Q$20,INT((ROW()-14)/2),0)))</f>
        <v/>
      </c>
      <c r="K326" s="228" t="str">
        <f ca="1">IF(MOD(ROW()-13,2)=0,IF(ISBLANK(OFFSET('11. SEGUIMIENTO 2026'!$O$14,INT((ROW()-13)/2),0)),"",OFFSET('11. SEGUIMIENTO 2026'!$O$14,INT((ROW()-13)/2),0)),IF(ISBLANK(OFFSET('9. METAS'!$R$20,INT((ROW()-14)/2),0)),"",OFFSET('9. METAS'!$R$20,INT((ROW()-14)/2),0)))</f>
        <v/>
      </c>
      <c r="L326" s="228" t="str">
        <f ca="1">IF(MOD(ROW()-13,2)=0,IF(ISBLANK(OFFSET('11. SEGUIMIENTO 2026'!$P$14,INT((ROW()-13)/2),0)),"",OFFSET('11. SEGUIMIENTO 2026'!$P$14,INT((ROW()-13)/2),0)),IF(ISBLANK(OFFSET('9. METAS'!$S$20,INT((ROW()-14)/2),0)),"",OFFSET('9. METAS'!$S$20,INT((ROW()-14)/2),0)))</f>
        <v/>
      </c>
      <c r="M326" s="229" t="str">
        <f ca="1">IF(MOD(ROW()-13,2)=0,IF(ISBLANK(OFFSET('11. SEGUIMIENTO 2026'!$Q$14,INT((ROW()-13)/2),0)),"",OFFSET('11. SEGUIMIENTO 2026'!$Q$14,INT((ROW()-13)/2),0)),IF(ISBLANK(OFFSET('9. METAS'!$T$20,INT((ROW()-14)/2),0)),"",OFFSET('9. METAS'!$T$20,INT((ROW()-14)/2),0)))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977" t="str">
        <f ca="1">IF(ISBLANK(OFFSET('9. METAS'!$K$20,INT((ROW()-13)/2),0)),"",OFFSET('9. METAS'!$K$20,INT((ROW()-13)/2),0))</f>
        <v/>
      </c>
      <c r="I327" s="979"/>
      <c r="J327" s="227" t="str">
        <f ca="1">IF(MOD(ROW()-13,2)=0,IF(ISBLANK(OFFSET('11. SEGUIMIENTO 2026'!$N$14,INT((ROW()-13)/2),0)),"",OFFSET('11. SEGUIMIENTO 2026'!$N$14,INT((ROW()-13)/2),0)),IF(ISBLANK(OFFSET('9. METAS'!$Q$20,INT((ROW()-14)/2),0)),"",OFFSET('9. METAS'!$Q$20,INT((ROW()-14)/2),0)))</f>
        <v/>
      </c>
      <c r="K327" s="228" t="str">
        <f ca="1">IF(MOD(ROW()-13,2)=0,IF(ISBLANK(OFFSET('11. SEGUIMIENTO 2026'!$O$14,INT((ROW()-13)/2),0)),"",OFFSET('11. SEGUIMIENTO 2026'!$O$14,INT((ROW()-13)/2),0)),IF(ISBLANK(OFFSET('9. METAS'!$R$20,INT((ROW()-14)/2),0)),"",OFFSET('9. METAS'!$R$20,INT((ROW()-14)/2),0)))</f>
        <v/>
      </c>
      <c r="L327" s="228" t="str">
        <f ca="1">IF(MOD(ROW()-13,2)=0,IF(ISBLANK(OFFSET('11. SEGUIMIENTO 2026'!$P$14,INT((ROW()-13)/2),0)),"",OFFSET('11. SEGUIMIENTO 2026'!$P$14,INT((ROW()-13)/2),0)),IF(ISBLANK(OFFSET('9. METAS'!$S$20,INT((ROW()-14)/2),0)),"",OFFSET('9. METAS'!$S$20,INT((ROW()-14)/2),0)))</f>
        <v/>
      </c>
      <c r="M327" s="229" t="str">
        <f ca="1">IF(MOD(ROW()-13,2)=0,IF(ISBLANK(OFFSET('11. SEGUIMIENTO 2026'!$Q$14,INT((ROW()-13)/2),0)),"",OFFSET('11. SEGUIMIENTO 2026'!$Q$14,INT((ROW()-13)/2),0)),IF(ISBLANK(OFFSET('9. METAS'!$T$20,INT((ROW()-14)/2),0)),"",OFFSET('9. METAS'!$T$20,INT((ROW()-14)/2),0)))</f>
        <v/>
      </c>
      <c r="N327" s="981" t="str">
        <f t="shared" ref="N327" ca="1" si="310">IFERROR(J327/J328,"ND")</f>
        <v>ND</v>
      </c>
      <c r="O327" s="983" t="str">
        <f t="shared" ref="O327" ca="1" si="311">IFERROR(((J327+K327+L327)/H327),"ND")</f>
        <v>ND</v>
      </c>
      <c r="P327" s="985"/>
    </row>
    <row r="328" spans="3:16" x14ac:dyDescent="0.3">
      <c r="C328" s="999"/>
      <c r="D328" s="993"/>
      <c r="E328" s="993"/>
      <c r="F328" s="995"/>
      <c r="G328" s="997"/>
      <c r="H328" s="977"/>
      <c r="I328" s="987"/>
      <c r="J328" s="227" t="str">
        <f ca="1">IF(MOD(ROW()-13,2)=0,IF(ISBLANK(OFFSET('11. SEGUIMIENTO 2026'!$N$14,INT((ROW()-13)/2),0)),"",OFFSET('11. SEGUIMIENTO 2026'!$N$14,INT((ROW()-13)/2),0)),IF(ISBLANK(OFFSET('9. METAS'!$Q$20,INT((ROW()-14)/2),0)),"",OFFSET('9. METAS'!$Q$20,INT((ROW()-14)/2),0)))</f>
        <v/>
      </c>
      <c r="K328" s="228" t="str">
        <f ca="1">IF(MOD(ROW()-13,2)=0,IF(ISBLANK(OFFSET('11. SEGUIMIENTO 2026'!$O$14,INT((ROW()-13)/2),0)),"",OFFSET('11. SEGUIMIENTO 2026'!$O$14,INT((ROW()-13)/2),0)),IF(ISBLANK(OFFSET('9. METAS'!$R$20,INT((ROW()-14)/2),0)),"",OFFSET('9. METAS'!$R$20,INT((ROW()-14)/2),0)))</f>
        <v/>
      </c>
      <c r="L328" s="228" t="str">
        <f ca="1">IF(MOD(ROW()-13,2)=0,IF(ISBLANK(OFFSET('11. SEGUIMIENTO 2026'!$P$14,INT((ROW()-13)/2),0)),"",OFFSET('11. SEGUIMIENTO 2026'!$P$14,INT((ROW()-13)/2),0)),IF(ISBLANK(OFFSET('9. METAS'!$S$20,INT((ROW()-14)/2),0)),"",OFFSET('9. METAS'!$S$20,INT((ROW()-14)/2),0)))</f>
        <v/>
      </c>
      <c r="M328" s="229" t="str">
        <f ca="1">IF(MOD(ROW()-13,2)=0,IF(ISBLANK(OFFSET('11. SEGUIMIENTO 2026'!$Q$14,INT((ROW()-13)/2),0)),"",OFFSET('11. SEGUIMIENTO 2026'!$Q$14,INT((ROW()-13)/2),0)),IF(ISBLANK(OFFSET('9. METAS'!$T$20,INT((ROW()-14)/2),0)),"",OFFSET('9. METAS'!$T$20,INT((ROW()-14)/2),0)))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977" t="str">
        <f ca="1">IF(ISBLANK(OFFSET('9. METAS'!$K$20,INT((ROW()-13)/2),0)),"",OFFSET('9. METAS'!$K$20,INT((ROW()-13)/2),0))</f>
        <v/>
      </c>
      <c r="I329" s="979"/>
      <c r="J329" s="227" t="str">
        <f ca="1">IF(MOD(ROW()-13,2)=0,IF(ISBLANK(OFFSET('11. SEGUIMIENTO 2026'!$N$14,INT((ROW()-13)/2),0)),"",OFFSET('11. SEGUIMIENTO 2026'!$N$14,INT((ROW()-13)/2),0)),IF(ISBLANK(OFFSET('9. METAS'!$Q$20,INT((ROW()-14)/2),0)),"",OFFSET('9. METAS'!$Q$20,INT((ROW()-14)/2),0)))</f>
        <v/>
      </c>
      <c r="K329" s="228" t="str">
        <f ca="1">IF(MOD(ROW()-13,2)=0,IF(ISBLANK(OFFSET('11. SEGUIMIENTO 2026'!$O$14,INT((ROW()-13)/2),0)),"",OFFSET('11. SEGUIMIENTO 2026'!$O$14,INT((ROW()-13)/2),0)),IF(ISBLANK(OFFSET('9. METAS'!$R$20,INT((ROW()-14)/2),0)),"",OFFSET('9. METAS'!$R$20,INT((ROW()-14)/2),0)))</f>
        <v/>
      </c>
      <c r="L329" s="228" t="str">
        <f ca="1">IF(MOD(ROW()-13,2)=0,IF(ISBLANK(OFFSET('11. SEGUIMIENTO 2026'!$P$14,INT((ROW()-13)/2),0)),"",OFFSET('11. SEGUIMIENTO 2026'!$P$14,INT((ROW()-13)/2),0)),IF(ISBLANK(OFFSET('9. METAS'!$S$20,INT((ROW()-14)/2),0)),"",OFFSET('9. METAS'!$S$20,INT((ROW()-14)/2),0)))</f>
        <v/>
      </c>
      <c r="M329" s="229" t="str">
        <f ca="1">IF(MOD(ROW()-13,2)=0,IF(ISBLANK(OFFSET('11. SEGUIMIENTO 2026'!$Q$14,INT((ROW()-13)/2),0)),"",OFFSET('11. SEGUIMIENTO 2026'!$Q$14,INT((ROW()-13)/2),0)),IF(ISBLANK(OFFSET('9. METAS'!$T$20,INT((ROW()-14)/2),0)),"",OFFSET('9. METAS'!$T$20,INT((ROW()-14)/2),0)))</f>
        <v/>
      </c>
      <c r="N329" s="981" t="str">
        <f t="shared" ref="N329" ca="1" si="312">IFERROR(J329/J330,"ND")</f>
        <v>ND</v>
      </c>
      <c r="O329" s="983" t="str">
        <f t="shared" ref="O329" ca="1" si="313">IFERROR(((J329+K329+L329)/H329),"ND")</f>
        <v>ND</v>
      </c>
      <c r="P329" s="985"/>
    </row>
    <row r="330" spans="3:16" x14ac:dyDescent="0.3">
      <c r="C330" s="999"/>
      <c r="D330" s="993"/>
      <c r="E330" s="993"/>
      <c r="F330" s="995"/>
      <c r="G330" s="997"/>
      <c r="H330" s="977"/>
      <c r="I330" s="987"/>
      <c r="J330" s="227" t="str">
        <f ca="1">IF(MOD(ROW()-13,2)=0,IF(ISBLANK(OFFSET('11. SEGUIMIENTO 2026'!$N$14,INT((ROW()-13)/2),0)),"",OFFSET('11. SEGUIMIENTO 2026'!$N$14,INT((ROW()-13)/2),0)),IF(ISBLANK(OFFSET('9. METAS'!$Q$20,INT((ROW()-14)/2),0)),"",OFFSET('9. METAS'!$Q$20,INT((ROW()-14)/2),0)))</f>
        <v/>
      </c>
      <c r="K330" s="228" t="str">
        <f ca="1">IF(MOD(ROW()-13,2)=0,IF(ISBLANK(OFFSET('11. SEGUIMIENTO 2026'!$O$14,INT((ROW()-13)/2),0)),"",OFFSET('11. SEGUIMIENTO 2026'!$O$14,INT((ROW()-13)/2),0)),IF(ISBLANK(OFFSET('9. METAS'!$R$20,INT((ROW()-14)/2),0)),"",OFFSET('9. METAS'!$R$20,INT((ROW()-14)/2),0)))</f>
        <v/>
      </c>
      <c r="L330" s="228" t="str">
        <f ca="1">IF(MOD(ROW()-13,2)=0,IF(ISBLANK(OFFSET('11. SEGUIMIENTO 2026'!$P$14,INT((ROW()-13)/2),0)),"",OFFSET('11. SEGUIMIENTO 2026'!$P$14,INT((ROW()-13)/2),0)),IF(ISBLANK(OFFSET('9. METAS'!$S$20,INT((ROW()-14)/2),0)),"",OFFSET('9. METAS'!$S$20,INT((ROW()-14)/2),0)))</f>
        <v/>
      </c>
      <c r="M330" s="229" t="str">
        <f ca="1">IF(MOD(ROW()-13,2)=0,IF(ISBLANK(OFFSET('11. SEGUIMIENTO 2026'!$Q$14,INT((ROW()-13)/2),0)),"",OFFSET('11. SEGUIMIENTO 2026'!$Q$14,INT((ROW()-13)/2),0)),IF(ISBLANK(OFFSET('9. METAS'!$T$20,INT((ROW()-14)/2),0)),"",OFFSET('9. METAS'!$T$20,INT((ROW()-14)/2),0)))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977" t="str">
        <f ca="1">IF(ISBLANK(OFFSET('9. METAS'!$K$20,INT((ROW()-13)/2),0)),"",OFFSET('9. METAS'!$K$20,INT((ROW()-13)/2),0))</f>
        <v/>
      </c>
      <c r="I331" s="979"/>
      <c r="J331" s="227" t="str">
        <f ca="1">IF(MOD(ROW()-13,2)=0,IF(ISBLANK(OFFSET('11. SEGUIMIENTO 2026'!$N$14,INT((ROW()-13)/2),0)),"",OFFSET('11. SEGUIMIENTO 2026'!$N$14,INT((ROW()-13)/2),0)),IF(ISBLANK(OFFSET('9. METAS'!$Q$20,INT((ROW()-14)/2),0)),"",OFFSET('9. METAS'!$Q$20,INT((ROW()-14)/2),0)))</f>
        <v/>
      </c>
      <c r="K331" s="228" t="str">
        <f ca="1">IF(MOD(ROW()-13,2)=0,IF(ISBLANK(OFFSET('11. SEGUIMIENTO 2026'!$O$14,INT((ROW()-13)/2),0)),"",OFFSET('11. SEGUIMIENTO 2026'!$O$14,INT((ROW()-13)/2),0)),IF(ISBLANK(OFFSET('9. METAS'!$R$20,INT((ROW()-14)/2),0)),"",OFFSET('9. METAS'!$R$20,INT((ROW()-14)/2),0)))</f>
        <v/>
      </c>
      <c r="L331" s="228" t="str">
        <f ca="1">IF(MOD(ROW()-13,2)=0,IF(ISBLANK(OFFSET('11. SEGUIMIENTO 2026'!$P$14,INT((ROW()-13)/2),0)),"",OFFSET('11. SEGUIMIENTO 2026'!$P$14,INT((ROW()-13)/2),0)),IF(ISBLANK(OFFSET('9. METAS'!$S$20,INT((ROW()-14)/2),0)),"",OFFSET('9. METAS'!$S$20,INT((ROW()-14)/2),0)))</f>
        <v/>
      </c>
      <c r="M331" s="229" t="str">
        <f ca="1">IF(MOD(ROW()-13,2)=0,IF(ISBLANK(OFFSET('11. SEGUIMIENTO 2026'!$Q$14,INT((ROW()-13)/2),0)),"",OFFSET('11. SEGUIMIENTO 2026'!$Q$14,INT((ROW()-13)/2),0)),IF(ISBLANK(OFFSET('9. METAS'!$T$20,INT((ROW()-14)/2),0)),"",OFFSET('9. METAS'!$T$20,INT((ROW()-14)/2),0)))</f>
        <v/>
      </c>
      <c r="N331" s="981" t="str">
        <f t="shared" ref="N331" ca="1" si="314">IFERROR(J331/J332,"ND")</f>
        <v>ND</v>
      </c>
      <c r="O331" s="983" t="str">
        <f t="shared" ref="O331" ca="1" si="315">IFERROR(((J331+K331+L331)/H331),"ND")</f>
        <v>ND</v>
      </c>
      <c r="P331" s="985"/>
    </row>
    <row r="332" spans="3:16" x14ac:dyDescent="0.3">
      <c r="C332" s="999"/>
      <c r="D332" s="993"/>
      <c r="E332" s="993"/>
      <c r="F332" s="995"/>
      <c r="G332" s="997"/>
      <c r="H332" s="977"/>
      <c r="I332" s="987"/>
      <c r="J332" s="227" t="str">
        <f ca="1">IF(MOD(ROW()-13,2)=0,IF(ISBLANK(OFFSET('11. SEGUIMIENTO 2026'!$N$14,INT((ROW()-13)/2),0)),"",OFFSET('11. SEGUIMIENTO 2026'!$N$14,INT((ROW()-13)/2),0)),IF(ISBLANK(OFFSET('9. METAS'!$Q$20,INT((ROW()-14)/2),0)),"",OFFSET('9. METAS'!$Q$20,INT((ROW()-14)/2),0)))</f>
        <v/>
      </c>
      <c r="K332" s="228" t="str">
        <f ca="1">IF(MOD(ROW()-13,2)=0,IF(ISBLANK(OFFSET('11. SEGUIMIENTO 2026'!$O$14,INT((ROW()-13)/2),0)),"",OFFSET('11. SEGUIMIENTO 2026'!$O$14,INT((ROW()-13)/2),0)),IF(ISBLANK(OFFSET('9. METAS'!$R$20,INT((ROW()-14)/2),0)),"",OFFSET('9. METAS'!$R$20,INT((ROW()-14)/2),0)))</f>
        <v/>
      </c>
      <c r="L332" s="228" t="str">
        <f ca="1">IF(MOD(ROW()-13,2)=0,IF(ISBLANK(OFFSET('11. SEGUIMIENTO 2026'!$P$14,INT((ROW()-13)/2),0)),"",OFFSET('11. SEGUIMIENTO 2026'!$P$14,INT((ROW()-13)/2),0)),IF(ISBLANK(OFFSET('9. METAS'!$S$20,INT((ROW()-14)/2),0)),"",OFFSET('9. METAS'!$S$20,INT((ROW()-14)/2),0)))</f>
        <v/>
      </c>
      <c r="M332" s="229" t="str">
        <f ca="1">IF(MOD(ROW()-13,2)=0,IF(ISBLANK(OFFSET('11. SEGUIMIENTO 2026'!$Q$14,INT((ROW()-13)/2),0)),"",OFFSET('11. SEGUIMIENTO 2026'!$Q$14,INT((ROW()-13)/2),0)),IF(ISBLANK(OFFSET('9. METAS'!$T$20,INT((ROW()-14)/2),0)),"",OFFSET('9. METAS'!$T$20,INT((ROW()-14)/2),0)))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977" t="str">
        <f ca="1">IF(ISBLANK(OFFSET('9. METAS'!$K$20,INT((ROW()-13)/2),0)),"",OFFSET('9. METAS'!$K$20,INT((ROW()-13)/2),0))</f>
        <v/>
      </c>
      <c r="I333" s="979"/>
      <c r="J333" s="227" t="str">
        <f ca="1">IF(MOD(ROW()-13,2)=0,IF(ISBLANK(OFFSET('11. SEGUIMIENTO 2026'!$N$14,INT((ROW()-13)/2),0)),"",OFFSET('11. SEGUIMIENTO 2026'!$N$14,INT((ROW()-13)/2),0)),IF(ISBLANK(OFFSET('9. METAS'!$Q$20,INT((ROW()-14)/2),0)),"",OFFSET('9. METAS'!$Q$20,INT((ROW()-14)/2),0)))</f>
        <v/>
      </c>
      <c r="K333" s="228" t="str">
        <f ca="1">IF(MOD(ROW()-13,2)=0,IF(ISBLANK(OFFSET('11. SEGUIMIENTO 2026'!$O$14,INT((ROW()-13)/2),0)),"",OFFSET('11. SEGUIMIENTO 2026'!$O$14,INT((ROW()-13)/2),0)),IF(ISBLANK(OFFSET('9. METAS'!$R$20,INT((ROW()-14)/2),0)),"",OFFSET('9. METAS'!$R$20,INT((ROW()-14)/2),0)))</f>
        <v/>
      </c>
      <c r="L333" s="228" t="str">
        <f ca="1">IF(MOD(ROW()-13,2)=0,IF(ISBLANK(OFFSET('11. SEGUIMIENTO 2026'!$P$14,INT((ROW()-13)/2),0)),"",OFFSET('11. SEGUIMIENTO 2026'!$P$14,INT((ROW()-13)/2),0)),IF(ISBLANK(OFFSET('9. METAS'!$S$20,INT((ROW()-14)/2),0)),"",OFFSET('9. METAS'!$S$20,INT((ROW()-14)/2),0)))</f>
        <v/>
      </c>
      <c r="M333" s="229" t="str">
        <f ca="1">IF(MOD(ROW()-13,2)=0,IF(ISBLANK(OFFSET('11. SEGUIMIENTO 2026'!$Q$14,INT((ROW()-13)/2),0)),"",OFFSET('11. SEGUIMIENTO 2026'!$Q$14,INT((ROW()-13)/2),0)),IF(ISBLANK(OFFSET('9. METAS'!$T$20,INT((ROW()-14)/2),0)),"",OFFSET('9. METAS'!$T$20,INT((ROW()-14)/2),0)))</f>
        <v/>
      </c>
      <c r="N333" s="981" t="str">
        <f t="shared" ref="N333" ca="1" si="316">IFERROR(J333/J334,"ND")</f>
        <v>ND</v>
      </c>
      <c r="O333" s="983" t="str">
        <f t="shared" ref="O333" ca="1" si="317">IFERROR(((J333+K333+L333)/H333),"ND")</f>
        <v>ND</v>
      </c>
      <c r="P333" s="985"/>
    </row>
    <row r="334" spans="3:16" x14ac:dyDescent="0.3">
      <c r="C334" s="999"/>
      <c r="D334" s="993"/>
      <c r="E334" s="993"/>
      <c r="F334" s="995"/>
      <c r="G334" s="997"/>
      <c r="H334" s="977"/>
      <c r="I334" s="987"/>
      <c r="J334" s="227" t="str">
        <f ca="1">IF(MOD(ROW()-13,2)=0,IF(ISBLANK(OFFSET('11. SEGUIMIENTO 2026'!$N$14,INT((ROW()-13)/2),0)),"",OFFSET('11. SEGUIMIENTO 2026'!$N$14,INT((ROW()-13)/2),0)),IF(ISBLANK(OFFSET('9. METAS'!$Q$20,INT((ROW()-14)/2),0)),"",OFFSET('9. METAS'!$Q$20,INT((ROW()-14)/2),0)))</f>
        <v/>
      </c>
      <c r="K334" s="228" t="str">
        <f ca="1">IF(MOD(ROW()-13,2)=0,IF(ISBLANK(OFFSET('11. SEGUIMIENTO 2026'!$O$14,INT((ROW()-13)/2),0)),"",OFFSET('11. SEGUIMIENTO 2026'!$O$14,INT((ROW()-13)/2),0)),IF(ISBLANK(OFFSET('9. METAS'!$R$20,INT((ROW()-14)/2),0)),"",OFFSET('9. METAS'!$R$20,INT((ROW()-14)/2),0)))</f>
        <v/>
      </c>
      <c r="L334" s="228" t="str">
        <f ca="1">IF(MOD(ROW()-13,2)=0,IF(ISBLANK(OFFSET('11. SEGUIMIENTO 2026'!$P$14,INT((ROW()-13)/2),0)),"",OFFSET('11. SEGUIMIENTO 2026'!$P$14,INT((ROW()-13)/2),0)),IF(ISBLANK(OFFSET('9. METAS'!$S$20,INT((ROW()-14)/2),0)),"",OFFSET('9. METAS'!$S$20,INT((ROW()-14)/2),0)))</f>
        <v/>
      </c>
      <c r="M334" s="229" t="str">
        <f ca="1">IF(MOD(ROW()-13,2)=0,IF(ISBLANK(OFFSET('11. SEGUIMIENTO 2026'!$Q$14,INT((ROW()-13)/2),0)),"",OFFSET('11. SEGUIMIENTO 2026'!$Q$14,INT((ROW()-13)/2),0)),IF(ISBLANK(OFFSET('9. METAS'!$T$20,INT((ROW()-14)/2),0)),"",OFFSET('9. METAS'!$T$20,INT((ROW()-14)/2),0)))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977" t="str">
        <f ca="1">IF(ISBLANK(OFFSET('9. METAS'!$K$20,INT((ROW()-13)/2),0)),"",OFFSET('9. METAS'!$K$20,INT((ROW()-13)/2),0))</f>
        <v/>
      </c>
      <c r="I335" s="979"/>
      <c r="J335" s="227" t="str">
        <f ca="1">IF(MOD(ROW()-13,2)=0,IF(ISBLANK(OFFSET('11. SEGUIMIENTO 2026'!$N$14,INT((ROW()-13)/2),0)),"",OFFSET('11. SEGUIMIENTO 2026'!$N$14,INT((ROW()-13)/2),0)),IF(ISBLANK(OFFSET('9. METAS'!$Q$20,INT((ROW()-14)/2),0)),"",OFFSET('9. METAS'!$Q$20,INT((ROW()-14)/2),0)))</f>
        <v/>
      </c>
      <c r="K335" s="228" t="str">
        <f ca="1">IF(MOD(ROW()-13,2)=0,IF(ISBLANK(OFFSET('11. SEGUIMIENTO 2026'!$O$14,INT((ROW()-13)/2),0)),"",OFFSET('11. SEGUIMIENTO 2026'!$O$14,INT((ROW()-13)/2),0)),IF(ISBLANK(OFFSET('9. METAS'!$R$20,INT((ROW()-14)/2),0)),"",OFFSET('9. METAS'!$R$20,INT((ROW()-14)/2),0)))</f>
        <v/>
      </c>
      <c r="L335" s="228" t="str">
        <f ca="1">IF(MOD(ROW()-13,2)=0,IF(ISBLANK(OFFSET('11. SEGUIMIENTO 2026'!$P$14,INT((ROW()-13)/2),0)),"",OFFSET('11. SEGUIMIENTO 2026'!$P$14,INT((ROW()-13)/2),0)),IF(ISBLANK(OFFSET('9. METAS'!$S$20,INT((ROW()-14)/2),0)),"",OFFSET('9. METAS'!$S$20,INT((ROW()-14)/2),0)))</f>
        <v/>
      </c>
      <c r="M335" s="229" t="str">
        <f ca="1">IF(MOD(ROW()-13,2)=0,IF(ISBLANK(OFFSET('11. SEGUIMIENTO 2026'!$Q$14,INT((ROW()-13)/2),0)),"",OFFSET('11. SEGUIMIENTO 2026'!$Q$14,INT((ROW()-13)/2),0)),IF(ISBLANK(OFFSET('9. METAS'!$T$20,INT((ROW()-14)/2),0)),"",OFFSET('9. METAS'!$T$20,INT((ROW()-14)/2),0)))</f>
        <v/>
      </c>
      <c r="N335" s="981" t="str">
        <f t="shared" ref="N335" ca="1" si="318">IFERROR(J335/J336,"ND")</f>
        <v>ND</v>
      </c>
      <c r="O335" s="983" t="str">
        <f t="shared" ref="O335" ca="1" si="319">IFERROR(((J335+K335+L335)/H335),"ND")</f>
        <v>ND</v>
      </c>
      <c r="P335" s="985"/>
    </row>
    <row r="336" spans="3:16" x14ac:dyDescent="0.3">
      <c r="C336" s="999"/>
      <c r="D336" s="993"/>
      <c r="E336" s="993"/>
      <c r="F336" s="995"/>
      <c r="G336" s="997"/>
      <c r="H336" s="977"/>
      <c r="I336" s="987"/>
      <c r="J336" s="227" t="str">
        <f ca="1">IF(MOD(ROW()-13,2)=0,IF(ISBLANK(OFFSET('11. SEGUIMIENTO 2026'!$N$14,INT((ROW()-13)/2),0)),"",OFFSET('11. SEGUIMIENTO 2026'!$N$14,INT((ROW()-13)/2),0)),IF(ISBLANK(OFFSET('9. METAS'!$Q$20,INT((ROW()-14)/2),0)),"",OFFSET('9. METAS'!$Q$20,INT((ROW()-14)/2),0)))</f>
        <v/>
      </c>
      <c r="K336" s="228" t="str">
        <f ca="1">IF(MOD(ROW()-13,2)=0,IF(ISBLANK(OFFSET('11. SEGUIMIENTO 2026'!$O$14,INT((ROW()-13)/2),0)),"",OFFSET('11. SEGUIMIENTO 2026'!$O$14,INT((ROW()-13)/2),0)),IF(ISBLANK(OFFSET('9. METAS'!$R$20,INT((ROW()-14)/2),0)),"",OFFSET('9. METAS'!$R$20,INT((ROW()-14)/2),0)))</f>
        <v/>
      </c>
      <c r="L336" s="228" t="str">
        <f ca="1">IF(MOD(ROW()-13,2)=0,IF(ISBLANK(OFFSET('11. SEGUIMIENTO 2026'!$P$14,INT((ROW()-13)/2),0)),"",OFFSET('11. SEGUIMIENTO 2026'!$P$14,INT((ROW()-13)/2),0)),IF(ISBLANK(OFFSET('9. METAS'!$S$20,INT((ROW()-14)/2),0)),"",OFFSET('9. METAS'!$S$20,INT((ROW()-14)/2),0)))</f>
        <v/>
      </c>
      <c r="M336" s="229" t="str">
        <f ca="1">IF(MOD(ROW()-13,2)=0,IF(ISBLANK(OFFSET('11. SEGUIMIENTO 2026'!$Q$14,INT((ROW()-13)/2),0)),"",OFFSET('11. SEGUIMIENTO 2026'!$Q$14,INT((ROW()-13)/2),0)),IF(ISBLANK(OFFSET('9. METAS'!$T$20,INT((ROW()-14)/2),0)),"",OFFSET('9. METAS'!$T$20,INT((ROW()-14)/2),0)))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977" t="str">
        <f ca="1">IF(ISBLANK(OFFSET('9. METAS'!$K$20,INT((ROW()-13)/2),0)),"",OFFSET('9. METAS'!$K$20,INT((ROW()-13)/2),0))</f>
        <v/>
      </c>
      <c r="I337" s="979"/>
      <c r="J337" s="227" t="str">
        <f ca="1">IF(MOD(ROW()-13,2)=0,IF(ISBLANK(OFFSET('11. SEGUIMIENTO 2026'!$N$14,INT((ROW()-13)/2),0)),"",OFFSET('11. SEGUIMIENTO 2026'!$N$14,INT((ROW()-13)/2),0)),IF(ISBLANK(OFFSET('9. METAS'!$Q$20,INT((ROW()-14)/2),0)),"",OFFSET('9. METAS'!$Q$20,INT((ROW()-14)/2),0)))</f>
        <v/>
      </c>
      <c r="K337" s="228" t="str">
        <f ca="1">IF(MOD(ROW()-13,2)=0,IF(ISBLANK(OFFSET('11. SEGUIMIENTO 2026'!$O$14,INT((ROW()-13)/2),0)),"",OFFSET('11. SEGUIMIENTO 2026'!$O$14,INT((ROW()-13)/2),0)),IF(ISBLANK(OFFSET('9. METAS'!$R$20,INT((ROW()-14)/2),0)),"",OFFSET('9. METAS'!$R$20,INT((ROW()-14)/2),0)))</f>
        <v/>
      </c>
      <c r="L337" s="228" t="str">
        <f ca="1">IF(MOD(ROW()-13,2)=0,IF(ISBLANK(OFFSET('11. SEGUIMIENTO 2026'!$P$14,INT((ROW()-13)/2),0)),"",OFFSET('11. SEGUIMIENTO 2026'!$P$14,INT((ROW()-13)/2),0)),IF(ISBLANK(OFFSET('9. METAS'!$S$20,INT((ROW()-14)/2),0)),"",OFFSET('9. METAS'!$S$20,INT((ROW()-14)/2),0)))</f>
        <v/>
      </c>
      <c r="M337" s="229" t="str">
        <f ca="1">IF(MOD(ROW()-13,2)=0,IF(ISBLANK(OFFSET('11. SEGUIMIENTO 2026'!$Q$14,INT((ROW()-13)/2),0)),"",OFFSET('11. SEGUIMIENTO 2026'!$Q$14,INT((ROW()-13)/2),0)),IF(ISBLANK(OFFSET('9. METAS'!$T$20,INT((ROW()-14)/2),0)),"",OFFSET('9. METAS'!$T$20,INT((ROW()-14)/2),0)))</f>
        <v/>
      </c>
      <c r="N337" s="981" t="str">
        <f t="shared" ref="N337" ca="1" si="320">IFERROR(J337/J338,"ND")</f>
        <v>ND</v>
      </c>
      <c r="O337" s="983" t="str">
        <f t="shared" ref="O337" ca="1" si="321">IFERROR(((J337+K337+L337)/H337),"ND")</f>
        <v>ND</v>
      </c>
      <c r="P337" s="985"/>
    </row>
    <row r="338" spans="3:16" x14ac:dyDescent="0.3">
      <c r="C338" s="999"/>
      <c r="D338" s="993"/>
      <c r="E338" s="993"/>
      <c r="F338" s="995"/>
      <c r="G338" s="997"/>
      <c r="H338" s="977"/>
      <c r="I338" s="987"/>
      <c r="J338" s="227" t="str">
        <f ca="1">IF(MOD(ROW()-13,2)=0,IF(ISBLANK(OFFSET('11. SEGUIMIENTO 2026'!$N$14,INT((ROW()-13)/2),0)),"",OFFSET('11. SEGUIMIENTO 2026'!$N$14,INT((ROW()-13)/2),0)),IF(ISBLANK(OFFSET('9. METAS'!$Q$20,INT((ROW()-14)/2),0)),"",OFFSET('9. METAS'!$Q$20,INT((ROW()-14)/2),0)))</f>
        <v/>
      </c>
      <c r="K338" s="228" t="str">
        <f ca="1">IF(MOD(ROW()-13,2)=0,IF(ISBLANK(OFFSET('11. SEGUIMIENTO 2026'!$O$14,INT((ROW()-13)/2),0)),"",OFFSET('11. SEGUIMIENTO 2026'!$O$14,INT((ROW()-13)/2),0)),IF(ISBLANK(OFFSET('9. METAS'!$R$20,INT((ROW()-14)/2),0)),"",OFFSET('9. METAS'!$R$20,INT((ROW()-14)/2),0)))</f>
        <v/>
      </c>
      <c r="L338" s="228" t="str">
        <f ca="1">IF(MOD(ROW()-13,2)=0,IF(ISBLANK(OFFSET('11. SEGUIMIENTO 2026'!$P$14,INT((ROW()-13)/2),0)),"",OFFSET('11. SEGUIMIENTO 2026'!$P$14,INT((ROW()-13)/2),0)),IF(ISBLANK(OFFSET('9. METAS'!$S$20,INT((ROW()-14)/2),0)),"",OFFSET('9. METAS'!$S$20,INT((ROW()-14)/2),0)))</f>
        <v/>
      </c>
      <c r="M338" s="229" t="str">
        <f ca="1">IF(MOD(ROW()-13,2)=0,IF(ISBLANK(OFFSET('11. SEGUIMIENTO 2026'!$Q$14,INT((ROW()-13)/2),0)),"",OFFSET('11. SEGUIMIENTO 2026'!$Q$14,INT((ROW()-13)/2),0)),IF(ISBLANK(OFFSET('9. METAS'!$T$20,INT((ROW()-14)/2),0)),"",OFFSET('9. METAS'!$T$20,INT((ROW()-14)/2),0)))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977" t="str">
        <f ca="1">IF(ISBLANK(OFFSET('9. METAS'!$K$20,INT((ROW()-13)/2),0)),"",OFFSET('9. METAS'!$K$20,INT((ROW()-13)/2),0))</f>
        <v/>
      </c>
      <c r="I339" s="979"/>
      <c r="J339" s="227" t="str">
        <f ca="1">IF(MOD(ROW()-13,2)=0,IF(ISBLANK(OFFSET('11. SEGUIMIENTO 2026'!$N$14,INT((ROW()-13)/2),0)),"",OFFSET('11. SEGUIMIENTO 2026'!$N$14,INT((ROW()-13)/2),0)),IF(ISBLANK(OFFSET('9. METAS'!$Q$20,INT((ROW()-14)/2),0)),"",OFFSET('9. METAS'!$Q$20,INT((ROW()-14)/2),0)))</f>
        <v/>
      </c>
      <c r="K339" s="228" t="str">
        <f ca="1">IF(MOD(ROW()-13,2)=0,IF(ISBLANK(OFFSET('11. SEGUIMIENTO 2026'!$O$14,INT((ROW()-13)/2),0)),"",OFFSET('11. SEGUIMIENTO 2026'!$O$14,INT((ROW()-13)/2),0)),IF(ISBLANK(OFFSET('9. METAS'!$R$20,INT((ROW()-14)/2),0)),"",OFFSET('9. METAS'!$R$20,INT((ROW()-14)/2),0)))</f>
        <v/>
      </c>
      <c r="L339" s="228" t="str">
        <f ca="1">IF(MOD(ROW()-13,2)=0,IF(ISBLANK(OFFSET('11. SEGUIMIENTO 2026'!$P$14,INT((ROW()-13)/2),0)),"",OFFSET('11. SEGUIMIENTO 2026'!$P$14,INT((ROW()-13)/2),0)),IF(ISBLANK(OFFSET('9. METAS'!$S$20,INT((ROW()-14)/2),0)),"",OFFSET('9. METAS'!$S$20,INT((ROW()-14)/2),0)))</f>
        <v/>
      </c>
      <c r="M339" s="229" t="str">
        <f ca="1">IF(MOD(ROW()-13,2)=0,IF(ISBLANK(OFFSET('11. SEGUIMIENTO 2026'!$Q$14,INT((ROW()-13)/2),0)),"",OFFSET('11. SEGUIMIENTO 2026'!$Q$14,INT((ROW()-13)/2),0)),IF(ISBLANK(OFFSET('9. METAS'!$T$20,INT((ROW()-14)/2),0)),"",OFFSET('9. METAS'!$T$20,INT((ROW()-14)/2),0)))</f>
        <v/>
      </c>
      <c r="N339" s="981" t="str">
        <f t="shared" ref="N339" ca="1" si="322">IFERROR(J339/J340,"ND")</f>
        <v>ND</v>
      </c>
      <c r="O339" s="983" t="str">
        <f t="shared" ref="O339" ca="1" si="323">IFERROR(((J339+K339+L339)/H339),"ND")</f>
        <v>ND</v>
      </c>
      <c r="P339" s="985"/>
    </row>
    <row r="340" spans="3:16" x14ac:dyDescent="0.3">
      <c r="C340" s="999"/>
      <c r="D340" s="993"/>
      <c r="E340" s="993"/>
      <c r="F340" s="995"/>
      <c r="G340" s="997"/>
      <c r="H340" s="977"/>
      <c r="I340" s="987"/>
      <c r="J340" s="227" t="str">
        <f ca="1">IF(MOD(ROW()-13,2)=0,IF(ISBLANK(OFFSET('11. SEGUIMIENTO 2026'!$N$14,INT((ROW()-13)/2),0)),"",OFFSET('11. SEGUIMIENTO 2026'!$N$14,INT((ROW()-13)/2),0)),IF(ISBLANK(OFFSET('9. METAS'!$Q$20,INT((ROW()-14)/2),0)),"",OFFSET('9. METAS'!$Q$20,INT((ROW()-14)/2),0)))</f>
        <v/>
      </c>
      <c r="K340" s="228" t="str">
        <f ca="1">IF(MOD(ROW()-13,2)=0,IF(ISBLANK(OFFSET('11. SEGUIMIENTO 2026'!$O$14,INT((ROW()-13)/2),0)),"",OFFSET('11. SEGUIMIENTO 2026'!$O$14,INT((ROW()-13)/2),0)),IF(ISBLANK(OFFSET('9. METAS'!$R$20,INT((ROW()-14)/2),0)),"",OFFSET('9. METAS'!$R$20,INT((ROW()-14)/2),0)))</f>
        <v/>
      </c>
      <c r="L340" s="228" t="str">
        <f ca="1">IF(MOD(ROW()-13,2)=0,IF(ISBLANK(OFFSET('11. SEGUIMIENTO 2026'!$P$14,INT((ROW()-13)/2),0)),"",OFFSET('11. SEGUIMIENTO 2026'!$P$14,INT((ROW()-13)/2),0)),IF(ISBLANK(OFFSET('9. METAS'!$S$20,INT((ROW()-14)/2),0)),"",OFFSET('9. METAS'!$S$20,INT((ROW()-14)/2),0)))</f>
        <v/>
      </c>
      <c r="M340" s="229" t="str">
        <f ca="1">IF(MOD(ROW()-13,2)=0,IF(ISBLANK(OFFSET('11. SEGUIMIENTO 2026'!$Q$14,INT((ROW()-13)/2),0)),"",OFFSET('11. SEGUIMIENTO 2026'!$Q$14,INT((ROW()-13)/2),0)),IF(ISBLANK(OFFSET('9. METAS'!$T$20,INT((ROW()-14)/2),0)),"",OFFSET('9. METAS'!$T$20,INT((ROW()-14)/2),0)))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977" t="str">
        <f ca="1">IF(ISBLANK(OFFSET('9. METAS'!$K$20,INT((ROW()-13)/2),0)),"",OFFSET('9. METAS'!$K$20,INT((ROW()-13)/2),0))</f>
        <v/>
      </c>
      <c r="I341" s="979"/>
      <c r="J341" s="227" t="str">
        <f ca="1">IF(MOD(ROW()-13,2)=0,IF(ISBLANK(OFFSET('11. SEGUIMIENTO 2026'!$N$14,INT((ROW()-13)/2),0)),"",OFFSET('11. SEGUIMIENTO 2026'!$N$14,INT((ROW()-13)/2),0)),IF(ISBLANK(OFFSET('9. METAS'!$Q$20,INT((ROW()-14)/2),0)),"",OFFSET('9. METAS'!$Q$20,INT((ROW()-14)/2),0)))</f>
        <v/>
      </c>
      <c r="K341" s="228" t="str">
        <f ca="1">IF(MOD(ROW()-13,2)=0,IF(ISBLANK(OFFSET('11. SEGUIMIENTO 2026'!$O$14,INT((ROW()-13)/2),0)),"",OFFSET('11. SEGUIMIENTO 2026'!$O$14,INT((ROW()-13)/2),0)),IF(ISBLANK(OFFSET('9. METAS'!$R$20,INT((ROW()-14)/2),0)),"",OFFSET('9. METAS'!$R$20,INT((ROW()-14)/2),0)))</f>
        <v/>
      </c>
      <c r="L341" s="228" t="str">
        <f ca="1">IF(MOD(ROW()-13,2)=0,IF(ISBLANK(OFFSET('11. SEGUIMIENTO 2026'!$P$14,INT((ROW()-13)/2),0)),"",OFFSET('11. SEGUIMIENTO 2026'!$P$14,INT((ROW()-13)/2),0)),IF(ISBLANK(OFFSET('9. METAS'!$S$20,INT((ROW()-14)/2),0)),"",OFFSET('9. METAS'!$S$20,INT((ROW()-14)/2),0)))</f>
        <v/>
      </c>
      <c r="M341" s="229" t="str">
        <f ca="1">IF(MOD(ROW()-13,2)=0,IF(ISBLANK(OFFSET('11. SEGUIMIENTO 2026'!$Q$14,INT((ROW()-13)/2),0)),"",OFFSET('11. SEGUIMIENTO 2026'!$Q$14,INT((ROW()-13)/2),0)),IF(ISBLANK(OFFSET('9. METAS'!$T$20,INT((ROW()-14)/2),0)),"",OFFSET('9. METAS'!$T$20,INT((ROW()-14)/2),0)))</f>
        <v/>
      </c>
      <c r="N341" s="981" t="str">
        <f t="shared" ref="N341" ca="1" si="324">IFERROR(J341/J342,"ND")</f>
        <v>ND</v>
      </c>
      <c r="O341" s="983" t="str">
        <f t="shared" ref="O341" ca="1" si="325">IFERROR(((J341+K341+L341)/H341),"ND")</f>
        <v>ND</v>
      </c>
      <c r="P341" s="985"/>
    </row>
    <row r="342" spans="3:16" x14ac:dyDescent="0.3">
      <c r="C342" s="999"/>
      <c r="D342" s="993"/>
      <c r="E342" s="993"/>
      <c r="F342" s="995"/>
      <c r="G342" s="997"/>
      <c r="H342" s="977"/>
      <c r="I342" s="987"/>
      <c r="J342" s="227" t="str">
        <f ca="1">IF(MOD(ROW()-13,2)=0,IF(ISBLANK(OFFSET('11. SEGUIMIENTO 2026'!$N$14,INT((ROW()-13)/2),0)),"",OFFSET('11. SEGUIMIENTO 2026'!$N$14,INT((ROW()-13)/2),0)),IF(ISBLANK(OFFSET('9. METAS'!$Q$20,INT((ROW()-14)/2),0)),"",OFFSET('9. METAS'!$Q$20,INT((ROW()-14)/2),0)))</f>
        <v/>
      </c>
      <c r="K342" s="228" t="str">
        <f ca="1">IF(MOD(ROW()-13,2)=0,IF(ISBLANK(OFFSET('11. SEGUIMIENTO 2026'!$O$14,INT((ROW()-13)/2),0)),"",OFFSET('11. SEGUIMIENTO 2026'!$O$14,INT((ROW()-13)/2),0)),IF(ISBLANK(OFFSET('9. METAS'!$R$20,INT((ROW()-14)/2),0)),"",OFFSET('9. METAS'!$R$20,INT((ROW()-14)/2),0)))</f>
        <v/>
      </c>
      <c r="L342" s="228" t="str">
        <f ca="1">IF(MOD(ROW()-13,2)=0,IF(ISBLANK(OFFSET('11. SEGUIMIENTO 2026'!$P$14,INT((ROW()-13)/2),0)),"",OFFSET('11. SEGUIMIENTO 2026'!$P$14,INT((ROW()-13)/2),0)),IF(ISBLANK(OFFSET('9. METAS'!$S$20,INT((ROW()-14)/2),0)),"",OFFSET('9. METAS'!$S$20,INT((ROW()-14)/2),0)))</f>
        <v/>
      </c>
      <c r="M342" s="229" t="str">
        <f ca="1">IF(MOD(ROW()-13,2)=0,IF(ISBLANK(OFFSET('11. SEGUIMIENTO 2026'!$Q$14,INT((ROW()-13)/2),0)),"",OFFSET('11. SEGUIMIENTO 2026'!$Q$14,INT((ROW()-13)/2),0)),IF(ISBLANK(OFFSET('9. METAS'!$T$20,INT((ROW()-14)/2),0)),"",OFFSET('9. METAS'!$T$20,INT((ROW()-14)/2),0)))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977" t="str">
        <f ca="1">IF(ISBLANK(OFFSET('9. METAS'!$K$20,INT((ROW()-13)/2),0)),"",OFFSET('9. METAS'!$K$20,INT((ROW()-13)/2),0))</f>
        <v/>
      </c>
      <c r="I343" s="979"/>
      <c r="J343" s="227" t="str">
        <f ca="1">IF(MOD(ROW()-13,2)=0,IF(ISBLANK(OFFSET('11. SEGUIMIENTO 2026'!$N$14,INT((ROW()-13)/2),0)),"",OFFSET('11. SEGUIMIENTO 2026'!$N$14,INT((ROW()-13)/2),0)),IF(ISBLANK(OFFSET('9. METAS'!$Q$20,INT((ROW()-14)/2),0)),"",OFFSET('9. METAS'!$Q$20,INT((ROW()-14)/2),0)))</f>
        <v/>
      </c>
      <c r="K343" s="228" t="str">
        <f ca="1">IF(MOD(ROW()-13,2)=0,IF(ISBLANK(OFFSET('11. SEGUIMIENTO 2026'!$O$14,INT((ROW()-13)/2),0)),"",OFFSET('11. SEGUIMIENTO 2026'!$O$14,INT((ROW()-13)/2),0)),IF(ISBLANK(OFFSET('9. METAS'!$R$20,INT((ROW()-14)/2),0)),"",OFFSET('9. METAS'!$R$20,INT((ROW()-14)/2),0)))</f>
        <v/>
      </c>
      <c r="L343" s="228" t="str">
        <f ca="1">IF(MOD(ROW()-13,2)=0,IF(ISBLANK(OFFSET('11. SEGUIMIENTO 2026'!$P$14,INT((ROW()-13)/2),0)),"",OFFSET('11. SEGUIMIENTO 2026'!$P$14,INT((ROW()-13)/2),0)),IF(ISBLANK(OFFSET('9. METAS'!$S$20,INT((ROW()-14)/2),0)),"",OFFSET('9. METAS'!$S$20,INT((ROW()-14)/2),0)))</f>
        <v/>
      </c>
      <c r="M343" s="229" t="str">
        <f ca="1">IF(MOD(ROW()-13,2)=0,IF(ISBLANK(OFFSET('11. SEGUIMIENTO 2026'!$Q$14,INT((ROW()-13)/2),0)),"",OFFSET('11. SEGUIMIENTO 2026'!$Q$14,INT((ROW()-13)/2),0)),IF(ISBLANK(OFFSET('9. METAS'!$T$20,INT((ROW()-14)/2),0)),"",OFFSET('9. METAS'!$T$20,INT((ROW()-14)/2),0)))</f>
        <v/>
      </c>
      <c r="N343" s="981" t="str">
        <f t="shared" ref="N343" ca="1" si="326">IFERROR(J343/J344,"ND")</f>
        <v>ND</v>
      </c>
      <c r="O343" s="983" t="str">
        <f t="shared" ref="O343" ca="1" si="327">IFERROR(((J343+K343+L343)/H343),"ND")</f>
        <v>ND</v>
      </c>
      <c r="P343" s="985"/>
    </row>
    <row r="344" spans="3:16" x14ac:dyDescent="0.3">
      <c r="C344" s="999"/>
      <c r="D344" s="993"/>
      <c r="E344" s="993"/>
      <c r="F344" s="995"/>
      <c r="G344" s="997"/>
      <c r="H344" s="977"/>
      <c r="I344" s="987"/>
      <c r="J344" s="227" t="str">
        <f ca="1">IF(MOD(ROW()-13,2)=0,IF(ISBLANK(OFFSET('11. SEGUIMIENTO 2026'!$N$14,INT((ROW()-13)/2),0)),"",OFFSET('11. SEGUIMIENTO 2026'!$N$14,INT((ROW()-13)/2),0)),IF(ISBLANK(OFFSET('9. METAS'!$Q$20,INT((ROW()-14)/2),0)),"",OFFSET('9. METAS'!$Q$20,INT((ROW()-14)/2),0)))</f>
        <v/>
      </c>
      <c r="K344" s="228" t="str">
        <f ca="1">IF(MOD(ROW()-13,2)=0,IF(ISBLANK(OFFSET('11. SEGUIMIENTO 2026'!$O$14,INT((ROW()-13)/2),0)),"",OFFSET('11. SEGUIMIENTO 2026'!$O$14,INT((ROW()-13)/2),0)),IF(ISBLANK(OFFSET('9. METAS'!$R$20,INT((ROW()-14)/2),0)),"",OFFSET('9. METAS'!$R$20,INT((ROW()-14)/2),0)))</f>
        <v/>
      </c>
      <c r="L344" s="228" t="str">
        <f ca="1">IF(MOD(ROW()-13,2)=0,IF(ISBLANK(OFFSET('11. SEGUIMIENTO 2026'!$P$14,INT((ROW()-13)/2),0)),"",OFFSET('11. SEGUIMIENTO 2026'!$P$14,INT((ROW()-13)/2),0)),IF(ISBLANK(OFFSET('9. METAS'!$S$20,INT((ROW()-14)/2),0)),"",OFFSET('9. METAS'!$S$20,INT((ROW()-14)/2),0)))</f>
        <v/>
      </c>
      <c r="M344" s="229" t="str">
        <f ca="1">IF(MOD(ROW()-13,2)=0,IF(ISBLANK(OFFSET('11. SEGUIMIENTO 2026'!$Q$14,INT((ROW()-13)/2),0)),"",OFFSET('11. SEGUIMIENTO 2026'!$Q$14,INT((ROW()-13)/2),0)),IF(ISBLANK(OFFSET('9. METAS'!$T$20,INT((ROW()-14)/2),0)),"",OFFSET('9. METAS'!$T$20,INT((ROW()-14)/2),0)))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977" t="str">
        <f ca="1">IF(ISBLANK(OFFSET('9. METAS'!$K$20,INT((ROW()-13)/2),0)),"",OFFSET('9. METAS'!$K$20,INT((ROW()-13)/2),0))</f>
        <v/>
      </c>
      <c r="I345" s="979"/>
      <c r="J345" s="227" t="str">
        <f ca="1">IF(MOD(ROW()-13,2)=0,IF(ISBLANK(OFFSET('11. SEGUIMIENTO 2026'!$N$14,INT((ROW()-13)/2),0)),"",OFFSET('11. SEGUIMIENTO 2026'!$N$14,INT((ROW()-13)/2),0)),IF(ISBLANK(OFFSET('9. METAS'!$Q$20,INT((ROW()-14)/2),0)),"",OFFSET('9. METAS'!$Q$20,INT((ROW()-14)/2),0)))</f>
        <v/>
      </c>
      <c r="K345" s="228" t="str">
        <f ca="1">IF(MOD(ROW()-13,2)=0,IF(ISBLANK(OFFSET('11. SEGUIMIENTO 2026'!$O$14,INT((ROW()-13)/2),0)),"",OFFSET('11. SEGUIMIENTO 2026'!$O$14,INT((ROW()-13)/2),0)),IF(ISBLANK(OFFSET('9. METAS'!$R$20,INT((ROW()-14)/2),0)),"",OFFSET('9. METAS'!$R$20,INT((ROW()-14)/2),0)))</f>
        <v/>
      </c>
      <c r="L345" s="228" t="str">
        <f ca="1">IF(MOD(ROW()-13,2)=0,IF(ISBLANK(OFFSET('11. SEGUIMIENTO 2026'!$P$14,INT((ROW()-13)/2),0)),"",OFFSET('11. SEGUIMIENTO 2026'!$P$14,INT((ROW()-13)/2),0)),IF(ISBLANK(OFFSET('9. METAS'!$S$20,INT((ROW()-14)/2),0)),"",OFFSET('9. METAS'!$S$20,INT((ROW()-14)/2),0)))</f>
        <v/>
      </c>
      <c r="M345" s="229" t="str">
        <f ca="1">IF(MOD(ROW()-13,2)=0,IF(ISBLANK(OFFSET('11. SEGUIMIENTO 2026'!$Q$14,INT((ROW()-13)/2),0)),"",OFFSET('11. SEGUIMIENTO 2026'!$Q$14,INT((ROW()-13)/2),0)),IF(ISBLANK(OFFSET('9. METAS'!$T$20,INT((ROW()-14)/2),0)),"",OFFSET('9. METAS'!$T$20,INT((ROW()-14)/2),0)))</f>
        <v/>
      </c>
      <c r="N345" s="981" t="str">
        <f t="shared" ref="N345" ca="1" si="328">IFERROR(J345/J346,"ND")</f>
        <v>ND</v>
      </c>
      <c r="O345" s="983" t="str">
        <f t="shared" ref="O345" ca="1" si="329">IFERROR(((J345+K345+L345)/H345),"ND")</f>
        <v>ND</v>
      </c>
      <c r="P345" s="985"/>
    </row>
    <row r="346" spans="3:16" x14ac:dyDescent="0.3">
      <c r="C346" s="999"/>
      <c r="D346" s="993"/>
      <c r="E346" s="993"/>
      <c r="F346" s="995"/>
      <c r="G346" s="997"/>
      <c r="H346" s="977"/>
      <c r="I346" s="987"/>
      <c r="J346" s="227" t="str">
        <f ca="1">IF(MOD(ROW()-13,2)=0,IF(ISBLANK(OFFSET('11. SEGUIMIENTO 2026'!$N$14,INT((ROW()-13)/2),0)),"",OFFSET('11. SEGUIMIENTO 2026'!$N$14,INT((ROW()-13)/2),0)),IF(ISBLANK(OFFSET('9. METAS'!$Q$20,INT((ROW()-14)/2),0)),"",OFFSET('9. METAS'!$Q$20,INT((ROW()-14)/2),0)))</f>
        <v/>
      </c>
      <c r="K346" s="228" t="str">
        <f ca="1">IF(MOD(ROW()-13,2)=0,IF(ISBLANK(OFFSET('11. SEGUIMIENTO 2026'!$O$14,INT((ROW()-13)/2),0)),"",OFFSET('11. SEGUIMIENTO 2026'!$O$14,INT((ROW()-13)/2),0)),IF(ISBLANK(OFFSET('9. METAS'!$R$20,INT((ROW()-14)/2),0)),"",OFFSET('9. METAS'!$R$20,INT((ROW()-14)/2),0)))</f>
        <v/>
      </c>
      <c r="L346" s="228" t="str">
        <f ca="1">IF(MOD(ROW()-13,2)=0,IF(ISBLANK(OFFSET('11. SEGUIMIENTO 2026'!$P$14,INT((ROW()-13)/2),0)),"",OFFSET('11. SEGUIMIENTO 2026'!$P$14,INT((ROW()-13)/2),0)),IF(ISBLANK(OFFSET('9. METAS'!$S$20,INT((ROW()-14)/2),0)),"",OFFSET('9. METAS'!$S$20,INT((ROW()-14)/2),0)))</f>
        <v/>
      </c>
      <c r="M346" s="229" t="str">
        <f ca="1">IF(MOD(ROW()-13,2)=0,IF(ISBLANK(OFFSET('11. SEGUIMIENTO 2026'!$Q$14,INT((ROW()-13)/2),0)),"",OFFSET('11. SEGUIMIENTO 2026'!$Q$14,INT((ROW()-13)/2),0)),IF(ISBLANK(OFFSET('9. METAS'!$T$20,INT((ROW()-14)/2),0)),"",OFFSET('9. METAS'!$T$20,INT((ROW()-14)/2),0)))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977" t="str">
        <f ca="1">IF(ISBLANK(OFFSET('9. METAS'!$K$20,INT((ROW()-13)/2),0)),"",OFFSET('9. METAS'!$K$20,INT((ROW()-13)/2),0))</f>
        <v/>
      </c>
      <c r="I347" s="979"/>
      <c r="J347" s="227" t="str">
        <f ca="1">IF(MOD(ROW()-13,2)=0,IF(ISBLANK(OFFSET('11. SEGUIMIENTO 2026'!$N$14,INT((ROW()-13)/2),0)),"",OFFSET('11. SEGUIMIENTO 2026'!$N$14,INT((ROW()-13)/2),0)),IF(ISBLANK(OFFSET('9. METAS'!$Q$20,INT((ROW()-14)/2),0)),"",OFFSET('9. METAS'!$Q$20,INT((ROW()-14)/2),0)))</f>
        <v/>
      </c>
      <c r="K347" s="228" t="str">
        <f ca="1">IF(MOD(ROW()-13,2)=0,IF(ISBLANK(OFFSET('11. SEGUIMIENTO 2026'!$O$14,INT((ROW()-13)/2),0)),"",OFFSET('11. SEGUIMIENTO 2026'!$O$14,INT((ROW()-13)/2),0)),IF(ISBLANK(OFFSET('9. METAS'!$R$20,INT((ROW()-14)/2),0)),"",OFFSET('9. METAS'!$R$20,INT((ROW()-14)/2),0)))</f>
        <v/>
      </c>
      <c r="L347" s="228" t="str">
        <f ca="1">IF(MOD(ROW()-13,2)=0,IF(ISBLANK(OFFSET('11. SEGUIMIENTO 2026'!$P$14,INT((ROW()-13)/2),0)),"",OFFSET('11. SEGUIMIENTO 2026'!$P$14,INT((ROW()-13)/2),0)),IF(ISBLANK(OFFSET('9. METAS'!$S$20,INT((ROW()-14)/2),0)),"",OFFSET('9. METAS'!$S$20,INT((ROW()-14)/2),0)))</f>
        <v/>
      </c>
      <c r="M347" s="229" t="str">
        <f ca="1">IF(MOD(ROW()-13,2)=0,IF(ISBLANK(OFFSET('11. SEGUIMIENTO 2026'!$Q$14,INT((ROW()-13)/2),0)),"",OFFSET('11. SEGUIMIENTO 2026'!$Q$14,INT((ROW()-13)/2),0)),IF(ISBLANK(OFFSET('9. METAS'!$T$20,INT((ROW()-14)/2),0)),"",OFFSET('9. METAS'!$T$20,INT((ROW()-14)/2),0)))</f>
        <v/>
      </c>
      <c r="N347" s="981" t="str">
        <f t="shared" ref="N347" ca="1" si="330">IFERROR(J347/J348,"ND")</f>
        <v>ND</v>
      </c>
      <c r="O347" s="983" t="str">
        <f t="shared" ref="O347" ca="1" si="331">IFERROR(((J347+K347+L347)/H347),"ND")</f>
        <v>ND</v>
      </c>
      <c r="P347" s="985"/>
    </row>
    <row r="348" spans="3:16" x14ac:dyDescent="0.3">
      <c r="C348" s="999"/>
      <c r="D348" s="993"/>
      <c r="E348" s="993"/>
      <c r="F348" s="995"/>
      <c r="G348" s="997"/>
      <c r="H348" s="977"/>
      <c r="I348" s="987"/>
      <c r="J348" s="227" t="str">
        <f ca="1">IF(MOD(ROW()-13,2)=0,IF(ISBLANK(OFFSET('11. SEGUIMIENTO 2026'!$N$14,INT((ROW()-13)/2),0)),"",OFFSET('11. SEGUIMIENTO 2026'!$N$14,INT((ROW()-13)/2),0)),IF(ISBLANK(OFFSET('9. METAS'!$Q$20,INT((ROW()-14)/2),0)),"",OFFSET('9. METAS'!$Q$20,INT((ROW()-14)/2),0)))</f>
        <v/>
      </c>
      <c r="K348" s="228" t="str">
        <f ca="1">IF(MOD(ROW()-13,2)=0,IF(ISBLANK(OFFSET('11. SEGUIMIENTO 2026'!$O$14,INT((ROW()-13)/2),0)),"",OFFSET('11. SEGUIMIENTO 2026'!$O$14,INT((ROW()-13)/2),0)),IF(ISBLANK(OFFSET('9. METAS'!$R$20,INT((ROW()-14)/2),0)),"",OFFSET('9. METAS'!$R$20,INT((ROW()-14)/2),0)))</f>
        <v/>
      </c>
      <c r="L348" s="228" t="str">
        <f ca="1">IF(MOD(ROW()-13,2)=0,IF(ISBLANK(OFFSET('11. SEGUIMIENTO 2026'!$P$14,INT((ROW()-13)/2),0)),"",OFFSET('11. SEGUIMIENTO 2026'!$P$14,INT((ROW()-13)/2),0)),IF(ISBLANK(OFFSET('9. METAS'!$S$20,INT((ROW()-14)/2),0)),"",OFFSET('9. METAS'!$S$20,INT((ROW()-14)/2),0)))</f>
        <v/>
      </c>
      <c r="M348" s="229" t="str">
        <f ca="1">IF(MOD(ROW()-13,2)=0,IF(ISBLANK(OFFSET('11. SEGUIMIENTO 2026'!$Q$14,INT((ROW()-13)/2),0)),"",OFFSET('11. SEGUIMIENTO 2026'!$Q$14,INT((ROW()-13)/2),0)),IF(ISBLANK(OFFSET('9. METAS'!$T$20,INT((ROW()-14)/2),0)),"",OFFSET('9. METAS'!$T$20,INT((ROW()-14)/2),0)))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977" t="str">
        <f ca="1">IF(ISBLANK(OFFSET('9. METAS'!$K$20,INT((ROW()-13)/2),0)),"",OFFSET('9. METAS'!$K$20,INT((ROW()-13)/2),0))</f>
        <v/>
      </c>
      <c r="I349" s="979"/>
      <c r="J349" s="227" t="str">
        <f ca="1">IF(MOD(ROW()-13,2)=0,IF(ISBLANK(OFFSET('11. SEGUIMIENTO 2026'!$N$14,INT((ROW()-13)/2),0)),"",OFFSET('11. SEGUIMIENTO 2026'!$N$14,INT((ROW()-13)/2),0)),IF(ISBLANK(OFFSET('9. METAS'!$Q$20,INT((ROW()-14)/2),0)),"",OFFSET('9. METAS'!$Q$20,INT((ROW()-14)/2),0)))</f>
        <v/>
      </c>
      <c r="K349" s="228" t="str">
        <f ca="1">IF(MOD(ROW()-13,2)=0,IF(ISBLANK(OFFSET('11. SEGUIMIENTO 2026'!$O$14,INT((ROW()-13)/2),0)),"",OFFSET('11. SEGUIMIENTO 2026'!$O$14,INT((ROW()-13)/2),0)),IF(ISBLANK(OFFSET('9. METAS'!$R$20,INT((ROW()-14)/2),0)),"",OFFSET('9. METAS'!$R$20,INT((ROW()-14)/2),0)))</f>
        <v/>
      </c>
      <c r="L349" s="228" t="str">
        <f ca="1">IF(MOD(ROW()-13,2)=0,IF(ISBLANK(OFFSET('11. SEGUIMIENTO 2026'!$P$14,INT((ROW()-13)/2),0)),"",OFFSET('11. SEGUIMIENTO 2026'!$P$14,INT((ROW()-13)/2),0)),IF(ISBLANK(OFFSET('9. METAS'!$S$20,INT((ROW()-14)/2),0)),"",OFFSET('9. METAS'!$S$20,INT((ROW()-14)/2),0)))</f>
        <v/>
      </c>
      <c r="M349" s="229" t="str">
        <f ca="1">IF(MOD(ROW()-13,2)=0,IF(ISBLANK(OFFSET('11. SEGUIMIENTO 2026'!$Q$14,INT((ROW()-13)/2),0)),"",OFFSET('11. SEGUIMIENTO 2026'!$Q$14,INT((ROW()-13)/2),0)),IF(ISBLANK(OFFSET('9. METAS'!$T$20,INT((ROW()-14)/2),0)),"",OFFSET('9. METAS'!$T$20,INT((ROW()-14)/2),0)))</f>
        <v/>
      </c>
      <c r="N349" s="981" t="str">
        <f t="shared" ref="N349" ca="1" si="332">IFERROR(J349/J350,"ND")</f>
        <v>ND</v>
      </c>
      <c r="O349" s="983" t="str">
        <f t="shared" ref="O349" ca="1" si="333">IFERROR(((J349+K349+L349)/H349),"ND")</f>
        <v>ND</v>
      </c>
      <c r="P349" s="985"/>
    </row>
    <row r="350" spans="3:16" x14ac:dyDescent="0.3">
      <c r="C350" s="999"/>
      <c r="D350" s="993"/>
      <c r="E350" s="993"/>
      <c r="F350" s="995"/>
      <c r="G350" s="997"/>
      <c r="H350" s="977"/>
      <c r="I350" s="987"/>
      <c r="J350" s="227" t="str">
        <f ca="1">IF(MOD(ROW()-13,2)=0,IF(ISBLANK(OFFSET('11. SEGUIMIENTO 2026'!$N$14,INT((ROW()-13)/2),0)),"",OFFSET('11. SEGUIMIENTO 2026'!$N$14,INT((ROW()-13)/2),0)),IF(ISBLANK(OFFSET('9. METAS'!$Q$20,INT((ROW()-14)/2),0)),"",OFFSET('9. METAS'!$Q$20,INT((ROW()-14)/2),0)))</f>
        <v/>
      </c>
      <c r="K350" s="228" t="str">
        <f ca="1">IF(MOD(ROW()-13,2)=0,IF(ISBLANK(OFFSET('11. SEGUIMIENTO 2026'!$O$14,INT((ROW()-13)/2),0)),"",OFFSET('11. SEGUIMIENTO 2026'!$O$14,INT((ROW()-13)/2),0)),IF(ISBLANK(OFFSET('9. METAS'!$R$20,INT((ROW()-14)/2),0)),"",OFFSET('9. METAS'!$R$20,INT((ROW()-14)/2),0)))</f>
        <v/>
      </c>
      <c r="L350" s="228" t="str">
        <f ca="1">IF(MOD(ROW()-13,2)=0,IF(ISBLANK(OFFSET('11. SEGUIMIENTO 2026'!$P$14,INT((ROW()-13)/2),0)),"",OFFSET('11. SEGUIMIENTO 2026'!$P$14,INT((ROW()-13)/2),0)),IF(ISBLANK(OFFSET('9. METAS'!$S$20,INT((ROW()-14)/2),0)),"",OFFSET('9. METAS'!$S$20,INT((ROW()-14)/2),0)))</f>
        <v/>
      </c>
      <c r="M350" s="229" t="str">
        <f ca="1">IF(MOD(ROW()-13,2)=0,IF(ISBLANK(OFFSET('11. SEGUIMIENTO 2026'!$Q$14,INT((ROW()-13)/2),0)),"",OFFSET('11. SEGUIMIENTO 2026'!$Q$14,INT((ROW()-13)/2),0)),IF(ISBLANK(OFFSET('9. METAS'!$T$20,INT((ROW()-14)/2),0)),"",OFFSET('9. METAS'!$T$20,INT((ROW()-14)/2),0)))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977" t="str">
        <f ca="1">IF(ISBLANK(OFFSET('9. METAS'!$K$20,INT((ROW()-13)/2),0)),"",OFFSET('9. METAS'!$K$20,INT((ROW()-13)/2),0))</f>
        <v/>
      </c>
      <c r="I351" s="979"/>
      <c r="J351" s="227" t="str">
        <f ca="1">IF(MOD(ROW()-13,2)=0,IF(ISBLANK(OFFSET('11. SEGUIMIENTO 2026'!$N$14,INT((ROW()-13)/2),0)),"",OFFSET('11. SEGUIMIENTO 2026'!$N$14,INT((ROW()-13)/2),0)),IF(ISBLANK(OFFSET('9. METAS'!$Q$20,INT((ROW()-14)/2),0)),"",OFFSET('9. METAS'!$Q$20,INT((ROW()-14)/2),0)))</f>
        <v/>
      </c>
      <c r="K351" s="228" t="str">
        <f ca="1">IF(MOD(ROW()-13,2)=0,IF(ISBLANK(OFFSET('11. SEGUIMIENTO 2026'!$O$14,INT((ROW()-13)/2),0)),"",OFFSET('11. SEGUIMIENTO 2026'!$O$14,INT((ROW()-13)/2),0)),IF(ISBLANK(OFFSET('9. METAS'!$R$20,INT((ROW()-14)/2),0)),"",OFFSET('9. METAS'!$R$20,INT((ROW()-14)/2),0)))</f>
        <v/>
      </c>
      <c r="L351" s="228" t="str">
        <f ca="1">IF(MOD(ROW()-13,2)=0,IF(ISBLANK(OFFSET('11. SEGUIMIENTO 2026'!$P$14,INT((ROW()-13)/2),0)),"",OFFSET('11. SEGUIMIENTO 2026'!$P$14,INT((ROW()-13)/2),0)),IF(ISBLANK(OFFSET('9. METAS'!$S$20,INT((ROW()-14)/2),0)),"",OFFSET('9. METAS'!$S$20,INT((ROW()-14)/2),0)))</f>
        <v/>
      </c>
      <c r="M351" s="229" t="str">
        <f ca="1">IF(MOD(ROW()-13,2)=0,IF(ISBLANK(OFFSET('11. SEGUIMIENTO 2026'!$Q$14,INT((ROW()-13)/2),0)),"",OFFSET('11. SEGUIMIENTO 2026'!$Q$14,INT((ROW()-13)/2),0)),IF(ISBLANK(OFFSET('9. METAS'!$T$20,INT((ROW()-14)/2),0)),"",OFFSET('9. METAS'!$T$20,INT((ROW()-14)/2),0)))</f>
        <v/>
      </c>
      <c r="N351" s="981" t="str">
        <f t="shared" ref="N351" ca="1" si="334">IFERROR(J351/J352,"ND")</f>
        <v>ND</v>
      </c>
      <c r="O351" s="983" t="str">
        <f t="shared" ref="O351" ca="1" si="335">IFERROR(((J351+K351+L351)/H351),"ND")</f>
        <v>ND</v>
      </c>
      <c r="P351" s="985"/>
    </row>
    <row r="352" spans="3:16" x14ac:dyDescent="0.3">
      <c r="C352" s="999"/>
      <c r="D352" s="993"/>
      <c r="E352" s="993"/>
      <c r="F352" s="995"/>
      <c r="G352" s="997"/>
      <c r="H352" s="977"/>
      <c r="I352" s="987"/>
      <c r="J352" s="227" t="str">
        <f ca="1">IF(MOD(ROW()-13,2)=0,IF(ISBLANK(OFFSET('11. SEGUIMIENTO 2026'!$N$14,INT((ROW()-13)/2),0)),"",OFFSET('11. SEGUIMIENTO 2026'!$N$14,INT((ROW()-13)/2),0)),IF(ISBLANK(OFFSET('9. METAS'!$Q$20,INT((ROW()-14)/2),0)),"",OFFSET('9. METAS'!$Q$20,INT((ROW()-14)/2),0)))</f>
        <v/>
      </c>
      <c r="K352" s="228" t="str">
        <f ca="1">IF(MOD(ROW()-13,2)=0,IF(ISBLANK(OFFSET('11. SEGUIMIENTO 2026'!$O$14,INT((ROW()-13)/2),0)),"",OFFSET('11. SEGUIMIENTO 2026'!$O$14,INT((ROW()-13)/2),0)),IF(ISBLANK(OFFSET('9. METAS'!$R$20,INT((ROW()-14)/2),0)),"",OFFSET('9. METAS'!$R$20,INT((ROW()-14)/2),0)))</f>
        <v/>
      </c>
      <c r="L352" s="228" t="str">
        <f ca="1">IF(MOD(ROW()-13,2)=0,IF(ISBLANK(OFFSET('11. SEGUIMIENTO 2026'!$P$14,INT((ROW()-13)/2),0)),"",OFFSET('11. SEGUIMIENTO 2026'!$P$14,INT((ROW()-13)/2),0)),IF(ISBLANK(OFFSET('9. METAS'!$S$20,INT((ROW()-14)/2),0)),"",OFFSET('9. METAS'!$S$20,INT((ROW()-14)/2),0)))</f>
        <v/>
      </c>
      <c r="M352" s="229" t="str">
        <f ca="1">IF(MOD(ROW()-13,2)=0,IF(ISBLANK(OFFSET('11. SEGUIMIENTO 2026'!$Q$14,INT((ROW()-13)/2),0)),"",OFFSET('11. SEGUIMIENTO 2026'!$Q$14,INT((ROW()-13)/2),0)),IF(ISBLANK(OFFSET('9. METAS'!$T$20,INT((ROW()-14)/2),0)),"",OFFSET('9. METAS'!$T$20,INT((ROW()-14)/2),0)))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977" t="str">
        <f ca="1">IF(ISBLANK(OFFSET('9. METAS'!$K$20,INT((ROW()-13)/2),0)),"",OFFSET('9. METAS'!$K$20,INT((ROW()-13)/2),0))</f>
        <v/>
      </c>
      <c r="I353" s="979"/>
      <c r="J353" s="227" t="str">
        <f ca="1">IF(MOD(ROW()-13,2)=0,IF(ISBLANK(OFFSET('11. SEGUIMIENTO 2026'!$N$14,INT((ROW()-13)/2),0)),"",OFFSET('11. SEGUIMIENTO 2026'!$N$14,INT((ROW()-13)/2),0)),IF(ISBLANK(OFFSET('9. METAS'!$Q$20,INT((ROW()-14)/2),0)),"",OFFSET('9. METAS'!$Q$20,INT((ROW()-14)/2),0)))</f>
        <v/>
      </c>
      <c r="K353" s="228" t="str">
        <f ca="1">IF(MOD(ROW()-13,2)=0,IF(ISBLANK(OFFSET('11. SEGUIMIENTO 2026'!$O$14,INT((ROW()-13)/2),0)),"",OFFSET('11. SEGUIMIENTO 2026'!$O$14,INT((ROW()-13)/2),0)),IF(ISBLANK(OFFSET('9. METAS'!$R$20,INT((ROW()-14)/2),0)),"",OFFSET('9. METAS'!$R$20,INT((ROW()-14)/2),0)))</f>
        <v/>
      </c>
      <c r="L353" s="228" t="str">
        <f ca="1">IF(MOD(ROW()-13,2)=0,IF(ISBLANK(OFFSET('11. SEGUIMIENTO 2026'!$P$14,INT((ROW()-13)/2),0)),"",OFFSET('11. SEGUIMIENTO 2026'!$P$14,INT((ROW()-13)/2),0)),IF(ISBLANK(OFFSET('9. METAS'!$S$20,INT((ROW()-14)/2),0)),"",OFFSET('9. METAS'!$S$20,INT((ROW()-14)/2),0)))</f>
        <v/>
      </c>
      <c r="M353" s="229" t="str">
        <f ca="1">IF(MOD(ROW()-13,2)=0,IF(ISBLANK(OFFSET('11. SEGUIMIENTO 2026'!$Q$14,INT((ROW()-13)/2),0)),"",OFFSET('11. SEGUIMIENTO 2026'!$Q$14,INT((ROW()-13)/2),0)),IF(ISBLANK(OFFSET('9. METAS'!$T$20,INT((ROW()-14)/2),0)),"",OFFSET('9. METAS'!$T$20,INT((ROW()-14)/2),0)))</f>
        <v/>
      </c>
      <c r="N353" s="981" t="str">
        <f t="shared" ref="N353" ca="1" si="336">IFERROR(J353/J354,"ND")</f>
        <v>ND</v>
      </c>
      <c r="O353" s="983" t="str">
        <f t="shared" ref="O353" ca="1" si="337">IFERROR(((J353+K353+L353)/H353),"ND")</f>
        <v>ND</v>
      </c>
      <c r="P353" s="985"/>
    </row>
    <row r="354" spans="3:16" x14ac:dyDescent="0.3">
      <c r="C354" s="999"/>
      <c r="D354" s="993"/>
      <c r="E354" s="993"/>
      <c r="F354" s="995"/>
      <c r="G354" s="997"/>
      <c r="H354" s="977"/>
      <c r="I354" s="987"/>
      <c r="J354" s="227" t="str">
        <f ca="1">IF(MOD(ROW()-13,2)=0,IF(ISBLANK(OFFSET('11. SEGUIMIENTO 2026'!$N$14,INT((ROW()-13)/2),0)),"",OFFSET('11. SEGUIMIENTO 2026'!$N$14,INT((ROW()-13)/2),0)),IF(ISBLANK(OFFSET('9. METAS'!$Q$20,INT((ROW()-14)/2),0)),"",OFFSET('9. METAS'!$Q$20,INT((ROW()-14)/2),0)))</f>
        <v/>
      </c>
      <c r="K354" s="228" t="str">
        <f ca="1">IF(MOD(ROW()-13,2)=0,IF(ISBLANK(OFFSET('11. SEGUIMIENTO 2026'!$O$14,INT((ROW()-13)/2),0)),"",OFFSET('11. SEGUIMIENTO 2026'!$O$14,INT((ROW()-13)/2),0)),IF(ISBLANK(OFFSET('9. METAS'!$R$20,INT((ROW()-14)/2),0)),"",OFFSET('9. METAS'!$R$20,INT((ROW()-14)/2),0)))</f>
        <v/>
      </c>
      <c r="L354" s="228" t="str">
        <f ca="1">IF(MOD(ROW()-13,2)=0,IF(ISBLANK(OFFSET('11. SEGUIMIENTO 2026'!$P$14,INT((ROW()-13)/2),0)),"",OFFSET('11. SEGUIMIENTO 2026'!$P$14,INT((ROW()-13)/2),0)),IF(ISBLANK(OFFSET('9. METAS'!$S$20,INT((ROW()-14)/2),0)),"",OFFSET('9. METAS'!$S$20,INT((ROW()-14)/2),0)))</f>
        <v/>
      </c>
      <c r="M354" s="229" t="str">
        <f ca="1">IF(MOD(ROW()-13,2)=0,IF(ISBLANK(OFFSET('11. SEGUIMIENTO 2026'!$Q$14,INT((ROW()-13)/2),0)),"",OFFSET('11. SEGUIMIENTO 2026'!$Q$14,INT((ROW()-13)/2),0)),IF(ISBLANK(OFFSET('9. METAS'!$T$20,INT((ROW()-14)/2),0)),"",OFFSET('9. METAS'!$T$20,INT((ROW()-14)/2),0)))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977" t="str">
        <f ca="1">IF(ISBLANK(OFFSET('9. METAS'!$K$20,INT((ROW()-13)/2),0)),"",OFFSET('9. METAS'!$K$20,INT((ROW()-13)/2),0))</f>
        <v/>
      </c>
      <c r="I355" s="979"/>
      <c r="J355" s="227" t="str">
        <f ca="1">IF(MOD(ROW()-13,2)=0,IF(ISBLANK(OFFSET('11. SEGUIMIENTO 2026'!$N$14,INT((ROW()-13)/2),0)),"",OFFSET('11. SEGUIMIENTO 2026'!$N$14,INT((ROW()-13)/2),0)),IF(ISBLANK(OFFSET('9. METAS'!$Q$20,INT((ROW()-14)/2),0)),"",OFFSET('9. METAS'!$Q$20,INT((ROW()-14)/2),0)))</f>
        <v/>
      </c>
      <c r="K355" s="228" t="str">
        <f ca="1">IF(MOD(ROW()-13,2)=0,IF(ISBLANK(OFFSET('11. SEGUIMIENTO 2026'!$O$14,INT((ROW()-13)/2),0)),"",OFFSET('11. SEGUIMIENTO 2026'!$O$14,INT((ROW()-13)/2),0)),IF(ISBLANK(OFFSET('9. METAS'!$R$20,INT((ROW()-14)/2),0)),"",OFFSET('9. METAS'!$R$20,INT((ROW()-14)/2),0)))</f>
        <v/>
      </c>
      <c r="L355" s="228" t="str">
        <f ca="1">IF(MOD(ROW()-13,2)=0,IF(ISBLANK(OFFSET('11. SEGUIMIENTO 2026'!$P$14,INT((ROW()-13)/2),0)),"",OFFSET('11. SEGUIMIENTO 2026'!$P$14,INT((ROW()-13)/2),0)),IF(ISBLANK(OFFSET('9. METAS'!$S$20,INT((ROW()-14)/2),0)),"",OFFSET('9. METAS'!$S$20,INT((ROW()-14)/2),0)))</f>
        <v/>
      </c>
      <c r="M355" s="229" t="str">
        <f ca="1">IF(MOD(ROW()-13,2)=0,IF(ISBLANK(OFFSET('11. SEGUIMIENTO 2026'!$Q$14,INT((ROW()-13)/2),0)),"",OFFSET('11. SEGUIMIENTO 2026'!$Q$14,INT((ROW()-13)/2),0)),IF(ISBLANK(OFFSET('9. METAS'!$T$20,INT((ROW()-14)/2),0)),"",OFFSET('9. METAS'!$T$20,INT((ROW()-14)/2),0)))</f>
        <v/>
      </c>
      <c r="N355" s="981" t="str">
        <f t="shared" ref="N355" ca="1" si="338">IFERROR(J355/J356,"ND")</f>
        <v>ND</v>
      </c>
      <c r="O355" s="983" t="str">
        <f t="shared" ref="O355" ca="1" si="339">IFERROR(((J355+K355+L355)/H355),"ND")</f>
        <v>ND</v>
      </c>
      <c r="P355" s="985"/>
    </row>
    <row r="356" spans="3:16" x14ac:dyDescent="0.3">
      <c r="C356" s="999"/>
      <c r="D356" s="993"/>
      <c r="E356" s="993"/>
      <c r="F356" s="995"/>
      <c r="G356" s="997"/>
      <c r="H356" s="977"/>
      <c r="I356" s="987"/>
      <c r="J356" s="227" t="str">
        <f ca="1">IF(MOD(ROW()-13,2)=0,IF(ISBLANK(OFFSET('11. SEGUIMIENTO 2026'!$N$14,INT((ROW()-13)/2),0)),"",OFFSET('11. SEGUIMIENTO 2026'!$N$14,INT((ROW()-13)/2),0)),IF(ISBLANK(OFFSET('9. METAS'!$Q$20,INT((ROW()-14)/2),0)),"",OFFSET('9. METAS'!$Q$20,INT((ROW()-14)/2),0)))</f>
        <v/>
      </c>
      <c r="K356" s="228" t="str">
        <f ca="1">IF(MOD(ROW()-13,2)=0,IF(ISBLANK(OFFSET('11. SEGUIMIENTO 2026'!$O$14,INT((ROW()-13)/2),0)),"",OFFSET('11. SEGUIMIENTO 2026'!$O$14,INT((ROW()-13)/2),0)),IF(ISBLANK(OFFSET('9. METAS'!$R$20,INT((ROW()-14)/2),0)),"",OFFSET('9. METAS'!$R$20,INT((ROW()-14)/2),0)))</f>
        <v/>
      </c>
      <c r="L356" s="228" t="str">
        <f ca="1">IF(MOD(ROW()-13,2)=0,IF(ISBLANK(OFFSET('11. SEGUIMIENTO 2026'!$P$14,INT((ROW()-13)/2),0)),"",OFFSET('11. SEGUIMIENTO 2026'!$P$14,INT((ROW()-13)/2),0)),IF(ISBLANK(OFFSET('9. METAS'!$S$20,INT((ROW()-14)/2),0)),"",OFFSET('9. METAS'!$S$20,INT((ROW()-14)/2),0)))</f>
        <v/>
      </c>
      <c r="M356" s="229" t="str">
        <f ca="1">IF(MOD(ROW()-13,2)=0,IF(ISBLANK(OFFSET('11. SEGUIMIENTO 2026'!$Q$14,INT((ROW()-13)/2),0)),"",OFFSET('11. SEGUIMIENTO 2026'!$Q$14,INT((ROW()-13)/2),0)),IF(ISBLANK(OFFSET('9. METAS'!$T$20,INT((ROW()-14)/2),0)),"",OFFSET('9. METAS'!$T$20,INT((ROW()-14)/2),0)))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977" t="str">
        <f ca="1">IF(ISBLANK(OFFSET('9. METAS'!$K$20,INT((ROW()-13)/2),0)),"",OFFSET('9. METAS'!$K$20,INT((ROW()-13)/2),0))</f>
        <v/>
      </c>
      <c r="I357" s="979"/>
      <c r="J357" s="227" t="str">
        <f ca="1">IF(MOD(ROW()-13,2)=0,IF(ISBLANK(OFFSET('11. SEGUIMIENTO 2026'!$N$14,INT((ROW()-13)/2),0)),"",OFFSET('11. SEGUIMIENTO 2026'!$N$14,INT((ROW()-13)/2),0)),IF(ISBLANK(OFFSET('9. METAS'!$Q$20,INT((ROW()-14)/2),0)),"",OFFSET('9. METAS'!$Q$20,INT((ROW()-14)/2),0)))</f>
        <v/>
      </c>
      <c r="K357" s="228" t="str">
        <f ca="1">IF(MOD(ROW()-13,2)=0,IF(ISBLANK(OFFSET('11. SEGUIMIENTO 2026'!$O$14,INT((ROW()-13)/2),0)),"",OFFSET('11. SEGUIMIENTO 2026'!$O$14,INT((ROW()-13)/2),0)),IF(ISBLANK(OFFSET('9. METAS'!$R$20,INT((ROW()-14)/2),0)),"",OFFSET('9. METAS'!$R$20,INT((ROW()-14)/2),0)))</f>
        <v/>
      </c>
      <c r="L357" s="228" t="str">
        <f ca="1">IF(MOD(ROW()-13,2)=0,IF(ISBLANK(OFFSET('11. SEGUIMIENTO 2026'!$P$14,INT((ROW()-13)/2),0)),"",OFFSET('11. SEGUIMIENTO 2026'!$P$14,INT((ROW()-13)/2),0)),IF(ISBLANK(OFFSET('9. METAS'!$S$20,INT((ROW()-14)/2),0)),"",OFFSET('9. METAS'!$S$20,INT((ROW()-14)/2),0)))</f>
        <v/>
      </c>
      <c r="M357" s="229" t="str">
        <f ca="1">IF(MOD(ROW()-13,2)=0,IF(ISBLANK(OFFSET('11. SEGUIMIENTO 2026'!$Q$14,INT((ROW()-13)/2),0)),"",OFFSET('11. SEGUIMIENTO 2026'!$Q$14,INT((ROW()-13)/2),0)),IF(ISBLANK(OFFSET('9. METAS'!$T$20,INT((ROW()-14)/2),0)),"",OFFSET('9. METAS'!$T$20,INT((ROW()-14)/2),0)))</f>
        <v/>
      </c>
      <c r="N357" s="981" t="str">
        <f t="shared" ref="N357" ca="1" si="340">IFERROR(J357/J358,"ND")</f>
        <v>ND</v>
      </c>
      <c r="O357" s="983" t="str">
        <f t="shared" ref="O357" ca="1" si="341">IFERROR(((J357+K357+L357)/H357),"ND")</f>
        <v>ND</v>
      </c>
      <c r="P357" s="985"/>
    </row>
    <row r="358" spans="3:16" x14ac:dyDescent="0.3">
      <c r="C358" s="999"/>
      <c r="D358" s="993"/>
      <c r="E358" s="993"/>
      <c r="F358" s="995"/>
      <c r="G358" s="997"/>
      <c r="H358" s="977"/>
      <c r="I358" s="987"/>
      <c r="J358" s="227" t="str">
        <f ca="1">IF(MOD(ROW()-13,2)=0,IF(ISBLANK(OFFSET('11. SEGUIMIENTO 2026'!$N$14,INT((ROW()-13)/2),0)),"",OFFSET('11. SEGUIMIENTO 2026'!$N$14,INT((ROW()-13)/2),0)),IF(ISBLANK(OFFSET('9. METAS'!$Q$20,INT((ROW()-14)/2),0)),"",OFFSET('9. METAS'!$Q$20,INT((ROW()-14)/2),0)))</f>
        <v/>
      </c>
      <c r="K358" s="228" t="str">
        <f ca="1">IF(MOD(ROW()-13,2)=0,IF(ISBLANK(OFFSET('11. SEGUIMIENTO 2026'!$O$14,INT((ROW()-13)/2),0)),"",OFFSET('11. SEGUIMIENTO 2026'!$O$14,INT((ROW()-13)/2),0)),IF(ISBLANK(OFFSET('9. METAS'!$R$20,INT((ROW()-14)/2),0)),"",OFFSET('9. METAS'!$R$20,INT((ROW()-14)/2),0)))</f>
        <v/>
      </c>
      <c r="L358" s="228" t="str">
        <f ca="1">IF(MOD(ROW()-13,2)=0,IF(ISBLANK(OFFSET('11. SEGUIMIENTO 2026'!$P$14,INT((ROW()-13)/2),0)),"",OFFSET('11. SEGUIMIENTO 2026'!$P$14,INT((ROW()-13)/2),0)),IF(ISBLANK(OFFSET('9. METAS'!$S$20,INT((ROW()-14)/2),0)),"",OFFSET('9. METAS'!$S$20,INT((ROW()-14)/2),0)))</f>
        <v/>
      </c>
      <c r="M358" s="229" t="str">
        <f ca="1">IF(MOD(ROW()-13,2)=0,IF(ISBLANK(OFFSET('11. SEGUIMIENTO 2026'!$Q$14,INT((ROW()-13)/2),0)),"",OFFSET('11. SEGUIMIENTO 2026'!$Q$14,INT((ROW()-13)/2),0)),IF(ISBLANK(OFFSET('9. METAS'!$T$20,INT((ROW()-14)/2),0)),"",OFFSET('9. METAS'!$T$20,INT((ROW()-14)/2),0)))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977" t="str">
        <f ca="1">IF(ISBLANK(OFFSET('9. METAS'!$K$20,INT((ROW()-13)/2),0)),"",OFFSET('9. METAS'!$K$20,INT((ROW()-13)/2),0))</f>
        <v/>
      </c>
      <c r="I359" s="979"/>
      <c r="J359" s="227" t="str">
        <f ca="1">IF(MOD(ROW()-13,2)=0,IF(ISBLANK(OFFSET('11. SEGUIMIENTO 2026'!$N$14,INT((ROW()-13)/2),0)),"",OFFSET('11. SEGUIMIENTO 2026'!$N$14,INT((ROW()-13)/2),0)),IF(ISBLANK(OFFSET('9. METAS'!$Q$20,INT((ROW()-14)/2),0)),"",OFFSET('9. METAS'!$Q$20,INT((ROW()-14)/2),0)))</f>
        <v/>
      </c>
      <c r="K359" s="228" t="str">
        <f ca="1">IF(MOD(ROW()-13,2)=0,IF(ISBLANK(OFFSET('11. SEGUIMIENTO 2026'!$O$14,INT((ROW()-13)/2),0)),"",OFFSET('11. SEGUIMIENTO 2026'!$O$14,INT((ROW()-13)/2),0)),IF(ISBLANK(OFFSET('9. METAS'!$R$20,INT((ROW()-14)/2),0)),"",OFFSET('9. METAS'!$R$20,INT((ROW()-14)/2),0)))</f>
        <v/>
      </c>
      <c r="L359" s="228" t="str">
        <f ca="1">IF(MOD(ROW()-13,2)=0,IF(ISBLANK(OFFSET('11. SEGUIMIENTO 2026'!$P$14,INT((ROW()-13)/2),0)),"",OFFSET('11. SEGUIMIENTO 2026'!$P$14,INT((ROW()-13)/2),0)),IF(ISBLANK(OFFSET('9. METAS'!$S$20,INT((ROW()-14)/2),0)),"",OFFSET('9. METAS'!$S$20,INT((ROW()-14)/2),0)))</f>
        <v/>
      </c>
      <c r="M359" s="229" t="str">
        <f ca="1">IF(MOD(ROW()-13,2)=0,IF(ISBLANK(OFFSET('11. SEGUIMIENTO 2026'!$Q$14,INT((ROW()-13)/2),0)),"",OFFSET('11. SEGUIMIENTO 2026'!$Q$14,INT((ROW()-13)/2),0)),IF(ISBLANK(OFFSET('9. METAS'!$T$20,INT((ROW()-14)/2),0)),"",OFFSET('9. METAS'!$T$20,INT((ROW()-14)/2),0)))</f>
        <v/>
      </c>
      <c r="N359" s="981" t="str">
        <f t="shared" ref="N359" ca="1" si="342">IFERROR(J359/J360,"ND")</f>
        <v>ND</v>
      </c>
      <c r="O359" s="983" t="str">
        <f t="shared" ref="O359" ca="1" si="343">IFERROR(((J359+K359+L359)/H359),"ND")</f>
        <v>ND</v>
      </c>
      <c r="P359" s="985"/>
    </row>
    <row r="360" spans="3:16" x14ac:dyDescent="0.3">
      <c r="C360" s="999"/>
      <c r="D360" s="993"/>
      <c r="E360" s="993"/>
      <c r="F360" s="995"/>
      <c r="G360" s="997"/>
      <c r="H360" s="977"/>
      <c r="I360" s="987"/>
      <c r="J360" s="227" t="str">
        <f ca="1">IF(MOD(ROW()-13,2)=0,IF(ISBLANK(OFFSET('11. SEGUIMIENTO 2026'!$N$14,INT((ROW()-13)/2),0)),"",OFFSET('11. SEGUIMIENTO 2026'!$N$14,INT((ROW()-13)/2),0)),IF(ISBLANK(OFFSET('9. METAS'!$Q$20,INT((ROW()-14)/2),0)),"",OFFSET('9. METAS'!$Q$20,INT((ROW()-14)/2),0)))</f>
        <v/>
      </c>
      <c r="K360" s="228" t="str">
        <f ca="1">IF(MOD(ROW()-13,2)=0,IF(ISBLANK(OFFSET('11. SEGUIMIENTO 2026'!$O$14,INT((ROW()-13)/2),0)),"",OFFSET('11. SEGUIMIENTO 2026'!$O$14,INT((ROW()-13)/2),0)),IF(ISBLANK(OFFSET('9. METAS'!$R$20,INT((ROW()-14)/2),0)),"",OFFSET('9. METAS'!$R$20,INT((ROW()-14)/2),0)))</f>
        <v/>
      </c>
      <c r="L360" s="228" t="str">
        <f ca="1">IF(MOD(ROW()-13,2)=0,IF(ISBLANK(OFFSET('11. SEGUIMIENTO 2026'!$P$14,INT((ROW()-13)/2),0)),"",OFFSET('11. SEGUIMIENTO 2026'!$P$14,INT((ROW()-13)/2),0)),IF(ISBLANK(OFFSET('9. METAS'!$S$20,INT((ROW()-14)/2),0)),"",OFFSET('9. METAS'!$S$20,INT((ROW()-14)/2),0)))</f>
        <v/>
      </c>
      <c r="M360" s="229" t="str">
        <f ca="1">IF(MOD(ROW()-13,2)=0,IF(ISBLANK(OFFSET('11. SEGUIMIENTO 2026'!$Q$14,INT((ROW()-13)/2),0)),"",OFFSET('11. SEGUIMIENTO 2026'!$Q$14,INT((ROW()-13)/2),0)),IF(ISBLANK(OFFSET('9. METAS'!$T$20,INT((ROW()-14)/2),0)),"",OFFSET('9. METAS'!$T$20,INT((ROW()-14)/2),0)))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977" t="str">
        <f ca="1">IF(ISBLANK(OFFSET('9. METAS'!$K$20,INT((ROW()-13)/2),0)),"",OFFSET('9. METAS'!$K$20,INT((ROW()-13)/2),0))</f>
        <v/>
      </c>
      <c r="I361" s="979"/>
      <c r="J361" s="227" t="str">
        <f ca="1">IF(MOD(ROW()-13,2)=0,IF(ISBLANK(OFFSET('11. SEGUIMIENTO 2026'!$N$14,INT((ROW()-13)/2),0)),"",OFFSET('11. SEGUIMIENTO 2026'!$N$14,INT((ROW()-13)/2),0)),IF(ISBLANK(OFFSET('9. METAS'!$Q$20,INT((ROW()-14)/2),0)),"",OFFSET('9. METAS'!$Q$20,INT((ROW()-14)/2),0)))</f>
        <v/>
      </c>
      <c r="K361" s="228" t="str">
        <f ca="1">IF(MOD(ROW()-13,2)=0,IF(ISBLANK(OFFSET('11. SEGUIMIENTO 2026'!$O$14,INT((ROW()-13)/2),0)),"",OFFSET('11. SEGUIMIENTO 2026'!$O$14,INT((ROW()-13)/2),0)),IF(ISBLANK(OFFSET('9. METAS'!$R$20,INT((ROW()-14)/2),0)),"",OFFSET('9. METAS'!$R$20,INT((ROW()-14)/2),0)))</f>
        <v/>
      </c>
      <c r="L361" s="228" t="str">
        <f ca="1">IF(MOD(ROW()-13,2)=0,IF(ISBLANK(OFFSET('11. SEGUIMIENTO 2026'!$P$14,INT((ROW()-13)/2),0)),"",OFFSET('11. SEGUIMIENTO 2026'!$P$14,INT((ROW()-13)/2),0)),IF(ISBLANK(OFFSET('9. METAS'!$S$20,INT((ROW()-14)/2),0)),"",OFFSET('9. METAS'!$S$20,INT((ROW()-14)/2),0)))</f>
        <v/>
      </c>
      <c r="M361" s="229" t="str">
        <f ca="1">IF(MOD(ROW()-13,2)=0,IF(ISBLANK(OFFSET('11. SEGUIMIENTO 2026'!$Q$14,INT((ROW()-13)/2),0)),"",OFFSET('11. SEGUIMIENTO 2026'!$Q$14,INT((ROW()-13)/2),0)),IF(ISBLANK(OFFSET('9. METAS'!$T$20,INT((ROW()-14)/2),0)),"",OFFSET('9. METAS'!$T$20,INT((ROW()-14)/2),0)))</f>
        <v/>
      </c>
      <c r="N361" s="981" t="str">
        <f t="shared" ref="N361" ca="1" si="344">IFERROR(J361/J362,"ND")</f>
        <v>ND</v>
      </c>
      <c r="O361" s="983" t="str">
        <f t="shared" ref="O361" ca="1" si="345">IFERROR(((J361+K361+L361)/H361),"ND")</f>
        <v>ND</v>
      </c>
      <c r="P361" s="985"/>
    </row>
    <row r="362" spans="3:16" x14ac:dyDescent="0.3">
      <c r="C362" s="999"/>
      <c r="D362" s="993"/>
      <c r="E362" s="993"/>
      <c r="F362" s="995"/>
      <c r="G362" s="997"/>
      <c r="H362" s="977"/>
      <c r="I362" s="987"/>
      <c r="J362" s="227" t="str">
        <f ca="1">IF(MOD(ROW()-13,2)=0,IF(ISBLANK(OFFSET('11. SEGUIMIENTO 2026'!$N$14,INT((ROW()-13)/2),0)),"",OFFSET('11. SEGUIMIENTO 2026'!$N$14,INT((ROW()-13)/2),0)),IF(ISBLANK(OFFSET('9. METAS'!$Q$20,INT((ROW()-14)/2),0)),"",OFFSET('9. METAS'!$Q$20,INT((ROW()-14)/2),0)))</f>
        <v/>
      </c>
      <c r="K362" s="228" t="str">
        <f ca="1">IF(MOD(ROW()-13,2)=0,IF(ISBLANK(OFFSET('11. SEGUIMIENTO 2026'!$O$14,INT((ROW()-13)/2),0)),"",OFFSET('11. SEGUIMIENTO 2026'!$O$14,INT((ROW()-13)/2),0)),IF(ISBLANK(OFFSET('9. METAS'!$R$20,INT((ROW()-14)/2),0)),"",OFFSET('9. METAS'!$R$20,INT((ROW()-14)/2),0)))</f>
        <v/>
      </c>
      <c r="L362" s="228" t="str">
        <f ca="1">IF(MOD(ROW()-13,2)=0,IF(ISBLANK(OFFSET('11. SEGUIMIENTO 2026'!$P$14,INT((ROW()-13)/2),0)),"",OFFSET('11. SEGUIMIENTO 2026'!$P$14,INT((ROW()-13)/2),0)),IF(ISBLANK(OFFSET('9. METAS'!$S$20,INT((ROW()-14)/2),0)),"",OFFSET('9. METAS'!$S$20,INT((ROW()-14)/2),0)))</f>
        <v/>
      </c>
      <c r="M362" s="229" t="str">
        <f ca="1">IF(MOD(ROW()-13,2)=0,IF(ISBLANK(OFFSET('11. SEGUIMIENTO 2026'!$Q$14,INT((ROW()-13)/2),0)),"",OFFSET('11. SEGUIMIENTO 2026'!$Q$14,INT((ROW()-13)/2),0)),IF(ISBLANK(OFFSET('9. METAS'!$T$20,INT((ROW()-14)/2),0)),"",OFFSET('9. METAS'!$T$20,INT((ROW()-14)/2),0)))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977" t="str">
        <f ca="1">IF(ISBLANK(OFFSET('9. METAS'!$K$20,INT((ROW()-13)/2),0)),"",OFFSET('9. METAS'!$K$20,INT((ROW()-13)/2),0))</f>
        <v/>
      </c>
      <c r="I363" s="979"/>
      <c r="J363" s="227" t="str">
        <f ca="1">IF(MOD(ROW()-13,2)=0,IF(ISBLANK(OFFSET('11. SEGUIMIENTO 2026'!$N$14,INT((ROW()-13)/2),0)),"",OFFSET('11. SEGUIMIENTO 2026'!$N$14,INT((ROW()-13)/2),0)),IF(ISBLANK(OFFSET('9. METAS'!$Q$20,INT((ROW()-14)/2),0)),"",OFFSET('9. METAS'!$Q$20,INT((ROW()-14)/2),0)))</f>
        <v/>
      </c>
      <c r="K363" s="228" t="str">
        <f ca="1">IF(MOD(ROW()-13,2)=0,IF(ISBLANK(OFFSET('11. SEGUIMIENTO 2026'!$O$14,INT((ROW()-13)/2),0)),"",OFFSET('11. SEGUIMIENTO 2026'!$O$14,INT((ROW()-13)/2),0)),IF(ISBLANK(OFFSET('9. METAS'!$R$20,INT((ROW()-14)/2),0)),"",OFFSET('9. METAS'!$R$20,INT((ROW()-14)/2),0)))</f>
        <v/>
      </c>
      <c r="L363" s="228" t="str">
        <f ca="1">IF(MOD(ROW()-13,2)=0,IF(ISBLANK(OFFSET('11. SEGUIMIENTO 2026'!$P$14,INT((ROW()-13)/2),0)),"",OFFSET('11. SEGUIMIENTO 2026'!$P$14,INT((ROW()-13)/2),0)),IF(ISBLANK(OFFSET('9. METAS'!$S$20,INT((ROW()-14)/2),0)),"",OFFSET('9. METAS'!$S$20,INT((ROW()-14)/2),0)))</f>
        <v/>
      </c>
      <c r="M363" s="229" t="str">
        <f ca="1">IF(MOD(ROW()-13,2)=0,IF(ISBLANK(OFFSET('11. SEGUIMIENTO 2026'!$Q$14,INT((ROW()-13)/2),0)),"",OFFSET('11. SEGUIMIENTO 2026'!$Q$14,INT((ROW()-13)/2),0)),IF(ISBLANK(OFFSET('9. METAS'!$T$20,INT((ROW()-14)/2),0)),"",OFFSET('9. METAS'!$T$20,INT((ROW()-14)/2),0)))</f>
        <v/>
      </c>
      <c r="N363" s="981" t="str">
        <f t="shared" ref="N363" ca="1" si="346">IFERROR(J363/J364,"ND")</f>
        <v>ND</v>
      </c>
      <c r="O363" s="983" t="str">
        <f t="shared" ref="O363" ca="1" si="347">IFERROR(((J363+K363+L363)/H363),"ND")</f>
        <v>ND</v>
      </c>
      <c r="P363" s="985"/>
    </row>
    <row r="364" spans="3:16" x14ac:dyDescent="0.3">
      <c r="C364" s="999"/>
      <c r="D364" s="993"/>
      <c r="E364" s="993"/>
      <c r="F364" s="995"/>
      <c r="G364" s="997"/>
      <c r="H364" s="977"/>
      <c r="I364" s="987"/>
      <c r="J364" s="227" t="str">
        <f ca="1">IF(MOD(ROW()-13,2)=0,IF(ISBLANK(OFFSET('11. SEGUIMIENTO 2026'!$N$14,INT((ROW()-13)/2),0)),"",OFFSET('11. SEGUIMIENTO 2026'!$N$14,INT((ROW()-13)/2),0)),IF(ISBLANK(OFFSET('9. METAS'!$Q$20,INT((ROW()-14)/2),0)),"",OFFSET('9. METAS'!$Q$20,INT((ROW()-14)/2),0)))</f>
        <v/>
      </c>
      <c r="K364" s="228" t="str">
        <f ca="1">IF(MOD(ROW()-13,2)=0,IF(ISBLANK(OFFSET('11. SEGUIMIENTO 2026'!$O$14,INT((ROW()-13)/2),0)),"",OFFSET('11. SEGUIMIENTO 2026'!$O$14,INT((ROW()-13)/2),0)),IF(ISBLANK(OFFSET('9. METAS'!$R$20,INT((ROW()-14)/2),0)),"",OFFSET('9. METAS'!$R$20,INT((ROW()-14)/2),0)))</f>
        <v/>
      </c>
      <c r="L364" s="228" t="str">
        <f ca="1">IF(MOD(ROW()-13,2)=0,IF(ISBLANK(OFFSET('11. SEGUIMIENTO 2026'!$P$14,INT((ROW()-13)/2),0)),"",OFFSET('11. SEGUIMIENTO 2026'!$P$14,INT((ROW()-13)/2),0)),IF(ISBLANK(OFFSET('9. METAS'!$S$20,INT((ROW()-14)/2),0)),"",OFFSET('9. METAS'!$S$20,INT((ROW()-14)/2),0)))</f>
        <v/>
      </c>
      <c r="M364" s="229" t="str">
        <f ca="1">IF(MOD(ROW()-13,2)=0,IF(ISBLANK(OFFSET('11. SEGUIMIENTO 2026'!$Q$14,INT((ROW()-13)/2),0)),"",OFFSET('11. SEGUIMIENTO 2026'!$Q$14,INT((ROW()-13)/2),0)),IF(ISBLANK(OFFSET('9. METAS'!$T$20,INT((ROW()-14)/2),0)),"",OFFSET('9. METAS'!$T$20,INT((ROW()-14)/2),0)))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977" t="str">
        <f ca="1">IF(ISBLANK(OFFSET('9. METAS'!$K$20,INT((ROW()-13)/2),0)),"",OFFSET('9. METAS'!$K$20,INT((ROW()-13)/2),0))</f>
        <v/>
      </c>
      <c r="I365" s="979"/>
      <c r="J365" s="227" t="str">
        <f ca="1">IF(MOD(ROW()-13,2)=0,IF(ISBLANK(OFFSET('11. SEGUIMIENTO 2026'!$N$14,INT((ROW()-13)/2),0)),"",OFFSET('11. SEGUIMIENTO 2026'!$N$14,INT((ROW()-13)/2),0)),IF(ISBLANK(OFFSET('9. METAS'!$Q$20,INT((ROW()-14)/2),0)),"",OFFSET('9. METAS'!$Q$20,INT((ROW()-14)/2),0)))</f>
        <v/>
      </c>
      <c r="K365" s="228" t="str">
        <f ca="1">IF(MOD(ROW()-13,2)=0,IF(ISBLANK(OFFSET('11. SEGUIMIENTO 2026'!$O$14,INT((ROW()-13)/2),0)),"",OFFSET('11. SEGUIMIENTO 2026'!$O$14,INT((ROW()-13)/2),0)),IF(ISBLANK(OFFSET('9. METAS'!$R$20,INT((ROW()-14)/2),0)),"",OFFSET('9. METAS'!$R$20,INT((ROW()-14)/2),0)))</f>
        <v/>
      </c>
      <c r="L365" s="228" t="str">
        <f ca="1">IF(MOD(ROW()-13,2)=0,IF(ISBLANK(OFFSET('11. SEGUIMIENTO 2026'!$P$14,INT((ROW()-13)/2),0)),"",OFFSET('11. SEGUIMIENTO 2026'!$P$14,INT((ROW()-13)/2),0)),IF(ISBLANK(OFFSET('9. METAS'!$S$20,INT((ROW()-14)/2),0)),"",OFFSET('9. METAS'!$S$20,INT((ROW()-14)/2),0)))</f>
        <v/>
      </c>
      <c r="M365" s="229" t="str">
        <f ca="1">IF(MOD(ROW()-13,2)=0,IF(ISBLANK(OFFSET('11. SEGUIMIENTO 2026'!$Q$14,INT((ROW()-13)/2),0)),"",OFFSET('11. SEGUIMIENTO 2026'!$Q$14,INT((ROW()-13)/2),0)),IF(ISBLANK(OFFSET('9. METAS'!$T$20,INT((ROW()-14)/2),0)),"",OFFSET('9. METAS'!$T$20,INT((ROW()-14)/2),0)))</f>
        <v/>
      </c>
      <c r="N365" s="981" t="str">
        <f t="shared" ref="N365" ca="1" si="348">IFERROR(J365/J366,"ND")</f>
        <v>ND</v>
      </c>
      <c r="O365" s="983" t="str">
        <f t="shared" ref="O365" ca="1" si="349">IFERROR(((J365+K365+L365)/H365),"ND")</f>
        <v>ND</v>
      </c>
      <c r="P365" s="985"/>
    </row>
    <row r="366" spans="3:16" x14ac:dyDescent="0.3">
      <c r="C366" s="999"/>
      <c r="D366" s="993"/>
      <c r="E366" s="993"/>
      <c r="F366" s="995"/>
      <c r="G366" s="997"/>
      <c r="H366" s="977"/>
      <c r="I366" s="987"/>
      <c r="J366" s="227" t="str">
        <f ca="1">IF(MOD(ROW()-13,2)=0,IF(ISBLANK(OFFSET('11. SEGUIMIENTO 2026'!$N$14,INT((ROW()-13)/2),0)),"",OFFSET('11. SEGUIMIENTO 2026'!$N$14,INT((ROW()-13)/2),0)),IF(ISBLANK(OFFSET('9. METAS'!$Q$20,INT((ROW()-14)/2),0)),"",OFFSET('9. METAS'!$Q$20,INT((ROW()-14)/2),0)))</f>
        <v/>
      </c>
      <c r="K366" s="228" t="str">
        <f ca="1">IF(MOD(ROW()-13,2)=0,IF(ISBLANK(OFFSET('11. SEGUIMIENTO 2026'!$O$14,INT((ROW()-13)/2),0)),"",OFFSET('11. SEGUIMIENTO 2026'!$O$14,INT((ROW()-13)/2),0)),IF(ISBLANK(OFFSET('9. METAS'!$R$20,INT((ROW()-14)/2),0)),"",OFFSET('9. METAS'!$R$20,INT((ROW()-14)/2),0)))</f>
        <v/>
      </c>
      <c r="L366" s="228" t="str">
        <f ca="1">IF(MOD(ROW()-13,2)=0,IF(ISBLANK(OFFSET('11. SEGUIMIENTO 2026'!$P$14,INT((ROW()-13)/2),0)),"",OFFSET('11. SEGUIMIENTO 2026'!$P$14,INT((ROW()-13)/2),0)),IF(ISBLANK(OFFSET('9. METAS'!$S$20,INT((ROW()-14)/2),0)),"",OFFSET('9. METAS'!$S$20,INT((ROW()-14)/2),0)))</f>
        <v/>
      </c>
      <c r="M366" s="229" t="str">
        <f ca="1">IF(MOD(ROW()-13,2)=0,IF(ISBLANK(OFFSET('11. SEGUIMIENTO 2026'!$Q$14,INT((ROW()-13)/2),0)),"",OFFSET('11. SEGUIMIENTO 2026'!$Q$14,INT((ROW()-13)/2),0)),IF(ISBLANK(OFFSET('9. METAS'!$T$20,INT((ROW()-14)/2),0)),"",OFFSET('9. METAS'!$T$20,INT((ROW()-14)/2),0)))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977" t="str">
        <f ca="1">IF(ISBLANK(OFFSET('9. METAS'!$K$20,INT((ROW()-13)/2),0)),"",OFFSET('9. METAS'!$K$20,INT((ROW()-13)/2),0))</f>
        <v/>
      </c>
      <c r="I367" s="979"/>
      <c r="J367" s="227" t="str">
        <f ca="1">IF(MOD(ROW()-13,2)=0,IF(ISBLANK(OFFSET('11. SEGUIMIENTO 2026'!$N$14,INT((ROW()-13)/2),0)),"",OFFSET('11. SEGUIMIENTO 2026'!$N$14,INT((ROW()-13)/2),0)),IF(ISBLANK(OFFSET('9. METAS'!$Q$20,INT((ROW()-14)/2),0)),"",OFFSET('9. METAS'!$Q$20,INT((ROW()-14)/2),0)))</f>
        <v/>
      </c>
      <c r="K367" s="228" t="str">
        <f ca="1">IF(MOD(ROW()-13,2)=0,IF(ISBLANK(OFFSET('11. SEGUIMIENTO 2026'!$O$14,INT((ROW()-13)/2),0)),"",OFFSET('11. SEGUIMIENTO 2026'!$O$14,INT((ROW()-13)/2),0)),IF(ISBLANK(OFFSET('9. METAS'!$R$20,INT((ROW()-14)/2),0)),"",OFFSET('9. METAS'!$R$20,INT((ROW()-14)/2),0)))</f>
        <v/>
      </c>
      <c r="L367" s="228" t="str">
        <f ca="1">IF(MOD(ROW()-13,2)=0,IF(ISBLANK(OFFSET('11. SEGUIMIENTO 2026'!$P$14,INT((ROW()-13)/2),0)),"",OFFSET('11. SEGUIMIENTO 2026'!$P$14,INT((ROW()-13)/2),0)),IF(ISBLANK(OFFSET('9. METAS'!$S$20,INT((ROW()-14)/2),0)),"",OFFSET('9. METAS'!$S$20,INT((ROW()-14)/2),0)))</f>
        <v/>
      </c>
      <c r="M367" s="229" t="str">
        <f ca="1">IF(MOD(ROW()-13,2)=0,IF(ISBLANK(OFFSET('11. SEGUIMIENTO 2026'!$Q$14,INT((ROW()-13)/2),0)),"",OFFSET('11. SEGUIMIENTO 2026'!$Q$14,INT((ROW()-13)/2),0)),IF(ISBLANK(OFFSET('9. METAS'!$T$20,INT((ROW()-14)/2),0)),"",OFFSET('9. METAS'!$T$20,INT((ROW()-14)/2),0)))</f>
        <v/>
      </c>
      <c r="N367" s="981" t="str">
        <f t="shared" ref="N367" ca="1" si="350">IFERROR(J367/J368,"ND")</f>
        <v>ND</v>
      </c>
      <c r="O367" s="983" t="str">
        <f t="shared" ref="O367" ca="1" si="351">IFERROR(((J367+K367+L367)/H367),"ND")</f>
        <v>ND</v>
      </c>
      <c r="P367" s="985"/>
    </row>
    <row r="368" spans="3:16" x14ac:dyDescent="0.3">
      <c r="C368" s="999"/>
      <c r="D368" s="993"/>
      <c r="E368" s="993"/>
      <c r="F368" s="995"/>
      <c r="G368" s="997"/>
      <c r="H368" s="977"/>
      <c r="I368" s="987"/>
      <c r="J368" s="227" t="str">
        <f ca="1">IF(MOD(ROW()-13,2)=0,IF(ISBLANK(OFFSET('11. SEGUIMIENTO 2026'!$N$14,INT((ROW()-13)/2),0)),"",OFFSET('11. SEGUIMIENTO 2026'!$N$14,INT((ROW()-13)/2),0)),IF(ISBLANK(OFFSET('9. METAS'!$Q$20,INT((ROW()-14)/2),0)),"",OFFSET('9. METAS'!$Q$20,INT((ROW()-14)/2),0)))</f>
        <v/>
      </c>
      <c r="K368" s="228" t="str">
        <f ca="1">IF(MOD(ROW()-13,2)=0,IF(ISBLANK(OFFSET('11. SEGUIMIENTO 2026'!$O$14,INT((ROW()-13)/2),0)),"",OFFSET('11. SEGUIMIENTO 2026'!$O$14,INT((ROW()-13)/2),0)),IF(ISBLANK(OFFSET('9. METAS'!$R$20,INT((ROW()-14)/2),0)),"",OFFSET('9. METAS'!$R$20,INT((ROW()-14)/2),0)))</f>
        <v/>
      </c>
      <c r="L368" s="228" t="str">
        <f ca="1">IF(MOD(ROW()-13,2)=0,IF(ISBLANK(OFFSET('11. SEGUIMIENTO 2026'!$P$14,INT((ROW()-13)/2),0)),"",OFFSET('11. SEGUIMIENTO 2026'!$P$14,INT((ROW()-13)/2),0)),IF(ISBLANK(OFFSET('9. METAS'!$S$20,INT((ROW()-14)/2),0)),"",OFFSET('9. METAS'!$S$20,INT((ROW()-14)/2),0)))</f>
        <v/>
      </c>
      <c r="M368" s="229" t="str">
        <f ca="1">IF(MOD(ROW()-13,2)=0,IF(ISBLANK(OFFSET('11. SEGUIMIENTO 2026'!$Q$14,INT((ROW()-13)/2),0)),"",OFFSET('11. SEGUIMIENTO 2026'!$Q$14,INT((ROW()-13)/2),0)),IF(ISBLANK(OFFSET('9. METAS'!$T$20,INT((ROW()-14)/2),0)),"",OFFSET('9. METAS'!$T$20,INT((ROW()-14)/2),0)))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977" t="str">
        <f ca="1">IF(ISBLANK(OFFSET('9. METAS'!$K$20,INT((ROW()-13)/2),0)),"",OFFSET('9. METAS'!$K$20,INT((ROW()-13)/2),0))</f>
        <v/>
      </c>
      <c r="I369" s="979"/>
      <c r="J369" s="227" t="str">
        <f ca="1">IF(MOD(ROW()-13,2)=0,IF(ISBLANK(OFFSET('11. SEGUIMIENTO 2026'!$N$14,INT((ROW()-13)/2),0)),"",OFFSET('11. SEGUIMIENTO 2026'!$N$14,INT((ROW()-13)/2),0)),IF(ISBLANK(OFFSET('9. METAS'!$Q$20,INT((ROW()-14)/2),0)),"",OFFSET('9. METAS'!$Q$20,INT((ROW()-14)/2),0)))</f>
        <v/>
      </c>
      <c r="K369" s="228" t="str">
        <f ca="1">IF(MOD(ROW()-13,2)=0,IF(ISBLANK(OFFSET('11. SEGUIMIENTO 2026'!$O$14,INT((ROW()-13)/2),0)),"",OFFSET('11. SEGUIMIENTO 2026'!$O$14,INT((ROW()-13)/2),0)),IF(ISBLANK(OFFSET('9. METAS'!$R$20,INT((ROW()-14)/2),0)),"",OFFSET('9. METAS'!$R$20,INT((ROW()-14)/2),0)))</f>
        <v/>
      </c>
      <c r="L369" s="228" t="str">
        <f ca="1">IF(MOD(ROW()-13,2)=0,IF(ISBLANK(OFFSET('11. SEGUIMIENTO 2026'!$P$14,INT((ROW()-13)/2),0)),"",OFFSET('11. SEGUIMIENTO 2026'!$P$14,INT((ROW()-13)/2),0)),IF(ISBLANK(OFFSET('9. METAS'!$S$20,INT((ROW()-14)/2),0)),"",OFFSET('9. METAS'!$S$20,INT((ROW()-14)/2),0)))</f>
        <v/>
      </c>
      <c r="M369" s="229" t="str">
        <f ca="1">IF(MOD(ROW()-13,2)=0,IF(ISBLANK(OFFSET('11. SEGUIMIENTO 2026'!$Q$14,INT((ROW()-13)/2),0)),"",OFFSET('11. SEGUIMIENTO 2026'!$Q$14,INT((ROW()-13)/2),0)),IF(ISBLANK(OFFSET('9. METAS'!$T$20,INT((ROW()-14)/2),0)),"",OFFSET('9. METAS'!$T$20,INT((ROW()-14)/2),0)))</f>
        <v/>
      </c>
      <c r="N369" s="981" t="str">
        <f t="shared" ref="N369" ca="1" si="352">IFERROR(J369/J370,"ND")</f>
        <v>ND</v>
      </c>
      <c r="O369" s="983" t="str">
        <f t="shared" ref="O369" ca="1" si="353">IFERROR(((J369+K369+L369)/H369),"ND")</f>
        <v>ND</v>
      </c>
      <c r="P369" s="985"/>
    </row>
    <row r="370" spans="3:16" x14ac:dyDescent="0.3">
      <c r="C370" s="999"/>
      <c r="D370" s="993"/>
      <c r="E370" s="993"/>
      <c r="F370" s="995"/>
      <c r="G370" s="997"/>
      <c r="H370" s="977"/>
      <c r="I370" s="987"/>
      <c r="J370" s="227" t="str">
        <f ca="1">IF(MOD(ROW()-13,2)=0,IF(ISBLANK(OFFSET('11. SEGUIMIENTO 2026'!$N$14,INT((ROW()-13)/2),0)),"",OFFSET('11. SEGUIMIENTO 2026'!$N$14,INT((ROW()-13)/2),0)),IF(ISBLANK(OFFSET('9. METAS'!$Q$20,INT((ROW()-14)/2),0)),"",OFFSET('9. METAS'!$Q$20,INT((ROW()-14)/2),0)))</f>
        <v/>
      </c>
      <c r="K370" s="228" t="str">
        <f ca="1">IF(MOD(ROW()-13,2)=0,IF(ISBLANK(OFFSET('11. SEGUIMIENTO 2026'!$O$14,INT((ROW()-13)/2),0)),"",OFFSET('11. SEGUIMIENTO 2026'!$O$14,INT((ROW()-13)/2),0)),IF(ISBLANK(OFFSET('9. METAS'!$R$20,INT((ROW()-14)/2),0)),"",OFFSET('9. METAS'!$R$20,INT((ROW()-14)/2),0)))</f>
        <v/>
      </c>
      <c r="L370" s="228" t="str">
        <f ca="1">IF(MOD(ROW()-13,2)=0,IF(ISBLANK(OFFSET('11. SEGUIMIENTO 2026'!$P$14,INT((ROW()-13)/2),0)),"",OFFSET('11. SEGUIMIENTO 2026'!$P$14,INT((ROW()-13)/2),0)),IF(ISBLANK(OFFSET('9. METAS'!$S$20,INT((ROW()-14)/2),0)),"",OFFSET('9. METAS'!$S$20,INT((ROW()-14)/2),0)))</f>
        <v/>
      </c>
      <c r="M370" s="229" t="str">
        <f ca="1">IF(MOD(ROW()-13,2)=0,IF(ISBLANK(OFFSET('11. SEGUIMIENTO 2026'!$Q$14,INT((ROW()-13)/2),0)),"",OFFSET('11. SEGUIMIENTO 2026'!$Q$14,INT((ROW()-13)/2),0)),IF(ISBLANK(OFFSET('9. METAS'!$T$20,INT((ROW()-14)/2),0)),"",OFFSET('9. METAS'!$T$20,INT((ROW()-14)/2),0)))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977" t="str">
        <f ca="1">IF(ISBLANK(OFFSET('9. METAS'!$K$20,INT((ROW()-13)/2),0)),"",OFFSET('9. METAS'!$K$20,INT((ROW()-13)/2),0))</f>
        <v/>
      </c>
      <c r="I371" s="979"/>
      <c r="J371" s="227" t="str">
        <f ca="1">IF(MOD(ROW()-13,2)=0,IF(ISBLANK(OFFSET('11. SEGUIMIENTO 2026'!$N$14,INT((ROW()-13)/2),0)),"",OFFSET('11. SEGUIMIENTO 2026'!$N$14,INT((ROW()-13)/2),0)),IF(ISBLANK(OFFSET('9. METAS'!$Q$20,INT((ROW()-14)/2),0)),"",OFFSET('9. METAS'!$Q$20,INT((ROW()-14)/2),0)))</f>
        <v/>
      </c>
      <c r="K371" s="228" t="str">
        <f ca="1">IF(MOD(ROW()-13,2)=0,IF(ISBLANK(OFFSET('11. SEGUIMIENTO 2026'!$O$14,INT((ROW()-13)/2),0)),"",OFFSET('11. SEGUIMIENTO 2026'!$O$14,INT((ROW()-13)/2),0)),IF(ISBLANK(OFFSET('9. METAS'!$R$20,INT((ROW()-14)/2),0)),"",OFFSET('9. METAS'!$R$20,INT((ROW()-14)/2),0)))</f>
        <v/>
      </c>
      <c r="L371" s="228" t="str">
        <f ca="1">IF(MOD(ROW()-13,2)=0,IF(ISBLANK(OFFSET('11. SEGUIMIENTO 2026'!$P$14,INT((ROW()-13)/2),0)),"",OFFSET('11. SEGUIMIENTO 2026'!$P$14,INT((ROW()-13)/2),0)),IF(ISBLANK(OFFSET('9. METAS'!$S$20,INT((ROW()-14)/2),0)),"",OFFSET('9. METAS'!$S$20,INT((ROW()-14)/2),0)))</f>
        <v/>
      </c>
      <c r="M371" s="229" t="str">
        <f ca="1">IF(MOD(ROW()-13,2)=0,IF(ISBLANK(OFFSET('11. SEGUIMIENTO 2026'!$Q$14,INT((ROW()-13)/2),0)),"",OFFSET('11. SEGUIMIENTO 2026'!$Q$14,INT((ROW()-13)/2),0)),IF(ISBLANK(OFFSET('9. METAS'!$T$20,INT((ROW()-14)/2),0)),"",OFFSET('9. METAS'!$T$20,INT((ROW()-14)/2),0)))</f>
        <v/>
      </c>
      <c r="N371" s="981" t="str">
        <f t="shared" ref="N371" ca="1" si="354">IFERROR(J371/J372,"ND")</f>
        <v>ND</v>
      </c>
      <c r="O371" s="983" t="str">
        <f t="shared" ref="O371" ca="1" si="355">IFERROR(((J371+K371+L371)/H371),"ND")</f>
        <v>ND</v>
      </c>
      <c r="P371" s="985"/>
    </row>
    <row r="372" spans="3:16" x14ac:dyDescent="0.3">
      <c r="C372" s="999"/>
      <c r="D372" s="993"/>
      <c r="E372" s="993"/>
      <c r="F372" s="995"/>
      <c r="G372" s="997"/>
      <c r="H372" s="977"/>
      <c r="I372" s="987"/>
      <c r="J372" s="227" t="str">
        <f ca="1">IF(MOD(ROW()-13,2)=0,IF(ISBLANK(OFFSET('11. SEGUIMIENTO 2026'!$N$14,INT((ROW()-13)/2),0)),"",OFFSET('11. SEGUIMIENTO 2026'!$N$14,INT((ROW()-13)/2),0)),IF(ISBLANK(OFFSET('9. METAS'!$Q$20,INT((ROW()-14)/2),0)),"",OFFSET('9. METAS'!$Q$20,INT((ROW()-14)/2),0)))</f>
        <v/>
      </c>
      <c r="K372" s="228" t="str">
        <f ca="1">IF(MOD(ROW()-13,2)=0,IF(ISBLANK(OFFSET('11. SEGUIMIENTO 2026'!$O$14,INT((ROW()-13)/2),0)),"",OFFSET('11. SEGUIMIENTO 2026'!$O$14,INT((ROW()-13)/2),0)),IF(ISBLANK(OFFSET('9. METAS'!$R$20,INT((ROW()-14)/2),0)),"",OFFSET('9. METAS'!$R$20,INT((ROW()-14)/2),0)))</f>
        <v/>
      </c>
      <c r="L372" s="228" t="str">
        <f ca="1">IF(MOD(ROW()-13,2)=0,IF(ISBLANK(OFFSET('11. SEGUIMIENTO 2026'!$P$14,INT((ROW()-13)/2),0)),"",OFFSET('11. SEGUIMIENTO 2026'!$P$14,INT((ROW()-13)/2),0)),IF(ISBLANK(OFFSET('9. METAS'!$S$20,INT((ROW()-14)/2),0)),"",OFFSET('9. METAS'!$S$20,INT((ROW()-14)/2),0)))</f>
        <v/>
      </c>
      <c r="M372" s="229" t="str">
        <f ca="1">IF(MOD(ROW()-13,2)=0,IF(ISBLANK(OFFSET('11. SEGUIMIENTO 2026'!$Q$14,INT((ROW()-13)/2),0)),"",OFFSET('11. SEGUIMIENTO 2026'!$Q$14,INT((ROW()-13)/2),0)),IF(ISBLANK(OFFSET('9. METAS'!$T$20,INT((ROW()-14)/2),0)),"",OFFSET('9. METAS'!$T$20,INT((ROW()-14)/2),0)))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977" t="str">
        <f ca="1">IF(ISBLANK(OFFSET('9. METAS'!$K$20,INT((ROW()-13)/2),0)),"",OFFSET('9. METAS'!$K$20,INT((ROW()-13)/2),0))</f>
        <v/>
      </c>
      <c r="I373" s="979"/>
      <c r="J373" s="227" t="str">
        <f ca="1">IF(MOD(ROW()-13,2)=0,IF(ISBLANK(OFFSET('11. SEGUIMIENTO 2026'!$N$14,INT((ROW()-13)/2),0)),"",OFFSET('11. SEGUIMIENTO 2026'!$N$14,INT((ROW()-13)/2),0)),IF(ISBLANK(OFFSET('9. METAS'!$Q$20,INT((ROW()-14)/2),0)),"",OFFSET('9. METAS'!$Q$20,INT((ROW()-14)/2),0)))</f>
        <v/>
      </c>
      <c r="K373" s="228" t="str">
        <f ca="1">IF(MOD(ROW()-13,2)=0,IF(ISBLANK(OFFSET('11. SEGUIMIENTO 2026'!$O$14,INT((ROW()-13)/2),0)),"",OFFSET('11. SEGUIMIENTO 2026'!$O$14,INT((ROW()-13)/2),0)),IF(ISBLANK(OFFSET('9. METAS'!$R$20,INT((ROW()-14)/2),0)),"",OFFSET('9. METAS'!$R$20,INT((ROW()-14)/2),0)))</f>
        <v/>
      </c>
      <c r="L373" s="228" t="str">
        <f ca="1">IF(MOD(ROW()-13,2)=0,IF(ISBLANK(OFFSET('11. SEGUIMIENTO 2026'!$P$14,INT((ROW()-13)/2),0)),"",OFFSET('11. SEGUIMIENTO 2026'!$P$14,INT((ROW()-13)/2),0)),IF(ISBLANK(OFFSET('9. METAS'!$S$20,INT((ROW()-14)/2),0)),"",OFFSET('9. METAS'!$S$20,INT((ROW()-14)/2),0)))</f>
        <v/>
      </c>
      <c r="M373" s="229" t="str">
        <f ca="1">IF(MOD(ROW()-13,2)=0,IF(ISBLANK(OFFSET('11. SEGUIMIENTO 2026'!$Q$14,INT((ROW()-13)/2),0)),"",OFFSET('11. SEGUIMIENTO 2026'!$Q$14,INT((ROW()-13)/2),0)),IF(ISBLANK(OFFSET('9. METAS'!$T$20,INT((ROW()-14)/2),0)),"",OFFSET('9. METAS'!$T$20,INT((ROW()-14)/2),0)))</f>
        <v/>
      </c>
      <c r="N373" s="981" t="str">
        <f t="shared" ref="N373" ca="1" si="356">IFERROR(J373/J374,"ND")</f>
        <v>ND</v>
      </c>
      <c r="O373" s="983" t="str">
        <f t="shared" ref="O373" ca="1" si="357">IFERROR(((J373+K373+L373)/H373),"ND")</f>
        <v>ND</v>
      </c>
      <c r="P373" s="985"/>
    </row>
    <row r="374" spans="3:16" x14ac:dyDescent="0.3">
      <c r="C374" s="999"/>
      <c r="D374" s="993"/>
      <c r="E374" s="993"/>
      <c r="F374" s="995"/>
      <c r="G374" s="997"/>
      <c r="H374" s="977"/>
      <c r="I374" s="987"/>
      <c r="J374" s="227" t="str">
        <f ca="1">IF(MOD(ROW()-13,2)=0,IF(ISBLANK(OFFSET('11. SEGUIMIENTO 2026'!$N$14,INT((ROW()-13)/2),0)),"",OFFSET('11. SEGUIMIENTO 2026'!$N$14,INT((ROW()-13)/2),0)),IF(ISBLANK(OFFSET('9. METAS'!$Q$20,INT((ROW()-14)/2),0)),"",OFFSET('9. METAS'!$Q$20,INT((ROW()-14)/2),0)))</f>
        <v/>
      </c>
      <c r="K374" s="228" t="str">
        <f ca="1">IF(MOD(ROW()-13,2)=0,IF(ISBLANK(OFFSET('11. SEGUIMIENTO 2026'!$O$14,INT((ROW()-13)/2),0)),"",OFFSET('11. SEGUIMIENTO 2026'!$O$14,INT((ROW()-13)/2),0)),IF(ISBLANK(OFFSET('9. METAS'!$R$20,INT((ROW()-14)/2),0)),"",OFFSET('9. METAS'!$R$20,INT((ROW()-14)/2),0)))</f>
        <v/>
      </c>
      <c r="L374" s="228" t="str">
        <f ca="1">IF(MOD(ROW()-13,2)=0,IF(ISBLANK(OFFSET('11. SEGUIMIENTO 2026'!$P$14,INT((ROW()-13)/2),0)),"",OFFSET('11. SEGUIMIENTO 2026'!$P$14,INT((ROW()-13)/2),0)),IF(ISBLANK(OFFSET('9. METAS'!$S$20,INT((ROW()-14)/2),0)),"",OFFSET('9. METAS'!$S$20,INT((ROW()-14)/2),0)))</f>
        <v/>
      </c>
      <c r="M374" s="229" t="str">
        <f ca="1">IF(MOD(ROW()-13,2)=0,IF(ISBLANK(OFFSET('11. SEGUIMIENTO 2026'!$Q$14,INT((ROW()-13)/2),0)),"",OFFSET('11. SEGUIMIENTO 2026'!$Q$14,INT((ROW()-13)/2),0)),IF(ISBLANK(OFFSET('9. METAS'!$T$20,INT((ROW()-14)/2),0)),"",OFFSET('9. METAS'!$T$20,INT((ROW()-14)/2),0)))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977" t="str">
        <f ca="1">IF(ISBLANK(OFFSET('9. METAS'!$K$20,INT((ROW()-13)/2),0)),"",OFFSET('9. METAS'!$K$20,INT((ROW()-13)/2),0))</f>
        <v/>
      </c>
      <c r="I375" s="979"/>
      <c r="J375" s="227" t="str">
        <f ca="1">IF(MOD(ROW()-13,2)=0,IF(ISBLANK(OFFSET('11. SEGUIMIENTO 2026'!$N$14,INT((ROW()-13)/2),0)),"",OFFSET('11. SEGUIMIENTO 2026'!$N$14,INT((ROW()-13)/2),0)),IF(ISBLANK(OFFSET('9. METAS'!$Q$20,INT((ROW()-14)/2),0)),"",OFFSET('9. METAS'!$Q$20,INT((ROW()-14)/2),0)))</f>
        <v/>
      </c>
      <c r="K375" s="228" t="str">
        <f ca="1">IF(MOD(ROW()-13,2)=0,IF(ISBLANK(OFFSET('11. SEGUIMIENTO 2026'!$O$14,INT((ROW()-13)/2),0)),"",OFFSET('11. SEGUIMIENTO 2026'!$O$14,INT((ROW()-13)/2),0)),IF(ISBLANK(OFFSET('9. METAS'!$R$20,INT((ROW()-14)/2),0)),"",OFFSET('9. METAS'!$R$20,INT((ROW()-14)/2),0)))</f>
        <v/>
      </c>
      <c r="L375" s="228" t="str">
        <f ca="1">IF(MOD(ROW()-13,2)=0,IF(ISBLANK(OFFSET('11. SEGUIMIENTO 2026'!$P$14,INT((ROW()-13)/2),0)),"",OFFSET('11. SEGUIMIENTO 2026'!$P$14,INT((ROW()-13)/2),0)),IF(ISBLANK(OFFSET('9. METAS'!$S$20,INT((ROW()-14)/2),0)),"",OFFSET('9. METAS'!$S$20,INT((ROW()-14)/2),0)))</f>
        <v/>
      </c>
      <c r="M375" s="229" t="str">
        <f ca="1">IF(MOD(ROW()-13,2)=0,IF(ISBLANK(OFFSET('11. SEGUIMIENTO 2026'!$Q$14,INT((ROW()-13)/2),0)),"",OFFSET('11. SEGUIMIENTO 2026'!$Q$14,INT((ROW()-13)/2),0)),IF(ISBLANK(OFFSET('9. METAS'!$T$20,INT((ROW()-14)/2),0)),"",OFFSET('9. METAS'!$T$20,INT((ROW()-14)/2),0)))</f>
        <v/>
      </c>
      <c r="N375" s="981" t="str">
        <f t="shared" ref="N375" ca="1" si="358">IFERROR(J375/J376,"ND")</f>
        <v>ND</v>
      </c>
      <c r="O375" s="983" t="str">
        <f t="shared" ref="O375" ca="1" si="359">IFERROR(((J375+K375+L375)/H375),"ND")</f>
        <v>ND</v>
      </c>
      <c r="P375" s="985"/>
    </row>
    <row r="376" spans="3:16" x14ac:dyDescent="0.3">
      <c r="C376" s="999"/>
      <c r="D376" s="993"/>
      <c r="E376" s="993"/>
      <c r="F376" s="995"/>
      <c r="G376" s="997"/>
      <c r="H376" s="977"/>
      <c r="I376" s="987"/>
      <c r="J376" s="227" t="str">
        <f ca="1">IF(MOD(ROW()-13,2)=0,IF(ISBLANK(OFFSET('11. SEGUIMIENTO 2026'!$N$14,INT((ROW()-13)/2),0)),"",OFFSET('11. SEGUIMIENTO 2026'!$N$14,INT((ROW()-13)/2),0)),IF(ISBLANK(OFFSET('9. METAS'!$Q$20,INT((ROW()-14)/2),0)),"",OFFSET('9. METAS'!$Q$20,INT((ROW()-14)/2),0)))</f>
        <v/>
      </c>
      <c r="K376" s="228" t="str">
        <f ca="1">IF(MOD(ROW()-13,2)=0,IF(ISBLANK(OFFSET('11. SEGUIMIENTO 2026'!$O$14,INT((ROW()-13)/2),0)),"",OFFSET('11. SEGUIMIENTO 2026'!$O$14,INT((ROW()-13)/2),0)),IF(ISBLANK(OFFSET('9. METAS'!$R$20,INT((ROW()-14)/2),0)),"",OFFSET('9. METAS'!$R$20,INT((ROW()-14)/2),0)))</f>
        <v/>
      </c>
      <c r="L376" s="228" t="str">
        <f ca="1">IF(MOD(ROW()-13,2)=0,IF(ISBLANK(OFFSET('11. SEGUIMIENTO 2026'!$P$14,INT((ROW()-13)/2),0)),"",OFFSET('11. SEGUIMIENTO 2026'!$P$14,INT((ROW()-13)/2),0)),IF(ISBLANK(OFFSET('9. METAS'!$S$20,INT((ROW()-14)/2),0)),"",OFFSET('9. METAS'!$S$20,INT((ROW()-14)/2),0)))</f>
        <v/>
      </c>
      <c r="M376" s="229" t="str">
        <f ca="1">IF(MOD(ROW()-13,2)=0,IF(ISBLANK(OFFSET('11. SEGUIMIENTO 2026'!$Q$14,INT((ROW()-13)/2),0)),"",OFFSET('11. SEGUIMIENTO 2026'!$Q$14,INT((ROW()-13)/2),0)),IF(ISBLANK(OFFSET('9. METAS'!$T$20,INT((ROW()-14)/2),0)),"",OFFSET('9. METAS'!$T$20,INT((ROW()-14)/2),0)))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977" t="str">
        <f ca="1">IF(ISBLANK(OFFSET('9. METAS'!$K$20,INT((ROW()-13)/2),0)),"",OFFSET('9. METAS'!$K$20,INT((ROW()-13)/2),0))</f>
        <v/>
      </c>
      <c r="I377" s="979"/>
      <c r="J377" s="227" t="str">
        <f ca="1">IF(MOD(ROW()-13,2)=0,IF(ISBLANK(OFFSET('11. SEGUIMIENTO 2026'!$N$14,INT((ROW()-13)/2),0)),"",OFFSET('11. SEGUIMIENTO 2026'!$N$14,INT((ROW()-13)/2),0)),IF(ISBLANK(OFFSET('9. METAS'!$Q$20,INT((ROW()-14)/2),0)),"",OFFSET('9. METAS'!$Q$20,INT((ROW()-14)/2),0)))</f>
        <v/>
      </c>
      <c r="K377" s="228" t="str">
        <f ca="1">IF(MOD(ROW()-13,2)=0,IF(ISBLANK(OFFSET('11. SEGUIMIENTO 2026'!$O$14,INT((ROW()-13)/2),0)),"",OFFSET('11. SEGUIMIENTO 2026'!$O$14,INT((ROW()-13)/2),0)),IF(ISBLANK(OFFSET('9. METAS'!$R$20,INT((ROW()-14)/2),0)),"",OFFSET('9. METAS'!$R$20,INT((ROW()-14)/2),0)))</f>
        <v/>
      </c>
      <c r="L377" s="228" t="str">
        <f ca="1">IF(MOD(ROW()-13,2)=0,IF(ISBLANK(OFFSET('11. SEGUIMIENTO 2026'!$P$14,INT((ROW()-13)/2),0)),"",OFFSET('11. SEGUIMIENTO 2026'!$P$14,INT((ROW()-13)/2),0)),IF(ISBLANK(OFFSET('9. METAS'!$S$20,INT((ROW()-14)/2),0)),"",OFFSET('9. METAS'!$S$20,INT((ROW()-14)/2),0)))</f>
        <v/>
      </c>
      <c r="M377" s="229" t="str">
        <f ca="1">IF(MOD(ROW()-13,2)=0,IF(ISBLANK(OFFSET('11. SEGUIMIENTO 2026'!$Q$14,INT((ROW()-13)/2),0)),"",OFFSET('11. SEGUIMIENTO 2026'!$Q$14,INT((ROW()-13)/2),0)),IF(ISBLANK(OFFSET('9. METAS'!$T$20,INT((ROW()-14)/2),0)),"",OFFSET('9. METAS'!$T$20,INT((ROW()-14)/2),0)))</f>
        <v/>
      </c>
      <c r="N377" s="981" t="str">
        <f t="shared" ref="N377" ca="1" si="360">IFERROR(J377/J378,"ND")</f>
        <v>ND</v>
      </c>
      <c r="O377" s="983" t="str">
        <f t="shared" ref="O377" ca="1" si="361">IFERROR(((J377+K377+L377)/H377),"ND")</f>
        <v>ND</v>
      </c>
      <c r="P377" s="985"/>
    </row>
    <row r="378" spans="3:16" x14ac:dyDescent="0.3">
      <c r="C378" s="999"/>
      <c r="D378" s="993"/>
      <c r="E378" s="993"/>
      <c r="F378" s="995"/>
      <c r="G378" s="997"/>
      <c r="H378" s="977"/>
      <c r="I378" s="987"/>
      <c r="J378" s="227" t="str">
        <f ca="1">IF(MOD(ROW()-13,2)=0,IF(ISBLANK(OFFSET('11. SEGUIMIENTO 2026'!$N$14,INT((ROW()-13)/2),0)),"",OFFSET('11. SEGUIMIENTO 2026'!$N$14,INT((ROW()-13)/2),0)),IF(ISBLANK(OFFSET('9. METAS'!$Q$20,INT((ROW()-14)/2),0)),"",OFFSET('9. METAS'!$Q$20,INT((ROW()-14)/2),0)))</f>
        <v/>
      </c>
      <c r="K378" s="228" t="str">
        <f ca="1">IF(MOD(ROW()-13,2)=0,IF(ISBLANK(OFFSET('11. SEGUIMIENTO 2026'!$O$14,INT((ROW()-13)/2),0)),"",OFFSET('11. SEGUIMIENTO 2026'!$O$14,INT((ROW()-13)/2),0)),IF(ISBLANK(OFFSET('9. METAS'!$R$20,INT((ROW()-14)/2),0)),"",OFFSET('9. METAS'!$R$20,INT((ROW()-14)/2),0)))</f>
        <v/>
      </c>
      <c r="L378" s="228" t="str">
        <f ca="1">IF(MOD(ROW()-13,2)=0,IF(ISBLANK(OFFSET('11. SEGUIMIENTO 2026'!$P$14,INT((ROW()-13)/2),0)),"",OFFSET('11. SEGUIMIENTO 2026'!$P$14,INT((ROW()-13)/2),0)),IF(ISBLANK(OFFSET('9. METAS'!$S$20,INT((ROW()-14)/2),0)),"",OFFSET('9. METAS'!$S$20,INT((ROW()-14)/2),0)))</f>
        <v/>
      </c>
      <c r="M378" s="229" t="str">
        <f ca="1">IF(MOD(ROW()-13,2)=0,IF(ISBLANK(OFFSET('11. SEGUIMIENTO 2026'!$Q$14,INT((ROW()-13)/2),0)),"",OFFSET('11. SEGUIMIENTO 2026'!$Q$14,INT((ROW()-13)/2),0)),IF(ISBLANK(OFFSET('9. METAS'!$T$20,INT((ROW()-14)/2),0)),"",OFFSET('9. METAS'!$T$20,INT((ROW()-14)/2),0)))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977" t="str">
        <f ca="1">IF(ISBLANK(OFFSET('9. METAS'!$K$20,INT((ROW()-13)/2),0)),"",OFFSET('9. METAS'!$K$20,INT((ROW()-13)/2),0))</f>
        <v/>
      </c>
      <c r="I379" s="979"/>
      <c r="J379" s="227" t="str">
        <f ca="1">IF(MOD(ROW()-13,2)=0,IF(ISBLANK(OFFSET('11. SEGUIMIENTO 2026'!$N$14,INT((ROW()-13)/2),0)),"",OFFSET('11. SEGUIMIENTO 2026'!$N$14,INT((ROW()-13)/2),0)),IF(ISBLANK(OFFSET('9. METAS'!$Q$20,INT((ROW()-14)/2),0)),"",OFFSET('9. METAS'!$Q$20,INT((ROW()-14)/2),0)))</f>
        <v/>
      </c>
      <c r="K379" s="228" t="str">
        <f ca="1">IF(MOD(ROW()-13,2)=0,IF(ISBLANK(OFFSET('11. SEGUIMIENTO 2026'!$O$14,INT((ROW()-13)/2),0)),"",OFFSET('11. SEGUIMIENTO 2026'!$O$14,INT((ROW()-13)/2),0)),IF(ISBLANK(OFFSET('9. METAS'!$R$20,INT((ROW()-14)/2),0)),"",OFFSET('9. METAS'!$R$20,INT((ROW()-14)/2),0)))</f>
        <v/>
      </c>
      <c r="L379" s="228" t="str">
        <f ca="1">IF(MOD(ROW()-13,2)=0,IF(ISBLANK(OFFSET('11. SEGUIMIENTO 2026'!$P$14,INT((ROW()-13)/2),0)),"",OFFSET('11. SEGUIMIENTO 2026'!$P$14,INT((ROW()-13)/2),0)),IF(ISBLANK(OFFSET('9. METAS'!$S$20,INT((ROW()-14)/2),0)),"",OFFSET('9. METAS'!$S$20,INT((ROW()-14)/2),0)))</f>
        <v/>
      </c>
      <c r="M379" s="229" t="str">
        <f ca="1">IF(MOD(ROW()-13,2)=0,IF(ISBLANK(OFFSET('11. SEGUIMIENTO 2026'!$Q$14,INT((ROW()-13)/2),0)),"",OFFSET('11. SEGUIMIENTO 2026'!$Q$14,INT((ROW()-13)/2),0)),IF(ISBLANK(OFFSET('9. METAS'!$T$20,INT((ROW()-14)/2),0)),"",OFFSET('9. METAS'!$T$20,INT((ROW()-14)/2),0)))</f>
        <v/>
      </c>
      <c r="N379" s="981" t="str">
        <f t="shared" ref="N379" ca="1" si="362">IFERROR(J379/J380,"ND")</f>
        <v>ND</v>
      </c>
      <c r="O379" s="983" t="str">
        <f t="shared" ref="O379" ca="1" si="363">IFERROR(((J379+K379+L379)/H379),"ND")</f>
        <v>ND</v>
      </c>
      <c r="P379" s="985"/>
    </row>
    <row r="380" spans="3:16" x14ac:dyDescent="0.3">
      <c r="C380" s="999"/>
      <c r="D380" s="993"/>
      <c r="E380" s="993"/>
      <c r="F380" s="995"/>
      <c r="G380" s="997"/>
      <c r="H380" s="977"/>
      <c r="I380" s="987"/>
      <c r="J380" s="227" t="str">
        <f ca="1">IF(MOD(ROW()-13,2)=0,IF(ISBLANK(OFFSET('11. SEGUIMIENTO 2026'!$N$14,INT((ROW()-13)/2),0)),"",OFFSET('11. SEGUIMIENTO 2026'!$N$14,INT((ROW()-13)/2),0)),IF(ISBLANK(OFFSET('9. METAS'!$Q$20,INT((ROW()-14)/2),0)),"",OFFSET('9. METAS'!$Q$20,INT((ROW()-14)/2),0)))</f>
        <v/>
      </c>
      <c r="K380" s="228" t="str">
        <f ca="1">IF(MOD(ROW()-13,2)=0,IF(ISBLANK(OFFSET('11. SEGUIMIENTO 2026'!$O$14,INT((ROW()-13)/2),0)),"",OFFSET('11. SEGUIMIENTO 2026'!$O$14,INT((ROW()-13)/2),0)),IF(ISBLANK(OFFSET('9. METAS'!$R$20,INT((ROW()-14)/2),0)),"",OFFSET('9. METAS'!$R$20,INT((ROW()-14)/2),0)))</f>
        <v/>
      </c>
      <c r="L380" s="228" t="str">
        <f ca="1">IF(MOD(ROW()-13,2)=0,IF(ISBLANK(OFFSET('11. SEGUIMIENTO 2026'!$P$14,INT((ROW()-13)/2),0)),"",OFFSET('11. SEGUIMIENTO 2026'!$P$14,INT((ROW()-13)/2),0)),IF(ISBLANK(OFFSET('9. METAS'!$S$20,INT((ROW()-14)/2),0)),"",OFFSET('9. METAS'!$S$20,INT((ROW()-14)/2),0)))</f>
        <v/>
      </c>
      <c r="M380" s="229" t="str">
        <f ca="1">IF(MOD(ROW()-13,2)=0,IF(ISBLANK(OFFSET('11. SEGUIMIENTO 2026'!$Q$14,INT((ROW()-13)/2),0)),"",OFFSET('11. SEGUIMIENTO 2026'!$Q$14,INT((ROW()-13)/2),0)),IF(ISBLANK(OFFSET('9. METAS'!$T$20,INT((ROW()-14)/2),0)),"",OFFSET('9. METAS'!$T$20,INT((ROW()-14)/2),0)))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977" t="str">
        <f ca="1">IF(ISBLANK(OFFSET('9. METAS'!$K$20,INT((ROW()-13)/2),0)),"",OFFSET('9. METAS'!$K$20,INT((ROW()-13)/2),0))</f>
        <v/>
      </c>
      <c r="I381" s="979"/>
      <c r="J381" s="227" t="str">
        <f ca="1">IF(MOD(ROW()-13,2)=0,IF(ISBLANK(OFFSET('11. SEGUIMIENTO 2026'!$N$14,INT((ROW()-13)/2),0)),"",OFFSET('11. SEGUIMIENTO 2026'!$N$14,INT((ROW()-13)/2),0)),IF(ISBLANK(OFFSET('9. METAS'!$Q$20,INT((ROW()-14)/2),0)),"",OFFSET('9. METAS'!$Q$20,INT((ROW()-14)/2),0)))</f>
        <v/>
      </c>
      <c r="K381" s="228" t="str">
        <f ca="1">IF(MOD(ROW()-13,2)=0,IF(ISBLANK(OFFSET('11. SEGUIMIENTO 2026'!$O$14,INT((ROW()-13)/2),0)),"",OFFSET('11. SEGUIMIENTO 2026'!$O$14,INT((ROW()-13)/2),0)),IF(ISBLANK(OFFSET('9. METAS'!$R$20,INT((ROW()-14)/2),0)),"",OFFSET('9. METAS'!$R$20,INT((ROW()-14)/2),0)))</f>
        <v/>
      </c>
      <c r="L381" s="228" t="str">
        <f ca="1">IF(MOD(ROW()-13,2)=0,IF(ISBLANK(OFFSET('11. SEGUIMIENTO 2026'!$P$14,INT((ROW()-13)/2),0)),"",OFFSET('11. SEGUIMIENTO 2026'!$P$14,INT((ROW()-13)/2),0)),IF(ISBLANK(OFFSET('9. METAS'!$S$20,INT((ROW()-14)/2),0)),"",OFFSET('9. METAS'!$S$20,INT((ROW()-14)/2),0)))</f>
        <v/>
      </c>
      <c r="M381" s="229" t="str">
        <f ca="1">IF(MOD(ROW()-13,2)=0,IF(ISBLANK(OFFSET('11. SEGUIMIENTO 2026'!$Q$14,INT((ROW()-13)/2),0)),"",OFFSET('11. SEGUIMIENTO 2026'!$Q$14,INT((ROW()-13)/2),0)),IF(ISBLANK(OFFSET('9. METAS'!$T$20,INT((ROW()-14)/2),0)),"",OFFSET('9. METAS'!$T$20,INT((ROW()-14)/2),0)))</f>
        <v/>
      </c>
      <c r="N381" s="981" t="str">
        <f t="shared" ref="N381" ca="1" si="364">IFERROR(J381/J382,"ND")</f>
        <v>ND</v>
      </c>
      <c r="O381" s="983" t="str">
        <f t="shared" ref="O381" ca="1" si="365">IFERROR(((J381+K381+L381)/H381),"ND")</f>
        <v>ND</v>
      </c>
      <c r="P381" s="985"/>
    </row>
    <row r="382" spans="3:16" x14ac:dyDescent="0.3">
      <c r="C382" s="999"/>
      <c r="D382" s="993"/>
      <c r="E382" s="993"/>
      <c r="F382" s="995"/>
      <c r="G382" s="997"/>
      <c r="H382" s="977"/>
      <c r="I382" s="987"/>
      <c r="J382" s="227" t="str">
        <f ca="1">IF(MOD(ROW()-13,2)=0,IF(ISBLANK(OFFSET('11. SEGUIMIENTO 2026'!$N$14,INT((ROW()-13)/2),0)),"",OFFSET('11. SEGUIMIENTO 2026'!$N$14,INT((ROW()-13)/2),0)),IF(ISBLANK(OFFSET('9. METAS'!$Q$20,INT((ROW()-14)/2),0)),"",OFFSET('9. METAS'!$Q$20,INT((ROW()-14)/2),0)))</f>
        <v/>
      </c>
      <c r="K382" s="228" t="str">
        <f ca="1">IF(MOD(ROW()-13,2)=0,IF(ISBLANK(OFFSET('11. SEGUIMIENTO 2026'!$O$14,INT((ROW()-13)/2),0)),"",OFFSET('11. SEGUIMIENTO 2026'!$O$14,INT((ROW()-13)/2),0)),IF(ISBLANK(OFFSET('9. METAS'!$R$20,INT((ROW()-14)/2),0)),"",OFFSET('9. METAS'!$R$20,INT((ROW()-14)/2),0)))</f>
        <v/>
      </c>
      <c r="L382" s="228" t="str">
        <f ca="1">IF(MOD(ROW()-13,2)=0,IF(ISBLANK(OFFSET('11. SEGUIMIENTO 2026'!$P$14,INT((ROW()-13)/2),0)),"",OFFSET('11. SEGUIMIENTO 2026'!$P$14,INT((ROW()-13)/2),0)),IF(ISBLANK(OFFSET('9. METAS'!$S$20,INT((ROW()-14)/2),0)),"",OFFSET('9. METAS'!$S$20,INT((ROW()-14)/2),0)))</f>
        <v/>
      </c>
      <c r="M382" s="229" t="str">
        <f ca="1">IF(MOD(ROW()-13,2)=0,IF(ISBLANK(OFFSET('11. SEGUIMIENTO 2026'!$Q$14,INT((ROW()-13)/2),0)),"",OFFSET('11. SEGUIMIENTO 2026'!$Q$14,INT((ROW()-13)/2),0)),IF(ISBLANK(OFFSET('9. METAS'!$T$20,INT((ROW()-14)/2),0)),"",OFFSET('9. METAS'!$T$20,INT((ROW()-14)/2),0)))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977" t="str">
        <f ca="1">IF(ISBLANK(OFFSET('9. METAS'!$K$20,INT((ROW()-13)/2),0)),"",OFFSET('9. METAS'!$K$20,INT((ROW()-13)/2),0))</f>
        <v/>
      </c>
      <c r="I383" s="979"/>
      <c r="J383" s="227" t="str">
        <f ca="1">IF(MOD(ROW()-13,2)=0,IF(ISBLANK(OFFSET('11. SEGUIMIENTO 2026'!$N$14,INT((ROW()-13)/2),0)),"",OFFSET('11. SEGUIMIENTO 2026'!$N$14,INT((ROW()-13)/2),0)),IF(ISBLANK(OFFSET('9. METAS'!$Q$20,INT((ROW()-14)/2),0)),"",OFFSET('9. METAS'!$Q$20,INT((ROW()-14)/2),0)))</f>
        <v/>
      </c>
      <c r="K383" s="228" t="str">
        <f ca="1">IF(MOD(ROW()-13,2)=0,IF(ISBLANK(OFFSET('11. SEGUIMIENTO 2026'!$O$14,INT((ROW()-13)/2),0)),"",OFFSET('11. SEGUIMIENTO 2026'!$O$14,INT((ROW()-13)/2),0)),IF(ISBLANK(OFFSET('9. METAS'!$R$20,INT((ROW()-14)/2),0)),"",OFFSET('9. METAS'!$R$20,INT((ROW()-14)/2),0)))</f>
        <v/>
      </c>
      <c r="L383" s="228" t="str">
        <f ca="1">IF(MOD(ROW()-13,2)=0,IF(ISBLANK(OFFSET('11. SEGUIMIENTO 2026'!$P$14,INT((ROW()-13)/2),0)),"",OFFSET('11. SEGUIMIENTO 2026'!$P$14,INT((ROW()-13)/2),0)),IF(ISBLANK(OFFSET('9. METAS'!$S$20,INT((ROW()-14)/2),0)),"",OFFSET('9. METAS'!$S$20,INT((ROW()-14)/2),0)))</f>
        <v/>
      </c>
      <c r="M383" s="229" t="str">
        <f ca="1">IF(MOD(ROW()-13,2)=0,IF(ISBLANK(OFFSET('11. SEGUIMIENTO 2026'!$Q$14,INT((ROW()-13)/2),0)),"",OFFSET('11. SEGUIMIENTO 2026'!$Q$14,INT((ROW()-13)/2),0)),IF(ISBLANK(OFFSET('9. METAS'!$T$20,INT((ROW()-14)/2),0)),"",OFFSET('9. METAS'!$T$20,INT((ROW()-14)/2),0)))</f>
        <v/>
      </c>
      <c r="N383" s="981" t="str">
        <f t="shared" ref="N383" ca="1" si="366">IFERROR(J383/J384,"ND")</f>
        <v>ND</v>
      </c>
      <c r="O383" s="983" t="str">
        <f t="shared" ref="O383" ca="1" si="367">IFERROR(((J383+K383+L383)/H383),"ND")</f>
        <v>ND</v>
      </c>
      <c r="P383" s="985"/>
    </row>
    <row r="384" spans="3:16" x14ac:dyDescent="0.3">
      <c r="C384" s="999"/>
      <c r="D384" s="993"/>
      <c r="E384" s="993"/>
      <c r="F384" s="995"/>
      <c r="G384" s="997"/>
      <c r="H384" s="977"/>
      <c r="I384" s="987"/>
      <c r="J384" s="227" t="str">
        <f ca="1">IF(MOD(ROW()-13,2)=0,IF(ISBLANK(OFFSET('11. SEGUIMIENTO 2026'!$N$14,INT((ROW()-13)/2),0)),"",OFFSET('11. SEGUIMIENTO 2026'!$N$14,INT((ROW()-13)/2),0)),IF(ISBLANK(OFFSET('9. METAS'!$Q$20,INT((ROW()-14)/2),0)),"",OFFSET('9. METAS'!$Q$20,INT((ROW()-14)/2),0)))</f>
        <v/>
      </c>
      <c r="K384" s="228" t="str">
        <f ca="1">IF(MOD(ROW()-13,2)=0,IF(ISBLANK(OFFSET('11. SEGUIMIENTO 2026'!$O$14,INT((ROW()-13)/2),0)),"",OFFSET('11. SEGUIMIENTO 2026'!$O$14,INT((ROW()-13)/2),0)),IF(ISBLANK(OFFSET('9. METAS'!$R$20,INT((ROW()-14)/2),0)),"",OFFSET('9. METAS'!$R$20,INT((ROW()-14)/2),0)))</f>
        <v/>
      </c>
      <c r="L384" s="228" t="str">
        <f ca="1">IF(MOD(ROW()-13,2)=0,IF(ISBLANK(OFFSET('11. SEGUIMIENTO 2026'!$P$14,INT((ROW()-13)/2),0)),"",OFFSET('11. SEGUIMIENTO 2026'!$P$14,INT((ROW()-13)/2),0)),IF(ISBLANK(OFFSET('9. METAS'!$S$20,INT((ROW()-14)/2),0)),"",OFFSET('9. METAS'!$S$20,INT((ROW()-14)/2),0)))</f>
        <v/>
      </c>
      <c r="M384" s="229" t="str">
        <f ca="1">IF(MOD(ROW()-13,2)=0,IF(ISBLANK(OFFSET('11. SEGUIMIENTO 2026'!$Q$14,INT((ROW()-13)/2),0)),"",OFFSET('11. SEGUIMIENTO 2026'!$Q$14,INT((ROW()-13)/2),0)),IF(ISBLANK(OFFSET('9. METAS'!$T$20,INT((ROW()-14)/2),0)),"",OFFSET('9. METAS'!$T$20,INT((ROW()-14)/2),0)))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977" t="str">
        <f ca="1">IF(ISBLANK(OFFSET('9. METAS'!$K$20,INT((ROW()-13)/2),0)),"",OFFSET('9. METAS'!$K$20,INT((ROW()-13)/2),0))</f>
        <v/>
      </c>
      <c r="I385" s="979"/>
      <c r="J385" s="227" t="str">
        <f ca="1">IF(MOD(ROW()-13,2)=0,IF(ISBLANK(OFFSET('11. SEGUIMIENTO 2026'!$N$14,INT((ROW()-13)/2),0)),"",OFFSET('11. SEGUIMIENTO 2026'!$N$14,INT((ROW()-13)/2),0)),IF(ISBLANK(OFFSET('9. METAS'!$Q$20,INT((ROW()-14)/2),0)),"",OFFSET('9. METAS'!$Q$20,INT((ROW()-14)/2),0)))</f>
        <v/>
      </c>
      <c r="K385" s="228" t="str">
        <f ca="1">IF(MOD(ROW()-13,2)=0,IF(ISBLANK(OFFSET('11. SEGUIMIENTO 2026'!$O$14,INT((ROW()-13)/2),0)),"",OFFSET('11. SEGUIMIENTO 2026'!$O$14,INT((ROW()-13)/2),0)),IF(ISBLANK(OFFSET('9. METAS'!$R$20,INT((ROW()-14)/2),0)),"",OFFSET('9. METAS'!$R$20,INT((ROW()-14)/2),0)))</f>
        <v/>
      </c>
      <c r="L385" s="228" t="str">
        <f ca="1">IF(MOD(ROW()-13,2)=0,IF(ISBLANK(OFFSET('11. SEGUIMIENTO 2026'!$P$14,INT((ROW()-13)/2),0)),"",OFFSET('11. SEGUIMIENTO 2026'!$P$14,INT((ROW()-13)/2),0)),IF(ISBLANK(OFFSET('9. METAS'!$S$20,INT((ROW()-14)/2),0)),"",OFFSET('9. METAS'!$S$20,INT((ROW()-14)/2),0)))</f>
        <v/>
      </c>
      <c r="M385" s="229" t="str">
        <f ca="1">IF(MOD(ROW()-13,2)=0,IF(ISBLANK(OFFSET('11. SEGUIMIENTO 2026'!$Q$14,INT((ROW()-13)/2),0)),"",OFFSET('11. SEGUIMIENTO 2026'!$Q$14,INT((ROW()-13)/2),0)),IF(ISBLANK(OFFSET('9. METAS'!$T$20,INT((ROW()-14)/2),0)),"",OFFSET('9. METAS'!$T$20,INT((ROW()-14)/2),0)))</f>
        <v/>
      </c>
      <c r="N385" s="981" t="str">
        <f t="shared" ref="N385" ca="1" si="368">IFERROR(J385/J386,"ND")</f>
        <v>ND</v>
      </c>
      <c r="O385" s="983" t="str">
        <f t="shared" ref="O385" ca="1" si="369">IFERROR(((J385+K385+L385)/H385),"ND")</f>
        <v>ND</v>
      </c>
      <c r="P385" s="985"/>
    </row>
    <row r="386" spans="3:16" x14ac:dyDescent="0.3">
      <c r="C386" s="999"/>
      <c r="D386" s="993"/>
      <c r="E386" s="993"/>
      <c r="F386" s="995"/>
      <c r="G386" s="997"/>
      <c r="H386" s="977"/>
      <c r="I386" s="987"/>
      <c r="J386" s="227" t="str">
        <f ca="1">IF(MOD(ROW()-13,2)=0,IF(ISBLANK(OFFSET('11. SEGUIMIENTO 2026'!$N$14,INT((ROW()-13)/2),0)),"",OFFSET('11. SEGUIMIENTO 2026'!$N$14,INT((ROW()-13)/2),0)),IF(ISBLANK(OFFSET('9. METAS'!$Q$20,INT((ROW()-14)/2),0)),"",OFFSET('9. METAS'!$Q$20,INT((ROW()-14)/2),0)))</f>
        <v/>
      </c>
      <c r="K386" s="228" t="str">
        <f ca="1">IF(MOD(ROW()-13,2)=0,IF(ISBLANK(OFFSET('11. SEGUIMIENTO 2026'!$O$14,INT((ROW()-13)/2),0)),"",OFFSET('11. SEGUIMIENTO 2026'!$O$14,INT((ROW()-13)/2),0)),IF(ISBLANK(OFFSET('9. METAS'!$R$20,INT((ROW()-14)/2),0)),"",OFFSET('9. METAS'!$R$20,INT((ROW()-14)/2),0)))</f>
        <v/>
      </c>
      <c r="L386" s="228" t="str">
        <f ca="1">IF(MOD(ROW()-13,2)=0,IF(ISBLANK(OFFSET('11. SEGUIMIENTO 2026'!$P$14,INT((ROW()-13)/2),0)),"",OFFSET('11. SEGUIMIENTO 2026'!$P$14,INT((ROW()-13)/2),0)),IF(ISBLANK(OFFSET('9. METAS'!$S$20,INT((ROW()-14)/2),0)),"",OFFSET('9. METAS'!$S$20,INT((ROW()-14)/2),0)))</f>
        <v/>
      </c>
      <c r="M386" s="229" t="str">
        <f ca="1">IF(MOD(ROW()-13,2)=0,IF(ISBLANK(OFFSET('11. SEGUIMIENTO 2026'!$Q$14,INT((ROW()-13)/2),0)),"",OFFSET('11. SEGUIMIENTO 2026'!$Q$14,INT((ROW()-13)/2),0)),IF(ISBLANK(OFFSET('9. METAS'!$T$20,INT((ROW()-14)/2),0)),"",OFFSET('9. METAS'!$T$20,INT((ROW()-14)/2),0)))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977" t="str">
        <f ca="1">IF(ISBLANK(OFFSET('9. METAS'!$K$20,INT((ROW()-13)/2),0)),"",OFFSET('9. METAS'!$K$20,INT((ROW()-13)/2),0))</f>
        <v/>
      </c>
      <c r="I387" s="979"/>
      <c r="J387" s="227" t="str">
        <f ca="1">IF(MOD(ROW()-13,2)=0,IF(ISBLANK(OFFSET('11. SEGUIMIENTO 2026'!$N$14,INT((ROW()-13)/2),0)),"",OFFSET('11. SEGUIMIENTO 2026'!$N$14,INT((ROW()-13)/2),0)),IF(ISBLANK(OFFSET('9. METAS'!$Q$20,INT((ROW()-14)/2),0)),"",OFFSET('9. METAS'!$Q$20,INT((ROW()-14)/2),0)))</f>
        <v/>
      </c>
      <c r="K387" s="228" t="str">
        <f ca="1">IF(MOD(ROW()-13,2)=0,IF(ISBLANK(OFFSET('11. SEGUIMIENTO 2026'!$O$14,INT((ROW()-13)/2),0)),"",OFFSET('11. SEGUIMIENTO 2026'!$O$14,INT((ROW()-13)/2),0)),IF(ISBLANK(OFFSET('9. METAS'!$R$20,INT((ROW()-14)/2),0)),"",OFFSET('9. METAS'!$R$20,INT((ROW()-14)/2),0)))</f>
        <v/>
      </c>
      <c r="L387" s="228" t="str">
        <f ca="1">IF(MOD(ROW()-13,2)=0,IF(ISBLANK(OFFSET('11. SEGUIMIENTO 2026'!$P$14,INT((ROW()-13)/2),0)),"",OFFSET('11. SEGUIMIENTO 2026'!$P$14,INT((ROW()-13)/2),0)),IF(ISBLANK(OFFSET('9. METAS'!$S$20,INT((ROW()-14)/2),0)),"",OFFSET('9. METAS'!$S$20,INT((ROW()-14)/2),0)))</f>
        <v/>
      </c>
      <c r="M387" s="229" t="str">
        <f ca="1">IF(MOD(ROW()-13,2)=0,IF(ISBLANK(OFFSET('11. SEGUIMIENTO 2026'!$Q$14,INT((ROW()-13)/2),0)),"",OFFSET('11. SEGUIMIENTO 2026'!$Q$14,INT((ROW()-13)/2),0)),IF(ISBLANK(OFFSET('9. METAS'!$T$20,INT((ROW()-14)/2),0)),"",OFFSET('9. METAS'!$T$20,INT((ROW()-14)/2),0)))</f>
        <v/>
      </c>
      <c r="N387" s="981" t="str">
        <f t="shared" ref="N387" ca="1" si="370">IFERROR(J387/J388,"ND")</f>
        <v>ND</v>
      </c>
      <c r="O387" s="983" t="str">
        <f t="shared" ref="O387" ca="1" si="371">IFERROR(((J387+K387+L387)/H387),"ND")</f>
        <v>ND</v>
      </c>
      <c r="P387" s="985"/>
    </row>
    <row r="388" spans="3:16" x14ac:dyDescent="0.3">
      <c r="C388" s="999"/>
      <c r="D388" s="993"/>
      <c r="E388" s="993"/>
      <c r="F388" s="995"/>
      <c r="G388" s="997"/>
      <c r="H388" s="977"/>
      <c r="I388" s="987"/>
      <c r="J388" s="227" t="str">
        <f ca="1">IF(MOD(ROW()-13,2)=0,IF(ISBLANK(OFFSET('11. SEGUIMIENTO 2026'!$N$14,INT((ROW()-13)/2),0)),"",OFFSET('11. SEGUIMIENTO 2026'!$N$14,INT((ROW()-13)/2),0)),IF(ISBLANK(OFFSET('9. METAS'!$Q$20,INT((ROW()-14)/2),0)),"",OFFSET('9. METAS'!$Q$20,INT((ROW()-14)/2),0)))</f>
        <v/>
      </c>
      <c r="K388" s="228" t="str">
        <f ca="1">IF(MOD(ROW()-13,2)=0,IF(ISBLANK(OFFSET('11. SEGUIMIENTO 2026'!$O$14,INT((ROW()-13)/2),0)),"",OFFSET('11. SEGUIMIENTO 2026'!$O$14,INT((ROW()-13)/2),0)),IF(ISBLANK(OFFSET('9. METAS'!$R$20,INT((ROW()-14)/2),0)),"",OFFSET('9. METAS'!$R$20,INT((ROW()-14)/2),0)))</f>
        <v/>
      </c>
      <c r="L388" s="228" t="str">
        <f ca="1">IF(MOD(ROW()-13,2)=0,IF(ISBLANK(OFFSET('11. SEGUIMIENTO 2026'!$P$14,INT((ROW()-13)/2),0)),"",OFFSET('11. SEGUIMIENTO 2026'!$P$14,INT((ROW()-13)/2),0)),IF(ISBLANK(OFFSET('9. METAS'!$S$20,INT((ROW()-14)/2),0)),"",OFFSET('9. METAS'!$S$20,INT((ROW()-14)/2),0)))</f>
        <v/>
      </c>
      <c r="M388" s="229" t="str">
        <f ca="1">IF(MOD(ROW()-13,2)=0,IF(ISBLANK(OFFSET('11. SEGUIMIENTO 2026'!$Q$14,INT((ROW()-13)/2),0)),"",OFFSET('11. SEGUIMIENTO 2026'!$Q$14,INT((ROW()-13)/2),0)),IF(ISBLANK(OFFSET('9. METAS'!$T$20,INT((ROW()-14)/2),0)),"",OFFSET('9. METAS'!$T$20,INT((ROW()-14)/2),0)))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977" t="str">
        <f ca="1">IF(ISBLANK(OFFSET('9. METAS'!$K$20,INT((ROW()-13)/2),0)),"",OFFSET('9. METAS'!$K$20,INT((ROW()-13)/2),0))</f>
        <v/>
      </c>
      <c r="I389" s="979"/>
      <c r="J389" s="227" t="str">
        <f ca="1">IF(MOD(ROW()-13,2)=0,IF(ISBLANK(OFFSET('11. SEGUIMIENTO 2026'!$N$14,INT((ROW()-13)/2),0)),"",OFFSET('11. SEGUIMIENTO 2026'!$N$14,INT((ROW()-13)/2),0)),IF(ISBLANK(OFFSET('9. METAS'!$Q$20,INT((ROW()-14)/2),0)),"",OFFSET('9. METAS'!$Q$20,INT((ROW()-14)/2),0)))</f>
        <v/>
      </c>
      <c r="K389" s="228" t="str">
        <f ca="1">IF(MOD(ROW()-13,2)=0,IF(ISBLANK(OFFSET('11. SEGUIMIENTO 2026'!$O$14,INT((ROW()-13)/2),0)),"",OFFSET('11. SEGUIMIENTO 2026'!$O$14,INT((ROW()-13)/2),0)),IF(ISBLANK(OFFSET('9. METAS'!$R$20,INT((ROW()-14)/2),0)),"",OFFSET('9. METAS'!$R$20,INT((ROW()-14)/2),0)))</f>
        <v/>
      </c>
      <c r="L389" s="228" t="str">
        <f ca="1">IF(MOD(ROW()-13,2)=0,IF(ISBLANK(OFFSET('11. SEGUIMIENTO 2026'!$P$14,INT((ROW()-13)/2),0)),"",OFFSET('11. SEGUIMIENTO 2026'!$P$14,INT((ROW()-13)/2),0)),IF(ISBLANK(OFFSET('9. METAS'!$S$20,INT((ROW()-14)/2),0)),"",OFFSET('9. METAS'!$S$20,INT((ROW()-14)/2),0)))</f>
        <v/>
      </c>
      <c r="M389" s="229" t="str">
        <f ca="1">IF(MOD(ROW()-13,2)=0,IF(ISBLANK(OFFSET('11. SEGUIMIENTO 2026'!$Q$14,INT((ROW()-13)/2),0)),"",OFFSET('11. SEGUIMIENTO 2026'!$Q$14,INT((ROW()-13)/2),0)),IF(ISBLANK(OFFSET('9. METAS'!$T$20,INT((ROW()-14)/2),0)),"",OFFSET('9. METAS'!$T$20,INT((ROW()-14)/2),0)))</f>
        <v/>
      </c>
      <c r="N389" s="981" t="str">
        <f t="shared" ref="N389" ca="1" si="372">IFERROR(J389/J390,"ND")</f>
        <v>ND</v>
      </c>
      <c r="O389" s="983" t="str">
        <f t="shared" ref="O389" ca="1" si="373">IFERROR(((J389+K389+L389)/H389),"ND")</f>
        <v>ND</v>
      </c>
      <c r="P389" s="985"/>
    </row>
    <row r="390" spans="3:16" x14ac:dyDescent="0.3">
      <c r="C390" s="999"/>
      <c r="D390" s="993"/>
      <c r="E390" s="993"/>
      <c r="F390" s="995"/>
      <c r="G390" s="997"/>
      <c r="H390" s="977"/>
      <c r="I390" s="987"/>
      <c r="J390" s="227" t="str">
        <f ca="1">IF(MOD(ROW()-13,2)=0,IF(ISBLANK(OFFSET('11. SEGUIMIENTO 2026'!$N$14,INT((ROW()-13)/2),0)),"",OFFSET('11. SEGUIMIENTO 2026'!$N$14,INT((ROW()-13)/2),0)),IF(ISBLANK(OFFSET('9. METAS'!$Q$20,INT((ROW()-14)/2),0)),"",OFFSET('9. METAS'!$Q$20,INT((ROW()-14)/2),0)))</f>
        <v/>
      </c>
      <c r="K390" s="228" t="str">
        <f ca="1">IF(MOD(ROW()-13,2)=0,IF(ISBLANK(OFFSET('11. SEGUIMIENTO 2026'!$O$14,INT((ROW()-13)/2),0)),"",OFFSET('11. SEGUIMIENTO 2026'!$O$14,INT((ROW()-13)/2),0)),IF(ISBLANK(OFFSET('9. METAS'!$R$20,INT((ROW()-14)/2),0)),"",OFFSET('9. METAS'!$R$20,INT((ROW()-14)/2),0)))</f>
        <v/>
      </c>
      <c r="L390" s="228" t="str">
        <f ca="1">IF(MOD(ROW()-13,2)=0,IF(ISBLANK(OFFSET('11. SEGUIMIENTO 2026'!$P$14,INT((ROW()-13)/2),0)),"",OFFSET('11. SEGUIMIENTO 2026'!$P$14,INT((ROW()-13)/2),0)),IF(ISBLANK(OFFSET('9. METAS'!$S$20,INT((ROW()-14)/2),0)),"",OFFSET('9. METAS'!$S$20,INT((ROW()-14)/2),0)))</f>
        <v/>
      </c>
      <c r="M390" s="229" t="str">
        <f ca="1">IF(MOD(ROW()-13,2)=0,IF(ISBLANK(OFFSET('11. SEGUIMIENTO 2026'!$Q$14,INT((ROW()-13)/2),0)),"",OFFSET('11. SEGUIMIENTO 2026'!$Q$14,INT((ROW()-13)/2),0)),IF(ISBLANK(OFFSET('9. METAS'!$T$20,INT((ROW()-14)/2),0)),"",OFFSET('9. METAS'!$T$20,INT((ROW()-14)/2),0)))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977" t="str">
        <f ca="1">IF(ISBLANK(OFFSET('9. METAS'!$K$20,INT((ROW()-13)/2),0)),"",OFFSET('9. METAS'!$K$20,INT((ROW()-13)/2),0))</f>
        <v/>
      </c>
      <c r="I391" s="979"/>
      <c r="J391" s="227" t="str">
        <f ca="1">IF(MOD(ROW()-13,2)=0,IF(ISBLANK(OFFSET('11. SEGUIMIENTO 2026'!$N$14,INT((ROW()-13)/2),0)),"",OFFSET('11. SEGUIMIENTO 2026'!$N$14,INT((ROW()-13)/2),0)),IF(ISBLANK(OFFSET('9. METAS'!$Q$20,INT((ROW()-14)/2),0)),"",OFFSET('9. METAS'!$Q$20,INT((ROW()-14)/2),0)))</f>
        <v/>
      </c>
      <c r="K391" s="228" t="str">
        <f ca="1">IF(MOD(ROW()-13,2)=0,IF(ISBLANK(OFFSET('11. SEGUIMIENTO 2026'!$O$14,INT((ROW()-13)/2),0)),"",OFFSET('11. SEGUIMIENTO 2026'!$O$14,INT((ROW()-13)/2),0)),IF(ISBLANK(OFFSET('9. METAS'!$R$20,INT((ROW()-14)/2),0)),"",OFFSET('9. METAS'!$R$20,INT((ROW()-14)/2),0)))</f>
        <v/>
      </c>
      <c r="L391" s="228" t="str">
        <f ca="1">IF(MOD(ROW()-13,2)=0,IF(ISBLANK(OFFSET('11. SEGUIMIENTO 2026'!$P$14,INT((ROW()-13)/2),0)),"",OFFSET('11. SEGUIMIENTO 2026'!$P$14,INT((ROW()-13)/2),0)),IF(ISBLANK(OFFSET('9. METAS'!$S$20,INT((ROW()-14)/2),0)),"",OFFSET('9. METAS'!$S$20,INT((ROW()-14)/2),0)))</f>
        <v/>
      </c>
      <c r="M391" s="229" t="str">
        <f ca="1">IF(MOD(ROW()-13,2)=0,IF(ISBLANK(OFFSET('11. SEGUIMIENTO 2026'!$Q$14,INT((ROW()-13)/2),0)),"",OFFSET('11. SEGUIMIENTO 2026'!$Q$14,INT((ROW()-13)/2),0)),IF(ISBLANK(OFFSET('9. METAS'!$T$20,INT((ROW()-14)/2),0)),"",OFFSET('9. METAS'!$T$20,INT((ROW()-14)/2),0)))</f>
        <v/>
      </c>
      <c r="N391" s="981" t="str">
        <f t="shared" ref="N391" ca="1" si="374">IFERROR(J391/J392,"ND")</f>
        <v>ND</v>
      </c>
      <c r="O391" s="983" t="str">
        <f t="shared" ref="O391" ca="1" si="375">IFERROR(((J391+K391+L391)/H391),"ND")</f>
        <v>ND</v>
      </c>
      <c r="P391" s="985"/>
    </row>
    <row r="392" spans="3:16" x14ac:dyDescent="0.3">
      <c r="C392" s="999"/>
      <c r="D392" s="993"/>
      <c r="E392" s="993"/>
      <c r="F392" s="995"/>
      <c r="G392" s="997"/>
      <c r="H392" s="977"/>
      <c r="I392" s="987"/>
      <c r="J392" s="227" t="str">
        <f ca="1">IF(MOD(ROW()-13,2)=0,IF(ISBLANK(OFFSET('11. SEGUIMIENTO 2026'!$N$14,INT((ROW()-13)/2),0)),"",OFFSET('11. SEGUIMIENTO 2026'!$N$14,INT((ROW()-13)/2),0)),IF(ISBLANK(OFFSET('9. METAS'!$Q$20,INT((ROW()-14)/2),0)),"",OFFSET('9. METAS'!$Q$20,INT((ROW()-14)/2),0)))</f>
        <v/>
      </c>
      <c r="K392" s="228" t="str">
        <f ca="1">IF(MOD(ROW()-13,2)=0,IF(ISBLANK(OFFSET('11. SEGUIMIENTO 2026'!$O$14,INT((ROW()-13)/2),0)),"",OFFSET('11. SEGUIMIENTO 2026'!$O$14,INT((ROW()-13)/2),0)),IF(ISBLANK(OFFSET('9. METAS'!$R$20,INT((ROW()-14)/2),0)),"",OFFSET('9. METAS'!$R$20,INT((ROW()-14)/2),0)))</f>
        <v/>
      </c>
      <c r="L392" s="228" t="str">
        <f ca="1">IF(MOD(ROW()-13,2)=0,IF(ISBLANK(OFFSET('11. SEGUIMIENTO 2026'!$P$14,INT((ROW()-13)/2),0)),"",OFFSET('11. SEGUIMIENTO 2026'!$P$14,INT((ROW()-13)/2),0)),IF(ISBLANK(OFFSET('9. METAS'!$S$20,INT((ROW()-14)/2),0)),"",OFFSET('9. METAS'!$S$20,INT((ROW()-14)/2),0)))</f>
        <v/>
      </c>
      <c r="M392" s="229" t="str">
        <f ca="1">IF(MOD(ROW()-13,2)=0,IF(ISBLANK(OFFSET('11. SEGUIMIENTO 2026'!$Q$14,INT((ROW()-13)/2),0)),"",OFFSET('11. SEGUIMIENTO 2026'!$Q$14,INT((ROW()-13)/2),0)),IF(ISBLANK(OFFSET('9. METAS'!$T$20,INT((ROW()-14)/2),0)),"",OFFSET('9. METAS'!$T$20,INT((ROW()-14)/2),0)))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977" t="str">
        <f ca="1">IF(ISBLANK(OFFSET('9. METAS'!$K$20,INT((ROW()-13)/2),0)),"",OFFSET('9. METAS'!$K$20,INT((ROW()-13)/2),0))</f>
        <v/>
      </c>
      <c r="I393" s="979"/>
      <c r="J393" s="227" t="str">
        <f ca="1">IF(MOD(ROW()-13,2)=0,IF(ISBLANK(OFFSET('11. SEGUIMIENTO 2026'!$N$14,INT((ROW()-13)/2),0)),"",OFFSET('11. SEGUIMIENTO 2026'!$N$14,INT((ROW()-13)/2),0)),IF(ISBLANK(OFFSET('9. METAS'!$Q$20,INT((ROW()-14)/2),0)),"",OFFSET('9. METAS'!$Q$20,INT((ROW()-14)/2),0)))</f>
        <v/>
      </c>
      <c r="K393" s="228" t="str">
        <f ca="1">IF(MOD(ROW()-13,2)=0,IF(ISBLANK(OFFSET('11. SEGUIMIENTO 2026'!$O$14,INT((ROW()-13)/2),0)),"",OFFSET('11. SEGUIMIENTO 2026'!$O$14,INT((ROW()-13)/2),0)),IF(ISBLANK(OFFSET('9. METAS'!$R$20,INT((ROW()-14)/2),0)),"",OFFSET('9. METAS'!$R$20,INT((ROW()-14)/2),0)))</f>
        <v/>
      </c>
      <c r="L393" s="228" t="str">
        <f ca="1">IF(MOD(ROW()-13,2)=0,IF(ISBLANK(OFFSET('11. SEGUIMIENTO 2026'!$P$14,INT((ROW()-13)/2),0)),"",OFFSET('11. SEGUIMIENTO 2026'!$P$14,INT((ROW()-13)/2),0)),IF(ISBLANK(OFFSET('9. METAS'!$S$20,INT((ROW()-14)/2),0)),"",OFFSET('9. METAS'!$S$20,INT((ROW()-14)/2),0)))</f>
        <v/>
      </c>
      <c r="M393" s="229" t="str">
        <f ca="1">IF(MOD(ROW()-13,2)=0,IF(ISBLANK(OFFSET('11. SEGUIMIENTO 2026'!$Q$14,INT((ROW()-13)/2),0)),"",OFFSET('11. SEGUIMIENTO 2026'!$Q$14,INT((ROW()-13)/2),0)),IF(ISBLANK(OFFSET('9. METAS'!$T$20,INT((ROW()-14)/2),0)),"",OFFSET('9. METAS'!$T$20,INT((ROW()-14)/2),0)))</f>
        <v/>
      </c>
      <c r="N393" s="981" t="str">
        <f t="shared" ref="N393" ca="1" si="376">IFERROR(J393/J394,"ND")</f>
        <v>ND</v>
      </c>
      <c r="O393" s="983" t="str">
        <f t="shared" ref="O393" ca="1" si="377">IFERROR(((J393+K393+L393)/H393),"ND")</f>
        <v>ND</v>
      </c>
      <c r="P393" s="985"/>
    </row>
    <row r="394" spans="3:16" x14ac:dyDescent="0.3">
      <c r="C394" s="999"/>
      <c r="D394" s="993"/>
      <c r="E394" s="993"/>
      <c r="F394" s="995"/>
      <c r="G394" s="997"/>
      <c r="H394" s="977"/>
      <c r="I394" s="987"/>
      <c r="J394" s="227" t="str">
        <f ca="1">IF(MOD(ROW()-13,2)=0,IF(ISBLANK(OFFSET('11. SEGUIMIENTO 2026'!$N$14,INT((ROW()-13)/2),0)),"",OFFSET('11. SEGUIMIENTO 2026'!$N$14,INT((ROW()-13)/2),0)),IF(ISBLANK(OFFSET('9. METAS'!$Q$20,INT((ROW()-14)/2),0)),"",OFFSET('9. METAS'!$Q$20,INT((ROW()-14)/2),0)))</f>
        <v/>
      </c>
      <c r="K394" s="228" t="str">
        <f ca="1">IF(MOD(ROW()-13,2)=0,IF(ISBLANK(OFFSET('11. SEGUIMIENTO 2026'!$O$14,INT((ROW()-13)/2),0)),"",OFFSET('11. SEGUIMIENTO 2026'!$O$14,INT((ROW()-13)/2),0)),IF(ISBLANK(OFFSET('9. METAS'!$R$20,INT((ROW()-14)/2),0)),"",OFFSET('9. METAS'!$R$20,INT((ROW()-14)/2),0)))</f>
        <v/>
      </c>
      <c r="L394" s="228" t="str">
        <f ca="1">IF(MOD(ROW()-13,2)=0,IF(ISBLANK(OFFSET('11. SEGUIMIENTO 2026'!$P$14,INT((ROW()-13)/2),0)),"",OFFSET('11. SEGUIMIENTO 2026'!$P$14,INT((ROW()-13)/2),0)),IF(ISBLANK(OFFSET('9. METAS'!$S$20,INT((ROW()-14)/2),0)),"",OFFSET('9. METAS'!$S$20,INT((ROW()-14)/2),0)))</f>
        <v/>
      </c>
      <c r="M394" s="229" t="str">
        <f ca="1">IF(MOD(ROW()-13,2)=0,IF(ISBLANK(OFFSET('11. SEGUIMIENTO 2026'!$Q$14,INT((ROW()-13)/2),0)),"",OFFSET('11. SEGUIMIENTO 2026'!$Q$14,INT((ROW()-13)/2),0)),IF(ISBLANK(OFFSET('9. METAS'!$T$20,INT((ROW()-14)/2),0)),"",OFFSET('9. METAS'!$T$20,INT((ROW()-14)/2),0)))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977" t="str">
        <f ca="1">IF(ISBLANK(OFFSET('9. METAS'!$K$20,INT((ROW()-13)/2),0)),"",OFFSET('9. METAS'!$K$20,INT((ROW()-13)/2),0))</f>
        <v/>
      </c>
      <c r="I395" s="979"/>
      <c r="J395" s="227" t="str">
        <f ca="1">IF(MOD(ROW()-13,2)=0,IF(ISBLANK(OFFSET('11. SEGUIMIENTO 2026'!$N$14,INT((ROW()-13)/2),0)),"",OFFSET('11. SEGUIMIENTO 2026'!$N$14,INT((ROW()-13)/2),0)),IF(ISBLANK(OFFSET('9. METAS'!$Q$20,INT((ROW()-14)/2),0)),"",OFFSET('9. METAS'!$Q$20,INT((ROW()-14)/2),0)))</f>
        <v/>
      </c>
      <c r="K395" s="228" t="str">
        <f ca="1">IF(MOD(ROW()-13,2)=0,IF(ISBLANK(OFFSET('11. SEGUIMIENTO 2026'!$O$14,INT((ROW()-13)/2),0)),"",OFFSET('11. SEGUIMIENTO 2026'!$O$14,INT((ROW()-13)/2),0)),IF(ISBLANK(OFFSET('9. METAS'!$R$20,INT((ROW()-14)/2),0)),"",OFFSET('9. METAS'!$R$20,INT((ROW()-14)/2),0)))</f>
        <v/>
      </c>
      <c r="L395" s="228" t="str">
        <f ca="1">IF(MOD(ROW()-13,2)=0,IF(ISBLANK(OFFSET('11. SEGUIMIENTO 2026'!$P$14,INT((ROW()-13)/2),0)),"",OFFSET('11. SEGUIMIENTO 2026'!$P$14,INT((ROW()-13)/2),0)),IF(ISBLANK(OFFSET('9. METAS'!$S$20,INT((ROW()-14)/2),0)),"",OFFSET('9. METAS'!$S$20,INT((ROW()-14)/2),0)))</f>
        <v/>
      </c>
      <c r="M395" s="229" t="str">
        <f ca="1">IF(MOD(ROW()-13,2)=0,IF(ISBLANK(OFFSET('11. SEGUIMIENTO 2026'!$Q$14,INT((ROW()-13)/2),0)),"",OFFSET('11. SEGUIMIENTO 2026'!$Q$14,INT((ROW()-13)/2),0)),IF(ISBLANK(OFFSET('9. METAS'!$T$20,INT((ROW()-14)/2),0)),"",OFFSET('9. METAS'!$T$20,INT((ROW()-14)/2),0)))</f>
        <v/>
      </c>
      <c r="N395" s="981" t="str">
        <f t="shared" ref="N395" ca="1" si="378">IFERROR(J395/J396,"ND")</f>
        <v>ND</v>
      </c>
      <c r="O395" s="983" t="str">
        <f t="shared" ref="O395" ca="1" si="379">IFERROR(((J395+K395+L395)/H395),"ND")</f>
        <v>ND</v>
      </c>
      <c r="P395" s="985"/>
    </row>
    <row r="396" spans="3:16" x14ac:dyDescent="0.3">
      <c r="C396" s="999"/>
      <c r="D396" s="993"/>
      <c r="E396" s="993"/>
      <c r="F396" s="995"/>
      <c r="G396" s="997"/>
      <c r="H396" s="977"/>
      <c r="I396" s="987"/>
      <c r="J396" s="227" t="str">
        <f ca="1">IF(MOD(ROW()-13,2)=0,IF(ISBLANK(OFFSET('11. SEGUIMIENTO 2026'!$N$14,INT((ROW()-13)/2),0)),"",OFFSET('11. SEGUIMIENTO 2026'!$N$14,INT((ROW()-13)/2),0)),IF(ISBLANK(OFFSET('9. METAS'!$Q$20,INT((ROW()-14)/2),0)),"",OFFSET('9. METAS'!$Q$20,INT((ROW()-14)/2),0)))</f>
        <v/>
      </c>
      <c r="K396" s="228" t="str">
        <f ca="1">IF(MOD(ROW()-13,2)=0,IF(ISBLANK(OFFSET('11. SEGUIMIENTO 2026'!$O$14,INT((ROW()-13)/2),0)),"",OFFSET('11. SEGUIMIENTO 2026'!$O$14,INT((ROW()-13)/2),0)),IF(ISBLANK(OFFSET('9. METAS'!$R$20,INT((ROW()-14)/2),0)),"",OFFSET('9. METAS'!$R$20,INT((ROW()-14)/2),0)))</f>
        <v/>
      </c>
      <c r="L396" s="228" t="str">
        <f ca="1">IF(MOD(ROW()-13,2)=0,IF(ISBLANK(OFFSET('11. SEGUIMIENTO 2026'!$P$14,INT((ROW()-13)/2),0)),"",OFFSET('11. SEGUIMIENTO 2026'!$P$14,INT((ROW()-13)/2),0)),IF(ISBLANK(OFFSET('9. METAS'!$S$20,INT((ROW()-14)/2),0)),"",OFFSET('9. METAS'!$S$20,INT((ROW()-14)/2),0)))</f>
        <v/>
      </c>
      <c r="M396" s="229" t="str">
        <f ca="1">IF(MOD(ROW()-13,2)=0,IF(ISBLANK(OFFSET('11. SEGUIMIENTO 2026'!$Q$14,INT((ROW()-13)/2),0)),"",OFFSET('11. SEGUIMIENTO 2026'!$Q$14,INT((ROW()-13)/2),0)),IF(ISBLANK(OFFSET('9. METAS'!$T$20,INT((ROW()-14)/2),0)),"",OFFSET('9. METAS'!$T$20,INT((ROW()-14)/2),0)))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977" t="str">
        <f ca="1">IF(ISBLANK(OFFSET('9. METAS'!$K$20,INT((ROW()-13)/2),0)),"",OFFSET('9. METAS'!$K$20,INT((ROW()-13)/2),0))</f>
        <v/>
      </c>
      <c r="I397" s="979"/>
      <c r="J397" s="227" t="str">
        <f ca="1">IF(MOD(ROW()-13,2)=0,IF(ISBLANK(OFFSET('11. SEGUIMIENTO 2026'!$N$14,INT((ROW()-13)/2),0)),"",OFFSET('11. SEGUIMIENTO 2026'!$N$14,INT((ROW()-13)/2),0)),IF(ISBLANK(OFFSET('9. METAS'!$Q$20,INT((ROW()-14)/2),0)),"",OFFSET('9. METAS'!$Q$20,INT((ROW()-14)/2),0)))</f>
        <v/>
      </c>
      <c r="K397" s="228" t="str">
        <f ca="1">IF(MOD(ROW()-13,2)=0,IF(ISBLANK(OFFSET('11. SEGUIMIENTO 2026'!$O$14,INT((ROW()-13)/2),0)),"",OFFSET('11. SEGUIMIENTO 2026'!$O$14,INT((ROW()-13)/2),0)),IF(ISBLANK(OFFSET('9. METAS'!$R$20,INT((ROW()-14)/2),0)),"",OFFSET('9. METAS'!$R$20,INT((ROW()-14)/2),0)))</f>
        <v/>
      </c>
      <c r="L397" s="228" t="str">
        <f ca="1">IF(MOD(ROW()-13,2)=0,IF(ISBLANK(OFFSET('11. SEGUIMIENTO 2026'!$P$14,INT((ROW()-13)/2),0)),"",OFFSET('11. SEGUIMIENTO 2026'!$P$14,INT((ROW()-13)/2),0)),IF(ISBLANK(OFFSET('9. METAS'!$S$20,INT((ROW()-14)/2),0)),"",OFFSET('9. METAS'!$S$20,INT((ROW()-14)/2),0)))</f>
        <v/>
      </c>
      <c r="M397" s="229" t="str">
        <f ca="1">IF(MOD(ROW()-13,2)=0,IF(ISBLANK(OFFSET('11. SEGUIMIENTO 2026'!$Q$14,INT((ROW()-13)/2),0)),"",OFFSET('11. SEGUIMIENTO 2026'!$Q$14,INT((ROW()-13)/2),0)),IF(ISBLANK(OFFSET('9. METAS'!$T$20,INT((ROW()-14)/2),0)),"",OFFSET('9. METAS'!$T$20,INT((ROW()-14)/2),0)))</f>
        <v/>
      </c>
      <c r="N397" s="981" t="str">
        <f t="shared" ref="N397" ca="1" si="380">IFERROR(J397/J398,"ND")</f>
        <v>ND</v>
      </c>
      <c r="O397" s="983" t="str">
        <f t="shared" ref="O397" ca="1" si="381">IFERROR(((J397+K397+L397)/H397),"ND")</f>
        <v>ND</v>
      </c>
      <c r="P397" s="985"/>
    </row>
    <row r="398" spans="3:16" x14ac:dyDescent="0.3">
      <c r="C398" s="999"/>
      <c r="D398" s="993"/>
      <c r="E398" s="993"/>
      <c r="F398" s="995"/>
      <c r="G398" s="997"/>
      <c r="H398" s="977"/>
      <c r="I398" s="987"/>
      <c r="J398" s="227" t="str">
        <f ca="1">IF(MOD(ROW()-13,2)=0,IF(ISBLANK(OFFSET('11. SEGUIMIENTO 2026'!$N$14,INT((ROW()-13)/2),0)),"",OFFSET('11. SEGUIMIENTO 2026'!$N$14,INT((ROW()-13)/2),0)),IF(ISBLANK(OFFSET('9. METAS'!$Q$20,INT((ROW()-14)/2),0)),"",OFFSET('9. METAS'!$Q$20,INT((ROW()-14)/2),0)))</f>
        <v/>
      </c>
      <c r="K398" s="228" t="str">
        <f ca="1">IF(MOD(ROW()-13,2)=0,IF(ISBLANK(OFFSET('11. SEGUIMIENTO 2026'!$O$14,INT((ROW()-13)/2),0)),"",OFFSET('11. SEGUIMIENTO 2026'!$O$14,INT((ROW()-13)/2),0)),IF(ISBLANK(OFFSET('9. METAS'!$R$20,INT((ROW()-14)/2),0)),"",OFFSET('9. METAS'!$R$20,INT((ROW()-14)/2),0)))</f>
        <v/>
      </c>
      <c r="L398" s="228" t="str">
        <f ca="1">IF(MOD(ROW()-13,2)=0,IF(ISBLANK(OFFSET('11. SEGUIMIENTO 2026'!$P$14,INT((ROW()-13)/2),0)),"",OFFSET('11. SEGUIMIENTO 2026'!$P$14,INT((ROW()-13)/2),0)),IF(ISBLANK(OFFSET('9. METAS'!$S$20,INT((ROW()-14)/2),0)),"",OFFSET('9. METAS'!$S$20,INT((ROW()-14)/2),0)))</f>
        <v/>
      </c>
      <c r="M398" s="229" t="str">
        <f ca="1">IF(MOD(ROW()-13,2)=0,IF(ISBLANK(OFFSET('11. SEGUIMIENTO 2026'!$Q$14,INT((ROW()-13)/2),0)),"",OFFSET('11. SEGUIMIENTO 2026'!$Q$14,INT((ROW()-13)/2),0)),IF(ISBLANK(OFFSET('9. METAS'!$T$20,INT((ROW()-14)/2),0)),"",OFFSET('9. METAS'!$T$20,INT((ROW()-14)/2),0)))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977" t="str">
        <f ca="1">IF(ISBLANK(OFFSET('9. METAS'!$K$20,INT((ROW()-13)/2),0)),"",OFFSET('9. METAS'!$K$20,INT((ROW()-13)/2),0))</f>
        <v/>
      </c>
      <c r="I399" s="979"/>
      <c r="J399" s="227" t="str">
        <f ca="1">IF(MOD(ROW()-13,2)=0,IF(ISBLANK(OFFSET('11. SEGUIMIENTO 2026'!$N$14,INT((ROW()-13)/2),0)),"",OFFSET('11. SEGUIMIENTO 2026'!$N$14,INT((ROW()-13)/2),0)),IF(ISBLANK(OFFSET('9. METAS'!$Q$20,INT((ROW()-14)/2),0)),"",OFFSET('9. METAS'!$Q$20,INT((ROW()-14)/2),0)))</f>
        <v/>
      </c>
      <c r="K399" s="228" t="str">
        <f ca="1">IF(MOD(ROW()-13,2)=0,IF(ISBLANK(OFFSET('11. SEGUIMIENTO 2026'!$O$14,INT((ROW()-13)/2),0)),"",OFFSET('11. SEGUIMIENTO 2026'!$O$14,INT((ROW()-13)/2),0)),IF(ISBLANK(OFFSET('9. METAS'!$R$20,INT((ROW()-14)/2),0)),"",OFFSET('9. METAS'!$R$20,INT((ROW()-14)/2),0)))</f>
        <v/>
      </c>
      <c r="L399" s="228" t="str">
        <f ca="1">IF(MOD(ROW()-13,2)=0,IF(ISBLANK(OFFSET('11. SEGUIMIENTO 2026'!$P$14,INT((ROW()-13)/2),0)),"",OFFSET('11. SEGUIMIENTO 2026'!$P$14,INT((ROW()-13)/2),0)),IF(ISBLANK(OFFSET('9. METAS'!$S$20,INT((ROW()-14)/2),0)),"",OFFSET('9. METAS'!$S$20,INT((ROW()-14)/2),0)))</f>
        <v/>
      </c>
      <c r="M399" s="229" t="str">
        <f ca="1">IF(MOD(ROW()-13,2)=0,IF(ISBLANK(OFFSET('11. SEGUIMIENTO 2026'!$Q$14,INT((ROW()-13)/2),0)),"",OFFSET('11. SEGUIMIENTO 2026'!$Q$14,INT((ROW()-13)/2),0)),IF(ISBLANK(OFFSET('9. METAS'!$T$20,INT((ROW()-14)/2),0)),"",OFFSET('9. METAS'!$T$20,INT((ROW()-14)/2),0)))</f>
        <v/>
      </c>
      <c r="N399" s="981" t="str">
        <f t="shared" ref="N399" ca="1" si="382">IFERROR(J399/J400,"ND")</f>
        <v>ND</v>
      </c>
      <c r="O399" s="983" t="str">
        <f t="shared" ref="O399" ca="1" si="383">IFERROR(((J399+K399+L399)/H399),"ND")</f>
        <v>ND</v>
      </c>
      <c r="P399" s="985"/>
    </row>
    <row r="400" spans="3:16" x14ac:dyDescent="0.3">
      <c r="C400" s="999"/>
      <c r="D400" s="993"/>
      <c r="E400" s="993"/>
      <c r="F400" s="995"/>
      <c r="G400" s="997"/>
      <c r="H400" s="977"/>
      <c r="I400" s="987"/>
      <c r="J400" s="227" t="str">
        <f ca="1">IF(MOD(ROW()-13,2)=0,IF(ISBLANK(OFFSET('11. SEGUIMIENTO 2026'!$N$14,INT((ROW()-13)/2),0)),"",OFFSET('11. SEGUIMIENTO 2026'!$N$14,INT((ROW()-13)/2),0)),IF(ISBLANK(OFFSET('9. METAS'!$Q$20,INT((ROW()-14)/2),0)),"",OFFSET('9. METAS'!$Q$20,INT((ROW()-14)/2),0)))</f>
        <v/>
      </c>
      <c r="K400" s="228" t="str">
        <f ca="1">IF(MOD(ROW()-13,2)=0,IF(ISBLANK(OFFSET('11. SEGUIMIENTO 2026'!$O$14,INT((ROW()-13)/2),0)),"",OFFSET('11. SEGUIMIENTO 2026'!$O$14,INT((ROW()-13)/2),0)),IF(ISBLANK(OFFSET('9. METAS'!$R$20,INT((ROW()-14)/2),0)),"",OFFSET('9. METAS'!$R$20,INT((ROW()-14)/2),0)))</f>
        <v/>
      </c>
      <c r="L400" s="228" t="str">
        <f ca="1">IF(MOD(ROW()-13,2)=0,IF(ISBLANK(OFFSET('11. SEGUIMIENTO 2026'!$P$14,INT((ROW()-13)/2),0)),"",OFFSET('11. SEGUIMIENTO 2026'!$P$14,INT((ROW()-13)/2),0)),IF(ISBLANK(OFFSET('9. METAS'!$S$20,INT((ROW()-14)/2),0)),"",OFFSET('9. METAS'!$S$20,INT((ROW()-14)/2),0)))</f>
        <v/>
      </c>
      <c r="M400" s="229" t="str">
        <f ca="1">IF(MOD(ROW()-13,2)=0,IF(ISBLANK(OFFSET('11. SEGUIMIENTO 2026'!$Q$14,INT((ROW()-13)/2),0)),"",OFFSET('11. SEGUIMIENTO 2026'!$Q$14,INT((ROW()-13)/2),0)),IF(ISBLANK(OFFSET('9. METAS'!$T$20,INT((ROW()-14)/2),0)),"",OFFSET('9. METAS'!$T$20,INT((ROW()-14)/2),0)))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977" t="str">
        <f ca="1">IF(ISBLANK(OFFSET('9. METAS'!$K$20,INT((ROW()-13)/2),0)),"",OFFSET('9. METAS'!$K$20,INT((ROW()-13)/2),0))</f>
        <v/>
      </c>
      <c r="I401" s="979"/>
      <c r="J401" s="227" t="str">
        <f ca="1">IF(MOD(ROW()-13,2)=0,IF(ISBLANK(OFFSET('11. SEGUIMIENTO 2026'!$N$14,INT((ROW()-13)/2),0)),"",OFFSET('11. SEGUIMIENTO 2026'!$N$14,INT((ROW()-13)/2),0)),IF(ISBLANK(OFFSET('9. METAS'!$Q$20,INT((ROW()-14)/2),0)),"",OFFSET('9. METAS'!$Q$20,INT((ROW()-14)/2),0)))</f>
        <v/>
      </c>
      <c r="K401" s="228" t="str">
        <f ca="1">IF(MOD(ROW()-13,2)=0,IF(ISBLANK(OFFSET('11. SEGUIMIENTO 2026'!$O$14,INT((ROW()-13)/2),0)),"",OFFSET('11. SEGUIMIENTO 2026'!$O$14,INT((ROW()-13)/2),0)),IF(ISBLANK(OFFSET('9. METAS'!$R$20,INT((ROW()-14)/2),0)),"",OFFSET('9. METAS'!$R$20,INT((ROW()-14)/2),0)))</f>
        <v/>
      </c>
      <c r="L401" s="228" t="str">
        <f ca="1">IF(MOD(ROW()-13,2)=0,IF(ISBLANK(OFFSET('11. SEGUIMIENTO 2026'!$P$14,INT((ROW()-13)/2),0)),"",OFFSET('11. SEGUIMIENTO 2026'!$P$14,INT((ROW()-13)/2),0)),IF(ISBLANK(OFFSET('9. METAS'!$S$20,INT((ROW()-14)/2),0)),"",OFFSET('9. METAS'!$S$20,INT((ROW()-14)/2),0)))</f>
        <v/>
      </c>
      <c r="M401" s="229" t="str">
        <f ca="1">IF(MOD(ROW()-13,2)=0,IF(ISBLANK(OFFSET('11. SEGUIMIENTO 2026'!$Q$14,INT((ROW()-13)/2),0)),"",OFFSET('11. SEGUIMIENTO 2026'!$Q$14,INT((ROW()-13)/2),0)),IF(ISBLANK(OFFSET('9. METAS'!$T$20,INT((ROW()-14)/2),0)),"",OFFSET('9. METAS'!$T$20,INT((ROW()-14)/2),0)))</f>
        <v/>
      </c>
      <c r="N401" s="981" t="str">
        <f t="shared" ref="N401" ca="1" si="384">IFERROR(J401/J402,"ND")</f>
        <v>ND</v>
      </c>
      <c r="O401" s="983" t="str">
        <f t="shared" ref="O401" ca="1" si="385">IFERROR(((J401+K401+L401)/H401),"ND")</f>
        <v>ND</v>
      </c>
      <c r="P401" s="985"/>
    </row>
    <row r="402" spans="3:16" x14ac:dyDescent="0.3">
      <c r="C402" s="999"/>
      <c r="D402" s="993"/>
      <c r="E402" s="993"/>
      <c r="F402" s="995"/>
      <c r="G402" s="997"/>
      <c r="H402" s="977"/>
      <c r="I402" s="987"/>
      <c r="J402" s="227" t="str">
        <f ca="1">IF(MOD(ROW()-13,2)=0,IF(ISBLANK(OFFSET('11. SEGUIMIENTO 2026'!$N$14,INT((ROW()-13)/2),0)),"",OFFSET('11. SEGUIMIENTO 2026'!$N$14,INT((ROW()-13)/2),0)),IF(ISBLANK(OFFSET('9. METAS'!$Q$20,INT((ROW()-14)/2),0)),"",OFFSET('9. METAS'!$Q$20,INT((ROW()-14)/2),0)))</f>
        <v/>
      </c>
      <c r="K402" s="228" t="str">
        <f ca="1">IF(MOD(ROW()-13,2)=0,IF(ISBLANK(OFFSET('11. SEGUIMIENTO 2026'!$O$14,INT((ROW()-13)/2),0)),"",OFFSET('11. SEGUIMIENTO 2026'!$O$14,INT((ROW()-13)/2),0)),IF(ISBLANK(OFFSET('9. METAS'!$R$20,INT((ROW()-14)/2),0)),"",OFFSET('9. METAS'!$R$20,INT((ROW()-14)/2),0)))</f>
        <v/>
      </c>
      <c r="L402" s="228" t="str">
        <f ca="1">IF(MOD(ROW()-13,2)=0,IF(ISBLANK(OFFSET('11. SEGUIMIENTO 2026'!$P$14,INT((ROW()-13)/2),0)),"",OFFSET('11. SEGUIMIENTO 2026'!$P$14,INT((ROW()-13)/2),0)),IF(ISBLANK(OFFSET('9. METAS'!$S$20,INT((ROW()-14)/2),0)),"",OFFSET('9. METAS'!$S$20,INT((ROW()-14)/2),0)))</f>
        <v/>
      </c>
      <c r="M402" s="229" t="str">
        <f ca="1">IF(MOD(ROW()-13,2)=0,IF(ISBLANK(OFFSET('11. SEGUIMIENTO 2026'!$Q$14,INT((ROW()-13)/2),0)),"",OFFSET('11. SEGUIMIENTO 2026'!$Q$14,INT((ROW()-13)/2),0)),IF(ISBLANK(OFFSET('9. METAS'!$T$20,INT((ROW()-14)/2),0)),"",OFFSET('9. METAS'!$T$20,INT((ROW()-14)/2),0)))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977" t="str">
        <f ca="1">IF(ISBLANK(OFFSET('9. METAS'!$K$20,INT((ROW()-13)/2),0)),"",OFFSET('9. METAS'!$K$20,INT((ROW()-13)/2),0))</f>
        <v/>
      </c>
      <c r="I403" s="979"/>
      <c r="J403" s="227" t="str">
        <f ca="1">IF(MOD(ROW()-13,2)=0,IF(ISBLANK(OFFSET('11. SEGUIMIENTO 2026'!$N$14,INT((ROW()-13)/2),0)),"",OFFSET('11. SEGUIMIENTO 2026'!$N$14,INT((ROW()-13)/2),0)),IF(ISBLANK(OFFSET('9. METAS'!$Q$20,INT((ROW()-14)/2),0)),"",OFFSET('9. METAS'!$Q$20,INT((ROW()-14)/2),0)))</f>
        <v/>
      </c>
      <c r="K403" s="228" t="str">
        <f ca="1">IF(MOD(ROW()-13,2)=0,IF(ISBLANK(OFFSET('11. SEGUIMIENTO 2026'!$O$14,INT((ROW()-13)/2),0)),"",OFFSET('11. SEGUIMIENTO 2026'!$O$14,INT((ROW()-13)/2),0)),IF(ISBLANK(OFFSET('9. METAS'!$R$20,INT((ROW()-14)/2),0)),"",OFFSET('9. METAS'!$R$20,INT((ROW()-14)/2),0)))</f>
        <v/>
      </c>
      <c r="L403" s="228" t="str">
        <f ca="1">IF(MOD(ROW()-13,2)=0,IF(ISBLANK(OFFSET('11. SEGUIMIENTO 2026'!$P$14,INT((ROW()-13)/2),0)),"",OFFSET('11. SEGUIMIENTO 2026'!$P$14,INT((ROW()-13)/2),0)),IF(ISBLANK(OFFSET('9. METAS'!$S$20,INT((ROW()-14)/2),0)),"",OFFSET('9. METAS'!$S$20,INT((ROW()-14)/2),0)))</f>
        <v/>
      </c>
      <c r="M403" s="229" t="str">
        <f ca="1">IF(MOD(ROW()-13,2)=0,IF(ISBLANK(OFFSET('11. SEGUIMIENTO 2026'!$Q$14,INT((ROW()-13)/2),0)),"",OFFSET('11. SEGUIMIENTO 2026'!$Q$14,INT((ROW()-13)/2),0)),IF(ISBLANK(OFFSET('9. METAS'!$T$20,INT((ROW()-14)/2),0)),"",OFFSET('9. METAS'!$T$20,INT((ROW()-14)/2),0)))</f>
        <v/>
      </c>
      <c r="N403" s="981" t="str">
        <f t="shared" ref="N403" ca="1" si="386">IFERROR(J403/J404,"ND")</f>
        <v>ND</v>
      </c>
      <c r="O403" s="983" t="str">
        <f t="shared" ref="O403" ca="1" si="387">IFERROR(((J403+K403+L403)/H403),"ND")</f>
        <v>ND</v>
      </c>
      <c r="P403" s="985"/>
    </row>
    <row r="404" spans="3:16" x14ac:dyDescent="0.3">
      <c r="C404" s="999"/>
      <c r="D404" s="993"/>
      <c r="E404" s="993"/>
      <c r="F404" s="995"/>
      <c r="G404" s="997"/>
      <c r="H404" s="977"/>
      <c r="I404" s="987"/>
      <c r="J404" s="227" t="str">
        <f ca="1">IF(MOD(ROW()-13,2)=0,IF(ISBLANK(OFFSET('11. SEGUIMIENTO 2026'!$N$14,INT((ROW()-13)/2),0)),"",OFFSET('11. SEGUIMIENTO 2026'!$N$14,INT((ROW()-13)/2),0)),IF(ISBLANK(OFFSET('9. METAS'!$Q$20,INT((ROW()-14)/2),0)),"",OFFSET('9. METAS'!$Q$20,INT((ROW()-14)/2),0)))</f>
        <v/>
      </c>
      <c r="K404" s="228" t="str">
        <f ca="1">IF(MOD(ROW()-13,2)=0,IF(ISBLANK(OFFSET('11. SEGUIMIENTO 2026'!$O$14,INT((ROW()-13)/2),0)),"",OFFSET('11. SEGUIMIENTO 2026'!$O$14,INT((ROW()-13)/2),0)),IF(ISBLANK(OFFSET('9. METAS'!$R$20,INT((ROW()-14)/2),0)),"",OFFSET('9. METAS'!$R$20,INT((ROW()-14)/2),0)))</f>
        <v/>
      </c>
      <c r="L404" s="228" t="str">
        <f ca="1">IF(MOD(ROW()-13,2)=0,IF(ISBLANK(OFFSET('11. SEGUIMIENTO 2026'!$P$14,INT((ROW()-13)/2),0)),"",OFFSET('11. SEGUIMIENTO 2026'!$P$14,INT((ROW()-13)/2),0)),IF(ISBLANK(OFFSET('9. METAS'!$S$20,INT((ROW()-14)/2),0)),"",OFFSET('9. METAS'!$S$20,INT((ROW()-14)/2),0)))</f>
        <v/>
      </c>
      <c r="M404" s="229" t="str">
        <f ca="1">IF(MOD(ROW()-13,2)=0,IF(ISBLANK(OFFSET('11. SEGUIMIENTO 2026'!$Q$14,INT((ROW()-13)/2),0)),"",OFFSET('11. SEGUIMIENTO 2026'!$Q$14,INT((ROW()-13)/2),0)),IF(ISBLANK(OFFSET('9. METAS'!$T$20,INT((ROW()-14)/2),0)),"",OFFSET('9. METAS'!$T$20,INT((ROW()-14)/2),0)))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977" t="str">
        <f ca="1">IF(ISBLANK(OFFSET('9. METAS'!$K$20,INT((ROW()-13)/2),0)),"",OFFSET('9. METAS'!$K$20,INT((ROW()-13)/2),0))</f>
        <v/>
      </c>
      <c r="I405" s="979"/>
      <c r="J405" s="227" t="str">
        <f ca="1">IF(MOD(ROW()-13,2)=0,IF(ISBLANK(OFFSET('11. SEGUIMIENTO 2026'!$N$14,INT((ROW()-13)/2),0)),"",OFFSET('11. SEGUIMIENTO 2026'!$N$14,INT((ROW()-13)/2),0)),IF(ISBLANK(OFFSET('9. METAS'!$Q$20,INT((ROW()-14)/2),0)),"",OFFSET('9. METAS'!$Q$20,INT((ROW()-14)/2),0)))</f>
        <v/>
      </c>
      <c r="K405" s="228" t="str">
        <f ca="1">IF(MOD(ROW()-13,2)=0,IF(ISBLANK(OFFSET('11. SEGUIMIENTO 2026'!$O$14,INT((ROW()-13)/2),0)),"",OFFSET('11. SEGUIMIENTO 2026'!$O$14,INT((ROW()-13)/2),0)),IF(ISBLANK(OFFSET('9. METAS'!$R$20,INT((ROW()-14)/2),0)),"",OFFSET('9. METAS'!$R$20,INT((ROW()-14)/2),0)))</f>
        <v/>
      </c>
      <c r="L405" s="228" t="str">
        <f ca="1">IF(MOD(ROW()-13,2)=0,IF(ISBLANK(OFFSET('11. SEGUIMIENTO 2026'!$P$14,INT((ROW()-13)/2),0)),"",OFFSET('11. SEGUIMIENTO 2026'!$P$14,INT((ROW()-13)/2),0)),IF(ISBLANK(OFFSET('9. METAS'!$S$20,INT((ROW()-14)/2),0)),"",OFFSET('9. METAS'!$S$20,INT((ROW()-14)/2),0)))</f>
        <v/>
      </c>
      <c r="M405" s="229" t="str">
        <f ca="1">IF(MOD(ROW()-13,2)=0,IF(ISBLANK(OFFSET('11. SEGUIMIENTO 2026'!$Q$14,INT((ROW()-13)/2),0)),"",OFFSET('11. SEGUIMIENTO 2026'!$Q$14,INT((ROW()-13)/2),0)),IF(ISBLANK(OFFSET('9. METAS'!$T$20,INT((ROW()-14)/2),0)),"",OFFSET('9. METAS'!$T$20,INT((ROW()-14)/2),0)))</f>
        <v/>
      </c>
      <c r="N405" s="981" t="str">
        <f t="shared" ref="N405" ca="1" si="388">IFERROR(J405/J406,"ND")</f>
        <v>ND</v>
      </c>
      <c r="O405" s="983" t="str">
        <f t="shared" ref="O405" ca="1" si="389">IFERROR(((J405+K405+L405)/H405),"ND")</f>
        <v>ND</v>
      </c>
      <c r="P405" s="985"/>
    </row>
    <row r="406" spans="3:16" x14ac:dyDescent="0.3">
      <c r="C406" s="999"/>
      <c r="D406" s="993"/>
      <c r="E406" s="993"/>
      <c r="F406" s="995"/>
      <c r="G406" s="997"/>
      <c r="H406" s="977"/>
      <c r="I406" s="987"/>
      <c r="J406" s="227" t="str">
        <f ca="1">IF(MOD(ROW()-13,2)=0,IF(ISBLANK(OFFSET('11. SEGUIMIENTO 2026'!$N$14,INT((ROW()-13)/2),0)),"",OFFSET('11. SEGUIMIENTO 2026'!$N$14,INT((ROW()-13)/2),0)),IF(ISBLANK(OFFSET('9. METAS'!$Q$20,INT((ROW()-14)/2),0)),"",OFFSET('9. METAS'!$Q$20,INT((ROW()-14)/2),0)))</f>
        <v/>
      </c>
      <c r="K406" s="228" t="str">
        <f ca="1">IF(MOD(ROW()-13,2)=0,IF(ISBLANK(OFFSET('11. SEGUIMIENTO 2026'!$O$14,INT((ROW()-13)/2),0)),"",OFFSET('11. SEGUIMIENTO 2026'!$O$14,INT((ROW()-13)/2),0)),IF(ISBLANK(OFFSET('9. METAS'!$R$20,INT((ROW()-14)/2),0)),"",OFFSET('9. METAS'!$R$20,INT((ROW()-14)/2),0)))</f>
        <v/>
      </c>
      <c r="L406" s="228" t="str">
        <f ca="1">IF(MOD(ROW()-13,2)=0,IF(ISBLANK(OFFSET('11. SEGUIMIENTO 2026'!$P$14,INT((ROW()-13)/2),0)),"",OFFSET('11. SEGUIMIENTO 2026'!$P$14,INT((ROW()-13)/2),0)),IF(ISBLANK(OFFSET('9. METAS'!$S$20,INT((ROW()-14)/2),0)),"",OFFSET('9. METAS'!$S$20,INT((ROW()-14)/2),0)))</f>
        <v/>
      </c>
      <c r="M406" s="229" t="str">
        <f ca="1">IF(MOD(ROW()-13,2)=0,IF(ISBLANK(OFFSET('11. SEGUIMIENTO 2026'!$Q$14,INT((ROW()-13)/2),0)),"",OFFSET('11. SEGUIMIENTO 2026'!$Q$14,INT((ROW()-13)/2),0)),IF(ISBLANK(OFFSET('9. METAS'!$T$20,INT((ROW()-14)/2),0)),"",OFFSET('9. METAS'!$T$20,INT((ROW()-14)/2),0)))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977" t="str">
        <f ca="1">IF(ISBLANK(OFFSET('9. METAS'!$K$20,INT((ROW()-13)/2),0)),"",OFFSET('9. METAS'!$K$20,INT((ROW()-13)/2),0))</f>
        <v/>
      </c>
      <c r="I407" s="979"/>
      <c r="J407" s="227" t="str">
        <f ca="1">IF(MOD(ROW()-13,2)=0,IF(ISBLANK(OFFSET('11. SEGUIMIENTO 2026'!$N$14,INT((ROW()-13)/2),0)),"",OFFSET('11. SEGUIMIENTO 2026'!$N$14,INT((ROW()-13)/2),0)),IF(ISBLANK(OFFSET('9. METAS'!$Q$20,INT((ROW()-14)/2),0)),"",OFFSET('9. METAS'!$Q$20,INT((ROW()-14)/2),0)))</f>
        <v/>
      </c>
      <c r="K407" s="228" t="str">
        <f ca="1">IF(MOD(ROW()-13,2)=0,IF(ISBLANK(OFFSET('11. SEGUIMIENTO 2026'!$O$14,INT((ROW()-13)/2),0)),"",OFFSET('11. SEGUIMIENTO 2026'!$O$14,INT((ROW()-13)/2),0)),IF(ISBLANK(OFFSET('9. METAS'!$R$20,INT((ROW()-14)/2),0)),"",OFFSET('9. METAS'!$R$20,INT((ROW()-14)/2),0)))</f>
        <v/>
      </c>
      <c r="L407" s="228" t="str">
        <f ca="1">IF(MOD(ROW()-13,2)=0,IF(ISBLANK(OFFSET('11. SEGUIMIENTO 2026'!$P$14,INT((ROW()-13)/2),0)),"",OFFSET('11. SEGUIMIENTO 2026'!$P$14,INT((ROW()-13)/2),0)),IF(ISBLANK(OFFSET('9. METAS'!$S$20,INT((ROW()-14)/2),0)),"",OFFSET('9. METAS'!$S$20,INT((ROW()-14)/2),0)))</f>
        <v/>
      </c>
      <c r="M407" s="229" t="str">
        <f ca="1">IF(MOD(ROW()-13,2)=0,IF(ISBLANK(OFFSET('11. SEGUIMIENTO 2026'!$Q$14,INT((ROW()-13)/2),0)),"",OFFSET('11. SEGUIMIENTO 2026'!$Q$14,INT((ROW()-13)/2),0)),IF(ISBLANK(OFFSET('9. METAS'!$T$20,INT((ROW()-14)/2),0)),"",OFFSET('9. METAS'!$T$20,INT((ROW()-14)/2),0)))</f>
        <v/>
      </c>
      <c r="N407" s="981" t="str">
        <f t="shared" ref="N407" ca="1" si="390">IFERROR(J407/J408,"ND")</f>
        <v>ND</v>
      </c>
      <c r="O407" s="983" t="str">
        <f t="shared" ref="O407" ca="1" si="391">IFERROR(((J407+K407+L407)/H407),"ND")</f>
        <v>ND</v>
      </c>
      <c r="P407" s="985"/>
    </row>
    <row r="408" spans="3:16" x14ac:dyDescent="0.3">
      <c r="C408" s="999"/>
      <c r="D408" s="993"/>
      <c r="E408" s="993"/>
      <c r="F408" s="995"/>
      <c r="G408" s="997"/>
      <c r="H408" s="977"/>
      <c r="I408" s="987"/>
      <c r="J408" s="227" t="str">
        <f ca="1">IF(MOD(ROW()-13,2)=0,IF(ISBLANK(OFFSET('11. SEGUIMIENTO 2026'!$N$14,INT((ROW()-13)/2),0)),"",OFFSET('11. SEGUIMIENTO 2026'!$N$14,INT((ROW()-13)/2),0)),IF(ISBLANK(OFFSET('9. METAS'!$Q$20,INT((ROW()-14)/2),0)),"",OFFSET('9. METAS'!$Q$20,INT((ROW()-14)/2),0)))</f>
        <v/>
      </c>
      <c r="K408" s="228" t="str">
        <f ca="1">IF(MOD(ROW()-13,2)=0,IF(ISBLANK(OFFSET('11. SEGUIMIENTO 2026'!$O$14,INT((ROW()-13)/2),0)),"",OFFSET('11. SEGUIMIENTO 2026'!$O$14,INT((ROW()-13)/2),0)),IF(ISBLANK(OFFSET('9. METAS'!$R$20,INT((ROW()-14)/2),0)),"",OFFSET('9. METAS'!$R$20,INT((ROW()-14)/2),0)))</f>
        <v/>
      </c>
      <c r="L408" s="228" t="str">
        <f ca="1">IF(MOD(ROW()-13,2)=0,IF(ISBLANK(OFFSET('11. SEGUIMIENTO 2026'!$P$14,INT((ROW()-13)/2),0)),"",OFFSET('11. SEGUIMIENTO 2026'!$P$14,INT((ROW()-13)/2),0)),IF(ISBLANK(OFFSET('9. METAS'!$S$20,INT((ROW()-14)/2),0)),"",OFFSET('9. METAS'!$S$20,INT((ROW()-14)/2),0)))</f>
        <v/>
      </c>
      <c r="M408" s="229" t="str">
        <f ca="1">IF(MOD(ROW()-13,2)=0,IF(ISBLANK(OFFSET('11. SEGUIMIENTO 2026'!$Q$14,INT((ROW()-13)/2),0)),"",OFFSET('11. SEGUIMIENTO 2026'!$Q$14,INT((ROW()-13)/2),0)),IF(ISBLANK(OFFSET('9. METAS'!$T$20,INT((ROW()-14)/2),0)),"",OFFSET('9. METAS'!$T$20,INT((ROW()-14)/2),0)))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977" t="str">
        <f ca="1">IF(ISBLANK(OFFSET('9. METAS'!$K$20,INT((ROW()-13)/2),0)),"",OFFSET('9. METAS'!$K$20,INT((ROW()-13)/2),0))</f>
        <v/>
      </c>
      <c r="I409" s="979"/>
      <c r="J409" s="227" t="str">
        <f ca="1">IF(MOD(ROW()-13,2)=0,IF(ISBLANK(OFFSET('11. SEGUIMIENTO 2026'!$N$14,INT((ROW()-13)/2),0)),"",OFFSET('11. SEGUIMIENTO 2026'!$N$14,INT((ROW()-13)/2),0)),IF(ISBLANK(OFFSET('9. METAS'!$Q$20,INT((ROW()-14)/2),0)),"",OFFSET('9. METAS'!$Q$20,INT((ROW()-14)/2),0)))</f>
        <v/>
      </c>
      <c r="K409" s="228" t="str">
        <f ca="1">IF(MOD(ROW()-13,2)=0,IF(ISBLANK(OFFSET('11. SEGUIMIENTO 2026'!$O$14,INT((ROW()-13)/2),0)),"",OFFSET('11. SEGUIMIENTO 2026'!$O$14,INT((ROW()-13)/2),0)),IF(ISBLANK(OFFSET('9. METAS'!$R$20,INT((ROW()-14)/2),0)),"",OFFSET('9. METAS'!$R$20,INT((ROW()-14)/2),0)))</f>
        <v/>
      </c>
      <c r="L409" s="228" t="str">
        <f ca="1">IF(MOD(ROW()-13,2)=0,IF(ISBLANK(OFFSET('11. SEGUIMIENTO 2026'!$P$14,INT((ROW()-13)/2),0)),"",OFFSET('11. SEGUIMIENTO 2026'!$P$14,INT((ROW()-13)/2),0)),IF(ISBLANK(OFFSET('9. METAS'!$S$20,INT((ROW()-14)/2),0)),"",OFFSET('9. METAS'!$S$20,INT((ROW()-14)/2),0)))</f>
        <v/>
      </c>
      <c r="M409" s="229" t="str">
        <f ca="1">IF(MOD(ROW()-13,2)=0,IF(ISBLANK(OFFSET('11. SEGUIMIENTO 2026'!$Q$14,INT((ROW()-13)/2),0)),"",OFFSET('11. SEGUIMIENTO 2026'!$Q$14,INT((ROW()-13)/2),0)),IF(ISBLANK(OFFSET('9. METAS'!$T$20,INT((ROW()-14)/2),0)),"",OFFSET('9. METAS'!$T$20,INT((ROW()-14)/2),0)))</f>
        <v/>
      </c>
      <c r="N409" s="981" t="str">
        <f t="shared" ref="N409" ca="1" si="392">IFERROR(J409/J410,"ND")</f>
        <v>ND</v>
      </c>
      <c r="O409" s="983" t="str">
        <f t="shared" ref="O409" ca="1" si="393">IFERROR(((J409+K409+L409)/H409),"ND")</f>
        <v>ND</v>
      </c>
      <c r="P409" s="985"/>
    </row>
    <row r="410" spans="3:16" x14ac:dyDescent="0.3">
      <c r="C410" s="999"/>
      <c r="D410" s="993"/>
      <c r="E410" s="993"/>
      <c r="F410" s="995"/>
      <c r="G410" s="997"/>
      <c r="H410" s="977"/>
      <c r="I410" s="987"/>
      <c r="J410" s="227" t="str">
        <f ca="1">IF(MOD(ROW()-13,2)=0,IF(ISBLANK(OFFSET('11. SEGUIMIENTO 2026'!$N$14,INT((ROW()-13)/2),0)),"",OFFSET('11. SEGUIMIENTO 2026'!$N$14,INT((ROW()-13)/2),0)),IF(ISBLANK(OFFSET('9. METAS'!$Q$20,INT((ROW()-14)/2),0)),"",OFFSET('9. METAS'!$Q$20,INT((ROW()-14)/2),0)))</f>
        <v/>
      </c>
      <c r="K410" s="228" t="str">
        <f ca="1">IF(MOD(ROW()-13,2)=0,IF(ISBLANK(OFFSET('11. SEGUIMIENTO 2026'!$O$14,INT((ROW()-13)/2),0)),"",OFFSET('11. SEGUIMIENTO 2026'!$O$14,INT((ROW()-13)/2),0)),IF(ISBLANK(OFFSET('9. METAS'!$R$20,INT((ROW()-14)/2),0)),"",OFFSET('9. METAS'!$R$20,INT((ROW()-14)/2),0)))</f>
        <v/>
      </c>
      <c r="L410" s="228" t="str">
        <f ca="1">IF(MOD(ROW()-13,2)=0,IF(ISBLANK(OFFSET('11. SEGUIMIENTO 2026'!$P$14,INT((ROW()-13)/2),0)),"",OFFSET('11. SEGUIMIENTO 2026'!$P$14,INT((ROW()-13)/2),0)),IF(ISBLANK(OFFSET('9. METAS'!$S$20,INT((ROW()-14)/2),0)),"",OFFSET('9. METAS'!$S$20,INT((ROW()-14)/2),0)))</f>
        <v/>
      </c>
      <c r="M410" s="229" t="str">
        <f ca="1">IF(MOD(ROW()-13,2)=0,IF(ISBLANK(OFFSET('11. SEGUIMIENTO 2026'!$Q$14,INT((ROW()-13)/2),0)),"",OFFSET('11. SEGUIMIENTO 2026'!$Q$14,INT((ROW()-13)/2),0)),IF(ISBLANK(OFFSET('9. METAS'!$T$20,INT((ROW()-14)/2),0)),"",OFFSET('9. METAS'!$T$20,INT((ROW()-14)/2),0)))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977" t="str">
        <f ca="1">IF(ISBLANK(OFFSET('9. METAS'!$K$20,INT((ROW()-13)/2),0)),"",OFFSET('9. METAS'!$K$20,INT((ROW()-13)/2),0))</f>
        <v/>
      </c>
      <c r="I411" s="979"/>
      <c r="J411" s="227" t="str">
        <f ca="1">IF(MOD(ROW()-13,2)=0,IF(ISBLANK(OFFSET('11. SEGUIMIENTO 2026'!$N$14,INT((ROW()-13)/2),0)),"",OFFSET('11. SEGUIMIENTO 2026'!$N$14,INT((ROW()-13)/2),0)),IF(ISBLANK(OFFSET('9. METAS'!$Q$20,INT((ROW()-14)/2),0)),"",OFFSET('9. METAS'!$Q$20,INT((ROW()-14)/2),0)))</f>
        <v/>
      </c>
      <c r="K411" s="228" t="str">
        <f ca="1">IF(MOD(ROW()-13,2)=0,IF(ISBLANK(OFFSET('11. SEGUIMIENTO 2026'!$O$14,INT((ROW()-13)/2),0)),"",OFFSET('11. SEGUIMIENTO 2026'!$O$14,INT((ROW()-13)/2),0)),IF(ISBLANK(OFFSET('9. METAS'!$R$20,INT((ROW()-14)/2),0)),"",OFFSET('9. METAS'!$R$20,INT((ROW()-14)/2),0)))</f>
        <v/>
      </c>
      <c r="L411" s="228" t="str">
        <f ca="1">IF(MOD(ROW()-13,2)=0,IF(ISBLANK(OFFSET('11. SEGUIMIENTO 2026'!$P$14,INT((ROW()-13)/2),0)),"",OFFSET('11. SEGUIMIENTO 2026'!$P$14,INT((ROW()-13)/2),0)),IF(ISBLANK(OFFSET('9. METAS'!$S$20,INT((ROW()-14)/2),0)),"",OFFSET('9. METAS'!$S$20,INT((ROW()-14)/2),0)))</f>
        <v/>
      </c>
      <c r="M411" s="229" t="str">
        <f ca="1">IF(MOD(ROW()-13,2)=0,IF(ISBLANK(OFFSET('11. SEGUIMIENTO 2026'!$Q$14,INT((ROW()-13)/2),0)),"",OFFSET('11. SEGUIMIENTO 2026'!$Q$14,INT((ROW()-13)/2),0)),IF(ISBLANK(OFFSET('9. METAS'!$T$20,INT((ROW()-14)/2),0)),"",OFFSET('9. METAS'!$T$20,INT((ROW()-14)/2),0)))</f>
        <v/>
      </c>
      <c r="N411" s="981" t="str">
        <f t="shared" ref="N411" ca="1" si="394">IFERROR(J411/J412,"ND")</f>
        <v>ND</v>
      </c>
      <c r="O411" s="983" t="str">
        <f t="shared" ref="O411" ca="1" si="395">IFERROR(((J411+K411+L411)/H411),"ND")</f>
        <v>ND</v>
      </c>
      <c r="P411" s="985"/>
    </row>
    <row r="412" spans="3:16" x14ac:dyDescent="0.3">
      <c r="C412" s="999"/>
      <c r="D412" s="993"/>
      <c r="E412" s="993"/>
      <c r="F412" s="995"/>
      <c r="G412" s="997"/>
      <c r="H412" s="977"/>
      <c r="I412" s="987"/>
      <c r="J412" s="227" t="str">
        <f ca="1">IF(MOD(ROW()-13,2)=0,IF(ISBLANK(OFFSET('11. SEGUIMIENTO 2026'!$N$14,INT((ROW()-13)/2),0)),"",OFFSET('11. SEGUIMIENTO 2026'!$N$14,INT((ROW()-13)/2),0)),IF(ISBLANK(OFFSET('9. METAS'!$Q$20,INT((ROW()-14)/2),0)),"",OFFSET('9. METAS'!$Q$20,INT((ROW()-14)/2),0)))</f>
        <v/>
      </c>
      <c r="K412" s="228" t="str">
        <f ca="1">IF(MOD(ROW()-13,2)=0,IF(ISBLANK(OFFSET('11. SEGUIMIENTO 2026'!$O$14,INT((ROW()-13)/2),0)),"",OFFSET('11. SEGUIMIENTO 2026'!$O$14,INT((ROW()-13)/2),0)),IF(ISBLANK(OFFSET('9. METAS'!$R$20,INT((ROW()-14)/2),0)),"",OFFSET('9. METAS'!$R$20,INT((ROW()-14)/2),0)))</f>
        <v/>
      </c>
      <c r="L412" s="228" t="str">
        <f ca="1">IF(MOD(ROW()-13,2)=0,IF(ISBLANK(OFFSET('11. SEGUIMIENTO 2026'!$P$14,INT((ROW()-13)/2),0)),"",OFFSET('11. SEGUIMIENTO 2026'!$P$14,INT((ROW()-13)/2),0)),IF(ISBLANK(OFFSET('9. METAS'!$S$20,INT((ROW()-14)/2),0)),"",OFFSET('9. METAS'!$S$20,INT((ROW()-14)/2),0)))</f>
        <v/>
      </c>
      <c r="M412" s="229" t="str">
        <f ca="1">IF(MOD(ROW()-13,2)=0,IF(ISBLANK(OFFSET('11. SEGUIMIENTO 2026'!$Q$14,INT((ROW()-13)/2),0)),"",OFFSET('11. SEGUIMIENTO 2026'!$Q$14,INT((ROW()-13)/2),0)),IF(ISBLANK(OFFSET('9. METAS'!$T$20,INT((ROW()-14)/2),0)),"",OFFSET('9. METAS'!$T$20,INT((ROW()-14)/2),0)))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977" t="str">
        <f ca="1">IF(ISBLANK(OFFSET('9. METAS'!$K$20,INT((ROW()-13)/2),0)),"",OFFSET('9. METAS'!$K$20,INT((ROW()-13)/2),0))</f>
        <v/>
      </c>
      <c r="I413" s="979"/>
      <c r="J413" s="227" t="str">
        <f ca="1">IF(MOD(ROW()-13,2)=0,IF(ISBLANK(OFFSET('11. SEGUIMIENTO 2026'!$N$14,INT((ROW()-13)/2),0)),"",OFFSET('11. SEGUIMIENTO 2026'!$N$14,INT((ROW()-13)/2),0)),IF(ISBLANK(OFFSET('9. METAS'!$Q$20,INT((ROW()-14)/2),0)),"",OFFSET('9. METAS'!$Q$20,INT((ROW()-14)/2),0)))</f>
        <v/>
      </c>
      <c r="K413" s="228" t="str">
        <f ca="1">IF(MOD(ROW()-13,2)=0,IF(ISBLANK(OFFSET('11. SEGUIMIENTO 2026'!$O$14,INT((ROW()-13)/2),0)),"",OFFSET('11. SEGUIMIENTO 2026'!$O$14,INT((ROW()-13)/2),0)),IF(ISBLANK(OFFSET('9. METAS'!$R$20,INT((ROW()-14)/2),0)),"",OFFSET('9. METAS'!$R$20,INT((ROW()-14)/2),0)))</f>
        <v/>
      </c>
      <c r="L413" s="228" t="str">
        <f ca="1">IF(MOD(ROW()-13,2)=0,IF(ISBLANK(OFFSET('11. SEGUIMIENTO 2026'!$P$14,INT((ROW()-13)/2),0)),"",OFFSET('11. SEGUIMIENTO 2026'!$P$14,INT((ROW()-13)/2),0)),IF(ISBLANK(OFFSET('9. METAS'!$S$20,INT((ROW()-14)/2),0)),"",OFFSET('9. METAS'!$S$20,INT((ROW()-14)/2),0)))</f>
        <v/>
      </c>
      <c r="M413" s="229" t="str">
        <f ca="1">IF(MOD(ROW()-13,2)=0,IF(ISBLANK(OFFSET('11. SEGUIMIENTO 2026'!$Q$14,INT((ROW()-13)/2),0)),"",OFFSET('11. SEGUIMIENTO 2026'!$Q$14,INT((ROW()-13)/2),0)),IF(ISBLANK(OFFSET('9. METAS'!$T$20,INT((ROW()-14)/2),0)),"",OFFSET('9. METAS'!$T$20,INT((ROW()-14)/2),0)))</f>
        <v/>
      </c>
      <c r="N413" s="981" t="str">
        <f t="shared" ref="N413" ca="1" si="396">IFERROR(J413/J414,"ND")</f>
        <v>ND</v>
      </c>
      <c r="O413" s="983" t="str">
        <f t="shared" ref="O413" ca="1" si="397">IFERROR(((J413+K413+L413)/H413),"ND")</f>
        <v>ND</v>
      </c>
      <c r="P413" s="985"/>
    </row>
    <row r="414" spans="3:16" x14ac:dyDescent="0.3">
      <c r="C414" s="999"/>
      <c r="D414" s="993"/>
      <c r="E414" s="993"/>
      <c r="F414" s="995"/>
      <c r="G414" s="997"/>
      <c r="H414" s="977"/>
      <c r="I414" s="987"/>
      <c r="J414" s="227" t="str">
        <f ca="1">IF(MOD(ROW()-13,2)=0,IF(ISBLANK(OFFSET('11. SEGUIMIENTO 2026'!$N$14,INT((ROW()-13)/2),0)),"",OFFSET('11. SEGUIMIENTO 2026'!$N$14,INT((ROW()-13)/2),0)),IF(ISBLANK(OFFSET('9. METAS'!$Q$20,INT((ROW()-14)/2),0)),"",OFFSET('9. METAS'!$Q$20,INT((ROW()-14)/2),0)))</f>
        <v/>
      </c>
      <c r="K414" s="228" t="str">
        <f ca="1">IF(MOD(ROW()-13,2)=0,IF(ISBLANK(OFFSET('11. SEGUIMIENTO 2026'!$O$14,INT((ROW()-13)/2),0)),"",OFFSET('11. SEGUIMIENTO 2026'!$O$14,INT((ROW()-13)/2),0)),IF(ISBLANK(OFFSET('9. METAS'!$R$20,INT((ROW()-14)/2),0)),"",OFFSET('9. METAS'!$R$20,INT((ROW()-14)/2),0)))</f>
        <v/>
      </c>
      <c r="L414" s="228" t="str">
        <f ca="1">IF(MOD(ROW()-13,2)=0,IF(ISBLANK(OFFSET('11. SEGUIMIENTO 2026'!$P$14,INT((ROW()-13)/2),0)),"",OFFSET('11. SEGUIMIENTO 2026'!$P$14,INT((ROW()-13)/2),0)),IF(ISBLANK(OFFSET('9. METAS'!$S$20,INT((ROW()-14)/2),0)),"",OFFSET('9. METAS'!$S$20,INT((ROW()-14)/2),0)))</f>
        <v/>
      </c>
      <c r="M414" s="229" t="str">
        <f ca="1">IF(MOD(ROW()-13,2)=0,IF(ISBLANK(OFFSET('11. SEGUIMIENTO 2026'!$Q$14,INT((ROW()-13)/2),0)),"",OFFSET('11. SEGUIMIENTO 2026'!$Q$14,INT((ROW()-13)/2),0)),IF(ISBLANK(OFFSET('9. METAS'!$T$20,INT((ROW()-14)/2),0)),"",OFFSET('9. METAS'!$T$20,INT((ROW()-14)/2),0)))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977" t="str">
        <f ca="1">IF(ISBLANK(OFFSET('9. METAS'!$K$20,INT((ROW()-13)/2),0)),"",OFFSET('9. METAS'!$K$20,INT((ROW()-13)/2),0))</f>
        <v/>
      </c>
      <c r="I415" s="979"/>
      <c r="J415" s="227" t="str">
        <f ca="1">IF(MOD(ROW()-13,2)=0,IF(ISBLANK(OFFSET('11. SEGUIMIENTO 2026'!$N$14,INT((ROW()-13)/2),0)),"",OFFSET('11. SEGUIMIENTO 2026'!$N$14,INT((ROW()-13)/2),0)),IF(ISBLANK(OFFSET('9. METAS'!$Q$20,INT((ROW()-14)/2),0)),"",OFFSET('9. METAS'!$Q$20,INT((ROW()-14)/2),0)))</f>
        <v/>
      </c>
      <c r="K415" s="228" t="str">
        <f ca="1">IF(MOD(ROW()-13,2)=0,IF(ISBLANK(OFFSET('11. SEGUIMIENTO 2026'!$O$14,INT((ROW()-13)/2),0)),"",OFFSET('11. SEGUIMIENTO 2026'!$O$14,INT((ROW()-13)/2),0)),IF(ISBLANK(OFFSET('9. METAS'!$R$20,INT((ROW()-14)/2),0)),"",OFFSET('9. METAS'!$R$20,INT((ROW()-14)/2),0)))</f>
        <v/>
      </c>
      <c r="L415" s="228" t="str">
        <f ca="1">IF(MOD(ROW()-13,2)=0,IF(ISBLANK(OFFSET('11. SEGUIMIENTO 2026'!$P$14,INT((ROW()-13)/2),0)),"",OFFSET('11. SEGUIMIENTO 2026'!$P$14,INT((ROW()-13)/2),0)),IF(ISBLANK(OFFSET('9. METAS'!$S$20,INT((ROW()-14)/2),0)),"",OFFSET('9. METAS'!$S$20,INT((ROW()-14)/2),0)))</f>
        <v/>
      </c>
      <c r="M415" s="229" t="str">
        <f ca="1">IF(MOD(ROW()-13,2)=0,IF(ISBLANK(OFFSET('11. SEGUIMIENTO 2026'!$Q$14,INT((ROW()-13)/2),0)),"",OFFSET('11. SEGUIMIENTO 2026'!$Q$14,INT((ROW()-13)/2),0)),IF(ISBLANK(OFFSET('9. METAS'!$T$20,INT((ROW()-14)/2),0)),"",OFFSET('9. METAS'!$T$20,INT((ROW()-14)/2),0)))</f>
        <v/>
      </c>
      <c r="N415" s="981" t="str">
        <f t="shared" ref="N415" ca="1" si="398">IFERROR(J415/J416,"ND")</f>
        <v>ND</v>
      </c>
      <c r="O415" s="983" t="str">
        <f t="shared" ref="O415" ca="1" si="399">IFERROR(((J415+K415+L415)/H415),"ND")</f>
        <v>ND</v>
      </c>
      <c r="P415" s="985"/>
    </row>
    <row r="416" spans="3:16" x14ac:dyDescent="0.3">
      <c r="C416" s="999"/>
      <c r="D416" s="993"/>
      <c r="E416" s="993"/>
      <c r="F416" s="995"/>
      <c r="G416" s="997"/>
      <c r="H416" s="977"/>
      <c r="I416" s="987"/>
      <c r="J416" s="227" t="str">
        <f ca="1">IF(MOD(ROW()-13,2)=0,IF(ISBLANK(OFFSET('11. SEGUIMIENTO 2026'!$N$14,INT((ROW()-13)/2),0)),"",OFFSET('11. SEGUIMIENTO 2026'!$N$14,INT((ROW()-13)/2),0)),IF(ISBLANK(OFFSET('9. METAS'!$Q$20,INT((ROW()-14)/2),0)),"",OFFSET('9. METAS'!$Q$20,INT((ROW()-14)/2),0)))</f>
        <v/>
      </c>
      <c r="K416" s="228" t="str">
        <f ca="1">IF(MOD(ROW()-13,2)=0,IF(ISBLANK(OFFSET('11. SEGUIMIENTO 2026'!$O$14,INT((ROW()-13)/2),0)),"",OFFSET('11. SEGUIMIENTO 2026'!$O$14,INT((ROW()-13)/2),0)),IF(ISBLANK(OFFSET('9. METAS'!$R$20,INT((ROW()-14)/2),0)),"",OFFSET('9. METAS'!$R$20,INT((ROW()-14)/2),0)))</f>
        <v/>
      </c>
      <c r="L416" s="228" t="str">
        <f ca="1">IF(MOD(ROW()-13,2)=0,IF(ISBLANK(OFFSET('11. SEGUIMIENTO 2026'!$P$14,INT((ROW()-13)/2),0)),"",OFFSET('11. SEGUIMIENTO 2026'!$P$14,INT((ROW()-13)/2),0)),IF(ISBLANK(OFFSET('9. METAS'!$S$20,INT((ROW()-14)/2),0)),"",OFFSET('9. METAS'!$S$20,INT((ROW()-14)/2),0)))</f>
        <v/>
      </c>
      <c r="M416" s="229" t="str">
        <f ca="1">IF(MOD(ROW()-13,2)=0,IF(ISBLANK(OFFSET('11. SEGUIMIENTO 2026'!$Q$14,INT((ROW()-13)/2),0)),"",OFFSET('11. SEGUIMIENTO 2026'!$Q$14,INT((ROW()-13)/2),0)),IF(ISBLANK(OFFSET('9. METAS'!$T$20,INT((ROW()-14)/2),0)),"",OFFSET('9. METAS'!$T$20,INT((ROW()-14)/2),0)))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977" t="str">
        <f ca="1">IF(ISBLANK(OFFSET('9. METAS'!$K$20,INT((ROW()-13)/2),0)),"",OFFSET('9. METAS'!$K$20,INT((ROW()-13)/2),0))</f>
        <v/>
      </c>
      <c r="I417" s="979"/>
      <c r="J417" s="227" t="str">
        <f ca="1">IF(MOD(ROW()-13,2)=0,IF(ISBLANK(OFFSET('11. SEGUIMIENTO 2026'!$N$14,INT((ROW()-13)/2),0)),"",OFFSET('11. SEGUIMIENTO 2026'!$N$14,INT((ROW()-13)/2),0)),IF(ISBLANK(OFFSET('9. METAS'!$Q$20,INT((ROW()-14)/2),0)),"",OFFSET('9. METAS'!$Q$20,INT((ROW()-14)/2),0)))</f>
        <v/>
      </c>
      <c r="K417" s="228" t="str">
        <f ca="1">IF(MOD(ROW()-13,2)=0,IF(ISBLANK(OFFSET('11. SEGUIMIENTO 2026'!$O$14,INT((ROW()-13)/2),0)),"",OFFSET('11. SEGUIMIENTO 2026'!$O$14,INT((ROW()-13)/2),0)),IF(ISBLANK(OFFSET('9. METAS'!$R$20,INT((ROW()-14)/2),0)),"",OFFSET('9. METAS'!$R$20,INT((ROW()-14)/2),0)))</f>
        <v/>
      </c>
      <c r="L417" s="228" t="str">
        <f ca="1">IF(MOD(ROW()-13,2)=0,IF(ISBLANK(OFFSET('11. SEGUIMIENTO 2026'!$P$14,INT((ROW()-13)/2),0)),"",OFFSET('11. SEGUIMIENTO 2026'!$P$14,INT((ROW()-13)/2),0)),IF(ISBLANK(OFFSET('9. METAS'!$S$20,INT((ROW()-14)/2),0)),"",OFFSET('9. METAS'!$S$20,INT((ROW()-14)/2),0)))</f>
        <v/>
      </c>
      <c r="M417" s="229" t="str">
        <f ca="1">IF(MOD(ROW()-13,2)=0,IF(ISBLANK(OFFSET('11. SEGUIMIENTO 2026'!$Q$14,INT((ROW()-13)/2),0)),"",OFFSET('11. SEGUIMIENTO 2026'!$Q$14,INT((ROW()-13)/2),0)),IF(ISBLANK(OFFSET('9. METAS'!$T$20,INT((ROW()-14)/2),0)),"",OFFSET('9. METAS'!$T$20,INT((ROW()-14)/2),0)))</f>
        <v/>
      </c>
      <c r="N417" s="981" t="str">
        <f t="shared" ref="N417" ca="1" si="400">IFERROR(J417/J418,"ND")</f>
        <v>ND</v>
      </c>
      <c r="O417" s="983" t="str">
        <f t="shared" ref="O417" ca="1" si="401">IFERROR(((J417+K417+L417)/H417),"ND")</f>
        <v>ND</v>
      </c>
      <c r="P417" s="985"/>
    </row>
    <row r="418" spans="3:16" x14ac:dyDescent="0.3">
      <c r="C418" s="999"/>
      <c r="D418" s="993"/>
      <c r="E418" s="993"/>
      <c r="F418" s="995"/>
      <c r="G418" s="997"/>
      <c r="H418" s="977"/>
      <c r="I418" s="987"/>
      <c r="J418" s="227" t="str">
        <f ca="1">IF(MOD(ROW()-13,2)=0,IF(ISBLANK(OFFSET('11. SEGUIMIENTO 2026'!$N$14,INT((ROW()-13)/2),0)),"",OFFSET('11. SEGUIMIENTO 2026'!$N$14,INT((ROW()-13)/2),0)),IF(ISBLANK(OFFSET('9. METAS'!$Q$20,INT((ROW()-14)/2),0)),"",OFFSET('9. METAS'!$Q$20,INT((ROW()-14)/2),0)))</f>
        <v/>
      </c>
      <c r="K418" s="228" t="str">
        <f ca="1">IF(MOD(ROW()-13,2)=0,IF(ISBLANK(OFFSET('11. SEGUIMIENTO 2026'!$O$14,INT((ROW()-13)/2),0)),"",OFFSET('11. SEGUIMIENTO 2026'!$O$14,INT((ROW()-13)/2),0)),IF(ISBLANK(OFFSET('9. METAS'!$R$20,INT((ROW()-14)/2),0)),"",OFFSET('9. METAS'!$R$20,INT((ROW()-14)/2),0)))</f>
        <v/>
      </c>
      <c r="L418" s="228" t="str">
        <f ca="1">IF(MOD(ROW()-13,2)=0,IF(ISBLANK(OFFSET('11. SEGUIMIENTO 2026'!$P$14,INT((ROW()-13)/2),0)),"",OFFSET('11. SEGUIMIENTO 2026'!$P$14,INT((ROW()-13)/2),0)),IF(ISBLANK(OFFSET('9. METAS'!$S$20,INT((ROW()-14)/2),0)),"",OFFSET('9. METAS'!$S$20,INT((ROW()-14)/2),0)))</f>
        <v/>
      </c>
      <c r="M418" s="229" t="str">
        <f ca="1">IF(MOD(ROW()-13,2)=0,IF(ISBLANK(OFFSET('11. SEGUIMIENTO 2026'!$Q$14,INT((ROW()-13)/2),0)),"",OFFSET('11. SEGUIMIENTO 2026'!$Q$14,INT((ROW()-13)/2),0)),IF(ISBLANK(OFFSET('9. METAS'!$T$20,INT((ROW()-14)/2),0)),"",OFFSET('9. METAS'!$T$20,INT((ROW()-14)/2),0)))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977" t="str">
        <f ca="1">IF(ISBLANK(OFFSET('9. METAS'!$K$20,INT((ROW()-13)/2),0)),"",OFFSET('9. METAS'!$K$20,INT((ROW()-13)/2),0))</f>
        <v/>
      </c>
      <c r="I419" s="979"/>
      <c r="J419" s="227" t="str">
        <f ca="1">IF(MOD(ROW()-13,2)=0,IF(ISBLANK(OFFSET('11. SEGUIMIENTO 2026'!$N$14,INT((ROW()-13)/2),0)),"",OFFSET('11. SEGUIMIENTO 2026'!$N$14,INT((ROW()-13)/2),0)),IF(ISBLANK(OFFSET('9. METAS'!$Q$20,INT((ROW()-14)/2),0)),"",OFFSET('9. METAS'!$Q$20,INT((ROW()-14)/2),0)))</f>
        <v/>
      </c>
      <c r="K419" s="228" t="str">
        <f ca="1">IF(MOD(ROW()-13,2)=0,IF(ISBLANK(OFFSET('11. SEGUIMIENTO 2026'!$O$14,INT((ROW()-13)/2),0)),"",OFFSET('11. SEGUIMIENTO 2026'!$O$14,INT((ROW()-13)/2),0)),IF(ISBLANK(OFFSET('9. METAS'!$R$20,INT((ROW()-14)/2),0)),"",OFFSET('9. METAS'!$R$20,INT((ROW()-14)/2),0)))</f>
        <v/>
      </c>
      <c r="L419" s="228" t="str">
        <f ca="1">IF(MOD(ROW()-13,2)=0,IF(ISBLANK(OFFSET('11. SEGUIMIENTO 2026'!$P$14,INT((ROW()-13)/2),0)),"",OFFSET('11. SEGUIMIENTO 2026'!$P$14,INT((ROW()-13)/2),0)),IF(ISBLANK(OFFSET('9. METAS'!$S$20,INT((ROW()-14)/2),0)),"",OFFSET('9. METAS'!$S$20,INT((ROW()-14)/2),0)))</f>
        <v/>
      </c>
      <c r="M419" s="229" t="str">
        <f ca="1">IF(MOD(ROW()-13,2)=0,IF(ISBLANK(OFFSET('11. SEGUIMIENTO 2026'!$Q$14,INT((ROW()-13)/2),0)),"",OFFSET('11. SEGUIMIENTO 2026'!$Q$14,INT((ROW()-13)/2),0)),IF(ISBLANK(OFFSET('9. METAS'!$T$20,INT((ROW()-14)/2),0)),"",OFFSET('9. METAS'!$T$20,INT((ROW()-14)/2),0)))</f>
        <v/>
      </c>
      <c r="N419" s="981" t="str">
        <f t="shared" ref="N419" ca="1" si="402">IFERROR(J419/J420,"ND")</f>
        <v>ND</v>
      </c>
      <c r="O419" s="983" t="str">
        <f t="shared" ref="O419" ca="1" si="403">IFERROR(((J419+K419+L419)/H419),"ND")</f>
        <v>ND</v>
      </c>
      <c r="P419" s="985"/>
    </row>
    <row r="420" spans="3:16" x14ac:dyDescent="0.3">
      <c r="C420" s="999"/>
      <c r="D420" s="993"/>
      <c r="E420" s="993"/>
      <c r="F420" s="995"/>
      <c r="G420" s="997"/>
      <c r="H420" s="977"/>
      <c r="I420" s="987"/>
      <c r="J420" s="227" t="str">
        <f ca="1">IF(MOD(ROW()-13,2)=0,IF(ISBLANK(OFFSET('11. SEGUIMIENTO 2026'!$N$14,INT((ROW()-13)/2),0)),"",OFFSET('11. SEGUIMIENTO 2026'!$N$14,INT((ROW()-13)/2),0)),IF(ISBLANK(OFFSET('9. METAS'!$Q$20,INT((ROW()-14)/2),0)),"",OFFSET('9. METAS'!$Q$20,INT((ROW()-14)/2),0)))</f>
        <v/>
      </c>
      <c r="K420" s="228" t="str">
        <f ca="1">IF(MOD(ROW()-13,2)=0,IF(ISBLANK(OFFSET('11. SEGUIMIENTO 2026'!$O$14,INT((ROW()-13)/2),0)),"",OFFSET('11. SEGUIMIENTO 2026'!$O$14,INT((ROW()-13)/2),0)),IF(ISBLANK(OFFSET('9. METAS'!$R$20,INT((ROW()-14)/2),0)),"",OFFSET('9. METAS'!$R$20,INT((ROW()-14)/2),0)))</f>
        <v/>
      </c>
      <c r="L420" s="228" t="str">
        <f ca="1">IF(MOD(ROW()-13,2)=0,IF(ISBLANK(OFFSET('11. SEGUIMIENTO 2026'!$P$14,INT((ROW()-13)/2),0)),"",OFFSET('11. SEGUIMIENTO 2026'!$P$14,INT((ROW()-13)/2),0)),IF(ISBLANK(OFFSET('9. METAS'!$S$20,INT((ROW()-14)/2),0)),"",OFFSET('9. METAS'!$S$20,INT((ROW()-14)/2),0)))</f>
        <v/>
      </c>
      <c r="M420" s="229" t="str">
        <f ca="1">IF(MOD(ROW()-13,2)=0,IF(ISBLANK(OFFSET('11. SEGUIMIENTO 2026'!$Q$14,INT((ROW()-13)/2),0)),"",OFFSET('11. SEGUIMIENTO 2026'!$Q$14,INT((ROW()-13)/2),0)),IF(ISBLANK(OFFSET('9. METAS'!$T$20,INT((ROW()-14)/2),0)),"",OFFSET('9. METAS'!$T$20,INT((ROW()-14)/2),0)))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977" t="str">
        <f ca="1">IF(ISBLANK(OFFSET('9. METAS'!$K$20,INT((ROW()-13)/2),0)),"",OFFSET('9. METAS'!$K$20,INT((ROW()-13)/2),0))</f>
        <v/>
      </c>
      <c r="I421" s="979"/>
      <c r="J421" s="227" t="str">
        <f ca="1">IF(MOD(ROW()-13,2)=0,IF(ISBLANK(OFFSET('11. SEGUIMIENTO 2026'!$N$14,INT((ROW()-13)/2),0)),"",OFFSET('11. SEGUIMIENTO 2026'!$N$14,INT((ROW()-13)/2),0)),IF(ISBLANK(OFFSET('9. METAS'!$Q$20,INT((ROW()-14)/2),0)),"",OFFSET('9. METAS'!$Q$20,INT((ROW()-14)/2),0)))</f>
        <v/>
      </c>
      <c r="K421" s="228" t="str">
        <f ca="1">IF(MOD(ROW()-13,2)=0,IF(ISBLANK(OFFSET('11. SEGUIMIENTO 2026'!$O$14,INT((ROW()-13)/2),0)),"",OFFSET('11. SEGUIMIENTO 2026'!$O$14,INT((ROW()-13)/2),0)),IF(ISBLANK(OFFSET('9. METAS'!$R$20,INT((ROW()-14)/2),0)),"",OFFSET('9. METAS'!$R$20,INT((ROW()-14)/2),0)))</f>
        <v/>
      </c>
      <c r="L421" s="228" t="str">
        <f ca="1">IF(MOD(ROW()-13,2)=0,IF(ISBLANK(OFFSET('11. SEGUIMIENTO 2026'!$P$14,INT((ROW()-13)/2),0)),"",OFFSET('11. SEGUIMIENTO 2026'!$P$14,INT((ROW()-13)/2),0)),IF(ISBLANK(OFFSET('9. METAS'!$S$20,INT((ROW()-14)/2),0)),"",OFFSET('9. METAS'!$S$20,INT((ROW()-14)/2),0)))</f>
        <v/>
      </c>
      <c r="M421" s="229" t="str">
        <f ca="1">IF(MOD(ROW()-13,2)=0,IF(ISBLANK(OFFSET('11. SEGUIMIENTO 2026'!$Q$14,INT((ROW()-13)/2),0)),"",OFFSET('11. SEGUIMIENTO 2026'!$Q$14,INT((ROW()-13)/2),0)),IF(ISBLANK(OFFSET('9. METAS'!$T$20,INT((ROW()-14)/2),0)),"",OFFSET('9. METAS'!$T$20,INT((ROW()-14)/2),0)))</f>
        <v/>
      </c>
      <c r="N421" s="981" t="str">
        <f t="shared" ref="N421" ca="1" si="404">IFERROR(J421/J422,"ND")</f>
        <v>ND</v>
      </c>
      <c r="O421" s="983" t="str">
        <f t="shared" ref="O421" ca="1" si="405">IFERROR(((J421+K421+L421)/H421),"ND")</f>
        <v>ND</v>
      </c>
      <c r="P421" s="985"/>
    </row>
    <row r="422" spans="3:16" x14ac:dyDescent="0.3">
      <c r="C422" s="999"/>
      <c r="D422" s="993"/>
      <c r="E422" s="993"/>
      <c r="F422" s="995"/>
      <c r="G422" s="997"/>
      <c r="H422" s="977"/>
      <c r="I422" s="987"/>
      <c r="J422" s="227" t="str">
        <f ca="1">IF(MOD(ROW()-13,2)=0,IF(ISBLANK(OFFSET('11. SEGUIMIENTO 2026'!$N$14,INT((ROW()-13)/2),0)),"",OFFSET('11. SEGUIMIENTO 2026'!$N$14,INT((ROW()-13)/2),0)),IF(ISBLANK(OFFSET('9. METAS'!$Q$20,INT((ROW()-14)/2),0)),"",OFFSET('9. METAS'!$Q$20,INT((ROW()-14)/2),0)))</f>
        <v/>
      </c>
      <c r="K422" s="228" t="str">
        <f ca="1">IF(MOD(ROW()-13,2)=0,IF(ISBLANK(OFFSET('11. SEGUIMIENTO 2026'!$O$14,INT((ROW()-13)/2),0)),"",OFFSET('11. SEGUIMIENTO 2026'!$O$14,INT((ROW()-13)/2),0)),IF(ISBLANK(OFFSET('9. METAS'!$R$20,INT((ROW()-14)/2),0)),"",OFFSET('9. METAS'!$R$20,INT((ROW()-14)/2),0)))</f>
        <v/>
      </c>
      <c r="L422" s="228" t="str">
        <f ca="1">IF(MOD(ROW()-13,2)=0,IF(ISBLANK(OFFSET('11. SEGUIMIENTO 2026'!$P$14,INT((ROW()-13)/2),0)),"",OFFSET('11. SEGUIMIENTO 2026'!$P$14,INT((ROW()-13)/2),0)),IF(ISBLANK(OFFSET('9. METAS'!$S$20,INT((ROW()-14)/2),0)),"",OFFSET('9. METAS'!$S$20,INT((ROW()-14)/2),0)))</f>
        <v/>
      </c>
      <c r="M422" s="229" t="str">
        <f ca="1">IF(MOD(ROW()-13,2)=0,IF(ISBLANK(OFFSET('11. SEGUIMIENTO 2026'!$Q$14,INT((ROW()-13)/2),0)),"",OFFSET('11. SEGUIMIENTO 2026'!$Q$14,INT((ROW()-13)/2),0)),IF(ISBLANK(OFFSET('9. METAS'!$T$20,INT((ROW()-14)/2),0)),"",OFFSET('9. METAS'!$T$20,INT((ROW()-14)/2),0)))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977" t="str">
        <f ca="1">IF(ISBLANK(OFFSET('9. METAS'!$K$20,INT((ROW()-13)/2),0)),"",OFFSET('9. METAS'!$K$20,INT((ROW()-13)/2),0))</f>
        <v/>
      </c>
      <c r="I423" s="979"/>
      <c r="J423" s="227" t="str">
        <f ca="1">IF(MOD(ROW()-13,2)=0,IF(ISBLANK(OFFSET('11. SEGUIMIENTO 2026'!$N$14,INT((ROW()-13)/2),0)),"",OFFSET('11. SEGUIMIENTO 2026'!$N$14,INT((ROW()-13)/2),0)),IF(ISBLANK(OFFSET('9. METAS'!$Q$20,INT((ROW()-14)/2),0)),"",OFFSET('9. METAS'!$Q$20,INT((ROW()-14)/2),0)))</f>
        <v/>
      </c>
      <c r="K423" s="228" t="str">
        <f ca="1">IF(MOD(ROW()-13,2)=0,IF(ISBLANK(OFFSET('11. SEGUIMIENTO 2026'!$O$14,INT((ROW()-13)/2),0)),"",OFFSET('11. SEGUIMIENTO 2026'!$O$14,INT((ROW()-13)/2),0)),IF(ISBLANK(OFFSET('9. METAS'!$R$20,INT((ROW()-14)/2),0)),"",OFFSET('9. METAS'!$R$20,INT((ROW()-14)/2),0)))</f>
        <v/>
      </c>
      <c r="L423" s="228" t="str">
        <f ca="1">IF(MOD(ROW()-13,2)=0,IF(ISBLANK(OFFSET('11. SEGUIMIENTO 2026'!$P$14,INT((ROW()-13)/2),0)),"",OFFSET('11. SEGUIMIENTO 2026'!$P$14,INT((ROW()-13)/2),0)),IF(ISBLANK(OFFSET('9. METAS'!$S$20,INT((ROW()-14)/2),0)),"",OFFSET('9. METAS'!$S$20,INT((ROW()-14)/2),0)))</f>
        <v/>
      </c>
      <c r="M423" s="229" t="str">
        <f ca="1">IF(MOD(ROW()-13,2)=0,IF(ISBLANK(OFFSET('11. SEGUIMIENTO 2026'!$Q$14,INT((ROW()-13)/2),0)),"",OFFSET('11. SEGUIMIENTO 2026'!$Q$14,INT((ROW()-13)/2),0)),IF(ISBLANK(OFFSET('9. METAS'!$T$20,INT((ROW()-14)/2),0)),"",OFFSET('9. METAS'!$T$20,INT((ROW()-14)/2),0)))</f>
        <v/>
      </c>
      <c r="N423" s="981" t="str">
        <f t="shared" ref="N423" ca="1" si="406">IFERROR(J423/J424,"ND")</f>
        <v>ND</v>
      </c>
      <c r="O423" s="983" t="str">
        <f t="shared" ref="O423" ca="1" si="407">IFERROR(((J423+K423+L423)/H423),"ND")</f>
        <v>ND</v>
      </c>
      <c r="P423" s="985"/>
    </row>
    <row r="424" spans="3:16" x14ac:dyDescent="0.3">
      <c r="C424" s="999"/>
      <c r="D424" s="993"/>
      <c r="E424" s="993"/>
      <c r="F424" s="995"/>
      <c r="G424" s="997"/>
      <c r="H424" s="977"/>
      <c r="I424" s="987"/>
      <c r="J424" s="227" t="str">
        <f ca="1">IF(MOD(ROW()-13,2)=0,IF(ISBLANK(OFFSET('11. SEGUIMIENTO 2026'!$N$14,INT((ROW()-13)/2),0)),"",OFFSET('11. SEGUIMIENTO 2026'!$N$14,INT((ROW()-13)/2),0)),IF(ISBLANK(OFFSET('9. METAS'!$Q$20,INT((ROW()-14)/2),0)),"",OFFSET('9. METAS'!$Q$20,INT((ROW()-14)/2),0)))</f>
        <v/>
      </c>
      <c r="K424" s="228" t="str">
        <f ca="1">IF(MOD(ROW()-13,2)=0,IF(ISBLANK(OFFSET('11. SEGUIMIENTO 2026'!$O$14,INT((ROW()-13)/2),0)),"",OFFSET('11. SEGUIMIENTO 2026'!$O$14,INT((ROW()-13)/2),0)),IF(ISBLANK(OFFSET('9. METAS'!$R$20,INT((ROW()-14)/2),0)),"",OFFSET('9. METAS'!$R$20,INT((ROW()-14)/2),0)))</f>
        <v/>
      </c>
      <c r="L424" s="228" t="str">
        <f ca="1">IF(MOD(ROW()-13,2)=0,IF(ISBLANK(OFFSET('11. SEGUIMIENTO 2026'!$P$14,INT((ROW()-13)/2),0)),"",OFFSET('11. SEGUIMIENTO 2026'!$P$14,INT((ROW()-13)/2),0)),IF(ISBLANK(OFFSET('9. METAS'!$S$20,INT((ROW()-14)/2),0)),"",OFFSET('9. METAS'!$S$20,INT((ROW()-14)/2),0)))</f>
        <v/>
      </c>
      <c r="M424" s="229" t="str">
        <f ca="1">IF(MOD(ROW()-13,2)=0,IF(ISBLANK(OFFSET('11. SEGUIMIENTO 2026'!$Q$14,INT((ROW()-13)/2),0)),"",OFFSET('11. SEGUIMIENTO 2026'!$Q$14,INT((ROW()-13)/2),0)),IF(ISBLANK(OFFSET('9. METAS'!$T$20,INT((ROW()-14)/2),0)),"",OFFSET('9. METAS'!$T$20,INT((ROW()-14)/2),0)))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977" t="str">
        <f ca="1">IF(ISBLANK(OFFSET('9. METAS'!$K$20,INT((ROW()-13)/2),0)),"",OFFSET('9. METAS'!$K$20,INT((ROW()-13)/2),0))</f>
        <v/>
      </c>
      <c r="I425" s="979"/>
      <c r="J425" s="227" t="str">
        <f ca="1">IF(MOD(ROW()-13,2)=0,IF(ISBLANK(OFFSET('11. SEGUIMIENTO 2026'!$N$14,INT((ROW()-13)/2),0)),"",OFFSET('11. SEGUIMIENTO 2026'!$N$14,INT((ROW()-13)/2),0)),IF(ISBLANK(OFFSET('9. METAS'!$Q$20,INT((ROW()-14)/2),0)),"",OFFSET('9. METAS'!$Q$20,INT((ROW()-14)/2),0)))</f>
        <v/>
      </c>
      <c r="K425" s="228" t="str">
        <f ca="1">IF(MOD(ROW()-13,2)=0,IF(ISBLANK(OFFSET('11. SEGUIMIENTO 2026'!$O$14,INT((ROW()-13)/2),0)),"",OFFSET('11. SEGUIMIENTO 2026'!$O$14,INT((ROW()-13)/2),0)),IF(ISBLANK(OFFSET('9. METAS'!$R$20,INT((ROW()-14)/2),0)),"",OFFSET('9. METAS'!$R$20,INT((ROW()-14)/2),0)))</f>
        <v/>
      </c>
      <c r="L425" s="228" t="str">
        <f ca="1">IF(MOD(ROW()-13,2)=0,IF(ISBLANK(OFFSET('11. SEGUIMIENTO 2026'!$P$14,INT((ROW()-13)/2),0)),"",OFFSET('11. SEGUIMIENTO 2026'!$P$14,INT((ROW()-13)/2),0)),IF(ISBLANK(OFFSET('9. METAS'!$S$20,INT((ROW()-14)/2),0)),"",OFFSET('9. METAS'!$S$20,INT((ROW()-14)/2),0)))</f>
        <v/>
      </c>
      <c r="M425" s="229" t="str">
        <f ca="1">IF(MOD(ROW()-13,2)=0,IF(ISBLANK(OFFSET('11. SEGUIMIENTO 2026'!$Q$14,INT((ROW()-13)/2),0)),"",OFFSET('11. SEGUIMIENTO 2026'!$Q$14,INT((ROW()-13)/2),0)),IF(ISBLANK(OFFSET('9. METAS'!$T$20,INT((ROW()-14)/2),0)),"",OFFSET('9. METAS'!$T$20,INT((ROW()-14)/2),0)))</f>
        <v/>
      </c>
      <c r="N425" s="981" t="str">
        <f t="shared" ref="N425" ca="1" si="408">IFERROR(J425/J426,"ND")</f>
        <v>ND</v>
      </c>
      <c r="O425" s="983" t="str">
        <f t="shared" ref="O425" ca="1" si="409">IFERROR(((J425+K425+L425)/H425),"ND")</f>
        <v>ND</v>
      </c>
      <c r="P425" s="985"/>
    </row>
    <row r="426" spans="3:16" x14ac:dyDescent="0.3">
      <c r="C426" s="999"/>
      <c r="D426" s="993"/>
      <c r="E426" s="993"/>
      <c r="F426" s="995"/>
      <c r="G426" s="997"/>
      <c r="H426" s="977"/>
      <c r="I426" s="987"/>
      <c r="J426" s="227" t="str">
        <f ca="1">IF(MOD(ROW()-13,2)=0,IF(ISBLANK(OFFSET('11. SEGUIMIENTO 2026'!$N$14,INT((ROW()-13)/2),0)),"",OFFSET('11. SEGUIMIENTO 2026'!$N$14,INT((ROW()-13)/2),0)),IF(ISBLANK(OFFSET('9. METAS'!$Q$20,INT((ROW()-14)/2),0)),"",OFFSET('9. METAS'!$Q$20,INT((ROW()-14)/2),0)))</f>
        <v/>
      </c>
      <c r="K426" s="228" t="str">
        <f ca="1">IF(MOD(ROW()-13,2)=0,IF(ISBLANK(OFFSET('11. SEGUIMIENTO 2026'!$O$14,INT((ROW()-13)/2),0)),"",OFFSET('11. SEGUIMIENTO 2026'!$O$14,INT((ROW()-13)/2),0)),IF(ISBLANK(OFFSET('9. METAS'!$R$20,INT((ROW()-14)/2),0)),"",OFFSET('9. METAS'!$R$20,INT((ROW()-14)/2),0)))</f>
        <v/>
      </c>
      <c r="L426" s="228" t="str">
        <f ca="1">IF(MOD(ROW()-13,2)=0,IF(ISBLANK(OFFSET('11. SEGUIMIENTO 2026'!$P$14,INT((ROW()-13)/2),0)),"",OFFSET('11. SEGUIMIENTO 2026'!$P$14,INT((ROW()-13)/2),0)),IF(ISBLANK(OFFSET('9. METAS'!$S$20,INT((ROW()-14)/2),0)),"",OFFSET('9. METAS'!$S$20,INT((ROW()-14)/2),0)))</f>
        <v/>
      </c>
      <c r="M426" s="229" t="str">
        <f ca="1">IF(MOD(ROW()-13,2)=0,IF(ISBLANK(OFFSET('11. SEGUIMIENTO 2026'!$Q$14,INT((ROW()-13)/2),0)),"",OFFSET('11. SEGUIMIENTO 2026'!$Q$14,INT((ROW()-13)/2),0)),IF(ISBLANK(OFFSET('9. METAS'!$T$20,INT((ROW()-14)/2),0)),"",OFFSET('9. METAS'!$T$20,INT((ROW()-14)/2),0)))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977" t="str">
        <f ca="1">IF(ISBLANK(OFFSET('9. METAS'!$K$20,INT((ROW()-13)/2),0)),"",OFFSET('9. METAS'!$K$20,INT((ROW()-13)/2),0))</f>
        <v/>
      </c>
      <c r="I427" s="979"/>
      <c r="J427" s="227" t="str">
        <f ca="1">IF(MOD(ROW()-13,2)=0,IF(ISBLANK(OFFSET('11. SEGUIMIENTO 2026'!$N$14,INT((ROW()-13)/2),0)),"",OFFSET('11. SEGUIMIENTO 2026'!$N$14,INT((ROW()-13)/2),0)),IF(ISBLANK(OFFSET('9. METAS'!$Q$20,INT((ROW()-14)/2),0)),"",OFFSET('9. METAS'!$Q$20,INT((ROW()-14)/2),0)))</f>
        <v/>
      </c>
      <c r="K427" s="228" t="str">
        <f ca="1">IF(MOD(ROW()-13,2)=0,IF(ISBLANK(OFFSET('11. SEGUIMIENTO 2026'!$O$14,INT((ROW()-13)/2),0)),"",OFFSET('11. SEGUIMIENTO 2026'!$O$14,INT((ROW()-13)/2),0)),IF(ISBLANK(OFFSET('9. METAS'!$R$20,INT((ROW()-14)/2),0)),"",OFFSET('9. METAS'!$R$20,INT((ROW()-14)/2),0)))</f>
        <v/>
      </c>
      <c r="L427" s="228" t="str">
        <f ca="1">IF(MOD(ROW()-13,2)=0,IF(ISBLANK(OFFSET('11. SEGUIMIENTO 2026'!$P$14,INT((ROW()-13)/2),0)),"",OFFSET('11. SEGUIMIENTO 2026'!$P$14,INT((ROW()-13)/2),0)),IF(ISBLANK(OFFSET('9. METAS'!$S$20,INT((ROW()-14)/2),0)),"",OFFSET('9. METAS'!$S$20,INT((ROW()-14)/2),0)))</f>
        <v/>
      </c>
      <c r="M427" s="229" t="str">
        <f ca="1">IF(MOD(ROW()-13,2)=0,IF(ISBLANK(OFFSET('11. SEGUIMIENTO 2026'!$Q$14,INT((ROW()-13)/2),0)),"",OFFSET('11. SEGUIMIENTO 2026'!$Q$14,INT((ROW()-13)/2),0)),IF(ISBLANK(OFFSET('9. METAS'!$T$20,INT((ROW()-14)/2),0)),"",OFFSET('9. METAS'!$T$20,INT((ROW()-14)/2),0)))</f>
        <v/>
      </c>
      <c r="N427" s="981" t="str">
        <f t="shared" ref="N427" ca="1" si="410">IFERROR(J427/J428,"ND")</f>
        <v>ND</v>
      </c>
      <c r="O427" s="983" t="str">
        <f t="shared" ref="O427" ca="1" si="411">IFERROR(((J427+K427+L427)/H427),"ND")</f>
        <v>ND</v>
      </c>
      <c r="P427" s="985"/>
    </row>
    <row r="428" spans="3:16" x14ac:dyDescent="0.3">
      <c r="C428" s="999"/>
      <c r="D428" s="993"/>
      <c r="E428" s="993"/>
      <c r="F428" s="995"/>
      <c r="G428" s="997"/>
      <c r="H428" s="977"/>
      <c r="I428" s="987"/>
      <c r="J428" s="227" t="str">
        <f ca="1">IF(MOD(ROW()-13,2)=0,IF(ISBLANK(OFFSET('11. SEGUIMIENTO 2026'!$N$14,INT((ROW()-13)/2),0)),"",OFFSET('11. SEGUIMIENTO 2026'!$N$14,INT((ROW()-13)/2),0)),IF(ISBLANK(OFFSET('9. METAS'!$Q$20,INT((ROW()-14)/2),0)),"",OFFSET('9. METAS'!$Q$20,INT((ROW()-14)/2),0)))</f>
        <v/>
      </c>
      <c r="K428" s="228" t="str">
        <f ca="1">IF(MOD(ROW()-13,2)=0,IF(ISBLANK(OFFSET('11. SEGUIMIENTO 2026'!$O$14,INT((ROW()-13)/2),0)),"",OFFSET('11. SEGUIMIENTO 2026'!$O$14,INT((ROW()-13)/2),0)),IF(ISBLANK(OFFSET('9. METAS'!$R$20,INT((ROW()-14)/2),0)),"",OFFSET('9. METAS'!$R$20,INT((ROW()-14)/2),0)))</f>
        <v/>
      </c>
      <c r="L428" s="228" t="str">
        <f ca="1">IF(MOD(ROW()-13,2)=0,IF(ISBLANK(OFFSET('11. SEGUIMIENTO 2026'!$P$14,INT((ROW()-13)/2),0)),"",OFFSET('11. SEGUIMIENTO 2026'!$P$14,INT((ROW()-13)/2),0)),IF(ISBLANK(OFFSET('9. METAS'!$S$20,INT((ROW()-14)/2),0)),"",OFFSET('9. METAS'!$S$20,INT((ROW()-14)/2),0)))</f>
        <v/>
      </c>
      <c r="M428" s="229" t="str">
        <f ca="1">IF(MOD(ROW()-13,2)=0,IF(ISBLANK(OFFSET('11. SEGUIMIENTO 2026'!$Q$14,INT((ROW()-13)/2),0)),"",OFFSET('11. SEGUIMIENTO 2026'!$Q$14,INT((ROW()-13)/2),0)),IF(ISBLANK(OFFSET('9. METAS'!$T$20,INT((ROW()-14)/2),0)),"",OFFSET('9. METAS'!$T$20,INT((ROW()-14)/2),0)))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977" t="str">
        <f ca="1">IF(ISBLANK(OFFSET('9. METAS'!$K$20,INT((ROW()-13)/2),0)),"",OFFSET('9. METAS'!$K$20,INT((ROW()-13)/2),0))</f>
        <v/>
      </c>
      <c r="I429" s="979"/>
      <c r="J429" s="227" t="str">
        <f ca="1">IF(MOD(ROW()-13,2)=0,IF(ISBLANK(OFFSET('11. SEGUIMIENTO 2026'!$N$14,INT((ROW()-13)/2),0)),"",OFFSET('11. SEGUIMIENTO 2026'!$N$14,INT((ROW()-13)/2),0)),IF(ISBLANK(OFFSET('9. METAS'!$Q$20,INT((ROW()-14)/2),0)),"",OFFSET('9. METAS'!$Q$20,INT((ROW()-14)/2),0)))</f>
        <v/>
      </c>
      <c r="K429" s="228" t="str">
        <f ca="1">IF(MOD(ROW()-13,2)=0,IF(ISBLANK(OFFSET('11. SEGUIMIENTO 2026'!$O$14,INT((ROW()-13)/2),0)),"",OFFSET('11. SEGUIMIENTO 2026'!$O$14,INT((ROW()-13)/2),0)),IF(ISBLANK(OFFSET('9. METAS'!$R$20,INT((ROW()-14)/2),0)),"",OFFSET('9. METAS'!$R$20,INT((ROW()-14)/2),0)))</f>
        <v/>
      </c>
      <c r="L429" s="228" t="str">
        <f ca="1">IF(MOD(ROW()-13,2)=0,IF(ISBLANK(OFFSET('11. SEGUIMIENTO 2026'!$P$14,INT((ROW()-13)/2),0)),"",OFFSET('11. SEGUIMIENTO 2026'!$P$14,INT((ROW()-13)/2),0)),IF(ISBLANK(OFFSET('9. METAS'!$S$20,INT((ROW()-14)/2),0)),"",OFFSET('9. METAS'!$S$20,INT((ROW()-14)/2),0)))</f>
        <v/>
      </c>
      <c r="M429" s="229" t="str">
        <f ca="1">IF(MOD(ROW()-13,2)=0,IF(ISBLANK(OFFSET('11. SEGUIMIENTO 2026'!$Q$14,INT((ROW()-13)/2),0)),"",OFFSET('11. SEGUIMIENTO 2026'!$Q$14,INT((ROW()-13)/2),0)),IF(ISBLANK(OFFSET('9. METAS'!$T$20,INT((ROW()-14)/2),0)),"",OFFSET('9. METAS'!$T$20,INT((ROW()-14)/2),0)))</f>
        <v/>
      </c>
      <c r="N429" s="981" t="str">
        <f t="shared" ref="N429" ca="1" si="412">IFERROR(J429/J430,"ND")</f>
        <v>ND</v>
      </c>
      <c r="O429" s="983" t="str">
        <f t="shared" ref="O429" ca="1" si="413">IFERROR(((J429+K429+L429)/H429),"ND")</f>
        <v>ND</v>
      </c>
      <c r="P429" s="985"/>
    </row>
    <row r="430" spans="3:16" x14ac:dyDescent="0.3">
      <c r="C430" s="999"/>
      <c r="D430" s="993"/>
      <c r="E430" s="993"/>
      <c r="F430" s="995"/>
      <c r="G430" s="997"/>
      <c r="H430" s="977"/>
      <c r="I430" s="987"/>
      <c r="J430" s="227" t="str">
        <f ca="1">IF(MOD(ROW()-13,2)=0,IF(ISBLANK(OFFSET('11. SEGUIMIENTO 2026'!$N$14,INT((ROW()-13)/2),0)),"",OFFSET('11. SEGUIMIENTO 2026'!$N$14,INT((ROW()-13)/2),0)),IF(ISBLANK(OFFSET('9. METAS'!$Q$20,INT((ROW()-14)/2),0)),"",OFFSET('9. METAS'!$Q$20,INT((ROW()-14)/2),0)))</f>
        <v/>
      </c>
      <c r="K430" s="228" t="str">
        <f ca="1">IF(MOD(ROW()-13,2)=0,IF(ISBLANK(OFFSET('11. SEGUIMIENTO 2026'!$O$14,INT((ROW()-13)/2),0)),"",OFFSET('11. SEGUIMIENTO 2026'!$O$14,INT((ROW()-13)/2),0)),IF(ISBLANK(OFFSET('9. METAS'!$R$20,INT((ROW()-14)/2),0)),"",OFFSET('9. METAS'!$R$20,INT((ROW()-14)/2),0)))</f>
        <v/>
      </c>
      <c r="L430" s="228" t="str">
        <f ca="1">IF(MOD(ROW()-13,2)=0,IF(ISBLANK(OFFSET('11. SEGUIMIENTO 2026'!$P$14,INT((ROW()-13)/2),0)),"",OFFSET('11. SEGUIMIENTO 2026'!$P$14,INT((ROW()-13)/2),0)),IF(ISBLANK(OFFSET('9. METAS'!$S$20,INT((ROW()-14)/2),0)),"",OFFSET('9. METAS'!$S$20,INT((ROW()-14)/2),0)))</f>
        <v/>
      </c>
      <c r="M430" s="229" t="str">
        <f ca="1">IF(MOD(ROW()-13,2)=0,IF(ISBLANK(OFFSET('11. SEGUIMIENTO 2026'!$Q$14,INT((ROW()-13)/2),0)),"",OFFSET('11. SEGUIMIENTO 2026'!$Q$14,INT((ROW()-13)/2),0)),IF(ISBLANK(OFFSET('9. METAS'!$T$20,INT((ROW()-14)/2),0)),"",OFFSET('9. METAS'!$T$20,INT((ROW()-14)/2),0)))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977" t="str">
        <f ca="1">IF(ISBLANK(OFFSET('9. METAS'!$K$20,INT((ROW()-13)/2),0)),"",OFFSET('9. METAS'!$K$20,INT((ROW()-13)/2),0))</f>
        <v/>
      </c>
      <c r="I431" s="979"/>
      <c r="J431" s="227" t="str">
        <f ca="1">IF(MOD(ROW()-13,2)=0,IF(ISBLANK(OFFSET('11. SEGUIMIENTO 2026'!$N$14,INT((ROW()-13)/2),0)),"",OFFSET('11. SEGUIMIENTO 2026'!$N$14,INT((ROW()-13)/2),0)),IF(ISBLANK(OFFSET('9. METAS'!$Q$20,INT((ROW()-14)/2),0)),"",OFFSET('9. METAS'!$Q$20,INT((ROW()-14)/2),0)))</f>
        <v/>
      </c>
      <c r="K431" s="228" t="str">
        <f ca="1">IF(MOD(ROW()-13,2)=0,IF(ISBLANK(OFFSET('11. SEGUIMIENTO 2026'!$O$14,INT((ROW()-13)/2),0)),"",OFFSET('11. SEGUIMIENTO 2026'!$O$14,INT((ROW()-13)/2),0)),IF(ISBLANK(OFFSET('9. METAS'!$R$20,INT((ROW()-14)/2),0)),"",OFFSET('9. METAS'!$R$20,INT((ROW()-14)/2),0)))</f>
        <v/>
      </c>
      <c r="L431" s="228" t="str">
        <f ca="1">IF(MOD(ROW()-13,2)=0,IF(ISBLANK(OFFSET('11. SEGUIMIENTO 2026'!$P$14,INT((ROW()-13)/2),0)),"",OFFSET('11. SEGUIMIENTO 2026'!$P$14,INT((ROW()-13)/2),0)),IF(ISBLANK(OFFSET('9. METAS'!$S$20,INT((ROW()-14)/2),0)),"",OFFSET('9. METAS'!$S$20,INT((ROW()-14)/2),0)))</f>
        <v/>
      </c>
      <c r="M431" s="229" t="str">
        <f ca="1">IF(MOD(ROW()-13,2)=0,IF(ISBLANK(OFFSET('11. SEGUIMIENTO 2026'!$Q$14,INT((ROW()-13)/2),0)),"",OFFSET('11. SEGUIMIENTO 2026'!$Q$14,INT((ROW()-13)/2),0)),IF(ISBLANK(OFFSET('9. METAS'!$T$20,INT((ROW()-14)/2),0)),"",OFFSET('9. METAS'!$T$20,INT((ROW()-14)/2),0)))</f>
        <v/>
      </c>
      <c r="N431" s="981" t="str">
        <f t="shared" ref="N431" ca="1" si="414">IFERROR(J431/J432,"ND")</f>
        <v>ND</v>
      </c>
      <c r="O431" s="983" t="str">
        <f t="shared" ref="O431" ca="1" si="415">IFERROR(((J431+K431+L431)/H431),"ND")</f>
        <v>ND</v>
      </c>
      <c r="P431" s="985"/>
    </row>
    <row r="432" spans="3:16" x14ac:dyDescent="0.3">
      <c r="C432" s="999"/>
      <c r="D432" s="993"/>
      <c r="E432" s="993"/>
      <c r="F432" s="995"/>
      <c r="G432" s="997"/>
      <c r="H432" s="977"/>
      <c r="I432" s="987"/>
      <c r="J432" s="227" t="str">
        <f ca="1">IF(MOD(ROW()-13,2)=0,IF(ISBLANK(OFFSET('11. SEGUIMIENTO 2026'!$N$14,INT((ROW()-13)/2),0)),"",OFFSET('11. SEGUIMIENTO 2026'!$N$14,INT((ROW()-13)/2),0)),IF(ISBLANK(OFFSET('9. METAS'!$Q$20,INT((ROW()-14)/2),0)),"",OFFSET('9. METAS'!$Q$20,INT((ROW()-14)/2),0)))</f>
        <v/>
      </c>
      <c r="K432" s="228" t="str">
        <f ca="1">IF(MOD(ROW()-13,2)=0,IF(ISBLANK(OFFSET('11. SEGUIMIENTO 2026'!$O$14,INT((ROW()-13)/2),0)),"",OFFSET('11. SEGUIMIENTO 2026'!$O$14,INT((ROW()-13)/2),0)),IF(ISBLANK(OFFSET('9. METAS'!$R$20,INT((ROW()-14)/2),0)),"",OFFSET('9. METAS'!$R$20,INT((ROW()-14)/2),0)))</f>
        <v/>
      </c>
      <c r="L432" s="228" t="str">
        <f ca="1">IF(MOD(ROW()-13,2)=0,IF(ISBLANK(OFFSET('11. SEGUIMIENTO 2026'!$P$14,INT((ROW()-13)/2),0)),"",OFFSET('11. SEGUIMIENTO 2026'!$P$14,INT((ROW()-13)/2),0)),IF(ISBLANK(OFFSET('9. METAS'!$S$20,INT((ROW()-14)/2),0)),"",OFFSET('9. METAS'!$S$20,INT((ROW()-14)/2),0)))</f>
        <v/>
      </c>
      <c r="M432" s="229" t="str">
        <f ca="1">IF(MOD(ROW()-13,2)=0,IF(ISBLANK(OFFSET('11. SEGUIMIENTO 2026'!$Q$14,INT((ROW()-13)/2),0)),"",OFFSET('11. SEGUIMIENTO 2026'!$Q$14,INT((ROW()-13)/2),0)),IF(ISBLANK(OFFSET('9. METAS'!$T$20,INT((ROW()-14)/2),0)),"",OFFSET('9. METAS'!$T$20,INT((ROW()-14)/2),0)))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977" t="str">
        <f ca="1">IF(ISBLANK(OFFSET('9. METAS'!$K$20,INT((ROW()-13)/2),0)),"",OFFSET('9. METAS'!$K$20,INT((ROW()-13)/2),0))</f>
        <v/>
      </c>
      <c r="I433" s="979"/>
      <c r="J433" s="227" t="str">
        <f ca="1">IF(MOD(ROW()-13,2)=0,IF(ISBLANK(OFFSET('11. SEGUIMIENTO 2026'!$N$14,INT((ROW()-13)/2),0)),"",OFFSET('11. SEGUIMIENTO 2026'!$N$14,INT((ROW()-13)/2),0)),IF(ISBLANK(OFFSET('9. METAS'!$Q$20,INT((ROW()-14)/2),0)),"",OFFSET('9. METAS'!$Q$20,INT((ROW()-14)/2),0)))</f>
        <v/>
      </c>
      <c r="K433" s="228" t="str">
        <f ca="1">IF(MOD(ROW()-13,2)=0,IF(ISBLANK(OFFSET('11. SEGUIMIENTO 2026'!$O$14,INT((ROW()-13)/2),0)),"",OFFSET('11. SEGUIMIENTO 2026'!$O$14,INT((ROW()-13)/2),0)),IF(ISBLANK(OFFSET('9. METAS'!$R$20,INT((ROW()-14)/2),0)),"",OFFSET('9. METAS'!$R$20,INT((ROW()-14)/2),0)))</f>
        <v/>
      </c>
      <c r="L433" s="228" t="str">
        <f ca="1">IF(MOD(ROW()-13,2)=0,IF(ISBLANK(OFFSET('11. SEGUIMIENTO 2026'!$P$14,INT((ROW()-13)/2),0)),"",OFFSET('11. SEGUIMIENTO 2026'!$P$14,INT((ROW()-13)/2),0)),IF(ISBLANK(OFFSET('9. METAS'!$S$20,INT((ROW()-14)/2),0)),"",OFFSET('9. METAS'!$S$20,INT((ROW()-14)/2),0)))</f>
        <v/>
      </c>
      <c r="M433" s="229" t="str">
        <f ca="1">IF(MOD(ROW()-13,2)=0,IF(ISBLANK(OFFSET('11. SEGUIMIENTO 2026'!$Q$14,INT((ROW()-13)/2),0)),"",OFFSET('11. SEGUIMIENTO 2026'!$Q$14,INT((ROW()-13)/2),0)),IF(ISBLANK(OFFSET('9. METAS'!$T$20,INT((ROW()-14)/2),0)),"",OFFSET('9. METAS'!$T$20,INT((ROW()-14)/2),0)))</f>
        <v/>
      </c>
      <c r="N433" s="981" t="str">
        <f t="shared" ref="N433" ca="1" si="416">IFERROR(J433/J434,"ND")</f>
        <v>ND</v>
      </c>
      <c r="O433" s="983" t="str">
        <f t="shared" ref="O433" ca="1" si="417">IFERROR(((J433+K433+L433)/H433),"ND")</f>
        <v>ND</v>
      </c>
      <c r="P433" s="985"/>
    </row>
    <row r="434" spans="3:16" x14ac:dyDescent="0.3">
      <c r="C434" s="999"/>
      <c r="D434" s="993"/>
      <c r="E434" s="993"/>
      <c r="F434" s="995"/>
      <c r="G434" s="997"/>
      <c r="H434" s="977"/>
      <c r="I434" s="987"/>
      <c r="J434" s="227" t="str">
        <f ca="1">IF(MOD(ROW()-13,2)=0,IF(ISBLANK(OFFSET('11. SEGUIMIENTO 2026'!$N$14,INT((ROW()-13)/2),0)),"",OFFSET('11. SEGUIMIENTO 2026'!$N$14,INT((ROW()-13)/2),0)),IF(ISBLANK(OFFSET('9. METAS'!$Q$20,INT((ROW()-14)/2),0)),"",OFFSET('9. METAS'!$Q$20,INT((ROW()-14)/2),0)))</f>
        <v/>
      </c>
      <c r="K434" s="228" t="str">
        <f ca="1">IF(MOD(ROW()-13,2)=0,IF(ISBLANK(OFFSET('11. SEGUIMIENTO 2026'!$O$14,INT((ROW()-13)/2),0)),"",OFFSET('11. SEGUIMIENTO 2026'!$O$14,INT((ROW()-13)/2),0)),IF(ISBLANK(OFFSET('9. METAS'!$R$20,INT((ROW()-14)/2),0)),"",OFFSET('9. METAS'!$R$20,INT((ROW()-14)/2),0)))</f>
        <v/>
      </c>
      <c r="L434" s="228" t="str">
        <f ca="1">IF(MOD(ROW()-13,2)=0,IF(ISBLANK(OFFSET('11. SEGUIMIENTO 2026'!$P$14,INT((ROW()-13)/2),0)),"",OFFSET('11. SEGUIMIENTO 2026'!$P$14,INT((ROW()-13)/2),0)),IF(ISBLANK(OFFSET('9. METAS'!$S$20,INT((ROW()-14)/2),0)),"",OFFSET('9. METAS'!$S$20,INT((ROW()-14)/2),0)))</f>
        <v/>
      </c>
      <c r="M434" s="229" t="str">
        <f ca="1">IF(MOD(ROW()-13,2)=0,IF(ISBLANK(OFFSET('11. SEGUIMIENTO 2026'!$Q$14,INT((ROW()-13)/2),0)),"",OFFSET('11. SEGUIMIENTO 2026'!$Q$14,INT((ROW()-13)/2),0)),IF(ISBLANK(OFFSET('9. METAS'!$T$20,INT((ROW()-14)/2),0)),"",OFFSET('9. METAS'!$T$20,INT((ROW()-14)/2),0)))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977" t="str">
        <f ca="1">IF(ISBLANK(OFFSET('9. METAS'!$K$20,INT((ROW()-13)/2),0)),"",OFFSET('9. METAS'!$K$20,INT((ROW()-13)/2),0))</f>
        <v/>
      </c>
      <c r="I435" s="979"/>
      <c r="J435" s="227" t="str">
        <f ca="1">IF(MOD(ROW()-13,2)=0,IF(ISBLANK(OFFSET('11. SEGUIMIENTO 2026'!$N$14,INT((ROW()-13)/2),0)),"",OFFSET('11. SEGUIMIENTO 2026'!$N$14,INT((ROW()-13)/2),0)),IF(ISBLANK(OFFSET('9. METAS'!$Q$20,INT((ROW()-14)/2),0)),"",OFFSET('9. METAS'!$Q$20,INT((ROW()-14)/2),0)))</f>
        <v/>
      </c>
      <c r="K435" s="228" t="str">
        <f ca="1">IF(MOD(ROW()-13,2)=0,IF(ISBLANK(OFFSET('11. SEGUIMIENTO 2026'!$O$14,INT((ROW()-13)/2),0)),"",OFFSET('11. SEGUIMIENTO 2026'!$O$14,INT((ROW()-13)/2),0)),IF(ISBLANK(OFFSET('9. METAS'!$R$20,INT((ROW()-14)/2),0)),"",OFFSET('9. METAS'!$R$20,INT((ROW()-14)/2),0)))</f>
        <v/>
      </c>
      <c r="L435" s="228" t="str">
        <f ca="1">IF(MOD(ROW()-13,2)=0,IF(ISBLANK(OFFSET('11. SEGUIMIENTO 2026'!$P$14,INT((ROW()-13)/2),0)),"",OFFSET('11. SEGUIMIENTO 2026'!$P$14,INT((ROW()-13)/2),0)),IF(ISBLANK(OFFSET('9. METAS'!$S$20,INT((ROW()-14)/2),0)),"",OFFSET('9. METAS'!$S$20,INT((ROW()-14)/2),0)))</f>
        <v/>
      </c>
      <c r="M435" s="229" t="str">
        <f ca="1">IF(MOD(ROW()-13,2)=0,IF(ISBLANK(OFFSET('11. SEGUIMIENTO 2026'!$Q$14,INT((ROW()-13)/2),0)),"",OFFSET('11. SEGUIMIENTO 2026'!$Q$14,INT((ROW()-13)/2),0)),IF(ISBLANK(OFFSET('9. METAS'!$T$20,INT((ROW()-14)/2),0)),"",OFFSET('9. METAS'!$T$20,INT((ROW()-14)/2),0)))</f>
        <v/>
      </c>
      <c r="N435" s="981" t="str">
        <f t="shared" ref="N435" ca="1" si="418">IFERROR(J435/J436,"ND")</f>
        <v>ND</v>
      </c>
      <c r="O435" s="983" t="str">
        <f t="shared" ref="O435" ca="1" si="419">IFERROR(((J435+K435+L435)/H435),"ND")</f>
        <v>ND</v>
      </c>
      <c r="P435" s="985"/>
    </row>
    <row r="436" spans="3:16" x14ac:dyDescent="0.3">
      <c r="C436" s="999"/>
      <c r="D436" s="993"/>
      <c r="E436" s="993"/>
      <c r="F436" s="995"/>
      <c r="G436" s="997"/>
      <c r="H436" s="977"/>
      <c r="I436" s="987"/>
      <c r="J436" s="227" t="str">
        <f ca="1">IF(MOD(ROW()-13,2)=0,IF(ISBLANK(OFFSET('11. SEGUIMIENTO 2026'!$N$14,INT((ROW()-13)/2),0)),"",OFFSET('11. SEGUIMIENTO 2026'!$N$14,INT((ROW()-13)/2),0)),IF(ISBLANK(OFFSET('9. METAS'!$Q$20,INT((ROW()-14)/2),0)),"",OFFSET('9. METAS'!$Q$20,INT((ROW()-14)/2),0)))</f>
        <v/>
      </c>
      <c r="K436" s="228" t="str">
        <f ca="1">IF(MOD(ROW()-13,2)=0,IF(ISBLANK(OFFSET('11. SEGUIMIENTO 2026'!$O$14,INT((ROW()-13)/2),0)),"",OFFSET('11. SEGUIMIENTO 2026'!$O$14,INT((ROW()-13)/2),0)),IF(ISBLANK(OFFSET('9. METAS'!$R$20,INT((ROW()-14)/2),0)),"",OFFSET('9. METAS'!$R$20,INT((ROW()-14)/2),0)))</f>
        <v/>
      </c>
      <c r="L436" s="228" t="str">
        <f ca="1">IF(MOD(ROW()-13,2)=0,IF(ISBLANK(OFFSET('11. SEGUIMIENTO 2026'!$P$14,INT((ROW()-13)/2),0)),"",OFFSET('11. SEGUIMIENTO 2026'!$P$14,INT((ROW()-13)/2),0)),IF(ISBLANK(OFFSET('9. METAS'!$S$20,INT((ROW()-14)/2),0)),"",OFFSET('9. METAS'!$S$20,INT((ROW()-14)/2),0)))</f>
        <v/>
      </c>
      <c r="M436" s="229" t="str">
        <f ca="1">IF(MOD(ROW()-13,2)=0,IF(ISBLANK(OFFSET('11. SEGUIMIENTO 2026'!$Q$14,INT((ROW()-13)/2),0)),"",OFFSET('11. SEGUIMIENTO 2026'!$Q$14,INT((ROW()-13)/2),0)),IF(ISBLANK(OFFSET('9. METAS'!$T$20,INT((ROW()-14)/2),0)),"",OFFSET('9. METAS'!$T$20,INT((ROW()-14)/2),0)))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977" t="str">
        <f ca="1">IF(ISBLANK(OFFSET('9. METAS'!$K$20,INT((ROW()-13)/2),0)),"",OFFSET('9. METAS'!$K$20,INT((ROW()-13)/2),0))</f>
        <v/>
      </c>
      <c r="I437" s="979"/>
      <c r="J437" s="227" t="str">
        <f ca="1">IF(MOD(ROW()-13,2)=0,IF(ISBLANK(OFFSET('11. SEGUIMIENTO 2026'!$N$14,INT((ROW()-13)/2),0)),"",OFFSET('11. SEGUIMIENTO 2026'!$N$14,INT((ROW()-13)/2),0)),IF(ISBLANK(OFFSET('9. METAS'!$Q$20,INT((ROW()-14)/2),0)),"",OFFSET('9. METAS'!$Q$20,INT((ROW()-14)/2),0)))</f>
        <v/>
      </c>
      <c r="K437" s="228" t="str">
        <f ca="1">IF(MOD(ROW()-13,2)=0,IF(ISBLANK(OFFSET('11. SEGUIMIENTO 2026'!$O$14,INT((ROW()-13)/2),0)),"",OFFSET('11. SEGUIMIENTO 2026'!$O$14,INT((ROW()-13)/2),0)),IF(ISBLANK(OFFSET('9. METAS'!$R$20,INT((ROW()-14)/2),0)),"",OFFSET('9. METAS'!$R$20,INT((ROW()-14)/2),0)))</f>
        <v/>
      </c>
      <c r="L437" s="228" t="str">
        <f ca="1">IF(MOD(ROW()-13,2)=0,IF(ISBLANK(OFFSET('11. SEGUIMIENTO 2026'!$P$14,INT((ROW()-13)/2),0)),"",OFFSET('11. SEGUIMIENTO 2026'!$P$14,INT((ROW()-13)/2),0)),IF(ISBLANK(OFFSET('9. METAS'!$S$20,INT((ROW()-14)/2),0)),"",OFFSET('9. METAS'!$S$20,INT((ROW()-14)/2),0)))</f>
        <v/>
      </c>
      <c r="M437" s="229" t="str">
        <f ca="1">IF(MOD(ROW()-13,2)=0,IF(ISBLANK(OFFSET('11. SEGUIMIENTO 2026'!$Q$14,INT((ROW()-13)/2),0)),"",OFFSET('11. SEGUIMIENTO 2026'!$Q$14,INT((ROW()-13)/2),0)),IF(ISBLANK(OFFSET('9. METAS'!$T$20,INT((ROW()-14)/2),0)),"",OFFSET('9. METAS'!$T$20,INT((ROW()-14)/2),0)))</f>
        <v/>
      </c>
      <c r="N437" s="981" t="str">
        <f t="shared" ref="N437" ca="1" si="420">IFERROR(J437/J438,"ND")</f>
        <v>ND</v>
      </c>
      <c r="O437" s="983" t="str">
        <f t="shared" ref="O437" ca="1" si="421">IFERROR(((J437+K437+L437)/H437),"ND")</f>
        <v>ND</v>
      </c>
      <c r="P437" s="985"/>
    </row>
    <row r="438" spans="3:16" x14ac:dyDescent="0.3">
      <c r="C438" s="999"/>
      <c r="D438" s="993"/>
      <c r="E438" s="993"/>
      <c r="F438" s="995"/>
      <c r="G438" s="997"/>
      <c r="H438" s="977"/>
      <c r="I438" s="987"/>
      <c r="J438" s="227" t="str">
        <f ca="1">IF(MOD(ROW()-13,2)=0,IF(ISBLANK(OFFSET('11. SEGUIMIENTO 2026'!$N$14,INT((ROW()-13)/2),0)),"",OFFSET('11. SEGUIMIENTO 2026'!$N$14,INT((ROW()-13)/2),0)),IF(ISBLANK(OFFSET('9. METAS'!$Q$20,INT((ROW()-14)/2),0)),"",OFFSET('9. METAS'!$Q$20,INT((ROW()-14)/2),0)))</f>
        <v/>
      </c>
      <c r="K438" s="228" t="str">
        <f ca="1">IF(MOD(ROW()-13,2)=0,IF(ISBLANK(OFFSET('11. SEGUIMIENTO 2026'!$O$14,INT((ROW()-13)/2),0)),"",OFFSET('11. SEGUIMIENTO 2026'!$O$14,INT((ROW()-13)/2),0)),IF(ISBLANK(OFFSET('9. METAS'!$R$20,INT((ROW()-14)/2),0)),"",OFFSET('9. METAS'!$R$20,INT((ROW()-14)/2),0)))</f>
        <v/>
      </c>
      <c r="L438" s="228" t="str">
        <f ca="1">IF(MOD(ROW()-13,2)=0,IF(ISBLANK(OFFSET('11. SEGUIMIENTO 2026'!$P$14,INT((ROW()-13)/2),0)),"",OFFSET('11. SEGUIMIENTO 2026'!$P$14,INT((ROW()-13)/2),0)),IF(ISBLANK(OFFSET('9. METAS'!$S$20,INT((ROW()-14)/2),0)),"",OFFSET('9. METAS'!$S$20,INT((ROW()-14)/2),0)))</f>
        <v/>
      </c>
      <c r="M438" s="229" t="str">
        <f ca="1">IF(MOD(ROW()-13,2)=0,IF(ISBLANK(OFFSET('11. SEGUIMIENTO 2026'!$Q$14,INT((ROW()-13)/2),0)),"",OFFSET('11. SEGUIMIENTO 2026'!$Q$14,INT((ROW()-13)/2),0)),IF(ISBLANK(OFFSET('9. METAS'!$T$20,INT((ROW()-14)/2),0)),"",OFFSET('9. METAS'!$T$20,INT((ROW()-14)/2),0)))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977" t="str">
        <f ca="1">IF(ISBLANK(OFFSET('9. METAS'!$K$20,INT((ROW()-13)/2),0)),"",OFFSET('9. METAS'!$K$20,INT((ROW()-13)/2),0))</f>
        <v/>
      </c>
      <c r="I439" s="979"/>
      <c r="J439" s="227" t="str">
        <f ca="1">IF(MOD(ROW()-13,2)=0,IF(ISBLANK(OFFSET('11. SEGUIMIENTO 2026'!$N$14,INT((ROW()-13)/2),0)),"",OFFSET('11. SEGUIMIENTO 2026'!$N$14,INT((ROW()-13)/2),0)),IF(ISBLANK(OFFSET('9. METAS'!$Q$20,INT((ROW()-14)/2),0)),"",OFFSET('9. METAS'!$Q$20,INT((ROW()-14)/2),0)))</f>
        <v/>
      </c>
      <c r="K439" s="228" t="str">
        <f ca="1">IF(MOD(ROW()-13,2)=0,IF(ISBLANK(OFFSET('11. SEGUIMIENTO 2026'!$O$14,INT((ROW()-13)/2),0)),"",OFFSET('11. SEGUIMIENTO 2026'!$O$14,INT((ROW()-13)/2),0)),IF(ISBLANK(OFFSET('9. METAS'!$R$20,INT((ROW()-14)/2),0)),"",OFFSET('9. METAS'!$R$20,INT((ROW()-14)/2),0)))</f>
        <v/>
      </c>
      <c r="L439" s="228" t="str">
        <f ca="1">IF(MOD(ROW()-13,2)=0,IF(ISBLANK(OFFSET('11. SEGUIMIENTO 2026'!$P$14,INT((ROW()-13)/2),0)),"",OFFSET('11. SEGUIMIENTO 2026'!$P$14,INT((ROW()-13)/2),0)),IF(ISBLANK(OFFSET('9. METAS'!$S$20,INT((ROW()-14)/2),0)),"",OFFSET('9. METAS'!$S$20,INT((ROW()-14)/2),0)))</f>
        <v/>
      </c>
      <c r="M439" s="229" t="str">
        <f ca="1">IF(MOD(ROW()-13,2)=0,IF(ISBLANK(OFFSET('11. SEGUIMIENTO 2026'!$Q$14,INT((ROW()-13)/2),0)),"",OFFSET('11. SEGUIMIENTO 2026'!$Q$14,INT((ROW()-13)/2),0)),IF(ISBLANK(OFFSET('9. METAS'!$T$20,INT((ROW()-14)/2),0)),"",OFFSET('9. METAS'!$T$20,INT((ROW()-14)/2),0)))</f>
        <v/>
      </c>
      <c r="N439" s="981" t="str">
        <f t="shared" ref="N439" ca="1" si="422">IFERROR(J439/J440,"ND")</f>
        <v>ND</v>
      </c>
      <c r="O439" s="983" t="str">
        <f t="shared" ref="O439" ca="1" si="423">IFERROR(((J439+K439+L439)/H439),"ND")</f>
        <v>ND</v>
      </c>
      <c r="P439" s="985"/>
    </row>
    <row r="440" spans="3:16" x14ac:dyDescent="0.3">
      <c r="C440" s="999"/>
      <c r="D440" s="993"/>
      <c r="E440" s="993"/>
      <c r="F440" s="995"/>
      <c r="G440" s="997"/>
      <c r="H440" s="977"/>
      <c r="I440" s="987"/>
      <c r="J440" s="227" t="str">
        <f ca="1">IF(MOD(ROW()-13,2)=0,IF(ISBLANK(OFFSET('11. SEGUIMIENTO 2026'!$N$14,INT((ROW()-13)/2),0)),"",OFFSET('11. SEGUIMIENTO 2026'!$N$14,INT((ROW()-13)/2),0)),IF(ISBLANK(OFFSET('9. METAS'!$Q$20,INT((ROW()-14)/2),0)),"",OFFSET('9. METAS'!$Q$20,INT((ROW()-14)/2),0)))</f>
        <v/>
      </c>
      <c r="K440" s="228" t="str">
        <f ca="1">IF(MOD(ROW()-13,2)=0,IF(ISBLANK(OFFSET('11. SEGUIMIENTO 2026'!$O$14,INT((ROW()-13)/2),0)),"",OFFSET('11. SEGUIMIENTO 2026'!$O$14,INT((ROW()-13)/2),0)),IF(ISBLANK(OFFSET('9. METAS'!$R$20,INT((ROW()-14)/2),0)),"",OFFSET('9. METAS'!$R$20,INT((ROW()-14)/2),0)))</f>
        <v/>
      </c>
      <c r="L440" s="228" t="str">
        <f ca="1">IF(MOD(ROW()-13,2)=0,IF(ISBLANK(OFFSET('11. SEGUIMIENTO 2026'!$P$14,INT((ROW()-13)/2),0)),"",OFFSET('11. SEGUIMIENTO 2026'!$P$14,INT((ROW()-13)/2),0)),IF(ISBLANK(OFFSET('9. METAS'!$S$20,INT((ROW()-14)/2),0)),"",OFFSET('9. METAS'!$S$20,INT((ROW()-14)/2),0)))</f>
        <v/>
      </c>
      <c r="M440" s="229" t="str">
        <f ca="1">IF(MOD(ROW()-13,2)=0,IF(ISBLANK(OFFSET('11. SEGUIMIENTO 2026'!$Q$14,INT((ROW()-13)/2),0)),"",OFFSET('11. SEGUIMIENTO 2026'!$Q$14,INT((ROW()-13)/2),0)),IF(ISBLANK(OFFSET('9. METAS'!$T$20,INT((ROW()-14)/2),0)),"",OFFSET('9. METAS'!$T$20,INT((ROW()-14)/2),0)))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977" t="str">
        <f ca="1">IF(ISBLANK(OFFSET('9. METAS'!$K$20,INT((ROW()-13)/2),0)),"",OFFSET('9. METAS'!$K$20,INT((ROW()-13)/2),0))</f>
        <v/>
      </c>
      <c r="I441" s="979"/>
      <c r="J441" s="227" t="str">
        <f ca="1">IF(MOD(ROW()-13,2)=0,IF(ISBLANK(OFFSET('11. SEGUIMIENTO 2026'!$N$14,INT((ROW()-13)/2),0)),"",OFFSET('11. SEGUIMIENTO 2026'!$N$14,INT((ROW()-13)/2),0)),IF(ISBLANK(OFFSET('9. METAS'!$Q$20,INT((ROW()-14)/2),0)),"",OFFSET('9. METAS'!$Q$20,INT((ROW()-14)/2),0)))</f>
        <v/>
      </c>
      <c r="K441" s="228" t="str">
        <f ca="1">IF(MOD(ROW()-13,2)=0,IF(ISBLANK(OFFSET('11. SEGUIMIENTO 2026'!$O$14,INT((ROW()-13)/2),0)),"",OFFSET('11. SEGUIMIENTO 2026'!$O$14,INT((ROW()-13)/2),0)),IF(ISBLANK(OFFSET('9. METAS'!$R$20,INT((ROW()-14)/2),0)),"",OFFSET('9. METAS'!$R$20,INT((ROW()-14)/2),0)))</f>
        <v/>
      </c>
      <c r="L441" s="228" t="str">
        <f ca="1">IF(MOD(ROW()-13,2)=0,IF(ISBLANK(OFFSET('11. SEGUIMIENTO 2026'!$P$14,INT((ROW()-13)/2),0)),"",OFFSET('11. SEGUIMIENTO 2026'!$P$14,INT((ROW()-13)/2),0)),IF(ISBLANK(OFFSET('9. METAS'!$S$20,INT((ROW()-14)/2),0)),"",OFFSET('9. METAS'!$S$20,INT((ROW()-14)/2),0)))</f>
        <v/>
      </c>
      <c r="M441" s="229" t="str">
        <f ca="1">IF(MOD(ROW()-13,2)=0,IF(ISBLANK(OFFSET('11. SEGUIMIENTO 2026'!$Q$14,INT((ROW()-13)/2),0)),"",OFFSET('11. SEGUIMIENTO 2026'!$Q$14,INT((ROW()-13)/2),0)),IF(ISBLANK(OFFSET('9. METAS'!$T$20,INT((ROW()-14)/2),0)),"",OFFSET('9. METAS'!$T$20,INT((ROW()-14)/2),0)))</f>
        <v/>
      </c>
      <c r="N441" s="981" t="str">
        <f t="shared" ref="N441" ca="1" si="424">IFERROR(J441/J442,"ND")</f>
        <v>ND</v>
      </c>
      <c r="O441" s="983" t="str">
        <f t="shared" ref="O441" ca="1" si="425">IFERROR(((J441+K441+L441)/H441),"ND")</f>
        <v>ND</v>
      </c>
      <c r="P441" s="985"/>
    </row>
    <row r="442" spans="3:16" x14ac:dyDescent="0.3">
      <c r="C442" s="999"/>
      <c r="D442" s="993"/>
      <c r="E442" s="993"/>
      <c r="F442" s="995"/>
      <c r="G442" s="997"/>
      <c r="H442" s="977"/>
      <c r="I442" s="987"/>
      <c r="J442" s="227" t="str">
        <f ca="1">IF(MOD(ROW()-13,2)=0,IF(ISBLANK(OFFSET('11. SEGUIMIENTO 2026'!$N$14,INT((ROW()-13)/2),0)),"",OFFSET('11. SEGUIMIENTO 2026'!$N$14,INT((ROW()-13)/2),0)),IF(ISBLANK(OFFSET('9. METAS'!$Q$20,INT((ROW()-14)/2),0)),"",OFFSET('9. METAS'!$Q$20,INT((ROW()-14)/2),0)))</f>
        <v/>
      </c>
      <c r="K442" s="228" t="str">
        <f ca="1">IF(MOD(ROW()-13,2)=0,IF(ISBLANK(OFFSET('11. SEGUIMIENTO 2026'!$O$14,INT((ROW()-13)/2),0)),"",OFFSET('11. SEGUIMIENTO 2026'!$O$14,INT((ROW()-13)/2),0)),IF(ISBLANK(OFFSET('9. METAS'!$R$20,INT((ROW()-14)/2),0)),"",OFFSET('9. METAS'!$R$20,INT((ROW()-14)/2),0)))</f>
        <v/>
      </c>
      <c r="L442" s="228" t="str">
        <f ca="1">IF(MOD(ROW()-13,2)=0,IF(ISBLANK(OFFSET('11. SEGUIMIENTO 2026'!$P$14,INT((ROW()-13)/2),0)),"",OFFSET('11. SEGUIMIENTO 2026'!$P$14,INT((ROW()-13)/2),0)),IF(ISBLANK(OFFSET('9. METAS'!$S$20,INT((ROW()-14)/2),0)),"",OFFSET('9. METAS'!$S$20,INT((ROW()-14)/2),0)))</f>
        <v/>
      </c>
      <c r="M442" s="229" t="str">
        <f ca="1">IF(MOD(ROW()-13,2)=0,IF(ISBLANK(OFFSET('11. SEGUIMIENTO 2026'!$Q$14,INT((ROW()-13)/2),0)),"",OFFSET('11. SEGUIMIENTO 2026'!$Q$14,INT((ROW()-13)/2),0)),IF(ISBLANK(OFFSET('9. METAS'!$T$20,INT((ROW()-14)/2),0)),"",OFFSET('9. METAS'!$T$20,INT((ROW()-14)/2),0)))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977" t="str">
        <f ca="1">IF(ISBLANK(OFFSET('9. METAS'!$K$20,INT((ROW()-13)/2),0)),"",OFFSET('9. METAS'!$K$20,INT((ROW()-13)/2),0))</f>
        <v/>
      </c>
      <c r="I443" s="979"/>
      <c r="J443" s="227" t="str">
        <f ca="1">IF(MOD(ROW()-13,2)=0,IF(ISBLANK(OFFSET('11. SEGUIMIENTO 2026'!$N$14,INT((ROW()-13)/2),0)),"",OFFSET('11. SEGUIMIENTO 2026'!$N$14,INT((ROW()-13)/2),0)),IF(ISBLANK(OFFSET('9. METAS'!$Q$20,INT((ROW()-14)/2),0)),"",OFFSET('9. METAS'!$Q$20,INT((ROW()-14)/2),0)))</f>
        <v/>
      </c>
      <c r="K443" s="228" t="str">
        <f ca="1">IF(MOD(ROW()-13,2)=0,IF(ISBLANK(OFFSET('11. SEGUIMIENTO 2026'!$O$14,INT((ROW()-13)/2),0)),"",OFFSET('11. SEGUIMIENTO 2026'!$O$14,INT((ROW()-13)/2),0)),IF(ISBLANK(OFFSET('9. METAS'!$R$20,INT((ROW()-14)/2),0)),"",OFFSET('9. METAS'!$R$20,INT((ROW()-14)/2),0)))</f>
        <v/>
      </c>
      <c r="L443" s="228" t="str">
        <f ca="1">IF(MOD(ROW()-13,2)=0,IF(ISBLANK(OFFSET('11. SEGUIMIENTO 2026'!$P$14,INT((ROW()-13)/2),0)),"",OFFSET('11. SEGUIMIENTO 2026'!$P$14,INT((ROW()-13)/2),0)),IF(ISBLANK(OFFSET('9. METAS'!$S$20,INT((ROW()-14)/2),0)),"",OFFSET('9. METAS'!$S$20,INT((ROW()-14)/2),0)))</f>
        <v/>
      </c>
      <c r="M443" s="229" t="str">
        <f ca="1">IF(MOD(ROW()-13,2)=0,IF(ISBLANK(OFFSET('11. SEGUIMIENTO 2026'!$Q$14,INT((ROW()-13)/2),0)),"",OFFSET('11. SEGUIMIENTO 2026'!$Q$14,INT((ROW()-13)/2),0)),IF(ISBLANK(OFFSET('9. METAS'!$T$20,INT((ROW()-14)/2),0)),"",OFFSET('9. METAS'!$T$20,INT((ROW()-14)/2),0)))</f>
        <v/>
      </c>
      <c r="N443" s="981" t="str">
        <f t="shared" ref="N443" ca="1" si="426">IFERROR(J443/J444,"ND")</f>
        <v>ND</v>
      </c>
      <c r="O443" s="983" t="str">
        <f t="shared" ref="O443" ca="1" si="427">IFERROR(((J443+K443+L443)/H443),"ND")</f>
        <v>ND</v>
      </c>
      <c r="P443" s="985"/>
    </row>
    <row r="444" spans="3:16" x14ac:dyDescent="0.3">
      <c r="C444" s="999"/>
      <c r="D444" s="993"/>
      <c r="E444" s="993"/>
      <c r="F444" s="995"/>
      <c r="G444" s="997"/>
      <c r="H444" s="977"/>
      <c r="I444" s="987"/>
      <c r="J444" s="227" t="str">
        <f ca="1">IF(MOD(ROW()-13,2)=0,IF(ISBLANK(OFFSET('11. SEGUIMIENTO 2026'!$N$14,INT((ROW()-13)/2),0)),"",OFFSET('11. SEGUIMIENTO 2026'!$N$14,INT((ROW()-13)/2),0)),IF(ISBLANK(OFFSET('9. METAS'!$Q$20,INT((ROW()-14)/2),0)),"",OFFSET('9. METAS'!$Q$20,INT((ROW()-14)/2),0)))</f>
        <v/>
      </c>
      <c r="K444" s="228" t="str">
        <f ca="1">IF(MOD(ROW()-13,2)=0,IF(ISBLANK(OFFSET('11. SEGUIMIENTO 2026'!$O$14,INT((ROW()-13)/2),0)),"",OFFSET('11. SEGUIMIENTO 2026'!$O$14,INT((ROW()-13)/2),0)),IF(ISBLANK(OFFSET('9. METAS'!$R$20,INT((ROW()-14)/2),0)),"",OFFSET('9. METAS'!$R$20,INT((ROW()-14)/2),0)))</f>
        <v/>
      </c>
      <c r="L444" s="228" t="str">
        <f ca="1">IF(MOD(ROW()-13,2)=0,IF(ISBLANK(OFFSET('11. SEGUIMIENTO 2026'!$P$14,INT((ROW()-13)/2),0)),"",OFFSET('11. SEGUIMIENTO 2026'!$P$14,INT((ROW()-13)/2),0)),IF(ISBLANK(OFFSET('9. METAS'!$S$20,INT((ROW()-14)/2),0)),"",OFFSET('9. METAS'!$S$20,INT((ROW()-14)/2),0)))</f>
        <v/>
      </c>
      <c r="M444" s="229" t="str">
        <f ca="1">IF(MOD(ROW()-13,2)=0,IF(ISBLANK(OFFSET('11. SEGUIMIENTO 2026'!$Q$14,INT((ROW()-13)/2),0)),"",OFFSET('11. SEGUIMIENTO 2026'!$Q$14,INT((ROW()-13)/2),0)),IF(ISBLANK(OFFSET('9. METAS'!$T$20,INT((ROW()-14)/2),0)),"",OFFSET('9. METAS'!$T$20,INT((ROW()-14)/2),0)))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977" t="str">
        <f ca="1">IF(ISBLANK(OFFSET('9. METAS'!$K$20,INT((ROW()-13)/2),0)),"",OFFSET('9. METAS'!$K$20,INT((ROW()-13)/2),0))</f>
        <v/>
      </c>
      <c r="I445" s="979"/>
      <c r="J445" s="227" t="str">
        <f ca="1">IF(MOD(ROW()-13,2)=0,IF(ISBLANK(OFFSET('11. SEGUIMIENTO 2026'!$N$14,INT((ROW()-13)/2),0)),"",OFFSET('11. SEGUIMIENTO 2026'!$N$14,INT((ROW()-13)/2),0)),IF(ISBLANK(OFFSET('9. METAS'!$Q$20,INT((ROW()-14)/2),0)),"",OFFSET('9. METAS'!$Q$20,INT((ROW()-14)/2),0)))</f>
        <v/>
      </c>
      <c r="K445" s="228" t="str">
        <f ca="1">IF(MOD(ROW()-13,2)=0,IF(ISBLANK(OFFSET('11. SEGUIMIENTO 2026'!$O$14,INT((ROW()-13)/2),0)),"",OFFSET('11. SEGUIMIENTO 2026'!$O$14,INT((ROW()-13)/2),0)),IF(ISBLANK(OFFSET('9. METAS'!$R$20,INT((ROW()-14)/2),0)),"",OFFSET('9. METAS'!$R$20,INT((ROW()-14)/2),0)))</f>
        <v/>
      </c>
      <c r="L445" s="228" t="str">
        <f ca="1">IF(MOD(ROW()-13,2)=0,IF(ISBLANK(OFFSET('11. SEGUIMIENTO 2026'!$P$14,INT((ROW()-13)/2),0)),"",OFFSET('11. SEGUIMIENTO 2026'!$P$14,INT((ROW()-13)/2),0)),IF(ISBLANK(OFFSET('9. METAS'!$S$20,INT((ROW()-14)/2),0)),"",OFFSET('9. METAS'!$S$20,INT((ROW()-14)/2),0)))</f>
        <v/>
      </c>
      <c r="M445" s="229" t="str">
        <f ca="1">IF(MOD(ROW()-13,2)=0,IF(ISBLANK(OFFSET('11. SEGUIMIENTO 2026'!$Q$14,INT((ROW()-13)/2),0)),"",OFFSET('11. SEGUIMIENTO 2026'!$Q$14,INT((ROW()-13)/2),0)),IF(ISBLANK(OFFSET('9. METAS'!$T$20,INT((ROW()-14)/2),0)),"",OFFSET('9. METAS'!$T$20,INT((ROW()-14)/2),0)))</f>
        <v/>
      </c>
      <c r="N445" s="981" t="str">
        <f t="shared" ref="N445" ca="1" si="428">IFERROR(J445/J446,"ND")</f>
        <v>ND</v>
      </c>
      <c r="O445" s="983" t="str">
        <f t="shared" ref="O445" ca="1" si="429">IFERROR(((J445+K445+L445)/H445),"ND")</f>
        <v>ND</v>
      </c>
      <c r="P445" s="985"/>
    </row>
    <row r="446" spans="3:16" x14ac:dyDescent="0.3">
      <c r="C446" s="999"/>
      <c r="D446" s="993"/>
      <c r="E446" s="993"/>
      <c r="F446" s="995"/>
      <c r="G446" s="997"/>
      <c r="H446" s="977"/>
      <c r="I446" s="987"/>
      <c r="J446" s="227" t="str">
        <f ca="1">IF(MOD(ROW()-13,2)=0,IF(ISBLANK(OFFSET('11. SEGUIMIENTO 2026'!$N$14,INT((ROW()-13)/2),0)),"",OFFSET('11. SEGUIMIENTO 2026'!$N$14,INT((ROW()-13)/2),0)),IF(ISBLANK(OFFSET('9. METAS'!$Q$20,INT((ROW()-14)/2),0)),"",OFFSET('9. METAS'!$Q$20,INT((ROW()-14)/2),0)))</f>
        <v/>
      </c>
      <c r="K446" s="228" t="str">
        <f ca="1">IF(MOD(ROW()-13,2)=0,IF(ISBLANK(OFFSET('11. SEGUIMIENTO 2026'!$O$14,INT((ROW()-13)/2),0)),"",OFFSET('11. SEGUIMIENTO 2026'!$O$14,INT((ROW()-13)/2),0)),IF(ISBLANK(OFFSET('9. METAS'!$R$20,INT((ROW()-14)/2),0)),"",OFFSET('9. METAS'!$R$20,INT((ROW()-14)/2),0)))</f>
        <v/>
      </c>
      <c r="L446" s="228" t="str">
        <f ca="1">IF(MOD(ROW()-13,2)=0,IF(ISBLANK(OFFSET('11. SEGUIMIENTO 2026'!$P$14,INT((ROW()-13)/2),0)),"",OFFSET('11. SEGUIMIENTO 2026'!$P$14,INT((ROW()-13)/2),0)),IF(ISBLANK(OFFSET('9. METAS'!$S$20,INT((ROW()-14)/2),0)),"",OFFSET('9. METAS'!$S$20,INT((ROW()-14)/2),0)))</f>
        <v/>
      </c>
      <c r="M446" s="229" t="str">
        <f ca="1">IF(MOD(ROW()-13,2)=0,IF(ISBLANK(OFFSET('11. SEGUIMIENTO 2026'!$Q$14,INT((ROW()-13)/2),0)),"",OFFSET('11. SEGUIMIENTO 2026'!$Q$14,INT((ROW()-13)/2),0)),IF(ISBLANK(OFFSET('9. METAS'!$T$20,INT((ROW()-14)/2),0)),"",OFFSET('9. METAS'!$T$20,INT((ROW()-14)/2),0)))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977" t="str">
        <f ca="1">IF(ISBLANK(OFFSET('9. METAS'!$K$20,INT((ROW()-13)/2),0)),"",OFFSET('9. METAS'!$K$20,INT((ROW()-13)/2),0))</f>
        <v/>
      </c>
      <c r="I447" s="979"/>
      <c r="J447" s="227" t="str">
        <f ca="1">IF(MOD(ROW()-13,2)=0,IF(ISBLANK(OFFSET('11. SEGUIMIENTO 2026'!$N$14,INT((ROW()-13)/2),0)),"",OFFSET('11. SEGUIMIENTO 2026'!$N$14,INT((ROW()-13)/2),0)),IF(ISBLANK(OFFSET('9. METAS'!$Q$20,INT((ROW()-14)/2),0)),"",OFFSET('9. METAS'!$Q$20,INT((ROW()-14)/2),0)))</f>
        <v/>
      </c>
      <c r="K447" s="228" t="str">
        <f ca="1">IF(MOD(ROW()-13,2)=0,IF(ISBLANK(OFFSET('11. SEGUIMIENTO 2026'!$O$14,INT((ROW()-13)/2),0)),"",OFFSET('11. SEGUIMIENTO 2026'!$O$14,INT((ROW()-13)/2),0)),IF(ISBLANK(OFFSET('9. METAS'!$R$20,INT((ROW()-14)/2),0)),"",OFFSET('9. METAS'!$R$20,INT((ROW()-14)/2),0)))</f>
        <v/>
      </c>
      <c r="L447" s="228" t="str">
        <f ca="1">IF(MOD(ROW()-13,2)=0,IF(ISBLANK(OFFSET('11. SEGUIMIENTO 2026'!$P$14,INT((ROW()-13)/2),0)),"",OFFSET('11. SEGUIMIENTO 2026'!$P$14,INT((ROW()-13)/2),0)),IF(ISBLANK(OFFSET('9. METAS'!$S$20,INT((ROW()-14)/2),0)),"",OFFSET('9. METAS'!$S$20,INT((ROW()-14)/2),0)))</f>
        <v/>
      </c>
      <c r="M447" s="229" t="str">
        <f ca="1">IF(MOD(ROW()-13,2)=0,IF(ISBLANK(OFFSET('11. SEGUIMIENTO 2026'!$Q$14,INT((ROW()-13)/2),0)),"",OFFSET('11. SEGUIMIENTO 2026'!$Q$14,INT((ROW()-13)/2),0)),IF(ISBLANK(OFFSET('9. METAS'!$T$20,INT((ROW()-14)/2),0)),"",OFFSET('9. METAS'!$T$20,INT((ROW()-14)/2),0)))</f>
        <v/>
      </c>
      <c r="N447" s="981" t="str">
        <f t="shared" ref="N447" ca="1" si="430">IFERROR(J447/J448,"ND")</f>
        <v>ND</v>
      </c>
      <c r="O447" s="983" t="str">
        <f t="shared" ref="O447" ca="1" si="431">IFERROR(((J447+K447+L447)/H447),"ND")</f>
        <v>ND</v>
      </c>
      <c r="P447" s="985"/>
    </row>
    <row r="448" spans="3:16" x14ac:dyDescent="0.3">
      <c r="C448" s="999"/>
      <c r="D448" s="993"/>
      <c r="E448" s="993"/>
      <c r="F448" s="995"/>
      <c r="G448" s="997"/>
      <c r="H448" s="977"/>
      <c r="I448" s="987"/>
      <c r="J448" s="227" t="str">
        <f ca="1">IF(MOD(ROW()-13,2)=0,IF(ISBLANK(OFFSET('11. SEGUIMIENTO 2026'!$N$14,INT((ROW()-13)/2),0)),"",OFFSET('11. SEGUIMIENTO 2026'!$N$14,INT((ROW()-13)/2),0)),IF(ISBLANK(OFFSET('9. METAS'!$Q$20,INT((ROW()-14)/2),0)),"",OFFSET('9. METAS'!$Q$20,INT((ROW()-14)/2),0)))</f>
        <v/>
      </c>
      <c r="K448" s="228" t="str">
        <f ca="1">IF(MOD(ROW()-13,2)=0,IF(ISBLANK(OFFSET('11. SEGUIMIENTO 2026'!$O$14,INT((ROW()-13)/2),0)),"",OFFSET('11. SEGUIMIENTO 2026'!$O$14,INT((ROW()-13)/2),0)),IF(ISBLANK(OFFSET('9. METAS'!$R$20,INT((ROW()-14)/2),0)),"",OFFSET('9. METAS'!$R$20,INT((ROW()-14)/2),0)))</f>
        <v/>
      </c>
      <c r="L448" s="228" t="str">
        <f ca="1">IF(MOD(ROW()-13,2)=0,IF(ISBLANK(OFFSET('11. SEGUIMIENTO 2026'!$P$14,INT((ROW()-13)/2),0)),"",OFFSET('11. SEGUIMIENTO 2026'!$P$14,INT((ROW()-13)/2),0)),IF(ISBLANK(OFFSET('9. METAS'!$S$20,INT((ROW()-14)/2),0)),"",OFFSET('9. METAS'!$S$20,INT((ROW()-14)/2),0)))</f>
        <v/>
      </c>
      <c r="M448" s="229" t="str">
        <f ca="1">IF(MOD(ROW()-13,2)=0,IF(ISBLANK(OFFSET('11. SEGUIMIENTO 2026'!$Q$14,INT((ROW()-13)/2),0)),"",OFFSET('11. SEGUIMIENTO 2026'!$Q$14,INT((ROW()-13)/2),0)),IF(ISBLANK(OFFSET('9. METAS'!$T$20,INT((ROW()-14)/2),0)),"",OFFSET('9. METAS'!$T$20,INT((ROW()-14)/2),0)))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977" t="str">
        <f ca="1">IF(ISBLANK(OFFSET('9. METAS'!$K$20,INT((ROW()-13)/2),0)),"",OFFSET('9. METAS'!$K$20,INT((ROW()-13)/2),0))</f>
        <v/>
      </c>
      <c r="I449" s="979"/>
      <c r="J449" s="227" t="str">
        <f ca="1">IF(MOD(ROW()-13,2)=0,IF(ISBLANK(OFFSET('11. SEGUIMIENTO 2026'!$N$14,INT((ROW()-13)/2),0)),"",OFFSET('11. SEGUIMIENTO 2026'!$N$14,INT((ROW()-13)/2),0)),IF(ISBLANK(OFFSET('9. METAS'!$Q$20,INT((ROW()-14)/2),0)),"",OFFSET('9. METAS'!$Q$20,INT((ROW()-14)/2),0)))</f>
        <v/>
      </c>
      <c r="K449" s="228" t="str">
        <f ca="1">IF(MOD(ROW()-13,2)=0,IF(ISBLANK(OFFSET('11. SEGUIMIENTO 2026'!$O$14,INT((ROW()-13)/2),0)),"",OFFSET('11. SEGUIMIENTO 2026'!$O$14,INT((ROW()-13)/2),0)),IF(ISBLANK(OFFSET('9. METAS'!$R$20,INT((ROW()-14)/2),0)),"",OFFSET('9. METAS'!$R$20,INT((ROW()-14)/2),0)))</f>
        <v/>
      </c>
      <c r="L449" s="228" t="str">
        <f ca="1">IF(MOD(ROW()-13,2)=0,IF(ISBLANK(OFFSET('11. SEGUIMIENTO 2026'!$P$14,INT((ROW()-13)/2),0)),"",OFFSET('11. SEGUIMIENTO 2026'!$P$14,INT((ROW()-13)/2),0)),IF(ISBLANK(OFFSET('9. METAS'!$S$20,INT((ROW()-14)/2),0)),"",OFFSET('9. METAS'!$S$20,INT((ROW()-14)/2),0)))</f>
        <v/>
      </c>
      <c r="M449" s="229" t="str">
        <f ca="1">IF(MOD(ROW()-13,2)=0,IF(ISBLANK(OFFSET('11. SEGUIMIENTO 2026'!$Q$14,INT((ROW()-13)/2),0)),"",OFFSET('11. SEGUIMIENTO 2026'!$Q$14,INT((ROW()-13)/2),0)),IF(ISBLANK(OFFSET('9. METAS'!$T$20,INT((ROW()-14)/2),0)),"",OFFSET('9. METAS'!$T$20,INT((ROW()-14)/2),0)))</f>
        <v/>
      </c>
      <c r="N449" s="981" t="str">
        <f t="shared" ref="N449" ca="1" si="432">IFERROR(J449/J450,"ND")</f>
        <v>ND</v>
      </c>
      <c r="O449" s="983" t="str">
        <f t="shared" ref="O449" ca="1" si="433">IFERROR(((J449+K449+L449)/H449),"ND")</f>
        <v>ND</v>
      </c>
      <c r="P449" s="985"/>
    </row>
    <row r="450" spans="3:16" x14ac:dyDescent="0.3">
      <c r="C450" s="999"/>
      <c r="D450" s="993"/>
      <c r="E450" s="993"/>
      <c r="F450" s="995"/>
      <c r="G450" s="997"/>
      <c r="H450" s="977"/>
      <c r="I450" s="987"/>
      <c r="J450" s="227" t="str">
        <f ca="1">IF(MOD(ROW()-13,2)=0,IF(ISBLANK(OFFSET('11. SEGUIMIENTO 2026'!$N$14,INT((ROW()-13)/2),0)),"",OFFSET('11. SEGUIMIENTO 2026'!$N$14,INT((ROW()-13)/2),0)),IF(ISBLANK(OFFSET('9. METAS'!$Q$20,INT((ROW()-14)/2),0)),"",OFFSET('9. METAS'!$Q$20,INT((ROW()-14)/2),0)))</f>
        <v/>
      </c>
      <c r="K450" s="228" t="str">
        <f ca="1">IF(MOD(ROW()-13,2)=0,IF(ISBLANK(OFFSET('11. SEGUIMIENTO 2026'!$O$14,INT((ROW()-13)/2),0)),"",OFFSET('11. SEGUIMIENTO 2026'!$O$14,INT((ROW()-13)/2),0)),IF(ISBLANK(OFFSET('9. METAS'!$R$20,INT((ROW()-14)/2),0)),"",OFFSET('9. METAS'!$R$20,INT((ROW()-14)/2),0)))</f>
        <v/>
      </c>
      <c r="L450" s="228" t="str">
        <f ca="1">IF(MOD(ROW()-13,2)=0,IF(ISBLANK(OFFSET('11. SEGUIMIENTO 2026'!$P$14,INT((ROW()-13)/2),0)),"",OFFSET('11. SEGUIMIENTO 2026'!$P$14,INT((ROW()-13)/2),0)),IF(ISBLANK(OFFSET('9. METAS'!$S$20,INT((ROW()-14)/2),0)),"",OFFSET('9. METAS'!$S$20,INT((ROW()-14)/2),0)))</f>
        <v/>
      </c>
      <c r="M450" s="229" t="str">
        <f ca="1">IF(MOD(ROW()-13,2)=0,IF(ISBLANK(OFFSET('11. SEGUIMIENTO 2026'!$Q$14,INT((ROW()-13)/2),0)),"",OFFSET('11. SEGUIMIENTO 2026'!$Q$14,INT((ROW()-13)/2),0)),IF(ISBLANK(OFFSET('9. METAS'!$T$20,INT((ROW()-14)/2),0)),"",OFFSET('9. METAS'!$T$20,INT((ROW()-14)/2),0)))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977" t="str">
        <f ca="1">IF(ISBLANK(OFFSET('9. METAS'!$K$20,INT((ROW()-13)/2),0)),"",OFFSET('9. METAS'!$K$20,INT((ROW()-13)/2),0))</f>
        <v/>
      </c>
      <c r="I451" s="979"/>
      <c r="J451" s="227" t="str">
        <f ca="1">IF(MOD(ROW()-13,2)=0,IF(ISBLANK(OFFSET('11. SEGUIMIENTO 2026'!$N$14,INT((ROW()-13)/2),0)),"",OFFSET('11. SEGUIMIENTO 2026'!$N$14,INT((ROW()-13)/2),0)),IF(ISBLANK(OFFSET('9. METAS'!$Q$20,INT((ROW()-14)/2),0)),"",OFFSET('9. METAS'!$Q$20,INT((ROW()-14)/2),0)))</f>
        <v/>
      </c>
      <c r="K451" s="228" t="str">
        <f ca="1">IF(MOD(ROW()-13,2)=0,IF(ISBLANK(OFFSET('11. SEGUIMIENTO 2026'!$O$14,INT((ROW()-13)/2),0)),"",OFFSET('11. SEGUIMIENTO 2026'!$O$14,INT((ROW()-13)/2),0)),IF(ISBLANK(OFFSET('9. METAS'!$R$20,INT((ROW()-14)/2),0)),"",OFFSET('9. METAS'!$R$20,INT((ROW()-14)/2),0)))</f>
        <v/>
      </c>
      <c r="L451" s="228" t="str">
        <f ca="1">IF(MOD(ROW()-13,2)=0,IF(ISBLANK(OFFSET('11. SEGUIMIENTO 2026'!$P$14,INT((ROW()-13)/2),0)),"",OFFSET('11. SEGUIMIENTO 2026'!$P$14,INT((ROW()-13)/2),0)),IF(ISBLANK(OFFSET('9. METAS'!$S$20,INT((ROW()-14)/2),0)),"",OFFSET('9. METAS'!$S$20,INT((ROW()-14)/2),0)))</f>
        <v/>
      </c>
      <c r="M451" s="229" t="str">
        <f ca="1">IF(MOD(ROW()-13,2)=0,IF(ISBLANK(OFFSET('11. SEGUIMIENTO 2026'!$Q$14,INT((ROW()-13)/2),0)),"",OFFSET('11. SEGUIMIENTO 2026'!$Q$14,INT((ROW()-13)/2),0)),IF(ISBLANK(OFFSET('9. METAS'!$T$20,INT((ROW()-14)/2),0)),"",OFFSET('9. METAS'!$T$20,INT((ROW()-14)/2),0)))</f>
        <v/>
      </c>
      <c r="N451" s="981" t="str">
        <f t="shared" ref="N451" ca="1" si="434">IFERROR(J451/J452,"ND")</f>
        <v>ND</v>
      </c>
      <c r="O451" s="983" t="str">
        <f t="shared" ref="O451" ca="1" si="435">IFERROR(((J451+K451+L451)/H451),"ND")</f>
        <v>ND</v>
      </c>
      <c r="P451" s="985"/>
    </row>
    <row r="452" spans="3:16" x14ac:dyDescent="0.3">
      <c r="C452" s="999"/>
      <c r="D452" s="993"/>
      <c r="E452" s="993"/>
      <c r="F452" s="995"/>
      <c r="G452" s="997"/>
      <c r="H452" s="977"/>
      <c r="I452" s="987"/>
      <c r="J452" s="227" t="str">
        <f ca="1">IF(MOD(ROW()-13,2)=0,IF(ISBLANK(OFFSET('11. SEGUIMIENTO 2026'!$N$14,INT((ROW()-13)/2),0)),"",OFFSET('11. SEGUIMIENTO 2026'!$N$14,INT((ROW()-13)/2),0)),IF(ISBLANK(OFFSET('9. METAS'!$Q$20,INT((ROW()-14)/2),0)),"",OFFSET('9. METAS'!$Q$20,INT((ROW()-14)/2),0)))</f>
        <v/>
      </c>
      <c r="K452" s="228" t="str">
        <f ca="1">IF(MOD(ROW()-13,2)=0,IF(ISBLANK(OFFSET('11. SEGUIMIENTO 2026'!$O$14,INT((ROW()-13)/2),0)),"",OFFSET('11. SEGUIMIENTO 2026'!$O$14,INT((ROW()-13)/2),0)),IF(ISBLANK(OFFSET('9. METAS'!$R$20,INT((ROW()-14)/2),0)),"",OFFSET('9. METAS'!$R$20,INT((ROW()-14)/2),0)))</f>
        <v/>
      </c>
      <c r="L452" s="228" t="str">
        <f ca="1">IF(MOD(ROW()-13,2)=0,IF(ISBLANK(OFFSET('11. SEGUIMIENTO 2026'!$P$14,INT((ROW()-13)/2),0)),"",OFFSET('11. SEGUIMIENTO 2026'!$P$14,INT((ROW()-13)/2),0)),IF(ISBLANK(OFFSET('9. METAS'!$S$20,INT((ROW()-14)/2),0)),"",OFFSET('9. METAS'!$S$20,INT((ROW()-14)/2),0)))</f>
        <v/>
      </c>
      <c r="M452" s="229" t="str">
        <f ca="1">IF(MOD(ROW()-13,2)=0,IF(ISBLANK(OFFSET('11. SEGUIMIENTO 2026'!$Q$14,INT((ROW()-13)/2),0)),"",OFFSET('11. SEGUIMIENTO 2026'!$Q$14,INT((ROW()-13)/2),0)),IF(ISBLANK(OFFSET('9. METAS'!$T$20,INT((ROW()-14)/2),0)),"",OFFSET('9. METAS'!$T$20,INT((ROW()-14)/2),0)))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977" t="str">
        <f ca="1">IF(ISBLANK(OFFSET('9. METAS'!$K$20,INT((ROW()-13)/2),0)),"",OFFSET('9. METAS'!$K$20,INT((ROW()-13)/2),0))</f>
        <v/>
      </c>
      <c r="I453" s="979"/>
      <c r="J453" s="227" t="str">
        <f ca="1">IF(MOD(ROW()-13,2)=0,IF(ISBLANK(OFFSET('11. SEGUIMIENTO 2026'!$N$14,INT((ROW()-13)/2),0)),"",OFFSET('11. SEGUIMIENTO 2026'!$N$14,INT((ROW()-13)/2),0)),IF(ISBLANK(OFFSET('9. METAS'!$Q$20,INT((ROW()-14)/2),0)),"",OFFSET('9. METAS'!$Q$20,INT((ROW()-14)/2),0)))</f>
        <v/>
      </c>
      <c r="K453" s="228" t="str">
        <f ca="1">IF(MOD(ROW()-13,2)=0,IF(ISBLANK(OFFSET('11. SEGUIMIENTO 2026'!$O$14,INT((ROW()-13)/2),0)),"",OFFSET('11. SEGUIMIENTO 2026'!$O$14,INT((ROW()-13)/2),0)),IF(ISBLANK(OFFSET('9. METAS'!$R$20,INT((ROW()-14)/2),0)),"",OFFSET('9. METAS'!$R$20,INT((ROW()-14)/2),0)))</f>
        <v/>
      </c>
      <c r="L453" s="228" t="str">
        <f ca="1">IF(MOD(ROW()-13,2)=0,IF(ISBLANK(OFFSET('11. SEGUIMIENTO 2026'!$P$14,INT((ROW()-13)/2),0)),"",OFFSET('11. SEGUIMIENTO 2026'!$P$14,INT((ROW()-13)/2),0)),IF(ISBLANK(OFFSET('9. METAS'!$S$20,INT((ROW()-14)/2),0)),"",OFFSET('9. METAS'!$S$20,INT((ROW()-14)/2),0)))</f>
        <v/>
      </c>
      <c r="M453" s="229" t="str">
        <f ca="1">IF(MOD(ROW()-13,2)=0,IF(ISBLANK(OFFSET('11. SEGUIMIENTO 2026'!$Q$14,INT((ROW()-13)/2),0)),"",OFFSET('11. SEGUIMIENTO 2026'!$Q$14,INT((ROW()-13)/2),0)),IF(ISBLANK(OFFSET('9. METAS'!$T$20,INT((ROW()-14)/2),0)),"",OFFSET('9. METAS'!$T$20,INT((ROW()-14)/2),0)))</f>
        <v/>
      </c>
      <c r="N453" s="981" t="str">
        <f t="shared" ref="N453" ca="1" si="436">IFERROR(J453/J454,"ND")</f>
        <v>ND</v>
      </c>
      <c r="O453" s="983" t="str">
        <f t="shared" ref="O453" ca="1" si="437">IFERROR(((J453+K453+L453)/H453),"ND")</f>
        <v>ND</v>
      </c>
      <c r="P453" s="985"/>
    </row>
    <row r="454" spans="3:16" x14ac:dyDescent="0.3">
      <c r="C454" s="999"/>
      <c r="D454" s="993"/>
      <c r="E454" s="993"/>
      <c r="F454" s="995"/>
      <c r="G454" s="997"/>
      <c r="H454" s="977"/>
      <c r="I454" s="987"/>
      <c r="J454" s="227" t="str">
        <f ca="1">IF(MOD(ROW()-13,2)=0,IF(ISBLANK(OFFSET('11. SEGUIMIENTO 2026'!$N$14,INT((ROW()-13)/2),0)),"",OFFSET('11. SEGUIMIENTO 2026'!$N$14,INT((ROW()-13)/2),0)),IF(ISBLANK(OFFSET('9. METAS'!$Q$20,INT((ROW()-14)/2),0)),"",OFFSET('9. METAS'!$Q$20,INT((ROW()-14)/2),0)))</f>
        <v/>
      </c>
      <c r="K454" s="228" t="str">
        <f ca="1">IF(MOD(ROW()-13,2)=0,IF(ISBLANK(OFFSET('11. SEGUIMIENTO 2026'!$O$14,INT((ROW()-13)/2),0)),"",OFFSET('11. SEGUIMIENTO 2026'!$O$14,INT((ROW()-13)/2),0)),IF(ISBLANK(OFFSET('9. METAS'!$R$20,INT((ROW()-14)/2),0)),"",OFFSET('9. METAS'!$R$20,INT((ROW()-14)/2),0)))</f>
        <v/>
      </c>
      <c r="L454" s="228" t="str">
        <f ca="1">IF(MOD(ROW()-13,2)=0,IF(ISBLANK(OFFSET('11. SEGUIMIENTO 2026'!$P$14,INT((ROW()-13)/2),0)),"",OFFSET('11. SEGUIMIENTO 2026'!$P$14,INT((ROW()-13)/2),0)),IF(ISBLANK(OFFSET('9. METAS'!$S$20,INT((ROW()-14)/2),0)),"",OFFSET('9. METAS'!$S$20,INT((ROW()-14)/2),0)))</f>
        <v/>
      </c>
      <c r="M454" s="229" t="str">
        <f ca="1">IF(MOD(ROW()-13,2)=0,IF(ISBLANK(OFFSET('11. SEGUIMIENTO 2026'!$Q$14,INT((ROW()-13)/2),0)),"",OFFSET('11. SEGUIMIENTO 2026'!$Q$14,INT((ROW()-13)/2),0)),IF(ISBLANK(OFFSET('9. METAS'!$T$20,INT((ROW()-14)/2),0)),"",OFFSET('9. METAS'!$T$20,INT((ROW()-14)/2),0)))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977" t="str">
        <f ca="1">IF(ISBLANK(OFFSET('9. METAS'!$K$20,INT((ROW()-13)/2),0)),"",OFFSET('9. METAS'!$K$20,INT((ROW()-13)/2),0))</f>
        <v/>
      </c>
      <c r="I455" s="979"/>
      <c r="J455" s="227" t="str">
        <f ca="1">IF(MOD(ROW()-13,2)=0,IF(ISBLANK(OFFSET('11. SEGUIMIENTO 2026'!$N$14,INT((ROW()-13)/2),0)),"",OFFSET('11. SEGUIMIENTO 2026'!$N$14,INT((ROW()-13)/2),0)),IF(ISBLANK(OFFSET('9. METAS'!$Q$20,INT((ROW()-14)/2),0)),"",OFFSET('9. METAS'!$Q$20,INT((ROW()-14)/2),0)))</f>
        <v/>
      </c>
      <c r="K455" s="228" t="str">
        <f ca="1">IF(MOD(ROW()-13,2)=0,IF(ISBLANK(OFFSET('11. SEGUIMIENTO 2026'!$O$14,INT((ROW()-13)/2),0)),"",OFFSET('11. SEGUIMIENTO 2026'!$O$14,INT((ROW()-13)/2),0)),IF(ISBLANK(OFFSET('9. METAS'!$R$20,INT((ROW()-14)/2),0)),"",OFFSET('9. METAS'!$R$20,INT((ROW()-14)/2),0)))</f>
        <v/>
      </c>
      <c r="L455" s="228" t="str">
        <f ca="1">IF(MOD(ROW()-13,2)=0,IF(ISBLANK(OFFSET('11. SEGUIMIENTO 2026'!$P$14,INT((ROW()-13)/2),0)),"",OFFSET('11. SEGUIMIENTO 2026'!$P$14,INT((ROW()-13)/2),0)),IF(ISBLANK(OFFSET('9. METAS'!$S$20,INT((ROW()-14)/2),0)),"",OFFSET('9. METAS'!$S$20,INT((ROW()-14)/2),0)))</f>
        <v/>
      </c>
      <c r="M455" s="229" t="str">
        <f ca="1">IF(MOD(ROW()-13,2)=0,IF(ISBLANK(OFFSET('11. SEGUIMIENTO 2026'!$Q$14,INT((ROW()-13)/2),0)),"",OFFSET('11. SEGUIMIENTO 2026'!$Q$14,INT((ROW()-13)/2),0)),IF(ISBLANK(OFFSET('9. METAS'!$T$20,INT((ROW()-14)/2),0)),"",OFFSET('9. METAS'!$T$20,INT((ROW()-14)/2),0)))</f>
        <v/>
      </c>
      <c r="N455" s="981" t="str">
        <f t="shared" ref="N455" ca="1" si="438">IFERROR(J455/J456,"ND")</f>
        <v>ND</v>
      </c>
      <c r="O455" s="983" t="str">
        <f t="shared" ref="O455" ca="1" si="439">IFERROR(((J455+K455+L455)/H455),"ND")</f>
        <v>ND</v>
      </c>
      <c r="P455" s="985"/>
    </row>
    <row r="456" spans="3:16" x14ac:dyDescent="0.3">
      <c r="C456" s="999"/>
      <c r="D456" s="993"/>
      <c r="E456" s="993"/>
      <c r="F456" s="995"/>
      <c r="G456" s="997"/>
      <c r="H456" s="977"/>
      <c r="I456" s="987"/>
      <c r="J456" s="227" t="str">
        <f ca="1">IF(MOD(ROW()-13,2)=0,IF(ISBLANK(OFFSET('11. SEGUIMIENTO 2026'!$N$14,INT((ROW()-13)/2),0)),"",OFFSET('11. SEGUIMIENTO 2026'!$N$14,INT((ROW()-13)/2),0)),IF(ISBLANK(OFFSET('9. METAS'!$Q$20,INT((ROW()-14)/2),0)),"",OFFSET('9. METAS'!$Q$20,INT((ROW()-14)/2),0)))</f>
        <v/>
      </c>
      <c r="K456" s="228" t="str">
        <f ca="1">IF(MOD(ROW()-13,2)=0,IF(ISBLANK(OFFSET('11. SEGUIMIENTO 2026'!$O$14,INT((ROW()-13)/2),0)),"",OFFSET('11. SEGUIMIENTO 2026'!$O$14,INT((ROW()-13)/2),0)),IF(ISBLANK(OFFSET('9. METAS'!$R$20,INT((ROW()-14)/2),0)),"",OFFSET('9. METAS'!$R$20,INT((ROW()-14)/2),0)))</f>
        <v/>
      </c>
      <c r="L456" s="228" t="str">
        <f ca="1">IF(MOD(ROW()-13,2)=0,IF(ISBLANK(OFFSET('11. SEGUIMIENTO 2026'!$P$14,INT((ROW()-13)/2),0)),"",OFFSET('11. SEGUIMIENTO 2026'!$P$14,INT((ROW()-13)/2),0)),IF(ISBLANK(OFFSET('9. METAS'!$S$20,INT((ROW()-14)/2),0)),"",OFFSET('9. METAS'!$S$20,INT((ROW()-14)/2),0)))</f>
        <v/>
      </c>
      <c r="M456" s="229" t="str">
        <f ca="1">IF(MOD(ROW()-13,2)=0,IF(ISBLANK(OFFSET('11. SEGUIMIENTO 2026'!$Q$14,INT((ROW()-13)/2),0)),"",OFFSET('11. SEGUIMIENTO 2026'!$Q$14,INT((ROW()-13)/2),0)),IF(ISBLANK(OFFSET('9. METAS'!$T$20,INT((ROW()-14)/2),0)),"",OFFSET('9. METAS'!$T$20,INT((ROW()-14)/2),0)))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977" t="str">
        <f ca="1">IF(ISBLANK(OFFSET('9. METAS'!$K$20,INT((ROW()-13)/2),0)),"",OFFSET('9. METAS'!$K$20,INT((ROW()-13)/2),0))</f>
        <v/>
      </c>
      <c r="I457" s="979"/>
      <c r="J457" s="227" t="str">
        <f ca="1">IF(MOD(ROW()-13,2)=0,IF(ISBLANK(OFFSET('11. SEGUIMIENTO 2026'!$N$14,INT((ROW()-13)/2),0)),"",OFFSET('11. SEGUIMIENTO 2026'!$N$14,INT((ROW()-13)/2),0)),IF(ISBLANK(OFFSET('9. METAS'!$Q$20,INT((ROW()-14)/2),0)),"",OFFSET('9. METAS'!$Q$20,INT((ROW()-14)/2),0)))</f>
        <v/>
      </c>
      <c r="K457" s="228" t="str">
        <f ca="1">IF(MOD(ROW()-13,2)=0,IF(ISBLANK(OFFSET('11. SEGUIMIENTO 2026'!$O$14,INT((ROW()-13)/2),0)),"",OFFSET('11. SEGUIMIENTO 2026'!$O$14,INT((ROW()-13)/2),0)),IF(ISBLANK(OFFSET('9. METAS'!$R$20,INT((ROW()-14)/2),0)),"",OFFSET('9. METAS'!$R$20,INT((ROW()-14)/2),0)))</f>
        <v/>
      </c>
      <c r="L457" s="228" t="str">
        <f ca="1">IF(MOD(ROW()-13,2)=0,IF(ISBLANK(OFFSET('11. SEGUIMIENTO 2026'!$P$14,INT((ROW()-13)/2),0)),"",OFFSET('11. SEGUIMIENTO 2026'!$P$14,INT((ROW()-13)/2),0)),IF(ISBLANK(OFFSET('9. METAS'!$S$20,INT((ROW()-14)/2),0)),"",OFFSET('9. METAS'!$S$20,INT((ROW()-14)/2),0)))</f>
        <v/>
      </c>
      <c r="M457" s="229" t="str">
        <f ca="1">IF(MOD(ROW()-13,2)=0,IF(ISBLANK(OFFSET('11. SEGUIMIENTO 2026'!$Q$14,INT((ROW()-13)/2),0)),"",OFFSET('11. SEGUIMIENTO 2026'!$Q$14,INT((ROW()-13)/2),0)),IF(ISBLANK(OFFSET('9. METAS'!$T$20,INT((ROW()-14)/2),0)),"",OFFSET('9. METAS'!$T$20,INT((ROW()-14)/2),0)))</f>
        <v/>
      </c>
      <c r="N457" s="981" t="str">
        <f t="shared" ref="N457" ca="1" si="440">IFERROR(J457/J458,"ND")</f>
        <v>ND</v>
      </c>
      <c r="O457" s="983" t="str">
        <f t="shared" ref="O457" ca="1" si="441">IFERROR(((J457+K457+L457)/H457),"ND")</f>
        <v>ND</v>
      </c>
      <c r="P457" s="985"/>
    </row>
    <row r="458" spans="3:16" x14ac:dyDescent="0.3">
      <c r="C458" s="999"/>
      <c r="D458" s="993"/>
      <c r="E458" s="993"/>
      <c r="F458" s="995"/>
      <c r="G458" s="997"/>
      <c r="H458" s="977"/>
      <c r="I458" s="987"/>
      <c r="J458" s="227" t="str">
        <f ca="1">IF(MOD(ROW()-13,2)=0,IF(ISBLANK(OFFSET('11. SEGUIMIENTO 2026'!$N$14,INT((ROW()-13)/2),0)),"",OFFSET('11. SEGUIMIENTO 2026'!$N$14,INT((ROW()-13)/2),0)),IF(ISBLANK(OFFSET('9. METAS'!$Q$20,INT((ROW()-14)/2),0)),"",OFFSET('9. METAS'!$Q$20,INT((ROW()-14)/2),0)))</f>
        <v/>
      </c>
      <c r="K458" s="228" t="str">
        <f ca="1">IF(MOD(ROW()-13,2)=0,IF(ISBLANK(OFFSET('11. SEGUIMIENTO 2026'!$O$14,INT((ROW()-13)/2),0)),"",OFFSET('11. SEGUIMIENTO 2026'!$O$14,INT((ROW()-13)/2),0)),IF(ISBLANK(OFFSET('9. METAS'!$R$20,INT((ROW()-14)/2),0)),"",OFFSET('9. METAS'!$R$20,INT((ROW()-14)/2),0)))</f>
        <v/>
      </c>
      <c r="L458" s="228" t="str">
        <f ca="1">IF(MOD(ROW()-13,2)=0,IF(ISBLANK(OFFSET('11. SEGUIMIENTO 2026'!$P$14,INT((ROW()-13)/2),0)),"",OFFSET('11. SEGUIMIENTO 2026'!$P$14,INT((ROW()-13)/2),0)),IF(ISBLANK(OFFSET('9. METAS'!$S$20,INT((ROW()-14)/2),0)),"",OFFSET('9. METAS'!$S$20,INT((ROW()-14)/2),0)))</f>
        <v/>
      </c>
      <c r="M458" s="229" t="str">
        <f ca="1">IF(MOD(ROW()-13,2)=0,IF(ISBLANK(OFFSET('11. SEGUIMIENTO 2026'!$Q$14,INT((ROW()-13)/2),0)),"",OFFSET('11. SEGUIMIENTO 2026'!$Q$14,INT((ROW()-13)/2),0)),IF(ISBLANK(OFFSET('9. METAS'!$T$20,INT((ROW()-14)/2),0)),"",OFFSET('9. METAS'!$T$20,INT((ROW()-14)/2),0)))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977" t="str">
        <f ca="1">IF(ISBLANK(OFFSET('9. METAS'!$K$20,INT((ROW()-13)/2),0)),"",OFFSET('9. METAS'!$K$20,INT((ROW()-13)/2),0))</f>
        <v/>
      </c>
      <c r="I459" s="979"/>
      <c r="J459" s="227" t="str">
        <f ca="1">IF(MOD(ROW()-13,2)=0,IF(ISBLANK(OFFSET('11. SEGUIMIENTO 2026'!$N$14,INT((ROW()-13)/2),0)),"",OFFSET('11. SEGUIMIENTO 2026'!$N$14,INT((ROW()-13)/2),0)),IF(ISBLANK(OFFSET('9. METAS'!$Q$20,INT((ROW()-14)/2),0)),"",OFFSET('9. METAS'!$Q$20,INT((ROW()-14)/2),0)))</f>
        <v/>
      </c>
      <c r="K459" s="228" t="str">
        <f ca="1">IF(MOD(ROW()-13,2)=0,IF(ISBLANK(OFFSET('11. SEGUIMIENTO 2026'!$O$14,INT((ROW()-13)/2),0)),"",OFFSET('11. SEGUIMIENTO 2026'!$O$14,INT((ROW()-13)/2),0)),IF(ISBLANK(OFFSET('9. METAS'!$R$20,INT((ROW()-14)/2),0)),"",OFFSET('9. METAS'!$R$20,INT((ROW()-14)/2),0)))</f>
        <v/>
      </c>
      <c r="L459" s="228" t="str">
        <f ca="1">IF(MOD(ROW()-13,2)=0,IF(ISBLANK(OFFSET('11. SEGUIMIENTO 2026'!$P$14,INT((ROW()-13)/2),0)),"",OFFSET('11. SEGUIMIENTO 2026'!$P$14,INT((ROW()-13)/2),0)),IF(ISBLANK(OFFSET('9. METAS'!$S$20,INT((ROW()-14)/2),0)),"",OFFSET('9. METAS'!$S$20,INT((ROW()-14)/2),0)))</f>
        <v/>
      </c>
      <c r="M459" s="229" t="str">
        <f ca="1">IF(MOD(ROW()-13,2)=0,IF(ISBLANK(OFFSET('11. SEGUIMIENTO 2026'!$Q$14,INT((ROW()-13)/2),0)),"",OFFSET('11. SEGUIMIENTO 2026'!$Q$14,INT((ROW()-13)/2),0)),IF(ISBLANK(OFFSET('9. METAS'!$T$20,INT((ROW()-14)/2),0)),"",OFFSET('9. METAS'!$T$20,INT((ROW()-14)/2),0)))</f>
        <v/>
      </c>
      <c r="N459" s="981" t="str">
        <f t="shared" ref="N459" ca="1" si="442">IFERROR(J459/J460,"ND")</f>
        <v>ND</v>
      </c>
      <c r="O459" s="983" t="str">
        <f t="shared" ref="O459" ca="1" si="443">IFERROR(((J459+K459+L459)/H459),"ND")</f>
        <v>ND</v>
      </c>
      <c r="P459" s="985"/>
    </row>
    <row r="460" spans="3:16" x14ac:dyDescent="0.3">
      <c r="C460" s="999"/>
      <c r="D460" s="993"/>
      <c r="E460" s="993"/>
      <c r="F460" s="995"/>
      <c r="G460" s="997"/>
      <c r="H460" s="977"/>
      <c r="I460" s="987"/>
      <c r="J460" s="227" t="str">
        <f ca="1">IF(MOD(ROW()-13,2)=0,IF(ISBLANK(OFFSET('11. SEGUIMIENTO 2026'!$N$14,INT((ROW()-13)/2),0)),"",OFFSET('11. SEGUIMIENTO 2026'!$N$14,INT((ROW()-13)/2),0)),IF(ISBLANK(OFFSET('9. METAS'!$Q$20,INT((ROW()-14)/2),0)),"",OFFSET('9. METAS'!$Q$20,INT((ROW()-14)/2),0)))</f>
        <v/>
      </c>
      <c r="K460" s="228" t="str">
        <f ca="1">IF(MOD(ROW()-13,2)=0,IF(ISBLANK(OFFSET('11. SEGUIMIENTO 2026'!$O$14,INT((ROW()-13)/2),0)),"",OFFSET('11. SEGUIMIENTO 2026'!$O$14,INT((ROW()-13)/2),0)),IF(ISBLANK(OFFSET('9. METAS'!$R$20,INT((ROW()-14)/2),0)),"",OFFSET('9. METAS'!$R$20,INT((ROW()-14)/2),0)))</f>
        <v/>
      </c>
      <c r="L460" s="228" t="str">
        <f ca="1">IF(MOD(ROW()-13,2)=0,IF(ISBLANK(OFFSET('11. SEGUIMIENTO 2026'!$P$14,INT((ROW()-13)/2),0)),"",OFFSET('11. SEGUIMIENTO 2026'!$P$14,INT((ROW()-13)/2),0)),IF(ISBLANK(OFFSET('9. METAS'!$S$20,INT((ROW()-14)/2),0)),"",OFFSET('9. METAS'!$S$20,INT((ROW()-14)/2),0)))</f>
        <v/>
      </c>
      <c r="M460" s="229" t="str">
        <f ca="1">IF(MOD(ROW()-13,2)=0,IF(ISBLANK(OFFSET('11. SEGUIMIENTO 2026'!$Q$14,INT((ROW()-13)/2),0)),"",OFFSET('11. SEGUIMIENTO 2026'!$Q$14,INT((ROW()-13)/2),0)),IF(ISBLANK(OFFSET('9. METAS'!$T$20,INT((ROW()-14)/2),0)),"",OFFSET('9. METAS'!$T$20,INT((ROW()-14)/2),0)))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977" t="str">
        <f ca="1">IF(ISBLANK(OFFSET('9. METAS'!$K$20,INT((ROW()-13)/2),0)),"",OFFSET('9. METAS'!$K$20,INT((ROW()-13)/2),0))</f>
        <v/>
      </c>
      <c r="I461" s="979"/>
      <c r="J461" s="227" t="str">
        <f ca="1">IF(MOD(ROW()-13,2)=0,IF(ISBLANK(OFFSET('11. SEGUIMIENTO 2026'!$N$14,INT((ROW()-13)/2),0)),"",OFFSET('11. SEGUIMIENTO 2026'!$N$14,INT((ROW()-13)/2),0)),IF(ISBLANK(OFFSET('9. METAS'!$Q$20,INT((ROW()-14)/2),0)),"",OFFSET('9. METAS'!$Q$20,INT((ROW()-14)/2),0)))</f>
        <v/>
      </c>
      <c r="K461" s="228" t="str">
        <f ca="1">IF(MOD(ROW()-13,2)=0,IF(ISBLANK(OFFSET('11. SEGUIMIENTO 2026'!$O$14,INT((ROW()-13)/2),0)),"",OFFSET('11. SEGUIMIENTO 2026'!$O$14,INT((ROW()-13)/2),0)),IF(ISBLANK(OFFSET('9. METAS'!$R$20,INT((ROW()-14)/2),0)),"",OFFSET('9. METAS'!$R$20,INT((ROW()-14)/2),0)))</f>
        <v/>
      </c>
      <c r="L461" s="228" t="str">
        <f ca="1">IF(MOD(ROW()-13,2)=0,IF(ISBLANK(OFFSET('11. SEGUIMIENTO 2026'!$P$14,INT((ROW()-13)/2),0)),"",OFFSET('11. SEGUIMIENTO 2026'!$P$14,INT((ROW()-13)/2),0)),IF(ISBLANK(OFFSET('9. METAS'!$S$20,INT((ROW()-14)/2),0)),"",OFFSET('9. METAS'!$S$20,INT((ROW()-14)/2),0)))</f>
        <v/>
      </c>
      <c r="M461" s="229" t="str">
        <f ca="1">IF(MOD(ROW()-13,2)=0,IF(ISBLANK(OFFSET('11. SEGUIMIENTO 2026'!$Q$14,INT((ROW()-13)/2),0)),"",OFFSET('11. SEGUIMIENTO 2026'!$Q$14,INT((ROW()-13)/2),0)),IF(ISBLANK(OFFSET('9. METAS'!$T$20,INT((ROW()-14)/2),0)),"",OFFSET('9. METAS'!$T$20,INT((ROW()-14)/2),0)))</f>
        <v/>
      </c>
      <c r="N461" s="981" t="str">
        <f t="shared" ref="N461" ca="1" si="444">IFERROR(J461/J462,"ND")</f>
        <v>ND</v>
      </c>
      <c r="O461" s="983" t="str">
        <f t="shared" ref="O461" ca="1" si="445">IFERROR(((J461+K461+L461)/H461),"ND")</f>
        <v>ND</v>
      </c>
      <c r="P461" s="985"/>
    </row>
    <row r="462" spans="3:16" x14ac:dyDescent="0.3">
      <c r="C462" s="999"/>
      <c r="D462" s="993"/>
      <c r="E462" s="993"/>
      <c r="F462" s="995"/>
      <c r="G462" s="997"/>
      <c r="H462" s="977"/>
      <c r="I462" s="987"/>
      <c r="J462" s="227" t="str">
        <f ca="1">IF(MOD(ROW()-13,2)=0,IF(ISBLANK(OFFSET('11. SEGUIMIENTO 2026'!$N$14,INT((ROW()-13)/2),0)),"",OFFSET('11. SEGUIMIENTO 2026'!$N$14,INT((ROW()-13)/2),0)),IF(ISBLANK(OFFSET('9. METAS'!$Q$20,INT((ROW()-14)/2),0)),"",OFFSET('9. METAS'!$Q$20,INT((ROW()-14)/2),0)))</f>
        <v/>
      </c>
      <c r="K462" s="228" t="str">
        <f ca="1">IF(MOD(ROW()-13,2)=0,IF(ISBLANK(OFFSET('11. SEGUIMIENTO 2026'!$O$14,INT((ROW()-13)/2),0)),"",OFFSET('11. SEGUIMIENTO 2026'!$O$14,INT((ROW()-13)/2),0)),IF(ISBLANK(OFFSET('9. METAS'!$R$20,INT((ROW()-14)/2),0)),"",OFFSET('9. METAS'!$R$20,INT((ROW()-14)/2),0)))</f>
        <v/>
      </c>
      <c r="L462" s="228" t="str">
        <f ca="1">IF(MOD(ROW()-13,2)=0,IF(ISBLANK(OFFSET('11. SEGUIMIENTO 2026'!$P$14,INT((ROW()-13)/2),0)),"",OFFSET('11. SEGUIMIENTO 2026'!$P$14,INT((ROW()-13)/2),0)),IF(ISBLANK(OFFSET('9. METAS'!$S$20,INT((ROW()-14)/2),0)),"",OFFSET('9. METAS'!$S$20,INT((ROW()-14)/2),0)))</f>
        <v/>
      </c>
      <c r="M462" s="229" t="str">
        <f ca="1">IF(MOD(ROW()-13,2)=0,IF(ISBLANK(OFFSET('11. SEGUIMIENTO 2026'!$Q$14,INT((ROW()-13)/2),0)),"",OFFSET('11. SEGUIMIENTO 2026'!$Q$14,INT((ROW()-13)/2),0)),IF(ISBLANK(OFFSET('9. METAS'!$T$20,INT((ROW()-14)/2),0)),"",OFFSET('9. METAS'!$T$20,INT((ROW()-14)/2),0)))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977" t="str">
        <f ca="1">IF(ISBLANK(OFFSET('9. METAS'!$K$20,INT((ROW()-13)/2),0)),"",OFFSET('9. METAS'!$K$20,INT((ROW()-13)/2),0))</f>
        <v/>
      </c>
      <c r="I463" s="979"/>
      <c r="J463" s="227" t="str">
        <f ca="1">IF(MOD(ROW()-13,2)=0,IF(ISBLANK(OFFSET('11. SEGUIMIENTO 2026'!$N$14,INT((ROW()-13)/2),0)),"",OFFSET('11. SEGUIMIENTO 2026'!$N$14,INT((ROW()-13)/2),0)),IF(ISBLANK(OFFSET('9. METAS'!$Q$20,INT((ROW()-14)/2),0)),"",OFFSET('9. METAS'!$Q$20,INT((ROW()-14)/2),0)))</f>
        <v/>
      </c>
      <c r="K463" s="228" t="str">
        <f ca="1">IF(MOD(ROW()-13,2)=0,IF(ISBLANK(OFFSET('11. SEGUIMIENTO 2026'!$O$14,INT((ROW()-13)/2),0)),"",OFFSET('11. SEGUIMIENTO 2026'!$O$14,INT((ROW()-13)/2),0)),IF(ISBLANK(OFFSET('9. METAS'!$R$20,INT((ROW()-14)/2),0)),"",OFFSET('9. METAS'!$R$20,INT((ROW()-14)/2),0)))</f>
        <v/>
      </c>
      <c r="L463" s="228" t="str">
        <f ca="1">IF(MOD(ROW()-13,2)=0,IF(ISBLANK(OFFSET('11. SEGUIMIENTO 2026'!$P$14,INT((ROW()-13)/2),0)),"",OFFSET('11. SEGUIMIENTO 2026'!$P$14,INT((ROW()-13)/2),0)),IF(ISBLANK(OFFSET('9. METAS'!$S$20,INT((ROW()-14)/2),0)),"",OFFSET('9. METAS'!$S$20,INT((ROW()-14)/2),0)))</f>
        <v/>
      </c>
      <c r="M463" s="229" t="str">
        <f ca="1">IF(MOD(ROW()-13,2)=0,IF(ISBLANK(OFFSET('11. SEGUIMIENTO 2026'!$Q$14,INT((ROW()-13)/2),0)),"",OFFSET('11. SEGUIMIENTO 2026'!$Q$14,INT((ROW()-13)/2),0)),IF(ISBLANK(OFFSET('9. METAS'!$T$20,INT((ROW()-14)/2),0)),"",OFFSET('9. METAS'!$T$20,INT((ROW()-14)/2),0)))</f>
        <v/>
      </c>
      <c r="N463" s="981" t="str">
        <f t="shared" ref="N463" ca="1" si="446">IFERROR(J463/J464,"ND")</f>
        <v>ND</v>
      </c>
      <c r="O463" s="983" t="str">
        <f t="shared" ref="O463" ca="1" si="447">IFERROR(((J463+K463+L463)/H463),"ND")</f>
        <v>ND</v>
      </c>
      <c r="P463" s="985"/>
    </row>
    <row r="464" spans="3:16" x14ac:dyDescent="0.3">
      <c r="C464" s="999"/>
      <c r="D464" s="993"/>
      <c r="E464" s="993"/>
      <c r="F464" s="995"/>
      <c r="G464" s="997"/>
      <c r="H464" s="977"/>
      <c r="I464" s="987"/>
      <c r="J464" s="227" t="str">
        <f ca="1">IF(MOD(ROW()-13,2)=0,IF(ISBLANK(OFFSET('11. SEGUIMIENTO 2026'!$N$14,INT((ROW()-13)/2),0)),"",OFFSET('11. SEGUIMIENTO 2026'!$N$14,INT((ROW()-13)/2),0)),IF(ISBLANK(OFFSET('9. METAS'!$Q$20,INT((ROW()-14)/2),0)),"",OFFSET('9. METAS'!$Q$20,INT((ROW()-14)/2),0)))</f>
        <v/>
      </c>
      <c r="K464" s="228" t="str">
        <f ca="1">IF(MOD(ROW()-13,2)=0,IF(ISBLANK(OFFSET('11. SEGUIMIENTO 2026'!$O$14,INT((ROW()-13)/2),0)),"",OFFSET('11. SEGUIMIENTO 2026'!$O$14,INT((ROW()-13)/2),0)),IF(ISBLANK(OFFSET('9. METAS'!$R$20,INT((ROW()-14)/2),0)),"",OFFSET('9. METAS'!$R$20,INT((ROW()-14)/2),0)))</f>
        <v/>
      </c>
      <c r="L464" s="228" t="str">
        <f ca="1">IF(MOD(ROW()-13,2)=0,IF(ISBLANK(OFFSET('11. SEGUIMIENTO 2026'!$P$14,INT((ROW()-13)/2),0)),"",OFFSET('11. SEGUIMIENTO 2026'!$P$14,INT((ROW()-13)/2),0)),IF(ISBLANK(OFFSET('9. METAS'!$S$20,INT((ROW()-14)/2),0)),"",OFFSET('9. METAS'!$S$20,INT((ROW()-14)/2),0)))</f>
        <v/>
      </c>
      <c r="M464" s="229" t="str">
        <f ca="1">IF(MOD(ROW()-13,2)=0,IF(ISBLANK(OFFSET('11. SEGUIMIENTO 2026'!$Q$14,INT((ROW()-13)/2),0)),"",OFFSET('11. SEGUIMIENTO 2026'!$Q$14,INT((ROW()-13)/2),0)),IF(ISBLANK(OFFSET('9. METAS'!$T$20,INT((ROW()-14)/2),0)),"",OFFSET('9. METAS'!$T$20,INT((ROW()-14)/2),0)))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977" t="str">
        <f ca="1">IF(ISBLANK(OFFSET('9. METAS'!$K$20,INT((ROW()-13)/2),0)),"",OFFSET('9. METAS'!$K$20,INT((ROW()-13)/2),0))</f>
        <v/>
      </c>
      <c r="I465" s="979"/>
      <c r="J465" s="227" t="str">
        <f ca="1">IF(MOD(ROW()-13,2)=0,IF(ISBLANK(OFFSET('11. SEGUIMIENTO 2026'!$N$14,INT((ROW()-13)/2),0)),"",OFFSET('11. SEGUIMIENTO 2026'!$N$14,INT((ROW()-13)/2),0)),IF(ISBLANK(OFFSET('9. METAS'!$Q$20,INT((ROW()-14)/2),0)),"",OFFSET('9. METAS'!$Q$20,INT((ROW()-14)/2),0)))</f>
        <v/>
      </c>
      <c r="K465" s="228" t="str">
        <f ca="1">IF(MOD(ROW()-13,2)=0,IF(ISBLANK(OFFSET('11. SEGUIMIENTO 2026'!$O$14,INT((ROW()-13)/2),0)),"",OFFSET('11. SEGUIMIENTO 2026'!$O$14,INT((ROW()-13)/2),0)),IF(ISBLANK(OFFSET('9. METAS'!$R$20,INT((ROW()-14)/2),0)),"",OFFSET('9. METAS'!$R$20,INT((ROW()-14)/2),0)))</f>
        <v/>
      </c>
      <c r="L465" s="228" t="str">
        <f ca="1">IF(MOD(ROW()-13,2)=0,IF(ISBLANK(OFFSET('11. SEGUIMIENTO 2026'!$P$14,INT((ROW()-13)/2),0)),"",OFFSET('11. SEGUIMIENTO 2026'!$P$14,INT((ROW()-13)/2),0)),IF(ISBLANK(OFFSET('9. METAS'!$S$20,INT((ROW()-14)/2),0)),"",OFFSET('9. METAS'!$S$20,INT((ROW()-14)/2),0)))</f>
        <v/>
      </c>
      <c r="M465" s="229" t="str">
        <f ca="1">IF(MOD(ROW()-13,2)=0,IF(ISBLANK(OFFSET('11. SEGUIMIENTO 2026'!$Q$14,INT((ROW()-13)/2),0)),"",OFFSET('11. SEGUIMIENTO 2026'!$Q$14,INT((ROW()-13)/2),0)),IF(ISBLANK(OFFSET('9. METAS'!$T$20,INT((ROW()-14)/2),0)),"",OFFSET('9. METAS'!$T$20,INT((ROW()-14)/2),0)))</f>
        <v/>
      </c>
      <c r="N465" s="981" t="str">
        <f t="shared" ref="N465" ca="1" si="448">IFERROR(J465/J466,"ND")</f>
        <v>ND</v>
      </c>
      <c r="O465" s="983" t="str">
        <f t="shared" ref="O465" ca="1" si="449">IFERROR(((J465+K465+L465)/H465),"ND")</f>
        <v>ND</v>
      </c>
      <c r="P465" s="985"/>
    </row>
    <row r="466" spans="3:16" x14ac:dyDescent="0.3">
      <c r="C466" s="999"/>
      <c r="D466" s="993"/>
      <c r="E466" s="993"/>
      <c r="F466" s="995"/>
      <c r="G466" s="997"/>
      <c r="H466" s="977"/>
      <c r="I466" s="987"/>
      <c r="J466" s="227" t="str">
        <f ca="1">IF(MOD(ROW()-13,2)=0,IF(ISBLANK(OFFSET('11. SEGUIMIENTO 2026'!$N$14,INT((ROW()-13)/2),0)),"",OFFSET('11. SEGUIMIENTO 2026'!$N$14,INT((ROW()-13)/2),0)),IF(ISBLANK(OFFSET('9. METAS'!$Q$20,INT((ROW()-14)/2),0)),"",OFFSET('9. METAS'!$Q$20,INT((ROW()-14)/2),0)))</f>
        <v/>
      </c>
      <c r="K466" s="228" t="str">
        <f ca="1">IF(MOD(ROW()-13,2)=0,IF(ISBLANK(OFFSET('11. SEGUIMIENTO 2026'!$O$14,INT((ROW()-13)/2),0)),"",OFFSET('11. SEGUIMIENTO 2026'!$O$14,INT((ROW()-13)/2),0)),IF(ISBLANK(OFFSET('9. METAS'!$R$20,INT((ROW()-14)/2),0)),"",OFFSET('9. METAS'!$R$20,INT((ROW()-14)/2),0)))</f>
        <v/>
      </c>
      <c r="L466" s="228" t="str">
        <f ca="1">IF(MOD(ROW()-13,2)=0,IF(ISBLANK(OFFSET('11. SEGUIMIENTO 2026'!$P$14,INT((ROW()-13)/2),0)),"",OFFSET('11. SEGUIMIENTO 2026'!$P$14,INT((ROW()-13)/2),0)),IF(ISBLANK(OFFSET('9. METAS'!$S$20,INT((ROW()-14)/2),0)),"",OFFSET('9. METAS'!$S$20,INT((ROW()-14)/2),0)))</f>
        <v/>
      </c>
      <c r="M466" s="229" t="str">
        <f ca="1">IF(MOD(ROW()-13,2)=0,IF(ISBLANK(OFFSET('11. SEGUIMIENTO 2026'!$Q$14,INT((ROW()-13)/2),0)),"",OFFSET('11. SEGUIMIENTO 2026'!$Q$14,INT((ROW()-13)/2),0)),IF(ISBLANK(OFFSET('9. METAS'!$T$20,INT((ROW()-14)/2),0)),"",OFFSET('9. METAS'!$T$20,INT((ROW()-14)/2),0)))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977" t="str">
        <f ca="1">IF(ISBLANK(OFFSET('9. METAS'!$K$20,INT((ROW()-13)/2),0)),"",OFFSET('9. METAS'!$K$20,INT((ROW()-13)/2),0))</f>
        <v/>
      </c>
      <c r="I467" s="979"/>
      <c r="J467" s="227" t="str">
        <f ca="1">IF(MOD(ROW()-13,2)=0,IF(ISBLANK(OFFSET('11. SEGUIMIENTO 2026'!$N$14,INT((ROW()-13)/2),0)),"",OFFSET('11. SEGUIMIENTO 2026'!$N$14,INT((ROW()-13)/2),0)),IF(ISBLANK(OFFSET('9. METAS'!$Q$20,INT((ROW()-14)/2),0)),"",OFFSET('9. METAS'!$Q$20,INT((ROW()-14)/2),0)))</f>
        <v/>
      </c>
      <c r="K467" s="228" t="str">
        <f ca="1">IF(MOD(ROW()-13,2)=0,IF(ISBLANK(OFFSET('11. SEGUIMIENTO 2026'!$O$14,INT((ROW()-13)/2),0)),"",OFFSET('11. SEGUIMIENTO 2026'!$O$14,INT((ROW()-13)/2),0)),IF(ISBLANK(OFFSET('9. METAS'!$R$20,INT((ROW()-14)/2),0)),"",OFFSET('9. METAS'!$R$20,INT((ROW()-14)/2),0)))</f>
        <v/>
      </c>
      <c r="L467" s="228" t="str">
        <f ca="1">IF(MOD(ROW()-13,2)=0,IF(ISBLANK(OFFSET('11. SEGUIMIENTO 2026'!$P$14,INT((ROW()-13)/2),0)),"",OFFSET('11. SEGUIMIENTO 2026'!$P$14,INT((ROW()-13)/2),0)),IF(ISBLANK(OFFSET('9. METAS'!$S$20,INT((ROW()-14)/2),0)),"",OFFSET('9. METAS'!$S$20,INT((ROW()-14)/2),0)))</f>
        <v/>
      </c>
      <c r="M467" s="229" t="str">
        <f ca="1">IF(MOD(ROW()-13,2)=0,IF(ISBLANK(OFFSET('11. SEGUIMIENTO 2026'!$Q$14,INT((ROW()-13)/2),0)),"",OFFSET('11. SEGUIMIENTO 2026'!$Q$14,INT((ROW()-13)/2),0)),IF(ISBLANK(OFFSET('9. METAS'!$T$20,INT((ROW()-14)/2),0)),"",OFFSET('9. METAS'!$T$20,INT((ROW()-14)/2),0)))</f>
        <v/>
      </c>
      <c r="N467" s="981" t="str">
        <f t="shared" ref="N467" ca="1" si="450">IFERROR(J467/J468,"ND")</f>
        <v>ND</v>
      </c>
      <c r="O467" s="983" t="str">
        <f t="shared" ref="O467" ca="1" si="451">IFERROR(((J467+K467+L467)/H467),"ND")</f>
        <v>ND</v>
      </c>
      <c r="P467" s="985"/>
    </row>
    <row r="468" spans="3:16" x14ac:dyDescent="0.3">
      <c r="C468" s="999"/>
      <c r="D468" s="993"/>
      <c r="E468" s="993"/>
      <c r="F468" s="995"/>
      <c r="G468" s="997"/>
      <c r="H468" s="977"/>
      <c r="I468" s="987"/>
      <c r="J468" s="227" t="str">
        <f ca="1">IF(MOD(ROW()-13,2)=0,IF(ISBLANK(OFFSET('11. SEGUIMIENTO 2026'!$N$14,INT((ROW()-13)/2),0)),"",OFFSET('11. SEGUIMIENTO 2026'!$N$14,INT((ROW()-13)/2),0)),IF(ISBLANK(OFFSET('9. METAS'!$Q$20,INT((ROW()-14)/2),0)),"",OFFSET('9. METAS'!$Q$20,INT((ROW()-14)/2),0)))</f>
        <v/>
      </c>
      <c r="K468" s="228" t="str">
        <f ca="1">IF(MOD(ROW()-13,2)=0,IF(ISBLANK(OFFSET('11. SEGUIMIENTO 2026'!$O$14,INT((ROW()-13)/2),0)),"",OFFSET('11. SEGUIMIENTO 2026'!$O$14,INT((ROW()-13)/2),0)),IF(ISBLANK(OFFSET('9. METAS'!$R$20,INT((ROW()-14)/2),0)),"",OFFSET('9. METAS'!$R$20,INT((ROW()-14)/2),0)))</f>
        <v/>
      </c>
      <c r="L468" s="228" t="str">
        <f ca="1">IF(MOD(ROW()-13,2)=0,IF(ISBLANK(OFFSET('11. SEGUIMIENTO 2026'!$P$14,INT((ROW()-13)/2),0)),"",OFFSET('11. SEGUIMIENTO 2026'!$P$14,INT((ROW()-13)/2),0)),IF(ISBLANK(OFFSET('9. METAS'!$S$20,INT((ROW()-14)/2),0)),"",OFFSET('9. METAS'!$S$20,INT((ROW()-14)/2),0)))</f>
        <v/>
      </c>
      <c r="M468" s="229" t="str">
        <f ca="1">IF(MOD(ROW()-13,2)=0,IF(ISBLANK(OFFSET('11. SEGUIMIENTO 2026'!$Q$14,INT((ROW()-13)/2),0)),"",OFFSET('11. SEGUIMIENTO 2026'!$Q$14,INT((ROW()-13)/2),0)),IF(ISBLANK(OFFSET('9. METAS'!$T$20,INT((ROW()-14)/2),0)),"",OFFSET('9. METAS'!$T$20,INT((ROW()-14)/2),0)))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977" t="str">
        <f ca="1">IF(ISBLANK(OFFSET('9. METAS'!$K$20,INT((ROW()-13)/2),0)),"",OFFSET('9. METAS'!$K$20,INT((ROW()-13)/2),0))</f>
        <v/>
      </c>
      <c r="I469" s="979"/>
      <c r="J469" s="227">
        <f ca="1">IF(MOD(ROW()-13,2)=0,IF(ISBLANK(OFFSET('11. SEGUIMIENTO 2026'!$N$14,INT((ROW()-13)/2),0)),"",OFFSET('11. SEGUIMIENTO 2026'!$N$14,INT((ROW()-13)/2),0)),IF(ISBLANK(OFFSET('9. METAS'!$Q$20,INT((ROW()-14)/2),0)),"",OFFSET('9. METAS'!$Q$20,INT((ROW()-14)/2),0)))</f>
        <v>87</v>
      </c>
      <c r="K469" s="228">
        <f ca="1">IF(MOD(ROW()-13,2)=0,IF(ISBLANK(OFFSET('11. SEGUIMIENTO 2026'!$O$14,INT((ROW()-13)/2),0)),"",OFFSET('11. SEGUIMIENTO 2026'!$O$14,INT((ROW()-13)/2),0)),IF(ISBLANK(OFFSET('9. METAS'!$R$20,INT((ROW()-14)/2),0)),"",OFFSET('9. METAS'!$R$20,INT((ROW()-14)/2),0)))</f>
        <v>87</v>
      </c>
      <c r="L469" s="228">
        <f ca="1">IF(MOD(ROW()-13,2)=0,IF(ISBLANK(OFFSET('11. SEGUIMIENTO 2026'!$P$14,INT((ROW()-13)/2),0)),"",OFFSET('11. SEGUIMIENTO 2026'!$P$14,INT((ROW()-13)/2),0)),IF(ISBLANK(OFFSET('9. METAS'!$S$20,INT((ROW()-14)/2),0)),"",OFFSET('9. METAS'!$S$20,INT((ROW()-14)/2),0)))</f>
        <v>45</v>
      </c>
      <c r="M469" s="229">
        <f ca="1">IF(MOD(ROW()-13,2)=0,IF(ISBLANK(OFFSET('11. SEGUIMIENTO 2026'!$Q$14,INT((ROW()-13)/2),0)),"",OFFSET('11. SEGUIMIENTO 2026'!$Q$14,INT((ROW()-13)/2),0)),IF(ISBLANK(OFFSET('9. METAS'!$T$20,INT((ROW()-14)/2),0)),"",OFFSET('9. METAS'!$T$20,INT((ROW()-14)/2),0)))</f>
        <v>78</v>
      </c>
      <c r="N469" s="981" t="str">
        <f t="shared" ref="N469" ca="1" si="452">IFERROR(J469/J470,"ND")</f>
        <v>ND</v>
      </c>
      <c r="O469" s="983" t="str">
        <f t="shared" ref="O469" ca="1" si="453">IFERROR(((J469+K469+L469)/H469),"ND")</f>
        <v>ND</v>
      </c>
      <c r="P469" s="985"/>
    </row>
    <row r="470" spans="3:16" x14ac:dyDescent="0.3">
      <c r="C470" s="999"/>
      <c r="D470" s="993"/>
      <c r="E470" s="993"/>
      <c r="F470" s="995"/>
      <c r="G470" s="997"/>
      <c r="H470" s="977"/>
      <c r="I470" s="987"/>
      <c r="J470" s="227" t="str">
        <f ca="1">IF(MOD(ROW()-13,2)=0,IF(ISBLANK(OFFSET('11. SEGUIMIENTO 2026'!$N$14,INT((ROW()-13)/2),0)),"",OFFSET('11. SEGUIMIENTO 2026'!$N$14,INT((ROW()-13)/2),0)),IF(ISBLANK(OFFSET('9. METAS'!$Q$20,INT((ROW()-14)/2),0)),"",OFFSET('9. METAS'!$Q$20,INT((ROW()-14)/2),0)))</f>
        <v/>
      </c>
      <c r="K470" s="228" t="str">
        <f ca="1">IF(MOD(ROW()-13,2)=0,IF(ISBLANK(OFFSET('11. SEGUIMIENTO 2026'!$O$14,INT((ROW()-13)/2),0)),"",OFFSET('11. SEGUIMIENTO 2026'!$O$14,INT((ROW()-13)/2),0)),IF(ISBLANK(OFFSET('9. METAS'!$R$20,INT((ROW()-14)/2),0)),"",OFFSET('9. METAS'!$R$20,INT((ROW()-14)/2),0)))</f>
        <v/>
      </c>
      <c r="L470" s="228" t="str">
        <f ca="1">IF(MOD(ROW()-13,2)=0,IF(ISBLANK(OFFSET('11. SEGUIMIENTO 2026'!$P$14,INT((ROW()-13)/2),0)),"",OFFSET('11. SEGUIMIENTO 2026'!$P$14,INT((ROW()-13)/2),0)),IF(ISBLANK(OFFSET('9. METAS'!$S$20,INT((ROW()-14)/2),0)),"",OFFSET('9. METAS'!$S$20,INT((ROW()-14)/2),0)))</f>
        <v/>
      </c>
      <c r="M470" s="229" t="str">
        <f ca="1">IF(MOD(ROW()-13,2)=0,IF(ISBLANK(OFFSET('11. SEGUIMIENTO 2026'!$Q$14,INT((ROW()-13)/2),0)),"",OFFSET('11. SEGUIMIENTO 2026'!$Q$14,INT((ROW()-13)/2),0)),IF(ISBLANK(OFFSET('9. METAS'!$T$20,INT((ROW()-14)/2),0)),"",OFFSET('9. METAS'!$T$20,INT((ROW()-14)/2),0)))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977" t="str">
        <f ca="1">IF(ISBLANK(OFFSET('9. METAS'!$K$20,INT((ROW()-13)/2),0)),"",OFFSET('9. METAS'!$K$20,INT((ROW()-13)/2),0))</f>
        <v/>
      </c>
      <c r="I471" s="979"/>
      <c r="J471" s="227" t="str">
        <f ca="1">IF(MOD(ROW()-13,2)=0,IF(ISBLANK(OFFSET('11. SEGUIMIENTO 2026'!$N$14,INT((ROW()-13)/2),0)),"",OFFSET('11. SEGUIMIENTO 2026'!$N$14,INT((ROW()-13)/2),0)),IF(ISBLANK(OFFSET('9. METAS'!$Q$20,INT((ROW()-14)/2),0)),"",OFFSET('9. METAS'!$Q$20,INT((ROW()-14)/2),0)))</f>
        <v/>
      </c>
      <c r="K471" s="228" t="str">
        <f ca="1">IF(MOD(ROW()-13,2)=0,IF(ISBLANK(OFFSET('11. SEGUIMIENTO 2026'!$O$14,INT((ROW()-13)/2),0)),"",OFFSET('11. SEGUIMIENTO 2026'!$O$14,INT((ROW()-13)/2),0)),IF(ISBLANK(OFFSET('9. METAS'!$R$20,INT((ROW()-14)/2),0)),"",OFFSET('9. METAS'!$R$20,INT((ROW()-14)/2),0)))</f>
        <v/>
      </c>
      <c r="L471" s="228" t="str">
        <f ca="1">IF(MOD(ROW()-13,2)=0,IF(ISBLANK(OFFSET('11. SEGUIMIENTO 2026'!$P$14,INT((ROW()-13)/2),0)),"",OFFSET('11. SEGUIMIENTO 2026'!$P$14,INT((ROW()-13)/2),0)),IF(ISBLANK(OFFSET('9. METAS'!$S$20,INT((ROW()-14)/2),0)),"",OFFSET('9. METAS'!$S$20,INT((ROW()-14)/2),0)))</f>
        <v/>
      </c>
      <c r="M471" s="229" t="str">
        <f ca="1">IF(MOD(ROW()-13,2)=0,IF(ISBLANK(OFFSET('11. SEGUIMIENTO 2026'!$Q$14,INT((ROW()-13)/2),0)),"",OFFSET('11. SEGUIMIENTO 2026'!$Q$14,INT((ROW()-13)/2),0)),IF(ISBLANK(OFFSET('9. METAS'!$T$20,INT((ROW()-14)/2),0)),"",OFFSET('9. METAS'!$T$20,INT((ROW()-14)/2),0)))</f>
        <v/>
      </c>
      <c r="N471" s="981" t="str">
        <f t="shared" ref="N471" ca="1" si="454">IFERROR(J471/J472,"ND")</f>
        <v>ND</v>
      </c>
      <c r="O471" s="983" t="str">
        <f t="shared" ref="O471" ca="1" si="455">IFERROR(((J471+K471+L471)/H471),"ND")</f>
        <v>ND</v>
      </c>
      <c r="P471" s="985"/>
    </row>
    <row r="472" spans="3:16" x14ac:dyDescent="0.3">
      <c r="C472" s="999"/>
      <c r="D472" s="993"/>
      <c r="E472" s="993"/>
      <c r="F472" s="995"/>
      <c r="G472" s="997"/>
      <c r="H472" s="977"/>
      <c r="I472" s="987"/>
      <c r="J472" s="227" t="str">
        <f ca="1">IF(MOD(ROW()-13,2)=0,IF(ISBLANK(OFFSET('11. SEGUIMIENTO 2026'!$N$14,INT((ROW()-13)/2),0)),"",OFFSET('11. SEGUIMIENTO 2026'!$N$14,INT((ROW()-13)/2),0)),IF(ISBLANK(OFFSET('9. METAS'!$Q$20,INT((ROW()-14)/2),0)),"",OFFSET('9. METAS'!$Q$20,INT((ROW()-14)/2),0)))</f>
        <v/>
      </c>
      <c r="K472" s="228" t="str">
        <f ca="1">IF(MOD(ROW()-13,2)=0,IF(ISBLANK(OFFSET('11. SEGUIMIENTO 2026'!$O$14,INT((ROW()-13)/2),0)),"",OFFSET('11. SEGUIMIENTO 2026'!$O$14,INT((ROW()-13)/2),0)),IF(ISBLANK(OFFSET('9. METAS'!$R$20,INT((ROW()-14)/2),0)),"",OFFSET('9. METAS'!$R$20,INT((ROW()-14)/2),0)))</f>
        <v/>
      </c>
      <c r="L472" s="228" t="str">
        <f ca="1">IF(MOD(ROW()-13,2)=0,IF(ISBLANK(OFFSET('11. SEGUIMIENTO 2026'!$P$14,INT((ROW()-13)/2),0)),"",OFFSET('11. SEGUIMIENTO 2026'!$P$14,INT((ROW()-13)/2),0)),IF(ISBLANK(OFFSET('9. METAS'!$S$20,INT((ROW()-14)/2),0)),"",OFFSET('9. METAS'!$S$20,INT((ROW()-14)/2),0)))</f>
        <v/>
      </c>
      <c r="M472" s="229" t="str">
        <f ca="1">IF(MOD(ROW()-13,2)=0,IF(ISBLANK(OFFSET('11. SEGUIMIENTO 2026'!$Q$14,INT((ROW()-13)/2),0)),"",OFFSET('11. SEGUIMIENTO 2026'!$Q$14,INT((ROW()-13)/2),0)),IF(ISBLANK(OFFSET('9. METAS'!$T$20,INT((ROW()-14)/2),0)),"",OFFSET('9. METAS'!$T$20,INT((ROW()-14)/2),0)))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977" t="str">
        <f ca="1">IF(ISBLANK(OFFSET('9. METAS'!$K$20,INT((ROW()-13)/2),0)),"",OFFSET('9. METAS'!$K$20,INT((ROW()-13)/2),0))</f>
        <v/>
      </c>
      <c r="I473" s="979"/>
      <c r="J473" s="227" t="str">
        <f ca="1">IF(MOD(ROW()-13,2)=0,IF(ISBLANK(OFFSET('11. SEGUIMIENTO 2026'!$N$14,INT((ROW()-13)/2),0)),"",OFFSET('11. SEGUIMIENTO 2026'!$N$14,INT((ROW()-13)/2),0)),IF(ISBLANK(OFFSET('9. METAS'!$Q$20,INT((ROW()-14)/2),0)),"",OFFSET('9. METAS'!$Q$20,INT((ROW()-14)/2),0)))</f>
        <v/>
      </c>
      <c r="K473" s="228" t="str">
        <f ca="1">IF(MOD(ROW()-13,2)=0,IF(ISBLANK(OFFSET('11. SEGUIMIENTO 2026'!$O$14,INT((ROW()-13)/2),0)),"",OFFSET('11. SEGUIMIENTO 2026'!$O$14,INT((ROW()-13)/2),0)),IF(ISBLANK(OFFSET('9. METAS'!$R$20,INT((ROW()-14)/2),0)),"",OFFSET('9. METAS'!$R$20,INT((ROW()-14)/2),0)))</f>
        <v/>
      </c>
      <c r="L473" s="228" t="str">
        <f ca="1">IF(MOD(ROW()-13,2)=0,IF(ISBLANK(OFFSET('11. SEGUIMIENTO 2026'!$P$14,INT((ROW()-13)/2),0)),"",OFFSET('11. SEGUIMIENTO 2026'!$P$14,INT((ROW()-13)/2),0)),IF(ISBLANK(OFFSET('9. METAS'!$S$20,INT((ROW()-14)/2),0)),"",OFFSET('9. METAS'!$S$20,INT((ROW()-14)/2),0)))</f>
        <v/>
      </c>
      <c r="M473" s="229" t="str">
        <f ca="1">IF(MOD(ROW()-13,2)=0,IF(ISBLANK(OFFSET('11. SEGUIMIENTO 2026'!$Q$14,INT((ROW()-13)/2),0)),"",OFFSET('11. SEGUIMIENTO 2026'!$Q$14,INT((ROW()-13)/2),0)),IF(ISBLANK(OFFSET('9. METAS'!$T$20,INT((ROW()-14)/2),0)),"",OFFSET('9. METAS'!$T$20,INT((ROW()-14)/2),0)))</f>
        <v/>
      </c>
      <c r="N473" s="981" t="str">
        <f ca="1">IFERROR(J473/J474,"ND")</f>
        <v>ND</v>
      </c>
      <c r="O473" s="983" t="str">
        <f ca="1">IFERROR(((J473+K473+L473)/H473),"ND")</f>
        <v>ND</v>
      </c>
      <c r="P473" s="985"/>
    </row>
    <row r="474" spans="3:16" ht="15" thickBot="1" x14ac:dyDescent="0.35">
      <c r="C474" s="992"/>
      <c r="D474" s="994"/>
      <c r="E474" s="994"/>
      <c r="F474" s="996"/>
      <c r="G474" s="998"/>
      <c r="H474" s="978"/>
      <c r="I474" s="980"/>
      <c r="J474" s="230" t="str">
        <f ca="1">IF(MOD(ROW()-13,2)=0,IF(ISBLANK(OFFSET('11. SEGUIMIENTO 2026'!$N$14,INT((ROW()-13)/2),0)),"",OFFSET('11. SEGUIMIENTO 2026'!$N$14,INT((ROW()-13)/2),0)),IF(ISBLANK(OFFSET('9. METAS'!$Q$20,INT((ROW()-14)/2),0)),"",OFFSET('9. METAS'!$Q$20,INT((ROW()-14)/2),0)))</f>
        <v/>
      </c>
      <c r="K474" s="231" t="str">
        <f ca="1">IF(MOD(ROW()-13,2)=0,IF(ISBLANK(OFFSET('11. SEGUIMIENTO 2026'!$O$14,INT((ROW()-13)/2),0)),"",OFFSET('11. SEGUIMIENTO 2026'!$O$14,INT((ROW()-13)/2),0)),IF(ISBLANK(OFFSET('9. METAS'!$R$20,INT((ROW()-14)/2),0)),"",OFFSET('9. METAS'!$R$20,INT((ROW()-14)/2),0)))</f>
        <v/>
      </c>
      <c r="L474" s="231" t="str">
        <f ca="1">IF(MOD(ROW()-13,2)=0,IF(ISBLANK(OFFSET('11. SEGUIMIENTO 2026'!$P$14,INT((ROW()-13)/2),0)),"",OFFSET('11. SEGUIMIENTO 2026'!$P$14,INT((ROW()-13)/2),0)),IF(ISBLANK(OFFSET('9. METAS'!$S$20,INT((ROW()-14)/2),0)),"",OFFSET('9. METAS'!$S$20,INT((ROW()-14)/2),0)))</f>
        <v/>
      </c>
      <c r="M474" s="232" t="str">
        <f ca="1">IF(MOD(ROW()-13,2)=0,IF(ISBLANK(OFFSET('11. SEGUIMIENTO 2026'!$Q$14,INT((ROW()-13)/2),0)),"",OFFSET('11. SEGUIMIENTO 2026'!$Q$14,INT((ROW()-13)/2),0)),IF(ISBLANK(OFFSET('9. METAS'!$T$20,INT((ROW()-14)/2),0)),"",OFFSET('9. METAS'!$T$20,INT((ROW()-14)/2),0)))</f>
        <v/>
      </c>
      <c r="N474" s="982"/>
      <c r="O474" s="989"/>
      <c r="P474" s="986"/>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N27" sqref="N27:N28"/>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1" width="12.6640625" style="1" customWidth="1"/>
    <col min="12" max="13" width="12.6640625" style="36"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131</v>
      </c>
      <c r="E7" s="878"/>
      <c r="F7" s="878"/>
      <c r="G7" s="878"/>
      <c r="H7" s="878"/>
      <c r="I7" s="878"/>
      <c r="J7" s="878"/>
      <c r="K7" s="878"/>
      <c r="L7" s="878"/>
      <c r="M7" s="878"/>
      <c r="P7" s="219"/>
    </row>
    <row r="8" spans="3:16" ht="26.5" thickBot="1" x14ac:dyDescent="0.35">
      <c r="C8" s="223"/>
      <c r="D8" s="1035"/>
      <c r="E8" s="1035"/>
      <c r="F8" s="1035"/>
      <c r="G8" s="1035"/>
      <c r="H8" s="1035"/>
      <c r="I8" s="1035"/>
      <c r="J8" s="1035"/>
      <c r="K8" s="1035"/>
      <c r="L8" s="1035"/>
      <c r="M8" s="1035"/>
      <c r="P8" s="219"/>
    </row>
    <row r="9" spans="3:16" ht="22.5" customHeight="1" thickBot="1" x14ac:dyDescent="0.35">
      <c r="C9" s="1021" t="s">
        <v>126</v>
      </c>
      <c r="D9" s="1022"/>
      <c r="E9" s="1023"/>
      <c r="F9" s="1031" t="s">
        <v>88</v>
      </c>
      <c r="G9" s="1032"/>
      <c r="H9" s="1032"/>
      <c r="I9" s="1032"/>
      <c r="J9" s="1032"/>
      <c r="K9" s="1032"/>
      <c r="L9" s="1032"/>
      <c r="M9" s="1032"/>
      <c r="N9" s="1032"/>
      <c r="O9" s="1032"/>
      <c r="P9" s="1033"/>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27" t="s">
        <v>300</v>
      </c>
    </row>
    <row r="11" spans="3:16" ht="42" customHeight="1" thickBot="1" x14ac:dyDescent="0.35">
      <c r="C11" s="1017"/>
      <c r="D11" s="1010"/>
      <c r="E11" s="1010"/>
      <c r="F11" s="1010"/>
      <c r="G11" s="1010"/>
      <c r="H11" s="1010" t="s">
        <v>116</v>
      </c>
      <c r="I11" s="1030" t="s">
        <v>117</v>
      </c>
      <c r="J11" s="1010" t="s">
        <v>125</v>
      </c>
      <c r="K11" s="1010"/>
      <c r="L11" s="1010"/>
      <c r="M11" s="1010"/>
      <c r="N11" s="1010" t="s">
        <v>122</v>
      </c>
      <c r="O11" s="1010"/>
      <c r="P11" s="1028"/>
    </row>
    <row r="12" spans="3:16" ht="42" customHeight="1" thickBot="1" x14ac:dyDescent="0.35">
      <c r="C12" s="1017"/>
      <c r="D12" s="1010"/>
      <c r="E12" s="1010"/>
      <c r="F12" s="1010"/>
      <c r="G12" s="1010"/>
      <c r="H12" s="1010"/>
      <c r="I12" s="1030"/>
      <c r="J12" s="218" t="s">
        <v>121</v>
      </c>
      <c r="K12" s="218" t="s">
        <v>118</v>
      </c>
      <c r="L12" s="218" t="s">
        <v>119</v>
      </c>
      <c r="M12" s="218" t="s">
        <v>120</v>
      </c>
      <c r="N12" s="218" t="s">
        <v>124</v>
      </c>
      <c r="O12" s="218" t="s">
        <v>95</v>
      </c>
      <c r="P12" s="1029"/>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02">
        <f ca="1">IF(ISBLANK(OFFSET('9. METAS'!$K$20,INT((ROW()-13)/2),0)),"",OFFSET('9. METAS'!$K$20,INT((ROW()-13)/2),0))</f>
        <v>0.2429</v>
      </c>
      <c r="I13" s="1003" t="s">
        <v>128</v>
      </c>
      <c r="J13" s="224">
        <f ca="1">IF(MOD(ROW()-13,2)=0,IF(ISBLANK(OFFSET('11. SEGUIMIENTO 2026'!$N$14,INT((ROW()-13)/2),0)),"",OFFSET('11. SEGUIMIENTO 2026'!$N$14,INT((ROW()-13)/2),0)),IF(ISBLANK(OFFSET('9. METAS'!$Q$20,INT((ROW()-14)/2),0)),"",OFFSET('9. METAS'!$Q$20,INT((ROW()-14)/2),0)))</f>
        <v>6.0699999999999997E-2</v>
      </c>
      <c r="K13" s="225" t="str">
        <f ca="1">IF(MOD(ROW()-13,2)=0,IF(ISBLANK(OFFSET('11. SEGUIMIENTO 2026'!$O$14,INT((ROW()-13)/2),0)),"",OFFSET('11. SEGUIMIENTO 2026'!$O$14,INT((ROW()-13)/2),0)),IF(ISBLANK(OFFSET('9. METAS'!$R$20,INT((ROW()-14)/2),0)),"",OFFSET('9. METAS'!$R$20,INT((ROW()-14)/2),0)))</f>
        <v/>
      </c>
      <c r="L13" s="225" t="str">
        <f ca="1">IF(MOD(ROW()-13,2)=0,IF(ISBLANK(OFFSET('11. SEGUIMIENTO 2026'!$P$14,INT((ROW()-13)/2),0)),"",OFFSET('11. SEGUIMIENTO 2026'!$P$14,INT((ROW()-13)/2),0)),IF(ISBLANK(OFFSET('9. METAS'!$S$20,INT((ROW()-14)/2),0)),"",OFFSET('9. METAS'!$S$20,INT((ROW()-14)/2),0)))</f>
        <v/>
      </c>
      <c r="M13" s="226" t="str">
        <f ca="1">IF(MOD(ROW()-13,2)=0,IF(ISBLANK(OFFSET('11. SEGUIMIENTO 2026'!$Q$14,INT((ROW()-13)/2),0)),"",OFFSET('11. SEGUIMIENTO 2026'!$Q$14,INT((ROW()-13)/2),0)),IF(ISBLANK(OFFSET('9. METAS'!$T$20,INT((ROW()-14)/2),0)),"",OFFSET('9. METAS'!$T$20,INT((ROW()-14)/2),0)))</f>
        <v/>
      </c>
      <c r="N13" s="981">
        <f ca="1">IFERROR(J13/J14,"ND")</f>
        <v>1</v>
      </c>
      <c r="O13" s="983" t="str">
        <f ca="1">IFERROR(((J13+K13+L13+M13)/H13),"ND")</f>
        <v>ND</v>
      </c>
      <c r="P13" s="1005"/>
    </row>
    <row r="14" spans="3:16" x14ac:dyDescent="0.3">
      <c r="C14" s="999"/>
      <c r="D14" s="993"/>
      <c r="E14" s="993"/>
      <c r="F14" s="995"/>
      <c r="G14" s="997"/>
      <c r="H14" s="977"/>
      <c r="I14" s="1004"/>
      <c r="J14" s="227">
        <f ca="1">IF(MOD(ROW()-13,2)=0,IF(ISBLANK(OFFSET('11. SEGUIMIENTO 2026'!$N$14,INT((ROW()-13)/2),0)),"",OFFSET('11. SEGUIMIENTO 2026'!$N$14,INT((ROW()-13)/2),0)),IF(ISBLANK(OFFSET('9. METAS'!$Q$20,INT((ROW()-14)/2),0)),"",OFFSET('9. METAS'!$Q$20,INT((ROW()-14)/2),0)))</f>
        <v>6.0699999999999997E-2</v>
      </c>
      <c r="K14" s="228">
        <f ca="1">IF(MOD(ROW()-13,2)=0,IF(ISBLANK(OFFSET('11. SEGUIMIENTO 2026'!$O$14,INT((ROW()-13)/2),0)),"",OFFSET('11. SEGUIMIENTO 2026'!$O$14,INT((ROW()-13)/2),0)),IF(ISBLANK(OFFSET('9. METAS'!$R$20,INT((ROW()-14)/2),0)),"",OFFSET('9. METAS'!$R$20,INT((ROW()-14)/2),0)))</f>
        <v>6.0699999999999997E-2</v>
      </c>
      <c r="L14" s="228">
        <f ca="1">IF(MOD(ROW()-13,2)=0,IF(ISBLANK(OFFSET('11. SEGUIMIENTO 2026'!$P$14,INT((ROW()-13)/2),0)),"",OFFSET('11. SEGUIMIENTO 2026'!$P$14,INT((ROW()-13)/2),0)),IF(ISBLANK(OFFSET('9. METAS'!$S$20,INT((ROW()-14)/2),0)),"",OFFSET('9. METAS'!$S$20,INT((ROW()-14)/2),0)))</f>
        <v>6.0699999999999997E-2</v>
      </c>
      <c r="M14" s="229">
        <f ca="1">IF(MOD(ROW()-13,2)=0,IF(ISBLANK(OFFSET('11. SEGUIMIENTO 2026'!$Q$14,INT((ROW()-13)/2),0)),"",OFFSET('11. SEGUIMIENTO 2026'!$Q$14,INT((ROW()-13)/2),0)),IF(ISBLANK(OFFSET('9. METAS'!$T$20,INT((ROW()-14)/2),0)),"",OFFSET('9. METAS'!$T$20,INT((ROW()-14)/2),0)))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977">
        <f ca="1">IF(ISBLANK(OFFSET('9. METAS'!$K$20,INT((ROW()-13)/2),0)),"",OFFSET('9. METAS'!$K$20,INT((ROW()-13)/2),0))</f>
        <v>65000</v>
      </c>
      <c r="I15" s="979"/>
      <c r="J15" s="227">
        <f ca="1">IF(MOD(ROW()-13,2)=0,IF(ISBLANK(OFFSET('11. SEGUIMIENTO 2026'!$N$14,INT((ROW()-13)/2),0)),"",OFFSET('11. SEGUIMIENTO 2026'!$N$14,INT((ROW()-13)/2),0)),IF(ISBLANK(OFFSET('9. METAS'!$Q$20,INT((ROW()-14)/2),0)),"",OFFSET('9. METAS'!$Q$20,INT((ROW()-14)/2),0)))</f>
        <v>16250</v>
      </c>
      <c r="K15" s="228" t="str">
        <f ca="1">IF(MOD(ROW()-13,2)=0,IF(ISBLANK(OFFSET('11. SEGUIMIENTO 2026'!$O$14,INT((ROW()-13)/2),0)),"",OFFSET('11. SEGUIMIENTO 2026'!$O$14,INT((ROW()-13)/2),0)),IF(ISBLANK(OFFSET('9. METAS'!$R$20,INT((ROW()-14)/2),0)),"",OFFSET('9. METAS'!$R$20,INT((ROW()-14)/2),0)))</f>
        <v/>
      </c>
      <c r="L15" s="228" t="str">
        <f ca="1">IF(MOD(ROW()-13,2)=0,IF(ISBLANK(OFFSET('11. SEGUIMIENTO 2026'!$P$14,INT((ROW()-13)/2),0)),"",OFFSET('11. SEGUIMIENTO 2026'!$P$14,INT((ROW()-13)/2),0)),IF(ISBLANK(OFFSET('9. METAS'!$S$20,INT((ROW()-14)/2),0)),"",OFFSET('9. METAS'!$S$20,INT((ROW()-14)/2),0)))</f>
        <v/>
      </c>
      <c r="M15" s="229" t="str">
        <f ca="1">IF(MOD(ROW()-13,2)=0,IF(ISBLANK(OFFSET('11. SEGUIMIENTO 2026'!$Q$14,INT((ROW()-13)/2),0)),"",OFFSET('11. SEGUIMIENTO 2026'!$Q$14,INT((ROW()-13)/2),0)),IF(ISBLANK(OFFSET('9. METAS'!$T$20,INT((ROW()-14)/2),0)),"",OFFSET('9. METAS'!$T$20,INT((ROW()-14)/2),0)))</f>
        <v/>
      </c>
      <c r="N15" s="981">
        <f ca="1">IFERROR(J15/J16,"ND")</f>
        <v>1</v>
      </c>
      <c r="O15" s="983" t="str">
        <f ca="1">IFERROR(((J15+K15+L15+M15)/H15),"ND")</f>
        <v>ND</v>
      </c>
      <c r="P15" s="985"/>
    </row>
    <row r="16" spans="3:16" x14ac:dyDescent="0.3">
      <c r="C16" s="999"/>
      <c r="D16" s="993"/>
      <c r="E16" s="993"/>
      <c r="F16" s="995"/>
      <c r="G16" s="997"/>
      <c r="H16" s="977"/>
      <c r="I16" s="987"/>
      <c r="J16" s="227">
        <f ca="1">IF(MOD(ROW()-13,2)=0,IF(ISBLANK(OFFSET('11. SEGUIMIENTO 2026'!$N$14,INT((ROW()-13)/2),0)),"",OFFSET('11. SEGUIMIENTO 2026'!$N$14,INT((ROW()-13)/2),0)),IF(ISBLANK(OFFSET('9. METAS'!$Q$20,INT((ROW()-14)/2),0)),"",OFFSET('9. METAS'!$Q$20,INT((ROW()-14)/2),0)))</f>
        <v>16250</v>
      </c>
      <c r="K16" s="228">
        <f ca="1">IF(MOD(ROW()-13,2)=0,IF(ISBLANK(OFFSET('11. SEGUIMIENTO 2026'!$O$14,INT((ROW()-13)/2),0)),"",OFFSET('11. SEGUIMIENTO 2026'!$O$14,INT((ROW()-13)/2),0)),IF(ISBLANK(OFFSET('9. METAS'!$R$20,INT((ROW()-14)/2),0)),"",OFFSET('9. METAS'!$R$20,INT((ROW()-14)/2),0)))</f>
        <v>16250</v>
      </c>
      <c r="L16" s="228">
        <f ca="1">IF(MOD(ROW()-13,2)=0,IF(ISBLANK(OFFSET('11. SEGUIMIENTO 2026'!$P$14,INT((ROW()-13)/2),0)),"",OFFSET('11. SEGUIMIENTO 2026'!$P$14,INT((ROW()-13)/2),0)),IF(ISBLANK(OFFSET('9. METAS'!$S$20,INT((ROW()-14)/2),0)),"",OFFSET('9. METAS'!$S$20,INT((ROW()-14)/2),0)))</f>
        <v>16250</v>
      </c>
      <c r="M16" s="229">
        <f ca="1">IF(MOD(ROW()-13,2)=0,IF(ISBLANK(OFFSET('11. SEGUIMIENTO 2026'!$Q$14,INT((ROW()-13)/2),0)),"",OFFSET('11. SEGUIMIENTO 2026'!$Q$14,INT((ROW()-13)/2),0)),IF(ISBLANK(OFFSET('9. METAS'!$T$20,INT((ROW()-14)/2),0)),"",OFFSET('9. METAS'!$T$20,INT((ROW()-14)/2),0)))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977">
        <f ca="1">IF(ISBLANK(OFFSET('9. METAS'!$K$20,INT((ROW()-13)/2),0)),"",OFFSET('9. METAS'!$K$20,INT((ROW()-13)/2),0))</f>
        <v>1500</v>
      </c>
      <c r="I17" s="979"/>
      <c r="J17" s="227">
        <f ca="1">IF(MOD(ROW()-13,2)=0,IF(ISBLANK(OFFSET('11. SEGUIMIENTO 2026'!$N$14,INT((ROW()-13)/2),0)),"",OFFSET('11. SEGUIMIENTO 2026'!$N$14,INT((ROW()-13)/2),0)),IF(ISBLANK(OFFSET('9. METAS'!$Q$20,INT((ROW()-14)/2),0)),"",OFFSET('9. METAS'!$Q$20,INT((ROW()-14)/2),0)))</f>
        <v>375</v>
      </c>
      <c r="K17" s="228" t="str">
        <f ca="1">IF(MOD(ROW()-13,2)=0,IF(ISBLANK(OFFSET('11. SEGUIMIENTO 2026'!$O$14,INT((ROW()-13)/2),0)),"",OFFSET('11. SEGUIMIENTO 2026'!$O$14,INT((ROW()-13)/2),0)),IF(ISBLANK(OFFSET('9. METAS'!$R$20,INT((ROW()-14)/2),0)),"",OFFSET('9. METAS'!$R$20,INT((ROW()-14)/2),0)))</f>
        <v/>
      </c>
      <c r="L17" s="228" t="str">
        <f ca="1">IF(MOD(ROW()-13,2)=0,IF(ISBLANK(OFFSET('11. SEGUIMIENTO 2026'!$P$14,INT((ROW()-13)/2),0)),"",OFFSET('11. SEGUIMIENTO 2026'!$P$14,INT((ROW()-13)/2),0)),IF(ISBLANK(OFFSET('9. METAS'!$S$20,INT((ROW()-14)/2),0)),"",OFFSET('9. METAS'!$S$20,INT((ROW()-14)/2),0)))</f>
        <v/>
      </c>
      <c r="M17" s="229" t="str">
        <f ca="1">IF(MOD(ROW()-13,2)=0,IF(ISBLANK(OFFSET('11. SEGUIMIENTO 2026'!$Q$14,INT((ROW()-13)/2),0)),"",OFFSET('11. SEGUIMIENTO 2026'!$Q$14,INT((ROW()-13)/2),0)),IF(ISBLANK(OFFSET('9. METAS'!$T$20,INT((ROW()-14)/2),0)),"",OFFSET('9. METAS'!$T$20,INT((ROW()-14)/2),0)))</f>
        <v/>
      </c>
      <c r="N17" s="981">
        <f t="shared" ref="N17" ca="1" si="0">IFERROR(J17/J18,"ND")</f>
        <v>1</v>
      </c>
      <c r="O17" s="983" t="str">
        <f t="shared" ref="O17" ca="1" si="1">IFERROR(((J17+K17+L17+M17)/H17),"ND")</f>
        <v>ND</v>
      </c>
      <c r="P17" s="985"/>
    </row>
    <row r="18" spans="3:16" x14ac:dyDescent="0.3">
      <c r="C18" s="999"/>
      <c r="D18" s="993"/>
      <c r="E18" s="993"/>
      <c r="F18" s="995"/>
      <c r="G18" s="997"/>
      <c r="H18" s="977"/>
      <c r="I18" s="987"/>
      <c r="J18" s="227">
        <f ca="1">IF(MOD(ROW()-13,2)=0,IF(ISBLANK(OFFSET('11. SEGUIMIENTO 2026'!$N$14,INT((ROW()-13)/2),0)),"",OFFSET('11. SEGUIMIENTO 2026'!$N$14,INT((ROW()-13)/2),0)),IF(ISBLANK(OFFSET('9. METAS'!$Q$20,INT((ROW()-14)/2),0)),"",OFFSET('9. METAS'!$Q$20,INT((ROW()-14)/2),0)))</f>
        <v>375</v>
      </c>
      <c r="K18" s="228">
        <f ca="1">IF(MOD(ROW()-13,2)=0,IF(ISBLANK(OFFSET('11. SEGUIMIENTO 2026'!$O$14,INT((ROW()-13)/2),0)),"",OFFSET('11. SEGUIMIENTO 2026'!$O$14,INT((ROW()-13)/2),0)),IF(ISBLANK(OFFSET('9. METAS'!$R$20,INT((ROW()-14)/2),0)),"",OFFSET('9. METAS'!$R$20,INT((ROW()-14)/2),0)))</f>
        <v>375</v>
      </c>
      <c r="L18" s="228">
        <f ca="1">IF(MOD(ROW()-13,2)=0,IF(ISBLANK(OFFSET('11. SEGUIMIENTO 2026'!$P$14,INT((ROW()-13)/2),0)),"",OFFSET('11. SEGUIMIENTO 2026'!$P$14,INT((ROW()-13)/2),0)),IF(ISBLANK(OFFSET('9. METAS'!$S$20,INT((ROW()-14)/2),0)),"",OFFSET('9. METAS'!$S$20,INT((ROW()-14)/2),0)))</f>
        <v>375</v>
      </c>
      <c r="M18" s="229">
        <f ca="1">IF(MOD(ROW()-13,2)=0,IF(ISBLANK(OFFSET('11. SEGUIMIENTO 2026'!$Q$14,INT((ROW()-13)/2),0)),"",OFFSET('11. SEGUIMIENTO 2026'!$Q$14,INT((ROW()-13)/2),0)),IF(ISBLANK(OFFSET('9. METAS'!$T$20,INT((ROW()-14)/2),0)),"",OFFSET('9. METAS'!$T$20,INT((ROW()-14)/2),0)))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977">
        <f ca="1">IF(ISBLANK(OFFSET('9. METAS'!$K$20,INT((ROW()-13)/2),0)),"",OFFSET('9. METAS'!$K$20,INT((ROW()-13)/2),0))</f>
        <v>300</v>
      </c>
      <c r="I19" s="979"/>
      <c r="J19" s="227">
        <f ca="1">IF(MOD(ROW()-13,2)=0,IF(ISBLANK(OFFSET('11. SEGUIMIENTO 2026'!$N$14,INT((ROW()-13)/2),0)),"",OFFSET('11. SEGUIMIENTO 2026'!$N$14,INT((ROW()-13)/2),0)),IF(ISBLANK(OFFSET('9. METAS'!$Q$20,INT((ROW()-14)/2),0)),"",OFFSET('9. METAS'!$Q$20,INT((ROW()-14)/2),0)))</f>
        <v>72</v>
      </c>
      <c r="K19" s="228" t="str">
        <f ca="1">IF(MOD(ROW()-13,2)=0,IF(ISBLANK(OFFSET('11. SEGUIMIENTO 2026'!$O$14,INT((ROW()-13)/2),0)),"",OFFSET('11. SEGUIMIENTO 2026'!$O$14,INT((ROW()-13)/2),0)),IF(ISBLANK(OFFSET('9. METAS'!$R$20,INT((ROW()-14)/2),0)),"",OFFSET('9. METAS'!$R$20,INT((ROW()-14)/2),0)))</f>
        <v/>
      </c>
      <c r="L19" s="228" t="str">
        <f ca="1">IF(MOD(ROW()-13,2)=0,IF(ISBLANK(OFFSET('11. SEGUIMIENTO 2026'!$P$14,INT((ROW()-13)/2),0)),"",OFFSET('11. SEGUIMIENTO 2026'!$P$14,INT((ROW()-13)/2),0)),IF(ISBLANK(OFFSET('9. METAS'!$S$20,INT((ROW()-14)/2),0)),"",OFFSET('9. METAS'!$S$20,INT((ROW()-14)/2),0)))</f>
        <v/>
      </c>
      <c r="M19" s="229" t="str">
        <f ca="1">IF(MOD(ROW()-13,2)=0,IF(ISBLANK(OFFSET('11. SEGUIMIENTO 2026'!$Q$14,INT((ROW()-13)/2),0)),"",OFFSET('11. SEGUIMIENTO 2026'!$Q$14,INT((ROW()-13)/2),0)),IF(ISBLANK(OFFSET('9. METAS'!$T$20,INT((ROW()-14)/2),0)),"",OFFSET('9. METAS'!$T$20,INT((ROW()-14)/2),0)))</f>
        <v/>
      </c>
      <c r="N19" s="981">
        <f t="shared" ref="N19" ca="1" si="2">IFERROR(J19/J20,"ND")</f>
        <v>0.96</v>
      </c>
      <c r="O19" s="983" t="str">
        <f t="shared" ref="O19" ca="1" si="3">IFERROR(((J19+K19+L19+M19)/H19),"ND")</f>
        <v>ND</v>
      </c>
      <c r="P19" s="985"/>
    </row>
    <row r="20" spans="3:16" x14ac:dyDescent="0.3">
      <c r="C20" s="999"/>
      <c r="D20" s="993"/>
      <c r="E20" s="993"/>
      <c r="F20" s="995"/>
      <c r="G20" s="997"/>
      <c r="H20" s="977"/>
      <c r="I20" s="987"/>
      <c r="J20" s="227">
        <f ca="1">IF(MOD(ROW()-13,2)=0,IF(ISBLANK(OFFSET('11. SEGUIMIENTO 2026'!$N$14,INT((ROW()-13)/2),0)),"",OFFSET('11. SEGUIMIENTO 2026'!$N$14,INT((ROW()-13)/2),0)),IF(ISBLANK(OFFSET('9. METAS'!$Q$20,INT((ROW()-14)/2),0)),"",OFFSET('9. METAS'!$Q$20,INT((ROW()-14)/2),0)))</f>
        <v>75</v>
      </c>
      <c r="K20" s="228">
        <f ca="1">IF(MOD(ROW()-13,2)=0,IF(ISBLANK(OFFSET('11. SEGUIMIENTO 2026'!$O$14,INT((ROW()-13)/2),0)),"",OFFSET('11. SEGUIMIENTO 2026'!$O$14,INT((ROW()-13)/2),0)),IF(ISBLANK(OFFSET('9. METAS'!$R$20,INT((ROW()-14)/2),0)),"",OFFSET('9. METAS'!$R$20,INT((ROW()-14)/2),0)))</f>
        <v>75</v>
      </c>
      <c r="L20" s="228">
        <f ca="1">IF(MOD(ROW()-13,2)=0,IF(ISBLANK(OFFSET('11. SEGUIMIENTO 2026'!$P$14,INT((ROW()-13)/2),0)),"",OFFSET('11. SEGUIMIENTO 2026'!$P$14,INT((ROW()-13)/2),0)),IF(ISBLANK(OFFSET('9. METAS'!$S$20,INT((ROW()-14)/2),0)),"",OFFSET('9. METAS'!$S$20,INT((ROW()-14)/2),0)))</f>
        <v>75</v>
      </c>
      <c r="M20" s="229">
        <f ca="1">IF(MOD(ROW()-13,2)=0,IF(ISBLANK(OFFSET('11. SEGUIMIENTO 2026'!$Q$14,INT((ROW()-13)/2),0)),"",OFFSET('11. SEGUIMIENTO 2026'!$Q$14,INT((ROW()-13)/2),0)),IF(ISBLANK(OFFSET('9. METAS'!$T$20,INT((ROW()-14)/2),0)),"",OFFSET('9. METAS'!$T$20,INT((ROW()-14)/2),0)))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977">
        <f ca="1">IF(ISBLANK(OFFSET('9. METAS'!$K$20,INT((ROW()-13)/2),0)),"",OFFSET('9. METAS'!$K$20,INT((ROW()-13)/2),0))</f>
        <v>300</v>
      </c>
      <c r="I21" s="979"/>
      <c r="J21" s="227">
        <f ca="1">IF(MOD(ROW()-13,2)=0,IF(ISBLANK(OFFSET('11. SEGUIMIENTO 2026'!$N$14,INT((ROW()-13)/2),0)),"",OFFSET('11. SEGUIMIENTO 2026'!$N$14,INT((ROW()-13)/2),0)),IF(ISBLANK(OFFSET('9. METAS'!$Q$20,INT((ROW()-14)/2),0)),"",OFFSET('9. METAS'!$Q$20,INT((ROW()-14)/2),0)))</f>
        <v>75</v>
      </c>
      <c r="K21" s="228" t="str">
        <f ca="1">IF(MOD(ROW()-13,2)=0,IF(ISBLANK(OFFSET('11. SEGUIMIENTO 2026'!$O$14,INT((ROW()-13)/2),0)),"",OFFSET('11. SEGUIMIENTO 2026'!$O$14,INT((ROW()-13)/2),0)),IF(ISBLANK(OFFSET('9. METAS'!$R$20,INT((ROW()-14)/2),0)),"",OFFSET('9. METAS'!$R$20,INT((ROW()-14)/2),0)))</f>
        <v/>
      </c>
      <c r="L21" s="228" t="str">
        <f ca="1">IF(MOD(ROW()-13,2)=0,IF(ISBLANK(OFFSET('11. SEGUIMIENTO 2026'!$P$14,INT((ROW()-13)/2),0)),"",OFFSET('11. SEGUIMIENTO 2026'!$P$14,INT((ROW()-13)/2),0)),IF(ISBLANK(OFFSET('9. METAS'!$S$20,INT((ROW()-14)/2),0)),"",OFFSET('9. METAS'!$S$20,INT((ROW()-14)/2),0)))</f>
        <v/>
      </c>
      <c r="M21" s="229" t="str">
        <f ca="1">IF(MOD(ROW()-13,2)=0,IF(ISBLANK(OFFSET('11. SEGUIMIENTO 2026'!$Q$14,INT((ROW()-13)/2),0)),"",OFFSET('11. SEGUIMIENTO 2026'!$Q$14,INT((ROW()-13)/2),0)),IF(ISBLANK(OFFSET('9. METAS'!$T$20,INT((ROW()-14)/2),0)),"",OFFSET('9. METAS'!$T$20,INT((ROW()-14)/2),0)))</f>
        <v/>
      </c>
      <c r="N21" s="981">
        <f t="shared" ref="N21" ca="1" si="4">IFERROR(J21/J22,"ND")</f>
        <v>1</v>
      </c>
      <c r="O21" s="983" t="str">
        <f t="shared" ref="O21" ca="1" si="5">IFERROR(((J21+K21+L21+M21)/H21),"ND")</f>
        <v>ND</v>
      </c>
      <c r="P21" s="985"/>
    </row>
    <row r="22" spans="3:16" x14ac:dyDescent="0.3">
      <c r="C22" s="999"/>
      <c r="D22" s="993"/>
      <c r="E22" s="993"/>
      <c r="F22" s="995"/>
      <c r="G22" s="997"/>
      <c r="H22" s="977"/>
      <c r="I22" s="987"/>
      <c r="J22" s="227">
        <f ca="1">IF(MOD(ROW()-13,2)=0,IF(ISBLANK(OFFSET('11. SEGUIMIENTO 2026'!$N$14,INT((ROW()-13)/2),0)),"",OFFSET('11. SEGUIMIENTO 2026'!$N$14,INT((ROW()-13)/2),0)),IF(ISBLANK(OFFSET('9. METAS'!$Q$20,INT((ROW()-14)/2),0)),"",OFFSET('9. METAS'!$Q$20,INT((ROW()-14)/2),0)))</f>
        <v>75</v>
      </c>
      <c r="K22" s="228">
        <f ca="1">IF(MOD(ROW()-13,2)=0,IF(ISBLANK(OFFSET('11. SEGUIMIENTO 2026'!$O$14,INT((ROW()-13)/2),0)),"",OFFSET('11. SEGUIMIENTO 2026'!$O$14,INT((ROW()-13)/2),0)),IF(ISBLANK(OFFSET('9. METAS'!$R$20,INT((ROW()-14)/2),0)),"",OFFSET('9. METAS'!$R$20,INT((ROW()-14)/2),0)))</f>
        <v>75</v>
      </c>
      <c r="L22" s="228">
        <f ca="1">IF(MOD(ROW()-13,2)=0,IF(ISBLANK(OFFSET('11. SEGUIMIENTO 2026'!$P$14,INT((ROW()-13)/2),0)),"",OFFSET('11. SEGUIMIENTO 2026'!$P$14,INT((ROW()-13)/2),0)),IF(ISBLANK(OFFSET('9. METAS'!$S$20,INT((ROW()-14)/2),0)),"",OFFSET('9. METAS'!$S$20,INT((ROW()-14)/2),0)))</f>
        <v>75</v>
      </c>
      <c r="M22" s="229">
        <f ca="1">IF(MOD(ROW()-13,2)=0,IF(ISBLANK(OFFSET('11. SEGUIMIENTO 2026'!$Q$14,INT((ROW()-13)/2),0)),"",OFFSET('11. SEGUIMIENTO 2026'!$Q$14,INT((ROW()-13)/2),0)),IF(ISBLANK(OFFSET('9. METAS'!$T$20,INT((ROW()-14)/2),0)),"",OFFSET('9. METAS'!$T$20,INT((ROW()-14)/2),0)))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977">
        <f ca="1">IF(ISBLANK(OFFSET('9. METAS'!$K$20,INT((ROW()-13)/2),0)),"",OFFSET('9. METAS'!$K$20,INT((ROW()-13)/2),0))</f>
        <v>5000</v>
      </c>
      <c r="I23" s="979"/>
      <c r="J23" s="227">
        <f ca="1">IF(MOD(ROW()-13,2)=0,IF(ISBLANK(OFFSET('11. SEGUIMIENTO 2026'!$N$14,INT((ROW()-13)/2),0)),"",OFFSET('11. SEGUIMIENTO 2026'!$N$14,INT((ROW()-13)/2),0)),IF(ISBLANK(OFFSET('9. METAS'!$Q$20,INT((ROW()-14)/2),0)),"",OFFSET('9. METAS'!$Q$20,INT((ROW()-14)/2),0)))</f>
        <v>125</v>
      </c>
      <c r="K23" s="228" t="str">
        <f ca="1">IF(MOD(ROW()-13,2)=0,IF(ISBLANK(OFFSET('11. SEGUIMIENTO 2026'!$O$14,INT((ROW()-13)/2),0)),"",OFFSET('11. SEGUIMIENTO 2026'!$O$14,INT((ROW()-13)/2),0)),IF(ISBLANK(OFFSET('9. METAS'!$R$20,INT((ROW()-14)/2),0)),"",OFFSET('9. METAS'!$R$20,INT((ROW()-14)/2),0)))</f>
        <v/>
      </c>
      <c r="L23" s="228" t="str">
        <f ca="1">IF(MOD(ROW()-13,2)=0,IF(ISBLANK(OFFSET('11. SEGUIMIENTO 2026'!$P$14,INT((ROW()-13)/2),0)),"",OFFSET('11. SEGUIMIENTO 2026'!$P$14,INT((ROW()-13)/2),0)),IF(ISBLANK(OFFSET('9. METAS'!$S$20,INT((ROW()-14)/2),0)),"",OFFSET('9. METAS'!$S$20,INT((ROW()-14)/2),0)))</f>
        <v/>
      </c>
      <c r="M23" s="229" t="str">
        <f ca="1">IF(MOD(ROW()-13,2)=0,IF(ISBLANK(OFFSET('11. SEGUIMIENTO 2026'!$Q$14,INT((ROW()-13)/2),0)),"",OFFSET('11. SEGUIMIENTO 2026'!$Q$14,INT((ROW()-13)/2),0)),IF(ISBLANK(OFFSET('9. METAS'!$T$20,INT((ROW()-14)/2),0)),"",OFFSET('9. METAS'!$T$20,INT((ROW()-14)/2),0)))</f>
        <v/>
      </c>
      <c r="N23" s="981">
        <f t="shared" ref="N23" ca="1" si="6">IFERROR(J23/J24,"ND")</f>
        <v>1</v>
      </c>
      <c r="O23" s="983" t="str">
        <f t="shared" ref="O23" ca="1" si="7">IFERROR(((J23+K23+L23+M23)/H23),"ND")</f>
        <v>ND</v>
      </c>
      <c r="P23" s="985"/>
    </row>
    <row r="24" spans="3:16" x14ac:dyDescent="0.3">
      <c r="C24" s="999"/>
      <c r="D24" s="993"/>
      <c r="E24" s="993"/>
      <c r="F24" s="995"/>
      <c r="G24" s="997"/>
      <c r="H24" s="977"/>
      <c r="I24" s="987"/>
      <c r="J24" s="227">
        <f ca="1">IF(MOD(ROW()-13,2)=0,IF(ISBLANK(OFFSET('11. SEGUIMIENTO 2026'!$N$14,INT((ROW()-13)/2),0)),"",OFFSET('11. SEGUIMIENTO 2026'!$N$14,INT((ROW()-13)/2),0)),IF(ISBLANK(OFFSET('9. METAS'!$Q$20,INT((ROW()-14)/2),0)),"",OFFSET('9. METAS'!$Q$20,INT((ROW()-14)/2),0)))</f>
        <v>125</v>
      </c>
      <c r="K24" s="228">
        <f ca="1">IF(MOD(ROW()-13,2)=0,IF(ISBLANK(OFFSET('11. SEGUIMIENTO 2026'!$O$14,INT((ROW()-13)/2),0)),"",OFFSET('11. SEGUIMIENTO 2026'!$O$14,INT((ROW()-13)/2),0)),IF(ISBLANK(OFFSET('9. METAS'!$R$20,INT((ROW()-14)/2),0)),"",OFFSET('9. METAS'!$R$20,INT((ROW()-14)/2),0)))</f>
        <v>125</v>
      </c>
      <c r="L24" s="228">
        <f ca="1">IF(MOD(ROW()-13,2)=0,IF(ISBLANK(OFFSET('11. SEGUIMIENTO 2026'!$P$14,INT((ROW()-13)/2),0)),"",OFFSET('11. SEGUIMIENTO 2026'!$P$14,INT((ROW()-13)/2),0)),IF(ISBLANK(OFFSET('9. METAS'!$S$20,INT((ROW()-14)/2),0)),"",OFFSET('9. METAS'!$S$20,INT((ROW()-14)/2),0)))</f>
        <v>125</v>
      </c>
      <c r="M24" s="229">
        <f ca="1">IF(MOD(ROW()-13,2)=0,IF(ISBLANK(OFFSET('11. SEGUIMIENTO 2026'!$Q$14,INT((ROW()-13)/2),0)),"",OFFSET('11. SEGUIMIENTO 2026'!$Q$14,INT((ROW()-13)/2),0)),IF(ISBLANK(OFFSET('9. METAS'!$T$20,INT((ROW()-14)/2),0)),"",OFFSET('9. METAS'!$T$20,INT((ROW()-14)/2),0)))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977">
        <f ca="1">IF(ISBLANK(OFFSET('9. METAS'!$K$20,INT((ROW()-13)/2),0)),"",OFFSET('9. METAS'!$K$20,INT((ROW()-13)/2),0))</f>
        <v>35</v>
      </c>
      <c r="I25" s="979"/>
      <c r="J25" s="227">
        <f ca="1">IF(MOD(ROW()-13,2)=0,IF(ISBLANK(OFFSET('11. SEGUIMIENTO 2026'!$N$14,INT((ROW()-13)/2),0)),"",OFFSET('11. SEGUIMIENTO 2026'!$N$14,INT((ROW()-13)/2),0)),IF(ISBLANK(OFFSET('9. METAS'!$Q$20,INT((ROW()-14)/2),0)),"",OFFSET('9. METAS'!$Q$20,INT((ROW()-14)/2),0)))</f>
        <v>0</v>
      </c>
      <c r="K25" s="228" t="str">
        <f ca="1">IF(MOD(ROW()-13,2)=0,IF(ISBLANK(OFFSET('11. SEGUIMIENTO 2026'!$O$14,INT((ROW()-13)/2),0)),"",OFFSET('11. SEGUIMIENTO 2026'!$O$14,INT((ROW()-13)/2),0)),IF(ISBLANK(OFFSET('9. METAS'!$R$20,INT((ROW()-14)/2),0)),"",OFFSET('9. METAS'!$R$20,INT((ROW()-14)/2),0)))</f>
        <v/>
      </c>
      <c r="L25" s="228" t="str">
        <f ca="1">IF(MOD(ROW()-13,2)=0,IF(ISBLANK(OFFSET('11. SEGUIMIENTO 2026'!$P$14,INT((ROW()-13)/2),0)),"",OFFSET('11. SEGUIMIENTO 2026'!$P$14,INT((ROW()-13)/2),0)),IF(ISBLANK(OFFSET('9. METAS'!$S$20,INT((ROW()-14)/2),0)),"",OFFSET('9. METAS'!$S$20,INT((ROW()-14)/2),0)))</f>
        <v/>
      </c>
      <c r="M25" s="229" t="str">
        <f ca="1">IF(MOD(ROW()-13,2)=0,IF(ISBLANK(OFFSET('11. SEGUIMIENTO 2026'!$Q$14,INT((ROW()-13)/2),0)),"",OFFSET('11. SEGUIMIENTO 2026'!$Q$14,INT((ROW()-13)/2),0)),IF(ISBLANK(OFFSET('9. METAS'!$T$20,INT((ROW()-14)/2),0)),"",OFFSET('9. METAS'!$T$20,INT((ROW()-14)/2),0)))</f>
        <v/>
      </c>
      <c r="N25" s="981" t="str">
        <f t="shared" ref="N25" ca="1" si="8">IFERROR(J25/J26,"ND")</f>
        <v>ND</v>
      </c>
      <c r="O25" s="983" t="str">
        <f t="shared" ref="O25" ca="1" si="9">IFERROR(((J25+K25+L25+M25)/H25),"ND")</f>
        <v>ND</v>
      </c>
      <c r="P25" s="985"/>
    </row>
    <row r="26" spans="3:16" x14ac:dyDescent="0.3">
      <c r="C26" s="999"/>
      <c r="D26" s="993"/>
      <c r="E26" s="993"/>
      <c r="F26" s="995"/>
      <c r="G26" s="997"/>
      <c r="H26" s="977"/>
      <c r="I26" s="987"/>
      <c r="J26" s="227">
        <f ca="1">IF(MOD(ROW()-13,2)=0,IF(ISBLANK(OFFSET('11. SEGUIMIENTO 2026'!$N$14,INT((ROW()-13)/2),0)),"",OFFSET('11. SEGUIMIENTO 2026'!$N$14,INT((ROW()-13)/2),0)),IF(ISBLANK(OFFSET('9. METAS'!$Q$20,INT((ROW()-14)/2),0)),"",OFFSET('9. METAS'!$Q$20,INT((ROW()-14)/2),0)))</f>
        <v>0</v>
      </c>
      <c r="K26" s="228">
        <f ca="1">IF(MOD(ROW()-13,2)=0,IF(ISBLANK(OFFSET('11. SEGUIMIENTO 2026'!$O$14,INT((ROW()-13)/2),0)),"",OFFSET('11. SEGUIMIENTO 2026'!$O$14,INT((ROW()-13)/2),0)),IF(ISBLANK(OFFSET('9. METAS'!$R$20,INT((ROW()-14)/2),0)),"",OFFSET('9. METAS'!$R$20,INT((ROW()-14)/2),0)))</f>
        <v>0</v>
      </c>
      <c r="L26" s="228">
        <f ca="1">IF(MOD(ROW()-13,2)=0,IF(ISBLANK(OFFSET('11. SEGUIMIENTO 2026'!$P$14,INT((ROW()-13)/2),0)),"",OFFSET('11. SEGUIMIENTO 2026'!$P$14,INT((ROW()-13)/2),0)),IF(ISBLANK(OFFSET('9. METAS'!$S$20,INT((ROW()-14)/2),0)),"",OFFSET('9. METAS'!$S$20,INT((ROW()-14)/2),0)))</f>
        <v>35</v>
      </c>
      <c r="M26" s="229">
        <f ca="1">IF(MOD(ROW()-13,2)=0,IF(ISBLANK(OFFSET('11. SEGUIMIENTO 2026'!$Q$14,INT((ROW()-13)/2),0)),"",OFFSET('11. SEGUIMIENTO 2026'!$Q$14,INT((ROW()-13)/2),0)),IF(ISBLANK(OFFSET('9. METAS'!$T$20,INT((ROW()-14)/2),0)),"",OFFSET('9. METAS'!$T$20,INT((ROW()-14)/2),0)))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977">
        <f ca="1">IF(ISBLANK(OFFSET('9. METAS'!$K$20,INT((ROW()-13)/2),0)),"",OFFSET('9. METAS'!$K$20,INT((ROW()-13)/2),0))</f>
        <v>2000</v>
      </c>
      <c r="I27" s="979"/>
      <c r="J27" s="227">
        <f ca="1">IF(MOD(ROW()-13,2)=0,IF(ISBLANK(OFFSET('11. SEGUIMIENTO 2026'!$N$14,INT((ROW()-13)/2),0)),"",OFFSET('11. SEGUIMIENTO 2026'!$N$14,INT((ROW()-13)/2),0)),IF(ISBLANK(OFFSET('9. METAS'!$Q$20,INT((ROW()-14)/2),0)),"",OFFSET('9. METAS'!$Q$20,INT((ROW()-14)/2),0)))</f>
        <v>500</v>
      </c>
      <c r="K27" s="228" t="str">
        <f ca="1">IF(MOD(ROW()-13,2)=0,IF(ISBLANK(OFFSET('11. SEGUIMIENTO 2026'!$O$14,INT((ROW()-13)/2),0)),"",OFFSET('11. SEGUIMIENTO 2026'!$O$14,INT((ROW()-13)/2),0)),IF(ISBLANK(OFFSET('9. METAS'!$R$20,INT((ROW()-14)/2),0)),"",OFFSET('9. METAS'!$R$20,INT((ROW()-14)/2),0)))</f>
        <v/>
      </c>
      <c r="L27" s="228" t="str">
        <f ca="1">IF(MOD(ROW()-13,2)=0,IF(ISBLANK(OFFSET('11. SEGUIMIENTO 2026'!$P$14,INT((ROW()-13)/2),0)),"",OFFSET('11. SEGUIMIENTO 2026'!$P$14,INT((ROW()-13)/2),0)),IF(ISBLANK(OFFSET('9. METAS'!$S$20,INT((ROW()-14)/2),0)),"",OFFSET('9. METAS'!$S$20,INT((ROW()-14)/2),0)))</f>
        <v/>
      </c>
      <c r="M27" s="229" t="str">
        <f ca="1">IF(MOD(ROW()-13,2)=0,IF(ISBLANK(OFFSET('11. SEGUIMIENTO 2026'!$Q$14,INT((ROW()-13)/2),0)),"",OFFSET('11. SEGUIMIENTO 2026'!$Q$14,INT((ROW()-13)/2),0)),IF(ISBLANK(OFFSET('9. METAS'!$T$20,INT((ROW()-14)/2),0)),"",OFFSET('9. METAS'!$T$20,INT((ROW()-14)/2),0)))</f>
        <v/>
      </c>
      <c r="N27" s="981">
        <f t="shared" ref="N27" ca="1" si="10">IFERROR(J27/J28,"ND")</f>
        <v>1</v>
      </c>
      <c r="O27" s="983" t="str">
        <f t="shared" ref="O27" ca="1" si="11">IFERROR(((J27+K27+L27+M27)/H27),"ND")</f>
        <v>ND</v>
      </c>
      <c r="P27" s="985"/>
    </row>
    <row r="28" spans="3:16" x14ac:dyDescent="0.3">
      <c r="C28" s="999"/>
      <c r="D28" s="993"/>
      <c r="E28" s="993"/>
      <c r="F28" s="995"/>
      <c r="G28" s="997"/>
      <c r="H28" s="977"/>
      <c r="I28" s="987"/>
      <c r="J28" s="227">
        <f ca="1">IF(MOD(ROW()-13,2)=0,IF(ISBLANK(OFFSET('11. SEGUIMIENTO 2026'!$N$14,INT((ROW()-13)/2),0)),"",OFFSET('11. SEGUIMIENTO 2026'!$N$14,INT((ROW()-13)/2),0)),IF(ISBLANK(OFFSET('9. METAS'!$Q$20,INT((ROW()-14)/2),0)),"",OFFSET('9. METAS'!$Q$20,INT((ROW()-14)/2),0)))</f>
        <v>500</v>
      </c>
      <c r="K28" s="228">
        <f ca="1">IF(MOD(ROW()-13,2)=0,IF(ISBLANK(OFFSET('11. SEGUIMIENTO 2026'!$O$14,INT((ROW()-13)/2),0)),"",OFFSET('11. SEGUIMIENTO 2026'!$O$14,INT((ROW()-13)/2),0)),IF(ISBLANK(OFFSET('9. METAS'!$R$20,INT((ROW()-14)/2),0)),"",OFFSET('9. METAS'!$R$20,INT((ROW()-14)/2),0)))</f>
        <v>500</v>
      </c>
      <c r="L28" s="228">
        <f ca="1">IF(MOD(ROW()-13,2)=0,IF(ISBLANK(OFFSET('11. SEGUIMIENTO 2026'!$P$14,INT((ROW()-13)/2),0)),"",OFFSET('11. SEGUIMIENTO 2026'!$P$14,INT((ROW()-13)/2),0)),IF(ISBLANK(OFFSET('9. METAS'!$S$20,INT((ROW()-14)/2),0)),"",OFFSET('9. METAS'!$S$20,INT((ROW()-14)/2),0)))</f>
        <v>500</v>
      </c>
      <c r="M28" s="229">
        <f ca="1">IF(MOD(ROW()-13,2)=0,IF(ISBLANK(OFFSET('11. SEGUIMIENTO 2026'!$Q$14,INT((ROW()-13)/2),0)),"",OFFSET('11. SEGUIMIENTO 2026'!$Q$14,INT((ROW()-13)/2),0)),IF(ISBLANK(OFFSET('9. METAS'!$T$20,INT((ROW()-14)/2),0)),"",OFFSET('9. METAS'!$T$20,INT((ROW()-14)/2),0)))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977">
        <f ca="1">IF(ISBLANK(OFFSET('9. METAS'!$K$20,INT((ROW()-13)/2),0)),"",OFFSET('9. METAS'!$K$20,INT((ROW()-13)/2),0))</f>
        <v>25</v>
      </c>
      <c r="I29" s="979"/>
      <c r="J29" s="227">
        <f ca="1">IF(MOD(ROW()-13,2)=0,IF(ISBLANK(OFFSET('11. SEGUIMIENTO 2026'!$N$14,INT((ROW()-13)/2),0)),"",OFFSET('11. SEGUIMIENTO 2026'!$N$14,INT((ROW()-13)/2),0)),IF(ISBLANK(OFFSET('9. METAS'!$Q$20,INT((ROW()-14)/2),0)),"",OFFSET('9. METAS'!$Q$20,INT((ROW()-14)/2),0)))</f>
        <v>7</v>
      </c>
      <c r="K29" s="228" t="str">
        <f ca="1">IF(MOD(ROW()-13,2)=0,IF(ISBLANK(OFFSET('11. SEGUIMIENTO 2026'!$O$14,INT((ROW()-13)/2),0)),"",OFFSET('11. SEGUIMIENTO 2026'!$O$14,INT((ROW()-13)/2),0)),IF(ISBLANK(OFFSET('9. METAS'!$R$20,INT((ROW()-14)/2),0)),"",OFFSET('9. METAS'!$R$20,INT((ROW()-14)/2),0)))</f>
        <v/>
      </c>
      <c r="L29" s="228" t="str">
        <f ca="1">IF(MOD(ROW()-13,2)=0,IF(ISBLANK(OFFSET('11. SEGUIMIENTO 2026'!$P$14,INT((ROW()-13)/2),0)),"",OFFSET('11. SEGUIMIENTO 2026'!$P$14,INT((ROW()-13)/2),0)),IF(ISBLANK(OFFSET('9. METAS'!$S$20,INT((ROW()-14)/2),0)),"",OFFSET('9. METAS'!$S$20,INT((ROW()-14)/2),0)))</f>
        <v/>
      </c>
      <c r="M29" s="229" t="str">
        <f ca="1">IF(MOD(ROW()-13,2)=0,IF(ISBLANK(OFFSET('11. SEGUIMIENTO 2026'!$Q$14,INT((ROW()-13)/2),0)),"",OFFSET('11. SEGUIMIENTO 2026'!$Q$14,INT((ROW()-13)/2),0)),IF(ISBLANK(OFFSET('9. METAS'!$T$20,INT((ROW()-14)/2),0)),"",OFFSET('9. METAS'!$T$20,INT((ROW()-14)/2),0)))</f>
        <v/>
      </c>
      <c r="N29" s="981">
        <f t="shared" ref="N29" ca="1" si="12">IFERROR(J29/J30,"ND")</f>
        <v>1.4</v>
      </c>
      <c r="O29" s="983" t="str">
        <f t="shared" ref="O29" ca="1" si="13">IFERROR(((J29+K29+L29+M29)/H29),"ND")</f>
        <v>ND</v>
      </c>
      <c r="P29" s="985"/>
    </row>
    <row r="30" spans="3:16" x14ac:dyDescent="0.3">
      <c r="C30" s="999"/>
      <c r="D30" s="993"/>
      <c r="E30" s="993"/>
      <c r="F30" s="995"/>
      <c r="G30" s="997"/>
      <c r="H30" s="977"/>
      <c r="I30" s="987"/>
      <c r="J30" s="227">
        <f ca="1">IF(MOD(ROW()-13,2)=0,IF(ISBLANK(OFFSET('11. SEGUIMIENTO 2026'!$N$14,INT((ROW()-13)/2),0)),"",OFFSET('11. SEGUIMIENTO 2026'!$N$14,INT((ROW()-13)/2),0)),IF(ISBLANK(OFFSET('9. METAS'!$Q$20,INT((ROW()-14)/2),0)),"",OFFSET('9. METAS'!$Q$20,INT((ROW()-14)/2),0)))</f>
        <v>5</v>
      </c>
      <c r="K30" s="228">
        <f ca="1">IF(MOD(ROW()-13,2)=0,IF(ISBLANK(OFFSET('11. SEGUIMIENTO 2026'!$O$14,INT((ROW()-13)/2),0)),"",OFFSET('11. SEGUIMIENTO 2026'!$O$14,INT((ROW()-13)/2),0)),IF(ISBLANK(OFFSET('9. METAS'!$R$20,INT((ROW()-14)/2),0)),"",OFFSET('9. METAS'!$R$20,INT((ROW()-14)/2),0)))</f>
        <v>7</v>
      </c>
      <c r="L30" s="228">
        <f ca="1">IF(MOD(ROW()-13,2)=0,IF(ISBLANK(OFFSET('11. SEGUIMIENTO 2026'!$P$14,INT((ROW()-13)/2),0)),"",OFFSET('11. SEGUIMIENTO 2026'!$P$14,INT((ROW()-13)/2),0)),IF(ISBLANK(OFFSET('9. METAS'!$S$20,INT((ROW()-14)/2),0)),"",OFFSET('9. METAS'!$S$20,INT((ROW()-14)/2),0)))</f>
        <v>6</v>
      </c>
      <c r="M30" s="229">
        <f ca="1">IF(MOD(ROW()-13,2)=0,IF(ISBLANK(OFFSET('11. SEGUIMIENTO 2026'!$Q$14,INT((ROW()-13)/2),0)),"",OFFSET('11. SEGUIMIENTO 2026'!$Q$14,INT((ROW()-13)/2),0)),IF(ISBLANK(OFFSET('9. METAS'!$T$20,INT((ROW()-14)/2),0)),"",OFFSET('9. METAS'!$T$20,INT((ROW()-14)/2),0)))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977">
        <f ca="1">IF(ISBLANK(OFFSET('9. METAS'!$K$20,INT((ROW()-13)/2),0)),"",OFFSET('9. METAS'!$K$20,INT((ROW()-13)/2),0))</f>
        <v>250</v>
      </c>
      <c r="I31" s="979"/>
      <c r="J31" s="227">
        <f ca="1">IF(MOD(ROW()-13,2)=0,IF(ISBLANK(OFFSET('11. SEGUIMIENTO 2026'!$N$14,INT((ROW()-13)/2),0)),"",OFFSET('11. SEGUIMIENTO 2026'!$N$14,INT((ROW()-13)/2),0)),IF(ISBLANK(OFFSET('9. METAS'!$Q$20,INT((ROW()-14)/2),0)),"",OFFSET('9. METAS'!$Q$20,INT((ROW()-14)/2),0)))</f>
        <v>62</v>
      </c>
      <c r="K31" s="228" t="str">
        <f ca="1">IF(MOD(ROW()-13,2)=0,IF(ISBLANK(OFFSET('11. SEGUIMIENTO 2026'!$O$14,INT((ROW()-13)/2),0)),"",OFFSET('11. SEGUIMIENTO 2026'!$O$14,INT((ROW()-13)/2),0)),IF(ISBLANK(OFFSET('9. METAS'!$R$20,INT((ROW()-14)/2),0)),"",OFFSET('9. METAS'!$R$20,INT((ROW()-14)/2),0)))</f>
        <v/>
      </c>
      <c r="L31" s="228" t="str">
        <f ca="1">IF(MOD(ROW()-13,2)=0,IF(ISBLANK(OFFSET('11. SEGUIMIENTO 2026'!$P$14,INT((ROW()-13)/2),0)),"",OFFSET('11. SEGUIMIENTO 2026'!$P$14,INT((ROW()-13)/2),0)),IF(ISBLANK(OFFSET('9. METAS'!$S$20,INT((ROW()-14)/2),0)),"",OFFSET('9. METAS'!$S$20,INT((ROW()-14)/2),0)))</f>
        <v/>
      </c>
      <c r="M31" s="229" t="str">
        <f ca="1">IF(MOD(ROW()-13,2)=0,IF(ISBLANK(OFFSET('11. SEGUIMIENTO 2026'!$Q$14,INT((ROW()-13)/2),0)),"",OFFSET('11. SEGUIMIENTO 2026'!$Q$14,INT((ROW()-13)/2),0)),IF(ISBLANK(OFFSET('9. METAS'!$T$20,INT((ROW()-14)/2),0)),"",OFFSET('9. METAS'!$T$20,INT((ROW()-14)/2),0)))</f>
        <v/>
      </c>
      <c r="N31" s="981">
        <f t="shared" ref="N31" ca="1" si="14">IFERROR(J31/J32,"ND")</f>
        <v>1</v>
      </c>
      <c r="O31" s="983" t="str">
        <f t="shared" ref="O31" ca="1" si="15">IFERROR(((J31+K31+L31+M31)/H31),"ND")</f>
        <v>ND</v>
      </c>
      <c r="P31" s="985"/>
    </row>
    <row r="32" spans="3:16" x14ac:dyDescent="0.3">
      <c r="C32" s="999"/>
      <c r="D32" s="993"/>
      <c r="E32" s="993"/>
      <c r="F32" s="995"/>
      <c r="G32" s="997"/>
      <c r="H32" s="977"/>
      <c r="I32" s="987"/>
      <c r="J32" s="227">
        <f ca="1">IF(MOD(ROW()-13,2)=0,IF(ISBLANK(OFFSET('11. SEGUIMIENTO 2026'!$N$14,INT((ROW()-13)/2),0)),"",OFFSET('11. SEGUIMIENTO 2026'!$N$14,INT((ROW()-13)/2),0)),IF(ISBLANK(OFFSET('9. METAS'!$Q$20,INT((ROW()-14)/2),0)),"",OFFSET('9. METAS'!$Q$20,INT((ROW()-14)/2),0)))</f>
        <v>62</v>
      </c>
      <c r="K32" s="228">
        <f ca="1">IF(MOD(ROW()-13,2)=0,IF(ISBLANK(OFFSET('11. SEGUIMIENTO 2026'!$O$14,INT((ROW()-13)/2),0)),"",OFFSET('11. SEGUIMIENTO 2026'!$O$14,INT((ROW()-13)/2),0)),IF(ISBLANK(OFFSET('9. METAS'!$R$20,INT((ROW()-14)/2),0)),"",OFFSET('9. METAS'!$R$20,INT((ROW()-14)/2),0)))</f>
        <v>63</v>
      </c>
      <c r="L32" s="228">
        <f ca="1">IF(MOD(ROW()-13,2)=0,IF(ISBLANK(OFFSET('11. SEGUIMIENTO 2026'!$P$14,INT((ROW()-13)/2),0)),"",OFFSET('11. SEGUIMIENTO 2026'!$P$14,INT((ROW()-13)/2),0)),IF(ISBLANK(OFFSET('9. METAS'!$S$20,INT((ROW()-14)/2),0)),"",OFFSET('9. METAS'!$S$20,INT((ROW()-14)/2),0)))</f>
        <v>63</v>
      </c>
      <c r="M32" s="229">
        <f ca="1">IF(MOD(ROW()-13,2)=0,IF(ISBLANK(OFFSET('11. SEGUIMIENTO 2026'!$Q$14,INT((ROW()-13)/2),0)),"",OFFSET('11. SEGUIMIENTO 2026'!$Q$14,INT((ROW()-13)/2),0)),IF(ISBLANK(OFFSET('9. METAS'!$T$20,INT((ROW()-14)/2),0)),"",OFFSET('9. METAS'!$T$20,INT((ROW()-14)/2),0)))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977">
        <f ca="1">IF(ISBLANK(OFFSET('9. METAS'!$K$20,INT((ROW()-13)/2),0)),"",OFFSET('9. METAS'!$K$20,INT((ROW()-13)/2),0))</f>
        <v>120</v>
      </c>
      <c r="I33" s="979"/>
      <c r="J33" s="227">
        <f ca="1">IF(MOD(ROW()-13,2)=0,IF(ISBLANK(OFFSET('11. SEGUIMIENTO 2026'!$N$14,INT((ROW()-13)/2),0)),"",OFFSET('11. SEGUIMIENTO 2026'!$N$14,INT((ROW()-13)/2),0)),IF(ISBLANK(OFFSET('9. METAS'!$Q$20,INT((ROW()-14)/2),0)),"",OFFSET('9. METAS'!$Q$20,INT((ROW()-14)/2),0)))</f>
        <v>27</v>
      </c>
      <c r="K33" s="228" t="str">
        <f ca="1">IF(MOD(ROW()-13,2)=0,IF(ISBLANK(OFFSET('11. SEGUIMIENTO 2026'!$O$14,INT((ROW()-13)/2),0)),"",OFFSET('11. SEGUIMIENTO 2026'!$O$14,INT((ROW()-13)/2),0)),IF(ISBLANK(OFFSET('9. METAS'!$R$20,INT((ROW()-14)/2),0)),"",OFFSET('9. METAS'!$R$20,INT((ROW()-14)/2),0)))</f>
        <v/>
      </c>
      <c r="L33" s="228" t="str">
        <f ca="1">IF(MOD(ROW()-13,2)=0,IF(ISBLANK(OFFSET('11. SEGUIMIENTO 2026'!$P$14,INT((ROW()-13)/2),0)),"",OFFSET('11. SEGUIMIENTO 2026'!$P$14,INT((ROW()-13)/2),0)),IF(ISBLANK(OFFSET('9. METAS'!$S$20,INT((ROW()-14)/2),0)),"",OFFSET('9. METAS'!$S$20,INT((ROW()-14)/2),0)))</f>
        <v/>
      </c>
      <c r="M33" s="229" t="str">
        <f ca="1">IF(MOD(ROW()-13,2)=0,IF(ISBLANK(OFFSET('11. SEGUIMIENTO 2026'!$Q$14,INT((ROW()-13)/2),0)),"",OFFSET('11. SEGUIMIENTO 2026'!$Q$14,INT((ROW()-13)/2),0)),IF(ISBLANK(OFFSET('9. METAS'!$T$20,INT((ROW()-14)/2),0)),"",OFFSET('9. METAS'!$T$20,INT((ROW()-14)/2),0)))</f>
        <v/>
      </c>
      <c r="N33" s="981">
        <f t="shared" ref="N33" ca="1" si="16">IFERROR(J33/J34,"ND")</f>
        <v>0.9</v>
      </c>
      <c r="O33" s="983" t="str">
        <f t="shared" ref="O33" ca="1" si="17">IFERROR(((J33+K33+L33+M33)/H33),"ND")</f>
        <v>ND</v>
      </c>
      <c r="P33" s="985"/>
    </row>
    <row r="34" spans="3:16" x14ac:dyDescent="0.3">
      <c r="C34" s="999"/>
      <c r="D34" s="993"/>
      <c r="E34" s="993"/>
      <c r="F34" s="995"/>
      <c r="G34" s="997"/>
      <c r="H34" s="977"/>
      <c r="I34" s="987"/>
      <c r="J34" s="227">
        <f ca="1">IF(MOD(ROW()-13,2)=0,IF(ISBLANK(OFFSET('11. SEGUIMIENTO 2026'!$N$14,INT((ROW()-13)/2),0)),"",OFFSET('11. SEGUIMIENTO 2026'!$N$14,INT((ROW()-13)/2),0)),IF(ISBLANK(OFFSET('9. METAS'!$Q$20,INT((ROW()-14)/2),0)),"",OFFSET('9. METAS'!$Q$20,INT((ROW()-14)/2),0)))</f>
        <v>30</v>
      </c>
      <c r="K34" s="228">
        <f ca="1">IF(MOD(ROW()-13,2)=0,IF(ISBLANK(OFFSET('11. SEGUIMIENTO 2026'!$O$14,INT((ROW()-13)/2),0)),"",OFFSET('11. SEGUIMIENTO 2026'!$O$14,INT((ROW()-13)/2),0)),IF(ISBLANK(OFFSET('9. METAS'!$R$20,INT((ROW()-14)/2),0)),"",OFFSET('9. METAS'!$R$20,INT((ROW()-14)/2),0)))</f>
        <v>30</v>
      </c>
      <c r="L34" s="228">
        <f ca="1">IF(MOD(ROW()-13,2)=0,IF(ISBLANK(OFFSET('11. SEGUIMIENTO 2026'!$P$14,INT((ROW()-13)/2),0)),"",OFFSET('11. SEGUIMIENTO 2026'!$P$14,INT((ROW()-13)/2),0)),IF(ISBLANK(OFFSET('9. METAS'!$S$20,INT((ROW()-14)/2),0)),"",OFFSET('9. METAS'!$S$20,INT((ROW()-14)/2),0)))</f>
        <v>30</v>
      </c>
      <c r="M34" s="229">
        <f ca="1">IF(MOD(ROW()-13,2)=0,IF(ISBLANK(OFFSET('11. SEGUIMIENTO 2026'!$Q$14,INT((ROW()-13)/2),0)),"",OFFSET('11. SEGUIMIENTO 2026'!$Q$14,INT((ROW()-13)/2),0)),IF(ISBLANK(OFFSET('9. METAS'!$T$20,INT((ROW()-14)/2),0)),"",OFFSET('9. METAS'!$T$20,INT((ROW()-14)/2),0)))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977">
        <f ca="1">IF(ISBLANK(OFFSET('9. METAS'!$K$20,INT((ROW()-13)/2),0)),"",OFFSET('9. METAS'!$K$20,INT((ROW()-13)/2),0))</f>
        <v>150</v>
      </c>
      <c r="I35" s="979"/>
      <c r="J35" s="227">
        <f ca="1">IF(MOD(ROW()-13,2)=0,IF(ISBLANK(OFFSET('11. SEGUIMIENTO 2026'!$N$14,INT((ROW()-13)/2),0)),"",OFFSET('11. SEGUIMIENTO 2026'!$N$14,INT((ROW()-13)/2),0)),IF(ISBLANK(OFFSET('9. METAS'!$Q$20,INT((ROW()-14)/2),0)),"",OFFSET('9. METAS'!$Q$20,INT((ROW()-14)/2),0)))</f>
        <v>38</v>
      </c>
      <c r="K35" s="228" t="str">
        <f ca="1">IF(MOD(ROW()-13,2)=0,IF(ISBLANK(OFFSET('11. SEGUIMIENTO 2026'!$O$14,INT((ROW()-13)/2),0)),"",OFFSET('11. SEGUIMIENTO 2026'!$O$14,INT((ROW()-13)/2),0)),IF(ISBLANK(OFFSET('9. METAS'!$R$20,INT((ROW()-14)/2),0)),"",OFFSET('9. METAS'!$R$20,INT((ROW()-14)/2),0)))</f>
        <v/>
      </c>
      <c r="L35" s="228" t="str">
        <f ca="1">IF(MOD(ROW()-13,2)=0,IF(ISBLANK(OFFSET('11. SEGUIMIENTO 2026'!$P$14,INT((ROW()-13)/2),0)),"",OFFSET('11. SEGUIMIENTO 2026'!$P$14,INT((ROW()-13)/2),0)),IF(ISBLANK(OFFSET('9. METAS'!$S$20,INT((ROW()-14)/2),0)),"",OFFSET('9. METAS'!$S$20,INT((ROW()-14)/2),0)))</f>
        <v/>
      </c>
      <c r="M35" s="229" t="str">
        <f ca="1">IF(MOD(ROW()-13,2)=0,IF(ISBLANK(OFFSET('11. SEGUIMIENTO 2026'!$Q$14,INT((ROW()-13)/2),0)),"",OFFSET('11. SEGUIMIENTO 2026'!$Q$14,INT((ROW()-13)/2),0)),IF(ISBLANK(OFFSET('9. METAS'!$T$20,INT((ROW()-14)/2),0)),"",OFFSET('9. METAS'!$T$20,INT((ROW()-14)/2),0)))</f>
        <v/>
      </c>
      <c r="N35" s="981">
        <f t="shared" ref="N35" ca="1" si="18">IFERROR(J35/J36,"ND")</f>
        <v>1</v>
      </c>
      <c r="O35" s="983" t="str">
        <f t="shared" ref="O35" ca="1" si="19">IFERROR(((J35+K35+L35+M35)/H35),"ND")</f>
        <v>ND</v>
      </c>
      <c r="P35" s="985"/>
    </row>
    <row r="36" spans="3:16" x14ac:dyDescent="0.3">
      <c r="C36" s="999"/>
      <c r="D36" s="993"/>
      <c r="E36" s="993"/>
      <c r="F36" s="995"/>
      <c r="G36" s="997"/>
      <c r="H36" s="977"/>
      <c r="I36" s="987"/>
      <c r="J36" s="227">
        <f ca="1">IF(MOD(ROW()-13,2)=0,IF(ISBLANK(OFFSET('11. SEGUIMIENTO 2026'!$N$14,INT((ROW()-13)/2),0)),"",OFFSET('11. SEGUIMIENTO 2026'!$N$14,INT((ROW()-13)/2),0)),IF(ISBLANK(OFFSET('9. METAS'!$Q$20,INT((ROW()-14)/2),0)),"",OFFSET('9. METAS'!$Q$20,INT((ROW()-14)/2),0)))</f>
        <v>38</v>
      </c>
      <c r="K36" s="228">
        <f ca="1">IF(MOD(ROW()-13,2)=0,IF(ISBLANK(OFFSET('11. SEGUIMIENTO 2026'!$O$14,INT((ROW()-13)/2),0)),"",OFFSET('11. SEGUIMIENTO 2026'!$O$14,INT((ROW()-13)/2),0)),IF(ISBLANK(OFFSET('9. METAS'!$R$20,INT((ROW()-14)/2),0)),"",OFFSET('9. METAS'!$R$20,INT((ROW()-14)/2),0)))</f>
        <v>37</v>
      </c>
      <c r="L36" s="228">
        <f ca="1">IF(MOD(ROW()-13,2)=0,IF(ISBLANK(OFFSET('11. SEGUIMIENTO 2026'!$P$14,INT((ROW()-13)/2),0)),"",OFFSET('11. SEGUIMIENTO 2026'!$P$14,INT((ROW()-13)/2),0)),IF(ISBLANK(OFFSET('9. METAS'!$S$20,INT((ROW()-14)/2),0)),"",OFFSET('9. METAS'!$S$20,INT((ROW()-14)/2),0)))</f>
        <v>38</v>
      </c>
      <c r="M36" s="229">
        <f ca="1">IF(MOD(ROW()-13,2)=0,IF(ISBLANK(OFFSET('11. SEGUIMIENTO 2026'!$Q$14,INT((ROW()-13)/2),0)),"",OFFSET('11. SEGUIMIENTO 2026'!$Q$14,INT((ROW()-13)/2),0)),IF(ISBLANK(OFFSET('9. METAS'!$T$20,INT((ROW()-14)/2),0)),"",OFFSET('9. METAS'!$T$20,INT((ROW()-14)/2),0)))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977">
        <f ca="1">IF(ISBLANK(OFFSET('9. METAS'!$K$20,INT((ROW()-13)/2),0)),"",OFFSET('9. METAS'!$K$20,INT((ROW()-13)/2),0))</f>
        <v>250</v>
      </c>
      <c r="I37" s="979"/>
      <c r="J37" s="227">
        <f ca="1">IF(MOD(ROW()-13,2)=0,IF(ISBLANK(OFFSET('11. SEGUIMIENTO 2026'!$N$14,INT((ROW()-13)/2),0)),"",OFFSET('11. SEGUIMIENTO 2026'!$N$14,INT((ROW()-13)/2),0)),IF(ISBLANK(OFFSET('9. METAS'!$Q$20,INT((ROW()-14)/2),0)),"",OFFSET('9. METAS'!$Q$20,INT((ROW()-14)/2),0)))</f>
        <v>63</v>
      </c>
      <c r="K37" s="228" t="str">
        <f ca="1">IF(MOD(ROW()-13,2)=0,IF(ISBLANK(OFFSET('11. SEGUIMIENTO 2026'!$O$14,INT((ROW()-13)/2),0)),"",OFFSET('11. SEGUIMIENTO 2026'!$O$14,INT((ROW()-13)/2),0)),IF(ISBLANK(OFFSET('9. METAS'!$R$20,INT((ROW()-14)/2),0)),"",OFFSET('9. METAS'!$R$20,INT((ROW()-14)/2),0)))</f>
        <v/>
      </c>
      <c r="L37" s="228" t="str">
        <f ca="1">IF(MOD(ROW()-13,2)=0,IF(ISBLANK(OFFSET('11. SEGUIMIENTO 2026'!$P$14,INT((ROW()-13)/2),0)),"",OFFSET('11. SEGUIMIENTO 2026'!$P$14,INT((ROW()-13)/2),0)),IF(ISBLANK(OFFSET('9. METAS'!$S$20,INT((ROW()-14)/2),0)),"",OFFSET('9. METAS'!$S$20,INT((ROW()-14)/2),0)))</f>
        <v/>
      </c>
      <c r="M37" s="229" t="str">
        <f ca="1">IF(MOD(ROW()-13,2)=0,IF(ISBLANK(OFFSET('11. SEGUIMIENTO 2026'!$Q$14,INT((ROW()-13)/2),0)),"",OFFSET('11. SEGUIMIENTO 2026'!$Q$14,INT((ROW()-13)/2),0)),IF(ISBLANK(OFFSET('9. METAS'!$T$20,INT((ROW()-14)/2),0)),"",OFFSET('9. METAS'!$T$20,INT((ROW()-14)/2),0)))</f>
        <v/>
      </c>
      <c r="N37" s="981">
        <f t="shared" ref="N37" ca="1" si="20">IFERROR(J37/J38,"ND")</f>
        <v>1.0161290322580645</v>
      </c>
      <c r="O37" s="983" t="str">
        <f t="shared" ref="O37" ca="1" si="21">IFERROR(((J37+K37+L37+M37)/H37),"ND")</f>
        <v>ND</v>
      </c>
      <c r="P37" s="985"/>
    </row>
    <row r="38" spans="3:16" x14ac:dyDescent="0.3">
      <c r="C38" s="999"/>
      <c r="D38" s="993"/>
      <c r="E38" s="993"/>
      <c r="F38" s="995"/>
      <c r="G38" s="997"/>
      <c r="H38" s="977"/>
      <c r="I38" s="987"/>
      <c r="J38" s="227">
        <f ca="1">IF(MOD(ROW()-13,2)=0,IF(ISBLANK(OFFSET('11. SEGUIMIENTO 2026'!$N$14,INT((ROW()-13)/2),0)),"",OFFSET('11. SEGUIMIENTO 2026'!$N$14,INT((ROW()-13)/2),0)),IF(ISBLANK(OFFSET('9. METAS'!$Q$20,INT((ROW()-14)/2),0)),"",OFFSET('9. METAS'!$Q$20,INT((ROW()-14)/2),0)))</f>
        <v>62</v>
      </c>
      <c r="K38" s="228">
        <f ca="1">IF(MOD(ROW()-13,2)=0,IF(ISBLANK(OFFSET('11. SEGUIMIENTO 2026'!$O$14,INT((ROW()-13)/2),0)),"",OFFSET('11. SEGUIMIENTO 2026'!$O$14,INT((ROW()-13)/2),0)),IF(ISBLANK(OFFSET('9. METAS'!$R$20,INT((ROW()-14)/2),0)),"",OFFSET('9. METAS'!$R$20,INT((ROW()-14)/2),0)))</f>
        <v>63</v>
      </c>
      <c r="L38" s="228">
        <f ca="1">IF(MOD(ROW()-13,2)=0,IF(ISBLANK(OFFSET('11. SEGUIMIENTO 2026'!$P$14,INT((ROW()-13)/2),0)),"",OFFSET('11. SEGUIMIENTO 2026'!$P$14,INT((ROW()-13)/2),0)),IF(ISBLANK(OFFSET('9. METAS'!$S$20,INT((ROW()-14)/2),0)),"",OFFSET('9. METAS'!$S$20,INT((ROW()-14)/2),0)))</f>
        <v>62</v>
      </c>
      <c r="M38" s="229">
        <f ca="1">IF(MOD(ROW()-13,2)=0,IF(ISBLANK(OFFSET('11. SEGUIMIENTO 2026'!$Q$14,INT((ROW()-13)/2),0)),"",OFFSET('11. SEGUIMIENTO 2026'!$Q$14,INT((ROW()-13)/2),0)),IF(ISBLANK(OFFSET('9. METAS'!$T$20,INT((ROW()-14)/2),0)),"",OFFSET('9. METAS'!$T$20,INT((ROW()-14)/2),0)))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977">
        <f ca="1">IF(ISBLANK(OFFSET('9. METAS'!$K$20,INT((ROW()-13)/2),0)),"",OFFSET('9. METAS'!$K$20,INT((ROW()-13)/2),0))</f>
        <v>4</v>
      </c>
      <c r="I39" s="979"/>
      <c r="J39" s="227">
        <f ca="1">IF(MOD(ROW()-13,2)=0,IF(ISBLANK(OFFSET('11. SEGUIMIENTO 2026'!$N$14,INT((ROW()-13)/2),0)),"",OFFSET('11. SEGUIMIENTO 2026'!$N$14,INT((ROW()-13)/2),0)),IF(ISBLANK(OFFSET('9. METAS'!$Q$20,INT((ROW()-14)/2),0)),"",OFFSET('9. METAS'!$Q$20,INT((ROW()-14)/2),0)))</f>
        <v>1</v>
      </c>
      <c r="K39" s="228" t="str">
        <f ca="1">IF(MOD(ROW()-13,2)=0,IF(ISBLANK(OFFSET('11. SEGUIMIENTO 2026'!$O$14,INT((ROW()-13)/2),0)),"",OFFSET('11. SEGUIMIENTO 2026'!$O$14,INT((ROW()-13)/2),0)),IF(ISBLANK(OFFSET('9. METAS'!$R$20,INT((ROW()-14)/2),0)),"",OFFSET('9. METAS'!$R$20,INT((ROW()-14)/2),0)))</f>
        <v/>
      </c>
      <c r="L39" s="228" t="str">
        <f ca="1">IF(MOD(ROW()-13,2)=0,IF(ISBLANK(OFFSET('11. SEGUIMIENTO 2026'!$P$14,INT((ROW()-13)/2),0)),"",OFFSET('11. SEGUIMIENTO 2026'!$P$14,INT((ROW()-13)/2),0)),IF(ISBLANK(OFFSET('9. METAS'!$S$20,INT((ROW()-14)/2),0)),"",OFFSET('9. METAS'!$S$20,INT((ROW()-14)/2),0)))</f>
        <v/>
      </c>
      <c r="M39" s="229" t="str">
        <f ca="1">IF(MOD(ROW()-13,2)=0,IF(ISBLANK(OFFSET('11. SEGUIMIENTO 2026'!$Q$14,INT((ROW()-13)/2),0)),"",OFFSET('11. SEGUIMIENTO 2026'!$Q$14,INT((ROW()-13)/2),0)),IF(ISBLANK(OFFSET('9. METAS'!$T$20,INT((ROW()-14)/2),0)),"",OFFSET('9. METAS'!$T$20,INT((ROW()-14)/2),0)))</f>
        <v/>
      </c>
      <c r="N39" s="981">
        <f t="shared" ref="N39" ca="1" si="22">IFERROR(J39/J40,"ND")</f>
        <v>1</v>
      </c>
      <c r="O39" s="983" t="str">
        <f t="shared" ref="O39" ca="1" si="23">IFERROR(((J39+K39+L39+M39)/H39),"ND")</f>
        <v>ND</v>
      </c>
      <c r="P39" s="985"/>
    </row>
    <row r="40" spans="3:16" x14ac:dyDescent="0.3">
      <c r="C40" s="999"/>
      <c r="D40" s="993"/>
      <c r="E40" s="993"/>
      <c r="F40" s="995"/>
      <c r="G40" s="997"/>
      <c r="H40" s="977"/>
      <c r="I40" s="987"/>
      <c r="J40" s="227">
        <f ca="1">IF(MOD(ROW()-13,2)=0,IF(ISBLANK(OFFSET('11. SEGUIMIENTO 2026'!$N$14,INT((ROW()-13)/2),0)),"",OFFSET('11. SEGUIMIENTO 2026'!$N$14,INT((ROW()-13)/2),0)),IF(ISBLANK(OFFSET('9. METAS'!$Q$20,INT((ROW()-14)/2),0)),"",OFFSET('9. METAS'!$Q$20,INT((ROW()-14)/2),0)))</f>
        <v>1</v>
      </c>
      <c r="K40" s="228">
        <f ca="1">IF(MOD(ROW()-13,2)=0,IF(ISBLANK(OFFSET('11. SEGUIMIENTO 2026'!$O$14,INT((ROW()-13)/2),0)),"",OFFSET('11. SEGUIMIENTO 2026'!$O$14,INT((ROW()-13)/2),0)),IF(ISBLANK(OFFSET('9. METAS'!$R$20,INT((ROW()-14)/2),0)),"",OFFSET('9. METAS'!$R$20,INT((ROW()-14)/2),0)))</f>
        <v>1</v>
      </c>
      <c r="L40" s="228">
        <f ca="1">IF(MOD(ROW()-13,2)=0,IF(ISBLANK(OFFSET('11. SEGUIMIENTO 2026'!$P$14,INT((ROW()-13)/2),0)),"",OFFSET('11. SEGUIMIENTO 2026'!$P$14,INT((ROW()-13)/2),0)),IF(ISBLANK(OFFSET('9. METAS'!$S$20,INT((ROW()-14)/2),0)),"",OFFSET('9. METAS'!$S$20,INT((ROW()-14)/2),0)))</f>
        <v>1</v>
      </c>
      <c r="M40" s="229">
        <f ca="1">IF(MOD(ROW()-13,2)=0,IF(ISBLANK(OFFSET('11. SEGUIMIENTO 2026'!$Q$14,INT((ROW()-13)/2),0)),"",OFFSET('11. SEGUIMIENTO 2026'!$Q$14,INT((ROW()-13)/2),0)),IF(ISBLANK(OFFSET('9. METAS'!$T$20,INT((ROW()-14)/2),0)),"",OFFSET('9. METAS'!$T$20,INT((ROW()-14)/2),0)))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977">
        <f ca="1">IF(ISBLANK(OFFSET('9. METAS'!$K$20,INT((ROW()-13)/2),0)),"",OFFSET('9. METAS'!$K$20,INT((ROW()-13)/2),0))</f>
        <v>15</v>
      </c>
      <c r="I41" s="979"/>
      <c r="J41" s="227">
        <f ca="1">IF(MOD(ROW()-13,2)=0,IF(ISBLANK(OFFSET('11. SEGUIMIENTO 2026'!$N$14,INT((ROW()-13)/2),0)),"",OFFSET('11. SEGUIMIENTO 2026'!$N$14,INT((ROW()-13)/2),0)),IF(ISBLANK(OFFSET('9. METAS'!$Q$20,INT((ROW()-14)/2),0)),"",OFFSET('9. METAS'!$Q$20,INT((ROW()-14)/2),0)))</f>
        <v>0</v>
      </c>
      <c r="K41" s="228" t="str">
        <f ca="1">IF(MOD(ROW()-13,2)=0,IF(ISBLANK(OFFSET('11. SEGUIMIENTO 2026'!$O$14,INT((ROW()-13)/2),0)),"",OFFSET('11. SEGUIMIENTO 2026'!$O$14,INT((ROW()-13)/2),0)),IF(ISBLANK(OFFSET('9. METAS'!$R$20,INT((ROW()-14)/2),0)),"",OFFSET('9. METAS'!$R$20,INT((ROW()-14)/2),0)))</f>
        <v/>
      </c>
      <c r="L41" s="228" t="str">
        <f ca="1">IF(MOD(ROW()-13,2)=0,IF(ISBLANK(OFFSET('11. SEGUIMIENTO 2026'!$P$14,INT((ROW()-13)/2),0)),"",OFFSET('11. SEGUIMIENTO 2026'!$P$14,INT((ROW()-13)/2),0)),IF(ISBLANK(OFFSET('9. METAS'!$S$20,INT((ROW()-14)/2),0)),"",OFFSET('9. METAS'!$S$20,INT((ROW()-14)/2),0)))</f>
        <v/>
      </c>
      <c r="M41" s="229" t="str">
        <f ca="1">IF(MOD(ROW()-13,2)=0,IF(ISBLANK(OFFSET('11. SEGUIMIENTO 2026'!$Q$14,INT((ROW()-13)/2),0)),"",OFFSET('11. SEGUIMIENTO 2026'!$Q$14,INT((ROW()-13)/2),0)),IF(ISBLANK(OFFSET('9. METAS'!$T$20,INT((ROW()-14)/2),0)),"",OFFSET('9. METAS'!$T$20,INT((ROW()-14)/2),0)))</f>
        <v/>
      </c>
      <c r="N41" s="981" t="str">
        <f t="shared" ref="N41" ca="1" si="24">IFERROR(J41/J42,"ND")</f>
        <v>ND</v>
      </c>
      <c r="O41" s="983" t="str">
        <f t="shared" ref="O41" ca="1" si="25">IFERROR(((J41+K41+L41+M41)/H41),"ND")</f>
        <v>ND</v>
      </c>
      <c r="P41" s="985"/>
    </row>
    <row r="42" spans="3:16" x14ac:dyDescent="0.3">
      <c r="C42" s="999"/>
      <c r="D42" s="993"/>
      <c r="E42" s="993"/>
      <c r="F42" s="995"/>
      <c r="G42" s="997"/>
      <c r="H42" s="977"/>
      <c r="I42" s="987"/>
      <c r="J42" s="227">
        <f ca="1">IF(MOD(ROW()-13,2)=0,IF(ISBLANK(OFFSET('11. SEGUIMIENTO 2026'!$N$14,INT((ROW()-13)/2),0)),"",OFFSET('11. SEGUIMIENTO 2026'!$N$14,INT((ROW()-13)/2),0)),IF(ISBLANK(OFFSET('9. METAS'!$Q$20,INT((ROW()-14)/2),0)),"",OFFSET('9. METAS'!$Q$20,INT((ROW()-14)/2),0)))</f>
        <v>0</v>
      </c>
      <c r="K42" s="228">
        <f ca="1">IF(MOD(ROW()-13,2)=0,IF(ISBLANK(OFFSET('11. SEGUIMIENTO 2026'!$O$14,INT((ROW()-13)/2),0)),"",OFFSET('11. SEGUIMIENTO 2026'!$O$14,INT((ROW()-13)/2),0)),IF(ISBLANK(OFFSET('9. METAS'!$R$20,INT((ROW()-14)/2),0)),"",OFFSET('9. METAS'!$R$20,INT((ROW()-14)/2),0)))</f>
        <v>5</v>
      </c>
      <c r="L42" s="228">
        <f ca="1">IF(MOD(ROW()-13,2)=0,IF(ISBLANK(OFFSET('11. SEGUIMIENTO 2026'!$P$14,INT((ROW()-13)/2),0)),"",OFFSET('11. SEGUIMIENTO 2026'!$P$14,INT((ROW()-13)/2),0)),IF(ISBLANK(OFFSET('9. METAS'!$S$20,INT((ROW()-14)/2),0)),"",OFFSET('9. METAS'!$S$20,INT((ROW()-14)/2),0)))</f>
        <v>5</v>
      </c>
      <c r="M42" s="229">
        <f ca="1">IF(MOD(ROW()-13,2)=0,IF(ISBLANK(OFFSET('11. SEGUIMIENTO 2026'!$Q$14,INT((ROW()-13)/2),0)),"",OFFSET('11. SEGUIMIENTO 2026'!$Q$14,INT((ROW()-13)/2),0)),IF(ISBLANK(OFFSET('9. METAS'!$T$20,INT((ROW()-14)/2),0)),"",OFFSET('9. METAS'!$T$20,INT((ROW()-14)/2),0)))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977">
        <f ca="1">IF(ISBLANK(OFFSET('9. METAS'!$K$20,INT((ROW()-13)/2),0)),"",OFFSET('9. METAS'!$K$20,INT((ROW()-13)/2),0))</f>
        <v>242</v>
      </c>
      <c r="I43" s="979"/>
      <c r="J43" s="227">
        <f ca="1">IF(MOD(ROW()-13,2)=0,IF(ISBLANK(OFFSET('11. SEGUIMIENTO 2026'!$N$14,INT((ROW()-13)/2),0)),"",OFFSET('11. SEGUIMIENTO 2026'!$N$14,INT((ROW()-13)/2),0)),IF(ISBLANK(OFFSET('9. METAS'!$Q$20,INT((ROW()-14)/2),0)),"",OFFSET('9. METAS'!$Q$20,INT((ROW()-14)/2),0)))</f>
        <v>53</v>
      </c>
      <c r="K43" s="228" t="str">
        <f ca="1">IF(MOD(ROW()-13,2)=0,IF(ISBLANK(OFFSET('11. SEGUIMIENTO 2026'!$O$14,INT((ROW()-13)/2),0)),"",OFFSET('11. SEGUIMIENTO 2026'!$O$14,INT((ROW()-13)/2),0)),IF(ISBLANK(OFFSET('9. METAS'!$R$20,INT((ROW()-14)/2),0)),"",OFFSET('9. METAS'!$R$20,INT((ROW()-14)/2),0)))</f>
        <v/>
      </c>
      <c r="L43" s="228" t="str">
        <f ca="1">IF(MOD(ROW()-13,2)=0,IF(ISBLANK(OFFSET('11. SEGUIMIENTO 2026'!$P$14,INT((ROW()-13)/2),0)),"",OFFSET('11. SEGUIMIENTO 2026'!$P$14,INT((ROW()-13)/2),0)),IF(ISBLANK(OFFSET('9. METAS'!$S$20,INT((ROW()-14)/2),0)),"",OFFSET('9. METAS'!$S$20,INT((ROW()-14)/2),0)))</f>
        <v/>
      </c>
      <c r="M43" s="229" t="str">
        <f ca="1">IF(MOD(ROW()-13,2)=0,IF(ISBLANK(OFFSET('11. SEGUIMIENTO 2026'!$Q$14,INT((ROW()-13)/2),0)),"",OFFSET('11. SEGUIMIENTO 2026'!$Q$14,INT((ROW()-13)/2),0)),IF(ISBLANK(OFFSET('9. METAS'!$T$20,INT((ROW()-14)/2),0)),"",OFFSET('9. METAS'!$T$20,INT((ROW()-14)/2),0)))</f>
        <v/>
      </c>
      <c r="N43" s="981">
        <f t="shared" ref="N43" ca="1" si="26">IFERROR(J43/J44,"ND")</f>
        <v>0.8833333333333333</v>
      </c>
      <c r="O43" s="983" t="str">
        <f t="shared" ref="O43" ca="1" si="27">IFERROR(((J43+K43+L43+M43)/H43),"ND")</f>
        <v>ND</v>
      </c>
      <c r="P43" s="985"/>
    </row>
    <row r="44" spans="3:16" x14ac:dyDescent="0.3">
      <c r="C44" s="999"/>
      <c r="D44" s="993"/>
      <c r="E44" s="993"/>
      <c r="F44" s="995"/>
      <c r="G44" s="997"/>
      <c r="H44" s="977"/>
      <c r="I44" s="987"/>
      <c r="J44" s="227">
        <f ca="1">IF(MOD(ROW()-13,2)=0,IF(ISBLANK(OFFSET('11. SEGUIMIENTO 2026'!$N$14,INT((ROW()-13)/2),0)),"",OFFSET('11. SEGUIMIENTO 2026'!$N$14,INT((ROW()-13)/2),0)),IF(ISBLANK(OFFSET('9. METAS'!$Q$20,INT((ROW()-14)/2),0)),"",OFFSET('9. METAS'!$Q$20,INT((ROW()-14)/2),0)))</f>
        <v>60</v>
      </c>
      <c r="K44" s="228">
        <f ca="1">IF(MOD(ROW()-13,2)=0,IF(ISBLANK(OFFSET('11. SEGUIMIENTO 2026'!$O$14,INT((ROW()-13)/2),0)),"",OFFSET('11. SEGUIMIENTO 2026'!$O$14,INT((ROW()-13)/2),0)),IF(ISBLANK(OFFSET('9. METAS'!$R$20,INT((ROW()-14)/2),0)),"",OFFSET('9. METAS'!$R$20,INT((ROW()-14)/2),0)))</f>
        <v>61</v>
      </c>
      <c r="L44" s="228">
        <f ca="1">IF(MOD(ROW()-13,2)=0,IF(ISBLANK(OFFSET('11. SEGUIMIENTO 2026'!$P$14,INT((ROW()-13)/2),0)),"",OFFSET('11. SEGUIMIENTO 2026'!$P$14,INT((ROW()-13)/2),0)),IF(ISBLANK(OFFSET('9. METAS'!$S$20,INT((ROW()-14)/2),0)),"",OFFSET('9. METAS'!$S$20,INT((ROW()-14)/2),0)))</f>
        <v>60</v>
      </c>
      <c r="M44" s="229">
        <f ca="1">IF(MOD(ROW()-13,2)=0,IF(ISBLANK(OFFSET('11. SEGUIMIENTO 2026'!$Q$14,INT((ROW()-13)/2),0)),"",OFFSET('11. SEGUIMIENTO 2026'!$Q$14,INT((ROW()-13)/2),0)),IF(ISBLANK(OFFSET('9. METAS'!$T$20,INT((ROW()-14)/2),0)),"",OFFSET('9. METAS'!$T$20,INT((ROW()-14)/2),0)))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977">
        <f ca="1">IF(ISBLANK(OFFSET('9. METAS'!$K$20,INT((ROW()-13)/2),0)),"",OFFSET('9. METAS'!$K$20,INT((ROW()-13)/2),0))</f>
        <v>3500</v>
      </c>
      <c r="I45" s="979"/>
      <c r="J45" s="227">
        <f ca="1">IF(MOD(ROW()-13,2)=0,IF(ISBLANK(OFFSET('11. SEGUIMIENTO 2026'!$N$14,INT((ROW()-13)/2),0)),"",OFFSET('11. SEGUIMIENTO 2026'!$N$14,INT((ROW()-13)/2),0)),IF(ISBLANK(OFFSET('9. METAS'!$Q$20,INT((ROW()-14)/2),0)),"",OFFSET('9. METAS'!$Q$20,INT((ROW()-14)/2),0)))</f>
        <v>841</v>
      </c>
      <c r="K45" s="228" t="str">
        <f ca="1">IF(MOD(ROW()-13,2)=0,IF(ISBLANK(OFFSET('11. SEGUIMIENTO 2026'!$O$14,INT((ROW()-13)/2),0)),"",OFFSET('11. SEGUIMIENTO 2026'!$O$14,INT((ROW()-13)/2),0)),IF(ISBLANK(OFFSET('9. METAS'!$R$20,INT((ROW()-14)/2),0)),"",OFFSET('9. METAS'!$R$20,INT((ROW()-14)/2),0)))</f>
        <v/>
      </c>
      <c r="L45" s="228" t="str">
        <f ca="1">IF(MOD(ROW()-13,2)=0,IF(ISBLANK(OFFSET('11. SEGUIMIENTO 2026'!$P$14,INT((ROW()-13)/2),0)),"",OFFSET('11. SEGUIMIENTO 2026'!$P$14,INT((ROW()-13)/2),0)),IF(ISBLANK(OFFSET('9. METAS'!$S$20,INT((ROW()-14)/2),0)),"",OFFSET('9. METAS'!$S$20,INT((ROW()-14)/2),0)))</f>
        <v/>
      </c>
      <c r="M45" s="229" t="str">
        <f ca="1">IF(MOD(ROW()-13,2)=0,IF(ISBLANK(OFFSET('11. SEGUIMIENTO 2026'!$Q$14,INT((ROW()-13)/2),0)),"",OFFSET('11. SEGUIMIENTO 2026'!$Q$14,INT((ROW()-13)/2),0)),IF(ISBLANK(OFFSET('9. METAS'!$T$20,INT((ROW()-14)/2),0)),"",OFFSET('9. METAS'!$T$20,INT((ROW()-14)/2),0)))</f>
        <v/>
      </c>
      <c r="N45" s="981">
        <f t="shared" ref="N45" ca="1" si="28">IFERROR(J45/J46,"ND")</f>
        <v>0.96114285714285719</v>
      </c>
      <c r="O45" s="983" t="str">
        <f t="shared" ref="O45" ca="1" si="29">IFERROR(((J45+K45+L45+M45)/H45),"ND")</f>
        <v>ND</v>
      </c>
      <c r="P45" s="985"/>
    </row>
    <row r="46" spans="3:16" x14ac:dyDescent="0.3">
      <c r="C46" s="999"/>
      <c r="D46" s="993"/>
      <c r="E46" s="993"/>
      <c r="F46" s="995"/>
      <c r="G46" s="997"/>
      <c r="H46" s="977"/>
      <c r="I46" s="987"/>
      <c r="J46" s="227">
        <f ca="1">IF(MOD(ROW()-13,2)=0,IF(ISBLANK(OFFSET('11. SEGUIMIENTO 2026'!$N$14,INT((ROW()-13)/2),0)),"",OFFSET('11. SEGUIMIENTO 2026'!$N$14,INT((ROW()-13)/2),0)),IF(ISBLANK(OFFSET('9. METAS'!$Q$20,INT((ROW()-14)/2),0)),"",OFFSET('9. METAS'!$Q$20,INT((ROW()-14)/2),0)))</f>
        <v>875</v>
      </c>
      <c r="K46" s="228">
        <f ca="1">IF(MOD(ROW()-13,2)=0,IF(ISBLANK(OFFSET('11. SEGUIMIENTO 2026'!$O$14,INT((ROW()-13)/2),0)),"",OFFSET('11. SEGUIMIENTO 2026'!$O$14,INT((ROW()-13)/2),0)),IF(ISBLANK(OFFSET('9. METAS'!$R$20,INT((ROW()-14)/2),0)),"",OFFSET('9. METAS'!$R$20,INT((ROW()-14)/2),0)))</f>
        <v>875</v>
      </c>
      <c r="L46" s="228">
        <f ca="1">IF(MOD(ROW()-13,2)=0,IF(ISBLANK(OFFSET('11. SEGUIMIENTO 2026'!$P$14,INT((ROW()-13)/2),0)),"",OFFSET('11. SEGUIMIENTO 2026'!$P$14,INT((ROW()-13)/2),0)),IF(ISBLANK(OFFSET('9. METAS'!$S$20,INT((ROW()-14)/2),0)),"",OFFSET('9. METAS'!$S$20,INT((ROW()-14)/2),0)))</f>
        <v>875</v>
      </c>
      <c r="M46" s="229">
        <f ca="1">IF(MOD(ROW()-13,2)=0,IF(ISBLANK(OFFSET('11. SEGUIMIENTO 2026'!$Q$14,INT((ROW()-13)/2),0)),"",OFFSET('11. SEGUIMIENTO 2026'!$Q$14,INT((ROW()-13)/2),0)),IF(ISBLANK(OFFSET('9. METAS'!$T$20,INT((ROW()-14)/2),0)),"",OFFSET('9. METAS'!$T$20,INT((ROW()-14)/2),0)))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977">
        <f ca="1">IF(ISBLANK(OFFSET('9. METAS'!$K$20,INT((ROW()-13)/2),0)),"",OFFSET('9. METAS'!$K$20,INT((ROW()-13)/2),0))</f>
        <v>3500</v>
      </c>
      <c r="I47" s="979"/>
      <c r="J47" s="227">
        <f ca="1">IF(MOD(ROW()-13,2)=0,IF(ISBLANK(OFFSET('11. SEGUIMIENTO 2026'!$N$14,INT((ROW()-13)/2),0)),"",OFFSET('11. SEGUIMIENTO 2026'!$N$14,INT((ROW()-13)/2),0)),IF(ISBLANK(OFFSET('9. METAS'!$Q$20,INT((ROW()-14)/2),0)),"",OFFSET('9. METAS'!$Q$20,INT((ROW()-14)/2),0)))</f>
        <v>516</v>
      </c>
      <c r="K47" s="228" t="str">
        <f ca="1">IF(MOD(ROW()-13,2)=0,IF(ISBLANK(OFFSET('11. SEGUIMIENTO 2026'!$O$14,INT((ROW()-13)/2),0)),"",OFFSET('11. SEGUIMIENTO 2026'!$O$14,INT((ROW()-13)/2),0)),IF(ISBLANK(OFFSET('9. METAS'!$R$20,INT((ROW()-14)/2),0)),"",OFFSET('9. METAS'!$R$20,INT((ROW()-14)/2),0)))</f>
        <v/>
      </c>
      <c r="L47" s="228" t="str">
        <f ca="1">IF(MOD(ROW()-13,2)=0,IF(ISBLANK(OFFSET('11. SEGUIMIENTO 2026'!$P$14,INT((ROW()-13)/2),0)),"",OFFSET('11. SEGUIMIENTO 2026'!$P$14,INT((ROW()-13)/2),0)),IF(ISBLANK(OFFSET('9. METAS'!$S$20,INT((ROW()-14)/2),0)),"",OFFSET('9. METAS'!$S$20,INT((ROW()-14)/2),0)))</f>
        <v/>
      </c>
      <c r="M47" s="229" t="str">
        <f ca="1">IF(MOD(ROW()-13,2)=0,IF(ISBLANK(OFFSET('11. SEGUIMIENTO 2026'!$Q$14,INT((ROW()-13)/2),0)),"",OFFSET('11. SEGUIMIENTO 2026'!$Q$14,INT((ROW()-13)/2),0)),IF(ISBLANK(OFFSET('9. METAS'!$T$20,INT((ROW()-14)/2),0)),"",OFFSET('9. METAS'!$T$20,INT((ROW()-14)/2),0)))</f>
        <v/>
      </c>
      <c r="N47" s="981">
        <f t="shared" ref="N47" ca="1" si="30">IFERROR(J47/J48,"ND")</f>
        <v>0.58971428571428575</v>
      </c>
      <c r="O47" s="983" t="str">
        <f t="shared" ref="O47" ca="1" si="31">IFERROR(((J47+K47+L47+M47)/H47),"ND")</f>
        <v>ND</v>
      </c>
      <c r="P47" s="985"/>
    </row>
    <row r="48" spans="3:16" x14ac:dyDescent="0.3">
      <c r="C48" s="999"/>
      <c r="D48" s="993"/>
      <c r="E48" s="993"/>
      <c r="F48" s="995"/>
      <c r="G48" s="997"/>
      <c r="H48" s="977"/>
      <c r="I48" s="987"/>
      <c r="J48" s="227">
        <f ca="1">IF(MOD(ROW()-13,2)=0,IF(ISBLANK(OFFSET('11. SEGUIMIENTO 2026'!$N$14,INT((ROW()-13)/2),0)),"",OFFSET('11. SEGUIMIENTO 2026'!$N$14,INT((ROW()-13)/2),0)),IF(ISBLANK(OFFSET('9. METAS'!$Q$20,INT((ROW()-14)/2),0)),"",OFFSET('9. METAS'!$Q$20,INT((ROW()-14)/2),0)))</f>
        <v>875</v>
      </c>
      <c r="K48" s="228">
        <f ca="1">IF(MOD(ROW()-13,2)=0,IF(ISBLANK(OFFSET('11. SEGUIMIENTO 2026'!$O$14,INT((ROW()-13)/2),0)),"",OFFSET('11. SEGUIMIENTO 2026'!$O$14,INT((ROW()-13)/2),0)),IF(ISBLANK(OFFSET('9. METAS'!$R$20,INT((ROW()-14)/2),0)),"",OFFSET('9. METAS'!$R$20,INT((ROW()-14)/2),0)))</f>
        <v>875</v>
      </c>
      <c r="L48" s="228">
        <f ca="1">IF(MOD(ROW()-13,2)=0,IF(ISBLANK(OFFSET('11. SEGUIMIENTO 2026'!$P$14,INT((ROW()-13)/2),0)),"",OFFSET('11. SEGUIMIENTO 2026'!$P$14,INT((ROW()-13)/2),0)),IF(ISBLANK(OFFSET('9. METAS'!$S$20,INT((ROW()-14)/2),0)),"",OFFSET('9. METAS'!$S$20,INT((ROW()-14)/2),0)))</f>
        <v>875</v>
      </c>
      <c r="M48" s="229">
        <f ca="1">IF(MOD(ROW()-13,2)=0,IF(ISBLANK(OFFSET('11. SEGUIMIENTO 2026'!$Q$14,INT((ROW()-13)/2),0)),"",OFFSET('11. SEGUIMIENTO 2026'!$Q$14,INT((ROW()-13)/2),0)),IF(ISBLANK(OFFSET('9. METAS'!$T$20,INT((ROW()-14)/2),0)),"",OFFSET('9. METAS'!$T$20,INT((ROW()-14)/2),0)))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977">
        <f ca="1">IF(ISBLANK(OFFSET('9. METAS'!$K$20,INT((ROW()-13)/2),0)),"",OFFSET('9. METAS'!$K$20,INT((ROW()-13)/2),0))</f>
        <v>3500</v>
      </c>
      <c r="I49" s="979"/>
      <c r="J49" s="227">
        <f ca="1">IF(MOD(ROW()-13,2)=0,IF(ISBLANK(OFFSET('11. SEGUIMIENTO 2026'!$N$14,INT((ROW()-13)/2),0)),"",OFFSET('11. SEGUIMIENTO 2026'!$N$14,INT((ROW()-13)/2),0)),IF(ISBLANK(OFFSET('9. METAS'!$Q$20,INT((ROW()-14)/2),0)),"",OFFSET('9. METAS'!$Q$20,INT((ROW()-14)/2),0)))</f>
        <v>0</v>
      </c>
      <c r="K49" s="228" t="str">
        <f ca="1">IF(MOD(ROW()-13,2)=0,IF(ISBLANK(OFFSET('11. SEGUIMIENTO 2026'!$O$14,INT((ROW()-13)/2),0)),"",OFFSET('11. SEGUIMIENTO 2026'!$O$14,INT((ROW()-13)/2),0)),IF(ISBLANK(OFFSET('9. METAS'!$R$20,INT((ROW()-14)/2),0)),"",OFFSET('9. METAS'!$R$20,INT((ROW()-14)/2),0)))</f>
        <v/>
      </c>
      <c r="L49" s="228" t="str">
        <f ca="1">IF(MOD(ROW()-13,2)=0,IF(ISBLANK(OFFSET('11. SEGUIMIENTO 2026'!$P$14,INT((ROW()-13)/2),0)),"",OFFSET('11. SEGUIMIENTO 2026'!$P$14,INT((ROW()-13)/2),0)),IF(ISBLANK(OFFSET('9. METAS'!$S$20,INT((ROW()-14)/2),0)),"",OFFSET('9. METAS'!$S$20,INT((ROW()-14)/2),0)))</f>
        <v/>
      </c>
      <c r="M49" s="229" t="str">
        <f ca="1">IF(MOD(ROW()-13,2)=0,IF(ISBLANK(OFFSET('11. SEGUIMIENTO 2026'!$Q$14,INT((ROW()-13)/2),0)),"",OFFSET('11. SEGUIMIENTO 2026'!$Q$14,INT((ROW()-13)/2),0)),IF(ISBLANK(OFFSET('9. METAS'!$T$20,INT((ROW()-14)/2),0)),"",OFFSET('9. METAS'!$T$20,INT((ROW()-14)/2),0)))</f>
        <v/>
      </c>
      <c r="N49" s="981" t="str">
        <f t="shared" ref="N49" ca="1" si="32">IFERROR(J49/J50,"ND")</f>
        <v>ND</v>
      </c>
      <c r="O49" s="983" t="str">
        <f t="shared" ref="O49" ca="1" si="33">IFERROR(((J49+K49+L49+M49)/H49),"ND")</f>
        <v>ND</v>
      </c>
      <c r="P49" s="985"/>
    </row>
    <row r="50" spans="3:16" x14ac:dyDescent="0.3">
      <c r="C50" s="999"/>
      <c r="D50" s="993"/>
      <c r="E50" s="993"/>
      <c r="F50" s="995"/>
      <c r="G50" s="997"/>
      <c r="H50" s="977"/>
      <c r="I50" s="987"/>
      <c r="J50" s="227">
        <f ca="1">IF(MOD(ROW()-13,2)=0,IF(ISBLANK(OFFSET('11. SEGUIMIENTO 2026'!$N$14,INT((ROW()-13)/2),0)),"",OFFSET('11. SEGUIMIENTO 2026'!$N$14,INT((ROW()-13)/2),0)),IF(ISBLANK(OFFSET('9. METAS'!$Q$20,INT((ROW()-14)/2),0)),"",OFFSET('9. METAS'!$Q$20,INT((ROW()-14)/2),0)))</f>
        <v>0</v>
      </c>
      <c r="K50" s="228">
        <f ca="1">IF(MOD(ROW()-13,2)=0,IF(ISBLANK(OFFSET('11. SEGUIMIENTO 2026'!$O$14,INT((ROW()-13)/2),0)),"",OFFSET('11. SEGUIMIENTO 2026'!$O$14,INT((ROW()-13)/2),0)),IF(ISBLANK(OFFSET('9. METAS'!$R$20,INT((ROW()-14)/2),0)),"",OFFSET('9. METAS'!$R$20,INT((ROW()-14)/2),0)))</f>
        <v>875</v>
      </c>
      <c r="L50" s="228">
        <f ca="1">IF(MOD(ROW()-13,2)=0,IF(ISBLANK(OFFSET('11. SEGUIMIENTO 2026'!$P$14,INT((ROW()-13)/2),0)),"",OFFSET('11. SEGUIMIENTO 2026'!$P$14,INT((ROW()-13)/2),0)),IF(ISBLANK(OFFSET('9. METAS'!$S$20,INT((ROW()-14)/2),0)),"",OFFSET('9. METAS'!$S$20,INT((ROW()-14)/2),0)))</f>
        <v>875</v>
      </c>
      <c r="M50" s="229">
        <f ca="1">IF(MOD(ROW()-13,2)=0,IF(ISBLANK(OFFSET('11. SEGUIMIENTO 2026'!$Q$14,INT((ROW()-13)/2),0)),"",OFFSET('11. SEGUIMIENTO 2026'!$Q$14,INT((ROW()-13)/2),0)),IF(ISBLANK(OFFSET('9. METAS'!$T$20,INT((ROW()-14)/2),0)),"",OFFSET('9. METAS'!$T$20,INT((ROW()-14)/2),0)))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977">
        <f ca="1">IF(ISBLANK(OFFSET('9. METAS'!$K$20,INT((ROW()-13)/2),0)),"",OFFSET('9. METAS'!$K$20,INT((ROW()-13)/2),0))</f>
        <v>500</v>
      </c>
      <c r="I51" s="979"/>
      <c r="J51" s="227">
        <f ca="1">IF(MOD(ROW()-13,2)=0,IF(ISBLANK(OFFSET('11. SEGUIMIENTO 2026'!$N$14,INT((ROW()-13)/2),0)),"",OFFSET('11. SEGUIMIENTO 2026'!$N$14,INT((ROW()-13)/2),0)),IF(ISBLANK(OFFSET('9. METAS'!$Q$20,INT((ROW()-14)/2),0)),"",OFFSET('9. METAS'!$Q$20,INT((ROW()-14)/2),0)))</f>
        <v>115</v>
      </c>
      <c r="K51" s="228" t="str">
        <f ca="1">IF(MOD(ROW()-13,2)=0,IF(ISBLANK(OFFSET('11. SEGUIMIENTO 2026'!$O$14,INT((ROW()-13)/2),0)),"",OFFSET('11. SEGUIMIENTO 2026'!$O$14,INT((ROW()-13)/2),0)),IF(ISBLANK(OFFSET('9. METAS'!$R$20,INT((ROW()-14)/2),0)),"",OFFSET('9. METAS'!$R$20,INT((ROW()-14)/2),0)))</f>
        <v/>
      </c>
      <c r="L51" s="228" t="str">
        <f ca="1">IF(MOD(ROW()-13,2)=0,IF(ISBLANK(OFFSET('11. SEGUIMIENTO 2026'!$P$14,INT((ROW()-13)/2),0)),"",OFFSET('11. SEGUIMIENTO 2026'!$P$14,INT((ROW()-13)/2),0)),IF(ISBLANK(OFFSET('9. METAS'!$S$20,INT((ROW()-14)/2),0)),"",OFFSET('9. METAS'!$S$20,INT((ROW()-14)/2),0)))</f>
        <v/>
      </c>
      <c r="M51" s="229" t="str">
        <f ca="1">IF(MOD(ROW()-13,2)=0,IF(ISBLANK(OFFSET('11. SEGUIMIENTO 2026'!$Q$14,INT((ROW()-13)/2),0)),"",OFFSET('11. SEGUIMIENTO 2026'!$Q$14,INT((ROW()-13)/2),0)),IF(ISBLANK(OFFSET('9. METAS'!$T$20,INT((ROW()-14)/2),0)),"",OFFSET('9. METAS'!$T$20,INT((ROW()-14)/2),0)))</f>
        <v/>
      </c>
      <c r="N51" s="981">
        <f t="shared" ref="N51" ca="1" si="34">IFERROR(J51/J52,"ND")</f>
        <v>0.92</v>
      </c>
      <c r="O51" s="983" t="str">
        <f t="shared" ref="O51" ca="1" si="35">IFERROR(((J51+K51+L51+M51)/H51),"ND")</f>
        <v>ND</v>
      </c>
      <c r="P51" s="985"/>
    </row>
    <row r="52" spans="3:16" x14ac:dyDescent="0.3">
      <c r="C52" s="999"/>
      <c r="D52" s="993"/>
      <c r="E52" s="993"/>
      <c r="F52" s="995"/>
      <c r="G52" s="997"/>
      <c r="H52" s="977"/>
      <c r="I52" s="987"/>
      <c r="J52" s="227">
        <f ca="1">IF(MOD(ROW()-13,2)=0,IF(ISBLANK(OFFSET('11. SEGUIMIENTO 2026'!$N$14,INT((ROW()-13)/2),0)),"",OFFSET('11. SEGUIMIENTO 2026'!$N$14,INT((ROW()-13)/2),0)),IF(ISBLANK(OFFSET('9. METAS'!$Q$20,INT((ROW()-14)/2),0)),"",OFFSET('9. METAS'!$Q$20,INT((ROW()-14)/2),0)))</f>
        <v>125</v>
      </c>
      <c r="K52" s="228">
        <f ca="1">IF(MOD(ROW()-13,2)=0,IF(ISBLANK(OFFSET('11. SEGUIMIENTO 2026'!$O$14,INT((ROW()-13)/2),0)),"",OFFSET('11. SEGUIMIENTO 2026'!$O$14,INT((ROW()-13)/2),0)),IF(ISBLANK(OFFSET('9. METAS'!$R$20,INT((ROW()-14)/2),0)),"",OFFSET('9. METAS'!$R$20,INT((ROW()-14)/2),0)))</f>
        <v>125</v>
      </c>
      <c r="L52" s="228">
        <f ca="1">IF(MOD(ROW()-13,2)=0,IF(ISBLANK(OFFSET('11. SEGUIMIENTO 2026'!$P$14,INT((ROW()-13)/2),0)),"",OFFSET('11. SEGUIMIENTO 2026'!$P$14,INT((ROW()-13)/2),0)),IF(ISBLANK(OFFSET('9. METAS'!$S$20,INT((ROW()-14)/2),0)),"",OFFSET('9. METAS'!$S$20,INT((ROW()-14)/2),0)))</f>
        <v>125</v>
      </c>
      <c r="M52" s="229">
        <f ca="1">IF(MOD(ROW()-13,2)=0,IF(ISBLANK(OFFSET('11. SEGUIMIENTO 2026'!$Q$14,INT((ROW()-13)/2),0)),"",OFFSET('11. SEGUIMIENTO 2026'!$Q$14,INT((ROW()-13)/2),0)),IF(ISBLANK(OFFSET('9. METAS'!$T$20,INT((ROW()-14)/2),0)),"",OFFSET('9. METAS'!$T$20,INT((ROW()-14)/2),0)))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977">
        <f ca="1">IF(ISBLANK(OFFSET('9. METAS'!$K$20,INT((ROW()-13)/2),0)),"",OFFSET('9. METAS'!$K$20,INT((ROW()-13)/2),0))</f>
        <v>165</v>
      </c>
      <c r="I53" s="979"/>
      <c r="J53" s="227">
        <f ca="1">IF(MOD(ROW()-13,2)=0,IF(ISBLANK(OFFSET('11. SEGUIMIENTO 2026'!$N$14,INT((ROW()-13)/2),0)),"",OFFSET('11. SEGUIMIENTO 2026'!$N$14,INT((ROW()-13)/2),0)),IF(ISBLANK(OFFSET('9. METAS'!$Q$20,INT((ROW()-14)/2),0)),"",OFFSET('9. METAS'!$Q$20,INT((ROW()-14)/2),0)))</f>
        <v>25</v>
      </c>
      <c r="K53" s="228" t="str">
        <f ca="1">IF(MOD(ROW()-13,2)=0,IF(ISBLANK(OFFSET('11. SEGUIMIENTO 2026'!$O$14,INT((ROW()-13)/2),0)),"",OFFSET('11. SEGUIMIENTO 2026'!$O$14,INT((ROW()-13)/2),0)),IF(ISBLANK(OFFSET('9. METAS'!$R$20,INT((ROW()-14)/2),0)),"",OFFSET('9. METAS'!$R$20,INT((ROW()-14)/2),0)))</f>
        <v/>
      </c>
      <c r="L53" s="228" t="str">
        <f ca="1">IF(MOD(ROW()-13,2)=0,IF(ISBLANK(OFFSET('11. SEGUIMIENTO 2026'!$P$14,INT((ROW()-13)/2),0)),"",OFFSET('11. SEGUIMIENTO 2026'!$P$14,INT((ROW()-13)/2),0)),IF(ISBLANK(OFFSET('9. METAS'!$S$20,INT((ROW()-14)/2),0)),"",OFFSET('9. METAS'!$S$20,INT((ROW()-14)/2),0)))</f>
        <v/>
      </c>
      <c r="M53" s="229" t="str">
        <f ca="1">IF(MOD(ROW()-13,2)=0,IF(ISBLANK(OFFSET('11. SEGUIMIENTO 2026'!$Q$14,INT((ROW()-13)/2),0)),"",OFFSET('11. SEGUIMIENTO 2026'!$Q$14,INT((ROW()-13)/2),0)),IF(ISBLANK(OFFSET('9. METAS'!$T$20,INT((ROW()-14)/2),0)),"",OFFSET('9. METAS'!$T$20,INT((ROW()-14)/2),0)))</f>
        <v/>
      </c>
      <c r="N53" s="981">
        <f t="shared" ref="N53" ca="1" si="36">IFERROR(J53/J54,"ND")</f>
        <v>0.6097560975609756</v>
      </c>
      <c r="O53" s="983" t="str">
        <f t="shared" ref="O53" ca="1" si="37">IFERROR(((J53+K53+L53+M53)/H53),"ND")</f>
        <v>ND</v>
      </c>
      <c r="P53" s="985"/>
    </row>
    <row r="54" spans="3:16" x14ac:dyDescent="0.3">
      <c r="C54" s="999"/>
      <c r="D54" s="993"/>
      <c r="E54" s="993"/>
      <c r="F54" s="995"/>
      <c r="G54" s="997"/>
      <c r="H54" s="977"/>
      <c r="I54" s="987"/>
      <c r="J54" s="227">
        <f ca="1">IF(MOD(ROW()-13,2)=0,IF(ISBLANK(OFFSET('11. SEGUIMIENTO 2026'!$N$14,INT((ROW()-13)/2),0)),"",OFFSET('11. SEGUIMIENTO 2026'!$N$14,INT((ROW()-13)/2),0)),IF(ISBLANK(OFFSET('9. METAS'!$Q$20,INT((ROW()-14)/2),0)),"",OFFSET('9. METAS'!$Q$20,INT((ROW()-14)/2),0)))</f>
        <v>41</v>
      </c>
      <c r="K54" s="228">
        <f ca="1">IF(MOD(ROW()-13,2)=0,IF(ISBLANK(OFFSET('11. SEGUIMIENTO 2026'!$O$14,INT((ROW()-13)/2),0)),"",OFFSET('11. SEGUIMIENTO 2026'!$O$14,INT((ROW()-13)/2),0)),IF(ISBLANK(OFFSET('9. METAS'!$R$20,INT((ROW()-14)/2),0)),"",OFFSET('9. METAS'!$R$20,INT((ROW()-14)/2),0)))</f>
        <v>42</v>
      </c>
      <c r="L54" s="228">
        <f ca="1">IF(MOD(ROW()-13,2)=0,IF(ISBLANK(OFFSET('11. SEGUIMIENTO 2026'!$P$14,INT((ROW()-13)/2),0)),"",OFFSET('11. SEGUIMIENTO 2026'!$P$14,INT((ROW()-13)/2),0)),IF(ISBLANK(OFFSET('9. METAS'!$S$20,INT((ROW()-14)/2),0)),"",OFFSET('9. METAS'!$S$20,INT((ROW()-14)/2),0)))</f>
        <v>41</v>
      </c>
      <c r="M54" s="229">
        <f ca="1">IF(MOD(ROW()-13,2)=0,IF(ISBLANK(OFFSET('11. SEGUIMIENTO 2026'!$Q$14,INT((ROW()-13)/2),0)),"",OFFSET('11. SEGUIMIENTO 2026'!$Q$14,INT((ROW()-13)/2),0)),IF(ISBLANK(OFFSET('9. METAS'!$T$20,INT((ROW()-14)/2),0)),"",OFFSET('9. METAS'!$T$20,INT((ROW()-14)/2),0)))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977">
        <f ca="1">IF(ISBLANK(OFFSET('9. METAS'!$K$20,INT((ROW()-13)/2),0)),"",OFFSET('9. METAS'!$K$20,INT((ROW()-13)/2),0))</f>
        <v>30</v>
      </c>
      <c r="I55" s="979"/>
      <c r="J55" s="227">
        <f ca="1">IF(MOD(ROW()-13,2)=0,IF(ISBLANK(OFFSET('11. SEGUIMIENTO 2026'!$N$14,INT((ROW()-13)/2),0)),"",OFFSET('11. SEGUIMIENTO 2026'!$N$14,INT((ROW()-13)/2),0)),IF(ISBLANK(OFFSET('9. METAS'!$Q$20,INT((ROW()-14)/2),0)),"",OFFSET('9. METAS'!$Q$20,INT((ROW()-14)/2),0)))</f>
        <v>7</v>
      </c>
      <c r="K55" s="228" t="str">
        <f ca="1">IF(MOD(ROW()-13,2)=0,IF(ISBLANK(OFFSET('11. SEGUIMIENTO 2026'!$O$14,INT((ROW()-13)/2),0)),"",OFFSET('11. SEGUIMIENTO 2026'!$O$14,INT((ROW()-13)/2),0)),IF(ISBLANK(OFFSET('9. METAS'!$R$20,INT((ROW()-14)/2),0)),"",OFFSET('9. METAS'!$R$20,INT((ROW()-14)/2),0)))</f>
        <v/>
      </c>
      <c r="L55" s="228" t="str">
        <f ca="1">IF(MOD(ROW()-13,2)=0,IF(ISBLANK(OFFSET('11. SEGUIMIENTO 2026'!$P$14,INT((ROW()-13)/2),0)),"",OFFSET('11. SEGUIMIENTO 2026'!$P$14,INT((ROW()-13)/2),0)),IF(ISBLANK(OFFSET('9. METAS'!$S$20,INT((ROW()-14)/2),0)),"",OFFSET('9. METAS'!$S$20,INT((ROW()-14)/2),0)))</f>
        <v/>
      </c>
      <c r="M55" s="229" t="str">
        <f ca="1">IF(MOD(ROW()-13,2)=0,IF(ISBLANK(OFFSET('11. SEGUIMIENTO 2026'!$Q$14,INT((ROW()-13)/2),0)),"",OFFSET('11. SEGUIMIENTO 2026'!$Q$14,INT((ROW()-13)/2),0)),IF(ISBLANK(OFFSET('9. METAS'!$T$20,INT((ROW()-14)/2),0)),"",OFFSET('9. METAS'!$T$20,INT((ROW()-14)/2),0)))</f>
        <v/>
      </c>
      <c r="N55" s="981">
        <f t="shared" ref="N55" ca="1" si="38">IFERROR(J55/J56,"ND")</f>
        <v>1</v>
      </c>
      <c r="O55" s="983" t="str">
        <f t="shared" ref="O55" ca="1" si="39">IFERROR(((J55+K55+L55+M55)/H55),"ND")</f>
        <v>ND</v>
      </c>
      <c r="P55" s="985"/>
    </row>
    <row r="56" spans="3:16" x14ac:dyDescent="0.3">
      <c r="C56" s="999"/>
      <c r="D56" s="993"/>
      <c r="E56" s="993"/>
      <c r="F56" s="995"/>
      <c r="G56" s="997"/>
      <c r="H56" s="977"/>
      <c r="I56" s="987"/>
      <c r="J56" s="227">
        <f ca="1">IF(MOD(ROW()-13,2)=0,IF(ISBLANK(OFFSET('11. SEGUIMIENTO 2026'!$N$14,INT((ROW()-13)/2),0)),"",OFFSET('11. SEGUIMIENTO 2026'!$N$14,INT((ROW()-13)/2),0)),IF(ISBLANK(OFFSET('9. METAS'!$Q$20,INT((ROW()-14)/2),0)),"",OFFSET('9. METAS'!$Q$20,INT((ROW()-14)/2),0)))</f>
        <v>7</v>
      </c>
      <c r="K56" s="228">
        <f ca="1">IF(MOD(ROW()-13,2)=0,IF(ISBLANK(OFFSET('11. SEGUIMIENTO 2026'!$O$14,INT((ROW()-13)/2),0)),"",OFFSET('11. SEGUIMIENTO 2026'!$O$14,INT((ROW()-13)/2),0)),IF(ISBLANK(OFFSET('9. METAS'!$R$20,INT((ROW()-14)/2),0)),"",OFFSET('9. METAS'!$R$20,INT((ROW()-14)/2),0)))</f>
        <v>8</v>
      </c>
      <c r="L56" s="228">
        <f ca="1">IF(MOD(ROW()-13,2)=0,IF(ISBLANK(OFFSET('11. SEGUIMIENTO 2026'!$P$14,INT((ROW()-13)/2),0)),"",OFFSET('11. SEGUIMIENTO 2026'!$P$14,INT((ROW()-13)/2),0)),IF(ISBLANK(OFFSET('9. METAS'!$S$20,INT((ROW()-14)/2),0)),"",OFFSET('9. METAS'!$S$20,INT((ROW()-14)/2),0)))</f>
        <v>7</v>
      </c>
      <c r="M56" s="229">
        <f ca="1">IF(MOD(ROW()-13,2)=0,IF(ISBLANK(OFFSET('11. SEGUIMIENTO 2026'!$Q$14,INT((ROW()-13)/2),0)),"",OFFSET('11. SEGUIMIENTO 2026'!$Q$14,INT((ROW()-13)/2),0)),IF(ISBLANK(OFFSET('9. METAS'!$T$20,INT((ROW()-14)/2),0)),"",OFFSET('9. METAS'!$T$20,INT((ROW()-14)/2),0)))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977">
        <f ca="1">IF(ISBLANK(OFFSET('9. METAS'!$K$20,INT((ROW()-13)/2),0)),"",OFFSET('9. METAS'!$K$20,INT((ROW()-13)/2),0))</f>
        <v>115</v>
      </c>
      <c r="I57" s="979"/>
      <c r="J57" s="227">
        <f ca="1">IF(MOD(ROW()-13,2)=0,IF(ISBLANK(OFFSET('11. SEGUIMIENTO 2026'!$N$14,INT((ROW()-13)/2),0)),"",OFFSET('11. SEGUIMIENTO 2026'!$N$14,INT((ROW()-13)/2),0)),IF(ISBLANK(OFFSET('9. METAS'!$Q$20,INT((ROW()-14)/2),0)),"",OFFSET('9. METAS'!$Q$20,INT((ROW()-14)/2),0)))</f>
        <v>7</v>
      </c>
      <c r="K57" s="228" t="str">
        <f ca="1">IF(MOD(ROW()-13,2)=0,IF(ISBLANK(OFFSET('11. SEGUIMIENTO 2026'!$O$14,INT((ROW()-13)/2),0)),"",OFFSET('11. SEGUIMIENTO 2026'!$O$14,INT((ROW()-13)/2),0)),IF(ISBLANK(OFFSET('9. METAS'!$R$20,INT((ROW()-14)/2),0)),"",OFFSET('9. METAS'!$R$20,INT((ROW()-14)/2),0)))</f>
        <v/>
      </c>
      <c r="L57" s="228" t="str">
        <f ca="1">IF(MOD(ROW()-13,2)=0,IF(ISBLANK(OFFSET('11. SEGUIMIENTO 2026'!$P$14,INT((ROW()-13)/2),0)),"",OFFSET('11. SEGUIMIENTO 2026'!$P$14,INT((ROW()-13)/2),0)),IF(ISBLANK(OFFSET('9. METAS'!$S$20,INT((ROW()-14)/2),0)),"",OFFSET('9. METAS'!$S$20,INT((ROW()-14)/2),0)))</f>
        <v/>
      </c>
      <c r="M57" s="229" t="str">
        <f ca="1">IF(MOD(ROW()-13,2)=0,IF(ISBLANK(OFFSET('11. SEGUIMIENTO 2026'!$Q$14,INT((ROW()-13)/2),0)),"",OFFSET('11. SEGUIMIENTO 2026'!$Q$14,INT((ROW()-13)/2),0)),IF(ISBLANK(OFFSET('9. METAS'!$T$20,INT((ROW()-14)/2),0)),"",OFFSET('9. METAS'!$T$20,INT((ROW()-14)/2),0)))</f>
        <v/>
      </c>
      <c r="N57" s="981">
        <f t="shared" ref="N57" ca="1" si="40">IFERROR(J57/J58,"ND")</f>
        <v>0.25</v>
      </c>
      <c r="O57" s="983" t="str">
        <f t="shared" ref="O57" ca="1" si="41">IFERROR(((J57+K57+L57+M57)/H57),"ND")</f>
        <v>ND</v>
      </c>
      <c r="P57" s="985"/>
    </row>
    <row r="58" spans="3:16" x14ac:dyDescent="0.3">
      <c r="C58" s="999"/>
      <c r="D58" s="993"/>
      <c r="E58" s="993"/>
      <c r="F58" s="995"/>
      <c r="G58" s="997"/>
      <c r="H58" s="977"/>
      <c r="I58" s="987"/>
      <c r="J58" s="227">
        <f ca="1">IF(MOD(ROW()-13,2)=0,IF(ISBLANK(OFFSET('11. SEGUIMIENTO 2026'!$N$14,INT((ROW()-13)/2),0)),"",OFFSET('11. SEGUIMIENTO 2026'!$N$14,INT((ROW()-13)/2),0)),IF(ISBLANK(OFFSET('9. METAS'!$Q$20,INT((ROW()-14)/2),0)),"",OFFSET('9. METAS'!$Q$20,INT((ROW()-14)/2),0)))</f>
        <v>28</v>
      </c>
      <c r="K58" s="228">
        <f ca="1">IF(MOD(ROW()-13,2)=0,IF(ISBLANK(OFFSET('11. SEGUIMIENTO 2026'!$O$14,INT((ROW()-13)/2),0)),"",OFFSET('11. SEGUIMIENTO 2026'!$O$14,INT((ROW()-13)/2),0)),IF(ISBLANK(OFFSET('9. METAS'!$R$20,INT((ROW()-14)/2),0)),"",OFFSET('9. METAS'!$R$20,INT((ROW()-14)/2),0)))</f>
        <v>29</v>
      </c>
      <c r="L58" s="228">
        <f ca="1">IF(MOD(ROW()-13,2)=0,IF(ISBLANK(OFFSET('11. SEGUIMIENTO 2026'!$P$14,INT((ROW()-13)/2),0)),"",OFFSET('11. SEGUIMIENTO 2026'!$P$14,INT((ROW()-13)/2),0)),IF(ISBLANK(OFFSET('9. METAS'!$S$20,INT((ROW()-14)/2),0)),"",OFFSET('9. METAS'!$S$20,INT((ROW()-14)/2),0)))</f>
        <v>29</v>
      </c>
      <c r="M58" s="229">
        <f ca="1">IF(MOD(ROW()-13,2)=0,IF(ISBLANK(OFFSET('11. SEGUIMIENTO 2026'!$Q$14,INT((ROW()-13)/2),0)),"",OFFSET('11. SEGUIMIENTO 2026'!$Q$14,INT((ROW()-13)/2),0)),IF(ISBLANK(OFFSET('9. METAS'!$T$20,INT((ROW()-14)/2),0)),"",OFFSET('9. METAS'!$T$20,INT((ROW()-14)/2),0)))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977">
        <f ca="1">IF(ISBLANK(OFFSET('9. METAS'!$K$20,INT((ROW()-13)/2),0)),"",OFFSET('9. METAS'!$K$20,INT((ROW()-13)/2),0))</f>
        <v>23</v>
      </c>
      <c r="I59" s="979"/>
      <c r="J59" s="227">
        <f ca="1">IF(MOD(ROW()-13,2)=0,IF(ISBLANK(OFFSET('11. SEGUIMIENTO 2026'!$N$14,INT((ROW()-13)/2),0)),"",OFFSET('11. SEGUIMIENTO 2026'!$N$14,INT((ROW()-13)/2),0)),IF(ISBLANK(OFFSET('9. METAS'!$Q$20,INT((ROW()-14)/2),0)),"",OFFSET('9. METAS'!$Q$20,INT((ROW()-14)/2),0)))</f>
        <v>6</v>
      </c>
      <c r="K59" s="228" t="str">
        <f ca="1">IF(MOD(ROW()-13,2)=0,IF(ISBLANK(OFFSET('11. SEGUIMIENTO 2026'!$O$14,INT((ROW()-13)/2),0)),"",OFFSET('11. SEGUIMIENTO 2026'!$O$14,INT((ROW()-13)/2),0)),IF(ISBLANK(OFFSET('9. METAS'!$R$20,INT((ROW()-14)/2),0)),"",OFFSET('9. METAS'!$R$20,INT((ROW()-14)/2),0)))</f>
        <v/>
      </c>
      <c r="L59" s="228" t="str">
        <f ca="1">IF(MOD(ROW()-13,2)=0,IF(ISBLANK(OFFSET('11. SEGUIMIENTO 2026'!$P$14,INT((ROW()-13)/2),0)),"",OFFSET('11. SEGUIMIENTO 2026'!$P$14,INT((ROW()-13)/2),0)),IF(ISBLANK(OFFSET('9. METAS'!$S$20,INT((ROW()-14)/2),0)),"",OFFSET('9. METAS'!$S$20,INT((ROW()-14)/2),0)))</f>
        <v/>
      </c>
      <c r="M59" s="229" t="str">
        <f ca="1">IF(MOD(ROW()-13,2)=0,IF(ISBLANK(OFFSET('11. SEGUIMIENTO 2026'!$Q$14,INT((ROW()-13)/2),0)),"",OFFSET('11. SEGUIMIENTO 2026'!$Q$14,INT((ROW()-13)/2),0)),IF(ISBLANK(OFFSET('9. METAS'!$T$20,INT((ROW()-14)/2),0)),"",OFFSET('9. METAS'!$T$20,INT((ROW()-14)/2),0)))</f>
        <v/>
      </c>
      <c r="N59" s="981">
        <f t="shared" ref="N59" ca="1" si="42">IFERROR(J59/J60,"ND")</f>
        <v>1.2</v>
      </c>
      <c r="O59" s="983" t="str">
        <f t="shared" ref="O59" ca="1" si="43">IFERROR(((J59+K59+L59+M59)/H59),"ND")</f>
        <v>ND</v>
      </c>
      <c r="P59" s="985"/>
    </row>
    <row r="60" spans="3:16" x14ac:dyDescent="0.3">
      <c r="C60" s="999"/>
      <c r="D60" s="993"/>
      <c r="E60" s="993"/>
      <c r="F60" s="995"/>
      <c r="G60" s="997"/>
      <c r="H60" s="977"/>
      <c r="I60" s="987"/>
      <c r="J60" s="227">
        <f ca="1">IF(MOD(ROW()-13,2)=0,IF(ISBLANK(OFFSET('11. SEGUIMIENTO 2026'!$N$14,INT((ROW()-13)/2),0)),"",OFFSET('11. SEGUIMIENTO 2026'!$N$14,INT((ROW()-13)/2),0)),IF(ISBLANK(OFFSET('9. METAS'!$Q$20,INT((ROW()-14)/2),0)),"",OFFSET('9. METAS'!$Q$20,INT((ROW()-14)/2),0)))</f>
        <v>5</v>
      </c>
      <c r="K60" s="228">
        <f ca="1">IF(MOD(ROW()-13,2)=0,IF(ISBLANK(OFFSET('11. SEGUIMIENTO 2026'!$O$14,INT((ROW()-13)/2),0)),"",OFFSET('11. SEGUIMIENTO 2026'!$O$14,INT((ROW()-13)/2),0)),IF(ISBLANK(OFFSET('9. METAS'!$R$20,INT((ROW()-14)/2),0)),"",OFFSET('9. METAS'!$R$20,INT((ROW()-14)/2),0)))</f>
        <v>6</v>
      </c>
      <c r="L60" s="228">
        <f ca="1">IF(MOD(ROW()-13,2)=0,IF(ISBLANK(OFFSET('11. SEGUIMIENTO 2026'!$P$14,INT((ROW()-13)/2),0)),"",OFFSET('11. SEGUIMIENTO 2026'!$P$14,INT((ROW()-13)/2),0)),IF(ISBLANK(OFFSET('9. METAS'!$S$20,INT((ROW()-14)/2),0)),"",OFFSET('9. METAS'!$S$20,INT((ROW()-14)/2),0)))</f>
        <v>6</v>
      </c>
      <c r="M60" s="229">
        <f ca="1">IF(MOD(ROW()-13,2)=0,IF(ISBLANK(OFFSET('11. SEGUIMIENTO 2026'!$Q$14,INT((ROW()-13)/2),0)),"",OFFSET('11. SEGUIMIENTO 2026'!$Q$14,INT((ROW()-13)/2),0)),IF(ISBLANK(OFFSET('9. METAS'!$T$20,INT((ROW()-14)/2),0)),"",OFFSET('9. METAS'!$T$20,INT((ROW()-14)/2),0)))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977">
        <f ca="1">IF(ISBLANK(OFFSET('9. METAS'!$K$20,INT((ROW()-13)/2),0)),"",OFFSET('9. METAS'!$K$20,INT((ROW()-13)/2),0))</f>
        <v>90</v>
      </c>
      <c r="I61" s="979"/>
      <c r="J61" s="227">
        <f ca="1">IF(MOD(ROW()-13,2)=0,IF(ISBLANK(OFFSET('11. SEGUIMIENTO 2026'!$N$14,INT((ROW()-13)/2),0)),"",OFFSET('11. SEGUIMIENTO 2026'!$N$14,INT((ROW()-13)/2),0)),IF(ISBLANK(OFFSET('9. METAS'!$Q$20,INT((ROW()-14)/2),0)),"",OFFSET('9. METAS'!$Q$20,INT((ROW()-14)/2),0)))</f>
        <v>22</v>
      </c>
      <c r="K61" s="228" t="str">
        <f ca="1">IF(MOD(ROW()-13,2)=0,IF(ISBLANK(OFFSET('11. SEGUIMIENTO 2026'!$O$14,INT((ROW()-13)/2),0)),"",OFFSET('11. SEGUIMIENTO 2026'!$O$14,INT((ROW()-13)/2),0)),IF(ISBLANK(OFFSET('9. METAS'!$R$20,INT((ROW()-14)/2),0)),"",OFFSET('9. METAS'!$R$20,INT((ROW()-14)/2),0)))</f>
        <v/>
      </c>
      <c r="L61" s="228" t="str">
        <f ca="1">IF(MOD(ROW()-13,2)=0,IF(ISBLANK(OFFSET('11. SEGUIMIENTO 2026'!$P$14,INT((ROW()-13)/2),0)),"",OFFSET('11. SEGUIMIENTO 2026'!$P$14,INT((ROW()-13)/2),0)),IF(ISBLANK(OFFSET('9. METAS'!$S$20,INT((ROW()-14)/2),0)),"",OFFSET('9. METAS'!$S$20,INT((ROW()-14)/2),0)))</f>
        <v/>
      </c>
      <c r="M61" s="229" t="str">
        <f ca="1">IF(MOD(ROW()-13,2)=0,IF(ISBLANK(OFFSET('11. SEGUIMIENTO 2026'!$Q$14,INT((ROW()-13)/2),0)),"",OFFSET('11. SEGUIMIENTO 2026'!$Q$14,INT((ROW()-13)/2),0)),IF(ISBLANK(OFFSET('9. METAS'!$T$20,INT((ROW()-14)/2),0)),"",OFFSET('9. METAS'!$T$20,INT((ROW()-14)/2),0)))</f>
        <v/>
      </c>
      <c r="N61" s="981">
        <f t="shared" ref="N61" ca="1" si="44">IFERROR(J61/J62,"ND")</f>
        <v>1</v>
      </c>
      <c r="O61" s="983" t="str">
        <f t="shared" ref="O61" ca="1" si="45">IFERROR(((J61+K61+L61+M61)/H61),"ND")</f>
        <v>ND</v>
      </c>
      <c r="P61" s="985"/>
    </row>
    <row r="62" spans="3:16" x14ac:dyDescent="0.3">
      <c r="C62" s="999"/>
      <c r="D62" s="993"/>
      <c r="E62" s="993"/>
      <c r="F62" s="995"/>
      <c r="G62" s="997"/>
      <c r="H62" s="977"/>
      <c r="I62" s="987"/>
      <c r="J62" s="227">
        <f ca="1">IF(MOD(ROW()-13,2)=0,IF(ISBLANK(OFFSET('11. SEGUIMIENTO 2026'!$N$14,INT((ROW()-13)/2),0)),"",OFFSET('11. SEGUIMIENTO 2026'!$N$14,INT((ROW()-13)/2),0)),IF(ISBLANK(OFFSET('9. METAS'!$Q$20,INT((ROW()-14)/2),0)),"",OFFSET('9. METAS'!$Q$20,INT((ROW()-14)/2),0)))</f>
        <v>22</v>
      </c>
      <c r="K62" s="228">
        <f ca="1">IF(MOD(ROW()-13,2)=0,IF(ISBLANK(OFFSET('11. SEGUIMIENTO 2026'!$O$14,INT((ROW()-13)/2),0)),"",OFFSET('11. SEGUIMIENTO 2026'!$O$14,INT((ROW()-13)/2),0)),IF(ISBLANK(OFFSET('9. METAS'!$R$20,INT((ROW()-14)/2),0)),"",OFFSET('9. METAS'!$R$20,INT((ROW()-14)/2),0)))</f>
        <v>23</v>
      </c>
      <c r="L62" s="228">
        <f ca="1">IF(MOD(ROW()-13,2)=0,IF(ISBLANK(OFFSET('11. SEGUIMIENTO 2026'!$P$14,INT((ROW()-13)/2),0)),"",OFFSET('11. SEGUIMIENTO 2026'!$P$14,INT((ROW()-13)/2),0)),IF(ISBLANK(OFFSET('9. METAS'!$S$20,INT((ROW()-14)/2),0)),"",OFFSET('9. METAS'!$S$20,INT((ROW()-14)/2),0)))</f>
        <v>22</v>
      </c>
      <c r="M62" s="229">
        <f ca="1">IF(MOD(ROW()-13,2)=0,IF(ISBLANK(OFFSET('11. SEGUIMIENTO 2026'!$Q$14,INT((ROW()-13)/2),0)),"",OFFSET('11. SEGUIMIENTO 2026'!$Q$14,INT((ROW()-13)/2),0)),IF(ISBLANK(OFFSET('9. METAS'!$T$20,INT((ROW()-14)/2),0)),"",OFFSET('9. METAS'!$T$20,INT((ROW()-14)/2),0)))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977">
        <f ca="1">IF(ISBLANK(OFFSET('9. METAS'!$K$20,INT((ROW()-13)/2),0)),"",OFFSET('9. METAS'!$K$20,INT((ROW()-13)/2),0))</f>
        <v>31600</v>
      </c>
      <c r="I63" s="979"/>
      <c r="J63" s="227">
        <f ca="1">IF(MOD(ROW()-13,2)=0,IF(ISBLANK(OFFSET('11. SEGUIMIENTO 2026'!$N$14,INT((ROW()-13)/2),0)),"",OFFSET('11. SEGUIMIENTO 2026'!$N$14,INT((ROW()-13)/2),0)),IF(ISBLANK(OFFSET('9. METAS'!$Q$20,INT((ROW()-14)/2),0)),"",OFFSET('9. METAS'!$Q$20,INT((ROW()-14)/2),0)))</f>
        <v>7423</v>
      </c>
      <c r="K63" s="228" t="str">
        <f ca="1">IF(MOD(ROW()-13,2)=0,IF(ISBLANK(OFFSET('11. SEGUIMIENTO 2026'!$O$14,INT((ROW()-13)/2),0)),"",OFFSET('11. SEGUIMIENTO 2026'!$O$14,INT((ROW()-13)/2),0)),IF(ISBLANK(OFFSET('9. METAS'!$R$20,INT((ROW()-14)/2),0)),"",OFFSET('9. METAS'!$R$20,INT((ROW()-14)/2),0)))</f>
        <v/>
      </c>
      <c r="L63" s="228" t="str">
        <f ca="1">IF(MOD(ROW()-13,2)=0,IF(ISBLANK(OFFSET('11. SEGUIMIENTO 2026'!$P$14,INT((ROW()-13)/2),0)),"",OFFSET('11. SEGUIMIENTO 2026'!$P$14,INT((ROW()-13)/2),0)),IF(ISBLANK(OFFSET('9. METAS'!$S$20,INT((ROW()-14)/2),0)),"",OFFSET('9. METAS'!$S$20,INT((ROW()-14)/2),0)))</f>
        <v/>
      </c>
      <c r="M63" s="229" t="str">
        <f ca="1">IF(MOD(ROW()-13,2)=0,IF(ISBLANK(OFFSET('11. SEGUIMIENTO 2026'!$Q$14,INT((ROW()-13)/2),0)),"",OFFSET('11. SEGUIMIENTO 2026'!$Q$14,INT((ROW()-13)/2),0)),IF(ISBLANK(OFFSET('9. METAS'!$T$20,INT((ROW()-14)/2),0)),"",OFFSET('9. METAS'!$T$20,INT((ROW()-14)/2),0)))</f>
        <v/>
      </c>
      <c r="N63" s="981">
        <f t="shared" ref="N63" ca="1" si="46">IFERROR(J63/J64,"ND")</f>
        <v>0.939620253164557</v>
      </c>
      <c r="O63" s="983" t="str">
        <f t="shared" ref="O63" ca="1" si="47">IFERROR(((J63+K63+L63+M63)/H63),"ND")</f>
        <v>ND</v>
      </c>
      <c r="P63" s="985"/>
    </row>
    <row r="64" spans="3:16" x14ac:dyDescent="0.3">
      <c r="C64" s="999"/>
      <c r="D64" s="993"/>
      <c r="E64" s="993"/>
      <c r="F64" s="995"/>
      <c r="G64" s="997"/>
      <c r="H64" s="977"/>
      <c r="I64" s="987"/>
      <c r="J64" s="227">
        <f ca="1">IF(MOD(ROW()-13,2)=0,IF(ISBLANK(OFFSET('11. SEGUIMIENTO 2026'!$N$14,INT((ROW()-13)/2),0)),"",OFFSET('11. SEGUIMIENTO 2026'!$N$14,INT((ROW()-13)/2),0)),IF(ISBLANK(OFFSET('9. METAS'!$Q$20,INT((ROW()-14)/2),0)),"",OFFSET('9. METAS'!$Q$20,INT((ROW()-14)/2),0)))</f>
        <v>7900</v>
      </c>
      <c r="K64" s="228">
        <f ca="1">IF(MOD(ROW()-13,2)=0,IF(ISBLANK(OFFSET('11. SEGUIMIENTO 2026'!$O$14,INT((ROW()-13)/2),0)),"",OFFSET('11. SEGUIMIENTO 2026'!$O$14,INT((ROW()-13)/2),0)),IF(ISBLANK(OFFSET('9. METAS'!$R$20,INT((ROW()-14)/2),0)),"",OFFSET('9. METAS'!$R$20,INT((ROW()-14)/2),0)))</f>
        <v>7900</v>
      </c>
      <c r="L64" s="228">
        <f ca="1">IF(MOD(ROW()-13,2)=0,IF(ISBLANK(OFFSET('11. SEGUIMIENTO 2026'!$P$14,INT((ROW()-13)/2),0)),"",OFFSET('11. SEGUIMIENTO 2026'!$P$14,INT((ROW()-13)/2),0)),IF(ISBLANK(OFFSET('9. METAS'!$S$20,INT((ROW()-14)/2),0)),"",OFFSET('9. METAS'!$S$20,INT((ROW()-14)/2),0)))</f>
        <v>7900</v>
      </c>
      <c r="M64" s="229">
        <f ca="1">IF(MOD(ROW()-13,2)=0,IF(ISBLANK(OFFSET('11. SEGUIMIENTO 2026'!$Q$14,INT((ROW()-13)/2),0)),"",OFFSET('11. SEGUIMIENTO 2026'!$Q$14,INT((ROW()-13)/2),0)),IF(ISBLANK(OFFSET('9. METAS'!$T$20,INT((ROW()-14)/2),0)),"",OFFSET('9. METAS'!$T$20,INT((ROW()-14)/2),0)))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977">
        <f ca="1">IF(ISBLANK(OFFSET('9. METAS'!$K$20,INT((ROW()-13)/2),0)),"",OFFSET('9. METAS'!$K$20,INT((ROW()-13)/2),0))</f>
        <v>800</v>
      </c>
      <c r="I65" s="979"/>
      <c r="J65" s="227">
        <f ca="1">IF(MOD(ROW()-13,2)=0,IF(ISBLANK(OFFSET('11. SEGUIMIENTO 2026'!$N$14,INT((ROW()-13)/2),0)),"",OFFSET('11. SEGUIMIENTO 2026'!$N$14,INT((ROW()-13)/2),0)),IF(ISBLANK(OFFSET('9. METAS'!$Q$20,INT((ROW()-14)/2),0)),"",OFFSET('9. METAS'!$Q$20,INT((ROW()-14)/2),0)))</f>
        <v>190</v>
      </c>
      <c r="K65" s="228" t="str">
        <f ca="1">IF(MOD(ROW()-13,2)=0,IF(ISBLANK(OFFSET('11. SEGUIMIENTO 2026'!$O$14,INT((ROW()-13)/2),0)),"",OFFSET('11. SEGUIMIENTO 2026'!$O$14,INT((ROW()-13)/2),0)),IF(ISBLANK(OFFSET('9. METAS'!$R$20,INT((ROW()-14)/2),0)),"",OFFSET('9. METAS'!$R$20,INT((ROW()-14)/2),0)))</f>
        <v/>
      </c>
      <c r="L65" s="228" t="str">
        <f ca="1">IF(MOD(ROW()-13,2)=0,IF(ISBLANK(OFFSET('11. SEGUIMIENTO 2026'!$P$14,INT((ROW()-13)/2),0)),"",OFFSET('11. SEGUIMIENTO 2026'!$P$14,INT((ROW()-13)/2),0)),IF(ISBLANK(OFFSET('9. METAS'!$S$20,INT((ROW()-14)/2),0)),"",OFFSET('9. METAS'!$S$20,INT((ROW()-14)/2),0)))</f>
        <v/>
      </c>
      <c r="M65" s="229" t="str">
        <f ca="1">IF(MOD(ROW()-13,2)=0,IF(ISBLANK(OFFSET('11. SEGUIMIENTO 2026'!$Q$14,INT((ROW()-13)/2),0)),"",OFFSET('11. SEGUIMIENTO 2026'!$Q$14,INT((ROW()-13)/2),0)),IF(ISBLANK(OFFSET('9. METAS'!$T$20,INT((ROW()-14)/2),0)),"",OFFSET('9. METAS'!$T$20,INT((ROW()-14)/2),0)))</f>
        <v/>
      </c>
      <c r="N65" s="981">
        <f t="shared" ref="N65" ca="1" si="48">IFERROR(J65/J66,"ND")</f>
        <v>0.95</v>
      </c>
      <c r="O65" s="983" t="str">
        <f t="shared" ref="O65" ca="1" si="49">IFERROR(((J65+K65+L65+M65)/H65),"ND")</f>
        <v>ND</v>
      </c>
      <c r="P65" s="985"/>
    </row>
    <row r="66" spans="3:16" x14ac:dyDescent="0.3">
      <c r="C66" s="999"/>
      <c r="D66" s="993"/>
      <c r="E66" s="993"/>
      <c r="F66" s="995"/>
      <c r="G66" s="997"/>
      <c r="H66" s="977"/>
      <c r="I66" s="987"/>
      <c r="J66" s="227">
        <f ca="1">IF(MOD(ROW()-13,2)=0,IF(ISBLANK(OFFSET('11. SEGUIMIENTO 2026'!$N$14,INT((ROW()-13)/2),0)),"",OFFSET('11. SEGUIMIENTO 2026'!$N$14,INT((ROW()-13)/2),0)),IF(ISBLANK(OFFSET('9. METAS'!$Q$20,INT((ROW()-14)/2),0)),"",OFFSET('9. METAS'!$Q$20,INT((ROW()-14)/2),0)))</f>
        <v>200</v>
      </c>
      <c r="K66" s="228">
        <f ca="1">IF(MOD(ROW()-13,2)=0,IF(ISBLANK(OFFSET('11. SEGUIMIENTO 2026'!$O$14,INT((ROW()-13)/2),0)),"",OFFSET('11. SEGUIMIENTO 2026'!$O$14,INT((ROW()-13)/2),0)),IF(ISBLANK(OFFSET('9. METAS'!$R$20,INT((ROW()-14)/2),0)),"",OFFSET('9. METAS'!$R$20,INT((ROW()-14)/2),0)))</f>
        <v>200</v>
      </c>
      <c r="L66" s="228">
        <f ca="1">IF(MOD(ROW()-13,2)=0,IF(ISBLANK(OFFSET('11. SEGUIMIENTO 2026'!$P$14,INT((ROW()-13)/2),0)),"",OFFSET('11. SEGUIMIENTO 2026'!$P$14,INT((ROW()-13)/2),0)),IF(ISBLANK(OFFSET('9. METAS'!$S$20,INT((ROW()-14)/2),0)),"",OFFSET('9. METAS'!$S$20,INT((ROW()-14)/2),0)))</f>
        <v>200</v>
      </c>
      <c r="M66" s="229">
        <f ca="1">IF(MOD(ROW()-13,2)=0,IF(ISBLANK(OFFSET('11. SEGUIMIENTO 2026'!$Q$14,INT((ROW()-13)/2),0)),"",OFFSET('11. SEGUIMIENTO 2026'!$Q$14,INT((ROW()-13)/2),0)),IF(ISBLANK(OFFSET('9. METAS'!$T$20,INT((ROW()-14)/2),0)),"",OFFSET('9. METAS'!$T$20,INT((ROW()-14)/2),0)))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977">
        <f ca="1">IF(ISBLANK(OFFSET('9. METAS'!$K$20,INT((ROW()-13)/2),0)),"",OFFSET('9. METAS'!$K$20,INT((ROW()-13)/2),0))</f>
        <v>2800</v>
      </c>
      <c r="I67" s="979"/>
      <c r="J67" s="227">
        <f ca="1">IF(MOD(ROW()-13,2)=0,IF(ISBLANK(OFFSET('11. SEGUIMIENTO 2026'!$N$14,INT((ROW()-13)/2),0)),"",OFFSET('11. SEGUIMIENTO 2026'!$N$14,INT((ROW()-13)/2),0)),IF(ISBLANK(OFFSET('9. METAS'!$Q$20,INT((ROW()-14)/2),0)),"",OFFSET('9. METAS'!$Q$20,INT((ROW()-14)/2),0)))</f>
        <v>681</v>
      </c>
      <c r="K67" s="228" t="str">
        <f ca="1">IF(MOD(ROW()-13,2)=0,IF(ISBLANK(OFFSET('11. SEGUIMIENTO 2026'!$O$14,INT((ROW()-13)/2),0)),"",OFFSET('11. SEGUIMIENTO 2026'!$O$14,INT((ROW()-13)/2),0)),IF(ISBLANK(OFFSET('9. METAS'!$R$20,INT((ROW()-14)/2),0)),"",OFFSET('9. METAS'!$R$20,INT((ROW()-14)/2),0)))</f>
        <v/>
      </c>
      <c r="L67" s="228" t="str">
        <f ca="1">IF(MOD(ROW()-13,2)=0,IF(ISBLANK(OFFSET('11. SEGUIMIENTO 2026'!$P$14,INT((ROW()-13)/2),0)),"",OFFSET('11. SEGUIMIENTO 2026'!$P$14,INT((ROW()-13)/2),0)),IF(ISBLANK(OFFSET('9. METAS'!$S$20,INT((ROW()-14)/2),0)),"",OFFSET('9. METAS'!$S$20,INT((ROW()-14)/2),0)))</f>
        <v/>
      </c>
      <c r="M67" s="229" t="str">
        <f ca="1">IF(MOD(ROW()-13,2)=0,IF(ISBLANK(OFFSET('11. SEGUIMIENTO 2026'!$Q$14,INT((ROW()-13)/2),0)),"",OFFSET('11. SEGUIMIENTO 2026'!$Q$14,INT((ROW()-13)/2),0)),IF(ISBLANK(OFFSET('9. METAS'!$T$20,INT((ROW()-14)/2),0)),"",OFFSET('9. METAS'!$T$20,INT((ROW()-14)/2),0)))</f>
        <v/>
      </c>
      <c r="N67" s="981">
        <f t="shared" ref="N67" ca="1" si="50">IFERROR(J67/J68,"ND")</f>
        <v>0.97285714285714286</v>
      </c>
      <c r="O67" s="983" t="str">
        <f t="shared" ref="O67" ca="1" si="51">IFERROR(((J67+K67+L67+M67)/H67),"ND")</f>
        <v>ND</v>
      </c>
      <c r="P67" s="985"/>
    </row>
    <row r="68" spans="3:16" x14ac:dyDescent="0.3">
      <c r="C68" s="999"/>
      <c r="D68" s="993"/>
      <c r="E68" s="993"/>
      <c r="F68" s="995"/>
      <c r="G68" s="997"/>
      <c r="H68" s="977"/>
      <c r="I68" s="987"/>
      <c r="J68" s="227">
        <f ca="1">IF(MOD(ROW()-13,2)=0,IF(ISBLANK(OFFSET('11. SEGUIMIENTO 2026'!$N$14,INT((ROW()-13)/2),0)),"",OFFSET('11. SEGUIMIENTO 2026'!$N$14,INT((ROW()-13)/2),0)),IF(ISBLANK(OFFSET('9. METAS'!$Q$20,INT((ROW()-14)/2),0)),"",OFFSET('9. METAS'!$Q$20,INT((ROW()-14)/2),0)))</f>
        <v>700</v>
      </c>
      <c r="K68" s="228">
        <f ca="1">IF(MOD(ROW()-13,2)=0,IF(ISBLANK(OFFSET('11. SEGUIMIENTO 2026'!$O$14,INT((ROW()-13)/2),0)),"",OFFSET('11. SEGUIMIENTO 2026'!$O$14,INT((ROW()-13)/2),0)),IF(ISBLANK(OFFSET('9. METAS'!$R$20,INT((ROW()-14)/2),0)),"",OFFSET('9. METAS'!$R$20,INT((ROW()-14)/2),0)))</f>
        <v>700</v>
      </c>
      <c r="L68" s="228">
        <f ca="1">IF(MOD(ROW()-13,2)=0,IF(ISBLANK(OFFSET('11. SEGUIMIENTO 2026'!$P$14,INT((ROW()-13)/2),0)),"",OFFSET('11. SEGUIMIENTO 2026'!$P$14,INT((ROW()-13)/2),0)),IF(ISBLANK(OFFSET('9. METAS'!$S$20,INT((ROW()-14)/2),0)),"",OFFSET('9. METAS'!$S$20,INT((ROW()-14)/2),0)))</f>
        <v>700</v>
      </c>
      <c r="M68" s="229">
        <f ca="1">IF(MOD(ROW()-13,2)=0,IF(ISBLANK(OFFSET('11. SEGUIMIENTO 2026'!$Q$14,INT((ROW()-13)/2),0)),"",OFFSET('11. SEGUIMIENTO 2026'!$Q$14,INT((ROW()-13)/2),0)),IF(ISBLANK(OFFSET('9. METAS'!$T$20,INT((ROW()-14)/2),0)),"",OFFSET('9. METAS'!$T$20,INT((ROW()-14)/2),0)))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977">
        <f ca="1">IF(ISBLANK(OFFSET('9. METAS'!$K$20,INT((ROW()-13)/2),0)),"",OFFSET('9. METAS'!$K$20,INT((ROW()-13)/2),0))</f>
        <v>2800</v>
      </c>
      <c r="I69" s="979"/>
      <c r="J69" s="227">
        <f ca="1">IF(MOD(ROW()-13,2)=0,IF(ISBLANK(OFFSET('11. SEGUIMIENTO 2026'!$N$14,INT((ROW()-13)/2),0)),"",OFFSET('11. SEGUIMIENTO 2026'!$N$14,INT((ROW()-13)/2),0)),IF(ISBLANK(OFFSET('9. METAS'!$Q$20,INT((ROW()-14)/2),0)),"",OFFSET('9. METAS'!$Q$20,INT((ROW()-14)/2),0)))</f>
        <v>6552</v>
      </c>
      <c r="K69" s="228" t="str">
        <f ca="1">IF(MOD(ROW()-13,2)=0,IF(ISBLANK(OFFSET('11. SEGUIMIENTO 2026'!$O$14,INT((ROW()-13)/2),0)),"",OFFSET('11. SEGUIMIENTO 2026'!$O$14,INT((ROW()-13)/2),0)),IF(ISBLANK(OFFSET('9. METAS'!$R$20,INT((ROW()-14)/2),0)),"",OFFSET('9. METAS'!$R$20,INT((ROW()-14)/2),0)))</f>
        <v/>
      </c>
      <c r="L69" s="228" t="str">
        <f ca="1">IF(MOD(ROW()-13,2)=0,IF(ISBLANK(OFFSET('11. SEGUIMIENTO 2026'!$P$14,INT((ROW()-13)/2),0)),"",OFFSET('11. SEGUIMIENTO 2026'!$P$14,INT((ROW()-13)/2),0)),IF(ISBLANK(OFFSET('9. METAS'!$S$20,INT((ROW()-14)/2),0)),"",OFFSET('9. METAS'!$S$20,INT((ROW()-14)/2),0)))</f>
        <v/>
      </c>
      <c r="M69" s="229" t="str">
        <f ca="1">IF(MOD(ROW()-13,2)=0,IF(ISBLANK(OFFSET('11. SEGUIMIENTO 2026'!$Q$14,INT((ROW()-13)/2),0)),"",OFFSET('11. SEGUIMIENTO 2026'!$Q$14,INT((ROW()-13)/2),0)),IF(ISBLANK(OFFSET('9. METAS'!$T$20,INT((ROW()-14)/2),0)),"",OFFSET('9. METAS'!$T$20,INT((ROW()-14)/2),0)))</f>
        <v/>
      </c>
      <c r="N69" s="981">
        <f t="shared" ref="N69" ca="1" si="52">IFERROR(J69/J70,"ND")</f>
        <v>0.93600000000000005</v>
      </c>
      <c r="O69" s="983" t="str">
        <f t="shared" ref="O69" ca="1" si="53">IFERROR(((J69+K69+L69+M69)/H69),"ND")</f>
        <v>ND</v>
      </c>
      <c r="P69" s="985"/>
    </row>
    <row r="70" spans="3:16" x14ac:dyDescent="0.3">
      <c r="C70" s="999"/>
      <c r="D70" s="993"/>
      <c r="E70" s="993"/>
      <c r="F70" s="995"/>
      <c r="G70" s="997"/>
      <c r="H70" s="977"/>
      <c r="I70" s="987"/>
      <c r="J70" s="227">
        <f ca="1">IF(MOD(ROW()-13,2)=0,IF(ISBLANK(OFFSET('11. SEGUIMIENTO 2026'!$N$14,INT((ROW()-13)/2),0)),"",OFFSET('11. SEGUIMIENTO 2026'!$N$14,INT((ROW()-13)/2),0)),IF(ISBLANK(OFFSET('9. METAS'!$Q$20,INT((ROW()-14)/2),0)),"",OFFSET('9. METAS'!$Q$20,INT((ROW()-14)/2),0)))</f>
        <v>7000</v>
      </c>
      <c r="K70" s="228">
        <f ca="1">IF(MOD(ROW()-13,2)=0,IF(ISBLANK(OFFSET('11. SEGUIMIENTO 2026'!$O$14,INT((ROW()-13)/2),0)),"",OFFSET('11. SEGUIMIENTO 2026'!$O$14,INT((ROW()-13)/2),0)),IF(ISBLANK(OFFSET('9. METAS'!$R$20,INT((ROW()-14)/2),0)),"",OFFSET('9. METAS'!$R$20,INT((ROW()-14)/2),0)))</f>
        <v>7000</v>
      </c>
      <c r="L70" s="228">
        <f ca="1">IF(MOD(ROW()-13,2)=0,IF(ISBLANK(OFFSET('11. SEGUIMIENTO 2026'!$P$14,INT((ROW()-13)/2),0)),"",OFFSET('11. SEGUIMIENTO 2026'!$P$14,INT((ROW()-13)/2),0)),IF(ISBLANK(OFFSET('9. METAS'!$S$20,INT((ROW()-14)/2),0)),"",OFFSET('9. METAS'!$S$20,INT((ROW()-14)/2),0)))</f>
        <v>7000</v>
      </c>
      <c r="M70" s="229">
        <f ca="1">IF(MOD(ROW()-13,2)=0,IF(ISBLANK(OFFSET('11. SEGUIMIENTO 2026'!$Q$14,INT((ROW()-13)/2),0)),"",OFFSET('11. SEGUIMIENTO 2026'!$Q$14,INT((ROW()-13)/2),0)),IF(ISBLANK(OFFSET('9. METAS'!$T$20,INT((ROW()-14)/2),0)),"",OFFSET('9. METAS'!$T$20,INT((ROW()-14)/2),0)))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977">
        <f ca="1">IF(ISBLANK(OFFSET('9. METAS'!$K$20,INT((ROW()-13)/2),0)),"",OFFSET('9. METAS'!$K$20,INT((ROW()-13)/2),0))</f>
        <v>600</v>
      </c>
      <c r="I71" s="979"/>
      <c r="J71" s="227">
        <f ca="1">IF(MOD(ROW()-13,2)=0,IF(ISBLANK(OFFSET('11. SEGUIMIENTO 2026'!$N$14,INT((ROW()-13)/2),0)),"",OFFSET('11. SEGUIMIENTO 2026'!$N$14,INT((ROW()-13)/2),0)),IF(ISBLANK(OFFSET('9. METAS'!$Q$20,INT((ROW()-14)/2),0)),"",OFFSET('9. METAS'!$Q$20,INT((ROW()-14)/2),0)))</f>
        <v>100</v>
      </c>
      <c r="K71" s="228" t="str">
        <f ca="1">IF(MOD(ROW()-13,2)=0,IF(ISBLANK(OFFSET('11. SEGUIMIENTO 2026'!$O$14,INT((ROW()-13)/2),0)),"",OFFSET('11. SEGUIMIENTO 2026'!$O$14,INT((ROW()-13)/2),0)),IF(ISBLANK(OFFSET('9. METAS'!$R$20,INT((ROW()-14)/2),0)),"",OFFSET('9. METAS'!$R$20,INT((ROW()-14)/2),0)))</f>
        <v/>
      </c>
      <c r="L71" s="228" t="str">
        <f ca="1">IF(MOD(ROW()-13,2)=0,IF(ISBLANK(OFFSET('11. SEGUIMIENTO 2026'!$P$14,INT((ROW()-13)/2),0)),"",OFFSET('11. SEGUIMIENTO 2026'!$P$14,INT((ROW()-13)/2),0)),IF(ISBLANK(OFFSET('9. METAS'!$S$20,INT((ROW()-14)/2),0)),"",OFFSET('9. METAS'!$S$20,INT((ROW()-14)/2),0)))</f>
        <v/>
      </c>
      <c r="M71" s="229" t="str">
        <f ca="1">IF(MOD(ROW()-13,2)=0,IF(ISBLANK(OFFSET('11. SEGUIMIENTO 2026'!$Q$14,INT((ROW()-13)/2),0)),"",OFFSET('11. SEGUIMIENTO 2026'!$Q$14,INT((ROW()-13)/2),0)),IF(ISBLANK(OFFSET('9. METAS'!$T$20,INT((ROW()-14)/2),0)),"",OFFSET('9. METAS'!$T$20,INT((ROW()-14)/2),0)))</f>
        <v/>
      </c>
      <c r="N71" s="981">
        <f t="shared" ref="N71" ca="1" si="54">IFERROR(J71/J72,"ND")</f>
        <v>0.66666666666666663</v>
      </c>
      <c r="O71" s="983" t="str">
        <f t="shared" ref="O71" ca="1" si="55">IFERROR(((J71+K71+L71+M71)/H71),"ND")</f>
        <v>ND</v>
      </c>
      <c r="P71" s="985"/>
    </row>
    <row r="72" spans="3:16" x14ac:dyDescent="0.3">
      <c r="C72" s="999"/>
      <c r="D72" s="993"/>
      <c r="E72" s="993"/>
      <c r="F72" s="995"/>
      <c r="G72" s="997"/>
      <c r="H72" s="977"/>
      <c r="I72" s="987"/>
      <c r="J72" s="227">
        <f ca="1">IF(MOD(ROW()-13,2)=0,IF(ISBLANK(OFFSET('11. SEGUIMIENTO 2026'!$N$14,INT((ROW()-13)/2),0)),"",OFFSET('11. SEGUIMIENTO 2026'!$N$14,INT((ROW()-13)/2),0)),IF(ISBLANK(OFFSET('9. METAS'!$Q$20,INT((ROW()-14)/2),0)),"",OFFSET('9. METAS'!$Q$20,INT((ROW()-14)/2),0)))</f>
        <v>150</v>
      </c>
      <c r="K72" s="228">
        <f ca="1">IF(MOD(ROW()-13,2)=0,IF(ISBLANK(OFFSET('11. SEGUIMIENTO 2026'!$O$14,INT((ROW()-13)/2),0)),"",OFFSET('11. SEGUIMIENTO 2026'!$O$14,INT((ROW()-13)/2),0)),IF(ISBLANK(OFFSET('9. METAS'!$R$20,INT((ROW()-14)/2),0)),"",OFFSET('9. METAS'!$R$20,INT((ROW()-14)/2),0)))</f>
        <v>150</v>
      </c>
      <c r="L72" s="228">
        <f ca="1">IF(MOD(ROW()-13,2)=0,IF(ISBLANK(OFFSET('11. SEGUIMIENTO 2026'!$P$14,INT((ROW()-13)/2),0)),"",OFFSET('11. SEGUIMIENTO 2026'!$P$14,INT((ROW()-13)/2),0)),IF(ISBLANK(OFFSET('9. METAS'!$S$20,INT((ROW()-14)/2),0)),"",OFFSET('9. METAS'!$S$20,INT((ROW()-14)/2),0)))</f>
        <v>150</v>
      </c>
      <c r="M72" s="229">
        <f ca="1">IF(MOD(ROW()-13,2)=0,IF(ISBLANK(OFFSET('11. SEGUIMIENTO 2026'!$Q$14,INT((ROW()-13)/2),0)),"",OFFSET('11. SEGUIMIENTO 2026'!$Q$14,INT((ROW()-13)/2),0)),IF(ISBLANK(OFFSET('9. METAS'!$T$20,INT((ROW()-14)/2),0)),"",OFFSET('9. METAS'!$T$20,INT((ROW()-14)/2),0)))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977">
        <f ca="1">IF(ISBLANK(OFFSET('9. METAS'!$K$20,INT((ROW()-13)/2),0)),"",OFFSET('9. METAS'!$K$20,INT((ROW()-13)/2),0))</f>
        <v>840</v>
      </c>
      <c r="I73" s="979"/>
      <c r="J73" s="227">
        <f ca="1">IF(MOD(ROW()-13,2)=0,IF(ISBLANK(OFFSET('11. SEGUIMIENTO 2026'!$N$14,INT((ROW()-13)/2),0)),"",OFFSET('11. SEGUIMIENTO 2026'!$N$14,INT((ROW()-13)/2),0)),IF(ISBLANK(OFFSET('9. METAS'!$Q$20,INT((ROW()-14)/2),0)),"",OFFSET('9. METAS'!$Q$20,INT((ROW()-14)/2),0)))</f>
        <v>175</v>
      </c>
      <c r="K73" s="228" t="str">
        <f ca="1">IF(MOD(ROW()-13,2)=0,IF(ISBLANK(OFFSET('11. SEGUIMIENTO 2026'!$O$14,INT((ROW()-13)/2),0)),"",OFFSET('11. SEGUIMIENTO 2026'!$O$14,INT((ROW()-13)/2),0)),IF(ISBLANK(OFFSET('9. METAS'!$R$20,INT((ROW()-14)/2),0)),"",OFFSET('9. METAS'!$R$20,INT((ROW()-14)/2),0)))</f>
        <v/>
      </c>
      <c r="L73" s="228" t="str">
        <f ca="1">IF(MOD(ROW()-13,2)=0,IF(ISBLANK(OFFSET('11. SEGUIMIENTO 2026'!$P$14,INT((ROW()-13)/2),0)),"",OFFSET('11. SEGUIMIENTO 2026'!$P$14,INT((ROW()-13)/2),0)),IF(ISBLANK(OFFSET('9. METAS'!$S$20,INT((ROW()-14)/2),0)),"",OFFSET('9. METAS'!$S$20,INT((ROW()-14)/2),0)))</f>
        <v/>
      </c>
      <c r="M73" s="229" t="str">
        <f ca="1">IF(MOD(ROW()-13,2)=0,IF(ISBLANK(OFFSET('11. SEGUIMIENTO 2026'!$Q$14,INT((ROW()-13)/2),0)),"",OFFSET('11. SEGUIMIENTO 2026'!$Q$14,INT((ROW()-13)/2),0)),IF(ISBLANK(OFFSET('9. METAS'!$T$20,INT((ROW()-14)/2),0)),"",OFFSET('9. METAS'!$T$20,INT((ROW()-14)/2),0)))</f>
        <v/>
      </c>
      <c r="N73" s="981">
        <f t="shared" ref="N73" ca="1" si="56">IFERROR(J73/J74,"ND")</f>
        <v>0.83333333333333337</v>
      </c>
      <c r="O73" s="983" t="str">
        <f t="shared" ref="O73" ca="1" si="57">IFERROR(((J73+K73+L73+M73)/H73),"ND")</f>
        <v>ND</v>
      </c>
      <c r="P73" s="985"/>
    </row>
    <row r="74" spans="3:16" x14ac:dyDescent="0.3">
      <c r="C74" s="999"/>
      <c r="D74" s="993"/>
      <c r="E74" s="993"/>
      <c r="F74" s="995"/>
      <c r="G74" s="997"/>
      <c r="H74" s="977"/>
      <c r="I74" s="987"/>
      <c r="J74" s="227">
        <f ca="1">IF(MOD(ROW()-13,2)=0,IF(ISBLANK(OFFSET('11. SEGUIMIENTO 2026'!$N$14,INT((ROW()-13)/2),0)),"",OFFSET('11. SEGUIMIENTO 2026'!$N$14,INT((ROW()-13)/2),0)),IF(ISBLANK(OFFSET('9. METAS'!$Q$20,INT((ROW()-14)/2),0)),"",OFFSET('9. METAS'!$Q$20,INT((ROW()-14)/2),0)))</f>
        <v>210</v>
      </c>
      <c r="K74" s="228">
        <f ca="1">IF(MOD(ROW()-13,2)=0,IF(ISBLANK(OFFSET('11. SEGUIMIENTO 2026'!$O$14,INT((ROW()-13)/2),0)),"",OFFSET('11. SEGUIMIENTO 2026'!$O$14,INT((ROW()-13)/2),0)),IF(ISBLANK(OFFSET('9. METAS'!$R$20,INT((ROW()-14)/2),0)),"",OFFSET('9. METAS'!$R$20,INT((ROW()-14)/2),0)))</f>
        <v>210</v>
      </c>
      <c r="L74" s="228">
        <f ca="1">IF(MOD(ROW()-13,2)=0,IF(ISBLANK(OFFSET('11. SEGUIMIENTO 2026'!$P$14,INT((ROW()-13)/2),0)),"",OFFSET('11. SEGUIMIENTO 2026'!$P$14,INT((ROW()-13)/2),0)),IF(ISBLANK(OFFSET('9. METAS'!$S$20,INT((ROW()-14)/2),0)),"",OFFSET('9. METAS'!$S$20,INT((ROW()-14)/2),0)))</f>
        <v>210</v>
      </c>
      <c r="M74" s="229">
        <f ca="1">IF(MOD(ROW()-13,2)=0,IF(ISBLANK(OFFSET('11. SEGUIMIENTO 2026'!$Q$14,INT((ROW()-13)/2),0)),"",OFFSET('11. SEGUIMIENTO 2026'!$Q$14,INT((ROW()-13)/2),0)),IF(ISBLANK(OFFSET('9. METAS'!$T$20,INT((ROW()-14)/2),0)),"",OFFSET('9. METAS'!$T$20,INT((ROW()-14)/2),0)))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977">
        <f ca="1">IF(ISBLANK(OFFSET('9. METAS'!$K$20,INT((ROW()-13)/2),0)),"",OFFSET('9. METAS'!$K$20,INT((ROW()-13)/2),0))</f>
        <v>10000</v>
      </c>
      <c r="I75" s="979"/>
      <c r="J75" s="227">
        <f ca="1">IF(MOD(ROW()-13,2)=0,IF(ISBLANK(OFFSET('11. SEGUIMIENTO 2026'!$N$14,INT((ROW()-13)/2),0)),"",OFFSET('11. SEGUIMIENTO 2026'!$N$14,INT((ROW()-13)/2),0)),IF(ISBLANK(OFFSET('9. METAS'!$Q$20,INT((ROW()-14)/2),0)),"",OFFSET('9. METAS'!$Q$20,INT((ROW()-14)/2),0)))</f>
        <v>10332</v>
      </c>
      <c r="K75" s="228" t="str">
        <f ca="1">IF(MOD(ROW()-13,2)=0,IF(ISBLANK(OFFSET('11. SEGUIMIENTO 2026'!$O$14,INT((ROW()-13)/2),0)),"",OFFSET('11. SEGUIMIENTO 2026'!$O$14,INT((ROW()-13)/2),0)),IF(ISBLANK(OFFSET('9. METAS'!$R$20,INT((ROW()-14)/2),0)),"",OFFSET('9. METAS'!$R$20,INT((ROW()-14)/2),0)))</f>
        <v/>
      </c>
      <c r="L75" s="228" t="str">
        <f ca="1">IF(MOD(ROW()-13,2)=0,IF(ISBLANK(OFFSET('11. SEGUIMIENTO 2026'!$P$14,INT((ROW()-13)/2),0)),"",OFFSET('11. SEGUIMIENTO 2026'!$P$14,INT((ROW()-13)/2),0)),IF(ISBLANK(OFFSET('9. METAS'!$S$20,INT((ROW()-14)/2),0)),"",OFFSET('9. METAS'!$S$20,INT((ROW()-14)/2),0)))</f>
        <v/>
      </c>
      <c r="M75" s="229" t="str">
        <f ca="1">IF(MOD(ROW()-13,2)=0,IF(ISBLANK(OFFSET('11. SEGUIMIENTO 2026'!$Q$14,INT((ROW()-13)/2),0)),"",OFFSET('11. SEGUIMIENTO 2026'!$Q$14,INT((ROW()-13)/2),0)),IF(ISBLANK(OFFSET('9. METAS'!$T$20,INT((ROW()-14)/2),0)),"",OFFSET('9. METAS'!$T$20,INT((ROW()-14)/2),0)))</f>
        <v/>
      </c>
      <c r="N75" s="981">
        <f t="shared" ref="N75" ca="1" si="58">IFERROR(J75/J76,"ND")</f>
        <v>4.1327999999999996</v>
      </c>
      <c r="O75" s="983" t="str">
        <f t="shared" ref="O75" ca="1" si="59">IFERROR(((J75+K75+L75+M75)/H75),"ND")</f>
        <v>ND</v>
      </c>
      <c r="P75" s="985"/>
    </row>
    <row r="76" spans="3:16" x14ac:dyDescent="0.3">
      <c r="C76" s="999"/>
      <c r="D76" s="993"/>
      <c r="E76" s="993"/>
      <c r="F76" s="995"/>
      <c r="G76" s="997"/>
      <c r="H76" s="977"/>
      <c r="I76" s="987"/>
      <c r="J76" s="227">
        <f ca="1">IF(MOD(ROW()-13,2)=0,IF(ISBLANK(OFFSET('11. SEGUIMIENTO 2026'!$N$14,INT((ROW()-13)/2),0)),"",OFFSET('11. SEGUIMIENTO 2026'!$N$14,INT((ROW()-13)/2),0)),IF(ISBLANK(OFFSET('9. METAS'!$Q$20,INT((ROW()-14)/2),0)),"",OFFSET('9. METAS'!$Q$20,INT((ROW()-14)/2),0)))</f>
        <v>2500</v>
      </c>
      <c r="K76" s="228">
        <f ca="1">IF(MOD(ROW()-13,2)=0,IF(ISBLANK(OFFSET('11. SEGUIMIENTO 2026'!$O$14,INT((ROW()-13)/2),0)),"",OFFSET('11. SEGUIMIENTO 2026'!$O$14,INT((ROW()-13)/2),0)),IF(ISBLANK(OFFSET('9. METAS'!$R$20,INT((ROW()-14)/2),0)),"",OFFSET('9. METAS'!$R$20,INT((ROW()-14)/2),0)))</f>
        <v>2500</v>
      </c>
      <c r="L76" s="228">
        <f ca="1">IF(MOD(ROW()-13,2)=0,IF(ISBLANK(OFFSET('11. SEGUIMIENTO 2026'!$P$14,INT((ROW()-13)/2),0)),"",OFFSET('11. SEGUIMIENTO 2026'!$P$14,INT((ROW()-13)/2),0)),IF(ISBLANK(OFFSET('9. METAS'!$S$20,INT((ROW()-14)/2),0)),"",OFFSET('9. METAS'!$S$20,INT((ROW()-14)/2),0)))</f>
        <v>2500</v>
      </c>
      <c r="M76" s="229">
        <f ca="1">IF(MOD(ROW()-13,2)=0,IF(ISBLANK(OFFSET('11. SEGUIMIENTO 2026'!$Q$14,INT((ROW()-13)/2),0)),"",OFFSET('11. SEGUIMIENTO 2026'!$Q$14,INT((ROW()-13)/2),0)),IF(ISBLANK(OFFSET('9. METAS'!$T$20,INT((ROW()-14)/2),0)),"",OFFSET('9. METAS'!$T$20,INT((ROW()-14)/2),0)))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977">
        <f ca="1">IF(ISBLANK(OFFSET('9. METAS'!$K$20,INT((ROW()-13)/2),0)),"",OFFSET('9. METAS'!$K$20,INT((ROW()-13)/2),0))</f>
        <v>25000</v>
      </c>
      <c r="I77" s="979"/>
      <c r="J77" s="227">
        <f ca="1">IF(MOD(ROW()-13,2)=0,IF(ISBLANK(OFFSET('11. SEGUIMIENTO 2026'!$N$14,INT((ROW()-13)/2),0)),"",OFFSET('11. SEGUIMIENTO 2026'!$N$14,INT((ROW()-13)/2),0)),IF(ISBLANK(OFFSET('9. METAS'!$Q$20,INT((ROW()-14)/2),0)),"",OFFSET('9. METAS'!$Q$20,INT((ROW()-14)/2),0)))</f>
        <v>10119</v>
      </c>
      <c r="K77" s="228" t="str">
        <f ca="1">IF(MOD(ROW()-13,2)=0,IF(ISBLANK(OFFSET('11. SEGUIMIENTO 2026'!$O$14,INT((ROW()-13)/2),0)),"",OFFSET('11. SEGUIMIENTO 2026'!$O$14,INT((ROW()-13)/2),0)),IF(ISBLANK(OFFSET('9. METAS'!$R$20,INT((ROW()-14)/2),0)),"",OFFSET('9. METAS'!$R$20,INT((ROW()-14)/2),0)))</f>
        <v/>
      </c>
      <c r="L77" s="228" t="str">
        <f ca="1">IF(MOD(ROW()-13,2)=0,IF(ISBLANK(OFFSET('11. SEGUIMIENTO 2026'!$P$14,INT((ROW()-13)/2),0)),"",OFFSET('11. SEGUIMIENTO 2026'!$P$14,INT((ROW()-13)/2),0)),IF(ISBLANK(OFFSET('9. METAS'!$S$20,INT((ROW()-14)/2),0)),"",OFFSET('9. METAS'!$S$20,INT((ROW()-14)/2),0)))</f>
        <v/>
      </c>
      <c r="M77" s="229" t="str">
        <f ca="1">IF(MOD(ROW()-13,2)=0,IF(ISBLANK(OFFSET('11. SEGUIMIENTO 2026'!$Q$14,INT((ROW()-13)/2),0)),"",OFFSET('11. SEGUIMIENTO 2026'!$Q$14,INT((ROW()-13)/2),0)),IF(ISBLANK(OFFSET('9. METAS'!$T$20,INT((ROW()-14)/2),0)),"",OFFSET('9. METAS'!$T$20,INT((ROW()-14)/2),0)))</f>
        <v/>
      </c>
      <c r="N77" s="981">
        <f t="shared" ref="N77" ca="1" si="60">IFERROR(J77/J78,"ND")</f>
        <v>1.0119</v>
      </c>
      <c r="O77" s="983" t="str">
        <f t="shared" ref="O77" ca="1" si="61">IFERROR(((J77+K77+L77+M77)/H77),"ND")</f>
        <v>ND</v>
      </c>
      <c r="P77" s="985"/>
    </row>
    <row r="78" spans="3:16" x14ac:dyDescent="0.3">
      <c r="C78" s="999"/>
      <c r="D78" s="993"/>
      <c r="E78" s="993"/>
      <c r="F78" s="995"/>
      <c r="G78" s="997"/>
      <c r="H78" s="977"/>
      <c r="I78" s="987"/>
      <c r="J78" s="227">
        <f ca="1">IF(MOD(ROW()-13,2)=0,IF(ISBLANK(OFFSET('11. SEGUIMIENTO 2026'!$N$14,INT((ROW()-13)/2),0)),"",OFFSET('11. SEGUIMIENTO 2026'!$N$14,INT((ROW()-13)/2),0)),IF(ISBLANK(OFFSET('9. METAS'!$Q$20,INT((ROW()-14)/2),0)),"",OFFSET('9. METAS'!$Q$20,INT((ROW()-14)/2),0)))</f>
        <v>10000</v>
      </c>
      <c r="K78" s="228">
        <f ca="1">IF(MOD(ROW()-13,2)=0,IF(ISBLANK(OFFSET('11. SEGUIMIENTO 2026'!$O$14,INT((ROW()-13)/2),0)),"",OFFSET('11. SEGUIMIENTO 2026'!$O$14,INT((ROW()-13)/2),0)),IF(ISBLANK(OFFSET('9. METAS'!$R$20,INT((ROW()-14)/2),0)),"",OFFSET('9. METAS'!$R$20,INT((ROW()-14)/2),0)))</f>
        <v>5000</v>
      </c>
      <c r="L78" s="228">
        <f ca="1">IF(MOD(ROW()-13,2)=0,IF(ISBLANK(OFFSET('11. SEGUIMIENTO 2026'!$P$14,INT((ROW()-13)/2),0)),"",OFFSET('11. SEGUIMIENTO 2026'!$P$14,INT((ROW()-13)/2),0)),IF(ISBLANK(OFFSET('9. METAS'!$S$20,INT((ROW()-14)/2),0)),"",OFFSET('9. METAS'!$S$20,INT((ROW()-14)/2),0)))</f>
        <v>5000</v>
      </c>
      <c r="M78" s="229">
        <f ca="1">IF(MOD(ROW()-13,2)=0,IF(ISBLANK(OFFSET('11. SEGUIMIENTO 2026'!$Q$14,INT((ROW()-13)/2),0)),"",OFFSET('11. SEGUIMIENTO 2026'!$Q$14,INT((ROW()-13)/2),0)),IF(ISBLANK(OFFSET('9. METAS'!$T$20,INT((ROW()-14)/2),0)),"",OFFSET('9. METAS'!$T$20,INT((ROW()-14)/2),0)))</f>
        <v>5000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977">
        <f ca="1">IF(ISBLANK(OFFSET('9. METAS'!$K$20,INT((ROW()-13)/2),0)),"",OFFSET('9. METAS'!$K$20,INT((ROW()-13)/2),0))</f>
        <v>5000</v>
      </c>
      <c r="I79" s="979"/>
      <c r="J79" s="227">
        <f ca="1">IF(MOD(ROW()-13,2)=0,IF(ISBLANK(OFFSET('11. SEGUIMIENTO 2026'!$N$14,INT((ROW()-13)/2),0)),"",OFFSET('11. SEGUIMIENTO 2026'!$N$14,INT((ROW()-13)/2),0)),IF(ISBLANK(OFFSET('9. METAS'!$Q$20,INT((ROW()-14)/2),0)),"",OFFSET('9. METAS'!$Q$20,INT((ROW()-14)/2),0)))</f>
        <v>1387</v>
      </c>
      <c r="K79" s="228" t="str">
        <f ca="1">IF(MOD(ROW()-13,2)=0,IF(ISBLANK(OFFSET('11. SEGUIMIENTO 2026'!$O$14,INT((ROW()-13)/2),0)),"",OFFSET('11. SEGUIMIENTO 2026'!$O$14,INT((ROW()-13)/2),0)),IF(ISBLANK(OFFSET('9. METAS'!$R$20,INT((ROW()-14)/2),0)),"",OFFSET('9. METAS'!$R$20,INT((ROW()-14)/2),0)))</f>
        <v/>
      </c>
      <c r="L79" s="228" t="str">
        <f ca="1">IF(MOD(ROW()-13,2)=0,IF(ISBLANK(OFFSET('11. SEGUIMIENTO 2026'!$P$14,INT((ROW()-13)/2),0)),"",OFFSET('11. SEGUIMIENTO 2026'!$P$14,INT((ROW()-13)/2),0)),IF(ISBLANK(OFFSET('9. METAS'!$S$20,INT((ROW()-14)/2),0)),"",OFFSET('9. METAS'!$S$20,INT((ROW()-14)/2),0)))</f>
        <v/>
      </c>
      <c r="M79" s="229" t="str">
        <f ca="1">IF(MOD(ROW()-13,2)=0,IF(ISBLANK(OFFSET('11. SEGUIMIENTO 2026'!$Q$14,INT((ROW()-13)/2),0)),"",OFFSET('11. SEGUIMIENTO 2026'!$Q$14,INT((ROW()-13)/2),0)),IF(ISBLANK(OFFSET('9. METAS'!$T$20,INT((ROW()-14)/2),0)),"",OFFSET('9. METAS'!$T$20,INT((ROW()-14)/2),0)))</f>
        <v/>
      </c>
      <c r="N79" s="981">
        <f t="shared" ref="N79" ca="1" si="62">IFERROR(J79/J80,"ND")</f>
        <v>1.1095999999999999</v>
      </c>
      <c r="O79" s="983" t="str">
        <f t="shared" ref="O79" ca="1" si="63">IFERROR(((J79+K79+L79+M79)/H79),"ND")</f>
        <v>ND</v>
      </c>
      <c r="P79" s="985"/>
    </row>
    <row r="80" spans="3:16" x14ac:dyDescent="0.3">
      <c r="C80" s="999"/>
      <c r="D80" s="993"/>
      <c r="E80" s="993"/>
      <c r="F80" s="995"/>
      <c r="G80" s="997"/>
      <c r="H80" s="977"/>
      <c r="I80" s="987"/>
      <c r="J80" s="227">
        <f ca="1">IF(MOD(ROW()-13,2)=0,IF(ISBLANK(OFFSET('11. SEGUIMIENTO 2026'!$N$14,INT((ROW()-13)/2),0)),"",OFFSET('11. SEGUIMIENTO 2026'!$N$14,INT((ROW()-13)/2),0)),IF(ISBLANK(OFFSET('9. METAS'!$Q$20,INT((ROW()-14)/2),0)),"",OFFSET('9. METAS'!$Q$20,INT((ROW()-14)/2),0)))</f>
        <v>1250</v>
      </c>
      <c r="K80" s="228">
        <f ca="1">IF(MOD(ROW()-13,2)=0,IF(ISBLANK(OFFSET('11. SEGUIMIENTO 2026'!$O$14,INT((ROW()-13)/2),0)),"",OFFSET('11. SEGUIMIENTO 2026'!$O$14,INT((ROW()-13)/2),0)),IF(ISBLANK(OFFSET('9. METAS'!$R$20,INT((ROW()-14)/2),0)),"",OFFSET('9. METAS'!$R$20,INT((ROW()-14)/2),0)))</f>
        <v>1250</v>
      </c>
      <c r="L80" s="228">
        <f ca="1">IF(MOD(ROW()-13,2)=0,IF(ISBLANK(OFFSET('11. SEGUIMIENTO 2026'!$P$14,INT((ROW()-13)/2),0)),"",OFFSET('11. SEGUIMIENTO 2026'!$P$14,INT((ROW()-13)/2),0)),IF(ISBLANK(OFFSET('9. METAS'!$S$20,INT((ROW()-14)/2),0)),"",OFFSET('9. METAS'!$S$20,INT((ROW()-14)/2),0)))</f>
        <v>1250</v>
      </c>
      <c r="M80" s="229">
        <f ca="1">IF(MOD(ROW()-13,2)=0,IF(ISBLANK(OFFSET('11. SEGUIMIENTO 2026'!$Q$14,INT((ROW()-13)/2),0)),"",OFFSET('11. SEGUIMIENTO 2026'!$Q$14,INT((ROW()-13)/2),0)),IF(ISBLANK(OFFSET('9. METAS'!$T$20,INT((ROW()-14)/2),0)),"",OFFSET('9. METAS'!$T$20,INT((ROW()-14)/2),0)))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977">
        <f ca="1">IF(ISBLANK(OFFSET('9. METAS'!$K$20,INT((ROW()-13)/2),0)),"",OFFSET('9. METAS'!$K$20,INT((ROW()-13)/2),0))</f>
        <v>1200</v>
      </c>
      <c r="I81" s="979"/>
      <c r="J81" s="227">
        <f ca="1">IF(MOD(ROW()-13,2)=0,IF(ISBLANK(OFFSET('11. SEGUIMIENTO 2026'!$N$14,INT((ROW()-13)/2),0)),"",OFFSET('11. SEGUIMIENTO 2026'!$N$14,INT((ROW()-13)/2),0)),IF(ISBLANK(OFFSET('9. METAS'!$Q$20,INT((ROW()-14)/2),0)),"",OFFSET('9. METAS'!$Q$20,INT((ROW()-14)/2),0)))</f>
        <v>221</v>
      </c>
      <c r="K81" s="228" t="str">
        <f ca="1">IF(MOD(ROW()-13,2)=0,IF(ISBLANK(OFFSET('11. SEGUIMIENTO 2026'!$O$14,INT((ROW()-13)/2),0)),"",OFFSET('11. SEGUIMIENTO 2026'!$O$14,INT((ROW()-13)/2),0)),IF(ISBLANK(OFFSET('9. METAS'!$R$20,INT((ROW()-14)/2),0)),"",OFFSET('9. METAS'!$R$20,INT((ROW()-14)/2),0)))</f>
        <v/>
      </c>
      <c r="L81" s="228" t="str">
        <f ca="1">IF(MOD(ROW()-13,2)=0,IF(ISBLANK(OFFSET('11. SEGUIMIENTO 2026'!$P$14,INT((ROW()-13)/2),0)),"",OFFSET('11. SEGUIMIENTO 2026'!$P$14,INT((ROW()-13)/2),0)),IF(ISBLANK(OFFSET('9. METAS'!$S$20,INT((ROW()-14)/2),0)),"",OFFSET('9. METAS'!$S$20,INT((ROW()-14)/2),0)))</f>
        <v/>
      </c>
      <c r="M81" s="229" t="str">
        <f ca="1">IF(MOD(ROW()-13,2)=0,IF(ISBLANK(OFFSET('11. SEGUIMIENTO 2026'!$Q$14,INT((ROW()-13)/2),0)),"",OFFSET('11. SEGUIMIENTO 2026'!$Q$14,INT((ROW()-13)/2),0)),IF(ISBLANK(OFFSET('9. METAS'!$T$20,INT((ROW()-14)/2),0)),"",OFFSET('9. METAS'!$T$20,INT((ROW()-14)/2),0)))</f>
        <v/>
      </c>
      <c r="N81" s="981">
        <f t="shared" ref="N81" ca="1" si="64">IFERROR(J81/J82,"ND")</f>
        <v>0.73666666666666669</v>
      </c>
      <c r="O81" s="983" t="str">
        <f t="shared" ref="O81" ca="1" si="65">IFERROR(((J81+K81+L81+M81)/H81),"ND")</f>
        <v>ND</v>
      </c>
      <c r="P81" s="985"/>
    </row>
    <row r="82" spans="3:16" x14ac:dyDescent="0.3">
      <c r="C82" s="999"/>
      <c r="D82" s="993"/>
      <c r="E82" s="993"/>
      <c r="F82" s="995"/>
      <c r="G82" s="997"/>
      <c r="H82" s="977"/>
      <c r="I82" s="987"/>
      <c r="J82" s="227">
        <f ca="1">IF(MOD(ROW()-13,2)=0,IF(ISBLANK(OFFSET('11. SEGUIMIENTO 2026'!$N$14,INT((ROW()-13)/2),0)),"",OFFSET('11. SEGUIMIENTO 2026'!$N$14,INT((ROW()-13)/2),0)),IF(ISBLANK(OFFSET('9. METAS'!$Q$20,INT((ROW()-14)/2),0)),"",OFFSET('9. METAS'!$Q$20,INT((ROW()-14)/2),0)))</f>
        <v>300</v>
      </c>
      <c r="K82" s="228">
        <f ca="1">IF(MOD(ROW()-13,2)=0,IF(ISBLANK(OFFSET('11. SEGUIMIENTO 2026'!$O$14,INT((ROW()-13)/2),0)),"",OFFSET('11. SEGUIMIENTO 2026'!$O$14,INT((ROW()-13)/2),0)),IF(ISBLANK(OFFSET('9. METAS'!$R$20,INT((ROW()-14)/2),0)),"",OFFSET('9. METAS'!$R$20,INT((ROW()-14)/2),0)))</f>
        <v>300</v>
      </c>
      <c r="L82" s="228">
        <f ca="1">IF(MOD(ROW()-13,2)=0,IF(ISBLANK(OFFSET('11. SEGUIMIENTO 2026'!$P$14,INT((ROW()-13)/2),0)),"",OFFSET('11. SEGUIMIENTO 2026'!$P$14,INT((ROW()-13)/2),0)),IF(ISBLANK(OFFSET('9. METAS'!$S$20,INT((ROW()-14)/2),0)),"",OFFSET('9. METAS'!$S$20,INT((ROW()-14)/2),0)))</f>
        <v>300</v>
      </c>
      <c r="M82" s="229">
        <f ca="1">IF(MOD(ROW()-13,2)=0,IF(ISBLANK(OFFSET('11. SEGUIMIENTO 2026'!$Q$14,INT((ROW()-13)/2),0)),"",OFFSET('11. SEGUIMIENTO 2026'!$Q$14,INT((ROW()-13)/2),0)),IF(ISBLANK(OFFSET('9. METAS'!$T$20,INT((ROW()-14)/2),0)),"",OFFSET('9. METAS'!$T$20,INT((ROW()-14)/2),0)))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977">
        <f ca="1">IF(ISBLANK(OFFSET('9. METAS'!$K$20,INT((ROW()-13)/2),0)),"",OFFSET('9. METAS'!$K$20,INT((ROW()-13)/2),0))</f>
        <v>1400</v>
      </c>
      <c r="I83" s="979"/>
      <c r="J83" s="227">
        <f ca="1">IF(MOD(ROW()-13,2)=0,IF(ISBLANK(OFFSET('11. SEGUIMIENTO 2026'!$N$14,INT((ROW()-13)/2),0)),"",OFFSET('11. SEGUIMIENTO 2026'!$N$14,INT((ROW()-13)/2),0)),IF(ISBLANK(OFFSET('9. METAS'!$Q$20,INT((ROW()-14)/2),0)),"",OFFSET('9. METAS'!$Q$20,INT((ROW()-14)/2),0)))</f>
        <v>355</v>
      </c>
      <c r="K83" s="228" t="str">
        <f ca="1">IF(MOD(ROW()-13,2)=0,IF(ISBLANK(OFFSET('11. SEGUIMIENTO 2026'!$O$14,INT((ROW()-13)/2),0)),"",OFFSET('11. SEGUIMIENTO 2026'!$O$14,INT((ROW()-13)/2),0)),IF(ISBLANK(OFFSET('9. METAS'!$R$20,INT((ROW()-14)/2),0)),"",OFFSET('9. METAS'!$R$20,INT((ROW()-14)/2),0)))</f>
        <v/>
      </c>
      <c r="L83" s="228" t="str">
        <f ca="1">IF(MOD(ROW()-13,2)=0,IF(ISBLANK(OFFSET('11. SEGUIMIENTO 2026'!$P$14,INT((ROW()-13)/2),0)),"",OFFSET('11. SEGUIMIENTO 2026'!$P$14,INT((ROW()-13)/2),0)),IF(ISBLANK(OFFSET('9. METAS'!$S$20,INT((ROW()-14)/2),0)),"",OFFSET('9. METAS'!$S$20,INT((ROW()-14)/2),0)))</f>
        <v/>
      </c>
      <c r="M83" s="229" t="str">
        <f ca="1">IF(MOD(ROW()-13,2)=0,IF(ISBLANK(OFFSET('11. SEGUIMIENTO 2026'!$Q$14,INT((ROW()-13)/2),0)),"",OFFSET('11. SEGUIMIENTO 2026'!$Q$14,INT((ROW()-13)/2),0)),IF(ISBLANK(OFFSET('9. METAS'!$T$20,INT((ROW()-14)/2),0)),"",OFFSET('9. METAS'!$T$20,INT((ROW()-14)/2),0)))</f>
        <v/>
      </c>
      <c r="N83" s="981">
        <f t="shared" ref="N83" ca="1" si="66">IFERROR(J83/J84,"ND")</f>
        <v>1.0142857142857142</v>
      </c>
      <c r="O83" s="983" t="str">
        <f t="shared" ref="O83" ca="1" si="67">IFERROR(((J83+K83+L83+M83)/H83),"ND")</f>
        <v>ND</v>
      </c>
      <c r="P83" s="985"/>
    </row>
    <row r="84" spans="3:16" x14ac:dyDescent="0.3">
      <c r="C84" s="999"/>
      <c r="D84" s="993"/>
      <c r="E84" s="993"/>
      <c r="F84" s="995"/>
      <c r="G84" s="997"/>
      <c r="H84" s="977"/>
      <c r="I84" s="987"/>
      <c r="J84" s="227">
        <f ca="1">IF(MOD(ROW()-13,2)=0,IF(ISBLANK(OFFSET('11. SEGUIMIENTO 2026'!$N$14,INT((ROW()-13)/2),0)),"",OFFSET('11. SEGUIMIENTO 2026'!$N$14,INT((ROW()-13)/2),0)),IF(ISBLANK(OFFSET('9. METAS'!$Q$20,INT((ROW()-14)/2),0)),"",OFFSET('9. METAS'!$Q$20,INT((ROW()-14)/2),0)))</f>
        <v>350</v>
      </c>
      <c r="K84" s="228">
        <f ca="1">IF(MOD(ROW()-13,2)=0,IF(ISBLANK(OFFSET('11. SEGUIMIENTO 2026'!$O$14,INT((ROW()-13)/2),0)),"",OFFSET('11. SEGUIMIENTO 2026'!$O$14,INT((ROW()-13)/2),0)),IF(ISBLANK(OFFSET('9. METAS'!$R$20,INT((ROW()-14)/2),0)),"",OFFSET('9. METAS'!$R$20,INT((ROW()-14)/2),0)))</f>
        <v>350</v>
      </c>
      <c r="L84" s="228">
        <f ca="1">IF(MOD(ROW()-13,2)=0,IF(ISBLANK(OFFSET('11. SEGUIMIENTO 2026'!$P$14,INT((ROW()-13)/2),0)),"",OFFSET('11. SEGUIMIENTO 2026'!$P$14,INT((ROW()-13)/2),0)),IF(ISBLANK(OFFSET('9. METAS'!$S$20,INT((ROW()-14)/2),0)),"",OFFSET('9. METAS'!$S$20,INT((ROW()-14)/2),0)))</f>
        <v>350</v>
      </c>
      <c r="M84" s="229">
        <f ca="1">IF(MOD(ROW()-13,2)=0,IF(ISBLANK(OFFSET('11. SEGUIMIENTO 2026'!$Q$14,INT((ROW()-13)/2),0)),"",OFFSET('11. SEGUIMIENTO 2026'!$Q$14,INT((ROW()-13)/2),0)),IF(ISBLANK(OFFSET('9. METAS'!$T$20,INT((ROW()-14)/2),0)),"",OFFSET('9. METAS'!$T$20,INT((ROW()-14)/2),0)))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977">
        <f ca="1">IF(ISBLANK(OFFSET('9. METAS'!$K$20,INT((ROW()-13)/2),0)),"",OFFSET('9. METAS'!$K$20,INT((ROW()-13)/2),0))</f>
        <v>40</v>
      </c>
      <c r="I85" s="979"/>
      <c r="J85" s="227">
        <f ca="1">IF(MOD(ROW()-13,2)=0,IF(ISBLANK(OFFSET('11. SEGUIMIENTO 2026'!$N$14,INT((ROW()-13)/2),0)),"",OFFSET('11. SEGUIMIENTO 2026'!$N$14,INT((ROW()-13)/2),0)),IF(ISBLANK(OFFSET('9. METAS'!$Q$20,INT((ROW()-14)/2),0)),"",OFFSET('9. METAS'!$Q$20,INT((ROW()-14)/2),0)))</f>
        <v>0</v>
      </c>
      <c r="K85" s="228" t="str">
        <f ca="1">IF(MOD(ROW()-13,2)=0,IF(ISBLANK(OFFSET('11. SEGUIMIENTO 2026'!$O$14,INT((ROW()-13)/2),0)),"",OFFSET('11. SEGUIMIENTO 2026'!$O$14,INT((ROW()-13)/2),0)),IF(ISBLANK(OFFSET('9. METAS'!$R$20,INT((ROW()-14)/2),0)),"",OFFSET('9. METAS'!$R$20,INT((ROW()-14)/2),0)))</f>
        <v/>
      </c>
      <c r="L85" s="228" t="str">
        <f ca="1">IF(MOD(ROW()-13,2)=0,IF(ISBLANK(OFFSET('11. SEGUIMIENTO 2026'!$P$14,INT((ROW()-13)/2),0)),"",OFFSET('11. SEGUIMIENTO 2026'!$P$14,INT((ROW()-13)/2),0)),IF(ISBLANK(OFFSET('9. METAS'!$S$20,INT((ROW()-14)/2),0)),"",OFFSET('9. METAS'!$S$20,INT((ROW()-14)/2),0)))</f>
        <v/>
      </c>
      <c r="M85" s="229" t="str">
        <f ca="1">IF(MOD(ROW()-13,2)=0,IF(ISBLANK(OFFSET('11. SEGUIMIENTO 2026'!$Q$14,INT((ROW()-13)/2),0)),"",OFFSET('11. SEGUIMIENTO 2026'!$Q$14,INT((ROW()-13)/2),0)),IF(ISBLANK(OFFSET('9. METAS'!$T$20,INT((ROW()-14)/2),0)),"",OFFSET('9. METAS'!$T$20,INT((ROW()-14)/2),0)))</f>
        <v/>
      </c>
      <c r="N85" s="981">
        <f t="shared" ref="N85" ca="1" si="68">IFERROR(J85/J86,"ND")</f>
        <v>0</v>
      </c>
      <c r="O85" s="983" t="str">
        <f t="shared" ref="O85" ca="1" si="69">IFERROR(((J85+K85+L85+M85)/H85),"ND")</f>
        <v>ND</v>
      </c>
      <c r="P85" s="985"/>
    </row>
    <row r="86" spans="3:16" x14ac:dyDescent="0.3">
      <c r="C86" s="999"/>
      <c r="D86" s="993"/>
      <c r="E86" s="993"/>
      <c r="F86" s="995"/>
      <c r="G86" s="997"/>
      <c r="H86" s="977"/>
      <c r="I86" s="987"/>
      <c r="J86" s="227">
        <f ca="1">IF(MOD(ROW()-13,2)=0,IF(ISBLANK(OFFSET('11. SEGUIMIENTO 2026'!$N$14,INT((ROW()-13)/2),0)),"",OFFSET('11. SEGUIMIENTO 2026'!$N$14,INT((ROW()-13)/2),0)),IF(ISBLANK(OFFSET('9. METAS'!$Q$20,INT((ROW()-14)/2),0)),"",OFFSET('9. METAS'!$Q$20,INT((ROW()-14)/2),0)))</f>
        <v>10</v>
      </c>
      <c r="K86" s="228">
        <f ca="1">IF(MOD(ROW()-13,2)=0,IF(ISBLANK(OFFSET('11. SEGUIMIENTO 2026'!$O$14,INT((ROW()-13)/2),0)),"",OFFSET('11. SEGUIMIENTO 2026'!$O$14,INT((ROW()-13)/2),0)),IF(ISBLANK(OFFSET('9. METAS'!$R$20,INT((ROW()-14)/2),0)),"",OFFSET('9. METAS'!$R$20,INT((ROW()-14)/2),0)))</f>
        <v>10</v>
      </c>
      <c r="L86" s="228">
        <f ca="1">IF(MOD(ROW()-13,2)=0,IF(ISBLANK(OFFSET('11. SEGUIMIENTO 2026'!$P$14,INT((ROW()-13)/2),0)),"",OFFSET('11. SEGUIMIENTO 2026'!$P$14,INT((ROW()-13)/2),0)),IF(ISBLANK(OFFSET('9. METAS'!$S$20,INT((ROW()-14)/2),0)),"",OFFSET('9. METAS'!$S$20,INT((ROW()-14)/2),0)))</f>
        <v>10</v>
      </c>
      <c r="M86" s="229">
        <f ca="1">IF(MOD(ROW()-13,2)=0,IF(ISBLANK(OFFSET('11. SEGUIMIENTO 2026'!$Q$14,INT((ROW()-13)/2),0)),"",OFFSET('11. SEGUIMIENTO 2026'!$Q$14,INT((ROW()-13)/2),0)),IF(ISBLANK(OFFSET('9. METAS'!$T$20,INT((ROW()-14)/2),0)),"",OFFSET('9. METAS'!$T$20,INT((ROW()-14)/2),0)))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977">
        <f ca="1">IF(ISBLANK(OFFSET('9. METAS'!$K$20,INT((ROW()-13)/2),0)),"",OFFSET('9. METAS'!$K$20,INT((ROW()-13)/2),0))</f>
        <v>50</v>
      </c>
      <c r="I87" s="979"/>
      <c r="J87" s="227">
        <f ca="1">IF(MOD(ROW()-13,2)=0,IF(ISBLANK(OFFSET('11. SEGUIMIENTO 2026'!$N$14,INT((ROW()-13)/2),0)),"",OFFSET('11. SEGUIMIENTO 2026'!$N$14,INT((ROW()-13)/2),0)),IF(ISBLANK(OFFSET('9. METAS'!$Q$20,INT((ROW()-14)/2),0)),"",OFFSET('9. METAS'!$Q$20,INT((ROW()-14)/2),0)))</f>
        <v>0</v>
      </c>
      <c r="K87" s="228" t="str">
        <f ca="1">IF(MOD(ROW()-13,2)=0,IF(ISBLANK(OFFSET('11. SEGUIMIENTO 2026'!$O$14,INT((ROW()-13)/2),0)),"",OFFSET('11. SEGUIMIENTO 2026'!$O$14,INT((ROW()-13)/2),0)),IF(ISBLANK(OFFSET('9. METAS'!$R$20,INT((ROW()-14)/2),0)),"",OFFSET('9. METAS'!$R$20,INT((ROW()-14)/2),0)))</f>
        <v/>
      </c>
      <c r="L87" s="228" t="str">
        <f ca="1">IF(MOD(ROW()-13,2)=0,IF(ISBLANK(OFFSET('11. SEGUIMIENTO 2026'!$P$14,INT((ROW()-13)/2),0)),"",OFFSET('11. SEGUIMIENTO 2026'!$P$14,INT((ROW()-13)/2),0)),IF(ISBLANK(OFFSET('9. METAS'!$S$20,INT((ROW()-14)/2),0)),"",OFFSET('9. METAS'!$S$20,INT((ROW()-14)/2),0)))</f>
        <v/>
      </c>
      <c r="M87" s="229" t="str">
        <f ca="1">IF(MOD(ROW()-13,2)=0,IF(ISBLANK(OFFSET('11. SEGUIMIENTO 2026'!$Q$14,INT((ROW()-13)/2),0)),"",OFFSET('11. SEGUIMIENTO 2026'!$Q$14,INT((ROW()-13)/2),0)),IF(ISBLANK(OFFSET('9. METAS'!$T$20,INT((ROW()-14)/2),0)),"",OFFSET('9. METAS'!$T$20,INT((ROW()-14)/2),0)))</f>
        <v/>
      </c>
      <c r="N87" s="981">
        <f t="shared" ref="N87" ca="1" si="70">IFERROR(J87/J88,"ND")</f>
        <v>0</v>
      </c>
      <c r="O87" s="983" t="str">
        <f t="shared" ref="O87" ca="1" si="71">IFERROR(((J87+K87+L87+M87)/H87),"ND")</f>
        <v>ND</v>
      </c>
      <c r="P87" s="985"/>
    </row>
    <row r="88" spans="3:16" x14ac:dyDescent="0.3">
      <c r="C88" s="999"/>
      <c r="D88" s="993"/>
      <c r="E88" s="993"/>
      <c r="F88" s="995"/>
      <c r="G88" s="997"/>
      <c r="H88" s="977"/>
      <c r="I88" s="987"/>
      <c r="J88" s="227">
        <f ca="1">IF(MOD(ROW()-13,2)=0,IF(ISBLANK(OFFSET('11. SEGUIMIENTO 2026'!$N$14,INT((ROW()-13)/2),0)),"",OFFSET('11. SEGUIMIENTO 2026'!$N$14,INT((ROW()-13)/2),0)),IF(ISBLANK(OFFSET('9. METAS'!$Q$20,INT((ROW()-14)/2),0)),"",OFFSET('9. METAS'!$Q$20,INT((ROW()-14)/2),0)))</f>
        <v>13</v>
      </c>
      <c r="K88" s="228">
        <f ca="1">IF(MOD(ROW()-13,2)=0,IF(ISBLANK(OFFSET('11. SEGUIMIENTO 2026'!$O$14,INT((ROW()-13)/2),0)),"",OFFSET('11. SEGUIMIENTO 2026'!$O$14,INT((ROW()-13)/2),0)),IF(ISBLANK(OFFSET('9. METAS'!$R$20,INT((ROW()-14)/2),0)),"",OFFSET('9. METAS'!$R$20,INT((ROW()-14)/2),0)))</f>
        <v>13</v>
      </c>
      <c r="L88" s="228">
        <f ca="1">IF(MOD(ROW()-13,2)=0,IF(ISBLANK(OFFSET('11. SEGUIMIENTO 2026'!$P$14,INT((ROW()-13)/2),0)),"",OFFSET('11. SEGUIMIENTO 2026'!$P$14,INT((ROW()-13)/2),0)),IF(ISBLANK(OFFSET('9. METAS'!$S$20,INT((ROW()-14)/2),0)),"",OFFSET('9. METAS'!$S$20,INT((ROW()-14)/2),0)))</f>
        <v>12</v>
      </c>
      <c r="M88" s="229">
        <f ca="1">IF(MOD(ROW()-13,2)=0,IF(ISBLANK(OFFSET('11. SEGUIMIENTO 2026'!$Q$14,INT((ROW()-13)/2),0)),"",OFFSET('11. SEGUIMIENTO 2026'!$Q$14,INT((ROW()-13)/2),0)),IF(ISBLANK(OFFSET('9. METAS'!$T$20,INT((ROW()-14)/2),0)),"",OFFSET('9. METAS'!$T$20,INT((ROW()-14)/2),0)))</f>
        <v>12</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977">
        <f ca="1">IF(ISBLANK(OFFSET('9. METAS'!$K$20,INT((ROW()-13)/2),0)),"",OFFSET('9. METAS'!$K$20,INT((ROW()-13)/2),0))</f>
        <v>2200</v>
      </c>
      <c r="I89" s="979"/>
      <c r="J89" s="227">
        <f ca="1">IF(MOD(ROW()-13,2)=0,IF(ISBLANK(OFFSET('11. SEGUIMIENTO 2026'!$N$14,INT((ROW()-13)/2),0)),"",OFFSET('11. SEGUIMIENTO 2026'!$N$14,INT((ROW()-13)/2),0)),IF(ISBLANK(OFFSET('9. METAS'!$Q$20,INT((ROW()-14)/2),0)),"",OFFSET('9. METAS'!$Q$20,INT((ROW()-14)/2),0)))</f>
        <v>404</v>
      </c>
      <c r="K89" s="228" t="str">
        <f ca="1">IF(MOD(ROW()-13,2)=0,IF(ISBLANK(OFFSET('11. SEGUIMIENTO 2026'!$O$14,INT((ROW()-13)/2),0)),"",OFFSET('11. SEGUIMIENTO 2026'!$O$14,INT((ROW()-13)/2),0)),IF(ISBLANK(OFFSET('9. METAS'!$R$20,INT((ROW()-14)/2),0)),"",OFFSET('9. METAS'!$R$20,INT((ROW()-14)/2),0)))</f>
        <v/>
      </c>
      <c r="L89" s="228" t="str">
        <f ca="1">IF(MOD(ROW()-13,2)=0,IF(ISBLANK(OFFSET('11. SEGUIMIENTO 2026'!$P$14,INT((ROW()-13)/2),0)),"",OFFSET('11. SEGUIMIENTO 2026'!$P$14,INT((ROW()-13)/2),0)),IF(ISBLANK(OFFSET('9. METAS'!$S$20,INT((ROW()-14)/2),0)),"",OFFSET('9. METAS'!$S$20,INT((ROW()-14)/2),0)))</f>
        <v/>
      </c>
      <c r="M89" s="229" t="str">
        <f ca="1">IF(MOD(ROW()-13,2)=0,IF(ISBLANK(OFFSET('11. SEGUIMIENTO 2026'!$Q$14,INT((ROW()-13)/2),0)),"",OFFSET('11. SEGUIMIENTO 2026'!$Q$14,INT((ROW()-13)/2),0)),IF(ISBLANK(OFFSET('9. METAS'!$T$20,INT((ROW()-14)/2),0)),"",OFFSET('9. METAS'!$T$20,INT((ROW()-14)/2),0)))</f>
        <v/>
      </c>
      <c r="N89" s="981">
        <f t="shared" ref="N89" ca="1" si="72">IFERROR(J89/J90,"ND")</f>
        <v>0.7345454545454545</v>
      </c>
      <c r="O89" s="983" t="str">
        <f t="shared" ref="O89" ca="1" si="73">IFERROR(((J89+K89+L89+M89)/H89),"ND")</f>
        <v>ND</v>
      </c>
      <c r="P89" s="985"/>
    </row>
    <row r="90" spans="3:16" x14ac:dyDescent="0.3">
      <c r="C90" s="999"/>
      <c r="D90" s="993"/>
      <c r="E90" s="993"/>
      <c r="F90" s="995"/>
      <c r="G90" s="997"/>
      <c r="H90" s="977"/>
      <c r="I90" s="987"/>
      <c r="J90" s="227">
        <f ca="1">IF(MOD(ROW()-13,2)=0,IF(ISBLANK(OFFSET('11. SEGUIMIENTO 2026'!$N$14,INT((ROW()-13)/2),0)),"",OFFSET('11. SEGUIMIENTO 2026'!$N$14,INT((ROW()-13)/2),0)),IF(ISBLANK(OFFSET('9. METAS'!$Q$20,INT((ROW()-14)/2),0)),"",OFFSET('9. METAS'!$Q$20,INT((ROW()-14)/2),0)))</f>
        <v>550</v>
      </c>
      <c r="K90" s="228">
        <f ca="1">IF(MOD(ROW()-13,2)=0,IF(ISBLANK(OFFSET('11. SEGUIMIENTO 2026'!$O$14,INT((ROW()-13)/2),0)),"",OFFSET('11. SEGUIMIENTO 2026'!$O$14,INT((ROW()-13)/2),0)),IF(ISBLANK(OFFSET('9. METAS'!$R$20,INT((ROW()-14)/2),0)),"",OFFSET('9. METAS'!$R$20,INT((ROW()-14)/2),0)))</f>
        <v>550</v>
      </c>
      <c r="L90" s="228">
        <f ca="1">IF(MOD(ROW()-13,2)=0,IF(ISBLANK(OFFSET('11. SEGUIMIENTO 2026'!$P$14,INT((ROW()-13)/2),0)),"",OFFSET('11. SEGUIMIENTO 2026'!$P$14,INT((ROW()-13)/2),0)),IF(ISBLANK(OFFSET('9. METAS'!$S$20,INT((ROW()-14)/2),0)),"",OFFSET('9. METAS'!$S$20,INT((ROW()-14)/2),0)))</f>
        <v>550</v>
      </c>
      <c r="M90" s="229">
        <f ca="1">IF(MOD(ROW()-13,2)=0,IF(ISBLANK(OFFSET('11. SEGUIMIENTO 2026'!$Q$14,INT((ROW()-13)/2),0)),"",OFFSET('11. SEGUIMIENTO 2026'!$Q$14,INT((ROW()-13)/2),0)),IF(ISBLANK(OFFSET('9. METAS'!$T$20,INT((ROW()-14)/2),0)),"",OFFSET('9. METAS'!$T$20,INT((ROW()-14)/2),0)))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977">
        <f ca="1">IF(ISBLANK(OFFSET('9. METAS'!$K$20,INT((ROW()-13)/2),0)),"",OFFSET('9. METAS'!$K$20,INT((ROW()-13)/2),0))</f>
        <v>2500</v>
      </c>
      <c r="I91" s="979"/>
      <c r="J91" s="227">
        <f ca="1">IF(MOD(ROW()-13,2)=0,IF(ISBLANK(OFFSET('11. SEGUIMIENTO 2026'!$N$14,INT((ROW()-13)/2),0)),"",OFFSET('11. SEGUIMIENTO 2026'!$N$14,INT((ROW()-13)/2),0)),IF(ISBLANK(OFFSET('9. METAS'!$Q$20,INT((ROW()-14)/2),0)),"",OFFSET('9. METAS'!$Q$20,INT((ROW()-14)/2),0)))</f>
        <v>500</v>
      </c>
      <c r="K91" s="228" t="str">
        <f ca="1">IF(MOD(ROW()-13,2)=0,IF(ISBLANK(OFFSET('11. SEGUIMIENTO 2026'!$O$14,INT((ROW()-13)/2),0)),"",OFFSET('11. SEGUIMIENTO 2026'!$O$14,INT((ROW()-13)/2),0)),IF(ISBLANK(OFFSET('9. METAS'!$R$20,INT((ROW()-14)/2),0)),"",OFFSET('9. METAS'!$R$20,INT((ROW()-14)/2),0)))</f>
        <v/>
      </c>
      <c r="L91" s="228" t="str">
        <f ca="1">IF(MOD(ROW()-13,2)=0,IF(ISBLANK(OFFSET('11. SEGUIMIENTO 2026'!$P$14,INT((ROW()-13)/2),0)),"",OFFSET('11. SEGUIMIENTO 2026'!$P$14,INT((ROW()-13)/2),0)),IF(ISBLANK(OFFSET('9. METAS'!$S$20,INT((ROW()-14)/2),0)),"",OFFSET('9. METAS'!$S$20,INT((ROW()-14)/2),0)))</f>
        <v/>
      </c>
      <c r="M91" s="229" t="str">
        <f ca="1">IF(MOD(ROW()-13,2)=0,IF(ISBLANK(OFFSET('11. SEGUIMIENTO 2026'!$Q$14,INT((ROW()-13)/2),0)),"",OFFSET('11. SEGUIMIENTO 2026'!$Q$14,INT((ROW()-13)/2),0)),IF(ISBLANK(OFFSET('9. METAS'!$T$20,INT((ROW()-14)/2),0)),"",OFFSET('9. METAS'!$T$20,INT((ROW()-14)/2),0)))</f>
        <v/>
      </c>
      <c r="N91" s="981">
        <f t="shared" ref="N91" ca="1" si="74">IFERROR(J91/J92,"ND")</f>
        <v>0.8</v>
      </c>
      <c r="O91" s="983" t="str">
        <f t="shared" ref="O91" ca="1" si="75">IFERROR(((J91+K91+L91+M91)/H91),"ND")</f>
        <v>ND</v>
      </c>
      <c r="P91" s="985"/>
    </row>
    <row r="92" spans="3:16" x14ac:dyDescent="0.3">
      <c r="C92" s="999"/>
      <c r="D92" s="993"/>
      <c r="E92" s="993"/>
      <c r="F92" s="995"/>
      <c r="G92" s="997"/>
      <c r="H92" s="977"/>
      <c r="I92" s="987"/>
      <c r="J92" s="227">
        <f ca="1">IF(MOD(ROW()-13,2)=0,IF(ISBLANK(OFFSET('11. SEGUIMIENTO 2026'!$N$14,INT((ROW()-13)/2),0)),"",OFFSET('11. SEGUIMIENTO 2026'!$N$14,INT((ROW()-13)/2),0)),IF(ISBLANK(OFFSET('9. METAS'!$Q$20,INT((ROW()-14)/2),0)),"",OFFSET('9. METAS'!$Q$20,INT((ROW()-14)/2),0)))</f>
        <v>625</v>
      </c>
      <c r="K92" s="228">
        <f ca="1">IF(MOD(ROW()-13,2)=0,IF(ISBLANK(OFFSET('11. SEGUIMIENTO 2026'!$O$14,INT((ROW()-13)/2),0)),"",OFFSET('11. SEGUIMIENTO 2026'!$O$14,INT((ROW()-13)/2),0)),IF(ISBLANK(OFFSET('9. METAS'!$R$20,INT((ROW()-14)/2),0)),"",OFFSET('9. METAS'!$R$20,INT((ROW()-14)/2),0)))</f>
        <v>625</v>
      </c>
      <c r="L92" s="228">
        <f ca="1">IF(MOD(ROW()-13,2)=0,IF(ISBLANK(OFFSET('11. SEGUIMIENTO 2026'!$P$14,INT((ROW()-13)/2),0)),"",OFFSET('11. SEGUIMIENTO 2026'!$P$14,INT((ROW()-13)/2),0)),IF(ISBLANK(OFFSET('9. METAS'!$S$20,INT((ROW()-14)/2),0)),"",OFFSET('9. METAS'!$S$20,INT((ROW()-14)/2),0)))</f>
        <v>625</v>
      </c>
      <c r="M92" s="229">
        <f ca="1">IF(MOD(ROW()-13,2)=0,IF(ISBLANK(OFFSET('11. SEGUIMIENTO 2026'!$Q$14,INT((ROW()-13)/2),0)),"",OFFSET('11. SEGUIMIENTO 2026'!$Q$14,INT((ROW()-13)/2),0)),IF(ISBLANK(OFFSET('9. METAS'!$T$20,INT((ROW()-14)/2),0)),"",OFFSET('9. METAS'!$T$20,INT((ROW()-14)/2),0)))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977">
        <f ca="1">IF(ISBLANK(OFFSET('9. METAS'!$K$20,INT((ROW()-13)/2),0)),"",OFFSET('9. METAS'!$K$20,INT((ROW()-13)/2),0))</f>
        <v>48</v>
      </c>
      <c r="I93" s="979"/>
      <c r="J93" s="227">
        <f ca="1">IF(MOD(ROW()-13,2)=0,IF(ISBLANK(OFFSET('11. SEGUIMIENTO 2026'!$N$14,INT((ROW()-13)/2),0)),"",OFFSET('11. SEGUIMIENTO 2026'!$N$14,INT((ROW()-13)/2),0)),IF(ISBLANK(OFFSET('9. METAS'!$Q$20,INT((ROW()-14)/2),0)),"",OFFSET('9. METAS'!$Q$20,INT((ROW()-14)/2),0)))</f>
        <v>12</v>
      </c>
      <c r="K93" s="228" t="str">
        <f ca="1">IF(MOD(ROW()-13,2)=0,IF(ISBLANK(OFFSET('11. SEGUIMIENTO 2026'!$O$14,INT((ROW()-13)/2),0)),"",OFFSET('11. SEGUIMIENTO 2026'!$O$14,INT((ROW()-13)/2),0)),IF(ISBLANK(OFFSET('9. METAS'!$R$20,INT((ROW()-14)/2),0)),"",OFFSET('9. METAS'!$R$20,INT((ROW()-14)/2),0)))</f>
        <v/>
      </c>
      <c r="L93" s="228" t="str">
        <f ca="1">IF(MOD(ROW()-13,2)=0,IF(ISBLANK(OFFSET('11. SEGUIMIENTO 2026'!$P$14,INT((ROW()-13)/2),0)),"",OFFSET('11. SEGUIMIENTO 2026'!$P$14,INT((ROW()-13)/2),0)),IF(ISBLANK(OFFSET('9. METAS'!$S$20,INT((ROW()-14)/2),0)),"",OFFSET('9. METAS'!$S$20,INT((ROW()-14)/2),0)))</f>
        <v/>
      </c>
      <c r="M93" s="229" t="str">
        <f ca="1">IF(MOD(ROW()-13,2)=0,IF(ISBLANK(OFFSET('11. SEGUIMIENTO 2026'!$Q$14,INT((ROW()-13)/2),0)),"",OFFSET('11. SEGUIMIENTO 2026'!$Q$14,INT((ROW()-13)/2),0)),IF(ISBLANK(OFFSET('9. METAS'!$T$20,INT((ROW()-14)/2),0)),"",OFFSET('9. METAS'!$T$20,INT((ROW()-14)/2),0)))</f>
        <v/>
      </c>
      <c r="N93" s="981">
        <f t="shared" ref="N93" ca="1" si="76">IFERROR(J93/J94,"ND")</f>
        <v>1</v>
      </c>
      <c r="O93" s="983" t="str">
        <f t="shared" ref="O93" ca="1" si="77">IFERROR(((J93+K93+L93+M93)/H93),"ND")</f>
        <v>ND</v>
      </c>
      <c r="P93" s="985"/>
    </row>
    <row r="94" spans="3:16" x14ac:dyDescent="0.3">
      <c r="C94" s="999"/>
      <c r="D94" s="993"/>
      <c r="E94" s="993"/>
      <c r="F94" s="995"/>
      <c r="G94" s="997"/>
      <c r="H94" s="977"/>
      <c r="I94" s="987"/>
      <c r="J94" s="227">
        <f ca="1">IF(MOD(ROW()-13,2)=0,IF(ISBLANK(OFFSET('11. SEGUIMIENTO 2026'!$N$14,INT((ROW()-13)/2),0)),"",OFFSET('11. SEGUIMIENTO 2026'!$N$14,INT((ROW()-13)/2),0)),IF(ISBLANK(OFFSET('9. METAS'!$Q$20,INT((ROW()-14)/2),0)),"",OFFSET('9. METAS'!$Q$20,INT((ROW()-14)/2),0)))</f>
        <v>12</v>
      </c>
      <c r="K94" s="228">
        <f ca="1">IF(MOD(ROW()-13,2)=0,IF(ISBLANK(OFFSET('11. SEGUIMIENTO 2026'!$O$14,INT((ROW()-13)/2),0)),"",OFFSET('11. SEGUIMIENTO 2026'!$O$14,INT((ROW()-13)/2),0)),IF(ISBLANK(OFFSET('9. METAS'!$R$20,INT((ROW()-14)/2),0)),"",OFFSET('9. METAS'!$R$20,INT((ROW()-14)/2),0)))</f>
        <v>12</v>
      </c>
      <c r="L94" s="228">
        <f ca="1">IF(MOD(ROW()-13,2)=0,IF(ISBLANK(OFFSET('11. SEGUIMIENTO 2026'!$P$14,INT((ROW()-13)/2),0)),"",OFFSET('11. SEGUIMIENTO 2026'!$P$14,INT((ROW()-13)/2),0)),IF(ISBLANK(OFFSET('9. METAS'!$S$20,INT((ROW()-14)/2),0)),"",OFFSET('9. METAS'!$S$20,INT((ROW()-14)/2),0)))</f>
        <v>12</v>
      </c>
      <c r="M94" s="229">
        <f ca="1">IF(MOD(ROW()-13,2)=0,IF(ISBLANK(OFFSET('11. SEGUIMIENTO 2026'!$Q$14,INT((ROW()-13)/2),0)),"",OFFSET('11. SEGUIMIENTO 2026'!$Q$14,INT((ROW()-13)/2),0)),IF(ISBLANK(OFFSET('9. METAS'!$T$20,INT((ROW()-14)/2),0)),"",OFFSET('9. METAS'!$T$20,INT((ROW()-14)/2),0)))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977">
        <f ca="1">IF(ISBLANK(OFFSET('9. METAS'!$K$20,INT((ROW()-13)/2),0)),"",OFFSET('9. METAS'!$K$20,INT((ROW()-13)/2),0))</f>
        <v>2500</v>
      </c>
      <c r="I95" s="979"/>
      <c r="J95" s="227">
        <f ca="1">IF(MOD(ROW()-13,2)=0,IF(ISBLANK(OFFSET('11. SEGUIMIENTO 2026'!$N$14,INT((ROW()-13)/2),0)),"",OFFSET('11. SEGUIMIENTO 2026'!$N$14,INT((ROW()-13)/2),0)),IF(ISBLANK(OFFSET('9. METAS'!$Q$20,INT((ROW()-14)/2),0)),"",OFFSET('9. METAS'!$Q$20,INT((ROW()-14)/2),0)))</f>
        <v>588</v>
      </c>
      <c r="K95" s="228" t="str">
        <f ca="1">IF(MOD(ROW()-13,2)=0,IF(ISBLANK(OFFSET('11. SEGUIMIENTO 2026'!$O$14,INT((ROW()-13)/2),0)),"",OFFSET('11. SEGUIMIENTO 2026'!$O$14,INT((ROW()-13)/2),0)),IF(ISBLANK(OFFSET('9. METAS'!$R$20,INT((ROW()-14)/2),0)),"",OFFSET('9. METAS'!$R$20,INT((ROW()-14)/2),0)))</f>
        <v/>
      </c>
      <c r="L95" s="228" t="str">
        <f ca="1">IF(MOD(ROW()-13,2)=0,IF(ISBLANK(OFFSET('11. SEGUIMIENTO 2026'!$P$14,INT((ROW()-13)/2),0)),"",OFFSET('11. SEGUIMIENTO 2026'!$P$14,INT((ROW()-13)/2),0)),IF(ISBLANK(OFFSET('9. METAS'!$S$20,INT((ROW()-14)/2),0)),"",OFFSET('9. METAS'!$S$20,INT((ROW()-14)/2),0)))</f>
        <v/>
      </c>
      <c r="M95" s="229" t="str">
        <f ca="1">IF(MOD(ROW()-13,2)=0,IF(ISBLANK(OFFSET('11. SEGUIMIENTO 2026'!$Q$14,INT((ROW()-13)/2),0)),"",OFFSET('11. SEGUIMIENTO 2026'!$Q$14,INT((ROW()-13)/2),0)),IF(ISBLANK(OFFSET('9. METAS'!$T$20,INT((ROW()-14)/2),0)),"",OFFSET('9. METAS'!$T$20,INT((ROW()-14)/2),0)))</f>
        <v/>
      </c>
      <c r="N95" s="981">
        <f t="shared" ref="N95" ca="1" si="78">IFERROR(J95/J96,"ND")</f>
        <v>0.94079999999999997</v>
      </c>
      <c r="O95" s="983" t="str">
        <f t="shared" ref="O95" ca="1" si="79">IFERROR(((J95+K95+L95+M95)/H95),"ND")</f>
        <v>ND</v>
      </c>
      <c r="P95" s="985"/>
    </row>
    <row r="96" spans="3:16" x14ac:dyDescent="0.3">
      <c r="C96" s="999"/>
      <c r="D96" s="993"/>
      <c r="E96" s="993"/>
      <c r="F96" s="995"/>
      <c r="G96" s="997"/>
      <c r="H96" s="977"/>
      <c r="I96" s="987"/>
      <c r="J96" s="227">
        <f ca="1">IF(MOD(ROW()-13,2)=0,IF(ISBLANK(OFFSET('11. SEGUIMIENTO 2026'!$N$14,INT((ROW()-13)/2),0)),"",OFFSET('11. SEGUIMIENTO 2026'!$N$14,INT((ROW()-13)/2),0)),IF(ISBLANK(OFFSET('9. METAS'!$Q$20,INT((ROW()-14)/2),0)),"",OFFSET('9. METAS'!$Q$20,INT((ROW()-14)/2),0)))</f>
        <v>625</v>
      </c>
      <c r="K96" s="228">
        <f ca="1">IF(MOD(ROW()-13,2)=0,IF(ISBLANK(OFFSET('11. SEGUIMIENTO 2026'!$O$14,INT((ROW()-13)/2),0)),"",OFFSET('11. SEGUIMIENTO 2026'!$O$14,INT((ROW()-13)/2),0)),IF(ISBLANK(OFFSET('9. METAS'!$R$20,INT((ROW()-14)/2),0)),"",OFFSET('9. METAS'!$R$20,INT((ROW()-14)/2),0)))</f>
        <v>625</v>
      </c>
      <c r="L96" s="228">
        <f ca="1">IF(MOD(ROW()-13,2)=0,IF(ISBLANK(OFFSET('11. SEGUIMIENTO 2026'!$P$14,INT((ROW()-13)/2),0)),"",OFFSET('11. SEGUIMIENTO 2026'!$P$14,INT((ROW()-13)/2),0)),IF(ISBLANK(OFFSET('9. METAS'!$S$20,INT((ROW()-14)/2),0)),"",OFFSET('9. METAS'!$S$20,INT((ROW()-14)/2),0)))</f>
        <v>625</v>
      </c>
      <c r="M96" s="229">
        <f ca="1">IF(MOD(ROW()-13,2)=0,IF(ISBLANK(OFFSET('11. SEGUIMIENTO 2026'!$Q$14,INT((ROW()-13)/2),0)),"",OFFSET('11. SEGUIMIENTO 2026'!$Q$14,INT((ROW()-13)/2),0)),IF(ISBLANK(OFFSET('9. METAS'!$T$20,INT((ROW()-14)/2),0)),"",OFFSET('9. METAS'!$T$20,INT((ROW()-14)/2),0)))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977">
        <f ca="1">IF(ISBLANK(OFFSET('9. METAS'!$K$20,INT((ROW()-13)/2),0)),"",OFFSET('9. METAS'!$K$20,INT((ROW()-13)/2),0))</f>
        <v>2200</v>
      </c>
      <c r="I97" s="979"/>
      <c r="J97" s="227">
        <f ca="1">IF(MOD(ROW()-13,2)=0,IF(ISBLANK(OFFSET('11. SEGUIMIENTO 2026'!$N$14,INT((ROW()-13)/2),0)),"",OFFSET('11. SEGUIMIENTO 2026'!$N$14,INT((ROW()-13)/2),0)),IF(ISBLANK(OFFSET('9. METAS'!$Q$20,INT((ROW()-14)/2),0)),"",OFFSET('9. METAS'!$Q$20,INT((ROW()-14)/2),0)))</f>
        <v>588</v>
      </c>
      <c r="K97" s="228" t="str">
        <f ca="1">IF(MOD(ROW()-13,2)=0,IF(ISBLANK(OFFSET('11. SEGUIMIENTO 2026'!$O$14,INT((ROW()-13)/2),0)),"",OFFSET('11. SEGUIMIENTO 2026'!$O$14,INT((ROW()-13)/2),0)),IF(ISBLANK(OFFSET('9. METAS'!$R$20,INT((ROW()-14)/2),0)),"",OFFSET('9. METAS'!$R$20,INT((ROW()-14)/2),0)))</f>
        <v/>
      </c>
      <c r="L97" s="228" t="str">
        <f ca="1">IF(MOD(ROW()-13,2)=0,IF(ISBLANK(OFFSET('11. SEGUIMIENTO 2026'!$P$14,INT((ROW()-13)/2),0)),"",OFFSET('11. SEGUIMIENTO 2026'!$P$14,INT((ROW()-13)/2),0)),IF(ISBLANK(OFFSET('9. METAS'!$S$20,INT((ROW()-14)/2),0)),"",OFFSET('9. METAS'!$S$20,INT((ROW()-14)/2),0)))</f>
        <v/>
      </c>
      <c r="M97" s="229" t="str">
        <f ca="1">IF(MOD(ROW()-13,2)=0,IF(ISBLANK(OFFSET('11. SEGUIMIENTO 2026'!$Q$14,INT((ROW()-13)/2),0)),"",OFFSET('11. SEGUIMIENTO 2026'!$Q$14,INT((ROW()-13)/2),0)),IF(ISBLANK(OFFSET('9. METAS'!$T$20,INT((ROW()-14)/2),0)),"",OFFSET('9. METAS'!$T$20,INT((ROW()-14)/2),0)))</f>
        <v/>
      </c>
      <c r="N97" s="981">
        <f t="shared" ref="N97" ca="1" si="80">IFERROR(J97/J98,"ND")</f>
        <v>0.94079999999999997</v>
      </c>
      <c r="O97" s="983" t="str">
        <f t="shared" ref="O97" ca="1" si="81">IFERROR(((J97+K97+L97+M97)/H97),"ND")</f>
        <v>ND</v>
      </c>
      <c r="P97" s="985"/>
    </row>
    <row r="98" spans="3:16" x14ac:dyDescent="0.3">
      <c r="C98" s="999"/>
      <c r="D98" s="993"/>
      <c r="E98" s="993"/>
      <c r="F98" s="995"/>
      <c r="G98" s="997"/>
      <c r="H98" s="977"/>
      <c r="I98" s="987"/>
      <c r="J98" s="227">
        <f ca="1">IF(MOD(ROW()-13,2)=0,IF(ISBLANK(OFFSET('11. SEGUIMIENTO 2026'!$N$14,INT((ROW()-13)/2),0)),"",OFFSET('11. SEGUIMIENTO 2026'!$N$14,INT((ROW()-13)/2),0)),IF(ISBLANK(OFFSET('9. METAS'!$Q$20,INT((ROW()-14)/2),0)),"",OFFSET('9. METAS'!$Q$20,INT((ROW()-14)/2),0)))</f>
        <v>625</v>
      </c>
      <c r="K98" s="228">
        <f ca="1">IF(MOD(ROW()-13,2)=0,IF(ISBLANK(OFFSET('11. SEGUIMIENTO 2026'!$O$14,INT((ROW()-13)/2),0)),"",OFFSET('11. SEGUIMIENTO 2026'!$O$14,INT((ROW()-13)/2),0)),IF(ISBLANK(OFFSET('9. METAS'!$R$20,INT((ROW()-14)/2),0)),"",OFFSET('9. METAS'!$R$20,INT((ROW()-14)/2),0)))</f>
        <v>625</v>
      </c>
      <c r="L98" s="228">
        <f ca="1">IF(MOD(ROW()-13,2)=0,IF(ISBLANK(OFFSET('11. SEGUIMIENTO 2026'!$P$14,INT((ROW()-13)/2),0)),"",OFFSET('11. SEGUIMIENTO 2026'!$P$14,INT((ROW()-13)/2),0)),IF(ISBLANK(OFFSET('9. METAS'!$S$20,INT((ROW()-14)/2),0)),"",OFFSET('9. METAS'!$S$20,INT((ROW()-14)/2),0)))</f>
        <v>625</v>
      </c>
      <c r="M98" s="229">
        <f ca="1">IF(MOD(ROW()-13,2)=0,IF(ISBLANK(OFFSET('11. SEGUIMIENTO 2026'!$Q$14,INT((ROW()-13)/2),0)),"",OFFSET('11. SEGUIMIENTO 2026'!$Q$14,INT((ROW()-13)/2),0)),IF(ISBLANK(OFFSET('9. METAS'!$T$20,INT((ROW()-14)/2),0)),"",OFFSET('9. METAS'!$T$20,INT((ROW()-14)/2),0)))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977">
        <f ca="1">IF(ISBLANK(OFFSET('9. METAS'!$K$20,INT((ROW()-13)/2),0)),"",OFFSET('9. METAS'!$K$20,INT((ROW()-13)/2),0))</f>
        <v>2800</v>
      </c>
      <c r="I99" s="979"/>
      <c r="J99" s="227">
        <f ca="1">IF(MOD(ROW()-13,2)=0,IF(ISBLANK(OFFSET('11. SEGUIMIENTO 2026'!$N$14,INT((ROW()-13)/2),0)),"",OFFSET('11. SEGUIMIENTO 2026'!$N$14,INT((ROW()-13)/2),0)),IF(ISBLANK(OFFSET('9. METAS'!$Q$20,INT((ROW()-14)/2),0)),"",OFFSET('9. METAS'!$Q$20,INT((ROW()-14)/2),0)))</f>
        <v>420</v>
      </c>
      <c r="K99" s="228" t="str">
        <f ca="1">IF(MOD(ROW()-13,2)=0,IF(ISBLANK(OFFSET('11. SEGUIMIENTO 2026'!$O$14,INT((ROW()-13)/2),0)),"",OFFSET('11. SEGUIMIENTO 2026'!$O$14,INT((ROW()-13)/2),0)),IF(ISBLANK(OFFSET('9. METAS'!$R$20,INT((ROW()-14)/2),0)),"",OFFSET('9. METAS'!$R$20,INT((ROW()-14)/2),0)))</f>
        <v/>
      </c>
      <c r="L99" s="228" t="str">
        <f ca="1">IF(MOD(ROW()-13,2)=0,IF(ISBLANK(OFFSET('11. SEGUIMIENTO 2026'!$P$14,INT((ROW()-13)/2),0)),"",OFFSET('11. SEGUIMIENTO 2026'!$P$14,INT((ROW()-13)/2),0)),IF(ISBLANK(OFFSET('9. METAS'!$S$20,INT((ROW()-14)/2),0)),"",OFFSET('9. METAS'!$S$20,INT((ROW()-14)/2),0)))</f>
        <v/>
      </c>
      <c r="M99" s="229" t="str">
        <f ca="1">IF(MOD(ROW()-13,2)=0,IF(ISBLANK(OFFSET('11. SEGUIMIENTO 2026'!$Q$14,INT((ROW()-13)/2),0)),"",OFFSET('11. SEGUIMIENTO 2026'!$Q$14,INT((ROW()-13)/2),0)),IF(ISBLANK(OFFSET('9. METAS'!$T$20,INT((ROW()-14)/2),0)),"",OFFSET('9. METAS'!$T$20,INT((ROW()-14)/2),0)))</f>
        <v/>
      </c>
      <c r="N99" s="981">
        <f t="shared" ref="N99" ca="1" si="82">IFERROR(J99/J100,"ND")</f>
        <v>0.6</v>
      </c>
      <c r="O99" s="983" t="str">
        <f t="shared" ref="O99" ca="1" si="83">IFERROR(((J99+K99+L99+M99)/H99),"ND")</f>
        <v>ND</v>
      </c>
      <c r="P99" s="985"/>
    </row>
    <row r="100" spans="3:16" x14ac:dyDescent="0.3">
      <c r="C100" s="999"/>
      <c r="D100" s="993"/>
      <c r="E100" s="993"/>
      <c r="F100" s="995"/>
      <c r="G100" s="997"/>
      <c r="H100" s="977"/>
      <c r="I100" s="987"/>
      <c r="J100" s="227">
        <f ca="1">IF(MOD(ROW()-13,2)=0,IF(ISBLANK(OFFSET('11. SEGUIMIENTO 2026'!$N$14,INT((ROW()-13)/2),0)),"",OFFSET('11. SEGUIMIENTO 2026'!$N$14,INT((ROW()-13)/2),0)),IF(ISBLANK(OFFSET('9. METAS'!$Q$20,INT((ROW()-14)/2),0)),"",OFFSET('9. METAS'!$Q$20,INT((ROW()-14)/2),0)))</f>
        <v>700</v>
      </c>
      <c r="K100" s="228">
        <f ca="1">IF(MOD(ROW()-13,2)=0,IF(ISBLANK(OFFSET('11. SEGUIMIENTO 2026'!$O$14,INT((ROW()-13)/2),0)),"",OFFSET('11. SEGUIMIENTO 2026'!$O$14,INT((ROW()-13)/2),0)),IF(ISBLANK(OFFSET('9. METAS'!$R$20,INT((ROW()-14)/2),0)),"",OFFSET('9. METAS'!$R$20,INT((ROW()-14)/2),0)))</f>
        <v>700</v>
      </c>
      <c r="L100" s="228">
        <f ca="1">IF(MOD(ROW()-13,2)=0,IF(ISBLANK(OFFSET('11. SEGUIMIENTO 2026'!$P$14,INT((ROW()-13)/2),0)),"",OFFSET('11. SEGUIMIENTO 2026'!$P$14,INT((ROW()-13)/2),0)),IF(ISBLANK(OFFSET('9. METAS'!$S$20,INT((ROW()-14)/2),0)),"",OFFSET('9. METAS'!$S$20,INT((ROW()-14)/2),0)))</f>
        <v>700</v>
      </c>
      <c r="M100" s="229">
        <f ca="1">IF(MOD(ROW()-13,2)=0,IF(ISBLANK(OFFSET('11. SEGUIMIENTO 2026'!$Q$14,INT((ROW()-13)/2),0)),"",OFFSET('11. SEGUIMIENTO 2026'!$Q$14,INT((ROW()-13)/2),0)),IF(ISBLANK(OFFSET('9. METAS'!$T$20,INT((ROW()-14)/2),0)),"",OFFSET('9. METAS'!$T$20,INT((ROW()-14)/2),0)))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977">
        <f ca="1">IF(ISBLANK(OFFSET('9. METAS'!$K$20,INT((ROW()-13)/2),0)),"",OFFSET('9. METAS'!$K$20,INT((ROW()-13)/2),0))</f>
        <v>1400</v>
      </c>
      <c r="I101" s="979"/>
      <c r="J101" s="227">
        <f ca="1">IF(MOD(ROW()-13,2)=0,IF(ISBLANK(OFFSET('11. SEGUIMIENTO 2026'!$N$14,INT((ROW()-13)/2),0)),"",OFFSET('11. SEGUIMIENTO 2026'!$N$14,INT((ROW()-13)/2),0)),IF(ISBLANK(OFFSET('9. METAS'!$Q$20,INT((ROW()-14)/2),0)),"",OFFSET('9. METAS'!$Q$20,INT((ROW()-14)/2),0)))</f>
        <v>220</v>
      </c>
      <c r="K101" s="228" t="str">
        <f ca="1">IF(MOD(ROW()-13,2)=0,IF(ISBLANK(OFFSET('11. SEGUIMIENTO 2026'!$O$14,INT((ROW()-13)/2),0)),"",OFFSET('11. SEGUIMIENTO 2026'!$O$14,INT((ROW()-13)/2),0)),IF(ISBLANK(OFFSET('9. METAS'!$R$20,INT((ROW()-14)/2),0)),"",OFFSET('9. METAS'!$R$20,INT((ROW()-14)/2),0)))</f>
        <v/>
      </c>
      <c r="L101" s="228" t="str">
        <f ca="1">IF(MOD(ROW()-13,2)=0,IF(ISBLANK(OFFSET('11. SEGUIMIENTO 2026'!$P$14,INT((ROW()-13)/2),0)),"",OFFSET('11. SEGUIMIENTO 2026'!$P$14,INT((ROW()-13)/2),0)),IF(ISBLANK(OFFSET('9. METAS'!$S$20,INT((ROW()-14)/2),0)),"",OFFSET('9. METAS'!$S$20,INT((ROW()-14)/2),0)))</f>
        <v/>
      </c>
      <c r="M101" s="229" t="str">
        <f ca="1">IF(MOD(ROW()-13,2)=0,IF(ISBLANK(OFFSET('11. SEGUIMIENTO 2026'!$Q$14,INT((ROW()-13)/2),0)),"",OFFSET('11. SEGUIMIENTO 2026'!$Q$14,INT((ROW()-13)/2),0)),IF(ISBLANK(OFFSET('9. METAS'!$T$20,INT((ROW()-14)/2),0)),"",OFFSET('9. METAS'!$T$20,INT((ROW()-14)/2),0)))</f>
        <v/>
      </c>
      <c r="N101" s="981">
        <f t="shared" ref="N101" ca="1" si="84">IFERROR(J101/J102,"ND")</f>
        <v>0.62857142857142856</v>
      </c>
      <c r="O101" s="983" t="str">
        <f t="shared" ref="O101" ca="1" si="85">IFERROR(((J101+K101+L101+M101)/H101),"ND")</f>
        <v>ND</v>
      </c>
      <c r="P101" s="985"/>
    </row>
    <row r="102" spans="3:16" x14ac:dyDescent="0.3">
      <c r="C102" s="999"/>
      <c r="D102" s="993"/>
      <c r="E102" s="993"/>
      <c r="F102" s="995"/>
      <c r="G102" s="997"/>
      <c r="H102" s="977"/>
      <c r="I102" s="987"/>
      <c r="J102" s="227">
        <f ca="1">IF(MOD(ROW()-13,2)=0,IF(ISBLANK(OFFSET('11. SEGUIMIENTO 2026'!$N$14,INT((ROW()-13)/2),0)),"",OFFSET('11. SEGUIMIENTO 2026'!$N$14,INT((ROW()-13)/2),0)),IF(ISBLANK(OFFSET('9. METAS'!$Q$20,INT((ROW()-14)/2),0)),"",OFFSET('9. METAS'!$Q$20,INT((ROW()-14)/2),0)))</f>
        <v>350</v>
      </c>
      <c r="K102" s="228">
        <f ca="1">IF(MOD(ROW()-13,2)=0,IF(ISBLANK(OFFSET('11. SEGUIMIENTO 2026'!$O$14,INT((ROW()-13)/2),0)),"",OFFSET('11. SEGUIMIENTO 2026'!$O$14,INT((ROW()-13)/2),0)),IF(ISBLANK(OFFSET('9. METAS'!$R$20,INT((ROW()-14)/2),0)),"",OFFSET('9. METAS'!$R$20,INT((ROW()-14)/2),0)))</f>
        <v>350</v>
      </c>
      <c r="L102" s="228">
        <f ca="1">IF(MOD(ROW()-13,2)=0,IF(ISBLANK(OFFSET('11. SEGUIMIENTO 2026'!$P$14,INT((ROW()-13)/2),0)),"",OFFSET('11. SEGUIMIENTO 2026'!$P$14,INT((ROW()-13)/2),0)),IF(ISBLANK(OFFSET('9. METAS'!$S$20,INT((ROW()-14)/2),0)),"",OFFSET('9. METAS'!$S$20,INT((ROW()-14)/2),0)))</f>
        <v>350</v>
      </c>
      <c r="M102" s="229">
        <f ca="1">IF(MOD(ROW()-13,2)=0,IF(ISBLANK(OFFSET('11. SEGUIMIENTO 2026'!$Q$14,INT((ROW()-13)/2),0)),"",OFFSET('11. SEGUIMIENTO 2026'!$Q$14,INT((ROW()-13)/2),0)),IF(ISBLANK(OFFSET('9. METAS'!$T$20,INT((ROW()-14)/2),0)),"",OFFSET('9. METAS'!$T$20,INT((ROW()-14)/2),0)))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977">
        <f ca="1">IF(ISBLANK(OFFSET('9. METAS'!$K$20,INT((ROW()-13)/2),0)),"",OFFSET('9. METAS'!$K$20,INT((ROW()-13)/2),0))</f>
        <v>1400</v>
      </c>
      <c r="I103" s="979"/>
      <c r="J103" s="227">
        <f ca="1">IF(MOD(ROW()-13,2)=0,IF(ISBLANK(OFFSET('11. SEGUIMIENTO 2026'!$N$14,INT((ROW()-13)/2),0)),"",OFFSET('11. SEGUIMIENTO 2026'!$N$14,INT((ROW()-13)/2),0)),IF(ISBLANK(OFFSET('9. METAS'!$Q$20,INT((ROW()-14)/2),0)),"",OFFSET('9. METAS'!$Q$20,INT((ROW()-14)/2),0)))</f>
        <v>200</v>
      </c>
      <c r="K103" s="228" t="str">
        <f ca="1">IF(MOD(ROW()-13,2)=0,IF(ISBLANK(OFFSET('11. SEGUIMIENTO 2026'!$O$14,INT((ROW()-13)/2),0)),"",OFFSET('11. SEGUIMIENTO 2026'!$O$14,INT((ROW()-13)/2),0)),IF(ISBLANK(OFFSET('9. METAS'!$R$20,INT((ROW()-14)/2),0)),"",OFFSET('9. METAS'!$R$20,INT((ROW()-14)/2),0)))</f>
        <v/>
      </c>
      <c r="L103" s="228" t="str">
        <f ca="1">IF(MOD(ROW()-13,2)=0,IF(ISBLANK(OFFSET('11. SEGUIMIENTO 2026'!$P$14,INT((ROW()-13)/2),0)),"",OFFSET('11. SEGUIMIENTO 2026'!$P$14,INT((ROW()-13)/2),0)),IF(ISBLANK(OFFSET('9. METAS'!$S$20,INT((ROW()-14)/2),0)),"",OFFSET('9. METAS'!$S$20,INT((ROW()-14)/2),0)))</f>
        <v/>
      </c>
      <c r="M103" s="229" t="str">
        <f ca="1">IF(MOD(ROW()-13,2)=0,IF(ISBLANK(OFFSET('11. SEGUIMIENTO 2026'!$Q$14,INT((ROW()-13)/2),0)),"",OFFSET('11. SEGUIMIENTO 2026'!$Q$14,INT((ROW()-13)/2),0)),IF(ISBLANK(OFFSET('9. METAS'!$T$20,INT((ROW()-14)/2),0)),"",OFFSET('9. METAS'!$T$20,INT((ROW()-14)/2),0)))</f>
        <v/>
      </c>
      <c r="N103" s="981">
        <f t="shared" ref="N103" ca="1" si="86">IFERROR(J103/J104,"ND")</f>
        <v>0.5714285714285714</v>
      </c>
      <c r="O103" s="983" t="str">
        <f t="shared" ref="O103" ca="1" si="87">IFERROR(((J103+K103+L103+M103)/H103),"ND")</f>
        <v>ND</v>
      </c>
      <c r="P103" s="985"/>
    </row>
    <row r="104" spans="3:16" x14ac:dyDescent="0.3">
      <c r="C104" s="999"/>
      <c r="D104" s="993"/>
      <c r="E104" s="993"/>
      <c r="F104" s="995"/>
      <c r="G104" s="997"/>
      <c r="H104" s="977"/>
      <c r="I104" s="987"/>
      <c r="J104" s="227">
        <f ca="1">IF(MOD(ROW()-13,2)=0,IF(ISBLANK(OFFSET('11. SEGUIMIENTO 2026'!$N$14,INT((ROW()-13)/2),0)),"",OFFSET('11. SEGUIMIENTO 2026'!$N$14,INT((ROW()-13)/2),0)),IF(ISBLANK(OFFSET('9. METAS'!$Q$20,INT((ROW()-14)/2),0)),"",OFFSET('9. METAS'!$Q$20,INT((ROW()-14)/2),0)))</f>
        <v>350</v>
      </c>
      <c r="K104" s="228">
        <f ca="1">IF(MOD(ROW()-13,2)=0,IF(ISBLANK(OFFSET('11. SEGUIMIENTO 2026'!$O$14,INT((ROW()-13)/2),0)),"",OFFSET('11. SEGUIMIENTO 2026'!$O$14,INT((ROW()-13)/2),0)),IF(ISBLANK(OFFSET('9. METAS'!$R$20,INT((ROW()-14)/2),0)),"",OFFSET('9. METAS'!$R$20,INT((ROW()-14)/2),0)))</f>
        <v>350</v>
      </c>
      <c r="L104" s="228">
        <f ca="1">IF(MOD(ROW()-13,2)=0,IF(ISBLANK(OFFSET('11. SEGUIMIENTO 2026'!$P$14,INT((ROW()-13)/2),0)),"",OFFSET('11. SEGUIMIENTO 2026'!$P$14,INT((ROW()-13)/2),0)),IF(ISBLANK(OFFSET('9. METAS'!$S$20,INT((ROW()-14)/2),0)),"",OFFSET('9. METAS'!$S$20,INT((ROW()-14)/2),0)))</f>
        <v>350</v>
      </c>
      <c r="M104" s="229">
        <f ca="1">IF(MOD(ROW()-13,2)=0,IF(ISBLANK(OFFSET('11. SEGUIMIENTO 2026'!$Q$14,INT((ROW()-13)/2),0)),"",OFFSET('11. SEGUIMIENTO 2026'!$Q$14,INT((ROW()-13)/2),0)),IF(ISBLANK(OFFSET('9. METAS'!$T$20,INT((ROW()-14)/2),0)),"",OFFSET('9. METAS'!$T$20,INT((ROW()-14)/2),0)))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977" t="str">
        <f ca="1">IF(ISBLANK(OFFSET('9. METAS'!$K$20,INT((ROW()-13)/2),0)),"",OFFSET('9. METAS'!$K$20,INT((ROW()-13)/2),0))</f>
        <v/>
      </c>
      <c r="I105" s="979"/>
      <c r="J105" s="227" t="str">
        <f ca="1">IF(MOD(ROW()-13,2)=0,IF(ISBLANK(OFFSET('11. SEGUIMIENTO 2026'!$N$14,INT((ROW()-13)/2),0)),"",OFFSET('11. SEGUIMIENTO 2026'!$N$14,INT((ROW()-13)/2),0)),IF(ISBLANK(OFFSET('9. METAS'!$Q$20,INT((ROW()-14)/2),0)),"",OFFSET('9. METAS'!$Q$20,INT((ROW()-14)/2),0)))</f>
        <v/>
      </c>
      <c r="K105" s="228" t="str">
        <f ca="1">IF(MOD(ROW()-13,2)=0,IF(ISBLANK(OFFSET('11. SEGUIMIENTO 2026'!$O$14,INT((ROW()-13)/2),0)),"",OFFSET('11. SEGUIMIENTO 2026'!$O$14,INT((ROW()-13)/2),0)),IF(ISBLANK(OFFSET('9. METAS'!$R$20,INT((ROW()-14)/2),0)),"",OFFSET('9. METAS'!$R$20,INT((ROW()-14)/2),0)))</f>
        <v/>
      </c>
      <c r="L105" s="228" t="str">
        <f ca="1">IF(MOD(ROW()-13,2)=0,IF(ISBLANK(OFFSET('11. SEGUIMIENTO 2026'!$P$14,INT((ROW()-13)/2),0)),"",OFFSET('11. SEGUIMIENTO 2026'!$P$14,INT((ROW()-13)/2),0)),IF(ISBLANK(OFFSET('9. METAS'!$S$20,INT((ROW()-14)/2),0)),"",OFFSET('9. METAS'!$S$20,INT((ROW()-14)/2),0)))</f>
        <v/>
      </c>
      <c r="M105" s="229" t="str">
        <f ca="1">IF(MOD(ROW()-13,2)=0,IF(ISBLANK(OFFSET('11. SEGUIMIENTO 2026'!$Q$14,INT((ROW()-13)/2),0)),"",OFFSET('11. SEGUIMIENTO 2026'!$Q$14,INT((ROW()-13)/2),0)),IF(ISBLANK(OFFSET('9. METAS'!$T$20,INT((ROW()-14)/2),0)),"",OFFSET('9. METAS'!$T$20,INT((ROW()-14)/2),0)))</f>
        <v/>
      </c>
      <c r="N105" s="981" t="str">
        <f t="shared" ref="N105" ca="1" si="88">IFERROR(J105/J106,"ND")</f>
        <v>ND</v>
      </c>
      <c r="O105" s="983" t="str">
        <f t="shared" ref="O105" ca="1" si="89">IFERROR(((J105+K105+L105+M105)/H105),"ND")</f>
        <v>ND</v>
      </c>
      <c r="P105" s="985"/>
    </row>
    <row r="106" spans="3:16" x14ac:dyDescent="0.3">
      <c r="C106" s="999"/>
      <c r="D106" s="993"/>
      <c r="E106" s="993"/>
      <c r="F106" s="995"/>
      <c r="G106" s="997"/>
      <c r="H106" s="977"/>
      <c r="I106" s="987"/>
      <c r="J106" s="227" t="str">
        <f ca="1">IF(MOD(ROW()-13,2)=0,IF(ISBLANK(OFFSET('11. SEGUIMIENTO 2026'!$N$14,INT((ROW()-13)/2),0)),"",OFFSET('11. SEGUIMIENTO 2026'!$N$14,INT((ROW()-13)/2),0)),IF(ISBLANK(OFFSET('9. METAS'!$Q$20,INT((ROW()-14)/2),0)),"",OFFSET('9. METAS'!$Q$20,INT((ROW()-14)/2),0)))</f>
        <v/>
      </c>
      <c r="K106" s="228" t="str">
        <f ca="1">IF(MOD(ROW()-13,2)=0,IF(ISBLANK(OFFSET('11. SEGUIMIENTO 2026'!$O$14,INT((ROW()-13)/2),0)),"",OFFSET('11. SEGUIMIENTO 2026'!$O$14,INT((ROW()-13)/2),0)),IF(ISBLANK(OFFSET('9. METAS'!$R$20,INT((ROW()-14)/2),0)),"",OFFSET('9. METAS'!$R$20,INT((ROW()-14)/2),0)))</f>
        <v/>
      </c>
      <c r="L106" s="228" t="str">
        <f ca="1">IF(MOD(ROW()-13,2)=0,IF(ISBLANK(OFFSET('11. SEGUIMIENTO 2026'!$P$14,INT((ROW()-13)/2),0)),"",OFFSET('11. SEGUIMIENTO 2026'!$P$14,INT((ROW()-13)/2),0)),IF(ISBLANK(OFFSET('9. METAS'!$S$20,INT((ROW()-14)/2),0)),"",OFFSET('9. METAS'!$S$20,INT((ROW()-14)/2),0)))</f>
        <v/>
      </c>
      <c r="M106" s="229" t="str">
        <f ca="1">IF(MOD(ROW()-13,2)=0,IF(ISBLANK(OFFSET('11. SEGUIMIENTO 2026'!$Q$14,INT((ROW()-13)/2),0)),"",OFFSET('11. SEGUIMIENTO 2026'!$Q$14,INT((ROW()-13)/2),0)),IF(ISBLANK(OFFSET('9. METAS'!$T$20,INT((ROW()-14)/2),0)),"",OFFSET('9. METAS'!$T$20,INT((ROW()-14)/2),0)))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977" t="str">
        <f ca="1">IF(ISBLANK(OFFSET('9. METAS'!$K$20,INT((ROW()-13)/2),0)),"",OFFSET('9. METAS'!$K$20,INT((ROW()-13)/2),0))</f>
        <v/>
      </c>
      <c r="I107" s="979"/>
      <c r="J107" s="227" t="str">
        <f ca="1">IF(MOD(ROW()-13,2)=0,IF(ISBLANK(OFFSET('11. SEGUIMIENTO 2026'!$N$14,INT((ROW()-13)/2),0)),"",OFFSET('11. SEGUIMIENTO 2026'!$N$14,INT((ROW()-13)/2),0)),IF(ISBLANK(OFFSET('9. METAS'!$Q$20,INT((ROW()-14)/2),0)),"",OFFSET('9. METAS'!$Q$20,INT((ROW()-14)/2),0)))</f>
        <v/>
      </c>
      <c r="K107" s="228" t="str">
        <f ca="1">IF(MOD(ROW()-13,2)=0,IF(ISBLANK(OFFSET('11. SEGUIMIENTO 2026'!$O$14,INT((ROW()-13)/2),0)),"",OFFSET('11. SEGUIMIENTO 2026'!$O$14,INT((ROW()-13)/2),0)),IF(ISBLANK(OFFSET('9. METAS'!$R$20,INT((ROW()-14)/2),0)),"",OFFSET('9. METAS'!$R$20,INT((ROW()-14)/2),0)))</f>
        <v/>
      </c>
      <c r="L107" s="228" t="str">
        <f ca="1">IF(MOD(ROW()-13,2)=0,IF(ISBLANK(OFFSET('11. SEGUIMIENTO 2026'!$P$14,INT((ROW()-13)/2),0)),"",OFFSET('11. SEGUIMIENTO 2026'!$P$14,INT((ROW()-13)/2),0)),IF(ISBLANK(OFFSET('9. METAS'!$S$20,INT((ROW()-14)/2),0)),"",OFFSET('9. METAS'!$S$20,INT((ROW()-14)/2),0)))</f>
        <v/>
      </c>
      <c r="M107" s="229" t="str">
        <f ca="1">IF(MOD(ROW()-13,2)=0,IF(ISBLANK(OFFSET('11. SEGUIMIENTO 2026'!$Q$14,INT((ROW()-13)/2),0)),"",OFFSET('11. SEGUIMIENTO 2026'!$Q$14,INT((ROW()-13)/2),0)),IF(ISBLANK(OFFSET('9. METAS'!$T$20,INT((ROW()-14)/2),0)),"",OFFSET('9. METAS'!$T$20,INT((ROW()-14)/2),0)))</f>
        <v/>
      </c>
      <c r="N107" s="981" t="str">
        <f t="shared" ref="N107" ca="1" si="90">IFERROR(J107/J108,"ND")</f>
        <v>ND</v>
      </c>
      <c r="O107" s="983" t="str">
        <f t="shared" ref="O107" ca="1" si="91">IFERROR(((J107+K107+L107+M107)/H107),"ND")</f>
        <v>ND</v>
      </c>
      <c r="P107" s="985"/>
    </row>
    <row r="108" spans="3:16" x14ac:dyDescent="0.3">
      <c r="C108" s="999"/>
      <c r="D108" s="993"/>
      <c r="E108" s="993"/>
      <c r="F108" s="995"/>
      <c r="G108" s="997"/>
      <c r="H108" s="977"/>
      <c r="I108" s="987"/>
      <c r="J108" s="227" t="str">
        <f ca="1">IF(MOD(ROW()-13,2)=0,IF(ISBLANK(OFFSET('11. SEGUIMIENTO 2026'!$N$14,INT((ROW()-13)/2),0)),"",OFFSET('11. SEGUIMIENTO 2026'!$N$14,INT((ROW()-13)/2),0)),IF(ISBLANK(OFFSET('9. METAS'!$Q$20,INT((ROW()-14)/2),0)),"",OFFSET('9. METAS'!$Q$20,INT((ROW()-14)/2),0)))</f>
        <v/>
      </c>
      <c r="K108" s="228" t="str">
        <f ca="1">IF(MOD(ROW()-13,2)=0,IF(ISBLANK(OFFSET('11. SEGUIMIENTO 2026'!$O$14,INT((ROW()-13)/2),0)),"",OFFSET('11. SEGUIMIENTO 2026'!$O$14,INT((ROW()-13)/2),0)),IF(ISBLANK(OFFSET('9. METAS'!$R$20,INT((ROW()-14)/2),0)),"",OFFSET('9. METAS'!$R$20,INT((ROW()-14)/2),0)))</f>
        <v/>
      </c>
      <c r="L108" s="228" t="str">
        <f ca="1">IF(MOD(ROW()-13,2)=0,IF(ISBLANK(OFFSET('11. SEGUIMIENTO 2026'!$P$14,INT((ROW()-13)/2),0)),"",OFFSET('11. SEGUIMIENTO 2026'!$P$14,INT((ROW()-13)/2),0)),IF(ISBLANK(OFFSET('9. METAS'!$S$20,INT((ROW()-14)/2),0)),"",OFFSET('9. METAS'!$S$20,INT((ROW()-14)/2),0)))</f>
        <v/>
      </c>
      <c r="M108" s="229" t="str">
        <f ca="1">IF(MOD(ROW()-13,2)=0,IF(ISBLANK(OFFSET('11. SEGUIMIENTO 2026'!$Q$14,INT((ROW()-13)/2),0)),"",OFFSET('11. SEGUIMIENTO 2026'!$Q$14,INT((ROW()-13)/2),0)),IF(ISBLANK(OFFSET('9. METAS'!$T$20,INT((ROW()-14)/2),0)),"",OFFSET('9. METAS'!$T$20,INT((ROW()-14)/2),0)))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977" t="str">
        <f ca="1">IF(ISBLANK(OFFSET('9. METAS'!$K$20,INT((ROW()-13)/2),0)),"",OFFSET('9. METAS'!$K$20,INT((ROW()-13)/2),0))</f>
        <v/>
      </c>
      <c r="I109" s="979"/>
      <c r="J109" s="227" t="str">
        <f ca="1">IF(MOD(ROW()-13,2)=0,IF(ISBLANK(OFFSET('11. SEGUIMIENTO 2026'!$N$14,INT((ROW()-13)/2),0)),"",OFFSET('11. SEGUIMIENTO 2026'!$N$14,INT((ROW()-13)/2),0)),IF(ISBLANK(OFFSET('9. METAS'!$Q$20,INT((ROW()-14)/2),0)),"",OFFSET('9. METAS'!$Q$20,INT((ROW()-14)/2),0)))</f>
        <v/>
      </c>
      <c r="K109" s="228" t="str">
        <f ca="1">IF(MOD(ROW()-13,2)=0,IF(ISBLANK(OFFSET('11. SEGUIMIENTO 2026'!$O$14,INT((ROW()-13)/2),0)),"",OFFSET('11. SEGUIMIENTO 2026'!$O$14,INT((ROW()-13)/2),0)),IF(ISBLANK(OFFSET('9. METAS'!$R$20,INT((ROW()-14)/2),0)),"",OFFSET('9. METAS'!$R$20,INT((ROW()-14)/2),0)))</f>
        <v/>
      </c>
      <c r="L109" s="228" t="str">
        <f ca="1">IF(MOD(ROW()-13,2)=0,IF(ISBLANK(OFFSET('11. SEGUIMIENTO 2026'!$P$14,INT((ROW()-13)/2),0)),"",OFFSET('11. SEGUIMIENTO 2026'!$P$14,INT((ROW()-13)/2),0)),IF(ISBLANK(OFFSET('9. METAS'!$S$20,INT((ROW()-14)/2),0)),"",OFFSET('9. METAS'!$S$20,INT((ROW()-14)/2),0)))</f>
        <v/>
      </c>
      <c r="M109" s="229" t="str">
        <f ca="1">IF(MOD(ROW()-13,2)=0,IF(ISBLANK(OFFSET('11. SEGUIMIENTO 2026'!$Q$14,INT((ROW()-13)/2),0)),"",OFFSET('11. SEGUIMIENTO 2026'!$Q$14,INT((ROW()-13)/2),0)),IF(ISBLANK(OFFSET('9. METAS'!$T$20,INT((ROW()-14)/2),0)),"",OFFSET('9. METAS'!$T$20,INT((ROW()-14)/2),0)))</f>
        <v/>
      </c>
      <c r="N109" s="981" t="str">
        <f t="shared" ref="N109" ca="1" si="92">IFERROR(J109/J110,"ND")</f>
        <v>ND</v>
      </c>
      <c r="O109" s="983" t="str">
        <f t="shared" ref="O109" ca="1" si="93">IFERROR(((J109+K109+L109+M109)/H109),"ND")</f>
        <v>ND</v>
      </c>
      <c r="P109" s="985"/>
    </row>
    <row r="110" spans="3:16" x14ac:dyDescent="0.3">
      <c r="C110" s="999"/>
      <c r="D110" s="993"/>
      <c r="E110" s="993"/>
      <c r="F110" s="995"/>
      <c r="G110" s="997"/>
      <c r="H110" s="977"/>
      <c r="I110" s="987"/>
      <c r="J110" s="227" t="str">
        <f ca="1">IF(MOD(ROW()-13,2)=0,IF(ISBLANK(OFFSET('11. SEGUIMIENTO 2026'!$N$14,INT((ROW()-13)/2),0)),"",OFFSET('11. SEGUIMIENTO 2026'!$N$14,INT((ROW()-13)/2),0)),IF(ISBLANK(OFFSET('9. METAS'!$Q$20,INT((ROW()-14)/2),0)),"",OFFSET('9. METAS'!$Q$20,INT((ROW()-14)/2),0)))</f>
        <v/>
      </c>
      <c r="K110" s="228" t="str">
        <f ca="1">IF(MOD(ROW()-13,2)=0,IF(ISBLANK(OFFSET('11. SEGUIMIENTO 2026'!$O$14,INT((ROW()-13)/2),0)),"",OFFSET('11. SEGUIMIENTO 2026'!$O$14,INT((ROW()-13)/2),0)),IF(ISBLANK(OFFSET('9. METAS'!$R$20,INT((ROW()-14)/2),0)),"",OFFSET('9. METAS'!$R$20,INT((ROW()-14)/2),0)))</f>
        <v/>
      </c>
      <c r="L110" s="228" t="str">
        <f ca="1">IF(MOD(ROW()-13,2)=0,IF(ISBLANK(OFFSET('11. SEGUIMIENTO 2026'!$P$14,INT((ROW()-13)/2),0)),"",OFFSET('11. SEGUIMIENTO 2026'!$P$14,INT((ROW()-13)/2),0)),IF(ISBLANK(OFFSET('9. METAS'!$S$20,INT((ROW()-14)/2),0)),"",OFFSET('9. METAS'!$S$20,INT((ROW()-14)/2),0)))</f>
        <v/>
      </c>
      <c r="M110" s="229" t="str">
        <f ca="1">IF(MOD(ROW()-13,2)=0,IF(ISBLANK(OFFSET('11. SEGUIMIENTO 2026'!$Q$14,INT((ROW()-13)/2),0)),"",OFFSET('11. SEGUIMIENTO 2026'!$Q$14,INT((ROW()-13)/2),0)),IF(ISBLANK(OFFSET('9. METAS'!$T$20,INT((ROW()-14)/2),0)),"",OFFSET('9. METAS'!$T$20,INT((ROW()-14)/2),0)))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977" t="str">
        <f ca="1">IF(ISBLANK(OFFSET('9. METAS'!$K$20,INT((ROW()-13)/2),0)),"",OFFSET('9. METAS'!$K$20,INT((ROW()-13)/2),0))</f>
        <v/>
      </c>
      <c r="I111" s="979"/>
      <c r="J111" s="227" t="str">
        <f ca="1">IF(MOD(ROW()-13,2)=0,IF(ISBLANK(OFFSET('11. SEGUIMIENTO 2026'!$N$14,INT((ROW()-13)/2),0)),"",OFFSET('11. SEGUIMIENTO 2026'!$N$14,INT((ROW()-13)/2),0)),IF(ISBLANK(OFFSET('9. METAS'!$Q$20,INT((ROW()-14)/2),0)),"",OFFSET('9. METAS'!$Q$20,INT((ROW()-14)/2),0)))</f>
        <v/>
      </c>
      <c r="K111" s="228" t="str">
        <f ca="1">IF(MOD(ROW()-13,2)=0,IF(ISBLANK(OFFSET('11. SEGUIMIENTO 2026'!$O$14,INT((ROW()-13)/2),0)),"",OFFSET('11. SEGUIMIENTO 2026'!$O$14,INT((ROW()-13)/2),0)),IF(ISBLANK(OFFSET('9. METAS'!$R$20,INT((ROW()-14)/2),0)),"",OFFSET('9. METAS'!$R$20,INT((ROW()-14)/2),0)))</f>
        <v/>
      </c>
      <c r="L111" s="228" t="str">
        <f ca="1">IF(MOD(ROW()-13,2)=0,IF(ISBLANK(OFFSET('11. SEGUIMIENTO 2026'!$P$14,INT((ROW()-13)/2),0)),"",OFFSET('11. SEGUIMIENTO 2026'!$P$14,INT((ROW()-13)/2),0)),IF(ISBLANK(OFFSET('9. METAS'!$S$20,INT((ROW()-14)/2),0)),"",OFFSET('9. METAS'!$S$20,INT((ROW()-14)/2),0)))</f>
        <v/>
      </c>
      <c r="M111" s="229" t="str">
        <f ca="1">IF(MOD(ROW()-13,2)=0,IF(ISBLANK(OFFSET('11. SEGUIMIENTO 2026'!$Q$14,INT((ROW()-13)/2),0)),"",OFFSET('11. SEGUIMIENTO 2026'!$Q$14,INT((ROW()-13)/2),0)),IF(ISBLANK(OFFSET('9. METAS'!$T$20,INT((ROW()-14)/2),0)),"",OFFSET('9. METAS'!$T$20,INT((ROW()-14)/2),0)))</f>
        <v/>
      </c>
      <c r="N111" s="981" t="str">
        <f t="shared" ref="N111" ca="1" si="94">IFERROR(J111/J112,"ND")</f>
        <v>ND</v>
      </c>
      <c r="O111" s="983" t="str">
        <f t="shared" ref="O111" ca="1" si="95">IFERROR(((J111+K111+L111+M111)/H111),"ND")</f>
        <v>ND</v>
      </c>
      <c r="P111" s="985"/>
    </row>
    <row r="112" spans="3:16" x14ac:dyDescent="0.3">
      <c r="C112" s="999"/>
      <c r="D112" s="993"/>
      <c r="E112" s="993"/>
      <c r="F112" s="995"/>
      <c r="G112" s="997"/>
      <c r="H112" s="977"/>
      <c r="I112" s="987"/>
      <c r="J112" s="227" t="str">
        <f ca="1">IF(MOD(ROW()-13,2)=0,IF(ISBLANK(OFFSET('11. SEGUIMIENTO 2026'!$N$14,INT((ROW()-13)/2),0)),"",OFFSET('11. SEGUIMIENTO 2026'!$N$14,INT((ROW()-13)/2),0)),IF(ISBLANK(OFFSET('9. METAS'!$Q$20,INT((ROW()-14)/2),0)),"",OFFSET('9. METAS'!$Q$20,INT((ROW()-14)/2),0)))</f>
        <v/>
      </c>
      <c r="K112" s="228" t="str">
        <f ca="1">IF(MOD(ROW()-13,2)=0,IF(ISBLANK(OFFSET('11. SEGUIMIENTO 2026'!$O$14,INT((ROW()-13)/2),0)),"",OFFSET('11. SEGUIMIENTO 2026'!$O$14,INT((ROW()-13)/2),0)),IF(ISBLANK(OFFSET('9. METAS'!$R$20,INT((ROW()-14)/2),0)),"",OFFSET('9. METAS'!$R$20,INT((ROW()-14)/2),0)))</f>
        <v/>
      </c>
      <c r="L112" s="228" t="str">
        <f ca="1">IF(MOD(ROW()-13,2)=0,IF(ISBLANK(OFFSET('11. SEGUIMIENTO 2026'!$P$14,INT((ROW()-13)/2),0)),"",OFFSET('11. SEGUIMIENTO 2026'!$P$14,INT((ROW()-13)/2),0)),IF(ISBLANK(OFFSET('9. METAS'!$S$20,INT((ROW()-14)/2),0)),"",OFFSET('9. METAS'!$S$20,INT((ROW()-14)/2),0)))</f>
        <v/>
      </c>
      <c r="M112" s="229" t="str">
        <f ca="1">IF(MOD(ROW()-13,2)=0,IF(ISBLANK(OFFSET('11. SEGUIMIENTO 2026'!$Q$14,INT((ROW()-13)/2),0)),"",OFFSET('11. SEGUIMIENTO 2026'!$Q$14,INT((ROW()-13)/2),0)),IF(ISBLANK(OFFSET('9. METAS'!$T$20,INT((ROW()-14)/2),0)),"",OFFSET('9. METAS'!$T$20,INT((ROW()-14)/2),0)))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977" t="str">
        <f ca="1">IF(ISBLANK(OFFSET('9. METAS'!$K$20,INT((ROW()-13)/2),0)),"",OFFSET('9. METAS'!$K$20,INT((ROW()-13)/2),0))</f>
        <v/>
      </c>
      <c r="I113" s="979"/>
      <c r="J113" s="227" t="str">
        <f ca="1">IF(MOD(ROW()-13,2)=0,IF(ISBLANK(OFFSET('11. SEGUIMIENTO 2026'!$N$14,INT((ROW()-13)/2),0)),"",OFFSET('11. SEGUIMIENTO 2026'!$N$14,INT((ROW()-13)/2),0)),IF(ISBLANK(OFFSET('9. METAS'!$Q$20,INT((ROW()-14)/2),0)),"",OFFSET('9. METAS'!$Q$20,INT((ROW()-14)/2),0)))</f>
        <v/>
      </c>
      <c r="K113" s="228" t="str">
        <f ca="1">IF(MOD(ROW()-13,2)=0,IF(ISBLANK(OFFSET('11. SEGUIMIENTO 2026'!$O$14,INT((ROW()-13)/2),0)),"",OFFSET('11. SEGUIMIENTO 2026'!$O$14,INT((ROW()-13)/2),0)),IF(ISBLANK(OFFSET('9. METAS'!$R$20,INT((ROW()-14)/2),0)),"",OFFSET('9. METAS'!$R$20,INT((ROW()-14)/2),0)))</f>
        <v/>
      </c>
      <c r="L113" s="228" t="str">
        <f ca="1">IF(MOD(ROW()-13,2)=0,IF(ISBLANK(OFFSET('11. SEGUIMIENTO 2026'!$P$14,INT((ROW()-13)/2),0)),"",OFFSET('11. SEGUIMIENTO 2026'!$P$14,INT((ROW()-13)/2),0)),IF(ISBLANK(OFFSET('9. METAS'!$S$20,INT((ROW()-14)/2),0)),"",OFFSET('9. METAS'!$S$20,INT((ROW()-14)/2),0)))</f>
        <v/>
      </c>
      <c r="M113" s="229" t="str">
        <f ca="1">IF(MOD(ROW()-13,2)=0,IF(ISBLANK(OFFSET('11. SEGUIMIENTO 2026'!$Q$14,INT((ROW()-13)/2),0)),"",OFFSET('11. SEGUIMIENTO 2026'!$Q$14,INT((ROW()-13)/2),0)),IF(ISBLANK(OFFSET('9. METAS'!$T$20,INT((ROW()-14)/2),0)),"",OFFSET('9. METAS'!$T$20,INT((ROW()-14)/2),0)))</f>
        <v/>
      </c>
      <c r="N113" s="981" t="str">
        <f t="shared" ref="N113" ca="1" si="96">IFERROR(J113/J114,"ND")</f>
        <v>ND</v>
      </c>
      <c r="O113" s="983" t="str">
        <f t="shared" ref="O113" ca="1" si="97">IFERROR(((J113+K113+L113+M113)/H113),"ND")</f>
        <v>ND</v>
      </c>
      <c r="P113" s="985"/>
    </row>
    <row r="114" spans="3:16" x14ac:dyDescent="0.3">
      <c r="C114" s="999"/>
      <c r="D114" s="993"/>
      <c r="E114" s="993"/>
      <c r="F114" s="995"/>
      <c r="G114" s="997"/>
      <c r="H114" s="977"/>
      <c r="I114" s="987"/>
      <c r="J114" s="227" t="str">
        <f ca="1">IF(MOD(ROW()-13,2)=0,IF(ISBLANK(OFFSET('11. SEGUIMIENTO 2026'!$N$14,INT((ROW()-13)/2),0)),"",OFFSET('11. SEGUIMIENTO 2026'!$N$14,INT((ROW()-13)/2),0)),IF(ISBLANK(OFFSET('9. METAS'!$Q$20,INT((ROW()-14)/2),0)),"",OFFSET('9. METAS'!$Q$20,INT((ROW()-14)/2),0)))</f>
        <v/>
      </c>
      <c r="K114" s="228" t="str">
        <f ca="1">IF(MOD(ROW()-13,2)=0,IF(ISBLANK(OFFSET('11. SEGUIMIENTO 2026'!$O$14,INT((ROW()-13)/2),0)),"",OFFSET('11. SEGUIMIENTO 2026'!$O$14,INT((ROW()-13)/2),0)),IF(ISBLANK(OFFSET('9. METAS'!$R$20,INT((ROW()-14)/2),0)),"",OFFSET('9. METAS'!$R$20,INT((ROW()-14)/2),0)))</f>
        <v/>
      </c>
      <c r="L114" s="228" t="str">
        <f ca="1">IF(MOD(ROW()-13,2)=0,IF(ISBLANK(OFFSET('11. SEGUIMIENTO 2026'!$P$14,INT((ROW()-13)/2),0)),"",OFFSET('11. SEGUIMIENTO 2026'!$P$14,INT((ROW()-13)/2),0)),IF(ISBLANK(OFFSET('9. METAS'!$S$20,INT((ROW()-14)/2),0)),"",OFFSET('9. METAS'!$S$20,INT((ROW()-14)/2),0)))</f>
        <v/>
      </c>
      <c r="M114" s="229" t="str">
        <f ca="1">IF(MOD(ROW()-13,2)=0,IF(ISBLANK(OFFSET('11. SEGUIMIENTO 2026'!$Q$14,INT((ROW()-13)/2),0)),"",OFFSET('11. SEGUIMIENTO 2026'!$Q$14,INT((ROW()-13)/2),0)),IF(ISBLANK(OFFSET('9. METAS'!$T$20,INT((ROW()-14)/2),0)),"",OFFSET('9. METAS'!$T$20,INT((ROW()-14)/2),0)))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977" t="str">
        <f ca="1">IF(ISBLANK(OFFSET('9. METAS'!$K$20,INT((ROW()-13)/2),0)),"",OFFSET('9. METAS'!$K$20,INT((ROW()-13)/2),0))</f>
        <v/>
      </c>
      <c r="I115" s="979"/>
      <c r="J115" s="227" t="str">
        <f ca="1">IF(MOD(ROW()-13,2)=0,IF(ISBLANK(OFFSET('11. SEGUIMIENTO 2026'!$N$14,INT((ROW()-13)/2),0)),"",OFFSET('11. SEGUIMIENTO 2026'!$N$14,INT((ROW()-13)/2),0)),IF(ISBLANK(OFFSET('9. METAS'!$Q$20,INT((ROW()-14)/2),0)),"",OFFSET('9. METAS'!$Q$20,INT((ROW()-14)/2),0)))</f>
        <v/>
      </c>
      <c r="K115" s="228" t="str">
        <f ca="1">IF(MOD(ROW()-13,2)=0,IF(ISBLANK(OFFSET('11. SEGUIMIENTO 2026'!$O$14,INT((ROW()-13)/2),0)),"",OFFSET('11. SEGUIMIENTO 2026'!$O$14,INT((ROW()-13)/2),0)),IF(ISBLANK(OFFSET('9. METAS'!$R$20,INT((ROW()-14)/2),0)),"",OFFSET('9. METAS'!$R$20,INT((ROW()-14)/2),0)))</f>
        <v/>
      </c>
      <c r="L115" s="228" t="str">
        <f ca="1">IF(MOD(ROW()-13,2)=0,IF(ISBLANK(OFFSET('11. SEGUIMIENTO 2026'!$P$14,INT((ROW()-13)/2),0)),"",OFFSET('11. SEGUIMIENTO 2026'!$P$14,INT((ROW()-13)/2),0)),IF(ISBLANK(OFFSET('9. METAS'!$S$20,INT((ROW()-14)/2),0)),"",OFFSET('9. METAS'!$S$20,INT((ROW()-14)/2),0)))</f>
        <v/>
      </c>
      <c r="M115" s="229" t="str">
        <f ca="1">IF(MOD(ROW()-13,2)=0,IF(ISBLANK(OFFSET('11. SEGUIMIENTO 2026'!$Q$14,INT((ROW()-13)/2),0)),"",OFFSET('11. SEGUIMIENTO 2026'!$Q$14,INT((ROW()-13)/2),0)),IF(ISBLANK(OFFSET('9. METAS'!$T$20,INT((ROW()-14)/2),0)),"",OFFSET('9. METAS'!$T$20,INT((ROW()-14)/2),0)))</f>
        <v/>
      </c>
      <c r="N115" s="981" t="str">
        <f t="shared" ref="N115" ca="1" si="98">IFERROR(J115/J116,"ND")</f>
        <v>ND</v>
      </c>
      <c r="O115" s="983" t="str">
        <f t="shared" ref="O115" ca="1" si="99">IFERROR(((J115+K115+L115+M115)/H115),"ND")</f>
        <v>ND</v>
      </c>
      <c r="P115" s="985"/>
    </row>
    <row r="116" spans="3:16" x14ac:dyDescent="0.3">
      <c r="C116" s="999"/>
      <c r="D116" s="993"/>
      <c r="E116" s="993"/>
      <c r="F116" s="995"/>
      <c r="G116" s="997"/>
      <c r="H116" s="977"/>
      <c r="I116" s="987"/>
      <c r="J116" s="227" t="str">
        <f ca="1">IF(MOD(ROW()-13,2)=0,IF(ISBLANK(OFFSET('11. SEGUIMIENTO 2026'!$N$14,INT((ROW()-13)/2),0)),"",OFFSET('11. SEGUIMIENTO 2026'!$N$14,INT((ROW()-13)/2),0)),IF(ISBLANK(OFFSET('9. METAS'!$Q$20,INT((ROW()-14)/2),0)),"",OFFSET('9. METAS'!$Q$20,INT((ROW()-14)/2),0)))</f>
        <v/>
      </c>
      <c r="K116" s="228" t="str">
        <f ca="1">IF(MOD(ROW()-13,2)=0,IF(ISBLANK(OFFSET('11. SEGUIMIENTO 2026'!$O$14,INT((ROW()-13)/2),0)),"",OFFSET('11. SEGUIMIENTO 2026'!$O$14,INT((ROW()-13)/2),0)),IF(ISBLANK(OFFSET('9. METAS'!$R$20,INT((ROW()-14)/2),0)),"",OFFSET('9. METAS'!$R$20,INT((ROW()-14)/2),0)))</f>
        <v/>
      </c>
      <c r="L116" s="228" t="str">
        <f ca="1">IF(MOD(ROW()-13,2)=0,IF(ISBLANK(OFFSET('11. SEGUIMIENTO 2026'!$P$14,INT((ROW()-13)/2),0)),"",OFFSET('11. SEGUIMIENTO 2026'!$P$14,INT((ROW()-13)/2),0)),IF(ISBLANK(OFFSET('9. METAS'!$S$20,INT((ROW()-14)/2),0)),"",OFFSET('9. METAS'!$S$20,INT((ROW()-14)/2),0)))</f>
        <v/>
      </c>
      <c r="M116" s="229" t="str">
        <f ca="1">IF(MOD(ROW()-13,2)=0,IF(ISBLANK(OFFSET('11. SEGUIMIENTO 2026'!$Q$14,INT((ROW()-13)/2),0)),"",OFFSET('11. SEGUIMIENTO 2026'!$Q$14,INT((ROW()-13)/2),0)),IF(ISBLANK(OFFSET('9. METAS'!$T$20,INT((ROW()-14)/2),0)),"",OFFSET('9. METAS'!$T$20,INT((ROW()-14)/2),0)))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977" t="str">
        <f ca="1">IF(ISBLANK(OFFSET('9. METAS'!$K$20,INT((ROW()-13)/2),0)),"",OFFSET('9. METAS'!$K$20,INT((ROW()-13)/2),0))</f>
        <v/>
      </c>
      <c r="I117" s="979"/>
      <c r="J117" s="227" t="str">
        <f ca="1">IF(MOD(ROW()-13,2)=0,IF(ISBLANK(OFFSET('11. SEGUIMIENTO 2026'!$N$14,INT((ROW()-13)/2),0)),"",OFFSET('11. SEGUIMIENTO 2026'!$N$14,INT((ROW()-13)/2),0)),IF(ISBLANK(OFFSET('9. METAS'!$Q$20,INT((ROW()-14)/2),0)),"",OFFSET('9. METAS'!$Q$20,INT((ROW()-14)/2),0)))</f>
        <v/>
      </c>
      <c r="K117" s="228" t="str">
        <f ca="1">IF(MOD(ROW()-13,2)=0,IF(ISBLANK(OFFSET('11. SEGUIMIENTO 2026'!$O$14,INT((ROW()-13)/2),0)),"",OFFSET('11. SEGUIMIENTO 2026'!$O$14,INT((ROW()-13)/2),0)),IF(ISBLANK(OFFSET('9. METAS'!$R$20,INT((ROW()-14)/2),0)),"",OFFSET('9. METAS'!$R$20,INT((ROW()-14)/2),0)))</f>
        <v/>
      </c>
      <c r="L117" s="228" t="str">
        <f ca="1">IF(MOD(ROW()-13,2)=0,IF(ISBLANK(OFFSET('11. SEGUIMIENTO 2026'!$P$14,INT((ROW()-13)/2),0)),"",OFFSET('11. SEGUIMIENTO 2026'!$P$14,INT((ROW()-13)/2),0)),IF(ISBLANK(OFFSET('9. METAS'!$S$20,INT((ROW()-14)/2),0)),"",OFFSET('9. METAS'!$S$20,INT((ROW()-14)/2),0)))</f>
        <v/>
      </c>
      <c r="M117" s="229" t="str">
        <f ca="1">IF(MOD(ROW()-13,2)=0,IF(ISBLANK(OFFSET('11. SEGUIMIENTO 2026'!$Q$14,INT((ROW()-13)/2),0)),"",OFFSET('11. SEGUIMIENTO 2026'!$Q$14,INT((ROW()-13)/2),0)),IF(ISBLANK(OFFSET('9. METAS'!$T$20,INT((ROW()-14)/2),0)),"",OFFSET('9. METAS'!$T$20,INT((ROW()-14)/2),0)))</f>
        <v/>
      </c>
      <c r="N117" s="981" t="str">
        <f t="shared" ref="N117" ca="1" si="100">IFERROR(J117/J118,"ND")</f>
        <v>ND</v>
      </c>
      <c r="O117" s="983" t="str">
        <f t="shared" ref="O117" ca="1" si="101">IFERROR(((J117+K117+L117+M117)/H117),"ND")</f>
        <v>ND</v>
      </c>
      <c r="P117" s="985"/>
    </row>
    <row r="118" spans="3:16" x14ac:dyDescent="0.3">
      <c r="C118" s="999"/>
      <c r="D118" s="993"/>
      <c r="E118" s="993"/>
      <c r="F118" s="995"/>
      <c r="G118" s="997"/>
      <c r="H118" s="977"/>
      <c r="I118" s="987"/>
      <c r="J118" s="227" t="str">
        <f ca="1">IF(MOD(ROW()-13,2)=0,IF(ISBLANK(OFFSET('11. SEGUIMIENTO 2026'!$N$14,INT((ROW()-13)/2),0)),"",OFFSET('11. SEGUIMIENTO 2026'!$N$14,INT((ROW()-13)/2),0)),IF(ISBLANK(OFFSET('9. METAS'!$Q$20,INT((ROW()-14)/2),0)),"",OFFSET('9. METAS'!$Q$20,INT((ROW()-14)/2),0)))</f>
        <v/>
      </c>
      <c r="K118" s="228" t="str">
        <f ca="1">IF(MOD(ROW()-13,2)=0,IF(ISBLANK(OFFSET('11. SEGUIMIENTO 2026'!$O$14,INT((ROW()-13)/2),0)),"",OFFSET('11. SEGUIMIENTO 2026'!$O$14,INT((ROW()-13)/2),0)),IF(ISBLANK(OFFSET('9. METAS'!$R$20,INT((ROW()-14)/2),0)),"",OFFSET('9. METAS'!$R$20,INT((ROW()-14)/2),0)))</f>
        <v/>
      </c>
      <c r="L118" s="228" t="str">
        <f ca="1">IF(MOD(ROW()-13,2)=0,IF(ISBLANK(OFFSET('11. SEGUIMIENTO 2026'!$P$14,INT((ROW()-13)/2),0)),"",OFFSET('11. SEGUIMIENTO 2026'!$P$14,INT((ROW()-13)/2),0)),IF(ISBLANK(OFFSET('9. METAS'!$S$20,INT((ROW()-14)/2),0)),"",OFFSET('9. METAS'!$S$20,INT((ROW()-14)/2),0)))</f>
        <v/>
      </c>
      <c r="M118" s="229" t="str">
        <f ca="1">IF(MOD(ROW()-13,2)=0,IF(ISBLANK(OFFSET('11. SEGUIMIENTO 2026'!$Q$14,INT((ROW()-13)/2),0)),"",OFFSET('11. SEGUIMIENTO 2026'!$Q$14,INT((ROW()-13)/2),0)),IF(ISBLANK(OFFSET('9. METAS'!$T$20,INT((ROW()-14)/2),0)),"",OFFSET('9. METAS'!$T$20,INT((ROW()-14)/2),0)))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977" t="str">
        <f ca="1">IF(ISBLANK(OFFSET('9. METAS'!$K$20,INT((ROW()-13)/2),0)),"",OFFSET('9. METAS'!$K$20,INT((ROW()-13)/2),0))</f>
        <v/>
      </c>
      <c r="I119" s="979"/>
      <c r="J119" s="227" t="str">
        <f ca="1">IF(MOD(ROW()-13,2)=0,IF(ISBLANK(OFFSET('11. SEGUIMIENTO 2026'!$N$14,INT((ROW()-13)/2),0)),"",OFFSET('11. SEGUIMIENTO 2026'!$N$14,INT((ROW()-13)/2),0)),IF(ISBLANK(OFFSET('9. METAS'!$Q$20,INT((ROW()-14)/2),0)),"",OFFSET('9. METAS'!$Q$20,INT((ROW()-14)/2),0)))</f>
        <v/>
      </c>
      <c r="K119" s="228" t="str">
        <f ca="1">IF(MOD(ROW()-13,2)=0,IF(ISBLANK(OFFSET('11. SEGUIMIENTO 2026'!$O$14,INT((ROW()-13)/2),0)),"",OFFSET('11. SEGUIMIENTO 2026'!$O$14,INT((ROW()-13)/2),0)),IF(ISBLANK(OFFSET('9. METAS'!$R$20,INT((ROW()-14)/2),0)),"",OFFSET('9. METAS'!$R$20,INT((ROW()-14)/2),0)))</f>
        <v/>
      </c>
      <c r="L119" s="228" t="str">
        <f ca="1">IF(MOD(ROW()-13,2)=0,IF(ISBLANK(OFFSET('11. SEGUIMIENTO 2026'!$P$14,INT((ROW()-13)/2),0)),"",OFFSET('11. SEGUIMIENTO 2026'!$P$14,INT((ROW()-13)/2),0)),IF(ISBLANK(OFFSET('9. METAS'!$S$20,INT((ROW()-14)/2),0)),"",OFFSET('9. METAS'!$S$20,INT((ROW()-14)/2),0)))</f>
        <v/>
      </c>
      <c r="M119" s="229" t="str">
        <f ca="1">IF(MOD(ROW()-13,2)=0,IF(ISBLANK(OFFSET('11. SEGUIMIENTO 2026'!$Q$14,INT((ROW()-13)/2),0)),"",OFFSET('11. SEGUIMIENTO 2026'!$Q$14,INT((ROW()-13)/2),0)),IF(ISBLANK(OFFSET('9. METAS'!$T$20,INT((ROW()-14)/2),0)),"",OFFSET('9. METAS'!$T$20,INT((ROW()-14)/2),0)))</f>
        <v/>
      </c>
      <c r="N119" s="981" t="str">
        <f t="shared" ref="N119" ca="1" si="102">IFERROR(J119/J120,"ND")</f>
        <v>ND</v>
      </c>
      <c r="O119" s="983" t="str">
        <f t="shared" ref="O119" ca="1" si="103">IFERROR(((J119+K119+L119+M119)/H119),"ND")</f>
        <v>ND</v>
      </c>
      <c r="P119" s="985"/>
    </row>
    <row r="120" spans="3:16" x14ac:dyDescent="0.3">
      <c r="C120" s="999"/>
      <c r="D120" s="993"/>
      <c r="E120" s="993"/>
      <c r="F120" s="995"/>
      <c r="G120" s="997"/>
      <c r="H120" s="977"/>
      <c r="I120" s="987"/>
      <c r="J120" s="227" t="str">
        <f ca="1">IF(MOD(ROW()-13,2)=0,IF(ISBLANK(OFFSET('11. SEGUIMIENTO 2026'!$N$14,INT((ROW()-13)/2),0)),"",OFFSET('11. SEGUIMIENTO 2026'!$N$14,INT((ROW()-13)/2),0)),IF(ISBLANK(OFFSET('9. METAS'!$Q$20,INT((ROW()-14)/2),0)),"",OFFSET('9. METAS'!$Q$20,INT((ROW()-14)/2),0)))</f>
        <v/>
      </c>
      <c r="K120" s="228" t="str">
        <f ca="1">IF(MOD(ROW()-13,2)=0,IF(ISBLANK(OFFSET('11. SEGUIMIENTO 2026'!$O$14,INT((ROW()-13)/2),0)),"",OFFSET('11. SEGUIMIENTO 2026'!$O$14,INT((ROW()-13)/2),0)),IF(ISBLANK(OFFSET('9. METAS'!$R$20,INT((ROW()-14)/2),0)),"",OFFSET('9. METAS'!$R$20,INT((ROW()-14)/2),0)))</f>
        <v/>
      </c>
      <c r="L120" s="228" t="str">
        <f ca="1">IF(MOD(ROW()-13,2)=0,IF(ISBLANK(OFFSET('11. SEGUIMIENTO 2026'!$P$14,INT((ROW()-13)/2),0)),"",OFFSET('11. SEGUIMIENTO 2026'!$P$14,INT((ROW()-13)/2),0)),IF(ISBLANK(OFFSET('9. METAS'!$S$20,INT((ROW()-14)/2),0)),"",OFFSET('9. METAS'!$S$20,INT((ROW()-14)/2),0)))</f>
        <v/>
      </c>
      <c r="M120" s="229" t="str">
        <f ca="1">IF(MOD(ROW()-13,2)=0,IF(ISBLANK(OFFSET('11. SEGUIMIENTO 2026'!$Q$14,INT((ROW()-13)/2),0)),"",OFFSET('11. SEGUIMIENTO 2026'!$Q$14,INT((ROW()-13)/2),0)),IF(ISBLANK(OFFSET('9. METAS'!$T$20,INT((ROW()-14)/2),0)),"",OFFSET('9. METAS'!$T$20,INT((ROW()-14)/2),0)))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977" t="str">
        <f ca="1">IF(ISBLANK(OFFSET('9. METAS'!$K$20,INT((ROW()-13)/2),0)),"",OFFSET('9. METAS'!$K$20,INT((ROW()-13)/2),0))</f>
        <v/>
      </c>
      <c r="I121" s="979"/>
      <c r="J121" s="227" t="str">
        <f ca="1">IF(MOD(ROW()-13,2)=0,IF(ISBLANK(OFFSET('11. SEGUIMIENTO 2026'!$N$14,INT((ROW()-13)/2),0)),"",OFFSET('11. SEGUIMIENTO 2026'!$N$14,INT((ROW()-13)/2),0)),IF(ISBLANK(OFFSET('9. METAS'!$Q$20,INT((ROW()-14)/2),0)),"",OFFSET('9. METAS'!$Q$20,INT((ROW()-14)/2),0)))</f>
        <v/>
      </c>
      <c r="K121" s="228" t="str">
        <f ca="1">IF(MOD(ROW()-13,2)=0,IF(ISBLANK(OFFSET('11. SEGUIMIENTO 2026'!$O$14,INT((ROW()-13)/2),0)),"",OFFSET('11. SEGUIMIENTO 2026'!$O$14,INT((ROW()-13)/2),0)),IF(ISBLANK(OFFSET('9. METAS'!$R$20,INT((ROW()-14)/2),0)),"",OFFSET('9. METAS'!$R$20,INT((ROW()-14)/2),0)))</f>
        <v/>
      </c>
      <c r="L121" s="228" t="str">
        <f ca="1">IF(MOD(ROW()-13,2)=0,IF(ISBLANK(OFFSET('11. SEGUIMIENTO 2026'!$P$14,INT((ROW()-13)/2),0)),"",OFFSET('11. SEGUIMIENTO 2026'!$P$14,INT((ROW()-13)/2),0)),IF(ISBLANK(OFFSET('9. METAS'!$S$20,INT((ROW()-14)/2),0)),"",OFFSET('9. METAS'!$S$20,INT((ROW()-14)/2),0)))</f>
        <v/>
      </c>
      <c r="M121" s="229" t="str">
        <f ca="1">IF(MOD(ROW()-13,2)=0,IF(ISBLANK(OFFSET('11. SEGUIMIENTO 2026'!$Q$14,INT((ROW()-13)/2),0)),"",OFFSET('11. SEGUIMIENTO 2026'!$Q$14,INT((ROW()-13)/2),0)),IF(ISBLANK(OFFSET('9. METAS'!$T$20,INT((ROW()-14)/2),0)),"",OFFSET('9. METAS'!$T$20,INT((ROW()-14)/2),0)))</f>
        <v/>
      </c>
      <c r="N121" s="981" t="str">
        <f t="shared" ref="N121" ca="1" si="104">IFERROR(J121/J122,"ND")</f>
        <v>ND</v>
      </c>
      <c r="O121" s="983" t="str">
        <f t="shared" ref="O121" ca="1" si="105">IFERROR(((J121+K121+L121+M121)/H121),"ND")</f>
        <v>ND</v>
      </c>
      <c r="P121" s="985"/>
    </row>
    <row r="122" spans="3:16" x14ac:dyDescent="0.3">
      <c r="C122" s="999"/>
      <c r="D122" s="993"/>
      <c r="E122" s="993"/>
      <c r="F122" s="995"/>
      <c r="G122" s="997"/>
      <c r="H122" s="977"/>
      <c r="I122" s="987"/>
      <c r="J122" s="227" t="str">
        <f ca="1">IF(MOD(ROW()-13,2)=0,IF(ISBLANK(OFFSET('11. SEGUIMIENTO 2026'!$N$14,INT((ROW()-13)/2),0)),"",OFFSET('11. SEGUIMIENTO 2026'!$N$14,INT((ROW()-13)/2),0)),IF(ISBLANK(OFFSET('9. METAS'!$Q$20,INT((ROW()-14)/2),0)),"",OFFSET('9. METAS'!$Q$20,INT((ROW()-14)/2),0)))</f>
        <v/>
      </c>
      <c r="K122" s="228" t="str">
        <f ca="1">IF(MOD(ROW()-13,2)=0,IF(ISBLANK(OFFSET('11. SEGUIMIENTO 2026'!$O$14,INT((ROW()-13)/2),0)),"",OFFSET('11. SEGUIMIENTO 2026'!$O$14,INT((ROW()-13)/2),0)),IF(ISBLANK(OFFSET('9. METAS'!$R$20,INT((ROW()-14)/2),0)),"",OFFSET('9. METAS'!$R$20,INT((ROW()-14)/2),0)))</f>
        <v/>
      </c>
      <c r="L122" s="228" t="str">
        <f ca="1">IF(MOD(ROW()-13,2)=0,IF(ISBLANK(OFFSET('11. SEGUIMIENTO 2026'!$P$14,INT((ROW()-13)/2),0)),"",OFFSET('11. SEGUIMIENTO 2026'!$P$14,INT((ROW()-13)/2),0)),IF(ISBLANK(OFFSET('9. METAS'!$S$20,INT((ROW()-14)/2),0)),"",OFFSET('9. METAS'!$S$20,INT((ROW()-14)/2),0)))</f>
        <v/>
      </c>
      <c r="M122" s="229" t="str">
        <f ca="1">IF(MOD(ROW()-13,2)=0,IF(ISBLANK(OFFSET('11. SEGUIMIENTO 2026'!$Q$14,INT((ROW()-13)/2),0)),"",OFFSET('11. SEGUIMIENTO 2026'!$Q$14,INT((ROW()-13)/2),0)),IF(ISBLANK(OFFSET('9. METAS'!$T$20,INT((ROW()-14)/2),0)),"",OFFSET('9. METAS'!$T$20,INT((ROW()-14)/2),0)))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977" t="str">
        <f ca="1">IF(ISBLANK(OFFSET('9. METAS'!$K$20,INT((ROW()-13)/2),0)),"",OFFSET('9. METAS'!$K$20,INT((ROW()-13)/2),0))</f>
        <v/>
      </c>
      <c r="I123" s="979"/>
      <c r="J123" s="227" t="str">
        <f ca="1">IF(MOD(ROW()-13,2)=0,IF(ISBLANK(OFFSET('11. SEGUIMIENTO 2026'!$N$14,INT((ROW()-13)/2),0)),"",OFFSET('11. SEGUIMIENTO 2026'!$N$14,INT((ROW()-13)/2),0)),IF(ISBLANK(OFFSET('9. METAS'!$Q$20,INT((ROW()-14)/2),0)),"",OFFSET('9. METAS'!$Q$20,INT((ROW()-14)/2),0)))</f>
        <v/>
      </c>
      <c r="K123" s="228" t="str">
        <f ca="1">IF(MOD(ROW()-13,2)=0,IF(ISBLANK(OFFSET('11. SEGUIMIENTO 2026'!$O$14,INT((ROW()-13)/2),0)),"",OFFSET('11. SEGUIMIENTO 2026'!$O$14,INT((ROW()-13)/2),0)),IF(ISBLANK(OFFSET('9. METAS'!$R$20,INT((ROW()-14)/2),0)),"",OFFSET('9. METAS'!$R$20,INT((ROW()-14)/2),0)))</f>
        <v/>
      </c>
      <c r="L123" s="228" t="str">
        <f ca="1">IF(MOD(ROW()-13,2)=0,IF(ISBLANK(OFFSET('11. SEGUIMIENTO 2026'!$P$14,INT((ROW()-13)/2),0)),"",OFFSET('11. SEGUIMIENTO 2026'!$P$14,INT((ROW()-13)/2),0)),IF(ISBLANK(OFFSET('9. METAS'!$S$20,INT((ROW()-14)/2),0)),"",OFFSET('9. METAS'!$S$20,INT((ROW()-14)/2),0)))</f>
        <v/>
      </c>
      <c r="M123" s="229" t="str">
        <f ca="1">IF(MOD(ROW()-13,2)=0,IF(ISBLANK(OFFSET('11. SEGUIMIENTO 2026'!$Q$14,INT((ROW()-13)/2),0)),"",OFFSET('11. SEGUIMIENTO 2026'!$Q$14,INT((ROW()-13)/2),0)),IF(ISBLANK(OFFSET('9. METAS'!$T$20,INT((ROW()-14)/2),0)),"",OFFSET('9. METAS'!$T$20,INT((ROW()-14)/2),0)))</f>
        <v/>
      </c>
      <c r="N123" s="981" t="str">
        <f t="shared" ref="N123" ca="1" si="106">IFERROR(J123/J124,"ND")</f>
        <v>ND</v>
      </c>
      <c r="O123" s="983" t="str">
        <f t="shared" ref="O123" ca="1" si="107">IFERROR(((J123+K123+L123+M123)/H123),"ND")</f>
        <v>ND</v>
      </c>
      <c r="P123" s="985"/>
    </row>
    <row r="124" spans="3:16" x14ac:dyDescent="0.3">
      <c r="C124" s="999"/>
      <c r="D124" s="993"/>
      <c r="E124" s="993"/>
      <c r="F124" s="995"/>
      <c r="G124" s="997"/>
      <c r="H124" s="977"/>
      <c r="I124" s="987"/>
      <c r="J124" s="227" t="str">
        <f ca="1">IF(MOD(ROW()-13,2)=0,IF(ISBLANK(OFFSET('11. SEGUIMIENTO 2026'!$N$14,INT((ROW()-13)/2),0)),"",OFFSET('11. SEGUIMIENTO 2026'!$N$14,INT((ROW()-13)/2),0)),IF(ISBLANK(OFFSET('9. METAS'!$Q$20,INT((ROW()-14)/2),0)),"",OFFSET('9. METAS'!$Q$20,INT((ROW()-14)/2),0)))</f>
        <v/>
      </c>
      <c r="K124" s="228" t="str">
        <f ca="1">IF(MOD(ROW()-13,2)=0,IF(ISBLANK(OFFSET('11. SEGUIMIENTO 2026'!$O$14,INT((ROW()-13)/2),0)),"",OFFSET('11. SEGUIMIENTO 2026'!$O$14,INT((ROW()-13)/2),0)),IF(ISBLANK(OFFSET('9. METAS'!$R$20,INT((ROW()-14)/2),0)),"",OFFSET('9. METAS'!$R$20,INT((ROW()-14)/2),0)))</f>
        <v/>
      </c>
      <c r="L124" s="228" t="str">
        <f ca="1">IF(MOD(ROW()-13,2)=0,IF(ISBLANK(OFFSET('11. SEGUIMIENTO 2026'!$P$14,INT((ROW()-13)/2),0)),"",OFFSET('11. SEGUIMIENTO 2026'!$P$14,INT((ROW()-13)/2),0)),IF(ISBLANK(OFFSET('9. METAS'!$S$20,INT((ROW()-14)/2),0)),"",OFFSET('9. METAS'!$S$20,INT((ROW()-14)/2),0)))</f>
        <v/>
      </c>
      <c r="M124" s="229" t="str">
        <f ca="1">IF(MOD(ROW()-13,2)=0,IF(ISBLANK(OFFSET('11. SEGUIMIENTO 2026'!$Q$14,INT((ROW()-13)/2),0)),"",OFFSET('11. SEGUIMIENTO 2026'!$Q$14,INT((ROW()-13)/2),0)),IF(ISBLANK(OFFSET('9. METAS'!$T$20,INT((ROW()-14)/2),0)),"",OFFSET('9. METAS'!$T$20,INT((ROW()-14)/2),0)))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977" t="str">
        <f ca="1">IF(ISBLANK(OFFSET('9. METAS'!$K$20,INT((ROW()-13)/2),0)),"",OFFSET('9. METAS'!$K$20,INT((ROW()-13)/2),0))</f>
        <v/>
      </c>
      <c r="I125" s="979"/>
      <c r="J125" s="227" t="str">
        <f ca="1">IF(MOD(ROW()-13,2)=0,IF(ISBLANK(OFFSET('11. SEGUIMIENTO 2026'!$N$14,INT((ROW()-13)/2),0)),"",OFFSET('11. SEGUIMIENTO 2026'!$N$14,INT((ROW()-13)/2),0)),IF(ISBLANK(OFFSET('9. METAS'!$Q$20,INT((ROW()-14)/2),0)),"",OFFSET('9. METAS'!$Q$20,INT((ROW()-14)/2),0)))</f>
        <v/>
      </c>
      <c r="K125" s="228" t="str">
        <f ca="1">IF(MOD(ROW()-13,2)=0,IF(ISBLANK(OFFSET('11. SEGUIMIENTO 2026'!$O$14,INT((ROW()-13)/2),0)),"",OFFSET('11. SEGUIMIENTO 2026'!$O$14,INT((ROW()-13)/2),0)),IF(ISBLANK(OFFSET('9. METAS'!$R$20,INT((ROW()-14)/2),0)),"",OFFSET('9. METAS'!$R$20,INT((ROW()-14)/2),0)))</f>
        <v/>
      </c>
      <c r="L125" s="228" t="str">
        <f ca="1">IF(MOD(ROW()-13,2)=0,IF(ISBLANK(OFFSET('11. SEGUIMIENTO 2026'!$P$14,INT((ROW()-13)/2),0)),"",OFFSET('11. SEGUIMIENTO 2026'!$P$14,INT((ROW()-13)/2),0)),IF(ISBLANK(OFFSET('9. METAS'!$S$20,INT((ROW()-14)/2),0)),"",OFFSET('9. METAS'!$S$20,INT((ROW()-14)/2),0)))</f>
        <v/>
      </c>
      <c r="M125" s="229" t="str">
        <f ca="1">IF(MOD(ROW()-13,2)=0,IF(ISBLANK(OFFSET('11. SEGUIMIENTO 2026'!$Q$14,INT((ROW()-13)/2),0)),"",OFFSET('11. SEGUIMIENTO 2026'!$Q$14,INT((ROW()-13)/2),0)),IF(ISBLANK(OFFSET('9. METAS'!$T$20,INT((ROW()-14)/2),0)),"",OFFSET('9. METAS'!$T$20,INT((ROW()-14)/2),0)))</f>
        <v/>
      </c>
      <c r="N125" s="981" t="str">
        <f t="shared" ref="N125" ca="1" si="108">IFERROR(J125/J126,"ND")</f>
        <v>ND</v>
      </c>
      <c r="O125" s="983" t="str">
        <f t="shared" ref="O125" ca="1" si="109">IFERROR(((J125+K125+L125+M125)/H125),"ND")</f>
        <v>ND</v>
      </c>
      <c r="P125" s="985"/>
    </row>
    <row r="126" spans="3:16" x14ac:dyDescent="0.3">
      <c r="C126" s="999"/>
      <c r="D126" s="993"/>
      <c r="E126" s="993"/>
      <c r="F126" s="995"/>
      <c r="G126" s="997"/>
      <c r="H126" s="977"/>
      <c r="I126" s="987"/>
      <c r="J126" s="227" t="str">
        <f ca="1">IF(MOD(ROW()-13,2)=0,IF(ISBLANK(OFFSET('11. SEGUIMIENTO 2026'!$N$14,INT((ROW()-13)/2),0)),"",OFFSET('11. SEGUIMIENTO 2026'!$N$14,INT((ROW()-13)/2),0)),IF(ISBLANK(OFFSET('9. METAS'!$Q$20,INT((ROW()-14)/2),0)),"",OFFSET('9. METAS'!$Q$20,INT((ROW()-14)/2),0)))</f>
        <v/>
      </c>
      <c r="K126" s="228" t="str">
        <f ca="1">IF(MOD(ROW()-13,2)=0,IF(ISBLANK(OFFSET('11. SEGUIMIENTO 2026'!$O$14,INT((ROW()-13)/2),0)),"",OFFSET('11. SEGUIMIENTO 2026'!$O$14,INT((ROW()-13)/2),0)),IF(ISBLANK(OFFSET('9. METAS'!$R$20,INT((ROW()-14)/2),0)),"",OFFSET('9. METAS'!$R$20,INT((ROW()-14)/2),0)))</f>
        <v/>
      </c>
      <c r="L126" s="228" t="str">
        <f ca="1">IF(MOD(ROW()-13,2)=0,IF(ISBLANK(OFFSET('11. SEGUIMIENTO 2026'!$P$14,INT((ROW()-13)/2),0)),"",OFFSET('11. SEGUIMIENTO 2026'!$P$14,INT((ROW()-13)/2),0)),IF(ISBLANK(OFFSET('9. METAS'!$S$20,INT((ROW()-14)/2),0)),"",OFFSET('9. METAS'!$S$20,INT((ROW()-14)/2),0)))</f>
        <v/>
      </c>
      <c r="M126" s="229" t="str">
        <f ca="1">IF(MOD(ROW()-13,2)=0,IF(ISBLANK(OFFSET('11. SEGUIMIENTO 2026'!$Q$14,INT((ROW()-13)/2),0)),"",OFFSET('11. SEGUIMIENTO 2026'!$Q$14,INT((ROW()-13)/2),0)),IF(ISBLANK(OFFSET('9. METAS'!$T$20,INT((ROW()-14)/2),0)),"",OFFSET('9. METAS'!$T$20,INT((ROW()-14)/2),0)))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977" t="str">
        <f ca="1">IF(ISBLANK(OFFSET('9. METAS'!$K$20,INT((ROW()-13)/2),0)),"",OFFSET('9. METAS'!$K$20,INT((ROW()-13)/2),0))</f>
        <v/>
      </c>
      <c r="I127" s="979"/>
      <c r="J127" s="227" t="str">
        <f ca="1">IF(MOD(ROW()-13,2)=0,IF(ISBLANK(OFFSET('11. SEGUIMIENTO 2026'!$N$14,INT((ROW()-13)/2),0)),"",OFFSET('11. SEGUIMIENTO 2026'!$N$14,INT((ROW()-13)/2),0)),IF(ISBLANK(OFFSET('9. METAS'!$Q$20,INT((ROW()-14)/2),0)),"",OFFSET('9. METAS'!$Q$20,INT((ROW()-14)/2),0)))</f>
        <v/>
      </c>
      <c r="K127" s="228" t="str">
        <f ca="1">IF(MOD(ROW()-13,2)=0,IF(ISBLANK(OFFSET('11. SEGUIMIENTO 2026'!$O$14,INT((ROW()-13)/2),0)),"",OFFSET('11. SEGUIMIENTO 2026'!$O$14,INT((ROW()-13)/2),0)),IF(ISBLANK(OFFSET('9. METAS'!$R$20,INT((ROW()-14)/2),0)),"",OFFSET('9. METAS'!$R$20,INT((ROW()-14)/2),0)))</f>
        <v/>
      </c>
      <c r="L127" s="228" t="str">
        <f ca="1">IF(MOD(ROW()-13,2)=0,IF(ISBLANK(OFFSET('11. SEGUIMIENTO 2026'!$P$14,INT((ROW()-13)/2),0)),"",OFFSET('11. SEGUIMIENTO 2026'!$P$14,INT((ROW()-13)/2),0)),IF(ISBLANK(OFFSET('9. METAS'!$S$20,INT((ROW()-14)/2),0)),"",OFFSET('9. METAS'!$S$20,INT((ROW()-14)/2),0)))</f>
        <v/>
      </c>
      <c r="M127" s="229" t="str">
        <f ca="1">IF(MOD(ROW()-13,2)=0,IF(ISBLANK(OFFSET('11. SEGUIMIENTO 2026'!$Q$14,INT((ROW()-13)/2),0)),"",OFFSET('11. SEGUIMIENTO 2026'!$Q$14,INT((ROW()-13)/2),0)),IF(ISBLANK(OFFSET('9. METAS'!$T$20,INT((ROW()-14)/2),0)),"",OFFSET('9. METAS'!$T$20,INT((ROW()-14)/2),0)))</f>
        <v/>
      </c>
      <c r="N127" s="981" t="str">
        <f t="shared" ref="N127" ca="1" si="110">IFERROR(J127/J128,"ND")</f>
        <v>ND</v>
      </c>
      <c r="O127" s="983" t="str">
        <f t="shared" ref="O127" ca="1" si="111">IFERROR(((J127+K127+L127+M127)/H127),"ND")</f>
        <v>ND</v>
      </c>
      <c r="P127" s="985"/>
    </row>
    <row r="128" spans="3:16" x14ac:dyDescent="0.3">
      <c r="C128" s="999"/>
      <c r="D128" s="993"/>
      <c r="E128" s="993"/>
      <c r="F128" s="995"/>
      <c r="G128" s="997"/>
      <c r="H128" s="977"/>
      <c r="I128" s="987"/>
      <c r="J128" s="227" t="str">
        <f ca="1">IF(MOD(ROW()-13,2)=0,IF(ISBLANK(OFFSET('11. SEGUIMIENTO 2026'!$N$14,INT((ROW()-13)/2),0)),"",OFFSET('11. SEGUIMIENTO 2026'!$N$14,INT((ROW()-13)/2),0)),IF(ISBLANK(OFFSET('9. METAS'!$Q$20,INT((ROW()-14)/2),0)),"",OFFSET('9. METAS'!$Q$20,INT((ROW()-14)/2),0)))</f>
        <v/>
      </c>
      <c r="K128" s="228" t="str">
        <f ca="1">IF(MOD(ROW()-13,2)=0,IF(ISBLANK(OFFSET('11. SEGUIMIENTO 2026'!$O$14,INT((ROW()-13)/2),0)),"",OFFSET('11. SEGUIMIENTO 2026'!$O$14,INT((ROW()-13)/2),0)),IF(ISBLANK(OFFSET('9. METAS'!$R$20,INT((ROW()-14)/2),0)),"",OFFSET('9. METAS'!$R$20,INT((ROW()-14)/2),0)))</f>
        <v/>
      </c>
      <c r="L128" s="228" t="str">
        <f ca="1">IF(MOD(ROW()-13,2)=0,IF(ISBLANK(OFFSET('11. SEGUIMIENTO 2026'!$P$14,INT((ROW()-13)/2),0)),"",OFFSET('11. SEGUIMIENTO 2026'!$P$14,INT((ROW()-13)/2),0)),IF(ISBLANK(OFFSET('9. METAS'!$S$20,INT((ROW()-14)/2),0)),"",OFFSET('9. METAS'!$S$20,INT((ROW()-14)/2),0)))</f>
        <v/>
      </c>
      <c r="M128" s="229" t="str">
        <f ca="1">IF(MOD(ROW()-13,2)=0,IF(ISBLANK(OFFSET('11. SEGUIMIENTO 2026'!$Q$14,INT((ROW()-13)/2),0)),"",OFFSET('11. SEGUIMIENTO 2026'!$Q$14,INT((ROW()-13)/2),0)),IF(ISBLANK(OFFSET('9. METAS'!$T$20,INT((ROW()-14)/2),0)),"",OFFSET('9. METAS'!$T$20,INT((ROW()-14)/2),0)))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977" t="str">
        <f ca="1">IF(ISBLANK(OFFSET('9. METAS'!$K$20,INT((ROW()-13)/2),0)),"",OFFSET('9. METAS'!$K$20,INT((ROW()-13)/2),0))</f>
        <v/>
      </c>
      <c r="I129" s="979"/>
      <c r="J129" s="227" t="str">
        <f ca="1">IF(MOD(ROW()-13,2)=0,IF(ISBLANK(OFFSET('11. SEGUIMIENTO 2026'!$N$14,INT((ROW()-13)/2),0)),"",OFFSET('11. SEGUIMIENTO 2026'!$N$14,INT((ROW()-13)/2),0)),IF(ISBLANK(OFFSET('9. METAS'!$Q$20,INT((ROW()-14)/2),0)),"",OFFSET('9. METAS'!$Q$20,INT((ROW()-14)/2),0)))</f>
        <v/>
      </c>
      <c r="K129" s="228" t="str">
        <f ca="1">IF(MOD(ROW()-13,2)=0,IF(ISBLANK(OFFSET('11. SEGUIMIENTO 2026'!$O$14,INT((ROW()-13)/2),0)),"",OFFSET('11. SEGUIMIENTO 2026'!$O$14,INT((ROW()-13)/2),0)),IF(ISBLANK(OFFSET('9. METAS'!$R$20,INT((ROW()-14)/2),0)),"",OFFSET('9. METAS'!$R$20,INT((ROW()-14)/2),0)))</f>
        <v/>
      </c>
      <c r="L129" s="228" t="str">
        <f ca="1">IF(MOD(ROW()-13,2)=0,IF(ISBLANK(OFFSET('11. SEGUIMIENTO 2026'!$P$14,INT((ROW()-13)/2),0)),"",OFFSET('11. SEGUIMIENTO 2026'!$P$14,INT((ROW()-13)/2),0)),IF(ISBLANK(OFFSET('9. METAS'!$S$20,INT((ROW()-14)/2),0)),"",OFFSET('9. METAS'!$S$20,INT((ROW()-14)/2),0)))</f>
        <v/>
      </c>
      <c r="M129" s="229" t="str">
        <f ca="1">IF(MOD(ROW()-13,2)=0,IF(ISBLANK(OFFSET('11. SEGUIMIENTO 2026'!$Q$14,INT((ROW()-13)/2),0)),"",OFFSET('11. SEGUIMIENTO 2026'!$Q$14,INT((ROW()-13)/2),0)),IF(ISBLANK(OFFSET('9. METAS'!$T$20,INT((ROW()-14)/2),0)),"",OFFSET('9. METAS'!$T$20,INT((ROW()-14)/2),0)))</f>
        <v/>
      </c>
      <c r="N129" s="981" t="str">
        <f t="shared" ref="N129" ca="1" si="112">IFERROR(J129/J130,"ND")</f>
        <v>ND</v>
      </c>
      <c r="O129" s="983" t="str">
        <f t="shared" ref="O129" ca="1" si="113">IFERROR(((J129+K129+L129+M129)/H129),"ND")</f>
        <v>ND</v>
      </c>
      <c r="P129" s="985"/>
    </row>
    <row r="130" spans="3:16" x14ac:dyDescent="0.3">
      <c r="C130" s="999"/>
      <c r="D130" s="993"/>
      <c r="E130" s="993"/>
      <c r="F130" s="995"/>
      <c r="G130" s="997"/>
      <c r="H130" s="977"/>
      <c r="I130" s="987"/>
      <c r="J130" s="227" t="str">
        <f ca="1">IF(MOD(ROW()-13,2)=0,IF(ISBLANK(OFFSET('11. SEGUIMIENTO 2026'!$N$14,INT((ROW()-13)/2),0)),"",OFFSET('11. SEGUIMIENTO 2026'!$N$14,INT((ROW()-13)/2),0)),IF(ISBLANK(OFFSET('9. METAS'!$Q$20,INT((ROW()-14)/2),0)),"",OFFSET('9. METAS'!$Q$20,INT((ROW()-14)/2),0)))</f>
        <v/>
      </c>
      <c r="K130" s="228" t="str">
        <f ca="1">IF(MOD(ROW()-13,2)=0,IF(ISBLANK(OFFSET('11. SEGUIMIENTO 2026'!$O$14,INT((ROW()-13)/2),0)),"",OFFSET('11. SEGUIMIENTO 2026'!$O$14,INT((ROW()-13)/2),0)),IF(ISBLANK(OFFSET('9. METAS'!$R$20,INT((ROW()-14)/2),0)),"",OFFSET('9. METAS'!$R$20,INT((ROW()-14)/2),0)))</f>
        <v/>
      </c>
      <c r="L130" s="228" t="str">
        <f ca="1">IF(MOD(ROW()-13,2)=0,IF(ISBLANK(OFFSET('11. SEGUIMIENTO 2026'!$P$14,INT((ROW()-13)/2),0)),"",OFFSET('11. SEGUIMIENTO 2026'!$P$14,INT((ROW()-13)/2),0)),IF(ISBLANK(OFFSET('9. METAS'!$S$20,INT((ROW()-14)/2),0)),"",OFFSET('9. METAS'!$S$20,INT((ROW()-14)/2),0)))</f>
        <v/>
      </c>
      <c r="M130" s="229" t="str">
        <f ca="1">IF(MOD(ROW()-13,2)=0,IF(ISBLANK(OFFSET('11. SEGUIMIENTO 2026'!$Q$14,INT((ROW()-13)/2),0)),"",OFFSET('11. SEGUIMIENTO 2026'!$Q$14,INT((ROW()-13)/2),0)),IF(ISBLANK(OFFSET('9. METAS'!$T$20,INT((ROW()-14)/2),0)),"",OFFSET('9. METAS'!$T$20,INT((ROW()-14)/2),0)))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977" t="str">
        <f ca="1">IF(ISBLANK(OFFSET('9. METAS'!$K$20,INT((ROW()-13)/2),0)),"",OFFSET('9. METAS'!$K$20,INT((ROW()-13)/2),0))</f>
        <v/>
      </c>
      <c r="I131" s="979"/>
      <c r="J131" s="227" t="str">
        <f ca="1">IF(MOD(ROW()-13,2)=0,IF(ISBLANK(OFFSET('11. SEGUIMIENTO 2026'!$N$14,INT((ROW()-13)/2),0)),"",OFFSET('11. SEGUIMIENTO 2026'!$N$14,INT((ROW()-13)/2),0)),IF(ISBLANK(OFFSET('9. METAS'!$Q$20,INT((ROW()-14)/2),0)),"",OFFSET('9. METAS'!$Q$20,INT((ROW()-14)/2),0)))</f>
        <v/>
      </c>
      <c r="K131" s="228" t="str">
        <f ca="1">IF(MOD(ROW()-13,2)=0,IF(ISBLANK(OFFSET('11. SEGUIMIENTO 2026'!$O$14,INT((ROW()-13)/2),0)),"",OFFSET('11. SEGUIMIENTO 2026'!$O$14,INT((ROW()-13)/2),0)),IF(ISBLANK(OFFSET('9. METAS'!$R$20,INT((ROW()-14)/2),0)),"",OFFSET('9. METAS'!$R$20,INT((ROW()-14)/2),0)))</f>
        <v/>
      </c>
      <c r="L131" s="228" t="str">
        <f ca="1">IF(MOD(ROW()-13,2)=0,IF(ISBLANK(OFFSET('11. SEGUIMIENTO 2026'!$P$14,INT((ROW()-13)/2),0)),"",OFFSET('11. SEGUIMIENTO 2026'!$P$14,INT((ROW()-13)/2),0)),IF(ISBLANK(OFFSET('9. METAS'!$S$20,INT((ROW()-14)/2),0)),"",OFFSET('9. METAS'!$S$20,INT((ROW()-14)/2),0)))</f>
        <v/>
      </c>
      <c r="M131" s="229" t="str">
        <f ca="1">IF(MOD(ROW()-13,2)=0,IF(ISBLANK(OFFSET('11. SEGUIMIENTO 2026'!$Q$14,INT((ROW()-13)/2),0)),"",OFFSET('11. SEGUIMIENTO 2026'!$Q$14,INT((ROW()-13)/2),0)),IF(ISBLANK(OFFSET('9. METAS'!$T$20,INT((ROW()-14)/2),0)),"",OFFSET('9. METAS'!$T$20,INT((ROW()-14)/2),0)))</f>
        <v/>
      </c>
      <c r="N131" s="981" t="str">
        <f t="shared" ref="N131" ca="1" si="114">IFERROR(J131/J132,"ND")</f>
        <v>ND</v>
      </c>
      <c r="O131" s="983" t="str">
        <f t="shared" ref="O131" ca="1" si="115">IFERROR(((J131+K131+L131+M131)/H131),"ND")</f>
        <v>ND</v>
      </c>
      <c r="P131" s="985"/>
    </row>
    <row r="132" spans="3:16" x14ac:dyDescent="0.3">
      <c r="C132" s="999"/>
      <c r="D132" s="993"/>
      <c r="E132" s="993"/>
      <c r="F132" s="995"/>
      <c r="G132" s="997"/>
      <c r="H132" s="977"/>
      <c r="I132" s="987"/>
      <c r="J132" s="227" t="str">
        <f ca="1">IF(MOD(ROW()-13,2)=0,IF(ISBLANK(OFFSET('11. SEGUIMIENTO 2026'!$N$14,INT((ROW()-13)/2),0)),"",OFFSET('11. SEGUIMIENTO 2026'!$N$14,INT((ROW()-13)/2),0)),IF(ISBLANK(OFFSET('9. METAS'!$Q$20,INT((ROW()-14)/2),0)),"",OFFSET('9. METAS'!$Q$20,INT((ROW()-14)/2),0)))</f>
        <v/>
      </c>
      <c r="K132" s="228" t="str">
        <f ca="1">IF(MOD(ROW()-13,2)=0,IF(ISBLANK(OFFSET('11. SEGUIMIENTO 2026'!$O$14,INT((ROW()-13)/2),0)),"",OFFSET('11. SEGUIMIENTO 2026'!$O$14,INT((ROW()-13)/2),0)),IF(ISBLANK(OFFSET('9. METAS'!$R$20,INT((ROW()-14)/2),0)),"",OFFSET('9. METAS'!$R$20,INT((ROW()-14)/2),0)))</f>
        <v/>
      </c>
      <c r="L132" s="228" t="str">
        <f ca="1">IF(MOD(ROW()-13,2)=0,IF(ISBLANK(OFFSET('11. SEGUIMIENTO 2026'!$P$14,INT((ROW()-13)/2),0)),"",OFFSET('11. SEGUIMIENTO 2026'!$P$14,INT((ROW()-13)/2),0)),IF(ISBLANK(OFFSET('9. METAS'!$S$20,INT((ROW()-14)/2),0)),"",OFFSET('9. METAS'!$S$20,INT((ROW()-14)/2),0)))</f>
        <v/>
      </c>
      <c r="M132" s="229" t="str">
        <f ca="1">IF(MOD(ROW()-13,2)=0,IF(ISBLANK(OFFSET('11. SEGUIMIENTO 2026'!$Q$14,INT((ROW()-13)/2),0)),"",OFFSET('11. SEGUIMIENTO 2026'!$Q$14,INT((ROW()-13)/2),0)),IF(ISBLANK(OFFSET('9. METAS'!$T$20,INT((ROW()-14)/2),0)),"",OFFSET('9. METAS'!$T$20,INT((ROW()-14)/2),0)))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977" t="str">
        <f ca="1">IF(ISBLANK(OFFSET('9. METAS'!$K$20,INT((ROW()-13)/2),0)),"",OFFSET('9. METAS'!$K$20,INT((ROW()-13)/2),0))</f>
        <v/>
      </c>
      <c r="I133" s="979"/>
      <c r="J133" s="227" t="str">
        <f ca="1">IF(MOD(ROW()-13,2)=0,IF(ISBLANK(OFFSET('11. SEGUIMIENTO 2026'!$N$14,INT((ROW()-13)/2),0)),"",OFFSET('11. SEGUIMIENTO 2026'!$N$14,INT((ROW()-13)/2),0)),IF(ISBLANK(OFFSET('9. METAS'!$Q$20,INT((ROW()-14)/2),0)),"",OFFSET('9. METAS'!$Q$20,INT((ROW()-14)/2),0)))</f>
        <v/>
      </c>
      <c r="K133" s="228" t="str">
        <f ca="1">IF(MOD(ROW()-13,2)=0,IF(ISBLANK(OFFSET('11. SEGUIMIENTO 2026'!$O$14,INT((ROW()-13)/2),0)),"",OFFSET('11. SEGUIMIENTO 2026'!$O$14,INT((ROW()-13)/2),0)),IF(ISBLANK(OFFSET('9. METAS'!$R$20,INT((ROW()-14)/2),0)),"",OFFSET('9. METAS'!$R$20,INT((ROW()-14)/2),0)))</f>
        <v/>
      </c>
      <c r="L133" s="228" t="str">
        <f ca="1">IF(MOD(ROW()-13,2)=0,IF(ISBLANK(OFFSET('11. SEGUIMIENTO 2026'!$P$14,INT((ROW()-13)/2),0)),"",OFFSET('11. SEGUIMIENTO 2026'!$P$14,INT((ROW()-13)/2),0)),IF(ISBLANK(OFFSET('9. METAS'!$S$20,INT((ROW()-14)/2),0)),"",OFFSET('9. METAS'!$S$20,INT((ROW()-14)/2),0)))</f>
        <v/>
      </c>
      <c r="M133" s="229" t="str">
        <f ca="1">IF(MOD(ROW()-13,2)=0,IF(ISBLANK(OFFSET('11. SEGUIMIENTO 2026'!$Q$14,INT((ROW()-13)/2),0)),"",OFFSET('11. SEGUIMIENTO 2026'!$Q$14,INT((ROW()-13)/2),0)),IF(ISBLANK(OFFSET('9. METAS'!$T$20,INT((ROW()-14)/2),0)),"",OFFSET('9. METAS'!$T$20,INT((ROW()-14)/2),0)))</f>
        <v/>
      </c>
      <c r="N133" s="981" t="str">
        <f t="shared" ref="N133" ca="1" si="116">IFERROR(J133/J134,"ND")</f>
        <v>ND</v>
      </c>
      <c r="O133" s="983" t="str">
        <f t="shared" ref="O133" ca="1" si="117">IFERROR(((J133+K133+L133+M133)/H133),"ND")</f>
        <v>ND</v>
      </c>
      <c r="P133" s="985"/>
    </row>
    <row r="134" spans="3:16" x14ac:dyDescent="0.3">
      <c r="C134" s="999"/>
      <c r="D134" s="993"/>
      <c r="E134" s="993"/>
      <c r="F134" s="995"/>
      <c r="G134" s="997"/>
      <c r="H134" s="977"/>
      <c r="I134" s="987"/>
      <c r="J134" s="227" t="str">
        <f ca="1">IF(MOD(ROW()-13,2)=0,IF(ISBLANK(OFFSET('11. SEGUIMIENTO 2026'!$N$14,INT((ROW()-13)/2),0)),"",OFFSET('11. SEGUIMIENTO 2026'!$N$14,INT((ROW()-13)/2),0)),IF(ISBLANK(OFFSET('9. METAS'!$Q$20,INT((ROW()-14)/2),0)),"",OFFSET('9. METAS'!$Q$20,INT((ROW()-14)/2),0)))</f>
        <v/>
      </c>
      <c r="K134" s="228" t="str">
        <f ca="1">IF(MOD(ROW()-13,2)=0,IF(ISBLANK(OFFSET('11. SEGUIMIENTO 2026'!$O$14,INT((ROW()-13)/2),0)),"",OFFSET('11. SEGUIMIENTO 2026'!$O$14,INT((ROW()-13)/2),0)),IF(ISBLANK(OFFSET('9. METAS'!$R$20,INT((ROW()-14)/2),0)),"",OFFSET('9. METAS'!$R$20,INT((ROW()-14)/2),0)))</f>
        <v/>
      </c>
      <c r="L134" s="228" t="str">
        <f ca="1">IF(MOD(ROW()-13,2)=0,IF(ISBLANK(OFFSET('11. SEGUIMIENTO 2026'!$P$14,INT((ROW()-13)/2),0)),"",OFFSET('11. SEGUIMIENTO 2026'!$P$14,INT((ROW()-13)/2),0)),IF(ISBLANK(OFFSET('9. METAS'!$S$20,INT((ROW()-14)/2),0)),"",OFFSET('9. METAS'!$S$20,INT((ROW()-14)/2),0)))</f>
        <v/>
      </c>
      <c r="M134" s="229" t="str">
        <f ca="1">IF(MOD(ROW()-13,2)=0,IF(ISBLANK(OFFSET('11. SEGUIMIENTO 2026'!$Q$14,INT((ROW()-13)/2),0)),"",OFFSET('11. SEGUIMIENTO 2026'!$Q$14,INT((ROW()-13)/2),0)),IF(ISBLANK(OFFSET('9. METAS'!$T$20,INT((ROW()-14)/2),0)),"",OFFSET('9. METAS'!$T$20,INT((ROW()-14)/2),0)))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977" t="str">
        <f ca="1">IF(ISBLANK(OFFSET('9. METAS'!$K$20,INT((ROW()-13)/2),0)),"",OFFSET('9. METAS'!$K$20,INT((ROW()-13)/2),0))</f>
        <v/>
      </c>
      <c r="I135" s="979"/>
      <c r="J135" s="227" t="str">
        <f ca="1">IF(MOD(ROW()-13,2)=0,IF(ISBLANK(OFFSET('11. SEGUIMIENTO 2026'!$N$14,INT((ROW()-13)/2),0)),"",OFFSET('11. SEGUIMIENTO 2026'!$N$14,INT((ROW()-13)/2),0)),IF(ISBLANK(OFFSET('9. METAS'!$Q$20,INT((ROW()-14)/2),0)),"",OFFSET('9. METAS'!$Q$20,INT((ROW()-14)/2),0)))</f>
        <v/>
      </c>
      <c r="K135" s="228" t="str">
        <f ca="1">IF(MOD(ROW()-13,2)=0,IF(ISBLANK(OFFSET('11. SEGUIMIENTO 2026'!$O$14,INT((ROW()-13)/2),0)),"",OFFSET('11. SEGUIMIENTO 2026'!$O$14,INT((ROW()-13)/2),0)),IF(ISBLANK(OFFSET('9. METAS'!$R$20,INT((ROW()-14)/2),0)),"",OFFSET('9. METAS'!$R$20,INT((ROW()-14)/2),0)))</f>
        <v/>
      </c>
      <c r="L135" s="228" t="str">
        <f ca="1">IF(MOD(ROW()-13,2)=0,IF(ISBLANK(OFFSET('11. SEGUIMIENTO 2026'!$P$14,INT((ROW()-13)/2),0)),"",OFFSET('11. SEGUIMIENTO 2026'!$P$14,INT((ROW()-13)/2),0)),IF(ISBLANK(OFFSET('9. METAS'!$S$20,INT((ROW()-14)/2),0)),"",OFFSET('9. METAS'!$S$20,INT((ROW()-14)/2),0)))</f>
        <v/>
      </c>
      <c r="M135" s="229" t="str">
        <f ca="1">IF(MOD(ROW()-13,2)=0,IF(ISBLANK(OFFSET('11. SEGUIMIENTO 2026'!$Q$14,INT((ROW()-13)/2),0)),"",OFFSET('11. SEGUIMIENTO 2026'!$Q$14,INT((ROW()-13)/2),0)),IF(ISBLANK(OFFSET('9. METAS'!$T$20,INT((ROW()-14)/2),0)),"",OFFSET('9. METAS'!$T$20,INT((ROW()-14)/2),0)))</f>
        <v/>
      </c>
      <c r="N135" s="981" t="str">
        <f t="shared" ref="N135" ca="1" si="118">IFERROR(J135/J136,"ND")</f>
        <v>ND</v>
      </c>
      <c r="O135" s="983" t="str">
        <f t="shared" ref="O135" ca="1" si="119">IFERROR(((J135+K135+L135+M135)/H135),"ND")</f>
        <v>ND</v>
      </c>
      <c r="P135" s="985"/>
    </row>
    <row r="136" spans="3:16" x14ac:dyDescent="0.3">
      <c r="C136" s="999"/>
      <c r="D136" s="993"/>
      <c r="E136" s="993"/>
      <c r="F136" s="995"/>
      <c r="G136" s="997"/>
      <c r="H136" s="977"/>
      <c r="I136" s="987"/>
      <c r="J136" s="227" t="str">
        <f ca="1">IF(MOD(ROW()-13,2)=0,IF(ISBLANK(OFFSET('11. SEGUIMIENTO 2026'!$N$14,INT((ROW()-13)/2),0)),"",OFFSET('11. SEGUIMIENTO 2026'!$N$14,INT((ROW()-13)/2),0)),IF(ISBLANK(OFFSET('9. METAS'!$Q$20,INT((ROW()-14)/2),0)),"",OFFSET('9. METAS'!$Q$20,INT((ROW()-14)/2),0)))</f>
        <v/>
      </c>
      <c r="K136" s="228" t="str">
        <f ca="1">IF(MOD(ROW()-13,2)=0,IF(ISBLANK(OFFSET('11. SEGUIMIENTO 2026'!$O$14,INT((ROW()-13)/2),0)),"",OFFSET('11. SEGUIMIENTO 2026'!$O$14,INT((ROW()-13)/2),0)),IF(ISBLANK(OFFSET('9. METAS'!$R$20,INT((ROW()-14)/2),0)),"",OFFSET('9. METAS'!$R$20,INT((ROW()-14)/2),0)))</f>
        <v/>
      </c>
      <c r="L136" s="228" t="str">
        <f ca="1">IF(MOD(ROW()-13,2)=0,IF(ISBLANK(OFFSET('11. SEGUIMIENTO 2026'!$P$14,INT((ROW()-13)/2),0)),"",OFFSET('11. SEGUIMIENTO 2026'!$P$14,INT((ROW()-13)/2),0)),IF(ISBLANK(OFFSET('9. METAS'!$S$20,INT((ROW()-14)/2),0)),"",OFFSET('9. METAS'!$S$20,INT((ROW()-14)/2),0)))</f>
        <v/>
      </c>
      <c r="M136" s="229" t="str">
        <f ca="1">IF(MOD(ROW()-13,2)=0,IF(ISBLANK(OFFSET('11. SEGUIMIENTO 2026'!$Q$14,INT((ROW()-13)/2),0)),"",OFFSET('11. SEGUIMIENTO 2026'!$Q$14,INT((ROW()-13)/2),0)),IF(ISBLANK(OFFSET('9. METAS'!$T$20,INT((ROW()-14)/2),0)),"",OFFSET('9. METAS'!$T$20,INT((ROW()-14)/2),0)))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977" t="str">
        <f ca="1">IF(ISBLANK(OFFSET('9. METAS'!$K$20,INT((ROW()-13)/2),0)),"",OFFSET('9. METAS'!$K$20,INT((ROW()-13)/2),0))</f>
        <v/>
      </c>
      <c r="I137" s="979"/>
      <c r="J137" s="227" t="str">
        <f ca="1">IF(MOD(ROW()-13,2)=0,IF(ISBLANK(OFFSET('11. SEGUIMIENTO 2026'!$N$14,INT((ROW()-13)/2),0)),"",OFFSET('11. SEGUIMIENTO 2026'!$N$14,INT((ROW()-13)/2),0)),IF(ISBLANK(OFFSET('9. METAS'!$Q$20,INT((ROW()-14)/2),0)),"",OFFSET('9. METAS'!$Q$20,INT((ROW()-14)/2),0)))</f>
        <v/>
      </c>
      <c r="K137" s="228" t="str">
        <f ca="1">IF(MOD(ROW()-13,2)=0,IF(ISBLANK(OFFSET('11. SEGUIMIENTO 2026'!$O$14,INT((ROW()-13)/2),0)),"",OFFSET('11. SEGUIMIENTO 2026'!$O$14,INT((ROW()-13)/2),0)),IF(ISBLANK(OFFSET('9. METAS'!$R$20,INT((ROW()-14)/2),0)),"",OFFSET('9. METAS'!$R$20,INT((ROW()-14)/2),0)))</f>
        <v/>
      </c>
      <c r="L137" s="228" t="str">
        <f ca="1">IF(MOD(ROW()-13,2)=0,IF(ISBLANK(OFFSET('11. SEGUIMIENTO 2026'!$P$14,INT((ROW()-13)/2),0)),"",OFFSET('11. SEGUIMIENTO 2026'!$P$14,INT((ROW()-13)/2),0)),IF(ISBLANK(OFFSET('9. METAS'!$S$20,INT((ROW()-14)/2),0)),"",OFFSET('9. METAS'!$S$20,INT((ROW()-14)/2),0)))</f>
        <v/>
      </c>
      <c r="M137" s="229" t="str">
        <f ca="1">IF(MOD(ROW()-13,2)=0,IF(ISBLANK(OFFSET('11. SEGUIMIENTO 2026'!$Q$14,INT((ROW()-13)/2),0)),"",OFFSET('11. SEGUIMIENTO 2026'!$Q$14,INT((ROW()-13)/2),0)),IF(ISBLANK(OFFSET('9. METAS'!$T$20,INT((ROW()-14)/2),0)),"",OFFSET('9. METAS'!$T$20,INT((ROW()-14)/2),0)))</f>
        <v/>
      </c>
      <c r="N137" s="981" t="str">
        <f t="shared" ref="N137" ca="1" si="120">IFERROR(J137/J138,"ND")</f>
        <v>ND</v>
      </c>
      <c r="O137" s="983" t="str">
        <f t="shared" ref="O137" ca="1" si="121">IFERROR(((J137+K137+L137+M137)/H137),"ND")</f>
        <v>ND</v>
      </c>
      <c r="P137" s="985"/>
    </row>
    <row r="138" spans="3:16" x14ac:dyDescent="0.3">
      <c r="C138" s="999"/>
      <c r="D138" s="993"/>
      <c r="E138" s="993"/>
      <c r="F138" s="995"/>
      <c r="G138" s="997"/>
      <c r="H138" s="977"/>
      <c r="I138" s="987"/>
      <c r="J138" s="227" t="str">
        <f ca="1">IF(MOD(ROW()-13,2)=0,IF(ISBLANK(OFFSET('11. SEGUIMIENTO 2026'!$N$14,INT((ROW()-13)/2),0)),"",OFFSET('11. SEGUIMIENTO 2026'!$N$14,INT((ROW()-13)/2),0)),IF(ISBLANK(OFFSET('9. METAS'!$Q$20,INT((ROW()-14)/2),0)),"",OFFSET('9. METAS'!$Q$20,INT((ROW()-14)/2),0)))</f>
        <v/>
      </c>
      <c r="K138" s="228" t="str">
        <f ca="1">IF(MOD(ROW()-13,2)=0,IF(ISBLANK(OFFSET('11. SEGUIMIENTO 2026'!$O$14,INT((ROW()-13)/2),0)),"",OFFSET('11. SEGUIMIENTO 2026'!$O$14,INT((ROW()-13)/2),0)),IF(ISBLANK(OFFSET('9. METAS'!$R$20,INT((ROW()-14)/2),0)),"",OFFSET('9. METAS'!$R$20,INT((ROW()-14)/2),0)))</f>
        <v/>
      </c>
      <c r="L138" s="228" t="str">
        <f ca="1">IF(MOD(ROW()-13,2)=0,IF(ISBLANK(OFFSET('11. SEGUIMIENTO 2026'!$P$14,INT((ROW()-13)/2),0)),"",OFFSET('11. SEGUIMIENTO 2026'!$P$14,INT((ROW()-13)/2),0)),IF(ISBLANK(OFFSET('9. METAS'!$S$20,INT((ROW()-14)/2),0)),"",OFFSET('9. METAS'!$S$20,INT((ROW()-14)/2),0)))</f>
        <v/>
      </c>
      <c r="M138" s="229" t="str">
        <f ca="1">IF(MOD(ROW()-13,2)=0,IF(ISBLANK(OFFSET('11. SEGUIMIENTO 2026'!$Q$14,INT((ROW()-13)/2),0)),"",OFFSET('11. SEGUIMIENTO 2026'!$Q$14,INT((ROW()-13)/2),0)),IF(ISBLANK(OFFSET('9. METAS'!$T$20,INT((ROW()-14)/2),0)),"",OFFSET('9. METAS'!$T$20,INT((ROW()-14)/2),0)))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977" t="str">
        <f ca="1">IF(ISBLANK(OFFSET('9. METAS'!$K$20,INT((ROW()-13)/2),0)),"",OFFSET('9. METAS'!$K$20,INT((ROW()-13)/2),0))</f>
        <v/>
      </c>
      <c r="I139" s="979"/>
      <c r="J139" s="227" t="str">
        <f ca="1">IF(MOD(ROW()-13,2)=0,IF(ISBLANK(OFFSET('11. SEGUIMIENTO 2026'!$N$14,INT((ROW()-13)/2),0)),"",OFFSET('11. SEGUIMIENTO 2026'!$N$14,INT((ROW()-13)/2),0)),IF(ISBLANK(OFFSET('9. METAS'!$Q$20,INT((ROW()-14)/2),0)),"",OFFSET('9. METAS'!$Q$20,INT((ROW()-14)/2),0)))</f>
        <v/>
      </c>
      <c r="K139" s="228" t="str">
        <f ca="1">IF(MOD(ROW()-13,2)=0,IF(ISBLANK(OFFSET('11. SEGUIMIENTO 2026'!$O$14,INT((ROW()-13)/2),0)),"",OFFSET('11. SEGUIMIENTO 2026'!$O$14,INT((ROW()-13)/2),0)),IF(ISBLANK(OFFSET('9. METAS'!$R$20,INT((ROW()-14)/2),0)),"",OFFSET('9. METAS'!$R$20,INT((ROW()-14)/2),0)))</f>
        <v/>
      </c>
      <c r="L139" s="228" t="str">
        <f ca="1">IF(MOD(ROW()-13,2)=0,IF(ISBLANK(OFFSET('11. SEGUIMIENTO 2026'!$P$14,INT((ROW()-13)/2),0)),"",OFFSET('11. SEGUIMIENTO 2026'!$P$14,INT((ROW()-13)/2),0)),IF(ISBLANK(OFFSET('9. METAS'!$S$20,INT((ROW()-14)/2),0)),"",OFFSET('9. METAS'!$S$20,INT((ROW()-14)/2),0)))</f>
        <v/>
      </c>
      <c r="M139" s="229" t="str">
        <f ca="1">IF(MOD(ROW()-13,2)=0,IF(ISBLANK(OFFSET('11. SEGUIMIENTO 2026'!$Q$14,INT((ROW()-13)/2),0)),"",OFFSET('11. SEGUIMIENTO 2026'!$Q$14,INT((ROW()-13)/2),0)),IF(ISBLANK(OFFSET('9. METAS'!$T$20,INT((ROW()-14)/2),0)),"",OFFSET('9. METAS'!$T$20,INT((ROW()-14)/2),0)))</f>
        <v/>
      </c>
      <c r="N139" s="981" t="str">
        <f t="shared" ref="N139" ca="1" si="122">IFERROR(J139/J140,"ND")</f>
        <v>ND</v>
      </c>
      <c r="O139" s="983" t="str">
        <f t="shared" ref="O139" ca="1" si="123">IFERROR(((J139+K139+L139+M139)/H139),"ND")</f>
        <v>ND</v>
      </c>
      <c r="P139" s="985"/>
    </row>
    <row r="140" spans="3:16" x14ac:dyDescent="0.3">
      <c r="C140" s="999"/>
      <c r="D140" s="993"/>
      <c r="E140" s="993"/>
      <c r="F140" s="995"/>
      <c r="G140" s="997"/>
      <c r="H140" s="977"/>
      <c r="I140" s="987"/>
      <c r="J140" s="227" t="str">
        <f ca="1">IF(MOD(ROW()-13,2)=0,IF(ISBLANK(OFFSET('11. SEGUIMIENTO 2026'!$N$14,INT((ROW()-13)/2),0)),"",OFFSET('11. SEGUIMIENTO 2026'!$N$14,INT((ROW()-13)/2),0)),IF(ISBLANK(OFFSET('9. METAS'!$Q$20,INT((ROW()-14)/2),0)),"",OFFSET('9. METAS'!$Q$20,INT((ROW()-14)/2),0)))</f>
        <v/>
      </c>
      <c r="K140" s="228" t="str">
        <f ca="1">IF(MOD(ROW()-13,2)=0,IF(ISBLANK(OFFSET('11. SEGUIMIENTO 2026'!$O$14,INT((ROW()-13)/2),0)),"",OFFSET('11. SEGUIMIENTO 2026'!$O$14,INT((ROW()-13)/2),0)),IF(ISBLANK(OFFSET('9. METAS'!$R$20,INT((ROW()-14)/2),0)),"",OFFSET('9. METAS'!$R$20,INT((ROW()-14)/2),0)))</f>
        <v/>
      </c>
      <c r="L140" s="228" t="str">
        <f ca="1">IF(MOD(ROW()-13,2)=0,IF(ISBLANK(OFFSET('11. SEGUIMIENTO 2026'!$P$14,INT((ROW()-13)/2),0)),"",OFFSET('11. SEGUIMIENTO 2026'!$P$14,INT((ROW()-13)/2),0)),IF(ISBLANK(OFFSET('9. METAS'!$S$20,INT((ROW()-14)/2),0)),"",OFFSET('9. METAS'!$S$20,INT((ROW()-14)/2),0)))</f>
        <v/>
      </c>
      <c r="M140" s="229" t="str">
        <f ca="1">IF(MOD(ROW()-13,2)=0,IF(ISBLANK(OFFSET('11. SEGUIMIENTO 2026'!$Q$14,INT((ROW()-13)/2),0)),"",OFFSET('11. SEGUIMIENTO 2026'!$Q$14,INT((ROW()-13)/2),0)),IF(ISBLANK(OFFSET('9. METAS'!$T$20,INT((ROW()-14)/2),0)),"",OFFSET('9. METAS'!$T$20,INT((ROW()-14)/2),0)))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977" t="str">
        <f ca="1">IF(ISBLANK(OFFSET('9. METAS'!$K$20,INT((ROW()-13)/2),0)),"",OFFSET('9. METAS'!$K$20,INT((ROW()-13)/2),0))</f>
        <v/>
      </c>
      <c r="I141" s="979"/>
      <c r="J141" s="227" t="str">
        <f ca="1">IF(MOD(ROW()-13,2)=0,IF(ISBLANK(OFFSET('11. SEGUIMIENTO 2026'!$N$14,INT((ROW()-13)/2),0)),"",OFFSET('11. SEGUIMIENTO 2026'!$N$14,INT((ROW()-13)/2),0)),IF(ISBLANK(OFFSET('9. METAS'!$Q$20,INT((ROW()-14)/2),0)),"",OFFSET('9. METAS'!$Q$20,INT((ROW()-14)/2),0)))</f>
        <v/>
      </c>
      <c r="K141" s="228" t="str">
        <f ca="1">IF(MOD(ROW()-13,2)=0,IF(ISBLANK(OFFSET('11. SEGUIMIENTO 2026'!$O$14,INT((ROW()-13)/2),0)),"",OFFSET('11. SEGUIMIENTO 2026'!$O$14,INT((ROW()-13)/2),0)),IF(ISBLANK(OFFSET('9. METAS'!$R$20,INT((ROW()-14)/2),0)),"",OFFSET('9. METAS'!$R$20,INT((ROW()-14)/2),0)))</f>
        <v/>
      </c>
      <c r="L141" s="228" t="str">
        <f ca="1">IF(MOD(ROW()-13,2)=0,IF(ISBLANK(OFFSET('11. SEGUIMIENTO 2026'!$P$14,INT((ROW()-13)/2),0)),"",OFFSET('11. SEGUIMIENTO 2026'!$P$14,INT((ROW()-13)/2),0)),IF(ISBLANK(OFFSET('9. METAS'!$S$20,INT((ROW()-14)/2),0)),"",OFFSET('9. METAS'!$S$20,INT((ROW()-14)/2),0)))</f>
        <v/>
      </c>
      <c r="M141" s="229" t="str">
        <f ca="1">IF(MOD(ROW()-13,2)=0,IF(ISBLANK(OFFSET('11. SEGUIMIENTO 2026'!$Q$14,INT((ROW()-13)/2),0)),"",OFFSET('11. SEGUIMIENTO 2026'!$Q$14,INT((ROW()-13)/2),0)),IF(ISBLANK(OFFSET('9. METAS'!$T$20,INT((ROW()-14)/2),0)),"",OFFSET('9. METAS'!$T$20,INT((ROW()-14)/2),0)))</f>
        <v/>
      </c>
      <c r="N141" s="981" t="str">
        <f t="shared" ref="N141" ca="1" si="124">IFERROR(J141/J142,"ND")</f>
        <v>ND</v>
      </c>
      <c r="O141" s="983" t="str">
        <f t="shared" ref="O141" ca="1" si="125">IFERROR(((J141+K141+L141+M141)/H141),"ND")</f>
        <v>ND</v>
      </c>
      <c r="P141" s="985"/>
    </row>
    <row r="142" spans="3:16" x14ac:dyDescent="0.3">
      <c r="C142" s="999"/>
      <c r="D142" s="993"/>
      <c r="E142" s="993"/>
      <c r="F142" s="995"/>
      <c r="G142" s="997"/>
      <c r="H142" s="977"/>
      <c r="I142" s="987"/>
      <c r="J142" s="227" t="str">
        <f ca="1">IF(MOD(ROW()-13,2)=0,IF(ISBLANK(OFFSET('11. SEGUIMIENTO 2026'!$N$14,INT((ROW()-13)/2),0)),"",OFFSET('11. SEGUIMIENTO 2026'!$N$14,INT((ROW()-13)/2),0)),IF(ISBLANK(OFFSET('9. METAS'!$Q$20,INT((ROW()-14)/2),0)),"",OFFSET('9. METAS'!$Q$20,INT((ROW()-14)/2),0)))</f>
        <v/>
      </c>
      <c r="K142" s="228" t="str">
        <f ca="1">IF(MOD(ROW()-13,2)=0,IF(ISBLANK(OFFSET('11. SEGUIMIENTO 2026'!$O$14,INT((ROW()-13)/2),0)),"",OFFSET('11. SEGUIMIENTO 2026'!$O$14,INT((ROW()-13)/2),0)),IF(ISBLANK(OFFSET('9. METAS'!$R$20,INT((ROW()-14)/2),0)),"",OFFSET('9. METAS'!$R$20,INT((ROW()-14)/2),0)))</f>
        <v/>
      </c>
      <c r="L142" s="228" t="str">
        <f ca="1">IF(MOD(ROW()-13,2)=0,IF(ISBLANK(OFFSET('11. SEGUIMIENTO 2026'!$P$14,INT((ROW()-13)/2),0)),"",OFFSET('11. SEGUIMIENTO 2026'!$P$14,INT((ROW()-13)/2),0)),IF(ISBLANK(OFFSET('9. METAS'!$S$20,INT((ROW()-14)/2),0)),"",OFFSET('9. METAS'!$S$20,INT((ROW()-14)/2),0)))</f>
        <v/>
      </c>
      <c r="M142" s="229" t="str">
        <f ca="1">IF(MOD(ROW()-13,2)=0,IF(ISBLANK(OFFSET('11. SEGUIMIENTO 2026'!$Q$14,INT((ROW()-13)/2),0)),"",OFFSET('11. SEGUIMIENTO 2026'!$Q$14,INT((ROW()-13)/2),0)),IF(ISBLANK(OFFSET('9. METAS'!$T$20,INT((ROW()-14)/2),0)),"",OFFSET('9. METAS'!$T$20,INT((ROW()-14)/2),0)))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977" t="str">
        <f ca="1">IF(ISBLANK(OFFSET('9. METAS'!$K$20,INT((ROW()-13)/2),0)),"",OFFSET('9. METAS'!$K$20,INT((ROW()-13)/2),0))</f>
        <v/>
      </c>
      <c r="I143" s="979"/>
      <c r="J143" s="227" t="str">
        <f ca="1">IF(MOD(ROW()-13,2)=0,IF(ISBLANK(OFFSET('11. SEGUIMIENTO 2026'!$N$14,INT((ROW()-13)/2),0)),"",OFFSET('11. SEGUIMIENTO 2026'!$N$14,INT((ROW()-13)/2),0)),IF(ISBLANK(OFFSET('9. METAS'!$Q$20,INT((ROW()-14)/2),0)),"",OFFSET('9. METAS'!$Q$20,INT((ROW()-14)/2),0)))</f>
        <v/>
      </c>
      <c r="K143" s="228" t="str">
        <f ca="1">IF(MOD(ROW()-13,2)=0,IF(ISBLANK(OFFSET('11. SEGUIMIENTO 2026'!$O$14,INT((ROW()-13)/2),0)),"",OFFSET('11. SEGUIMIENTO 2026'!$O$14,INT((ROW()-13)/2),0)),IF(ISBLANK(OFFSET('9. METAS'!$R$20,INT((ROW()-14)/2),0)),"",OFFSET('9. METAS'!$R$20,INT((ROW()-14)/2),0)))</f>
        <v/>
      </c>
      <c r="L143" s="228" t="str">
        <f ca="1">IF(MOD(ROW()-13,2)=0,IF(ISBLANK(OFFSET('11. SEGUIMIENTO 2026'!$P$14,INT((ROW()-13)/2),0)),"",OFFSET('11. SEGUIMIENTO 2026'!$P$14,INT((ROW()-13)/2),0)),IF(ISBLANK(OFFSET('9. METAS'!$S$20,INT((ROW()-14)/2),0)),"",OFFSET('9. METAS'!$S$20,INT((ROW()-14)/2),0)))</f>
        <v/>
      </c>
      <c r="M143" s="229" t="str">
        <f ca="1">IF(MOD(ROW()-13,2)=0,IF(ISBLANK(OFFSET('11. SEGUIMIENTO 2026'!$Q$14,INT((ROW()-13)/2),0)),"",OFFSET('11. SEGUIMIENTO 2026'!$Q$14,INT((ROW()-13)/2),0)),IF(ISBLANK(OFFSET('9. METAS'!$T$20,INT((ROW()-14)/2),0)),"",OFFSET('9. METAS'!$T$20,INT((ROW()-14)/2),0)))</f>
        <v/>
      </c>
      <c r="N143" s="981" t="str">
        <f t="shared" ref="N143" ca="1" si="126">IFERROR(J143/J144,"ND")</f>
        <v>ND</v>
      </c>
      <c r="O143" s="983" t="str">
        <f t="shared" ref="O143" ca="1" si="127">IFERROR(((J143+K143+L143+M143)/H143),"ND")</f>
        <v>ND</v>
      </c>
      <c r="P143" s="985"/>
    </row>
    <row r="144" spans="3:16" x14ac:dyDescent="0.3">
      <c r="C144" s="999"/>
      <c r="D144" s="993"/>
      <c r="E144" s="993"/>
      <c r="F144" s="995"/>
      <c r="G144" s="997"/>
      <c r="H144" s="977"/>
      <c r="I144" s="987"/>
      <c r="J144" s="227" t="str">
        <f ca="1">IF(MOD(ROW()-13,2)=0,IF(ISBLANK(OFFSET('11. SEGUIMIENTO 2026'!$N$14,INT((ROW()-13)/2),0)),"",OFFSET('11. SEGUIMIENTO 2026'!$N$14,INT((ROW()-13)/2),0)),IF(ISBLANK(OFFSET('9. METAS'!$Q$20,INT((ROW()-14)/2),0)),"",OFFSET('9. METAS'!$Q$20,INT((ROW()-14)/2),0)))</f>
        <v/>
      </c>
      <c r="K144" s="228" t="str">
        <f ca="1">IF(MOD(ROW()-13,2)=0,IF(ISBLANK(OFFSET('11. SEGUIMIENTO 2026'!$O$14,INT((ROW()-13)/2),0)),"",OFFSET('11. SEGUIMIENTO 2026'!$O$14,INT((ROW()-13)/2),0)),IF(ISBLANK(OFFSET('9. METAS'!$R$20,INT((ROW()-14)/2),0)),"",OFFSET('9. METAS'!$R$20,INT((ROW()-14)/2),0)))</f>
        <v/>
      </c>
      <c r="L144" s="228" t="str">
        <f ca="1">IF(MOD(ROW()-13,2)=0,IF(ISBLANK(OFFSET('11. SEGUIMIENTO 2026'!$P$14,INT((ROW()-13)/2),0)),"",OFFSET('11. SEGUIMIENTO 2026'!$P$14,INT((ROW()-13)/2),0)),IF(ISBLANK(OFFSET('9. METAS'!$S$20,INT((ROW()-14)/2),0)),"",OFFSET('9. METAS'!$S$20,INT((ROW()-14)/2),0)))</f>
        <v/>
      </c>
      <c r="M144" s="229" t="str">
        <f ca="1">IF(MOD(ROW()-13,2)=0,IF(ISBLANK(OFFSET('11. SEGUIMIENTO 2026'!$Q$14,INT((ROW()-13)/2),0)),"",OFFSET('11. SEGUIMIENTO 2026'!$Q$14,INT((ROW()-13)/2),0)),IF(ISBLANK(OFFSET('9. METAS'!$T$20,INT((ROW()-14)/2),0)),"",OFFSET('9. METAS'!$T$20,INT((ROW()-14)/2),0)))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977" t="str">
        <f ca="1">IF(ISBLANK(OFFSET('9. METAS'!$K$20,INT((ROW()-13)/2),0)),"",OFFSET('9. METAS'!$K$20,INT((ROW()-13)/2),0))</f>
        <v/>
      </c>
      <c r="I145" s="979"/>
      <c r="J145" s="227" t="str">
        <f ca="1">IF(MOD(ROW()-13,2)=0,IF(ISBLANK(OFFSET('11. SEGUIMIENTO 2026'!$N$14,INT((ROW()-13)/2),0)),"",OFFSET('11. SEGUIMIENTO 2026'!$N$14,INT((ROW()-13)/2),0)),IF(ISBLANK(OFFSET('9. METAS'!$Q$20,INT((ROW()-14)/2),0)),"",OFFSET('9. METAS'!$Q$20,INT((ROW()-14)/2),0)))</f>
        <v/>
      </c>
      <c r="K145" s="228" t="str">
        <f ca="1">IF(MOD(ROW()-13,2)=0,IF(ISBLANK(OFFSET('11. SEGUIMIENTO 2026'!$O$14,INT((ROW()-13)/2),0)),"",OFFSET('11. SEGUIMIENTO 2026'!$O$14,INT((ROW()-13)/2),0)),IF(ISBLANK(OFFSET('9. METAS'!$R$20,INT((ROW()-14)/2),0)),"",OFFSET('9. METAS'!$R$20,INT((ROW()-14)/2),0)))</f>
        <v/>
      </c>
      <c r="L145" s="228" t="str">
        <f ca="1">IF(MOD(ROW()-13,2)=0,IF(ISBLANK(OFFSET('11. SEGUIMIENTO 2026'!$P$14,INT((ROW()-13)/2),0)),"",OFFSET('11. SEGUIMIENTO 2026'!$P$14,INT((ROW()-13)/2),0)),IF(ISBLANK(OFFSET('9. METAS'!$S$20,INT((ROW()-14)/2),0)),"",OFFSET('9. METAS'!$S$20,INT((ROW()-14)/2),0)))</f>
        <v/>
      </c>
      <c r="M145" s="229" t="str">
        <f ca="1">IF(MOD(ROW()-13,2)=0,IF(ISBLANK(OFFSET('11. SEGUIMIENTO 2026'!$Q$14,INT((ROW()-13)/2),0)),"",OFFSET('11. SEGUIMIENTO 2026'!$Q$14,INT((ROW()-13)/2),0)),IF(ISBLANK(OFFSET('9. METAS'!$T$20,INT((ROW()-14)/2),0)),"",OFFSET('9. METAS'!$T$20,INT((ROW()-14)/2),0)))</f>
        <v/>
      </c>
      <c r="N145" s="981" t="str">
        <f t="shared" ref="N145" ca="1" si="128">IFERROR(J145/J146,"ND")</f>
        <v>ND</v>
      </c>
      <c r="O145" s="983" t="str">
        <f t="shared" ref="O145" ca="1" si="129">IFERROR(((J145+K145+L145+M145)/H145),"ND")</f>
        <v>ND</v>
      </c>
      <c r="P145" s="985"/>
    </row>
    <row r="146" spans="3:16" x14ac:dyDescent="0.3">
      <c r="C146" s="999"/>
      <c r="D146" s="993"/>
      <c r="E146" s="993"/>
      <c r="F146" s="995"/>
      <c r="G146" s="997"/>
      <c r="H146" s="977"/>
      <c r="I146" s="987"/>
      <c r="J146" s="227" t="str">
        <f ca="1">IF(MOD(ROW()-13,2)=0,IF(ISBLANK(OFFSET('11. SEGUIMIENTO 2026'!$N$14,INT((ROW()-13)/2),0)),"",OFFSET('11. SEGUIMIENTO 2026'!$N$14,INT((ROW()-13)/2),0)),IF(ISBLANK(OFFSET('9. METAS'!$Q$20,INT((ROW()-14)/2),0)),"",OFFSET('9. METAS'!$Q$20,INT((ROW()-14)/2),0)))</f>
        <v/>
      </c>
      <c r="K146" s="228" t="str">
        <f ca="1">IF(MOD(ROW()-13,2)=0,IF(ISBLANK(OFFSET('11. SEGUIMIENTO 2026'!$O$14,INT((ROW()-13)/2),0)),"",OFFSET('11. SEGUIMIENTO 2026'!$O$14,INT((ROW()-13)/2),0)),IF(ISBLANK(OFFSET('9. METAS'!$R$20,INT((ROW()-14)/2),0)),"",OFFSET('9. METAS'!$R$20,INT((ROW()-14)/2),0)))</f>
        <v/>
      </c>
      <c r="L146" s="228" t="str">
        <f ca="1">IF(MOD(ROW()-13,2)=0,IF(ISBLANK(OFFSET('11. SEGUIMIENTO 2026'!$P$14,INT((ROW()-13)/2),0)),"",OFFSET('11. SEGUIMIENTO 2026'!$P$14,INT((ROW()-13)/2),0)),IF(ISBLANK(OFFSET('9. METAS'!$S$20,INT((ROW()-14)/2),0)),"",OFFSET('9. METAS'!$S$20,INT((ROW()-14)/2),0)))</f>
        <v/>
      </c>
      <c r="M146" s="229" t="str">
        <f ca="1">IF(MOD(ROW()-13,2)=0,IF(ISBLANK(OFFSET('11. SEGUIMIENTO 2026'!$Q$14,INT((ROW()-13)/2),0)),"",OFFSET('11. SEGUIMIENTO 2026'!$Q$14,INT((ROW()-13)/2),0)),IF(ISBLANK(OFFSET('9. METAS'!$T$20,INT((ROW()-14)/2),0)),"",OFFSET('9. METAS'!$T$20,INT((ROW()-14)/2),0)))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977" t="str">
        <f ca="1">IF(ISBLANK(OFFSET('9. METAS'!$K$20,INT((ROW()-13)/2),0)),"",OFFSET('9. METAS'!$K$20,INT((ROW()-13)/2),0))</f>
        <v/>
      </c>
      <c r="I147" s="979"/>
      <c r="J147" s="227" t="str">
        <f ca="1">IF(MOD(ROW()-13,2)=0,IF(ISBLANK(OFFSET('11. SEGUIMIENTO 2026'!$N$14,INT((ROW()-13)/2),0)),"",OFFSET('11. SEGUIMIENTO 2026'!$N$14,INT((ROW()-13)/2),0)),IF(ISBLANK(OFFSET('9. METAS'!$Q$20,INT((ROW()-14)/2),0)),"",OFFSET('9. METAS'!$Q$20,INT((ROW()-14)/2),0)))</f>
        <v/>
      </c>
      <c r="K147" s="228" t="str">
        <f ca="1">IF(MOD(ROW()-13,2)=0,IF(ISBLANK(OFFSET('11. SEGUIMIENTO 2026'!$O$14,INT((ROW()-13)/2),0)),"",OFFSET('11. SEGUIMIENTO 2026'!$O$14,INT((ROW()-13)/2),0)),IF(ISBLANK(OFFSET('9. METAS'!$R$20,INT((ROW()-14)/2),0)),"",OFFSET('9. METAS'!$R$20,INT((ROW()-14)/2),0)))</f>
        <v/>
      </c>
      <c r="L147" s="228" t="str">
        <f ca="1">IF(MOD(ROW()-13,2)=0,IF(ISBLANK(OFFSET('11. SEGUIMIENTO 2026'!$P$14,INT((ROW()-13)/2),0)),"",OFFSET('11. SEGUIMIENTO 2026'!$P$14,INT((ROW()-13)/2),0)),IF(ISBLANK(OFFSET('9. METAS'!$S$20,INT((ROW()-14)/2),0)),"",OFFSET('9. METAS'!$S$20,INT((ROW()-14)/2),0)))</f>
        <v/>
      </c>
      <c r="M147" s="229" t="str">
        <f ca="1">IF(MOD(ROW()-13,2)=0,IF(ISBLANK(OFFSET('11. SEGUIMIENTO 2026'!$Q$14,INT((ROW()-13)/2),0)),"",OFFSET('11. SEGUIMIENTO 2026'!$Q$14,INT((ROW()-13)/2),0)),IF(ISBLANK(OFFSET('9. METAS'!$T$20,INT((ROW()-14)/2),0)),"",OFFSET('9. METAS'!$T$20,INT((ROW()-14)/2),0)))</f>
        <v/>
      </c>
      <c r="N147" s="981" t="str">
        <f t="shared" ref="N147" ca="1" si="130">IFERROR(J147/J148,"ND")</f>
        <v>ND</v>
      </c>
      <c r="O147" s="983" t="str">
        <f t="shared" ref="O147" ca="1" si="131">IFERROR(((J147+K147+L147+M147)/H147),"ND")</f>
        <v>ND</v>
      </c>
      <c r="P147" s="985"/>
    </row>
    <row r="148" spans="3:16" x14ac:dyDescent="0.3">
      <c r="C148" s="999"/>
      <c r="D148" s="993"/>
      <c r="E148" s="993"/>
      <c r="F148" s="995"/>
      <c r="G148" s="997"/>
      <c r="H148" s="977"/>
      <c r="I148" s="987"/>
      <c r="J148" s="227" t="str">
        <f ca="1">IF(MOD(ROW()-13,2)=0,IF(ISBLANK(OFFSET('11. SEGUIMIENTO 2026'!$N$14,INT((ROW()-13)/2),0)),"",OFFSET('11. SEGUIMIENTO 2026'!$N$14,INT((ROW()-13)/2),0)),IF(ISBLANK(OFFSET('9. METAS'!$Q$20,INT((ROW()-14)/2),0)),"",OFFSET('9. METAS'!$Q$20,INT((ROW()-14)/2),0)))</f>
        <v/>
      </c>
      <c r="K148" s="228" t="str">
        <f ca="1">IF(MOD(ROW()-13,2)=0,IF(ISBLANK(OFFSET('11. SEGUIMIENTO 2026'!$O$14,INT((ROW()-13)/2),0)),"",OFFSET('11. SEGUIMIENTO 2026'!$O$14,INT((ROW()-13)/2),0)),IF(ISBLANK(OFFSET('9. METAS'!$R$20,INT((ROW()-14)/2),0)),"",OFFSET('9. METAS'!$R$20,INT((ROW()-14)/2),0)))</f>
        <v/>
      </c>
      <c r="L148" s="228" t="str">
        <f ca="1">IF(MOD(ROW()-13,2)=0,IF(ISBLANK(OFFSET('11. SEGUIMIENTO 2026'!$P$14,INT((ROW()-13)/2),0)),"",OFFSET('11. SEGUIMIENTO 2026'!$P$14,INT((ROW()-13)/2),0)),IF(ISBLANK(OFFSET('9. METAS'!$S$20,INT((ROW()-14)/2),0)),"",OFFSET('9. METAS'!$S$20,INT((ROW()-14)/2),0)))</f>
        <v/>
      </c>
      <c r="M148" s="229" t="str">
        <f ca="1">IF(MOD(ROW()-13,2)=0,IF(ISBLANK(OFFSET('11. SEGUIMIENTO 2026'!$Q$14,INT((ROW()-13)/2),0)),"",OFFSET('11. SEGUIMIENTO 2026'!$Q$14,INT((ROW()-13)/2),0)),IF(ISBLANK(OFFSET('9. METAS'!$T$20,INT((ROW()-14)/2),0)),"",OFFSET('9. METAS'!$T$20,INT((ROW()-14)/2),0)))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977" t="str">
        <f ca="1">IF(ISBLANK(OFFSET('9. METAS'!$K$20,INT((ROW()-13)/2),0)),"",OFFSET('9. METAS'!$K$20,INT((ROW()-13)/2),0))</f>
        <v/>
      </c>
      <c r="I149" s="979"/>
      <c r="J149" s="227" t="str">
        <f ca="1">IF(MOD(ROW()-13,2)=0,IF(ISBLANK(OFFSET('11. SEGUIMIENTO 2026'!$N$14,INT((ROW()-13)/2),0)),"",OFFSET('11. SEGUIMIENTO 2026'!$N$14,INT((ROW()-13)/2),0)),IF(ISBLANK(OFFSET('9. METAS'!$Q$20,INT((ROW()-14)/2),0)),"",OFFSET('9. METAS'!$Q$20,INT((ROW()-14)/2),0)))</f>
        <v/>
      </c>
      <c r="K149" s="228" t="str">
        <f ca="1">IF(MOD(ROW()-13,2)=0,IF(ISBLANK(OFFSET('11. SEGUIMIENTO 2026'!$O$14,INT((ROW()-13)/2),0)),"",OFFSET('11. SEGUIMIENTO 2026'!$O$14,INT((ROW()-13)/2),0)),IF(ISBLANK(OFFSET('9. METAS'!$R$20,INT((ROW()-14)/2),0)),"",OFFSET('9. METAS'!$R$20,INT((ROW()-14)/2),0)))</f>
        <v/>
      </c>
      <c r="L149" s="228" t="str">
        <f ca="1">IF(MOD(ROW()-13,2)=0,IF(ISBLANK(OFFSET('11. SEGUIMIENTO 2026'!$P$14,INT((ROW()-13)/2),0)),"",OFFSET('11. SEGUIMIENTO 2026'!$P$14,INT((ROW()-13)/2),0)),IF(ISBLANK(OFFSET('9. METAS'!$S$20,INT((ROW()-14)/2),0)),"",OFFSET('9. METAS'!$S$20,INT((ROW()-14)/2),0)))</f>
        <v/>
      </c>
      <c r="M149" s="229" t="str">
        <f ca="1">IF(MOD(ROW()-13,2)=0,IF(ISBLANK(OFFSET('11. SEGUIMIENTO 2026'!$Q$14,INT((ROW()-13)/2),0)),"",OFFSET('11. SEGUIMIENTO 2026'!$Q$14,INT((ROW()-13)/2),0)),IF(ISBLANK(OFFSET('9. METAS'!$T$20,INT((ROW()-14)/2),0)),"",OFFSET('9. METAS'!$T$20,INT((ROW()-14)/2),0)))</f>
        <v/>
      </c>
      <c r="N149" s="981" t="str">
        <f t="shared" ref="N149" ca="1" si="132">IFERROR(J149/J150,"ND")</f>
        <v>ND</v>
      </c>
      <c r="O149" s="983" t="str">
        <f t="shared" ref="O149" ca="1" si="133">IFERROR(((J149+K149+L149+M149)/H149),"ND")</f>
        <v>ND</v>
      </c>
      <c r="P149" s="985"/>
    </row>
    <row r="150" spans="3:16" x14ac:dyDescent="0.3">
      <c r="C150" s="999"/>
      <c r="D150" s="993"/>
      <c r="E150" s="993"/>
      <c r="F150" s="995"/>
      <c r="G150" s="997"/>
      <c r="H150" s="977"/>
      <c r="I150" s="987"/>
      <c r="J150" s="227" t="str">
        <f ca="1">IF(MOD(ROW()-13,2)=0,IF(ISBLANK(OFFSET('11. SEGUIMIENTO 2026'!$N$14,INT((ROW()-13)/2),0)),"",OFFSET('11. SEGUIMIENTO 2026'!$N$14,INT((ROW()-13)/2),0)),IF(ISBLANK(OFFSET('9. METAS'!$Q$20,INT((ROW()-14)/2),0)),"",OFFSET('9. METAS'!$Q$20,INT((ROW()-14)/2),0)))</f>
        <v/>
      </c>
      <c r="K150" s="228" t="str">
        <f ca="1">IF(MOD(ROW()-13,2)=0,IF(ISBLANK(OFFSET('11. SEGUIMIENTO 2026'!$O$14,INT((ROW()-13)/2),0)),"",OFFSET('11. SEGUIMIENTO 2026'!$O$14,INT((ROW()-13)/2),0)),IF(ISBLANK(OFFSET('9. METAS'!$R$20,INT((ROW()-14)/2),0)),"",OFFSET('9. METAS'!$R$20,INT((ROW()-14)/2),0)))</f>
        <v/>
      </c>
      <c r="L150" s="228" t="str">
        <f ca="1">IF(MOD(ROW()-13,2)=0,IF(ISBLANK(OFFSET('11. SEGUIMIENTO 2026'!$P$14,INT((ROW()-13)/2),0)),"",OFFSET('11. SEGUIMIENTO 2026'!$P$14,INT((ROW()-13)/2),0)),IF(ISBLANK(OFFSET('9. METAS'!$S$20,INT((ROW()-14)/2),0)),"",OFFSET('9. METAS'!$S$20,INT((ROW()-14)/2),0)))</f>
        <v/>
      </c>
      <c r="M150" s="229" t="str">
        <f ca="1">IF(MOD(ROW()-13,2)=0,IF(ISBLANK(OFFSET('11. SEGUIMIENTO 2026'!$Q$14,INT((ROW()-13)/2),0)),"",OFFSET('11. SEGUIMIENTO 2026'!$Q$14,INT((ROW()-13)/2),0)),IF(ISBLANK(OFFSET('9. METAS'!$T$20,INT((ROW()-14)/2),0)),"",OFFSET('9. METAS'!$T$20,INT((ROW()-14)/2),0)))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977" t="str">
        <f ca="1">IF(ISBLANK(OFFSET('9. METAS'!$K$20,INT((ROW()-13)/2),0)),"",OFFSET('9. METAS'!$K$20,INT((ROW()-13)/2),0))</f>
        <v/>
      </c>
      <c r="I151" s="979"/>
      <c r="J151" s="227" t="str">
        <f ca="1">IF(MOD(ROW()-13,2)=0,IF(ISBLANK(OFFSET('11. SEGUIMIENTO 2026'!$N$14,INT((ROW()-13)/2),0)),"",OFFSET('11. SEGUIMIENTO 2026'!$N$14,INT((ROW()-13)/2),0)),IF(ISBLANK(OFFSET('9. METAS'!$Q$20,INT((ROW()-14)/2),0)),"",OFFSET('9. METAS'!$Q$20,INT((ROW()-14)/2),0)))</f>
        <v/>
      </c>
      <c r="K151" s="228" t="str">
        <f ca="1">IF(MOD(ROW()-13,2)=0,IF(ISBLANK(OFFSET('11. SEGUIMIENTO 2026'!$O$14,INT((ROW()-13)/2),0)),"",OFFSET('11. SEGUIMIENTO 2026'!$O$14,INT((ROW()-13)/2),0)),IF(ISBLANK(OFFSET('9. METAS'!$R$20,INT((ROW()-14)/2),0)),"",OFFSET('9. METAS'!$R$20,INT((ROW()-14)/2),0)))</f>
        <v/>
      </c>
      <c r="L151" s="228" t="str">
        <f ca="1">IF(MOD(ROW()-13,2)=0,IF(ISBLANK(OFFSET('11. SEGUIMIENTO 2026'!$P$14,INT((ROW()-13)/2),0)),"",OFFSET('11. SEGUIMIENTO 2026'!$P$14,INT((ROW()-13)/2),0)),IF(ISBLANK(OFFSET('9. METAS'!$S$20,INT((ROW()-14)/2),0)),"",OFFSET('9. METAS'!$S$20,INT((ROW()-14)/2),0)))</f>
        <v/>
      </c>
      <c r="M151" s="229">
        <f ca="1">IF(MOD(ROW()-13,2)=0,IF(ISBLANK(OFFSET('11. SEGUIMIENTO 2026'!$Q$14,INT((ROW()-13)/2),0)),"",OFFSET('11. SEGUIMIENTO 2026'!$Q$14,INT((ROW()-13)/2),0)),IF(ISBLANK(OFFSET('9. METAS'!$T$20,INT((ROW()-14)/2),0)),"",OFFSET('9. METAS'!$T$20,INT((ROW()-14)/2),0)))</f>
        <v>87</v>
      </c>
      <c r="N151" s="981" t="str">
        <f t="shared" ref="N151" ca="1" si="134">IFERROR(J151/J152,"ND")</f>
        <v>ND</v>
      </c>
      <c r="O151" s="983" t="str">
        <f t="shared" ref="O151" ca="1" si="135">IFERROR(((J151+K151+L151+M151)/H151),"ND")</f>
        <v>ND</v>
      </c>
      <c r="P151" s="985"/>
    </row>
    <row r="152" spans="3:16" x14ac:dyDescent="0.3">
      <c r="C152" s="999"/>
      <c r="D152" s="993"/>
      <c r="E152" s="993"/>
      <c r="F152" s="995"/>
      <c r="G152" s="997"/>
      <c r="H152" s="977"/>
      <c r="I152" s="987"/>
      <c r="J152" s="227" t="str">
        <f ca="1">IF(MOD(ROW()-13,2)=0,IF(ISBLANK(OFFSET('11. SEGUIMIENTO 2026'!$N$14,INT((ROW()-13)/2),0)),"",OFFSET('11. SEGUIMIENTO 2026'!$N$14,INT((ROW()-13)/2),0)),IF(ISBLANK(OFFSET('9. METAS'!$Q$20,INT((ROW()-14)/2),0)),"",OFFSET('9. METAS'!$Q$20,INT((ROW()-14)/2),0)))</f>
        <v/>
      </c>
      <c r="K152" s="228" t="str">
        <f ca="1">IF(MOD(ROW()-13,2)=0,IF(ISBLANK(OFFSET('11. SEGUIMIENTO 2026'!$O$14,INT((ROW()-13)/2),0)),"",OFFSET('11. SEGUIMIENTO 2026'!$O$14,INT((ROW()-13)/2),0)),IF(ISBLANK(OFFSET('9. METAS'!$R$20,INT((ROW()-14)/2),0)),"",OFFSET('9. METAS'!$R$20,INT((ROW()-14)/2),0)))</f>
        <v/>
      </c>
      <c r="L152" s="228" t="str">
        <f ca="1">IF(MOD(ROW()-13,2)=0,IF(ISBLANK(OFFSET('11. SEGUIMIENTO 2026'!$P$14,INT((ROW()-13)/2),0)),"",OFFSET('11. SEGUIMIENTO 2026'!$P$14,INT((ROW()-13)/2),0)),IF(ISBLANK(OFFSET('9. METAS'!$S$20,INT((ROW()-14)/2),0)),"",OFFSET('9. METAS'!$S$20,INT((ROW()-14)/2),0)))</f>
        <v/>
      </c>
      <c r="M152" s="229" t="str">
        <f ca="1">IF(MOD(ROW()-13,2)=0,IF(ISBLANK(OFFSET('11. SEGUIMIENTO 2026'!$Q$14,INT((ROW()-13)/2),0)),"",OFFSET('11. SEGUIMIENTO 2026'!$Q$14,INT((ROW()-13)/2),0)),IF(ISBLANK(OFFSET('9. METAS'!$T$20,INT((ROW()-14)/2),0)),"",OFFSET('9. METAS'!$T$20,INT((ROW()-14)/2),0)))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977" t="str">
        <f ca="1">IF(ISBLANK(OFFSET('9. METAS'!$K$20,INT((ROW()-13)/2),0)),"",OFFSET('9. METAS'!$K$20,INT((ROW()-13)/2),0))</f>
        <v/>
      </c>
      <c r="I153" s="979"/>
      <c r="J153" s="227" t="str">
        <f ca="1">IF(MOD(ROW()-13,2)=0,IF(ISBLANK(OFFSET('11. SEGUIMIENTO 2026'!$N$14,INT((ROW()-13)/2),0)),"",OFFSET('11. SEGUIMIENTO 2026'!$N$14,INT((ROW()-13)/2),0)),IF(ISBLANK(OFFSET('9. METAS'!$Q$20,INT((ROW()-14)/2),0)),"",OFFSET('9. METAS'!$Q$20,INT((ROW()-14)/2),0)))</f>
        <v/>
      </c>
      <c r="K153" s="228" t="str">
        <f ca="1">IF(MOD(ROW()-13,2)=0,IF(ISBLANK(OFFSET('11. SEGUIMIENTO 2026'!$O$14,INT((ROW()-13)/2),0)),"",OFFSET('11. SEGUIMIENTO 2026'!$O$14,INT((ROW()-13)/2),0)),IF(ISBLANK(OFFSET('9. METAS'!$R$20,INT((ROW()-14)/2),0)),"",OFFSET('9. METAS'!$R$20,INT((ROW()-14)/2),0)))</f>
        <v/>
      </c>
      <c r="L153" s="228">
        <f ca="1">IF(MOD(ROW()-13,2)=0,IF(ISBLANK(OFFSET('11. SEGUIMIENTO 2026'!$P$14,INT((ROW()-13)/2),0)),"",OFFSET('11. SEGUIMIENTO 2026'!$P$14,INT((ROW()-13)/2),0)),IF(ISBLANK(OFFSET('9. METAS'!$S$20,INT((ROW()-14)/2),0)),"",OFFSET('9. METAS'!$S$20,INT((ROW()-14)/2),0)))</f>
        <v>78</v>
      </c>
      <c r="M153" s="229" t="str">
        <f ca="1">IF(MOD(ROW()-13,2)=0,IF(ISBLANK(OFFSET('11. SEGUIMIENTO 2026'!$Q$14,INT((ROW()-13)/2),0)),"",OFFSET('11. SEGUIMIENTO 2026'!$Q$14,INT((ROW()-13)/2),0)),IF(ISBLANK(OFFSET('9. METAS'!$T$20,INT((ROW()-14)/2),0)),"",OFFSET('9. METAS'!$T$20,INT((ROW()-14)/2),0)))</f>
        <v/>
      </c>
      <c r="N153" s="981" t="str">
        <f t="shared" ref="N153" ca="1" si="136">IFERROR(J153/J154,"ND")</f>
        <v>ND</v>
      </c>
      <c r="O153" s="983" t="str">
        <f t="shared" ref="O153" ca="1" si="137">IFERROR(((J153+K153+L153+M153)/H153),"ND")</f>
        <v>ND</v>
      </c>
      <c r="P153" s="985"/>
    </row>
    <row r="154" spans="3:16" x14ac:dyDescent="0.3">
      <c r="C154" s="999"/>
      <c r="D154" s="993"/>
      <c r="E154" s="993"/>
      <c r="F154" s="995"/>
      <c r="G154" s="997"/>
      <c r="H154" s="977"/>
      <c r="I154" s="987"/>
      <c r="J154" s="227" t="str">
        <f ca="1">IF(MOD(ROW()-13,2)=0,IF(ISBLANK(OFFSET('11. SEGUIMIENTO 2026'!$N$14,INT((ROW()-13)/2),0)),"",OFFSET('11. SEGUIMIENTO 2026'!$N$14,INT((ROW()-13)/2),0)),IF(ISBLANK(OFFSET('9. METAS'!$Q$20,INT((ROW()-14)/2),0)),"",OFFSET('9. METAS'!$Q$20,INT((ROW()-14)/2),0)))</f>
        <v/>
      </c>
      <c r="K154" s="228" t="str">
        <f ca="1">IF(MOD(ROW()-13,2)=0,IF(ISBLANK(OFFSET('11. SEGUIMIENTO 2026'!$O$14,INT((ROW()-13)/2),0)),"",OFFSET('11. SEGUIMIENTO 2026'!$O$14,INT((ROW()-13)/2),0)),IF(ISBLANK(OFFSET('9. METAS'!$R$20,INT((ROW()-14)/2),0)),"",OFFSET('9. METAS'!$R$20,INT((ROW()-14)/2),0)))</f>
        <v/>
      </c>
      <c r="L154" s="228" t="str">
        <f ca="1">IF(MOD(ROW()-13,2)=0,IF(ISBLANK(OFFSET('11. SEGUIMIENTO 2026'!$P$14,INT((ROW()-13)/2),0)),"",OFFSET('11. SEGUIMIENTO 2026'!$P$14,INT((ROW()-13)/2),0)),IF(ISBLANK(OFFSET('9. METAS'!$S$20,INT((ROW()-14)/2),0)),"",OFFSET('9. METAS'!$S$20,INT((ROW()-14)/2),0)))</f>
        <v/>
      </c>
      <c r="M154" s="229" t="str">
        <f ca="1">IF(MOD(ROW()-13,2)=0,IF(ISBLANK(OFFSET('11. SEGUIMIENTO 2026'!$Q$14,INT((ROW()-13)/2),0)),"",OFFSET('11. SEGUIMIENTO 2026'!$Q$14,INT((ROW()-13)/2),0)),IF(ISBLANK(OFFSET('9. METAS'!$T$20,INT((ROW()-14)/2),0)),"",OFFSET('9. METAS'!$T$20,INT((ROW()-14)/2),0)))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977" t="str">
        <f ca="1">IF(ISBLANK(OFFSET('9. METAS'!$K$20,INT((ROW()-13)/2),0)),"",OFFSET('9. METAS'!$K$20,INT((ROW()-13)/2),0))</f>
        <v/>
      </c>
      <c r="I155" s="979"/>
      <c r="J155" s="227" t="str">
        <f ca="1">IF(MOD(ROW()-13,2)=0,IF(ISBLANK(OFFSET('11. SEGUIMIENTO 2026'!$N$14,INT((ROW()-13)/2),0)),"",OFFSET('11. SEGUIMIENTO 2026'!$N$14,INT((ROW()-13)/2),0)),IF(ISBLANK(OFFSET('9. METAS'!$Q$20,INT((ROW()-14)/2),0)),"",OFFSET('9. METAS'!$Q$20,INT((ROW()-14)/2),0)))</f>
        <v/>
      </c>
      <c r="K155" s="228">
        <f ca="1">IF(MOD(ROW()-13,2)=0,IF(ISBLANK(OFFSET('11. SEGUIMIENTO 2026'!$O$14,INT((ROW()-13)/2),0)),"",OFFSET('11. SEGUIMIENTO 2026'!$O$14,INT((ROW()-13)/2),0)),IF(ISBLANK(OFFSET('9. METAS'!$R$20,INT((ROW()-14)/2),0)),"",OFFSET('9. METAS'!$R$20,INT((ROW()-14)/2),0)))</f>
        <v>58</v>
      </c>
      <c r="L155" s="228" t="str">
        <f ca="1">IF(MOD(ROW()-13,2)=0,IF(ISBLANK(OFFSET('11. SEGUIMIENTO 2026'!$P$14,INT((ROW()-13)/2),0)),"",OFFSET('11. SEGUIMIENTO 2026'!$P$14,INT((ROW()-13)/2),0)),IF(ISBLANK(OFFSET('9. METAS'!$S$20,INT((ROW()-14)/2),0)),"",OFFSET('9. METAS'!$S$20,INT((ROW()-14)/2),0)))</f>
        <v/>
      </c>
      <c r="M155" s="229" t="str">
        <f ca="1">IF(MOD(ROW()-13,2)=0,IF(ISBLANK(OFFSET('11. SEGUIMIENTO 2026'!$Q$14,INT((ROW()-13)/2),0)),"",OFFSET('11. SEGUIMIENTO 2026'!$Q$14,INT((ROW()-13)/2),0)),IF(ISBLANK(OFFSET('9. METAS'!$T$20,INT((ROW()-14)/2),0)),"",OFFSET('9. METAS'!$T$20,INT((ROW()-14)/2),0)))</f>
        <v/>
      </c>
      <c r="N155" s="981" t="str">
        <f t="shared" ref="N155" ca="1" si="138">IFERROR(J155/J156,"ND")</f>
        <v>ND</v>
      </c>
      <c r="O155" s="983" t="str">
        <f t="shared" ref="O155" ca="1" si="139">IFERROR(((J155+K155+L155+M155)/H155),"ND")</f>
        <v>ND</v>
      </c>
      <c r="P155" s="985"/>
    </row>
    <row r="156" spans="3:16" x14ac:dyDescent="0.3">
      <c r="C156" s="999"/>
      <c r="D156" s="993"/>
      <c r="E156" s="993"/>
      <c r="F156" s="995"/>
      <c r="G156" s="997"/>
      <c r="H156" s="977"/>
      <c r="I156" s="987"/>
      <c r="J156" s="227" t="str">
        <f ca="1">IF(MOD(ROW()-13,2)=0,IF(ISBLANK(OFFSET('11. SEGUIMIENTO 2026'!$N$14,INT((ROW()-13)/2),0)),"",OFFSET('11. SEGUIMIENTO 2026'!$N$14,INT((ROW()-13)/2),0)),IF(ISBLANK(OFFSET('9. METAS'!$Q$20,INT((ROW()-14)/2),0)),"",OFFSET('9. METAS'!$Q$20,INT((ROW()-14)/2),0)))</f>
        <v/>
      </c>
      <c r="K156" s="228" t="str">
        <f ca="1">IF(MOD(ROW()-13,2)=0,IF(ISBLANK(OFFSET('11. SEGUIMIENTO 2026'!$O$14,INT((ROW()-13)/2),0)),"",OFFSET('11. SEGUIMIENTO 2026'!$O$14,INT((ROW()-13)/2),0)),IF(ISBLANK(OFFSET('9. METAS'!$R$20,INT((ROW()-14)/2),0)),"",OFFSET('9. METAS'!$R$20,INT((ROW()-14)/2),0)))</f>
        <v/>
      </c>
      <c r="L156" s="228" t="str">
        <f ca="1">IF(MOD(ROW()-13,2)=0,IF(ISBLANK(OFFSET('11. SEGUIMIENTO 2026'!$P$14,INT((ROW()-13)/2),0)),"",OFFSET('11. SEGUIMIENTO 2026'!$P$14,INT((ROW()-13)/2),0)),IF(ISBLANK(OFFSET('9. METAS'!$S$20,INT((ROW()-14)/2),0)),"",OFFSET('9. METAS'!$S$20,INT((ROW()-14)/2),0)))</f>
        <v/>
      </c>
      <c r="M156" s="229" t="str">
        <f ca="1">IF(MOD(ROW()-13,2)=0,IF(ISBLANK(OFFSET('11. SEGUIMIENTO 2026'!$Q$14,INT((ROW()-13)/2),0)),"",OFFSET('11. SEGUIMIENTO 2026'!$Q$14,INT((ROW()-13)/2),0)),IF(ISBLANK(OFFSET('9. METAS'!$T$20,INT((ROW()-14)/2),0)),"",OFFSET('9. METAS'!$T$20,INT((ROW()-14)/2),0)))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977" t="str">
        <f ca="1">IF(ISBLANK(OFFSET('9. METAS'!$K$20,INT((ROW()-13)/2),0)),"",OFFSET('9. METAS'!$K$20,INT((ROW()-13)/2),0))</f>
        <v/>
      </c>
      <c r="I157" s="979"/>
      <c r="J157" s="227">
        <f ca="1">IF(MOD(ROW()-13,2)=0,IF(ISBLANK(OFFSET('11. SEGUIMIENTO 2026'!$N$14,INT((ROW()-13)/2),0)),"",OFFSET('11. SEGUIMIENTO 2026'!$N$14,INT((ROW()-13)/2),0)),IF(ISBLANK(OFFSET('9. METAS'!$Q$20,INT((ROW()-14)/2),0)),"",OFFSET('9. METAS'!$Q$20,INT((ROW()-14)/2),0)))</f>
        <v>15</v>
      </c>
      <c r="K157" s="228" t="str">
        <f ca="1">IF(MOD(ROW()-13,2)=0,IF(ISBLANK(OFFSET('11. SEGUIMIENTO 2026'!$O$14,INT((ROW()-13)/2),0)),"",OFFSET('11. SEGUIMIENTO 2026'!$O$14,INT((ROW()-13)/2),0)),IF(ISBLANK(OFFSET('9. METAS'!$R$20,INT((ROW()-14)/2),0)),"",OFFSET('9. METAS'!$R$20,INT((ROW()-14)/2),0)))</f>
        <v/>
      </c>
      <c r="L157" s="228" t="str">
        <f ca="1">IF(MOD(ROW()-13,2)=0,IF(ISBLANK(OFFSET('11. SEGUIMIENTO 2026'!$P$14,INT((ROW()-13)/2),0)),"",OFFSET('11. SEGUIMIENTO 2026'!$P$14,INT((ROW()-13)/2),0)),IF(ISBLANK(OFFSET('9. METAS'!$S$20,INT((ROW()-14)/2),0)),"",OFFSET('9. METAS'!$S$20,INT((ROW()-14)/2),0)))</f>
        <v/>
      </c>
      <c r="M157" s="229" t="str">
        <f ca="1">IF(MOD(ROW()-13,2)=0,IF(ISBLANK(OFFSET('11. SEGUIMIENTO 2026'!$Q$14,INT((ROW()-13)/2),0)),"",OFFSET('11. SEGUIMIENTO 2026'!$Q$14,INT((ROW()-13)/2),0)),IF(ISBLANK(OFFSET('9. METAS'!$T$20,INT((ROW()-14)/2),0)),"",OFFSET('9. METAS'!$T$20,INT((ROW()-14)/2),0)))</f>
        <v/>
      </c>
      <c r="N157" s="981" t="str">
        <f t="shared" ref="N157" ca="1" si="140">IFERROR(J157/J158,"ND")</f>
        <v>ND</v>
      </c>
      <c r="O157" s="983" t="str">
        <f t="shared" ref="O157" ca="1" si="141">IFERROR(((J157+K157+L157+M157)/H157),"ND")</f>
        <v>ND</v>
      </c>
      <c r="P157" s="985"/>
    </row>
    <row r="158" spans="3:16" x14ac:dyDescent="0.3">
      <c r="C158" s="999"/>
      <c r="D158" s="993"/>
      <c r="E158" s="993"/>
      <c r="F158" s="995"/>
      <c r="G158" s="997"/>
      <c r="H158" s="977"/>
      <c r="I158" s="987"/>
      <c r="J158" s="227" t="str">
        <f ca="1">IF(MOD(ROW()-13,2)=0,IF(ISBLANK(OFFSET('11. SEGUIMIENTO 2026'!$N$14,INT((ROW()-13)/2),0)),"",OFFSET('11. SEGUIMIENTO 2026'!$N$14,INT((ROW()-13)/2),0)),IF(ISBLANK(OFFSET('9. METAS'!$Q$20,INT((ROW()-14)/2),0)),"",OFFSET('9. METAS'!$Q$20,INT((ROW()-14)/2),0)))</f>
        <v/>
      </c>
      <c r="K158" s="228" t="str">
        <f ca="1">IF(MOD(ROW()-13,2)=0,IF(ISBLANK(OFFSET('11. SEGUIMIENTO 2026'!$O$14,INT((ROW()-13)/2),0)),"",OFFSET('11. SEGUIMIENTO 2026'!$O$14,INT((ROW()-13)/2),0)),IF(ISBLANK(OFFSET('9. METAS'!$R$20,INT((ROW()-14)/2),0)),"",OFFSET('9. METAS'!$R$20,INT((ROW()-14)/2),0)))</f>
        <v/>
      </c>
      <c r="L158" s="228" t="str">
        <f ca="1">IF(MOD(ROW()-13,2)=0,IF(ISBLANK(OFFSET('11. SEGUIMIENTO 2026'!$P$14,INT((ROW()-13)/2),0)),"",OFFSET('11. SEGUIMIENTO 2026'!$P$14,INT((ROW()-13)/2),0)),IF(ISBLANK(OFFSET('9. METAS'!$S$20,INT((ROW()-14)/2),0)),"",OFFSET('9. METAS'!$S$20,INT((ROW()-14)/2),0)))</f>
        <v/>
      </c>
      <c r="M158" s="229" t="str">
        <f ca="1">IF(MOD(ROW()-13,2)=0,IF(ISBLANK(OFFSET('11. SEGUIMIENTO 2026'!$Q$14,INT((ROW()-13)/2),0)),"",OFFSET('11. SEGUIMIENTO 2026'!$Q$14,INT((ROW()-13)/2),0)),IF(ISBLANK(OFFSET('9. METAS'!$T$20,INT((ROW()-14)/2),0)),"",OFFSET('9. METAS'!$T$20,INT((ROW()-14)/2),0)))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977" t="str">
        <f ca="1">IF(ISBLANK(OFFSET('9. METAS'!$K$20,INT((ROW()-13)/2),0)),"",OFFSET('9. METAS'!$K$20,INT((ROW()-13)/2),0))</f>
        <v/>
      </c>
      <c r="I159" s="979"/>
      <c r="J159" s="227" t="str">
        <f ca="1">IF(MOD(ROW()-13,2)=0,IF(ISBLANK(OFFSET('11. SEGUIMIENTO 2026'!$N$14,INT((ROW()-13)/2),0)),"",OFFSET('11. SEGUIMIENTO 2026'!$N$14,INT((ROW()-13)/2),0)),IF(ISBLANK(OFFSET('9. METAS'!$Q$20,INT((ROW()-14)/2),0)),"",OFFSET('9. METAS'!$Q$20,INT((ROW()-14)/2),0)))</f>
        <v/>
      </c>
      <c r="K159" s="228" t="str">
        <f ca="1">IF(MOD(ROW()-13,2)=0,IF(ISBLANK(OFFSET('11. SEGUIMIENTO 2026'!$O$14,INT((ROW()-13)/2),0)),"",OFFSET('11. SEGUIMIENTO 2026'!$O$14,INT((ROW()-13)/2),0)),IF(ISBLANK(OFFSET('9. METAS'!$R$20,INT((ROW()-14)/2),0)),"",OFFSET('9. METAS'!$R$20,INT((ROW()-14)/2),0)))</f>
        <v/>
      </c>
      <c r="L159" s="228" t="str">
        <f ca="1">IF(MOD(ROW()-13,2)=0,IF(ISBLANK(OFFSET('11. SEGUIMIENTO 2026'!$P$14,INT((ROW()-13)/2),0)),"",OFFSET('11. SEGUIMIENTO 2026'!$P$14,INT((ROW()-13)/2),0)),IF(ISBLANK(OFFSET('9. METAS'!$S$20,INT((ROW()-14)/2),0)),"",OFFSET('9. METAS'!$S$20,INT((ROW()-14)/2),0)))</f>
        <v/>
      </c>
      <c r="M159" s="229" t="str">
        <f ca="1">IF(MOD(ROW()-13,2)=0,IF(ISBLANK(OFFSET('11. SEGUIMIENTO 2026'!$Q$14,INT((ROW()-13)/2),0)),"",OFFSET('11. SEGUIMIENTO 2026'!$Q$14,INT((ROW()-13)/2),0)),IF(ISBLANK(OFFSET('9. METAS'!$T$20,INT((ROW()-14)/2),0)),"",OFFSET('9. METAS'!$T$20,INT((ROW()-14)/2),0)))</f>
        <v/>
      </c>
      <c r="N159" s="981" t="str">
        <f t="shared" ref="N159" ca="1" si="142">IFERROR(J159/J160,"ND")</f>
        <v>ND</v>
      </c>
      <c r="O159" s="983" t="str">
        <f t="shared" ref="O159" ca="1" si="143">IFERROR(((J159+K159+L159+M159)/H159),"ND")</f>
        <v>ND</v>
      </c>
      <c r="P159" s="985"/>
    </row>
    <row r="160" spans="3:16" x14ac:dyDescent="0.3">
      <c r="C160" s="999"/>
      <c r="D160" s="993"/>
      <c r="E160" s="993"/>
      <c r="F160" s="995"/>
      <c r="G160" s="997"/>
      <c r="H160" s="977"/>
      <c r="I160" s="987"/>
      <c r="J160" s="227" t="str">
        <f ca="1">IF(MOD(ROW()-13,2)=0,IF(ISBLANK(OFFSET('11. SEGUIMIENTO 2026'!$N$14,INT((ROW()-13)/2),0)),"",OFFSET('11. SEGUIMIENTO 2026'!$N$14,INT((ROW()-13)/2),0)),IF(ISBLANK(OFFSET('9. METAS'!$Q$20,INT((ROW()-14)/2),0)),"",OFFSET('9. METAS'!$Q$20,INT((ROW()-14)/2),0)))</f>
        <v/>
      </c>
      <c r="K160" s="228" t="str">
        <f ca="1">IF(MOD(ROW()-13,2)=0,IF(ISBLANK(OFFSET('11. SEGUIMIENTO 2026'!$O$14,INT((ROW()-13)/2),0)),"",OFFSET('11. SEGUIMIENTO 2026'!$O$14,INT((ROW()-13)/2),0)),IF(ISBLANK(OFFSET('9. METAS'!$R$20,INT((ROW()-14)/2),0)),"",OFFSET('9. METAS'!$R$20,INT((ROW()-14)/2),0)))</f>
        <v/>
      </c>
      <c r="L160" s="228" t="str">
        <f ca="1">IF(MOD(ROW()-13,2)=0,IF(ISBLANK(OFFSET('11. SEGUIMIENTO 2026'!$P$14,INT((ROW()-13)/2),0)),"",OFFSET('11. SEGUIMIENTO 2026'!$P$14,INT((ROW()-13)/2),0)),IF(ISBLANK(OFFSET('9. METAS'!$S$20,INT((ROW()-14)/2),0)),"",OFFSET('9. METAS'!$S$20,INT((ROW()-14)/2),0)))</f>
        <v/>
      </c>
      <c r="M160" s="229" t="str">
        <f ca="1">IF(MOD(ROW()-13,2)=0,IF(ISBLANK(OFFSET('11. SEGUIMIENTO 2026'!$Q$14,INT((ROW()-13)/2),0)),"",OFFSET('11. SEGUIMIENTO 2026'!$Q$14,INT((ROW()-13)/2),0)),IF(ISBLANK(OFFSET('9. METAS'!$T$20,INT((ROW()-14)/2),0)),"",OFFSET('9. METAS'!$T$20,INT((ROW()-14)/2),0)))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977" t="str">
        <f ca="1">IF(ISBLANK(OFFSET('9. METAS'!$K$20,INT((ROW()-13)/2),0)),"",OFFSET('9. METAS'!$K$20,INT((ROW()-13)/2),0))</f>
        <v/>
      </c>
      <c r="I161" s="979"/>
      <c r="J161" s="227" t="str">
        <f ca="1">IF(MOD(ROW()-13,2)=0,IF(ISBLANK(OFFSET('11. SEGUIMIENTO 2026'!$N$14,INT((ROW()-13)/2),0)),"",OFFSET('11. SEGUIMIENTO 2026'!$N$14,INT((ROW()-13)/2),0)),IF(ISBLANK(OFFSET('9. METAS'!$Q$20,INT((ROW()-14)/2),0)),"",OFFSET('9. METAS'!$Q$20,INT((ROW()-14)/2),0)))</f>
        <v/>
      </c>
      <c r="K161" s="228" t="str">
        <f ca="1">IF(MOD(ROW()-13,2)=0,IF(ISBLANK(OFFSET('11. SEGUIMIENTO 2026'!$O$14,INT((ROW()-13)/2),0)),"",OFFSET('11. SEGUIMIENTO 2026'!$O$14,INT((ROW()-13)/2),0)),IF(ISBLANK(OFFSET('9. METAS'!$R$20,INT((ROW()-14)/2),0)),"",OFFSET('9. METAS'!$R$20,INT((ROW()-14)/2),0)))</f>
        <v/>
      </c>
      <c r="L161" s="228" t="str">
        <f ca="1">IF(MOD(ROW()-13,2)=0,IF(ISBLANK(OFFSET('11. SEGUIMIENTO 2026'!$P$14,INT((ROW()-13)/2),0)),"",OFFSET('11. SEGUIMIENTO 2026'!$P$14,INT((ROW()-13)/2),0)),IF(ISBLANK(OFFSET('9. METAS'!$S$20,INT((ROW()-14)/2),0)),"",OFFSET('9. METAS'!$S$20,INT((ROW()-14)/2),0)))</f>
        <v/>
      </c>
      <c r="M161" s="229" t="str">
        <f ca="1">IF(MOD(ROW()-13,2)=0,IF(ISBLANK(OFFSET('11. SEGUIMIENTO 2026'!$Q$14,INT((ROW()-13)/2),0)),"",OFFSET('11. SEGUIMIENTO 2026'!$Q$14,INT((ROW()-13)/2),0)),IF(ISBLANK(OFFSET('9. METAS'!$T$20,INT((ROW()-14)/2),0)),"",OFFSET('9. METAS'!$T$20,INT((ROW()-14)/2),0)))</f>
        <v/>
      </c>
      <c r="N161" s="981" t="str">
        <f t="shared" ref="N161" ca="1" si="144">IFERROR(J161/J162,"ND")</f>
        <v>ND</v>
      </c>
      <c r="O161" s="983" t="str">
        <f t="shared" ref="O161" ca="1" si="145">IFERROR(((J161+K161+L161+M161)/H161),"ND")</f>
        <v>ND</v>
      </c>
      <c r="P161" s="985"/>
    </row>
    <row r="162" spans="3:16" x14ac:dyDescent="0.3">
      <c r="C162" s="999"/>
      <c r="D162" s="993"/>
      <c r="E162" s="993"/>
      <c r="F162" s="995"/>
      <c r="G162" s="997"/>
      <c r="H162" s="977"/>
      <c r="I162" s="987"/>
      <c r="J162" s="227" t="str">
        <f ca="1">IF(MOD(ROW()-13,2)=0,IF(ISBLANK(OFFSET('11. SEGUIMIENTO 2026'!$N$14,INT((ROW()-13)/2),0)),"",OFFSET('11. SEGUIMIENTO 2026'!$N$14,INT((ROW()-13)/2),0)),IF(ISBLANK(OFFSET('9. METAS'!$Q$20,INT((ROW()-14)/2),0)),"",OFFSET('9. METAS'!$Q$20,INT((ROW()-14)/2),0)))</f>
        <v/>
      </c>
      <c r="K162" s="228" t="str">
        <f ca="1">IF(MOD(ROW()-13,2)=0,IF(ISBLANK(OFFSET('11. SEGUIMIENTO 2026'!$O$14,INT((ROW()-13)/2),0)),"",OFFSET('11. SEGUIMIENTO 2026'!$O$14,INT((ROW()-13)/2),0)),IF(ISBLANK(OFFSET('9. METAS'!$R$20,INT((ROW()-14)/2),0)),"",OFFSET('9. METAS'!$R$20,INT((ROW()-14)/2),0)))</f>
        <v/>
      </c>
      <c r="L162" s="228" t="str">
        <f ca="1">IF(MOD(ROW()-13,2)=0,IF(ISBLANK(OFFSET('11. SEGUIMIENTO 2026'!$P$14,INT((ROW()-13)/2),0)),"",OFFSET('11. SEGUIMIENTO 2026'!$P$14,INT((ROW()-13)/2),0)),IF(ISBLANK(OFFSET('9. METAS'!$S$20,INT((ROW()-14)/2),0)),"",OFFSET('9. METAS'!$S$20,INT((ROW()-14)/2),0)))</f>
        <v/>
      </c>
      <c r="M162" s="229" t="str">
        <f ca="1">IF(MOD(ROW()-13,2)=0,IF(ISBLANK(OFFSET('11. SEGUIMIENTO 2026'!$Q$14,INT((ROW()-13)/2),0)),"",OFFSET('11. SEGUIMIENTO 2026'!$Q$14,INT((ROW()-13)/2),0)),IF(ISBLANK(OFFSET('9. METAS'!$T$20,INT((ROW()-14)/2),0)),"",OFFSET('9. METAS'!$T$20,INT((ROW()-14)/2),0)))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977" t="str">
        <f ca="1">IF(ISBLANK(OFFSET('9. METAS'!$K$20,INT((ROW()-13)/2),0)),"",OFFSET('9. METAS'!$K$20,INT((ROW()-13)/2),0))</f>
        <v/>
      </c>
      <c r="I163" s="979"/>
      <c r="J163" s="227" t="str">
        <f ca="1">IF(MOD(ROW()-13,2)=0,IF(ISBLANK(OFFSET('11. SEGUIMIENTO 2026'!$N$14,INT((ROW()-13)/2),0)),"",OFFSET('11. SEGUIMIENTO 2026'!$N$14,INT((ROW()-13)/2),0)),IF(ISBLANK(OFFSET('9. METAS'!$Q$20,INT((ROW()-14)/2),0)),"",OFFSET('9. METAS'!$Q$20,INT((ROW()-14)/2),0)))</f>
        <v/>
      </c>
      <c r="K163" s="228" t="str">
        <f ca="1">IF(MOD(ROW()-13,2)=0,IF(ISBLANK(OFFSET('11. SEGUIMIENTO 2026'!$O$14,INT((ROW()-13)/2),0)),"",OFFSET('11. SEGUIMIENTO 2026'!$O$14,INT((ROW()-13)/2),0)),IF(ISBLANK(OFFSET('9. METAS'!$R$20,INT((ROW()-14)/2),0)),"",OFFSET('9. METAS'!$R$20,INT((ROW()-14)/2),0)))</f>
        <v/>
      </c>
      <c r="L163" s="228" t="str">
        <f ca="1">IF(MOD(ROW()-13,2)=0,IF(ISBLANK(OFFSET('11. SEGUIMIENTO 2026'!$P$14,INT((ROW()-13)/2),0)),"",OFFSET('11. SEGUIMIENTO 2026'!$P$14,INT((ROW()-13)/2),0)),IF(ISBLANK(OFFSET('9. METAS'!$S$20,INT((ROW()-14)/2),0)),"",OFFSET('9. METAS'!$S$20,INT((ROW()-14)/2),0)))</f>
        <v/>
      </c>
      <c r="M163" s="229" t="str">
        <f ca="1">IF(MOD(ROW()-13,2)=0,IF(ISBLANK(OFFSET('11. SEGUIMIENTO 2026'!$Q$14,INT((ROW()-13)/2),0)),"",OFFSET('11. SEGUIMIENTO 2026'!$Q$14,INT((ROW()-13)/2),0)),IF(ISBLANK(OFFSET('9. METAS'!$T$20,INT((ROW()-14)/2),0)),"",OFFSET('9. METAS'!$T$20,INT((ROW()-14)/2),0)))</f>
        <v/>
      </c>
      <c r="N163" s="981" t="str">
        <f t="shared" ref="N163" ca="1" si="146">IFERROR(J163/J164,"ND")</f>
        <v>ND</v>
      </c>
      <c r="O163" s="983" t="str">
        <f t="shared" ref="O163" ca="1" si="147">IFERROR(((J163+K163+L163+M163)/H163),"ND")</f>
        <v>ND</v>
      </c>
      <c r="P163" s="985"/>
    </row>
    <row r="164" spans="3:16" x14ac:dyDescent="0.3">
      <c r="C164" s="999"/>
      <c r="D164" s="993"/>
      <c r="E164" s="993"/>
      <c r="F164" s="995"/>
      <c r="G164" s="997"/>
      <c r="H164" s="977"/>
      <c r="I164" s="987"/>
      <c r="J164" s="227" t="str">
        <f ca="1">IF(MOD(ROW()-13,2)=0,IF(ISBLANK(OFFSET('11. SEGUIMIENTO 2026'!$N$14,INT((ROW()-13)/2),0)),"",OFFSET('11. SEGUIMIENTO 2026'!$N$14,INT((ROW()-13)/2),0)),IF(ISBLANK(OFFSET('9. METAS'!$Q$20,INT((ROW()-14)/2),0)),"",OFFSET('9. METAS'!$Q$20,INT((ROW()-14)/2),0)))</f>
        <v/>
      </c>
      <c r="K164" s="228" t="str">
        <f ca="1">IF(MOD(ROW()-13,2)=0,IF(ISBLANK(OFFSET('11. SEGUIMIENTO 2026'!$O$14,INT((ROW()-13)/2),0)),"",OFFSET('11. SEGUIMIENTO 2026'!$O$14,INT((ROW()-13)/2),0)),IF(ISBLANK(OFFSET('9. METAS'!$R$20,INT((ROW()-14)/2),0)),"",OFFSET('9. METAS'!$R$20,INT((ROW()-14)/2),0)))</f>
        <v/>
      </c>
      <c r="L164" s="228" t="str">
        <f ca="1">IF(MOD(ROW()-13,2)=0,IF(ISBLANK(OFFSET('11. SEGUIMIENTO 2026'!$P$14,INT((ROW()-13)/2),0)),"",OFFSET('11. SEGUIMIENTO 2026'!$P$14,INT((ROW()-13)/2),0)),IF(ISBLANK(OFFSET('9. METAS'!$S$20,INT((ROW()-14)/2),0)),"",OFFSET('9. METAS'!$S$20,INT((ROW()-14)/2),0)))</f>
        <v/>
      </c>
      <c r="M164" s="229" t="str">
        <f ca="1">IF(MOD(ROW()-13,2)=0,IF(ISBLANK(OFFSET('11. SEGUIMIENTO 2026'!$Q$14,INT((ROW()-13)/2),0)),"",OFFSET('11. SEGUIMIENTO 2026'!$Q$14,INT((ROW()-13)/2),0)),IF(ISBLANK(OFFSET('9. METAS'!$T$20,INT((ROW()-14)/2),0)),"",OFFSET('9. METAS'!$T$20,INT((ROW()-14)/2),0)))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977" t="str">
        <f ca="1">IF(ISBLANK(OFFSET('9. METAS'!$K$20,INT((ROW()-13)/2),0)),"",OFFSET('9. METAS'!$K$20,INT((ROW()-13)/2),0))</f>
        <v/>
      </c>
      <c r="I165" s="979"/>
      <c r="J165" s="227" t="str">
        <f ca="1">IF(MOD(ROW()-13,2)=0,IF(ISBLANK(OFFSET('11. SEGUIMIENTO 2026'!$N$14,INT((ROW()-13)/2),0)),"",OFFSET('11. SEGUIMIENTO 2026'!$N$14,INT((ROW()-13)/2),0)),IF(ISBLANK(OFFSET('9. METAS'!$Q$20,INT((ROW()-14)/2),0)),"",OFFSET('9. METAS'!$Q$20,INT((ROW()-14)/2),0)))</f>
        <v/>
      </c>
      <c r="K165" s="228" t="str">
        <f ca="1">IF(MOD(ROW()-13,2)=0,IF(ISBLANK(OFFSET('11. SEGUIMIENTO 2026'!$O$14,INT((ROW()-13)/2),0)),"",OFFSET('11. SEGUIMIENTO 2026'!$O$14,INT((ROW()-13)/2),0)),IF(ISBLANK(OFFSET('9. METAS'!$R$20,INT((ROW()-14)/2),0)),"",OFFSET('9. METAS'!$R$20,INT((ROW()-14)/2),0)))</f>
        <v/>
      </c>
      <c r="L165" s="228" t="str">
        <f ca="1">IF(MOD(ROW()-13,2)=0,IF(ISBLANK(OFFSET('11. SEGUIMIENTO 2026'!$P$14,INT((ROW()-13)/2),0)),"",OFFSET('11. SEGUIMIENTO 2026'!$P$14,INT((ROW()-13)/2),0)),IF(ISBLANK(OFFSET('9. METAS'!$S$20,INT((ROW()-14)/2),0)),"",OFFSET('9. METAS'!$S$20,INT((ROW()-14)/2),0)))</f>
        <v/>
      </c>
      <c r="M165" s="229" t="str">
        <f ca="1">IF(MOD(ROW()-13,2)=0,IF(ISBLANK(OFFSET('11. SEGUIMIENTO 2026'!$Q$14,INT((ROW()-13)/2),0)),"",OFFSET('11. SEGUIMIENTO 2026'!$Q$14,INT((ROW()-13)/2),0)),IF(ISBLANK(OFFSET('9. METAS'!$T$20,INT((ROW()-14)/2),0)),"",OFFSET('9. METAS'!$T$20,INT((ROW()-14)/2),0)))</f>
        <v/>
      </c>
      <c r="N165" s="981" t="str">
        <f t="shared" ref="N165" ca="1" si="148">IFERROR(J165/J166,"ND")</f>
        <v>ND</v>
      </c>
      <c r="O165" s="983" t="str">
        <f t="shared" ref="O165" ca="1" si="149">IFERROR(((J165+K165+L165+M165)/H165),"ND")</f>
        <v>ND</v>
      </c>
      <c r="P165" s="985"/>
    </row>
    <row r="166" spans="3:16" x14ac:dyDescent="0.3">
      <c r="C166" s="999"/>
      <c r="D166" s="993"/>
      <c r="E166" s="993"/>
      <c r="F166" s="995"/>
      <c r="G166" s="997"/>
      <c r="H166" s="977"/>
      <c r="I166" s="987"/>
      <c r="J166" s="227" t="str">
        <f ca="1">IF(MOD(ROW()-13,2)=0,IF(ISBLANK(OFFSET('11. SEGUIMIENTO 2026'!$N$14,INT((ROW()-13)/2),0)),"",OFFSET('11. SEGUIMIENTO 2026'!$N$14,INT((ROW()-13)/2),0)),IF(ISBLANK(OFFSET('9. METAS'!$Q$20,INT((ROW()-14)/2),0)),"",OFFSET('9. METAS'!$Q$20,INT((ROW()-14)/2),0)))</f>
        <v/>
      </c>
      <c r="K166" s="228" t="str">
        <f ca="1">IF(MOD(ROW()-13,2)=0,IF(ISBLANK(OFFSET('11. SEGUIMIENTO 2026'!$O$14,INT((ROW()-13)/2),0)),"",OFFSET('11. SEGUIMIENTO 2026'!$O$14,INT((ROW()-13)/2),0)),IF(ISBLANK(OFFSET('9. METAS'!$R$20,INT((ROW()-14)/2),0)),"",OFFSET('9. METAS'!$R$20,INT((ROW()-14)/2),0)))</f>
        <v/>
      </c>
      <c r="L166" s="228" t="str">
        <f ca="1">IF(MOD(ROW()-13,2)=0,IF(ISBLANK(OFFSET('11. SEGUIMIENTO 2026'!$P$14,INT((ROW()-13)/2),0)),"",OFFSET('11. SEGUIMIENTO 2026'!$P$14,INT((ROW()-13)/2),0)),IF(ISBLANK(OFFSET('9. METAS'!$S$20,INT((ROW()-14)/2),0)),"",OFFSET('9. METAS'!$S$20,INT((ROW()-14)/2),0)))</f>
        <v/>
      </c>
      <c r="M166" s="229" t="str">
        <f ca="1">IF(MOD(ROW()-13,2)=0,IF(ISBLANK(OFFSET('11. SEGUIMIENTO 2026'!$Q$14,INT((ROW()-13)/2),0)),"",OFFSET('11. SEGUIMIENTO 2026'!$Q$14,INT((ROW()-13)/2),0)),IF(ISBLANK(OFFSET('9. METAS'!$T$20,INT((ROW()-14)/2),0)),"",OFFSET('9. METAS'!$T$20,INT((ROW()-14)/2),0)))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977" t="str">
        <f ca="1">IF(ISBLANK(OFFSET('9. METAS'!$K$20,INT((ROW()-13)/2),0)),"",OFFSET('9. METAS'!$K$20,INT((ROW()-13)/2),0))</f>
        <v/>
      </c>
      <c r="I167" s="979"/>
      <c r="J167" s="227" t="str">
        <f ca="1">IF(MOD(ROW()-13,2)=0,IF(ISBLANK(OFFSET('11. SEGUIMIENTO 2026'!$N$14,INT((ROW()-13)/2),0)),"",OFFSET('11. SEGUIMIENTO 2026'!$N$14,INT((ROW()-13)/2),0)),IF(ISBLANK(OFFSET('9. METAS'!$Q$20,INT((ROW()-14)/2),0)),"",OFFSET('9. METAS'!$Q$20,INT((ROW()-14)/2),0)))</f>
        <v/>
      </c>
      <c r="K167" s="228" t="str">
        <f ca="1">IF(MOD(ROW()-13,2)=0,IF(ISBLANK(OFFSET('11. SEGUIMIENTO 2026'!$O$14,INT((ROW()-13)/2),0)),"",OFFSET('11. SEGUIMIENTO 2026'!$O$14,INT((ROW()-13)/2),0)),IF(ISBLANK(OFFSET('9. METAS'!$R$20,INT((ROW()-14)/2),0)),"",OFFSET('9. METAS'!$R$20,INT((ROW()-14)/2),0)))</f>
        <v/>
      </c>
      <c r="L167" s="228" t="str">
        <f ca="1">IF(MOD(ROW()-13,2)=0,IF(ISBLANK(OFFSET('11. SEGUIMIENTO 2026'!$P$14,INT((ROW()-13)/2),0)),"",OFFSET('11. SEGUIMIENTO 2026'!$P$14,INT((ROW()-13)/2),0)),IF(ISBLANK(OFFSET('9. METAS'!$S$20,INT((ROW()-14)/2),0)),"",OFFSET('9. METAS'!$S$20,INT((ROW()-14)/2),0)))</f>
        <v/>
      </c>
      <c r="M167" s="229" t="str">
        <f ca="1">IF(MOD(ROW()-13,2)=0,IF(ISBLANK(OFFSET('11. SEGUIMIENTO 2026'!$Q$14,INT((ROW()-13)/2),0)),"",OFFSET('11. SEGUIMIENTO 2026'!$Q$14,INT((ROW()-13)/2),0)),IF(ISBLANK(OFFSET('9. METAS'!$T$20,INT((ROW()-14)/2),0)),"",OFFSET('9. METAS'!$T$20,INT((ROW()-14)/2),0)))</f>
        <v/>
      </c>
      <c r="N167" s="981" t="str">
        <f t="shared" ref="N167" ca="1" si="150">IFERROR(J167/J168,"ND")</f>
        <v>ND</v>
      </c>
      <c r="O167" s="983" t="str">
        <f t="shared" ref="O167" ca="1" si="151">IFERROR(((J167+K167+L167+M167)/H167),"ND")</f>
        <v>ND</v>
      </c>
      <c r="P167" s="985"/>
    </row>
    <row r="168" spans="3:16" x14ac:dyDescent="0.3">
      <c r="C168" s="999"/>
      <c r="D168" s="993"/>
      <c r="E168" s="993"/>
      <c r="F168" s="995"/>
      <c r="G168" s="997"/>
      <c r="H168" s="977"/>
      <c r="I168" s="987"/>
      <c r="J168" s="227" t="str">
        <f ca="1">IF(MOD(ROW()-13,2)=0,IF(ISBLANK(OFFSET('11. SEGUIMIENTO 2026'!$N$14,INT((ROW()-13)/2),0)),"",OFFSET('11. SEGUIMIENTO 2026'!$N$14,INT((ROW()-13)/2),0)),IF(ISBLANK(OFFSET('9. METAS'!$Q$20,INT((ROW()-14)/2),0)),"",OFFSET('9. METAS'!$Q$20,INT((ROW()-14)/2),0)))</f>
        <v/>
      </c>
      <c r="K168" s="228" t="str">
        <f ca="1">IF(MOD(ROW()-13,2)=0,IF(ISBLANK(OFFSET('11. SEGUIMIENTO 2026'!$O$14,INT((ROW()-13)/2),0)),"",OFFSET('11. SEGUIMIENTO 2026'!$O$14,INT((ROW()-13)/2),0)),IF(ISBLANK(OFFSET('9. METAS'!$R$20,INT((ROW()-14)/2),0)),"",OFFSET('9. METAS'!$R$20,INT((ROW()-14)/2),0)))</f>
        <v/>
      </c>
      <c r="L168" s="228" t="str">
        <f ca="1">IF(MOD(ROW()-13,2)=0,IF(ISBLANK(OFFSET('11. SEGUIMIENTO 2026'!$P$14,INT((ROW()-13)/2),0)),"",OFFSET('11. SEGUIMIENTO 2026'!$P$14,INT((ROW()-13)/2),0)),IF(ISBLANK(OFFSET('9. METAS'!$S$20,INT((ROW()-14)/2),0)),"",OFFSET('9. METAS'!$S$20,INT((ROW()-14)/2),0)))</f>
        <v/>
      </c>
      <c r="M168" s="229" t="str">
        <f ca="1">IF(MOD(ROW()-13,2)=0,IF(ISBLANK(OFFSET('11. SEGUIMIENTO 2026'!$Q$14,INT((ROW()-13)/2),0)),"",OFFSET('11. SEGUIMIENTO 2026'!$Q$14,INT((ROW()-13)/2),0)),IF(ISBLANK(OFFSET('9. METAS'!$T$20,INT((ROW()-14)/2),0)),"",OFFSET('9. METAS'!$T$20,INT((ROW()-14)/2),0)))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977" t="str">
        <f ca="1">IF(ISBLANK(OFFSET('9. METAS'!$K$20,INT((ROW()-13)/2),0)),"",OFFSET('9. METAS'!$K$20,INT((ROW()-13)/2),0))</f>
        <v/>
      </c>
      <c r="I169" s="979"/>
      <c r="J169" s="227" t="str">
        <f ca="1">IF(MOD(ROW()-13,2)=0,IF(ISBLANK(OFFSET('11. SEGUIMIENTO 2026'!$N$14,INT((ROW()-13)/2),0)),"",OFFSET('11. SEGUIMIENTO 2026'!$N$14,INT((ROW()-13)/2),0)),IF(ISBLANK(OFFSET('9. METAS'!$Q$20,INT((ROW()-14)/2),0)),"",OFFSET('9. METAS'!$Q$20,INT((ROW()-14)/2),0)))</f>
        <v/>
      </c>
      <c r="K169" s="228" t="str">
        <f ca="1">IF(MOD(ROW()-13,2)=0,IF(ISBLANK(OFFSET('11. SEGUIMIENTO 2026'!$O$14,INT((ROW()-13)/2),0)),"",OFFSET('11. SEGUIMIENTO 2026'!$O$14,INT((ROW()-13)/2),0)),IF(ISBLANK(OFFSET('9. METAS'!$R$20,INT((ROW()-14)/2),0)),"",OFFSET('9. METAS'!$R$20,INT((ROW()-14)/2),0)))</f>
        <v/>
      </c>
      <c r="L169" s="228" t="str">
        <f ca="1">IF(MOD(ROW()-13,2)=0,IF(ISBLANK(OFFSET('11. SEGUIMIENTO 2026'!$P$14,INT((ROW()-13)/2),0)),"",OFFSET('11. SEGUIMIENTO 2026'!$P$14,INT((ROW()-13)/2),0)),IF(ISBLANK(OFFSET('9. METAS'!$S$20,INT((ROW()-14)/2),0)),"",OFFSET('9. METAS'!$S$20,INT((ROW()-14)/2),0)))</f>
        <v/>
      </c>
      <c r="M169" s="229" t="str">
        <f ca="1">IF(MOD(ROW()-13,2)=0,IF(ISBLANK(OFFSET('11. SEGUIMIENTO 2026'!$Q$14,INT((ROW()-13)/2),0)),"",OFFSET('11. SEGUIMIENTO 2026'!$Q$14,INT((ROW()-13)/2),0)),IF(ISBLANK(OFFSET('9. METAS'!$T$20,INT((ROW()-14)/2),0)),"",OFFSET('9. METAS'!$T$20,INT((ROW()-14)/2),0)))</f>
        <v/>
      </c>
      <c r="N169" s="981" t="str">
        <f t="shared" ref="N169" ca="1" si="152">IFERROR(J169/J170,"ND")</f>
        <v>ND</v>
      </c>
      <c r="O169" s="983" t="str">
        <f t="shared" ref="O169" ca="1" si="153">IFERROR(((J169+K169+L169+M169)/H169),"ND")</f>
        <v>ND</v>
      </c>
      <c r="P169" s="985"/>
    </row>
    <row r="170" spans="3:16" x14ac:dyDescent="0.3">
      <c r="C170" s="999"/>
      <c r="D170" s="993"/>
      <c r="E170" s="993"/>
      <c r="F170" s="995"/>
      <c r="G170" s="997"/>
      <c r="H170" s="977"/>
      <c r="I170" s="987"/>
      <c r="J170" s="227" t="str">
        <f ca="1">IF(MOD(ROW()-13,2)=0,IF(ISBLANK(OFFSET('11. SEGUIMIENTO 2026'!$N$14,INT((ROW()-13)/2),0)),"",OFFSET('11. SEGUIMIENTO 2026'!$N$14,INT((ROW()-13)/2),0)),IF(ISBLANK(OFFSET('9. METAS'!$Q$20,INT((ROW()-14)/2),0)),"",OFFSET('9. METAS'!$Q$20,INT((ROW()-14)/2),0)))</f>
        <v/>
      </c>
      <c r="K170" s="228" t="str">
        <f ca="1">IF(MOD(ROW()-13,2)=0,IF(ISBLANK(OFFSET('11. SEGUIMIENTO 2026'!$O$14,INT((ROW()-13)/2),0)),"",OFFSET('11. SEGUIMIENTO 2026'!$O$14,INT((ROW()-13)/2),0)),IF(ISBLANK(OFFSET('9. METAS'!$R$20,INT((ROW()-14)/2),0)),"",OFFSET('9. METAS'!$R$20,INT((ROW()-14)/2),0)))</f>
        <v/>
      </c>
      <c r="L170" s="228" t="str">
        <f ca="1">IF(MOD(ROW()-13,2)=0,IF(ISBLANK(OFFSET('11. SEGUIMIENTO 2026'!$P$14,INT((ROW()-13)/2),0)),"",OFFSET('11. SEGUIMIENTO 2026'!$P$14,INT((ROW()-13)/2),0)),IF(ISBLANK(OFFSET('9. METAS'!$S$20,INT((ROW()-14)/2),0)),"",OFFSET('9. METAS'!$S$20,INT((ROW()-14)/2),0)))</f>
        <v/>
      </c>
      <c r="M170" s="229" t="str">
        <f ca="1">IF(MOD(ROW()-13,2)=0,IF(ISBLANK(OFFSET('11. SEGUIMIENTO 2026'!$Q$14,INT((ROW()-13)/2),0)),"",OFFSET('11. SEGUIMIENTO 2026'!$Q$14,INT((ROW()-13)/2),0)),IF(ISBLANK(OFFSET('9. METAS'!$T$20,INT((ROW()-14)/2),0)),"",OFFSET('9. METAS'!$T$20,INT((ROW()-14)/2),0)))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977" t="str">
        <f ca="1">IF(ISBLANK(OFFSET('9. METAS'!$K$20,INT((ROW()-13)/2),0)),"",OFFSET('9. METAS'!$K$20,INT((ROW()-13)/2),0))</f>
        <v/>
      </c>
      <c r="I171" s="979"/>
      <c r="J171" s="227" t="str">
        <f ca="1">IF(MOD(ROW()-13,2)=0,IF(ISBLANK(OFFSET('11. SEGUIMIENTO 2026'!$N$14,INT((ROW()-13)/2),0)),"",OFFSET('11. SEGUIMIENTO 2026'!$N$14,INT((ROW()-13)/2),0)),IF(ISBLANK(OFFSET('9. METAS'!$Q$20,INT((ROW()-14)/2),0)),"",OFFSET('9. METAS'!$Q$20,INT((ROW()-14)/2),0)))</f>
        <v/>
      </c>
      <c r="K171" s="228" t="str">
        <f ca="1">IF(MOD(ROW()-13,2)=0,IF(ISBLANK(OFFSET('11. SEGUIMIENTO 2026'!$O$14,INT((ROW()-13)/2),0)),"",OFFSET('11. SEGUIMIENTO 2026'!$O$14,INT((ROW()-13)/2),0)),IF(ISBLANK(OFFSET('9. METAS'!$R$20,INT((ROW()-14)/2),0)),"",OFFSET('9. METAS'!$R$20,INT((ROW()-14)/2),0)))</f>
        <v/>
      </c>
      <c r="L171" s="228" t="str">
        <f ca="1">IF(MOD(ROW()-13,2)=0,IF(ISBLANK(OFFSET('11. SEGUIMIENTO 2026'!$P$14,INT((ROW()-13)/2),0)),"",OFFSET('11. SEGUIMIENTO 2026'!$P$14,INT((ROW()-13)/2),0)),IF(ISBLANK(OFFSET('9. METAS'!$S$20,INT((ROW()-14)/2),0)),"",OFFSET('9. METAS'!$S$20,INT((ROW()-14)/2),0)))</f>
        <v/>
      </c>
      <c r="M171" s="229" t="str">
        <f ca="1">IF(MOD(ROW()-13,2)=0,IF(ISBLANK(OFFSET('11. SEGUIMIENTO 2026'!$Q$14,INT((ROW()-13)/2),0)),"",OFFSET('11. SEGUIMIENTO 2026'!$Q$14,INT((ROW()-13)/2),0)),IF(ISBLANK(OFFSET('9. METAS'!$T$20,INT((ROW()-14)/2),0)),"",OFFSET('9. METAS'!$T$20,INT((ROW()-14)/2),0)))</f>
        <v/>
      </c>
      <c r="N171" s="981" t="str">
        <f t="shared" ref="N171" ca="1" si="154">IFERROR(J171/J172,"ND")</f>
        <v>ND</v>
      </c>
      <c r="O171" s="983" t="str">
        <f t="shared" ref="O171" ca="1" si="155">IFERROR(((J171+K171+L171+M171)/H171),"ND")</f>
        <v>ND</v>
      </c>
      <c r="P171" s="985"/>
    </row>
    <row r="172" spans="3:16" x14ac:dyDescent="0.3">
      <c r="C172" s="999"/>
      <c r="D172" s="993"/>
      <c r="E172" s="993"/>
      <c r="F172" s="995"/>
      <c r="G172" s="997"/>
      <c r="H172" s="977"/>
      <c r="I172" s="987"/>
      <c r="J172" s="227" t="str">
        <f ca="1">IF(MOD(ROW()-13,2)=0,IF(ISBLANK(OFFSET('11. SEGUIMIENTO 2026'!$N$14,INT((ROW()-13)/2),0)),"",OFFSET('11. SEGUIMIENTO 2026'!$N$14,INT((ROW()-13)/2),0)),IF(ISBLANK(OFFSET('9. METAS'!$Q$20,INT((ROW()-14)/2),0)),"",OFFSET('9. METAS'!$Q$20,INT((ROW()-14)/2),0)))</f>
        <v/>
      </c>
      <c r="K172" s="228" t="str">
        <f ca="1">IF(MOD(ROW()-13,2)=0,IF(ISBLANK(OFFSET('11. SEGUIMIENTO 2026'!$O$14,INT((ROW()-13)/2),0)),"",OFFSET('11. SEGUIMIENTO 2026'!$O$14,INT((ROW()-13)/2),0)),IF(ISBLANK(OFFSET('9. METAS'!$R$20,INT((ROW()-14)/2),0)),"",OFFSET('9. METAS'!$R$20,INT((ROW()-14)/2),0)))</f>
        <v/>
      </c>
      <c r="L172" s="228" t="str">
        <f ca="1">IF(MOD(ROW()-13,2)=0,IF(ISBLANK(OFFSET('11. SEGUIMIENTO 2026'!$P$14,INT((ROW()-13)/2),0)),"",OFFSET('11. SEGUIMIENTO 2026'!$P$14,INT((ROW()-13)/2),0)),IF(ISBLANK(OFFSET('9. METAS'!$S$20,INT((ROW()-14)/2),0)),"",OFFSET('9. METAS'!$S$20,INT((ROW()-14)/2),0)))</f>
        <v/>
      </c>
      <c r="M172" s="229" t="str">
        <f ca="1">IF(MOD(ROW()-13,2)=0,IF(ISBLANK(OFFSET('11. SEGUIMIENTO 2026'!$Q$14,INT((ROW()-13)/2),0)),"",OFFSET('11. SEGUIMIENTO 2026'!$Q$14,INT((ROW()-13)/2),0)),IF(ISBLANK(OFFSET('9. METAS'!$T$20,INT((ROW()-14)/2),0)),"",OFFSET('9. METAS'!$T$20,INT((ROW()-14)/2),0)))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977" t="str">
        <f ca="1">IF(ISBLANK(OFFSET('9. METAS'!$K$20,INT((ROW()-13)/2),0)),"",OFFSET('9. METAS'!$K$20,INT((ROW()-13)/2),0))</f>
        <v/>
      </c>
      <c r="I173" s="979"/>
      <c r="J173" s="227" t="str">
        <f ca="1">IF(MOD(ROW()-13,2)=0,IF(ISBLANK(OFFSET('11. SEGUIMIENTO 2026'!$N$14,INT((ROW()-13)/2),0)),"",OFFSET('11. SEGUIMIENTO 2026'!$N$14,INT((ROW()-13)/2),0)),IF(ISBLANK(OFFSET('9. METAS'!$Q$20,INT((ROW()-14)/2),0)),"",OFFSET('9. METAS'!$Q$20,INT((ROW()-14)/2),0)))</f>
        <v/>
      </c>
      <c r="K173" s="228" t="str">
        <f ca="1">IF(MOD(ROW()-13,2)=0,IF(ISBLANK(OFFSET('11. SEGUIMIENTO 2026'!$O$14,INT((ROW()-13)/2),0)),"",OFFSET('11. SEGUIMIENTO 2026'!$O$14,INT((ROW()-13)/2),0)),IF(ISBLANK(OFFSET('9. METAS'!$R$20,INT((ROW()-14)/2),0)),"",OFFSET('9. METAS'!$R$20,INT((ROW()-14)/2),0)))</f>
        <v/>
      </c>
      <c r="L173" s="228" t="str">
        <f ca="1">IF(MOD(ROW()-13,2)=0,IF(ISBLANK(OFFSET('11. SEGUIMIENTO 2026'!$P$14,INT((ROW()-13)/2),0)),"",OFFSET('11. SEGUIMIENTO 2026'!$P$14,INT((ROW()-13)/2),0)),IF(ISBLANK(OFFSET('9. METAS'!$S$20,INT((ROW()-14)/2),0)),"",OFFSET('9. METAS'!$S$20,INT((ROW()-14)/2),0)))</f>
        <v/>
      </c>
      <c r="M173" s="229" t="str">
        <f ca="1">IF(MOD(ROW()-13,2)=0,IF(ISBLANK(OFFSET('11. SEGUIMIENTO 2026'!$Q$14,INT((ROW()-13)/2),0)),"",OFFSET('11. SEGUIMIENTO 2026'!$Q$14,INT((ROW()-13)/2),0)),IF(ISBLANK(OFFSET('9. METAS'!$T$20,INT((ROW()-14)/2),0)),"",OFFSET('9. METAS'!$T$20,INT((ROW()-14)/2),0)))</f>
        <v/>
      </c>
      <c r="N173" s="981" t="str">
        <f t="shared" ref="N173" ca="1" si="156">IFERROR(J173/J174,"ND")</f>
        <v>ND</v>
      </c>
      <c r="O173" s="983" t="str">
        <f t="shared" ref="O173" ca="1" si="157">IFERROR(((J173+K173+L173+M173)/H173),"ND")</f>
        <v>ND</v>
      </c>
      <c r="P173" s="985"/>
    </row>
    <row r="174" spans="3:16" x14ac:dyDescent="0.3">
      <c r="C174" s="999"/>
      <c r="D174" s="993"/>
      <c r="E174" s="993"/>
      <c r="F174" s="995"/>
      <c r="G174" s="997"/>
      <c r="H174" s="977"/>
      <c r="I174" s="987"/>
      <c r="J174" s="227" t="str">
        <f ca="1">IF(MOD(ROW()-13,2)=0,IF(ISBLANK(OFFSET('11. SEGUIMIENTO 2026'!$N$14,INT((ROW()-13)/2),0)),"",OFFSET('11. SEGUIMIENTO 2026'!$N$14,INT((ROW()-13)/2),0)),IF(ISBLANK(OFFSET('9. METAS'!$Q$20,INT((ROW()-14)/2),0)),"",OFFSET('9. METAS'!$Q$20,INT((ROW()-14)/2),0)))</f>
        <v/>
      </c>
      <c r="K174" s="228" t="str">
        <f ca="1">IF(MOD(ROW()-13,2)=0,IF(ISBLANK(OFFSET('11. SEGUIMIENTO 2026'!$O$14,INT((ROW()-13)/2),0)),"",OFFSET('11. SEGUIMIENTO 2026'!$O$14,INT((ROW()-13)/2),0)),IF(ISBLANK(OFFSET('9. METAS'!$R$20,INT((ROW()-14)/2),0)),"",OFFSET('9. METAS'!$R$20,INT((ROW()-14)/2),0)))</f>
        <v/>
      </c>
      <c r="L174" s="228" t="str">
        <f ca="1">IF(MOD(ROW()-13,2)=0,IF(ISBLANK(OFFSET('11. SEGUIMIENTO 2026'!$P$14,INT((ROW()-13)/2),0)),"",OFFSET('11. SEGUIMIENTO 2026'!$P$14,INT((ROW()-13)/2),0)),IF(ISBLANK(OFFSET('9. METAS'!$S$20,INT((ROW()-14)/2),0)),"",OFFSET('9. METAS'!$S$20,INT((ROW()-14)/2),0)))</f>
        <v/>
      </c>
      <c r="M174" s="229" t="str">
        <f ca="1">IF(MOD(ROW()-13,2)=0,IF(ISBLANK(OFFSET('11. SEGUIMIENTO 2026'!$Q$14,INT((ROW()-13)/2),0)),"",OFFSET('11. SEGUIMIENTO 2026'!$Q$14,INT((ROW()-13)/2),0)),IF(ISBLANK(OFFSET('9. METAS'!$T$20,INT((ROW()-14)/2),0)),"",OFFSET('9. METAS'!$T$20,INT((ROW()-14)/2),0)))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977" t="str">
        <f ca="1">IF(ISBLANK(OFFSET('9. METAS'!$K$20,INT((ROW()-13)/2),0)),"",OFFSET('9. METAS'!$K$20,INT((ROW()-13)/2),0))</f>
        <v/>
      </c>
      <c r="I175" s="979"/>
      <c r="J175" s="227" t="str">
        <f ca="1">IF(MOD(ROW()-13,2)=0,IF(ISBLANK(OFFSET('11. SEGUIMIENTO 2026'!$N$14,INT((ROW()-13)/2),0)),"",OFFSET('11. SEGUIMIENTO 2026'!$N$14,INT((ROW()-13)/2),0)),IF(ISBLANK(OFFSET('9. METAS'!$Q$20,INT((ROW()-14)/2),0)),"",OFFSET('9. METAS'!$Q$20,INT((ROW()-14)/2),0)))</f>
        <v/>
      </c>
      <c r="K175" s="228" t="str">
        <f ca="1">IF(MOD(ROW()-13,2)=0,IF(ISBLANK(OFFSET('11. SEGUIMIENTO 2026'!$O$14,INT((ROW()-13)/2),0)),"",OFFSET('11. SEGUIMIENTO 2026'!$O$14,INT((ROW()-13)/2),0)),IF(ISBLANK(OFFSET('9. METAS'!$R$20,INT((ROW()-14)/2),0)),"",OFFSET('9. METAS'!$R$20,INT((ROW()-14)/2),0)))</f>
        <v/>
      </c>
      <c r="L175" s="228" t="str">
        <f ca="1">IF(MOD(ROW()-13,2)=0,IF(ISBLANK(OFFSET('11. SEGUIMIENTO 2026'!$P$14,INT((ROW()-13)/2),0)),"",OFFSET('11. SEGUIMIENTO 2026'!$P$14,INT((ROW()-13)/2),0)),IF(ISBLANK(OFFSET('9. METAS'!$S$20,INT((ROW()-14)/2),0)),"",OFFSET('9. METAS'!$S$20,INT((ROW()-14)/2),0)))</f>
        <v/>
      </c>
      <c r="M175" s="229" t="str">
        <f ca="1">IF(MOD(ROW()-13,2)=0,IF(ISBLANK(OFFSET('11. SEGUIMIENTO 2026'!$Q$14,INT((ROW()-13)/2),0)),"",OFFSET('11. SEGUIMIENTO 2026'!$Q$14,INT((ROW()-13)/2),0)),IF(ISBLANK(OFFSET('9. METAS'!$T$20,INT((ROW()-14)/2),0)),"",OFFSET('9. METAS'!$T$20,INT((ROW()-14)/2),0)))</f>
        <v/>
      </c>
      <c r="N175" s="981" t="str">
        <f t="shared" ref="N175" ca="1" si="158">IFERROR(J175/J176,"ND")</f>
        <v>ND</v>
      </c>
      <c r="O175" s="983" t="str">
        <f t="shared" ref="O175" ca="1" si="159">IFERROR(((J175+K175+L175+M175)/H175),"ND")</f>
        <v>ND</v>
      </c>
      <c r="P175" s="985"/>
    </row>
    <row r="176" spans="3:16" x14ac:dyDescent="0.3">
      <c r="C176" s="999"/>
      <c r="D176" s="993"/>
      <c r="E176" s="993"/>
      <c r="F176" s="995"/>
      <c r="G176" s="997"/>
      <c r="H176" s="977"/>
      <c r="I176" s="987"/>
      <c r="J176" s="227" t="str">
        <f ca="1">IF(MOD(ROW()-13,2)=0,IF(ISBLANK(OFFSET('11. SEGUIMIENTO 2026'!$N$14,INT((ROW()-13)/2),0)),"",OFFSET('11. SEGUIMIENTO 2026'!$N$14,INT((ROW()-13)/2),0)),IF(ISBLANK(OFFSET('9. METAS'!$Q$20,INT((ROW()-14)/2),0)),"",OFFSET('9. METAS'!$Q$20,INT((ROW()-14)/2),0)))</f>
        <v/>
      </c>
      <c r="K176" s="228" t="str">
        <f ca="1">IF(MOD(ROW()-13,2)=0,IF(ISBLANK(OFFSET('11. SEGUIMIENTO 2026'!$O$14,INT((ROW()-13)/2),0)),"",OFFSET('11. SEGUIMIENTO 2026'!$O$14,INT((ROW()-13)/2),0)),IF(ISBLANK(OFFSET('9. METAS'!$R$20,INT((ROW()-14)/2),0)),"",OFFSET('9. METAS'!$R$20,INT((ROW()-14)/2),0)))</f>
        <v/>
      </c>
      <c r="L176" s="228" t="str">
        <f ca="1">IF(MOD(ROW()-13,2)=0,IF(ISBLANK(OFFSET('11. SEGUIMIENTO 2026'!$P$14,INT((ROW()-13)/2),0)),"",OFFSET('11. SEGUIMIENTO 2026'!$P$14,INT((ROW()-13)/2),0)),IF(ISBLANK(OFFSET('9. METAS'!$S$20,INT((ROW()-14)/2),0)),"",OFFSET('9. METAS'!$S$20,INT((ROW()-14)/2),0)))</f>
        <v/>
      </c>
      <c r="M176" s="229" t="str">
        <f ca="1">IF(MOD(ROW()-13,2)=0,IF(ISBLANK(OFFSET('11. SEGUIMIENTO 2026'!$Q$14,INT((ROW()-13)/2),0)),"",OFFSET('11. SEGUIMIENTO 2026'!$Q$14,INT((ROW()-13)/2),0)),IF(ISBLANK(OFFSET('9. METAS'!$T$20,INT((ROW()-14)/2),0)),"",OFFSET('9. METAS'!$T$20,INT((ROW()-14)/2),0)))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977" t="str">
        <f ca="1">IF(ISBLANK(OFFSET('9. METAS'!$K$20,INT((ROW()-13)/2),0)),"",OFFSET('9. METAS'!$K$20,INT((ROW()-13)/2),0))</f>
        <v/>
      </c>
      <c r="I177" s="979"/>
      <c r="J177" s="227" t="str">
        <f ca="1">IF(MOD(ROW()-13,2)=0,IF(ISBLANK(OFFSET('11. SEGUIMIENTO 2026'!$N$14,INT((ROW()-13)/2),0)),"",OFFSET('11. SEGUIMIENTO 2026'!$N$14,INT((ROW()-13)/2),0)),IF(ISBLANK(OFFSET('9. METAS'!$Q$20,INT((ROW()-14)/2),0)),"",OFFSET('9. METAS'!$Q$20,INT((ROW()-14)/2),0)))</f>
        <v/>
      </c>
      <c r="K177" s="228" t="str">
        <f ca="1">IF(MOD(ROW()-13,2)=0,IF(ISBLANK(OFFSET('11. SEGUIMIENTO 2026'!$O$14,INT((ROW()-13)/2),0)),"",OFFSET('11. SEGUIMIENTO 2026'!$O$14,INT((ROW()-13)/2),0)),IF(ISBLANK(OFFSET('9. METAS'!$R$20,INT((ROW()-14)/2),0)),"",OFFSET('9. METAS'!$R$20,INT((ROW()-14)/2),0)))</f>
        <v/>
      </c>
      <c r="L177" s="228" t="str">
        <f ca="1">IF(MOD(ROW()-13,2)=0,IF(ISBLANK(OFFSET('11. SEGUIMIENTO 2026'!$P$14,INT((ROW()-13)/2),0)),"",OFFSET('11. SEGUIMIENTO 2026'!$P$14,INT((ROW()-13)/2),0)),IF(ISBLANK(OFFSET('9. METAS'!$S$20,INT((ROW()-14)/2),0)),"",OFFSET('9. METAS'!$S$20,INT((ROW()-14)/2),0)))</f>
        <v/>
      </c>
      <c r="M177" s="229" t="str">
        <f ca="1">IF(MOD(ROW()-13,2)=0,IF(ISBLANK(OFFSET('11. SEGUIMIENTO 2026'!$Q$14,INT((ROW()-13)/2),0)),"",OFFSET('11. SEGUIMIENTO 2026'!$Q$14,INT((ROW()-13)/2),0)),IF(ISBLANK(OFFSET('9. METAS'!$T$20,INT((ROW()-14)/2),0)),"",OFFSET('9. METAS'!$T$20,INT((ROW()-14)/2),0)))</f>
        <v/>
      </c>
      <c r="N177" s="981" t="str">
        <f t="shared" ref="N177" ca="1" si="160">IFERROR(J177/J178,"ND")</f>
        <v>ND</v>
      </c>
      <c r="O177" s="983" t="str">
        <f t="shared" ref="O177" ca="1" si="161">IFERROR(((J177+K177+L177+M177)/H177),"ND")</f>
        <v>ND</v>
      </c>
      <c r="P177" s="985"/>
    </row>
    <row r="178" spans="3:16" x14ac:dyDescent="0.3">
      <c r="C178" s="999"/>
      <c r="D178" s="993"/>
      <c r="E178" s="993"/>
      <c r="F178" s="995"/>
      <c r="G178" s="997"/>
      <c r="H178" s="977"/>
      <c r="I178" s="987"/>
      <c r="J178" s="227" t="str">
        <f ca="1">IF(MOD(ROW()-13,2)=0,IF(ISBLANK(OFFSET('11. SEGUIMIENTO 2026'!$N$14,INT((ROW()-13)/2),0)),"",OFFSET('11. SEGUIMIENTO 2026'!$N$14,INT((ROW()-13)/2),0)),IF(ISBLANK(OFFSET('9. METAS'!$Q$20,INT((ROW()-14)/2),0)),"",OFFSET('9. METAS'!$Q$20,INT((ROW()-14)/2),0)))</f>
        <v/>
      </c>
      <c r="K178" s="228" t="str">
        <f ca="1">IF(MOD(ROW()-13,2)=0,IF(ISBLANK(OFFSET('11. SEGUIMIENTO 2026'!$O$14,INT((ROW()-13)/2),0)),"",OFFSET('11. SEGUIMIENTO 2026'!$O$14,INT((ROW()-13)/2),0)),IF(ISBLANK(OFFSET('9. METAS'!$R$20,INT((ROW()-14)/2),0)),"",OFFSET('9. METAS'!$R$20,INT((ROW()-14)/2),0)))</f>
        <v/>
      </c>
      <c r="L178" s="228" t="str">
        <f ca="1">IF(MOD(ROW()-13,2)=0,IF(ISBLANK(OFFSET('11. SEGUIMIENTO 2026'!$P$14,INT((ROW()-13)/2),0)),"",OFFSET('11. SEGUIMIENTO 2026'!$P$14,INT((ROW()-13)/2),0)),IF(ISBLANK(OFFSET('9. METAS'!$S$20,INT((ROW()-14)/2),0)),"",OFFSET('9. METAS'!$S$20,INT((ROW()-14)/2),0)))</f>
        <v/>
      </c>
      <c r="M178" s="229" t="str">
        <f ca="1">IF(MOD(ROW()-13,2)=0,IF(ISBLANK(OFFSET('11. SEGUIMIENTO 2026'!$Q$14,INT((ROW()-13)/2),0)),"",OFFSET('11. SEGUIMIENTO 2026'!$Q$14,INT((ROW()-13)/2),0)),IF(ISBLANK(OFFSET('9. METAS'!$T$20,INT((ROW()-14)/2),0)),"",OFFSET('9. METAS'!$T$20,INT((ROW()-14)/2),0)))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977" t="str">
        <f ca="1">IF(ISBLANK(OFFSET('9. METAS'!$K$20,INT((ROW()-13)/2),0)),"",OFFSET('9. METAS'!$K$20,INT((ROW()-13)/2),0))</f>
        <v/>
      </c>
      <c r="I179" s="979"/>
      <c r="J179" s="227" t="str">
        <f ca="1">IF(MOD(ROW()-13,2)=0,IF(ISBLANK(OFFSET('11. SEGUIMIENTO 2026'!$N$14,INT((ROW()-13)/2),0)),"",OFFSET('11. SEGUIMIENTO 2026'!$N$14,INT((ROW()-13)/2),0)),IF(ISBLANK(OFFSET('9. METAS'!$Q$20,INT((ROW()-14)/2),0)),"",OFFSET('9. METAS'!$Q$20,INT((ROW()-14)/2),0)))</f>
        <v/>
      </c>
      <c r="K179" s="228" t="str">
        <f ca="1">IF(MOD(ROW()-13,2)=0,IF(ISBLANK(OFFSET('11. SEGUIMIENTO 2026'!$O$14,INT((ROW()-13)/2),0)),"",OFFSET('11. SEGUIMIENTO 2026'!$O$14,INT((ROW()-13)/2),0)),IF(ISBLANK(OFFSET('9. METAS'!$R$20,INT((ROW()-14)/2),0)),"",OFFSET('9. METAS'!$R$20,INT((ROW()-14)/2),0)))</f>
        <v/>
      </c>
      <c r="L179" s="228" t="str">
        <f ca="1">IF(MOD(ROW()-13,2)=0,IF(ISBLANK(OFFSET('11. SEGUIMIENTO 2026'!$P$14,INT((ROW()-13)/2),0)),"",OFFSET('11. SEGUIMIENTO 2026'!$P$14,INT((ROW()-13)/2),0)),IF(ISBLANK(OFFSET('9. METAS'!$S$20,INT((ROW()-14)/2),0)),"",OFFSET('9. METAS'!$S$20,INT((ROW()-14)/2),0)))</f>
        <v/>
      </c>
      <c r="M179" s="229" t="str">
        <f ca="1">IF(MOD(ROW()-13,2)=0,IF(ISBLANK(OFFSET('11. SEGUIMIENTO 2026'!$Q$14,INT((ROW()-13)/2),0)),"",OFFSET('11. SEGUIMIENTO 2026'!$Q$14,INT((ROW()-13)/2),0)),IF(ISBLANK(OFFSET('9. METAS'!$T$20,INT((ROW()-14)/2),0)),"",OFFSET('9. METAS'!$T$20,INT((ROW()-14)/2),0)))</f>
        <v/>
      </c>
      <c r="N179" s="981" t="str">
        <f t="shared" ref="N179" ca="1" si="162">IFERROR(J179/J180,"ND")</f>
        <v>ND</v>
      </c>
      <c r="O179" s="983" t="str">
        <f t="shared" ref="O179" ca="1" si="163">IFERROR(((J179+K179+L179+M179)/H179),"ND")</f>
        <v>ND</v>
      </c>
      <c r="P179" s="985"/>
    </row>
    <row r="180" spans="3:16" x14ac:dyDescent="0.3">
      <c r="C180" s="999"/>
      <c r="D180" s="993"/>
      <c r="E180" s="993"/>
      <c r="F180" s="995"/>
      <c r="G180" s="997"/>
      <c r="H180" s="977"/>
      <c r="I180" s="987"/>
      <c r="J180" s="227" t="str">
        <f ca="1">IF(MOD(ROW()-13,2)=0,IF(ISBLANK(OFFSET('11. SEGUIMIENTO 2026'!$N$14,INT((ROW()-13)/2),0)),"",OFFSET('11. SEGUIMIENTO 2026'!$N$14,INT((ROW()-13)/2),0)),IF(ISBLANK(OFFSET('9. METAS'!$Q$20,INT((ROW()-14)/2),0)),"",OFFSET('9. METAS'!$Q$20,INT((ROW()-14)/2),0)))</f>
        <v/>
      </c>
      <c r="K180" s="228" t="str">
        <f ca="1">IF(MOD(ROW()-13,2)=0,IF(ISBLANK(OFFSET('11. SEGUIMIENTO 2026'!$O$14,INT((ROW()-13)/2),0)),"",OFFSET('11. SEGUIMIENTO 2026'!$O$14,INT((ROW()-13)/2),0)),IF(ISBLANK(OFFSET('9. METAS'!$R$20,INT((ROW()-14)/2),0)),"",OFFSET('9. METAS'!$R$20,INT((ROW()-14)/2),0)))</f>
        <v/>
      </c>
      <c r="L180" s="228" t="str">
        <f ca="1">IF(MOD(ROW()-13,2)=0,IF(ISBLANK(OFFSET('11. SEGUIMIENTO 2026'!$P$14,INT((ROW()-13)/2),0)),"",OFFSET('11. SEGUIMIENTO 2026'!$P$14,INT((ROW()-13)/2),0)),IF(ISBLANK(OFFSET('9. METAS'!$S$20,INT((ROW()-14)/2),0)),"",OFFSET('9. METAS'!$S$20,INT((ROW()-14)/2),0)))</f>
        <v/>
      </c>
      <c r="M180" s="229" t="str">
        <f ca="1">IF(MOD(ROW()-13,2)=0,IF(ISBLANK(OFFSET('11. SEGUIMIENTO 2026'!$Q$14,INT((ROW()-13)/2),0)),"",OFFSET('11. SEGUIMIENTO 2026'!$Q$14,INT((ROW()-13)/2),0)),IF(ISBLANK(OFFSET('9. METAS'!$T$20,INT((ROW()-14)/2),0)),"",OFFSET('9. METAS'!$T$20,INT((ROW()-14)/2),0)))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977" t="str">
        <f ca="1">IF(ISBLANK(OFFSET('9. METAS'!$K$20,INT((ROW()-13)/2),0)),"",OFFSET('9. METAS'!$K$20,INT((ROW()-13)/2),0))</f>
        <v/>
      </c>
      <c r="I181" s="979"/>
      <c r="J181" s="227" t="str">
        <f ca="1">IF(MOD(ROW()-13,2)=0,IF(ISBLANK(OFFSET('11. SEGUIMIENTO 2026'!$N$14,INT((ROW()-13)/2),0)),"",OFFSET('11. SEGUIMIENTO 2026'!$N$14,INT((ROW()-13)/2),0)),IF(ISBLANK(OFFSET('9. METAS'!$Q$20,INT((ROW()-14)/2),0)),"",OFFSET('9. METAS'!$Q$20,INT((ROW()-14)/2),0)))</f>
        <v/>
      </c>
      <c r="K181" s="228" t="str">
        <f ca="1">IF(MOD(ROW()-13,2)=0,IF(ISBLANK(OFFSET('11. SEGUIMIENTO 2026'!$O$14,INT((ROW()-13)/2),0)),"",OFFSET('11. SEGUIMIENTO 2026'!$O$14,INT((ROW()-13)/2),0)),IF(ISBLANK(OFFSET('9. METAS'!$R$20,INT((ROW()-14)/2),0)),"",OFFSET('9. METAS'!$R$20,INT((ROW()-14)/2),0)))</f>
        <v/>
      </c>
      <c r="L181" s="228" t="str">
        <f ca="1">IF(MOD(ROW()-13,2)=0,IF(ISBLANK(OFFSET('11. SEGUIMIENTO 2026'!$P$14,INT((ROW()-13)/2),0)),"",OFFSET('11. SEGUIMIENTO 2026'!$P$14,INT((ROW()-13)/2),0)),IF(ISBLANK(OFFSET('9. METAS'!$S$20,INT((ROW()-14)/2),0)),"",OFFSET('9. METAS'!$S$20,INT((ROW()-14)/2),0)))</f>
        <v/>
      </c>
      <c r="M181" s="229" t="str">
        <f ca="1">IF(MOD(ROW()-13,2)=0,IF(ISBLANK(OFFSET('11. SEGUIMIENTO 2026'!$Q$14,INT((ROW()-13)/2),0)),"",OFFSET('11. SEGUIMIENTO 2026'!$Q$14,INT((ROW()-13)/2),0)),IF(ISBLANK(OFFSET('9. METAS'!$T$20,INT((ROW()-14)/2),0)),"",OFFSET('9. METAS'!$T$20,INT((ROW()-14)/2),0)))</f>
        <v/>
      </c>
      <c r="N181" s="981" t="str">
        <f t="shared" ref="N181" ca="1" si="164">IFERROR(J181/J182,"ND")</f>
        <v>ND</v>
      </c>
      <c r="O181" s="983" t="str">
        <f t="shared" ref="O181" ca="1" si="165">IFERROR(((J181+K181+L181+M181)/H181),"ND")</f>
        <v>ND</v>
      </c>
      <c r="P181" s="985"/>
    </row>
    <row r="182" spans="3:16" x14ac:dyDescent="0.3">
      <c r="C182" s="999"/>
      <c r="D182" s="993"/>
      <c r="E182" s="993"/>
      <c r="F182" s="995"/>
      <c r="G182" s="997"/>
      <c r="H182" s="977"/>
      <c r="I182" s="987"/>
      <c r="J182" s="227" t="str">
        <f ca="1">IF(MOD(ROW()-13,2)=0,IF(ISBLANK(OFFSET('11. SEGUIMIENTO 2026'!$N$14,INT((ROW()-13)/2),0)),"",OFFSET('11. SEGUIMIENTO 2026'!$N$14,INT((ROW()-13)/2),0)),IF(ISBLANK(OFFSET('9. METAS'!$Q$20,INT((ROW()-14)/2),0)),"",OFFSET('9. METAS'!$Q$20,INT((ROW()-14)/2),0)))</f>
        <v/>
      </c>
      <c r="K182" s="228" t="str">
        <f ca="1">IF(MOD(ROW()-13,2)=0,IF(ISBLANK(OFFSET('11. SEGUIMIENTO 2026'!$O$14,INT((ROW()-13)/2),0)),"",OFFSET('11. SEGUIMIENTO 2026'!$O$14,INT((ROW()-13)/2),0)),IF(ISBLANK(OFFSET('9. METAS'!$R$20,INT((ROW()-14)/2),0)),"",OFFSET('9. METAS'!$R$20,INT((ROW()-14)/2),0)))</f>
        <v/>
      </c>
      <c r="L182" s="228" t="str">
        <f ca="1">IF(MOD(ROW()-13,2)=0,IF(ISBLANK(OFFSET('11. SEGUIMIENTO 2026'!$P$14,INT((ROW()-13)/2),0)),"",OFFSET('11. SEGUIMIENTO 2026'!$P$14,INT((ROW()-13)/2),0)),IF(ISBLANK(OFFSET('9. METAS'!$S$20,INT((ROW()-14)/2),0)),"",OFFSET('9. METAS'!$S$20,INT((ROW()-14)/2),0)))</f>
        <v/>
      </c>
      <c r="M182" s="229" t="str">
        <f ca="1">IF(MOD(ROW()-13,2)=0,IF(ISBLANK(OFFSET('11. SEGUIMIENTO 2026'!$Q$14,INT((ROW()-13)/2),0)),"",OFFSET('11. SEGUIMIENTO 2026'!$Q$14,INT((ROW()-13)/2),0)),IF(ISBLANK(OFFSET('9. METAS'!$T$20,INT((ROW()-14)/2),0)),"",OFFSET('9. METAS'!$T$20,INT((ROW()-14)/2),0)))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977" t="str">
        <f ca="1">IF(ISBLANK(OFFSET('9. METAS'!$K$20,INT((ROW()-13)/2),0)),"",OFFSET('9. METAS'!$K$20,INT((ROW()-13)/2),0))</f>
        <v/>
      </c>
      <c r="I183" s="979"/>
      <c r="J183" s="227" t="str">
        <f ca="1">IF(MOD(ROW()-13,2)=0,IF(ISBLANK(OFFSET('11. SEGUIMIENTO 2026'!$N$14,INT((ROW()-13)/2),0)),"",OFFSET('11. SEGUIMIENTO 2026'!$N$14,INT((ROW()-13)/2),0)),IF(ISBLANK(OFFSET('9. METAS'!$Q$20,INT((ROW()-14)/2),0)),"",OFFSET('9. METAS'!$Q$20,INT((ROW()-14)/2),0)))</f>
        <v/>
      </c>
      <c r="K183" s="228" t="str">
        <f ca="1">IF(MOD(ROW()-13,2)=0,IF(ISBLANK(OFFSET('11. SEGUIMIENTO 2026'!$O$14,INT((ROW()-13)/2),0)),"",OFFSET('11. SEGUIMIENTO 2026'!$O$14,INT((ROW()-13)/2),0)),IF(ISBLANK(OFFSET('9. METAS'!$R$20,INT((ROW()-14)/2),0)),"",OFFSET('9. METAS'!$R$20,INT((ROW()-14)/2),0)))</f>
        <v/>
      </c>
      <c r="L183" s="228" t="str">
        <f ca="1">IF(MOD(ROW()-13,2)=0,IF(ISBLANK(OFFSET('11. SEGUIMIENTO 2026'!$P$14,INT((ROW()-13)/2),0)),"",OFFSET('11. SEGUIMIENTO 2026'!$P$14,INT((ROW()-13)/2),0)),IF(ISBLANK(OFFSET('9. METAS'!$S$20,INT((ROW()-14)/2),0)),"",OFFSET('9. METAS'!$S$20,INT((ROW()-14)/2),0)))</f>
        <v/>
      </c>
      <c r="M183" s="229" t="str">
        <f ca="1">IF(MOD(ROW()-13,2)=0,IF(ISBLANK(OFFSET('11. SEGUIMIENTO 2026'!$Q$14,INT((ROW()-13)/2),0)),"",OFFSET('11. SEGUIMIENTO 2026'!$Q$14,INT((ROW()-13)/2),0)),IF(ISBLANK(OFFSET('9. METAS'!$T$20,INT((ROW()-14)/2),0)),"",OFFSET('9. METAS'!$T$20,INT((ROW()-14)/2),0)))</f>
        <v/>
      </c>
      <c r="N183" s="981" t="str">
        <f t="shared" ref="N183" ca="1" si="166">IFERROR(J183/J184,"ND")</f>
        <v>ND</v>
      </c>
      <c r="O183" s="983" t="str">
        <f t="shared" ref="O183" ca="1" si="167">IFERROR(((J183+K183+L183+M183)/H183),"ND")</f>
        <v>ND</v>
      </c>
      <c r="P183" s="985"/>
    </row>
    <row r="184" spans="3:16" x14ac:dyDescent="0.3">
      <c r="C184" s="999"/>
      <c r="D184" s="993"/>
      <c r="E184" s="993"/>
      <c r="F184" s="995"/>
      <c r="G184" s="997"/>
      <c r="H184" s="977"/>
      <c r="I184" s="987"/>
      <c r="J184" s="227" t="str">
        <f ca="1">IF(MOD(ROW()-13,2)=0,IF(ISBLANK(OFFSET('11. SEGUIMIENTO 2026'!$N$14,INT((ROW()-13)/2),0)),"",OFFSET('11. SEGUIMIENTO 2026'!$N$14,INT((ROW()-13)/2),0)),IF(ISBLANK(OFFSET('9. METAS'!$Q$20,INT((ROW()-14)/2),0)),"",OFFSET('9. METAS'!$Q$20,INT((ROW()-14)/2),0)))</f>
        <v/>
      </c>
      <c r="K184" s="228" t="str">
        <f ca="1">IF(MOD(ROW()-13,2)=0,IF(ISBLANK(OFFSET('11. SEGUIMIENTO 2026'!$O$14,INT((ROW()-13)/2),0)),"",OFFSET('11. SEGUIMIENTO 2026'!$O$14,INT((ROW()-13)/2),0)),IF(ISBLANK(OFFSET('9. METAS'!$R$20,INT((ROW()-14)/2),0)),"",OFFSET('9. METAS'!$R$20,INT((ROW()-14)/2),0)))</f>
        <v/>
      </c>
      <c r="L184" s="228" t="str">
        <f ca="1">IF(MOD(ROW()-13,2)=0,IF(ISBLANK(OFFSET('11. SEGUIMIENTO 2026'!$P$14,INT((ROW()-13)/2),0)),"",OFFSET('11. SEGUIMIENTO 2026'!$P$14,INT((ROW()-13)/2),0)),IF(ISBLANK(OFFSET('9. METAS'!$S$20,INT((ROW()-14)/2),0)),"",OFFSET('9. METAS'!$S$20,INT((ROW()-14)/2),0)))</f>
        <v/>
      </c>
      <c r="M184" s="229" t="str">
        <f ca="1">IF(MOD(ROW()-13,2)=0,IF(ISBLANK(OFFSET('11. SEGUIMIENTO 2026'!$Q$14,INT((ROW()-13)/2),0)),"",OFFSET('11. SEGUIMIENTO 2026'!$Q$14,INT((ROW()-13)/2),0)),IF(ISBLANK(OFFSET('9. METAS'!$T$20,INT((ROW()-14)/2),0)),"",OFFSET('9. METAS'!$T$20,INT((ROW()-14)/2),0)))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977" t="str">
        <f ca="1">IF(ISBLANK(OFFSET('9. METAS'!$K$20,INT((ROW()-13)/2),0)),"",OFFSET('9. METAS'!$K$20,INT((ROW()-13)/2),0))</f>
        <v/>
      </c>
      <c r="I185" s="979"/>
      <c r="J185" s="227" t="str">
        <f ca="1">IF(MOD(ROW()-13,2)=0,IF(ISBLANK(OFFSET('11. SEGUIMIENTO 2026'!$N$14,INT((ROW()-13)/2),0)),"",OFFSET('11. SEGUIMIENTO 2026'!$N$14,INT((ROW()-13)/2),0)),IF(ISBLANK(OFFSET('9. METAS'!$Q$20,INT((ROW()-14)/2),0)),"",OFFSET('9. METAS'!$Q$20,INT((ROW()-14)/2),0)))</f>
        <v/>
      </c>
      <c r="K185" s="228" t="str">
        <f ca="1">IF(MOD(ROW()-13,2)=0,IF(ISBLANK(OFFSET('11. SEGUIMIENTO 2026'!$O$14,INT((ROW()-13)/2),0)),"",OFFSET('11. SEGUIMIENTO 2026'!$O$14,INT((ROW()-13)/2),0)),IF(ISBLANK(OFFSET('9. METAS'!$R$20,INT((ROW()-14)/2),0)),"",OFFSET('9. METAS'!$R$20,INT((ROW()-14)/2),0)))</f>
        <v/>
      </c>
      <c r="L185" s="228" t="str">
        <f ca="1">IF(MOD(ROW()-13,2)=0,IF(ISBLANK(OFFSET('11. SEGUIMIENTO 2026'!$P$14,INT((ROW()-13)/2),0)),"",OFFSET('11. SEGUIMIENTO 2026'!$P$14,INT((ROW()-13)/2),0)),IF(ISBLANK(OFFSET('9. METAS'!$S$20,INT((ROW()-14)/2),0)),"",OFFSET('9. METAS'!$S$20,INT((ROW()-14)/2),0)))</f>
        <v/>
      </c>
      <c r="M185" s="229" t="str">
        <f ca="1">IF(MOD(ROW()-13,2)=0,IF(ISBLANK(OFFSET('11. SEGUIMIENTO 2026'!$Q$14,INT((ROW()-13)/2),0)),"",OFFSET('11. SEGUIMIENTO 2026'!$Q$14,INT((ROW()-13)/2),0)),IF(ISBLANK(OFFSET('9. METAS'!$T$20,INT((ROW()-14)/2),0)),"",OFFSET('9. METAS'!$T$20,INT((ROW()-14)/2),0)))</f>
        <v/>
      </c>
      <c r="N185" s="981" t="str">
        <f t="shared" ref="N185" ca="1" si="168">IFERROR(J185/J186,"ND")</f>
        <v>ND</v>
      </c>
      <c r="O185" s="983" t="str">
        <f t="shared" ref="O185" ca="1" si="169">IFERROR(((J185+K185+L185+M185)/H185),"ND")</f>
        <v>ND</v>
      </c>
      <c r="P185" s="985"/>
    </row>
    <row r="186" spans="3:16" x14ac:dyDescent="0.3">
      <c r="C186" s="999"/>
      <c r="D186" s="993"/>
      <c r="E186" s="993"/>
      <c r="F186" s="995"/>
      <c r="G186" s="997"/>
      <c r="H186" s="977"/>
      <c r="I186" s="987"/>
      <c r="J186" s="227" t="str">
        <f ca="1">IF(MOD(ROW()-13,2)=0,IF(ISBLANK(OFFSET('11. SEGUIMIENTO 2026'!$N$14,INT((ROW()-13)/2),0)),"",OFFSET('11. SEGUIMIENTO 2026'!$N$14,INT((ROW()-13)/2),0)),IF(ISBLANK(OFFSET('9. METAS'!$Q$20,INT((ROW()-14)/2),0)),"",OFFSET('9. METAS'!$Q$20,INT((ROW()-14)/2),0)))</f>
        <v/>
      </c>
      <c r="K186" s="228" t="str">
        <f ca="1">IF(MOD(ROW()-13,2)=0,IF(ISBLANK(OFFSET('11. SEGUIMIENTO 2026'!$O$14,INT((ROW()-13)/2),0)),"",OFFSET('11. SEGUIMIENTO 2026'!$O$14,INT((ROW()-13)/2),0)),IF(ISBLANK(OFFSET('9. METAS'!$R$20,INT((ROW()-14)/2),0)),"",OFFSET('9. METAS'!$R$20,INT((ROW()-14)/2),0)))</f>
        <v/>
      </c>
      <c r="L186" s="228" t="str">
        <f ca="1">IF(MOD(ROW()-13,2)=0,IF(ISBLANK(OFFSET('11. SEGUIMIENTO 2026'!$P$14,INT((ROW()-13)/2),0)),"",OFFSET('11. SEGUIMIENTO 2026'!$P$14,INT((ROW()-13)/2),0)),IF(ISBLANK(OFFSET('9. METAS'!$S$20,INT((ROW()-14)/2),0)),"",OFFSET('9. METAS'!$S$20,INT((ROW()-14)/2),0)))</f>
        <v/>
      </c>
      <c r="M186" s="229" t="str">
        <f ca="1">IF(MOD(ROW()-13,2)=0,IF(ISBLANK(OFFSET('11. SEGUIMIENTO 2026'!$Q$14,INT((ROW()-13)/2),0)),"",OFFSET('11. SEGUIMIENTO 2026'!$Q$14,INT((ROW()-13)/2),0)),IF(ISBLANK(OFFSET('9. METAS'!$T$20,INT((ROW()-14)/2),0)),"",OFFSET('9. METAS'!$T$20,INT((ROW()-14)/2),0)))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977" t="str">
        <f ca="1">IF(ISBLANK(OFFSET('9. METAS'!$K$20,INT((ROW()-13)/2),0)),"",OFFSET('9. METAS'!$K$20,INT((ROW()-13)/2),0))</f>
        <v/>
      </c>
      <c r="I187" s="979"/>
      <c r="J187" s="227" t="str">
        <f ca="1">IF(MOD(ROW()-13,2)=0,IF(ISBLANK(OFFSET('11. SEGUIMIENTO 2026'!$N$14,INT((ROW()-13)/2),0)),"",OFFSET('11. SEGUIMIENTO 2026'!$N$14,INT((ROW()-13)/2),0)),IF(ISBLANK(OFFSET('9. METAS'!$Q$20,INT((ROW()-14)/2),0)),"",OFFSET('9. METAS'!$Q$20,INT((ROW()-14)/2),0)))</f>
        <v/>
      </c>
      <c r="K187" s="228" t="str">
        <f ca="1">IF(MOD(ROW()-13,2)=0,IF(ISBLANK(OFFSET('11. SEGUIMIENTO 2026'!$O$14,INT((ROW()-13)/2),0)),"",OFFSET('11. SEGUIMIENTO 2026'!$O$14,INT((ROW()-13)/2),0)),IF(ISBLANK(OFFSET('9. METAS'!$R$20,INT((ROW()-14)/2),0)),"",OFFSET('9. METAS'!$R$20,INT((ROW()-14)/2),0)))</f>
        <v/>
      </c>
      <c r="L187" s="228" t="str">
        <f ca="1">IF(MOD(ROW()-13,2)=0,IF(ISBLANK(OFFSET('11. SEGUIMIENTO 2026'!$P$14,INT((ROW()-13)/2),0)),"",OFFSET('11. SEGUIMIENTO 2026'!$P$14,INT((ROW()-13)/2),0)),IF(ISBLANK(OFFSET('9. METAS'!$S$20,INT((ROW()-14)/2),0)),"",OFFSET('9. METAS'!$S$20,INT((ROW()-14)/2),0)))</f>
        <v/>
      </c>
      <c r="M187" s="229" t="str">
        <f ca="1">IF(MOD(ROW()-13,2)=0,IF(ISBLANK(OFFSET('11. SEGUIMIENTO 2026'!$Q$14,INT((ROW()-13)/2),0)),"",OFFSET('11. SEGUIMIENTO 2026'!$Q$14,INT((ROW()-13)/2),0)),IF(ISBLANK(OFFSET('9. METAS'!$T$20,INT((ROW()-14)/2),0)),"",OFFSET('9. METAS'!$T$20,INT((ROW()-14)/2),0)))</f>
        <v/>
      </c>
      <c r="N187" s="981" t="str">
        <f t="shared" ref="N187" ca="1" si="170">IFERROR(J187/J188,"ND")</f>
        <v>ND</v>
      </c>
      <c r="O187" s="983" t="str">
        <f t="shared" ref="O187" ca="1" si="171">IFERROR(((J187+K187+L187+M187)/H187),"ND")</f>
        <v>ND</v>
      </c>
      <c r="P187" s="985"/>
    </row>
    <row r="188" spans="3:16" x14ac:dyDescent="0.3">
      <c r="C188" s="999"/>
      <c r="D188" s="993"/>
      <c r="E188" s="993"/>
      <c r="F188" s="995"/>
      <c r="G188" s="997"/>
      <c r="H188" s="977"/>
      <c r="I188" s="987"/>
      <c r="J188" s="227" t="str">
        <f ca="1">IF(MOD(ROW()-13,2)=0,IF(ISBLANK(OFFSET('11. SEGUIMIENTO 2026'!$N$14,INT((ROW()-13)/2),0)),"",OFFSET('11. SEGUIMIENTO 2026'!$N$14,INT((ROW()-13)/2),0)),IF(ISBLANK(OFFSET('9. METAS'!$Q$20,INT((ROW()-14)/2),0)),"",OFFSET('9. METAS'!$Q$20,INT((ROW()-14)/2),0)))</f>
        <v/>
      </c>
      <c r="K188" s="228" t="str">
        <f ca="1">IF(MOD(ROW()-13,2)=0,IF(ISBLANK(OFFSET('11. SEGUIMIENTO 2026'!$O$14,INT((ROW()-13)/2),0)),"",OFFSET('11. SEGUIMIENTO 2026'!$O$14,INT((ROW()-13)/2),0)),IF(ISBLANK(OFFSET('9. METAS'!$R$20,INT((ROW()-14)/2),0)),"",OFFSET('9. METAS'!$R$20,INT((ROW()-14)/2),0)))</f>
        <v/>
      </c>
      <c r="L188" s="228" t="str">
        <f ca="1">IF(MOD(ROW()-13,2)=0,IF(ISBLANK(OFFSET('11. SEGUIMIENTO 2026'!$P$14,INT((ROW()-13)/2),0)),"",OFFSET('11. SEGUIMIENTO 2026'!$P$14,INT((ROW()-13)/2),0)),IF(ISBLANK(OFFSET('9. METAS'!$S$20,INT((ROW()-14)/2),0)),"",OFFSET('9. METAS'!$S$20,INT((ROW()-14)/2),0)))</f>
        <v/>
      </c>
      <c r="M188" s="229" t="str">
        <f ca="1">IF(MOD(ROW()-13,2)=0,IF(ISBLANK(OFFSET('11. SEGUIMIENTO 2026'!$Q$14,INT((ROW()-13)/2),0)),"",OFFSET('11. SEGUIMIENTO 2026'!$Q$14,INT((ROW()-13)/2),0)),IF(ISBLANK(OFFSET('9. METAS'!$T$20,INT((ROW()-14)/2),0)),"",OFFSET('9. METAS'!$T$20,INT((ROW()-14)/2),0)))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977" t="str">
        <f ca="1">IF(ISBLANK(OFFSET('9. METAS'!$K$20,INT((ROW()-13)/2),0)),"",OFFSET('9. METAS'!$K$20,INT((ROW()-13)/2),0))</f>
        <v/>
      </c>
      <c r="I189" s="979"/>
      <c r="J189" s="227" t="str">
        <f ca="1">IF(MOD(ROW()-13,2)=0,IF(ISBLANK(OFFSET('11. SEGUIMIENTO 2026'!$N$14,INT((ROW()-13)/2),0)),"",OFFSET('11. SEGUIMIENTO 2026'!$N$14,INT((ROW()-13)/2),0)),IF(ISBLANK(OFFSET('9. METAS'!$Q$20,INT((ROW()-14)/2),0)),"",OFFSET('9. METAS'!$Q$20,INT((ROW()-14)/2),0)))</f>
        <v/>
      </c>
      <c r="K189" s="228" t="str">
        <f ca="1">IF(MOD(ROW()-13,2)=0,IF(ISBLANK(OFFSET('11. SEGUIMIENTO 2026'!$O$14,INT((ROW()-13)/2),0)),"",OFFSET('11. SEGUIMIENTO 2026'!$O$14,INT((ROW()-13)/2),0)),IF(ISBLANK(OFFSET('9. METAS'!$R$20,INT((ROW()-14)/2),0)),"",OFFSET('9. METAS'!$R$20,INT((ROW()-14)/2),0)))</f>
        <v/>
      </c>
      <c r="L189" s="228" t="str">
        <f ca="1">IF(MOD(ROW()-13,2)=0,IF(ISBLANK(OFFSET('11. SEGUIMIENTO 2026'!$P$14,INT((ROW()-13)/2),0)),"",OFFSET('11. SEGUIMIENTO 2026'!$P$14,INT((ROW()-13)/2),0)),IF(ISBLANK(OFFSET('9. METAS'!$S$20,INT((ROW()-14)/2),0)),"",OFFSET('9. METAS'!$S$20,INT((ROW()-14)/2),0)))</f>
        <v/>
      </c>
      <c r="M189" s="229" t="str">
        <f ca="1">IF(MOD(ROW()-13,2)=0,IF(ISBLANK(OFFSET('11. SEGUIMIENTO 2026'!$Q$14,INT((ROW()-13)/2),0)),"",OFFSET('11. SEGUIMIENTO 2026'!$Q$14,INT((ROW()-13)/2),0)),IF(ISBLANK(OFFSET('9. METAS'!$T$20,INT((ROW()-14)/2),0)),"",OFFSET('9. METAS'!$T$20,INT((ROW()-14)/2),0)))</f>
        <v/>
      </c>
      <c r="N189" s="981" t="str">
        <f t="shared" ref="N189" ca="1" si="172">IFERROR(J189/J190,"ND")</f>
        <v>ND</v>
      </c>
      <c r="O189" s="983" t="str">
        <f t="shared" ref="O189" ca="1" si="173">IFERROR(((J189+K189+L189+M189)/H189),"ND")</f>
        <v>ND</v>
      </c>
      <c r="P189" s="985"/>
    </row>
    <row r="190" spans="3:16" x14ac:dyDescent="0.3">
      <c r="C190" s="999"/>
      <c r="D190" s="993"/>
      <c r="E190" s="993"/>
      <c r="F190" s="995"/>
      <c r="G190" s="997"/>
      <c r="H190" s="977"/>
      <c r="I190" s="987"/>
      <c r="J190" s="227" t="str">
        <f ca="1">IF(MOD(ROW()-13,2)=0,IF(ISBLANK(OFFSET('11. SEGUIMIENTO 2026'!$N$14,INT((ROW()-13)/2),0)),"",OFFSET('11. SEGUIMIENTO 2026'!$N$14,INT((ROW()-13)/2),0)),IF(ISBLANK(OFFSET('9. METAS'!$Q$20,INT((ROW()-14)/2),0)),"",OFFSET('9. METAS'!$Q$20,INT((ROW()-14)/2),0)))</f>
        <v/>
      </c>
      <c r="K190" s="228" t="str">
        <f ca="1">IF(MOD(ROW()-13,2)=0,IF(ISBLANK(OFFSET('11. SEGUIMIENTO 2026'!$O$14,INT((ROW()-13)/2),0)),"",OFFSET('11. SEGUIMIENTO 2026'!$O$14,INT((ROW()-13)/2),0)),IF(ISBLANK(OFFSET('9. METAS'!$R$20,INT((ROW()-14)/2),0)),"",OFFSET('9. METAS'!$R$20,INT((ROW()-14)/2),0)))</f>
        <v/>
      </c>
      <c r="L190" s="228" t="str">
        <f ca="1">IF(MOD(ROW()-13,2)=0,IF(ISBLANK(OFFSET('11. SEGUIMIENTO 2026'!$P$14,INT((ROW()-13)/2),0)),"",OFFSET('11. SEGUIMIENTO 2026'!$P$14,INT((ROW()-13)/2),0)),IF(ISBLANK(OFFSET('9. METAS'!$S$20,INT((ROW()-14)/2),0)),"",OFFSET('9. METAS'!$S$20,INT((ROW()-14)/2),0)))</f>
        <v/>
      </c>
      <c r="M190" s="229" t="str">
        <f ca="1">IF(MOD(ROW()-13,2)=0,IF(ISBLANK(OFFSET('11. SEGUIMIENTO 2026'!$Q$14,INT((ROW()-13)/2),0)),"",OFFSET('11. SEGUIMIENTO 2026'!$Q$14,INT((ROW()-13)/2),0)),IF(ISBLANK(OFFSET('9. METAS'!$T$20,INT((ROW()-14)/2),0)),"",OFFSET('9. METAS'!$T$20,INT((ROW()-14)/2),0)))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977" t="str">
        <f ca="1">IF(ISBLANK(OFFSET('9. METAS'!$K$20,INT((ROW()-13)/2),0)),"",OFFSET('9. METAS'!$K$20,INT((ROW()-13)/2),0))</f>
        <v/>
      </c>
      <c r="I191" s="979"/>
      <c r="J191" s="227" t="str">
        <f ca="1">IF(MOD(ROW()-13,2)=0,IF(ISBLANK(OFFSET('11. SEGUIMIENTO 2026'!$N$14,INT((ROW()-13)/2),0)),"",OFFSET('11. SEGUIMIENTO 2026'!$N$14,INT((ROW()-13)/2),0)),IF(ISBLANK(OFFSET('9. METAS'!$Q$20,INT((ROW()-14)/2),0)),"",OFFSET('9. METAS'!$Q$20,INT((ROW()-14)/2),0)))</f>
        <v/>
      </c>
      <c r="K191" s="228" t="str">
        <f ca="1">IF(MOD(ROW()-13,2)=0,IF(ISBLANK(OFFSET('11. SEGUIMIENTO 2026'!$O$14,INT((ROW()-13)/2),0)),"",OFFSET('11. SEGUIMIENTO 2026'!$O$14,INT((ROW()-13)/2),0)),IF(ISBLANK(OFFSET('9. METAS'!$R$20,INT((ROW()-14)/2),0)),"",OFFSET('9. METAS'!$R$20,INT((ROW()-14)/2),0)))</f>
        <v/>
      </c>
      <c r="L191" s="228" t="str">
        <f ca="1">IF(MOD(ROW()-13,2)=0,IF(ISBLANK(OFFSET('11. SEGUIMIENTO 2026'!$P$14,INT((ROW()-13)/2),0)),"",OFFSET('11. SEGUIMIENTO 2026'!$P$14,INT((ROW()-13)/2),0)),IF(ISBLANK(OFFSET('9. METAS'!$S$20,INT((ROW()-14)/2),0)),"",OFFSET('9. METAS'!$S$20,INT((ROW()-14)/2),0)))</f>
        <v/>
      </c>
      <c r="M191" s="229" t="str">
        <f ca="1">IF(MOD(ROW()-13,2)=0,IF(ISBLANK(OFFSET('11. SEGUIMIENTO 2026'!$Q$14,INT((ROW()-13)/2),0)),"",OFFSET('11. SEGUIMIENTO 2026'!$Q$14,INT((ROW()-13)/2),0)),IF(ISBLANK(OFFSET('9. METAS'!$T$20,INT((ROW()-14)/2),0)),"",OFFSET('9. METAS'!$T$20,INT((ROW()-14)/2),0)))</f>
        <v/>
      </c>
      <c r="N191" s="981" t="str">
        <f t="shared" ref="N191" ca="1" si="174">IFERROR(J191/J192,"ND")</f>
        <v>ND</v>
      </c>
      <c r="O191" s="983" t="str">
        <f t="shared" ref="O191" ca="1" si="175">IFERROR(((J191+K191+L191+M191)/H191),"ND")</f>
        <v>ND</v>
      </c>
      <c r="P191" s="985"/>
    </row>
    <row r="192" spans="3:16" x14ac:dyDescent="0.3">
      <c r="C192" s="999"/>
      <c r="D192" s="993"/>
      <c r="E192" s="993"/>
      <c r="F192" s="995"/>
      <c r="G192" s="997"/>
      <c r="H192" s="977"/>
      <c r="I192" s="987"/>
      <c r="J192" s="227" t="str">
        <f ca="1">IF(MOD(ROW()-13,2)=0,IF(ISBLANK(OFFSET('11. SEGUIMIENTO 2026'!$N$14,INT((ROW()-13)/2),0)),"",OFFSET('11. SEGUIMIENTO 2026'!$N$14,INT((ROW()-13)/2),0)),IF(ISBLANK(OFFSET('9. METAS'!$Q$20,INT((ROW()-14)/2),0)),"",OFFSET('9. METAS'!$Q$20,INT((ROW()-14)/2),0)))</f>
        <v/>
      </c>
      <c r="K192" s="228" t="str">
        <f ca="1">IF(MOD(ROW()-13,2)=0,IF(ISBLANK(OFFSET('11. SEGUIMIENTO 2026'!$O$14,INT((ROW()-13)/2),0)),"",OFFSET('11. SEGUIMIENTO 2026'!$O$14,INT((ROW()-13)/2),0)),IF(ISBLANK(OFFSET('9. METAS'!$R$20,INT((ROW()-14)/2),0)),"",OFFSET('9. METAS'!$R$20,INT((ROW()-14)/2),0)))</f>
        <v/>
      </c>
      <c r="L192" s="228" t="str">
        <f ca="1">IF(MOD(ROW()-13,2)=0,IF(ISBLANK(OFFSET('11. SEGUIMIENTO 2026'!$P$14,INT((ROW()-13)/2),0)),"",OFFSET('11. SEGUIMIENTO 2026'!$P$14,INT((ROW()-13)/2),0)),IF(ISBLANK(OFFSET('9. METAS'!$S$20,INT((ROW()-14)/2),0)),"",OFFSET('9. METAS'!$S$20,INT((ROW()-14)/2),0)))</f>
        <v/>
      </c>
      <c r="M192" s="229" t="str">
        <f ca="1">IF(MOD(ROW()-13,2)=0,IF(ISBLANK(OFFSET('11. SEGUIMIENTO 2026'!$Q$14,INT((ROW()-13)/2),0)),"",OFFSET('11. SEGUIMIENTO 2026'!$Q$14,INT((ROW()-13)/2),0)),IF(ISBLANK(OFFSET('9. METAS'!$T$20,INT((ROW()-14)/2),0)),"",OFFSET('9. METAS'!$T$20,INT((ROW()-14)/2),0)))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977" t="str">
        <f ca="1">IF(ISBLANK(OFFSET('9. METAS'!$K$20,INT((ROW()-13)/2),0)),"",OFFSET('9. METAS'!$K$20,INT((ROW()-13)/2),0))</f>
        <v/>
      </c>
      <c r="I193" s="979"/>
      <c r="J193" s="227" t="str">
        <f ca="1">IF(MOD(ROW()-13,2)=0,IF(ISBLANK(OFFSET('11. SEGUIMIENTO 2026'!$N$14,INT((ROW()-13)/2),0)),"",OFFSET('11. SEGUIMIENTO 2026'!$N$14,INT((ROW()-13)/2),0)),IF(ISBLANK(OFFSET('9. METAS'!$Q$20,INT((ROW()-14)/2),0)),"",OFFSET('9. METAS'!$Q$20,INT((ROW()-14)/2),0)))</f>
        <v/>
      </c>
      <c r="K193" s="228" t="str">
        <f ca="1">IF(MOD(ROW()-13,2)=0,IF(ISBLANK(OFFSET('11. SEGUIMIENTO 2026'!$O$14,INT((ROW()-13)/2),0)),"",OFFSET('11. SEGUIMIENTO 2026'!$O$14,INT((ROW()-13)/2),0)),IF(ISBLANK(OFFSET('9. METAS'!$R$20,INT((ROW()-14)/2),0)),"",OFFSET('9. METAS'!$R$20,INT((ROW()-14)/2),0)))</f>
        <v/>
      </c>
      <c r="L193" s="228" t="str">
        <f ca="1">IF(MOD(ROW()-13,2)=0,IF(ISBLANK(OFFSET('11. SEGUIMIENTO 2026'!$P$14,INT((ROW()-13)/2),0)),"",OFFSET('11. SEGUIMIENTO 2026'!$P$14,INT((ROW()-13)/2),0)),IF(ISBLANK(OFFSET('9. METAS'!$S$20,INT((ROW()-14)/2),0)),"",OFFSET('9. METAS'!$S$20,INT((ROW()-14)/2),0)))</f>
        <v/>
      </c>
      <c r="M193" s="229" t="str">
        <f ca="1">IF(MOD(ROW()-13,2)=0,IF(ISBLANK(OFFSET('11. SEGUIMIENTO 2026'!$Q$14,INT((ROW()-13)/2),0)),"",OFFSET('11. SEGUIMIENTO 2026'!$Q$14,INT((ROW()-13)/2),0)),IF(ISBLANK(OFFSET('9. METAS'!$T$20,INT((ROW()-14)/2),0)),"",OFFSET('9. METAS'!$T$20,INT((ROW()-14)/2),0)))</f>
        <v/>
      </c>
      <c r="N193" s="981" t="str">
        <f t="shared" ref="N193" ca="1" si="176">IFERROR(J193/J194,"ND")</f>
        <v>ND</v>
      </c>
      <c r="O193" s="983" t="str">
        <f t="shared" ref="O193" ca="1" si="177">IFERROR(((J193+K193+L193+M193)/H193),"ND")</f>
        <v>ND</v>
      </c>
      <c r="P193" s="985"/>
    </row>
    <row r="194" spans="3:16" x14ac:dyDescent="0.3">
      <c r="C194" s="999"/>
      <c r="D194" s="993"/>
      <c r="E194" s="993"/>
      <c r="F194" s="995"/>
      <c r="G194" s="997"/>
      <c r="H194" s="977"/>
      <c r="I194" s="987"/>
      <c r="J194" s="227" t="str">
        <f ca="1">IF(MOD(ROW()-13,2)=0,IF(ISBLANK(OFFSET('11. SEGUIMIENTO 2026'!$N$14,INT((ROW()-13)/2),0)),"",OFFSET('11. SEGUIMIENTO 2026'!$N$14,INT((ROW()-13)/2),0)),IF(ISBLANK(OFFSET('9. METAS'!$Q$20,INT((ROW()-14)/2),0)),"",OFFSET('9. METAS'!$Q$20,INT((ROW()-14)/2),0)))</f>
        <v/>
      </c>
      <c r="K194" s="228" t="str">
        <f ca="1">IF(MOD(ROW()-13,2)=0,IF(ISBLANK(OFFSET('11. SEGUIMIENTO 2026'!$O$14,INT((ROW()-13)/2),0)),"",OFFSET('11. SEGUIMIENTO 2026'!$O$14,INT((ROW()-13)/2),0)),IF(ISBLANK(OFFSET('9. METAS'!$R$20,INT((ROW()-14)/2),0)),"",OFFSET('9. METAS'!$R$20,INT((ROW()-14)/2),0)))</f>
        <v/>
      </c>
      <c r="L194" s="228" t="str">
        <f ca="1">IF(MOD(ROW()-13,2)=0,IF(ISBLANK(OFFSET('11. SEGUIMIENTO 2026'!$P$14,INT((ROW()-13)/2),0)),"",OFFSET('11. SEGUIMIENTO 2026'!$P$14,INT((ROW()-13)/2),0)),IF(ISBLANK(OFFSET('9. METAS'!$S$20,INT((ROW()-14)/2),0)),"",OFFSET('9. METAS'!$S$20,INT((ROW()-14)/2),0)))</f>
        <v/>
      </c>
      <c r="M194" s="229" t="str">
        <f ca="1">IF(MOD(ROW()-13,2)=0,IF(ISBLANK(OFFSET('11. SEGUIMIENTO 2026'!$Q$14,INT((ROW()-13)/2),0)),"",OFFSET('11. SEGUIMIENTO 2026'!$Q$14,INT((ROW()-13)/2),0)),IF(ISBLANK(OFFSET('9. METAS'!$T$20,INT((ROW()-14)/2),0)),"",OFFSET('9. METAS'!$T$20,INT((ROW()-14)/2),0)))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977" t="str">
        <f ca="1">IF(ISBLANK(OFFSET('9. METAS'!$K$20,INT((ROW()-13)/2),0)),"",OFFSET('9. METAS'!$K$20,INT((ROW()-13)/2),0))</f>
        <v/>
      </c>
      <c r="I195" s="979"/>
      <c r="J195" s="227" t="str">
        <f ca="1">IF(MOD(ROW()-13,2)=0,IF(ISBLANK(OFFSET('11. SEGUIMIENTO 2026'!$N$14,INT((ROW()-13)/2),0)),"",OFFSET('11. SEGUIMIENTO 2026'!$N$14,INT((ROW()-13)/2),0)),IF(ISBLANK(OFFSET('9. METAS'!$Q$20,INT((ROW()-14)/2),0)),"",OFFSET('9. METAS'!$Q$20,INT((ROW()-14)/2),0)))</f>
        <v/>
      </c>
      <c r="K195" s="228" t="str">
        <f ca="1">IF(MOD(ROW()-13,2)=0,IF(ISBLANK(OFFSET('11. SEGUIMIENTO 2026'!$O$14,INT((ROW()-13)/2),0)),"",OFFSET('11. SEGUIMIENTO 2026'!$O$14,INT((ROW()-13)/2),0)),IF(ISBLANK(OFFSET('9. METAS'!$R$20,INT((ROW()-14)/2),0)),"",OFFSET('9. METAS'!$R$20,INT((ROW()-14)/2),0)))</f>
        <v/>
      </c>
      <c r="L195" s="228" t="str">
        <f ca="1">IF(MOD(ROW()-13,2)=0,IF(ISBLANK(OFFSET('11. SEGUIMIENTO 2026'!$P$14,INT((ROW()-13)/2),0)),"",OFFSET('11. SEGUIMIENTO 2026'!$P$14,INT((ROW()-13)/2),0)),IF(ISBLANK(OFFSET('9. METAS'!$S$20,INT((ROW()-14)/2),0)),"",OFFSET('9. METAS'!$S$20,INT((ROW()-14)/2),0)))</f>
        <v/>
      </c>
      <c r="M195" s="229" t="str">
        <f ca="1">IF(MOD(ROW()-13,2)=0,IF(ISBLANK(OFFSET('11. SEGUIMIENTO 2026'!$Q$14,INT((ROW()-13)/2),0)),"",OFFSET('11. SEGUIMIENTO 2026'!$Q$14,INT((ROW()-13)/2),0)),IF(ISBLANK(OFFSET('9. METAS'!$T$20,INT((ROW()-14)/2),0)),"",OFFSET('9. METAS'!$T$20,INT((ROW()-14)/2),0)))</f>
        <v/>
      </c>
      <c r="N195" s="981" t="str">
        <f t="shared" ref="N195" ca="1" si="178">IFERROR(J195/J196,"ND")</f>
        <v>ND</v>
      </c>
      <c r="O195" s="983" t="str">
        <f t="shared" ref="O195" ca="1" si="179">IFERROR(((J195+K195+L195+M195)/H195),"ND")</f>
        <v>ND</v>
      </c>
      <c r="P195" s="985"/>
    </row>
    <row r="196" spans="3:16" x14ac:dyDescent="0.3">
      <c r="C196" s="999"/>
      <c r="D196" s="993"/>
      <c r="E196" s="993"/>
      <c r="F196" s="995"/>
      <c r="G196" s="997"/>
      <c r="H196" s="977"/>
      <c r="I196" s="987"/>
      <c r="J196" s="227" t="str">
        <f ca="1">IF(MOD(ROW()-13,2)=0,IF(ISBLANK(OFFSET('11. SEGUIMIENTO 2026'!$N$14,INT((ROW()-13)/2),0)),"",OFFSET('11. SEGUIMIENTO 2026'!$N$14,INT((ROW()-13)/2),0)),IF(ISBLANK(OFFSET('9. METAS'!$Q$20,INT((ROW()-14)/2),0)),"",OFFSET('9. METAS'!$Q$20,INT((ROW()-14)/2),0)))</f>
        <v/>
      </c>
      <c r="K196" s="228" t="str">
        <f ca="1">IF(MOD(ROW()-13,2)=0,IF(ISBLANK(OFFSET('11. SEGUIMIENTO 2026'!$O$14,INT((ROW()-13)/2),0)),"",OFFSET('11. SEGUIMIENTO 2026'!$O$14,INT((ROW()-13)/2),0)),IF(ISBLANK(OFFSET('9. METAS'!$R$20,INT((ROW()-14)/2),0)),"",OFFSET('9. METAS'!$R$20,INT((ROW()-14)/2),0)))</f>
        <v/>
      </c>
      <c r="L196" s="228" t="str">
        <f ca="1">IF(MOD(ROW()-13,2)=0,IF(ISBLANK(OFFSET('11. SEGUIMIENTO 2026'!$P$14,INT((ROW()-13)/2),0)),"",OFFSET('11. SEGUIMIENTO 2026'!$P$14,INT((ROW()-13)/2),0)),IF(ISBLANK(OFFSET('9. METAS'!$S$20,INT((ROW()-14)/2),0)),"",OFFSET('9. METAS'!$S$20,INT((ROW()-14)/2),0)))</f>
        <v/>
      </c>
      <c r="M196" s="229" t="str">
        <f ca="1">IF(MOD(ROW()-13,2)=0,IF(ISBLANK(OFFSET('11. SEGUIMIENTO 2026'!$Q$14,INT((ROW()-13)/2),0)),"",OFFSET('11. SEGUIMIENTO 2026'!$Q$14,INT((ROW()-13)/2),0)),IF(ISBLANK(OFFSET('9. METAS'!$T$20,INT((ROW()-14)/2),0)),"",OFFSET('9. METAS'!$T$20,INT((ROW()-14)/2),0)))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977" t="str">
        <f ca="1">IF(ISBLANK(OFFSET('9. METAS'!$K$20,INT((ROW()-13)/2),0)),"",OFFSET('9. METAS'!$K$20,INT((ROW()-13)/2),0))</f>
        <v/>
      </c>
      <c r="I197" s="979"/>
      <c r="J197" s="227" t="str">
        <f ca="1">IF(MOD(ROW()-13,2)=0,IF(ISBLANK(OFFSET('11. SEGUIMIENTO 2026'!$N$14,INT((ROW()-13)/2),0)),"",OFFSET('11. SEGUIMIENTO 2026'!$N$14,INT((ROW()-13)/2),0)),IF(ISBLANK(OFFSET('9. METAS'!$Q$20,INT((ROW()-14)/2),0)),"",OFFSET('9. METAS'!$Q$20,INT((ROW()-14)/2),0)))</f>
        <v/>
      </c>
      <c r="K197" s="228" t="str">
        <f ca="1">IF(MOD(ROW()-13,2)=0,IF(ISBLANK(OFFSET('11. SEGUIMIENTO 2026'!$O$14,INT((ROW()-13)/2),0)),"",OFFSET('11. SEGUIMIENTO 2026'!$O$14,INT((ROW()-13)/2),0)),IF(ISBLANK(OFFSET('9. METAS'!$R$20,INT((ROW()-14)/2),0)),"",OFFSET('9. METAS'!$R$20,INT((ROW()-14)/2),0)))</f>
        <v/>
      </c>
      <c r="L197" s="228" t="str">
        <f ca="1">IF(MOD(ROW()-13,2)=0,IF(ISBLANK(OFFSET('11. SEGUIMIENTO 2026'!$P$14,INT((ROW()-13)/2),0)),"",OFFSET('11. SEGUIMIENTO 2026'!$P$14,INT((ROW()-13)/2),0)),IF(ISBLANK(OFFSET('9. METAS'!$S$20,INT((ROW()-14)/2),0)),"",OFFSET('9. METAS'!$S$20,INT((ROW()-14)/2),0)))</f>
        <v/>
      </c>
      <c r="M197" s="229" t="str">
        <f ca="1">IF(MOD(ROW()-13,2)=0,IF(ISBLANK(OFFSET('11. SEGUIMIENTO 2026'!$Q$14,INT((ROW()-13)/2),0)),"",OFFSET('11. SEGUIMIENTO 2026'!$Q$14,INT((ROW()-13)/2),0)),IF(ISBLANK(OFFSET('9. METAS'!$T$20,INT((ROW()-14)/2),0)),"",OFFSET('9. METAS'!$T$20,INT((ROW()-14)/2),0)))</f>
        <v/>
      </c>
      <c r="N197" s="981" t="str">
        <f t="shared" ref="N197" ca="1" si="180">IFERROR(J197/J198,"ND")</f>
        <v>ND</v>
      </c>
      <c r="O197" s="983" t="str">
        <f t="shared" ref="O197" ca="1" si="181">IFERROR(((J197+K197+L197+M197)/H197),"ND")</f>
        <v>ND</v>
      </c>
      <c r="P197" s="985"/>
    </row>
    <row r="198" spans="3:16" x14ac:dyDescent="0.3">
      <c r="C198" s="999"/>
      <c r="D198" s="993"/>
      <c r="E198" s="993"/>
      <c r="F198" s="995"/>
      <c r="G198" s="997"/>
      <c r="H198" s="977"/>
      <c r="I198" s="987"/>
      <c r="J198" s="227" t="str">
        <f ca="1">IF(MOD(ROW()-13,2)=0,IF(ISBLANK(OFFSET('11. SEGUIMIENTO 2026'!$N$14,INT((ROW()-13)/2),0)),"",OFFSET('11. SEGUIMIENTO 2026'!$N$14,INT((ROW()-13)/2),0)),IF(ISBLANK(OFFSET('9. METAS'!$Q$20,INT((ROW()-14)/2),0)),"",OFFSET('9. METAS'!$Q$20,INT((ROW()-14)/2),0)))</f>
        <v/>
      </c>
      <c r="K198" s="228" t="str">
        <f ca="1">IF(MOD(ROW()-13,2)=0,IF(ISBLANK(OFFSET('11. SEGUIMIENTO 2026'!$O$14,INT((ROW()-13)/2),0)),"",OFFSET('11. SEGUIMIENTO 2026'!$O$14,INT((ROW()-13)/2),0)),IF(ISBLANK(OFFSET('9. METAS'!$R$20,INT((ROW()-14)/2),0)),"",OFFSET('9. METAS'!$R$20,INT((ROW()-14)/2),0)))</f>
        <v/>
      </c>
      <c r="L198" s="228" t="str">
        <f ca="1">IF(MOD(ROW()-13,2)=0,IF(ISBLANK(OFFSET('11. SEGUIMIENTO 2026'!$P$14,INT((ROW()-13)/2),0)),"",OFFSET('11. SEGUIMIENTO 2026'!$P$14,INT((ROW()-13)/2),0)),IF(ISBLANK(OFFSET('9. METAS'!$S$20,INT((ROW()-14)/2),0)),"",OFFSET('9. METAS'!$S$20,INT((ROW()-14)/2),0)))</f>
        <v/>
      </c>
      <c r="M198" s="229" t="str">
        <f ca="1">IF(MOD(ROW()-13,2)=0,IF(ISBLANK(OFFSET('11. SEGUIMIENTO 2026'!$Q$14,INT((ROW()-13)/2),0)),"",OFFSET('11. SEGUIMIENTO 2026'!$Q$14,INT((ROW()-13)/2),0)),IF(ISBLANK(OFFSET('9. METAS'!$T$20,INT((ROW()-14)/2),0)),"",OFFSET('9. METAS'!$T$20,INT((ROW()-14)/2),0)))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977" t="str">
        <f ca="1">IF(ISBLANK(OFFSET('9. METAS'!$K$20,INT((ROW()-13)/2),0)),"",OFFSET('9. METAS'!$K$20,INT((ROW()-13)/2),0))</f>
        <v/>
      </c>
      <c r="I199" s="979"/>
      <c r="J199" s="227" t="str">
        <f ca="1">IF(MOD(ROW()-13,2)=0,IF(ISBLANK(OFFSET('11. SEGUIMIENTO 2026'!$N$14,INT((ROW()-13)/2),0)),"",OFFSET('11. SEGUIMIENTO 2026'!$N$14,INT((ROW()-13)/2),0)),IF(ISBLANK(OFFSET('9. METAS'!$Q$20,INT((ROW()-14)/2),0)),"",OFFSET('9. METAS'!$Q$20,INT((ROW()-14)/2),0)))</f>
        <v/>
      </c>
      <c r="K199" s="228" t="str">
        <f ca="1">IF(MOD(ROW()-13,2)=0,IF(ISBLANK(OFFSET('11. SEGUIMIENTO 2026'!$O$14,INT((ROW()-13)/2),0)),"",OFFSET('11. SEGUIMIENTO 2026'!$O$14,INT((ROW()-13)/2),0)),IF(ISBLANK(OFFSET('9. METAS'!$R$20,INT((ROW()-14)/2),0)),"",OFFSET('9. METAS'!$R$20,INT((ROW()-14)/2),0)))</f>
        <v/>
      </c>
      <c r="L199" s="228" t="str">
        <f ca="1">IF(MOD(ROW()-13,2)=0,IF(ISBLANK(OFFSET('11. SEGUIMIENTO 2026'!$P$14,INT((ROW()-13)/2),0)),"",OFFSET('11. SEGUIMIENTO 2026'!$P$14,INT((ROW()-13)/2),0)),IF(ISBLANK(OFFSET('9. METAS'!$S$20,INT((ROW()-14)/2),0)),"",OFFSET('9. METAS'!$S$20,INT((ROW()-14)/2),0)))</f>
        <v/>
      </c>
      <c r="M199" s="229" t="str">
        <f ca="1">IF(MOD(ROW()-13,2)=0,IF(ISBLANK(OFFSET('11. SEGUIMIENTO 2026'!$Q$14,INT((ROW()-13)/2),0)),"",OFFSET('11. SEGUIMIENTO 2026'!$Q$14,INT((ROW()-13)/2),0)),IF(ISBLANK(OFFSET('9. METAS'!$T$20,INT((ROW()-14)/2),0)),"",OFFSET('9. METAS'!$T$20,INT((ROW()-14)/2),0)))</f>
        <v/>
      </c>
      <c r="N199" s="981" t="str">
        <f t="shared" ref="N199" ca="1" si="182">IFERROR(J199/J200,"ND")</f>
        <v>ND</v>
      </c>
      <c r="O199" s="983" t="str">
        <f t="shared" ref="O199" ca="1" si="183">IFERROR(((J199+K199+L199+M199)/H199),"ND")</f>
        <v>ND</v>
      </c>
      <c r="P199" s="985"/>
    </row>
    <row r="200" spans="3:16" x14ac:dyDescent="0.3">
      <c r="C200" s="999"/>
      <c r="D200" s="993"/>
      <c r="E200" s="993"/>
      <c r="F200" s="995"/>
      <c r="G200" s="997"/>
      <c r="H200" s="977"/>
      <c r="I200" s="987"/>
      <c r="J200" s="227" t="str">
        <f ca="1">IF(MOD(ROW()-13,2)=0,IF(ISBLANK(OFFSET('11. SEGUIMIENTO 2026'!$N$14,INT((ROW()-13)/2),0)),"",OFFSET('11. SEGUIMIENTO 2026'!$N$14,INT((ROW()-13)/2),0)),IF(ISBLANK(OFFSET('9. METAS'!$Q$20,INT((ROW()-14)/2),0)),"",OFFSET('9. METAS'!$Q$20,INT((ROW()-14)/2),0)))</f>
        <v/>
      </c>
      <c r="K200" s="228" t="str">
        <f ca="1">IF(MOD(ROW()-13,2)=0,IF(ISBLANK(OFFSET('11. SEGUIMIENTO 2026'!$O$14,INT((ROW()-13)/2),0)),"",OFFSET('11. SEGUIMIENTO 2026'!$O$14,INT((ROW()-13)/2),0)),IF(ISBLANK(OFFSET('9. METAS'!$R$20,INT((ROW()-14)/2),0)),"",OFFSET('9. METAS'!$R$20,INT((ROW()-14)/2),0)))</f>
        <v/>
      </c>
      <c r="L200" s="228" t="str">
        <f ca="1">IF(MOD(ROW()-13,2)=0,IF(ISBLANK(OFFSET('11. SEGUIMIENTO 2026'!$P$14,INT((ROW()-13)/2),0)),"",OFFSET('11. SEGUIMIENTO 2026'!$P$14,INT((ROW()-13)/2),0)),IF(ISBLANK(OFFSET('9. METAS'!$S$20,INT((ROW()-14)/2),0)),"",OFFSET('9. METAS'!$S$20,INT((ROW()-14)/2),0)))</f>
        <v/>
      </c>
      <c r="M200" s="229" t="str">
        <f ca="1">IF(MOD(ROW()-13,2)=0,IF(ISBLANK(OFFSET('11. SEGUIMIENTO 2026'!$Q$14,INT((ROW()-13)/2),0)),"",OFFSET('11. SEGUIMIENTO 2026'!$Q$14,INT((ROW()-13)/2),0)),IF(ISBLANK(OFFSET('9. METAS'!$T$20,INT((ROW()-14)/2),0)),"",OFFSET('9. METAS'!$T$20,INT((ROW()-14)/2),0)))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977" t="str">
        <f ca="1">IF(ISBLANK(OFFSET('9. METAS'!$K$20,INT((ROW()-13)/2),0)),"",OFFSET('9. METAS'!$K$20,INT((ROW()-13)/2),0))</f>
        <v/>
      </c>
      <c r="I201" s="979"/>
      <c r="J201" s="227" t="str">
        <f ca="1">IF(MOD(ROW()-13,2)=0,IF(ISBLANK(OFFSET('11. SEGUIMIENTO 2026'!$N$14,INT((ROW()-13)/2),0)),"",OFFSET('11. SEGUIMIENTO 2026'!$N$14,INT((ROW()-13)/2),0)),IF(ISBLANK(OFFSET('9. METAS'!$Q$20,INT((ROW()-14)/2),0)),"",OFFSET('9. METAS'!$Q$20,INT((ROW()-14)/2),0)))</f>
        <v/>
      </c>
      <c r="K201" s="228" t="str">
        <f ca="1">IF(MOD(ROW()-13,2)=0,IF(ISBLANK(OFFSET('11. SEGUIMIENTO 2026'!$O$14,INT((ROW()-13)/2),0)),"",OFFSET('11. SEGUIMIENTO 2026'!$O$14,INT((ROW()-13)/2),0)),IF(ISBLANK(OFFSET('9. METAS'!$R$20,INT((ROW()-14)/2),0)),"",OFFSET('9. METAS'!$R$20,INT((ROW()-14)/2),0)))</f>
        <v/>
      </c>
      <c r="L201" s="228" t="str">
        <f ca="1">IF(MOD(ROW()-13,2)=0,IF(ISBLANK(OFFSET('11. SEGUIMIENTO 2026'!$P$14,INT((ROW()-13)/2),0)),"",OFFSET('11. SEGUIMIENTO 2026'!$P$14,INT((ROW()-13)/2),0)),IF(ISBLANK(OFFSET('9. METAS'!$S$20,INT((ROW()-14)/2),0)),"",OFFSET('9. METAS'!$S$20,INT((ROW()-14)/2),0)))</f>
        <v/>
      </c>
      <c r="M201" s="229" t="str">
        <f ca="1">IF(MOD(ROW()-13,2)=0,IF(ISBLANK(OFFSET('11. SEGUIMIENTO 2026'!$Q$14,INT((ROW()-13)/2),0)),"",OFFSET('11. SEGUIMIENTO 2026'!$Q$14,INT((ROW()-13)/2),0)),IF(ISBLANK(OFFSET('9. METAS'!$T$20,INT((ROW()-14)/2),0)),"",OFFSET('9. METAS'!$T$20,INT((ROW()-14)/2),0)))</f>
        <v/>
      </c>
      <c r="N201" s="981" t="str">
        <f t="shared" ref="N201" ca="1" si="184">IFERROR(J201/J202,"ND")</f>
        <v>ND</v>
      </c>
      <c r="O201" s="983" t="str">
        <f t="shared" ref="O201" ca="1" si="185">IFERROR(((J201+K201+L201+M201)/H201),"ND")</f>
        <v>ND</v>
      </c>
      <c r="P201" s="985"/>
    </row>
    <row r="202" spans="3:16" x14ac:dyDescent="0.3">
      <c r="C202" s="999"/>
      <c r="D202" s="993"/>
      <c r="E202" s="993"/>
      <c r="F202" s="995"/>
      <c r="G202" s="997"/>
      <c r="H202" s="977"/>
      <c r="I202" s="987"/>
      <c r="J202" s="227" t="str">
        <f ca="1">IF(MOD(ROW()-13,2)=0,IF(ISBLANK(OFFSET('11. SEGUIMIENTO 2026'!$N$14,INT((ROW()-13)/2),0)),"",OFFSET('11. SEGUIMIENTO 2026'!$N$14,INT((ROW()-13)/2),0)),IF(ISBLANK(OFFSET('9. METAS'!$Q$20,INT((ROW()-14)/2),0)),"",OFFSET('9. METAS'!$Q$20,INT((ROW()-14)/2),0)))</f>
        <v/>
      </c>
      <c r="K202" s="228" t="str">
        <f ca="1">IF(MOD(ROW()-13,2)=0,IF(ISBLANK(OFFSET('11. SEGUIMIENTO 2026'!$O$14,INT((ROW()-13)/2),0)),"",OFFSET('11. SEGUIMIENTO 2026'!$O$14,INT((ROW()-13)/2),0)),IF(ISBLANK(OFFSET('9. METAS'!$R$20,INT((ROW()-14)/2),0)),"",OFFSET('9. METAS'!$R$20,INT((ROW()-14)/2),0)))</f>
        <v/>
      </c>
      <c r="L202" s="228" t="str">
        <f ca="1">IF(MOD(ROW()-13,2)=0,IF(ISBLANK(OFFSET('11. SEGUIMIENTO 2026'!$P$14,INT((ROW()-13)/2),0)),"",OFFSET('11. SEGUIMIENTO 2026'!$P$14,INT((ROW()-13)/2),0)),IF(ISBLANK(OFFSET('9. METAS'!$S$20,INT((ROW()-14)/2),0)),"",OFFSET('9. METAS'!$S$20,INT((ROW()-14)/2),0)))</f>
        <v/>
      </c>
      <c r="M202" s="229" t="str">
        <f ca="1">IF(MOD(ROW()-13,2)=0,IF(ISBLANK(OFFSET('11. SEGUIMIENTO 2026'!$Q$14,INT((ROW()-13)/2),0)),"",OFFSET('11. SEGUIMIENTO 2026'!$Q$14,INT((ROW()-13)/2),0)),IF(ISBLANK(OFFSET('9. METAS'!$T$20,INT((ROW()-14)/2),0)),"",OFFSET('9. METAS'!$T$20,INT((ROW()-14)/2),0)))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977" t="str">
        <f ca="1">IF(ISBLANK(OFFSET('9. METAS'!$K$20,INT((ROW()-13)/2),0)),"",OFFSET('9. METAS'!$K$20,INT((ROW()-13)/2),0))</f>
        <v/>
      </c>
      <c r="I203" s="979"/>
      <c r="J203" s="227" t="str">
        <f ca="1">IF(MOD(ROW()-13,2)=0,IF(ISBLANK(OFFSET('11. SEGUIMIENTO 2026'!$N$14,INT((ROW()-13)/2),0)),"",OFFSET('11. SEGUIMIENTO 2026'!$N$14,INT((ROW()-13)/2),0)),IF(ISBLANK(OFFSET('9. METAS'!$Q$20,INT((ROW()-14)/2),0)),"",OFFSET('9. METAS'!$Q$20,INT((ROW()-14)/2),0)))</f>
        <v/>
      </c>
      <c r="K203" s="228" t="str">
        <f ca="1">IF(MOD(ROW()-13,2)=0,IF(ISBLANK(OFFSET('11. SEGUIMIENTO 2026'!$O$14,INT((ROW()-13)/2),0)),"",OFFSET('11. SEGUIMIENTO 2026'!$O$14,INT((ROW()-13)/2),0)),IF(ISBLANK(OFFSET('9. METAS'!$R$20,INT((ROW()-14)/2),0)),"",OFFSET('9. METAS'!$R$20,INT((ROW()-14)/2),0)))</f>
        <v/>
      </c>
      <c r="L203" s="228" t="str">
        <f ca="1">IF(MOD(ROW()-13,2)=0,IF(ISBLANK(OFFSET('11. SEGUIMIENTO 2026'!$P$14,INT((ROW()-13)/2),0)),"",OFFSET('11. SEGUIMIENTO 2026'!$P$14,INT((ROW()-13)/2),0)),IF(ISBLANK(OFFSET('9. METAS'!$S$20,INT((ROW()-14)/2),0)),"",OFFSET('9. METAS'!$S$20,INT((ROW()-14)/2),0)))</f>
        <v/>
      </c>
      <c r="M203" s="229" t="str">
        <f ca="1">IF(MOD(ROW()-13,2)=0,IF(ISBLANK(OFFSET('11. SEGUIMIENTO 2026'!$Q$14,INT((ROW()-13)/2),0)),"",OFFSET('11. SEGUIMIENTO 2026'!$Q$14,INT((ROW()-13)/2),0)),IF(ISBLANK(OFFSET('9. METAS'!$T$20,INT((ROW()-14)/2),0)),"",OFFSET('9. METAS'!$T$20,INT((ROW()-14)/2),0)))</f>
        <v/>
      </c>
      <c r="N203" s="981" t="str">
        <f t="shared" ref="N203" ca="1" si="186">IFERROR(J203/J204,"ND")</f>
        <v>ND</v>
      </c>
      <c r="O203" s="983" t="str">
        <f t="shared" ref="O203" ca="1" si="187">IFERROR(((J203+K203+L203+M203)/H203),"ND")</f>
        <v>ND</v>
      </c>
      <c r="P203" s="985"/>
    </row>
    <row r="204" spans="3:16" x14ac:dyDescent="0.3">
      <c r="C204" s="999"/>
      <c r="D204" s="993"/>
      <c r="E204" s="993"/>
      <c r="F204" s="995"/>
      <c r="G204" s="997"/>
      <c r="H204" s="977"/>
      <c r="I204" s="987"/>
      <c r="J204" s="227" t="str">
        <f ca="1">IF(MOD(ROW()-13,2)=0,IF(ISBLANK(OFFSET('11. SEGUIMIENTO 2026'!$N$14,INT((ROW()-13)/2),0)),"",OFFSET('11. SEGUIMIENTO 2026'!$N$14,INT((ROW()-13)/2),0)),IF(ISBLANK(OFFSET('9. METAS'!$Q$20,INT((ROW()-14)/2),0)),"",OFFSET('9. METAS'!$Q$20,INT((ROW()-14)/2),0)))</f>
        <v/>
      </c>
      <c r="K204" s="228" t="str">
        <f ca="1">IF(MOD(ROW()-13,2)=0,IF(ISBLANK(OFFSET('11. SEGUIMIENTO 2026'!$O$14,INT((ROW()-13)/2),0)),"",OFFSET('11. SEGUIMIENTO 2026'!$O$14,INT((ROW()-13)/2),0)),IF(ISBLANK(OFFSET('9. METAS'!$R$20,INT((ROW()-14)/2),0)),"",OFFSET('9. METAS'!$R$20,INT((ROW()-14)/2),0)))</f>
        <v/>
      </c>
      <c r="L204" s="228" t="str">
        <f ca="1">IF(MOD(ROW()-13,2)=0,IF(ISBLANK(OFFSET('11. SEGUIMIENTO 2026'!$P$14,INT((ROW()-13)/2),0)),"",OFFSET('11. SEGUIMIENTO 2026'!$P$14,INT((ROW()-13)/2),0)),IF(ISBLANK(OFFSET('9. METAS'!$S$20,INT((ROW()-14)/2),0)),"",OFFSET('9. METAS'!$S$20,INT((ROW()-14)/2),0)))</f>
        <v/>
      </c>
      <c r="M204" s="229" t="str">
        <f ca="1">IF(MOD(ROW()-13,2)=0,IF(ISBLANK(OFFSET('11. SEGUIMIENTO 2026'!$Q$14,INT((ROW()-13)/2),0)),"",OFFSET('11. SEGUIMIENTO 2026'!$Q$14,INT((ROW()-13)/2),0)),IF(ISBLANK(OFFSET('9. METAS'!$T$20,INT((ROW()-14)/2),0)),"",OFFSET('9. METAS'!$T$20,INT((ROW()-14)/2),0)))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977" t="str">
        <f ca="1">IF(ISBLANK(OFFSET('9. METAS'!$K$20,INT((ROW()-13)/2),0)),"",OFFSET('9. METAS'!$K$20,INT((ROW()-13)/2),0))</f>
        <v/>
      </c>
      <c r="I205" s="979"/>
      <c r="J205" s="227" t="str">
        <f ca="1">IF(MOD(ROW()-13,2)=0,IF(ISBLANK(OFFSET('11. SEGUIMIENTO 2026'!$N$14,INT((ROW()-13)/2),0)),"",OFFSET('11. SEGUIMIENTO 2026'!$N$14,INT((ROW()-13)/2),0)),IF(ISBLANK(OFFSET('9. METAS'!$Q$20,INT((ROW()-14)/2),0)),"",OFFSET('9. METAS'!$Q$20,INT((ROW()-14)/2),0)))</f>
        <v/>
      </c>
      <c r="K205" s="228" t="str">
        <f ca="1">IF(MOD(ROW()-13,2)=0,IF(ISBLANK(OFFSET('11. SEGUIMIENTO 2026'!$O$14,INT((ROW()-13)/2),0)),"",OFFSET('11. SEGUIMIENTO 2026'!$O$14,INT((ROW()-13)/2),0)),IF(ISBLANK(OFFSET('9. METAS'!$R$20,INT((ROW()-14)/2),0)),"",OFFSET('9. METAS'!$R$20,INT((ROW()-14)/2),0)))</f>
        <v/>
      </c>
      <c r="L205" s="228" t="str">
        <f ca="1">IF(MOD(ROW()-13,2)=0,IF(ISBLANK(OFFSET('11. SEGUIMIENTO 2026'!$P$14,INT((ROW()-13)/2),0)),"",OFFSET('11. SEGUIMIENTO 2026'!$P$14,INT((ROW()-13)/2),0)),IF(ISBLANK(OFFSET('9. METAS'!$S$20,INT((ROW()-14)/2),0)),"",OFFSET('9. METAS'!$S$20,INT((ROW()-14)/2),0)))</f>
        <v/>
      </c>
      <c r="M205" s="229" t="str">
        <f ca="1">IF(MOD(ROW()-13,2)=0,IF(ISBLANK(OFFSET('11. SEGUIMIENTO 2026'!$Q$14,INT((ROW()-13)/2),0)),"",OFFSET('11. SEGUIMIENTO 2026'!$Q$14,INT((ROW()-13)/2),0)),IF(ISBLANK(OFFSET('9. METAS'!$T$20,INT((ROW()-14)/2),0)),"",OFFSET('9. METAS'!$T$20,INT((ROW()-14)/2),0)))</f>
        <v/>
      </c>
      <c r="N205" s="981" t="str">
        <f t="shared" ref="N205" ca="1" si="188">IFERROR(J205/J206,"ND")</f>
        <v>ND</v>
      </c>
      <c r="O205" s="983" t="str">
        <f t="shared" ref="O205" ca="1" si="189">IFERROR(((J205+K205+L205+M205)/H205),"ND")</f>
        <v>ND</v>
      </c>
      <c r="P205" s="985"/>
    </row>
    <row r="206" spans="3:16" x14ac:dyDescent="0.3">
      <c r="C206" s="999"/>
      <c r="D206" s="993"/>
      <c r="E206" s="993"/>
      <c r="F206" s="995"/>
      <c r="G206" s="997"/>
      <c r="H206" s="977"/>
      <c r="I206" s="987"/>
      <c r="J206" s="227" t="str">
        <f ca="1">IF(MOD(ROW()-13,2)=0,IF(ISBLANK(OFFSET('11. SEGUIMIENTO 2026'!$N$14,INT((ROW()-13)/2),0)),"",OFFSET('11. SEGUIMIENTO 2026'!$N$14,INT((ROW()-13)/2),0)),IF(ISBLANK(OFFSET('9. METAS'!$Q$20,INT((ROW()-14)/2),0)),"",OFFSET('9. METAS'!$Q$20,INT((ROW()-14)/2),0)))</f>
        <v/>
      </c>
      <c r="K206" s="228" t="str">
        <f ca="1">IF(MOD(ROW()-13,2)=0,IF(ISBLANK(OFFSET('11. SEGUIMIENTO 2026'!$O$14,INT((ROW()-13)/2),0)),"",OFFSET('11. SEGUIMIENTO 2026'!$O$14,INT((ROW()-13)/2),0)),IF(ISBLANK(OFFSET('9. METAS'!$R$20,INT((ROW()-14)/2),0)),"",OFFSET('9. METAS'!$R$20,INT((ROW()-14)/2),0)))</f>
        <v/>
      </c>
      <c r="L206" s="228" t="str">
        <f ca="1">IF(MOD(ROW()-13,2)=0,IF(ISBLANK(OFFSET('11. SEGUIMIENTO 2026'!$P$14,INT((ROW()-13)/2),0)),"",OFFSET('11. SEGUIMIENTO 2026'!$P$14,INT((ROW()-13)/2),0)),IF(ISBLANK(OFFSET('9. METAS'!$S$20,INT((ROW()-14)/2),0)),"",OFFSET('9. METAS'!$S$20,INT((ROW()-14)/2),0)))</f>
        <v/>
      </c>
      <c r="M206" s="229" t="str">
        <f ca="1">IF(MOD(ROW()-13,2)=0,IF(ISBLANK(OFFSET('11. SEGUIMIENTO 2026'!$Q$14,INT((ROW()-13)/2),0)),"",OFFSET('11. SEGUIMIENTO 2026'!$Q$14,INT((ROW()-13)/2),0)),IF(ISBLANK(OFFSET('9. METAS'!$T$20,INT((ROW()-14)/2),0)),"",OFFSET('9. METAS'!$T$20,INT((ROW()-14)/2),0)))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977" t="str">
        <f ca="1">IF(ISBLANK(OFFSET('9. METAS'!$K$20,INT((ROW()-13)/2),0)),"",OFFSET('9. METAS'!$K$20,INT((ROW()-13)/2),0))</f>
        <v/>
      </c>
      <c r="I207" s="979"/>
      <c r="J207" s="227" t="str">
        <f ca="1">IF(MOD(ROW()-13,2)=0,IF(ISBLANK(OFFSET('11. SEGUIMIENTO 2026'!$N$14,INT((ROW()-13)/2),0)),"",OFFSET('11. SEGUIMIENTO 2026'!$N$14,INT((ROW()-13)/2),0)),IF(ISBLANK(OFFSET('9. METAS'!$Q$20,INT((ROW()-14)/2),0)),"",OFFSET('9. METAS'!$Q$20,INT((ROW()-14)/2),0)))</f>
        <v/>
      </c>
      <c r="K207" s="228" t="str">
        <f ca="1">IF(MOD(ROW()-13,2)=0,IF(ISBLANK(OFFSET('11. SEGUIMIENTO 2026'!$O$14,INT((ROW()-13)/2),0)),"",OFFSET('11. SEGUIMIENTO 2026'!$O$14,INT((ROW()-13)/2),0)),IF(ISBLANK(OFFSET('9. METAS'!$R$20,INT((ROW()-14)/2),0)),"",OFFSET('9. METAS'!$R$20,INT((ROW()-14)/2),0)))</f>
        <v/>
      </c>
      <c r="L207" s="228" t="str">
        <f ca="1">IF(MOD(ROW()-13,2)=0,IF(ISBLANK(OFFSET('11. SEGUIMIENTO 2026'!$P$14,INT((ROW()-13)/2),0)),"",OFFSET('11. SEGUIMIENTO 2026'!$P$14,INT((ROW()-13)/2),0)),IF(ISBLANK(OFFSET('9. METAS'!$S$20,INT((ROW()-14)/2),0)),"",OFFSET('9. METAS'!$S$20,INT((ROW()-14)/2),0)))</f>
        <v/>
      </c>
      <c r="M207" s="229" t="str">
        <f ca="1">IF(MOD(ROW()-13,2)=0,IF(ISBLANK(OFFSET('11. SEGUIMIENTO 2026'!$Q$14,INT((ROW()-13)/2),0)),"",OFFSET('11. SEGUIMIENTO 2026'!$Q$14,INT((ROW()-13)/2),0)),IF(ISBLANK(OFFSET('9. METAS'!$T$20,INT((ROW()-14)/2),0)),"",OFFSET('9. METAS'!$T$20,INT((ROW()-14)/2),0)))</f>
        <v/>
      </c>
      <c r="N207" s="981" t="str">
        <f t="shared" ref="N207" ca="1" si="190">IFERROR(J207/J208,"ND")</f>
        <v>ND</v>
      </c>
      <c r="O207" s="983" t="str">
        <f t="shared" ref="O207" ca="1" si="191">IFERROR(((J207+K207+L207+M207)/H207),"ND")</f>
        <v>ND</v>
      </c>
      <c r="P207" s="985"/>
    </row>
    <row r="208" spans="3:16" x14ac:dyDescent="0.3">
      <c r="C208" s="999"/>
      <c r="D208" s="993"/>
      <c r="E208" s="993"/>
      <c r="F208" s="995"/>
      <c r="G208" s="997"/>
      <c r="H208" s="977"/>
      <c r="I208" s="987"/>
      <c r="J208" s="227" t="str">
        <f ca="1">IF(MOD(ROW()-13,2)=0,IF(ISBLANK(OFFSET('11. SEGUIMIENTO 2026'!$N$14,INT((ROW()-13)/2),0)),"",OFFSET('11. SEGUIMIENTO 2026'!$N$14,INT((ROW()-13)/2),0)),IF(ISBLANK(OFFSET('9. METAS'!$Q$20,INT((ROW()-14)/2),0)),"",OFFSET('9. METAS'!$Q$20,INT((ROW()-14)/2),0)))</f>
        <v/>
      </c>
      <c r="K208" s="228" t="str">
        <f ca="1">IF(MOD(ROW()-13,2)=0,IF(ISBLANK(OFFSET('11. SEGUIMIENTO 2026'!$O$14,INT((ROW()-13)/2),0)),"",OFFSET('11. SEGUIMIENTO 2026'!$O$14,INT((ROW()-13)/2),0)),IF(ISBLANK(OFFSET('9. METAS'!$R$20,INT((ROW()-14)/2),0)),"",OFFSET('9. METAS'!$R$20,INT((ROW()-14)/2),0)))</f>
        <v/>
      </c>
      <c r="L208" s="228" t="str">
        <f ca="1">IF(MOD(ROW()-13,2)=0,IF(ISBLANK(OFFSET('11. SEGUIMIENTO 2026'!$P$14,INT((ROW()-13)/2),0)),"",OFFSET('11. SEGUIMIENTO 2026'!$P$14,INT((ROW()-13)/2),0)),IF(ISBLANK(OFFSET('9. METAS'!$S$20,INT((ROW()-14)/2),0)),"",OFFSET('9. METAS'!$S$20,INT((ROW()-14)/2),0)))</f>
        <v/>
      </c>
      <c r="M208" s="229" t="str">
        <f ca="1">IF(MOD(ROW()-13,2)=0,IF(ISBLANK(OFFSET('11. SEGUIMIENTO 2026'!$Q$14,INT((ROW()-13)/2),0)),"",OFFSET('11. SEGUIMIENTO 2026'!$Q$14,INT((ROW()-13)/2),0)),IF(ISBLANK(OFFSET('9. METAS'!$T$20,INT((ROW()-14)/2),0)),"",OFFSET('9. METAS'!$T$20,INT((ROW()-14)/2),0)))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977" t="str">
        <f ca="1">IF(ISBLANK(OFFSET('9. METAS'!$K$20,INT((ROW()-13)/2),0)),"",OFFSET('9. METAS'!$K$20,INT((ROW()-13)/2),0))</f>
        <v/>
      </c>
      <c r="I209" s="979"/>
      <c r="J209" s="227" t="str">
        <f ca="1">IF(MOD(ROW()-13,2)=0,IF(ISBLANK(OFFSET('11. SEGUIMIENTO 2026'!$N$14,INT((ROW()-13)/2),0)),"",OFFSET('11. SEGUIMIENTO 2026'!$N$14,INT((ROW()-13)/2),0)),IF(ISBLANK(OFFSET('9. METAS'!$Q$20,INT((ROW()-14)/2),0)),"",OFFSET('9. METAS'!$Q$20,INT((ROW()-14)/2),0)))</f>
        <v/>
      </c>
      <c r="K209" s="228" t="str">
        <f ca="1">IF(MOD(ROW()-13,2)=0,IF(ISBLANK(OFFSET('11. SEGUIMIENTO 2026'!$O$14,INT((ROW()-13)/2),0)),"",OFFSET('11. SEGUIMIENTO 2026'!$O$14,INT((ROW()-13)/2),0)),IF(ISBLANK(OFFSET('9. METAS'!$R$20,INT((ROW()-14)/2),0)),"",OFFSET('9. METAS'!$R$20,INT((ROW()-14)/2),0)))</f>
        <v/>
      </c>
      <c r="L209" s="228" t="str">
        <f ca="1">IF(MOD(ROW()-13,2)=0,IF(ISBLANK(OFFSET('11. SEGUIMIENTO 2026'!$P$14,INT((ROW()-13)/2),0)),"",OFFSET('11. SEGUIMIENTO 2026'!$P$14,INT((ROW()-13)/2),0)),IF(ISBLANK(OFFSET('9. METAS'!$S$20,INT((ROW()-14)/2),0)),"",OFFSET('9. METAS'!$S$20,INT((ROW()-14)/2),0)))</f>
        <v/>
      </c>
      <c r="M209" s="229" t="str">
        <f ca="1">IF(MOD(ROW()-13,2)=0,IF(ISBLANK(OFFSET('11. SEGUIMIENTO 2026'!$Q$14,INT((ROW()-13)/2),0)),"",OFFSET('11. SEGUIMIENTO 2026'!$Q$14,INT((ROW()-13)/2),0)),IF(ISBLANK(OFFSET('9. METAS'!$T$20,INT((ROW()-14)/2),0)),"",OFFSET('9. METAS'!$T$20,INT((ROW()-14)/2),0)))</f>
        <v/>
      </c>
      <c r="N209" s="981" t="str">
        <f t="shared" ref="N209" ca="1" si="192">IFERROR(J209/J210,"ND")</f>
        <v>ND</v>
      </c>
      <c r="O209" s="983" t="str">
        <f t="shared" ref="O209" ca="1" si="193">IFERROR(((J209+K209+L209+M209)/H209),"ND")</f>
        <v>ND</v>
      </c>
      <c r="P209" s="985"/>
    </row>
    <row r="210" spans="3:16" x14ac:dyDescent="0.3">
      <c r="C210" s="999"/>
      <c r="D210" s="993"/>
      <c r="E210" s="993"/>
      <c r="F210" s="995"/>
      <c r="G210" s="997"/>
      <c r="H210" s="977"/>
      <c r="I210" s="987"/>
      <c r="J210" s="227" t="str">
        <f ca="1">IF(MOD(ROW()-13,2)=0,IF(ISBLANK(OFFSET('11. SEGUIMIENTO 2026'!$N$14,INT((ROW()-13)/2),0)),"",OFFSET('11. SEGUIMIENTO 2026'!$N$14,INT((ROW()-13)/2),0)),IF(ISBLANK(OFFSET('9. METAS'!$Q$20,INT((ROW()-14)/2),0)),"",OFFSET('9. METAS'!$Q$20,INT((ROW()-14)/2),0)))</f>
        <v/>
      </c>
      <c r="K210" s="228" t="str">
        <f ca="1">IF(MOD(ROW()-13,2)=0,IF(ISBLANK(OFFSET('11. SEGUIMIENTO 2026'!$O$14,INT((ROW()-13)/2),0)),"",OFFSET('11. SEGUIMIENTO 2026'!$O$14,INT((ROW()-13)/2),0)),IF(ISBLANK(OFFSET('9. METAS'!$R$20,INT((ROW()-14)/2),0)),"",OFFSET('9. METAS'!$R$20,INT((ROW()-14)/2),0)))</f>
        <v/>
      </c>
      <c r="L210" s="228" t="str">
        <f ca="1">IF(MOD(ROW()-13,2)=0,IF(ISBLANK(OFFSET('11. SEGUIMIENTO 2026'!$P$14,INT((ROW()-13)/2),0)),"",OFFSET('11. SEGUIMIENTO 2026'!$P$14,INT((ROW()-13)/2),0)),IF(ISBLANK(OFFSET('9. METAS'!$S$20,INT((ROW()-14)/2),0)),"",OFFSET('9. METAS'!$S$20,INT((ROW()-14)/2),0)))</f>
        <v/>
      </c>
      <c r="M210" s="229" t="str">
        <f ca="1">IF(MOD(ROW()-13,2)=0,IF(ISBLANK(OFFSET('11. SEGUIMIENTO 2026'!$Q$14,INT((ROW()-13)/2),0)),"",OFFSET('11. SEGUIMIENTO 2026'!$Q$14,INT((ROW()-13)/2),0)),IF(ISBLANK(OFFSET('9. METAS'!$T$20,INT((ROW()-14)/2),0)),"",OFFSET('9. METAS'!$T$20,INT((ROW()-14)/2),0)))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977" t="str">
        <f ca="1">IF(ISBLANK(OFFSET('9. METAS'!$K$20,INT((ROW()-13)/2),0)),"",OFFSET('9. METAS'!$K$20,INT((ROW()-13)/2),0))</f>
        <v/>
      </c>
      <c r="I211" s="979"/>
      <c r="J211" s="227" t="str">
        <f ca="1">IF(MOD(ROW()-13,2)=0,IF(ISBLANK(OFFSET('11. SEGUIMIENTO 2026'!$N$14,INT((ROW()-13)/2),0)),"",OFFSET('11. SEGUIMIENTO 2026'!$N$14,INT((ROW()-13)/2),0)),IF(ISBLANK(OFFSET('9. METAS'!$Q$20,INT((ROW()-14)/2),0)),"",OFFSET('9. METAS'!$Q$20,INT((ROW()-14)/2),0)))</f>
        <v/>
      </c>
      <c r="K211" s="228" t="str">
        <f ca="1">IF(MOD(ROW()-13,2)=0,IF(ISBLANK(OFFSET('11. SEGUIMIENTO 2026'!$O$14,INT((ROW()-13)/2),0)),"",OFFSET('11. SEGUIMIENTO 2026'!$O$14,INT((ROW()-13)/2),0)),IF(ISBLANK(OFFSET('9. METAS'!$R$20,INT((ROW()-14)/2),0)),"",OFFSET('9. METAS'!$R$20,INT((ROW()-14)/2),0)))</f>
        <v/>
      </c>
      <c r="L211" s="228" t="str">
        <f ca="1">IF(MOD(ROW()-13,2)=0,IF(ISBLANK(OFFSET('11. SEGUIMIENTO 2026'!$P$14,INT((ROW()-13)/2),0)),"",OFFSET('11. SEGUIMIENTO 2026'!$P$14,INT((ROW()-13)/2),0)),IF(ISBLANK(OFFSET('9. METAS'!$S$20,INT((ROW()-14)/2),0)),"",OFFSET('9. METAS'!$S$20,INT((ROW()-14)/2),0)))</f>
        <v/>
      </c>
      <c r="M211" s="229" t="str">
        <f ca="1">IF(MOD(ROW()-13,2)=0,IF(ISBLANK(OFFSET('11. SEGUIMIENTO 2026'!$Q$14,INT((ROW()-13)/2),0)),"",OFFSET('11. SEGUIMIENTO 2026'!$Q$14,INT((ROW()-13)/2),0)),IF(ISBLANK(OFFSET('9. METAS'!$T$20,INT((ROW()-14)/2),0)),"",OFFSET('9. METAS'!$T$20,INT((ROW()-14)/2),0)))</f>
        <v/>
      </c>
      <c r="N211" s="981" t="str">
        <f t="shared" ref="N211" ca="1" si="194">IFERROR(J211/J212,"ND")</f>
        <v>ND</v>
      </c>
      <c r="O211" s="983" t="str">
        <f t="shared" ref="O211" ca="1" si="195">IFERROR(((J211+K211+L211+M211)/H211),"ND")</f>
        <v>ND</v>
      </c>
      <c r="P211" s="985"/>
    </row>
    <row r="212" spans="3:16" x14ac:dyDescent="0.3">
      <c r="C212" s="999"/>
      <c r="D212" s="993"/>
      <c r="E212" s="993"/>
      <c r="F212" s="995"/>
      <c r="G212" s="997"/>
      <c r="H212" s="977"/>
      <c r="I212" s="987"/>
      <c r="J212" s="227" t="str">
        <f ca="1">IF(MOD(ROW()-13,2)=0,IF(ISBLANK(OFFSET('11. SEGUIMIENTO 2026'!$N$14,INT((ROW()-13)/2),0)),"",OFFSET('11. SEGUIMIENTO 2026'!$N$14,INT((ROW()-13)/2),0)),IF(ISBLANK(OFFSET('9. METAS'!$Q$20,INT((ROW()-14)/2),0)),"",OFFSET('9. METAS'!$Q$20,INT((ROW()-14)/2),0)))</f>
        <v/>
      </c>
      <c r="K212" s="228" t="str">
        <f ca="1">IF(MOD(ROW()-13,2)=0,IF(ISBLANK(OFFSET('11. SEGUIMIENTO 2026'!$O$14,INT((ROW()-13)/2),0)),"",OFFSET('11. SEGUIMIENTO 2026'!$O$14,INT((ROW()-13)/2),0)),IF(ISBLANK(OFFSET('9. METAS'!$R$20,INT((ROW()-14)/2),0)),"",OFFSET('9. METAS'!$R$20,INT((ROW()-14)/2),0)))</f>
        <v/>
      </c>
      <c r="L212" s="228" t="str">
        <f ca="1">IF(MOD(ROW()-13,2)=0,IF(ISBLANK(OFFSET('11. SEGUIMIENTO 2026'!$P$14,INT((ROW()-13)/2),0)),"",OFFSET('11. SEGUIMIENTO 2026'!$P$14,INT((ROW()-13)/2),0)),IF(ISBLANK(OFFSET('9. METAS'!$S$20,INT((ROW()-14)/2),0)),"",OFFSET('9. METAS'!$S$20,INT((ROW()-14)/2),0)))</f>
        <v/>
      </c>
      <c r="M212" s="229" t="str">
        <f ca="1">IF(MOD(ROW()-13,2)=0,IF(ISBLANK(OFFSET('11. SEGUIMIENTO 2026'!$Q$14,INT((ROW()-13)/2),0)),"",OFFSET('11. SEGUIMIENTO 2026'!$Q$14,INT((ROW()-13)/2),0)),IF(ISBLANK(OFFSET('9. METAS'!$T$20,INT((ROW()-14)/2),0)),"",OFFSET('9. METAS'!$T$20,INT((ROW()-14)/2),0)))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977" t="str">
        <f ca="1">IF(ISBLANK(OFFSET('9. METAS'!$K$20,INT((ROW()-13)/2),0)),"",OFFSET('9. METAS'!$K$20,INT((ROW()-13)/2),0))</f>
        <v/>
      </c>
      <c r="I213" s="979"/>
      <c r="J213" s="227" t="str">
        <f ca="1">IF(MOD(ROW()-13,2)=0,IF(ISBLANK(OFFSET('11. SEGUIMIENTO 2026'!$N$14,INT((ROW()-13)/2),0)),"",OFFSET('11. SEGUIMIENTO 2026'!$N$14,INT((ROW()-13)/2),0)),IF(ISBLANK(OFFSET('9. METAS'!$Q$20,INT((ROW()-14)/2),0)),"",OFFSET('9. METAS'!$Q$20,INT((ROW()-14)/2),0)))</f>
        <v/>
      </c>
      <c r="K213" s="228" t="str">
        <f ca="1">IF(MOD(ROW()-13,2)=0,IF(ISBLANK(OFFSET('11. SEGUIMIENTO 2026'!$O$14,INT((ROW()-13)/2),0)),"",OFFSET('11. SEGUIMIENTO 2026'!$O$14,INT((ROW()-13)/2),0)),IF(ISBLANK(OFFSET('9. METAS'!$R$20,INT((ROW()-14)/2),0)),"",OFFSET('9. METAS'!$R$20,INT((ROW()-14)/2),0)))</f>
        <v/>
      </c>
      <c r="L213" s="228" t="str">
        <f ca="1">IF(MOD(ROW()-13,2)=0,IF(ISBLANK(OFFSET('11. SEGUIMIENTO 2026'!$P$14,INT((ROW()-13)/2),0)),"",OFFSET('11. SEGUIMIENTO 2026'!$P$14,INT((ROW()-13)/2),0)),IF(ISBLANK(OFFSET('9. METAS'!$S$20,INT((ROW()-14)/2),0)),"",OFFSET('9. METAS'!$S$20,INT((ROW()-14)/2),0)))</f>
        <v/>
      </c>
      <c r="M213" s="229" t="str">
        <f ca="1">IF(MOD(ROW()-13,2)=0,IF(ISBLANK(OFFSET('11. SEGUIMIENTO 2026'!$Q$14,INT((ROW()-13)/2),0)),"",OFFSET('11. SEGUIMIENTO 2026'!$Q$14,INT((ROW()-13)/2),0)),IF(ISBLANK(OFFSET('9. METAS'!$T$20,INT((ROW()-14)/2),0)),"",OFFSET('9. METAS'!$T$20,INT((ROW()-14)/2),0)))</f>
        <v/>
      </c>
      <c r="N213" s="981" t="str">
        <f t="shared" ref="N213" ca="1" si="196">IFERROR(J213/J214,"ND")</f>
        <v>ND</v>
      </c>
      <c r="O213" s="983" t="str">
        <f t="shared" ref="O213" ca="1" si="197">IFERROR(((J213+K213+L213+M213)/H213),"ND")</f>
        <v>ND</v>
      </c>
      <c r="P213" s="985"/>
    </row>
    <row r="214" spans="3:16" x14ac:dyDescent="0.3">
      <c r="C214" s="999"/>
      <c r="D214" s="993"/>
      <c r="E214" s="993"/>
      <c r="F214" s="995"/>
      <c r="G214" s="997"/>
      <c r="H214" s="977"/>
      <c r="I214" s="987"/>
      <c r="J214" s="227" t="str">
        <f ca="1">IF(MOD(ROW()-13,2)=0,IF(ISBLANK(OFFSET('11. SEGUIMIENTO 2026'!$N$14,INT((ROW()-13)/2),0)),"",OFFSET('11. SEGUIMIENTO 2026'!$N$14,INT((ROW()-13)/2),0)),IF(ISBLANK(OFFSET('9. METAS'!$Q$20,INT((ROW()-14)/2),0)),"",OFFSET('9. METAS'!$Q$20,INT((ROW()-14)/2),0)))</f>
        <v/>
      </c>
      <c r="K214" s="228" t="str">
        <f ca="1">IF(MOD(ROW()-13,2)=0,IF(ISBLANK(OFFSET('11. SEGUIMIENTO 2026'!$O$14,INT((ROW()-13)/2),0)),"",OFFSET('11. SEGUIMIENTO 2026'!$O$14,INT((ROW()-13)/2),0)),IF(ISBLANK(OFFSET('9. METAS'!$R$20,INT((ROW()-14)/2),0)),"",OFFSET('9. METAS'!$R$20,INT((ROW()-14)/2),0)))</f>
        <v/>
      </c>
      <c r="L214" s="228" t="str">
        <f ca="1">IF(MOD(ROW()-13,2)=0,IF(ISBLANK(OFFSET('11. SEGUIMIENTO 2026'!$P$14,INT((ROW()-13)/2),0)),"",OFFSET('11. SEGUIMIENTO 2026'!$P$14,INT((ROW()-13)/2),0)),IF(ISBLANK(OFFSET('9. METAS'!$S$20,INT((ROW()-14)/2),0)),"",OFFSET('9. METAS'!$S$20,INT((ROW()-14)/2),0)))</f>
        <v/>
      </c>
      <c r="M214" s="229" t="str">
        <f ca="1">IF(MOD(ROW()-13,2)=0,IF(ISBLANK(OFFSET('11. SEGUIMIENTO 2026'!$Q$14,INT((ROW()-13)/2),0)),"",OFFSET('11. SEGUIMIENTO 2026'!$Q$14,INT((ROW()-13)/2),0)),IF(ISBLANK(OFFSET('9. METAS'!$T$20,INT((ROW()-14)/2),0)),"",OFFSET('9. METAS'!$T$20,INT((ROW()-14)/2),0)))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977" t="str">
        <f ca="1">IF(ISBLANK(OFFSET('9. METAS'!$K$20,INT((ROW()-13)/2),0)),"",OFFSET('9. METAS'!$K$20,INT((ROW()-13)/2),0))</f>
        <v/>
      </c>
      <c r="I215" s="979"/>
      <c r="J215" s="227" t="str">
        <f ca="1">IF(MOD(ROW()-13,2)=0,IF(ISBLANK(OFFSET('11. SEGUIMIENTO 2026'!$N$14,INT((ROW()-13)/2),0)),"",OFFSET('11. SEGUIMIENTO 2026'!$N$14,INT((ROW()-13)/2),0)),IF(ISBLANK(OFFSET('9. METAS'!$Q$20,INT((ROW()-14)/2),0)),"",OFFSET('9. METAS'!$Q$20,INT((ROW()-14)/2),0)))</f>
        <v/>
      </c>
      <c r="K215" s="228" t="str">
        <f ca="1">IF(MOD(ROW()-13,2)=0,IF(ISBLANK(OFFSET('11. SEGUIMIENTO 2026'!$O$14,INT((ROW()-13)/2),0)),"",OFFSET('11. SEGUIMIENTO 2026'!$O$14,INT((ROW()-13)/2),0)),IF(ISBLANK(OFFSET('9. METAS'!$R$20,INT((ROW()-14)/2),0)),"",OFFSET('9. METAS'!$R$20,INT((ROW()-14)/2),0)))</f>
        <v/>
      </c>
      <c r="L215" s="228" t="str">
        <f ca="1">IF(MOD(ROW()-13,2)=0,IF(ISBLANK(OFFSET('11. SEGUIMIENTO 2026'!$P$14,INT((ROW()-13)/2),0)),"",OFFSET('11. SEGUIMIENTO 2026'!$P$14,INT((ROW()-13)/2),0)),IF(ISBLANK(OFFSET('9. METAS'!$S$20,INT((ROW()-14)/2),0)),"",OFFSET('9. METAS'!$S$20,INT((ROW()-14)/2),0)))</f>
        <v/>
      </c>
      <c r="M215" s="229" t="str">
        <f ca="1">IF(MOD(ROW()-13,2)=0,IF(ISBLANK(OFFSET('11. SEGUIMIENTO 2026'!$Q$14,INT((ROW()-13)/2),0)),"",OFFSET('11. SEGUIMIENTO 2026'!$Q$14,INT((ROW()-13)/2),0)),IF(ISBLANK(OFFSET('9. METAS'!$T$20,INT((ROW()-14)/2),0)),"",OFFSET('9. METAS'!$T$20,INT((ROW()-14)/2),0)))</f>
        <v/>
      </c>
      <c r="N215" s="981" t="str">
        <f t="shared" ref="N215" ca="1" si="198">IFERROR(J215/J216,"ND")</f>
        <v>ND</v>
      </c>
      <c r="O215" s="983" t="str">
        <f t="shared" ref="O215" ca="1" si="199">IFERROR(((J215+K215+L215+M215)/H215),"ND")</f>
        <v>ND</v>
      </c>
      <c r="P215" s="985"/>
    </row>
    <row r="216" spans="3:16" x14ac:dyDescent="0.3">
      <c r="C216" s="999"/>
      <c r="D216" s="993"/>
      <c r="E216" s="993"/>
      <c r="F216" s="995"/>
      <c r="G216" s="997"/>
      <c r="H216" s="977"/>
      <c r="I216" s="987"/>
      <c r="J216" s="227" t="str">
        <f ca="1">IF(MOD(ROW()-13,2)=0,IF(ISBLANK(OFFSET('11. SEGUIMIENTO 2026'!$N$14,INT((ROW()-13)/2),0)),"",OFFSET('11. SEGUIMIENTO 2026'!$N$14,INT((ROW()-13)/2),0)),IF(ISBLANK(OFFSET('9. METAS'!$Q$20,INT((ROW()-14)/2),0)),"",OFFSET('9. METAS'!$Q$20,INT((ROW()-14)/2),0)))</f>
        <v/>
      </c>
      <c r="K216" s="228" t="str">
        <f ca="1">IF(MOD(ROW()-13,2)=0,IF(ISBLANK(OFFSET('11. SEGUIMIENTO 2026'!$O$14,INT((ROW()-13)/2),0)),"",OFFSET('11. SEGUIMIENTO 2026'!$O$14,INT((ROW()-13)/2),0)),IF(ISBLANK(OFFSET('9. METAS'!$R$20,INT((ROW()-14)/2),0)),"",OFFSET('9. METAS'!$R$20,INT((ROW()-14)/2),0)))</f>
        <v/>
      </c>
      <c r="L216" s="228" t="str">
        <f ca="1">IF(MOD(ROW()-13,2)=0,IF(ISBLANK(OFFSET('11. SEGUIMIENTO 2026'!$P$14,INT((ROW()-13)/2),0)),"",OFFSET('11. SEGUIMIENTO 2026'!$P$14,INT((ROW()-13)/2),0)),IF(ISBLANK(OFFSET('9. METAS'!$S$20,INT((ROW()-14)/2),0)),"",OFFSET('9. METAS'!$S$20,INT((ROW()-14)/2),0)))</f>
        <v/>
      </c>
      <c r="M216" s="229" t="str">
        <f ca="1">IF(MOD(ROW()-13,2)=0,IF(ISBLANK(OFFSET('11. SEGUIMIENTO 2026'!$Q$14,INT((ROW()-13)/2),0)),"",OFFSET('11. SEGUIMIENTO 2026'!$Q$14,INT((ROW()-13)/2),0)),IF(ISBLANK(OFFSET('9. METAS'!$T$20,INT((ROW()-14)/2),0)),"",OFFSET('9. METAS'!$T$20,INT((ROW()-14)/2),0)))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977" t="str">
        <f ca="1">IF(ISBLANK(OFFSET('9. METAS'!$K$20,INT((ROW()-13)/2),0)),"",OFFSET('9. METAS'!$K$20,INT((ROW()-13)/2),0))</f>
        <v/>
      </c>
      <c r="I217" s="979"/>
      <c r="J217" s="227" t="str">
        <f ca="1">IF(MOD(ROW()-13,2)=0,IF(ISBLANK(OFFSET('11. SEGUIMIENTO 2026'!$N$14,INT((ROW()-13)/2),0)),"",OFFSET('11. SEGUIMIENTO 2026'!$N$14,INT((ROW()-13)/2),0)),IF(ISBLANK(OFFSET('9. METAS'!$Q$20,INT((ROW()-14)/2),0)),"",OFFSET('9. METAS'!$Q$20,INT((ROW()-14)/2),0)))</f>
        <v/>
      </c>
      <c r="K217" s="228" t="str">
        <f ca="1">IF(MOD(ROW()-13,2)=0,IF(ISBLANK(OFFSET('11. SEGUIMIENTO 2026'!$O$14,INT((ROW()-13)/2),0)),"",OFFSET('11. SEGUIMIENTO 2026'!$O$14,INT((ROW()-13)/2),0)),IF(ISBLANK(OFFSET('9. METAS'!$R$20,INT((ROW()-14)/2),0)),"",OFFSET('9. METAS'!$R$20,INT((ROW()-14)/2),0)))</f>
        <v/>
      </c>
      <c r="L217" s="228" t="str">
        <f ca="1">IF(MOD(ROW()-13,2)=0,IF(ISBLANK(OFFSET('11. SEGUIMIENTO 2026'!$P$14,INT((ROW()-13)/2),0)),"",OFFSET('11. SEGUIMIENTO 2026'!$P$14,INT((ROW()-13)/2),0)),IF(ISBLANK(OFFSET('9. METAS'!$S$20,INT((ROW()-14)/2),0)),"",OFFSET('9. METAS'!$S$20,INT((ROW()-14)/2),0)))</f>
        <v/>
      </c>
      <c r="M217" s="229" t="str">
        <f ca="1">IF(MOD(ROW()-13,2)=0,IF(ISBLANK(OFFSET('11. SEGUIMIENTO 2026'!$Q$14,INT((ROW()-13)/2),0)),"",OFFSET('11. SEGUIMIENTO 2026'!$Q$14,INT((ROW()-13)/2),0)),IF(ISBLANK(OFFSET('9. METAS'!$T$20,INT((ROW()-14)/2),0)),"",OFFSET('9. METAS'!$T$20,INT((ROW()-14)/2),0)))</f>
        <v/>
      </c>
      <c r="N217" s="981" t="str">
        <f t="shared" ref="N217" ca="1" si="200">IFERROR(J217/J218,"ND")</f>
        <v>ND</v>
      </c>
      <c r="O217" s="983" t="str">
        <f t="shared" ref="O217" ca="1" si="201">IFERROR(((J217+K217+L217+M217)/H217),"ND")</f>
        <v>ND</v>
      </c>
      <c r="P217" s="985"/>
    </row>
    <row r="218" spans="3:16" x14ac:dyDescent="0.3">
      <c r="C218" s="999"/>
      <c r="D218" s="993"/>
      <c r="E218" s="993"/>
      <c r="F218" s="995"/>
      <c r="G218" s="997"/>
      <c r="H218" s="977"/>
      <c r="I218" s="987"/>
      <c r="J218" s="227" t="str">
        <f ca="1">IF(MOD(ROW()-13,2)=0,IF(ISBLANK(OFFSET('11. SEGUIMIENTO 2026'!$N$14,INT((ROW()-13)/2),0)),"",OFFSET('11. SEGUIMIENTO 2026'!$N$14,INT((ROW()-13)/2),0)),IF(ISBLANK(OFFSET('9. METAS'!$Q$20,INT((ROW()-14)/2),0)),"",OFFSET('9. METAS'!$Q$20,INT((ROW()-14)/2),0)))</f>
        <v/>
      </c>
      <c r="K218" s="228" t="str">
        <f ca="1">IF(MOD(ROW()-13,2)=0,IF(ISBLANK(OFFSET('11. SEGUIMIENTO 2026'!$O$14,INT((ROW()-13)/2),0)),"",OFFSET('11. SEGUIMIENTO 2026'!$O$14,INT((ROW()-13)/2),0)),IF(ISBLANK(OFFSET('9. METAS'!$R$20,INT((ROW()-14)/2),0)),"",OFFSET('9. METAS'!$R$20,INT((ROW()-14)/2),0)))</f>
        <v/>
      </c>
      <c r="L218" s="228" t="str">
        <f ca="1">IF(MOD(ROW()-13,2)=0,IF(ISBLANK(OFFSET('11. SEGUIMIENTO 2026'!$P$14,INT((ROW()-13)/2),0)),"",OFFSET('11. SEGUIMIENTO 2026'!$P$14,INT((ROW()-13)/2),0)),IF(ISBLANK(OFFSET('9. METAS'!$S$20,INT((ROW()-14)/2),0)),"",OFFSET('9. METAS'!$S$20,INT((ROW()-14)/2),0)))</f>
        <v/>
      </c>
      <c r="M218" s="229" t="str">
        <f ca="1">IF(MOD(ROW()-13,2)=0,IF(ISBLANK(OFFSET('11. SEGUIMIENTO 2026'!$Q$14,INT((ROW()-13)/2),0)),"",OFFSET('11. SEGUIMIENTO 2026'!$Q$14,INT((ROW()-13)/2),0)),IF(ISBLANK(OFFSET('9. METAS'!$T$20,INT((ROW()-14)/2),0)),"",OFFSET('9. METAS'!$T$20,INT((ROW()-14)/2),0)))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977" t="str">
        <f ca="1">IF(ISBLANK(OFFSET('9. METAS'!$K$20,INT((ROW()-13)/2),0)),"",OFFSET('9. METAS'!$K$20,INT((ROW()-13)/2),0))</f>
        <v/>
      </c>
      <c r="I219" s="979"/>
      <c r="J219" s="227" t="str">
        <f ca="1">IF(MOD(ROW()-13,2)=0,IF(ISBLANK(OFFSET('11. SEGUIMIENTO 2026'!$N$14,INT((ROW()-13)/2),0)),"",OFFSET('11. SEGUIMIENTO 2026'!$N$14,INT((ROW()-13)/2),0)),IF(ISBLANK(OFFSET('9. METAS'!$Q$20,INT((ROW()-14)/2),0)),"",OFFSET('9. METAS'!$Q$20,INT((ROW()-14)/2),0)))</f>
        <v/>
      </c>
      <c r="K219" s="228" t="str">
        <f ca="1">IF(MOD(ROW()-13,2)=0,IF(ISBLANK(OFFSET('11. SEGUIMIENTO 2026'!$O$14,INT((ROW()-13)/2),0)),"",OFFSET('11. SEGUIMIENTO 2026'!$O$14,INT((ROW()-13)/2),0)),IF(ISBLANK(OFFSET('9. METAS'!$R$20,INT((ROW()-14)/2),0)),"",OFFSET('9. METAS'!$R$20,INT((ROW()-14)/2),0)))</f>
        <v/>
      </c>
      <c r="L219" s="228" t="str">
        <f ca="1">IF(MOD(ROW()-13,2)=0,IF(ISBLANK(OFFSET('11. SEGUIMIENTO 2026'!$P$14,INT((ROW()-13)/2),0)),"",OFFSET('11. SEGUIMIENTO 2026'!$P$14,INT((ROW()-13)/2),0)),IF(ISBLANK(OFFSET('9. METAS'!$S$20,INT((ROW()-14)/2),0)),"",OFFSET('9. METAS'!$S$20,INT((ROW()-14)/2),0)))</f>
        <v/>
      </c>
      <c r="M219" s="229" t="str">
        <f ca="1">IF(MOD(ROW()-13,2)=0,IF(ISBLANK(OFFSET('11. SEGUIMIENTO 2026'!$Q$14,INT((ROW()-13)/2),0)),"",OFFSET('11. SEGUIMIENTO 2026'!$Q$14,INT((ROW()-13)/2),0)),IF(ISBLANK(OFFSET('9. METAS'!$T$20,INT((ROW()-14)/2),0)),"",OFFSET('9. METAS'!$T$20,INT((ROW()-14)/2),0)))</f>
        <v/>
      </c>
      <c r="N219" s="981" t="str">
        <f t="shared" ref="N219" ca="1" si="202">IFERROR(J219/J220,"ND")</f>
        <v>ND</v>
      </c>
      <c r="O219" s="983" t="str">
        <f t="shared" ref="O219" ca="1" si="203">IFERROR(((J219+K219+L219+M219)/H219),"ND")</f>
        <v>ND</v>
      </c>
      <c r="P219" s="985"/>
    </row>
    <row r="220" spans="3:16" x14ac:dyDescent="0.3">
      <c r="C220" s="999"/>
      <c r="D220" s="993"/>
      <c r="E220" s="993"/>
      <c r="F220" s="995"/>
      <c r="G220" s="997"/>
      <c r="H220" s="977"/>
      <c r="I220" s="987"/>
      <c r="J220" s="227" t="str">
        <f ca="1">IF(MOD(ROW()-13,2)=0,IF(ISBLANK(OFFSET('11. SEGUIMIENTO 2026'!$N$14,INT((ROW()-13)/2),0)),"",OFFSET('11. SEGUIMIENTO 2026'!$N$14,INT((ROW()-13)/2),0)),IF(ISBLANK(OFFSET('9. METAS'!$Q$20,INT((ROW()-14)/2),0)),"",OFFSET('9. METAS'!$Q$20,INT((ROW()-14)/2),0)))</f>
        <v/>
      </c>
      <c r="K220" s="228" t="str">
        <f ca="1">IF(MOD(ROW()-13,2)=0,IF(ISBLANK(OFFSET('11. SEGUIMIENTO 2026'!$O$14,INT((ROW()-13)/2),0)),"",OFFSET('11. SEGUIMIENTO 2026'!$O$14,INT((ROW()-13)/2),0)),IF(ISBLANK(OFFSET('9. METAS'!$R$20,INT((ROW()-14)/2),0)),"",OFFSET('9. METAS'!$R$20,INT((ROW()-14)/2),0)))</f>
        <v/>
      </c>
      <c r="L220" s="228" t="str">
        <f ca="1">IF(MOD(ROW()-13,2)=0,IF(ISBLANK(OFFSET('11. SEGUIMIENTO 2026'!$P$14,INT((ROW()-13)/2),0)),"",OFFSET('11. SEGUIMIENTO 2026'!$P$14,INT((ROW()-13)/2),0)),IF(ISBLANK(OFFSET('9. METAS'!$S$20,INT((ROW()-14)/2),0)),"",OFFSET('9. METAS'!$S$20,INT((ROW()-14)/2),0)))</f>
        <v/>
      </c>
      <c r="M220" s="229" t="str">
        <f ca="1">IF(MOD(ROW()-13,2)=0,IF(ISBLANK(OFFSET('11. SEGUIMIENTO 2026'!$Q$14,INT((ROW()-13)/2),0)),"",OFFSET('11. SEGUIMIENTO 2026'!$Q$14,INT((ROW()-13)/2),0)),IF(ISBLANK(OFFSET('9. METAS'!$T$20,INT((ROW()-14)/2),0)),"",OFFSET('9. METAS'!$T$20,INT((ROW()-14)/2),0)))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977" t="str">
        <f ca="1">IF(ISBLANK(OFFSET('9. METAS'!$K$20,INT((ROW()-13)/2),0)),"",OFFSET('9. METAS'!$K$20,INT((ROW()-13)/2),0))</f>
        <v/>
      </c>
      <c r="I221" s="979"/>
      <c r="J221" s="227" t="str">
        <f ca="1">IF(MOD(ROW()-13,2)=0,IF(ISBLANK(OFFSET('11. SEGUIMIENTO 2026'!$N$14,INT((ROW()-13)/2),0)),"",OFFSET('11. SEGUIMIENTO 2026'!$N$14,INT((ROW()-13)/2),0)),IF(ISBLANK(OFFSET('9. METAS'!$Q$20,INT((ROW()-14)/2),0)),"",OFFSET('9. METAS'!$Q$20,INT((ROW()-14)/2),0)))</f>
        <v/>
      </c>
      <c r="K221" s="228" t="str">
        <f ca="1">IF(MOD(ROW()-13,2)=0,IF(ISBLANK(OFFSET('11. SEGUIMIENTO 2026'!$O$14,INT((ROW()-13)/2),0)),"",OFFSET('11. SEGUIMIENTO 2026'!$O$14,INT((ROW()-13)/2),0)),IF(ISBLANK(OFFSET('9. METAS'!$R$20,INT((ROW()-14)/2),0)),"",OFFSET('9. METAS'!$R$20,INT((ROW()-14)/2),0)))</f>
        <v/>
      </c>
      <c r="L221" s="228" t="str">
        <f ca="1">IF(MOD(ROW()-13,2)=0,IF(ISBLANK(OFFSET('11. SEGUIMIENTO 2026'!$P$14,INT((ROW()-13)/2),0)),"",OFFSET('11. SEGUIMIENTO 2026'!$P$14,INT((ROW()-13)/2),0)),IF(ISBLANK(OFFSET('9. METAS'!$S$20,INT((ROW()-14)/2),0)),"",OFFSET('9. METAS'!$S$20,INT((ROW()-14)/2),0)))</f>
        <v/>
      </c>
      <c r="M221" s="229" t="str">
        <f ca="1">IF(MOD(ROW()-13,2)=0,IF(ISBLANK(OFFSET('11. SEGUIMIENTO 2026'!$Q$14,INT((ROW()-13)/2),0)),"",OFFSET('11. SEGUIMIENTO 2026'!$Q$14,INT((ROW()-13)/2),0)),IF(ISBLANK(OFFSET('9. METAS'!$T$20,INT((ROW()-14)/2),0)),"",OFFSET('9. METAS'!$T$20,INT((ROW()-14)/2),0)))</f>
        <v/>
      </c>
      <c r="N221" s="981" t="str">
        <f t="shared" ref="N221" ca="1" si="204">IFERROR(J221/J222,"ND")</f>
        <v>ND</v>
      </c>
      <c r="O221" s="983" t="str">
        <f t="shared" ref="O221" ca="1" si="205">IFERROR(((J221+K221+L221+M221)/H221),"ND")</f>
        <v>ND</v>
      </c>
      <c r="P221" s="985"/>
    </row>
    <row r="222" spans="3:16" x14ac:dyDescent="0.3">
      <c r="C222" s="999"/>
      <c r="D222" s="993"/>
      <c r="E222" s="993"/>
      <c r="F222" s="995"/>
      <c r="G222" s="997"/>
      <c r="H222" s="977"/>
      <c r="I222" s="987"/>
      <c r="J222" s="227" t="str">
        <f ca="1">IF(MOD(ROW()-13,2)=0,IF(ISBLANK(OFFSET('11. SEGUIMIENTO 2026'!$N$14,INT((ROW()-13)/2),0)),"",OFFSET('11. SEGUIMIENTO 2026'!$N$14,INT((ROW()-13)/2),0)),IF(ISBLANK(OFFSET('9. METAS'!$Q$20,INT((ROW()-14)/2),0)),"",OFFSET('9. METAS'!$Q$20,INT((ROW()-14)/2),0)))</f>
        <v/>
      </c>
      <c r="K222" s="228" t="str">
        <f ca="1">IF(MOD(ROW()-13,2)=0,IF(ISBLANK(OFFSET('11. SEGUIMIENTO 2026'!$O$14,INT((ROW()-13)/2),0)),"",OFFSET('11. SEGUIMIENTO 2026'!$O$14,INT((ROW()-13)/2),0)),IF(ISBLANK(OFFSET('9. METAS'!$R$20,INT((ROW()-14)/2),0)),"",OFFSET('9. METAS'!$R$20,INT((ROW()-14)/2),0)))</f>
        <v/>
      </c>
      <c r="L222" s="228" t="str">
        <f ca="1">IF(MOD(ROW()-13,2)=0,IF(ISBLANK(OFFSET('11. SEGUIMIENTO 2026'!$P$14,INT((ROW()-13)/2),0)),"",OFFSET('11. SEGUIMIENTO 2026'!$P$14,INT((ROW()-13)/2),0)),IF(ISBLANK(OFFSET('9. METAS'!$S$20,INT((ROW()-14)/2),0)),"",OFFSET('9. METAS'!$S$20,INT((ROW()-14)/2),0)))</f>
        <v/>
      </c>
      <c r="M222" s="229" t="str">
        <f ca="1">IF(MOD(ROW()-13,2)=0,IF(ISBLANK(OFFSET('11. SEGUIMIENTO 2026'!$Q$14,INT((ROW()-13)/2),0)),"",OFFSET('11. SEGUIMIENTO 2026'!$Q$14,INT((ROW()-13)/2),0)),IF(ISBLANK(OFFSET('9. METAS'!$T$20,INT((ROW()-14)/2),0)),"",OFFSET('9. METAS'!$T$20,INT((ROW()-14)/2),0)))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977" t="str">
        <f ca="1">IF(ISBLANK(OFFSET('9. METAS'!$K$20,INT((ROW()-13)/2),0)),"",OFFSET('9. METAS'!$K$20,INT((ROW()-13)/2),0))</f>
        <v/>
      </c>
      <c r="I223" s="979"/>
      <c r="J223" s="227" t="str">
        <f ca="1">IF(MOD(ROW()-13,2)=0,IF(ISBLANK(OFFSET('11. SEGUIMIENTO 2026'!$N$14,INT((ROW()-13)/2),0)),"",OFFSET('11. SEGUIMIENTO 2026'!$N$14,INT((ROW()-13)/2),0)),IF(ISBLANK(OFFSET('9. METAS'!$Q$20,INT((ROW()-14)/2),0)),"",OFFSET('9. METAS'!$Q$20,INT((ROW()-14)/2),0)))</f>
        <v/>
      </c>
      <c r="K223" s="228" t="str">
        <f ca="1">IF(MOD(ROW()-13,2)=0,IF(ISBLANK(OFFSET('11. SEGUIMIENTO 2026'!$O$14,INT((ROW()-13)/2),0)),"",OFFSET('11. SEGUIMIENTO 2026'!$O$14,INT((ROW()-13)/2),0)),IF(ISBLANK(OFFSET('9. METAS'!$R$20,INT((ROW()-14)/2),0)),"",OFFSET('9. METAS'!$R$20,INT((ROW()-14)/2),0)))</f>
        <v/>
      </c>
      <c r="L223" s="228" t="str">
        <f ca="1">IF(MOD(ROW()-13,2)=0,IF(ISBLANK(OFFSET('11. SEGUIMIENTO 2026'!$P$14,INT((ROW()-13)/2),0)),"",OFFSET('11. SEGUIMIENTO 2026'!$P$14,INT((ROW()-13)/2),0)),IF(ISBLANK(OFFSET('9. METAS'!$S$20,INT((ROW()-14)/2),0)),"",OFFSET('9. METAS'!$S$20,INT((ROW()-14)/2),0)))</f>
        <v/>
      </c>
      <c r="M223" s="229" t="str">
        <f ca="1">IF(MOD(ROW()-13,2)=0,IF(ISBLANK(OFFSET('11. SEGUIMIENTO 2026'!$Q$14,INT((ROW()-13)/2),0)),"",OFFSET('11. SEGUIMIENTO 2026'!$Q$14,INT((ROW()-13)/2),0)),IF(ISBLANK(OFFSET('9. METAS'!$T$20,INT((ROW()-14)/2),0)),"",OFFSET('9. METAS'!$T$20,INT((ROW()-14)/2),0)))</f>
        <v/>
      </c>
      <c r="N223" s="981" t="str">
        <f t="shared" ref="N223" ca="1" si="206">IFERROR(J223/J224,"ND")</f>
        <v>ND</v>
      </c>
      <c r="O223" s="983" t="str">
        <f t="shared" ref="O223" ca="1" si="207">IFERROR(((J223+K223+L223+M223)/H223),"ND")</f>
        <v>ND</v>
      </c>
      <c r="P223" s="985"/>
    </row>
    <row r="224" spans="3:16" x14ac:dyDescent="0.3">
      <c r="C224" s="999"/>
      <c r="D224" s="993"/>
      <c r="E224" s="993"/>
      <c r="F224" s="995"/>
      <c r="G224" s="997"/>
      <c r="H224" s="977"/>
      <c r="I224" s="987"/>
      <c r="J224" s="227" t="str">
        <f ca="1">IF(MOD(ROW()-13,2)=0,IF(ISBLANK(OFFSET('11. SEGUIMIENTO 2026'!$N$14,INT((ROW()-13)/2),0)),"",OFFSET('11. SEGUIMIENTO 2026'!$N$14,INT((ROW()-13)/2),0)),IF(ISBLANK(OFFSET('9. METAS'!$Q$20,INT((ROW()-14)/2),0)),"",OFFSET('9. METAS'!$Q$20,INT((ROW()-14)/2),0)))</f>
        <v/>
      </c>
      <c r="K224" s="228" t="str">
        <f ca="1">IF(MOD(ROW()-13,2)=0,IF(ISBLANK(OFFSET('11. SEGUIMIENTO 2026'!$O$14,INT((ROW()-13)/2),0)),"",OFFSET('11. SEGUIMIENTO 2026'!$O$14,INT((ROW()-13)/2),0)),IF(ISBLANK(OFFSET('9. METAS'!$R$20,INT((ROW()-14)/2),0)),"",OFFSET('9. METAS'!$R$20,INT((ROW()-14)/2),0)))</f>
        <v/>
      </c>
      <c r="L224" s="228" t="str">
        <f ca="1">IF(MOD(ROW()-13,2)=0,IF(ISBLANK(OFFSET('11. SEGUIMIENTO 2026'!$P$14,INT((ROW()-13)/2),0)),"",OFFSET('11. SEGUIMIENTO 2026'!$P$14,INT((ROW()-13)/2),0)),IF(ISBLANK(OFFSET('9. METAS'!$S$20,INT((ROW()-14)/2),0)),"",OFFSET('9. METAS'!$S$20,INT((ROW()-14)/2),0)))</f>
        <v/>
      </c>
      <c r="M224" s="229" t="str">
        <f ca="1">IF(MOD(ROW()-13,2)=0,IF(ISBLANK(OFFSET('11. SEGUIMIENTO 2026'!$Q$14,INT((ROW()-13)/2),0)),"",OFFSET('11. SEGUIMIENTO 2026'!$Q$14,INT((ROW()-13)/2),0)),IF(ISBLANK(OFFSET('9. METAS'!$T$20,INT((ROW()-14)/2),0)),"",OFFSET('9. METAS'!$T$20,INT((ROW()-14)/2),0)))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977" t="str">
        <f ca="1">IF(ISBLANK(OFFSET('9. METAS'!$K$20,INT((ROW()-13)/2),0)),"",OFFSET('9. METAS'!$K$20,INT((ROW()-13)/2),0))</f>
        <v/>
      </c>
      <c r="I225" s="979"/>
      <c r="J225" s="227" t="str">
        <f ca="1">IF(MOD(ROW()-13,2)=0,IF(ISBLANK(OFFSET('11. SEGUIMIENTO 2026'!$N$14,INT((ROW()-13)/2),0)),"",OFFSET('11. SEGUIMIENTO 2026'!$N$14,INT((ROW()-13)/2),0)),IF(ISBLANK(OFFSET('9. METAS'!$Q$20,INT((ROW()-14)/2),0)),"",OFFSET('9. METAS'!$Q$20,INT((ROW()-14)/2),0)))</f>
        <v/>
      </c>
      <c r="K225" s="228" t="str">
        <f ca="1">IF(MOD(ROW()-13,2)=0,IF(ISBLANK(OFFSET('11. SEGUIMIENTO 2026'!$O$14,INT((ROW()-13)/2),0)),"",OFFSET('11. SEGUIMIENTO 2026'!$O$14,INT((ROW()-13)/2),0)),IF(ISBLANK(OFFSET('9. METAS'!$R$20,INT((ROW()-14)/2),0)),"",OFFSET('9. METAS'!$R$20,INT((ROW()-14)/2),0)))</f>
        <v/>
      </c>
      <c r="L225" s="228" t="str">
        <f ca="1">IF(MOD(ROW()-13,2)=0,IF(ISBLANK(OFFSET('11. SEGUIMIENTO 2026'!$P$14,INT((ROW()-13)/2),0)),"",OFFSET('11. SEGUIMIENTO 2026'!$P$14,INT((ROW()-13)/2),0)),IF(ISBLANK(OFFSET('9. METAS'!$S$20,INT((ROW()-14)/2),0)),"",OFFSET('9. METAS'!$S$20,INT((ROW()-14)/2),0)))</f>
        <v/>
      </c>
      <c r="M225" s="229" t="str">
        <f ca="1">IF(MOD(ROW()-13,2)=0,IF(ISBLANK(OFFSET('11. SEGUIMIENTO 2026'!$Q$14,INT((ROW()-13)/2),0)),"",OFFSET('11. SEGUIMIENTO 2026'!$Q$14,INT((ROW()-13)/2),0)),IF(ISBLANK(OFFSET('9. METAS'!$T$20,INT((ROW()-14)/2),0)),"",OFFSET('9. METAS'!$T$20,INT((ROW()-14)/2),0)))</f>
        <v/>
      </c>
      <c r="N225" s="981" t="str">
        <f t="shared" ref="N225" ca="1" si="208">IFERROR(J225/J226,"ND")</f>
        <v>ND</v>
      </c>
      <c r="O225" s="983" t="str">
        <f t="shared" ref="O225" ca="1" si="209">IFERROR(((J225+K225+L225+M225)/H225),"ND")</f>
        <v>ND</v>
      </c>
      <c r="P225" s="985"/>
    </row>
    <row r="226" spans="3:16" x14ac:dyDescent="0.3">
      <c r="C226" s="999"/>
      <c r="D226" s="993"/>
      <c r="E226" s="993"/>
      <c r="F226" s="995"/>
      <c r="G226" s="997"/>
      <c r="H226" s="977"/>
      <c r="I226" s="987"/>
      <c r="J226" s="227" t="str">
        <f ca="1">IF(MOD(ROW()-13,2)=0,IF(ISBLANK(OFFSET('11. SEGUIMIENTO 2026'!$N$14,INT((ROW()-13)/2),0)),"",OFFSET('11. SEGUIMIENTO 2026'!$N$14,INT((ROW()-13)/2),0)),IF(ISBLANK(OFFSET('9. METAS'!$Q$20,INT((ROW()-14)/2),0)),"",OFFSET('9. METAS'!$Q$20,INT((ROW()-14)/2),0)))</f>
        <v/>
      </c>
      <c r="K226" s="228" t="str">
        <f ca="1">IF(MOD(ROW()-13,2)=0,IF(ISBLANK(OFFSET('11. SEGUIMIENTO 2026'!$O$14,INT((ROW()-13)/2),0)),"",OFFSET('11. SEGUIMIENTO 2026'!$O$14,INT((ROW()-13)/2),0)),IF(ISBLANK(OFFSET('9. METAS'!$R$20,INT((ROW()-14)/2),0)),"",OFFSET('9. METAS'!$R$20,INT((ROW()-14)/2),0)))</f>
        <v/>
      </c>
      <c r="L226" s="228" t="str">
        <f ca="1">IF(MOD(ROW()-13,2)=0,IF(ISBLANK(OFFSET('11. SEGUIMIENTO 2026'!$P$14,INT((ROW()-13)/2),0)),"",OFFSET('11. SEGUIMIENTO 2026'!$P$14,INT((ROW()-13)/2),0)),IF(ISBLANK(OFFSET('9. METAS'!$S$20,INT((ROW()-14)/2),0)),"",OFFSET('9. METAS'!$S$20,INT((ROW()-14)/2),0)))</f>
        <v/>
      </c>
      <c r="M226" s="229" t="str">
        <f ca="1">IF(MOD(ROW()-13,2)=0,IF(ISBLANK(OFFSET('11. SEGUIMIENTO 2026'!$Q$14,INT((ROW()-13)/2),0)),"",OFFSET('11. SEGUIMIENTO 2026'!$Q$14,INT((ROW()-13)/2),0)),IF(ISBLANK(OFFSET('9. METAS'!$T$20,INT((ROW()-14)/2),0)),"",OFFSET('9. METAS'!$T$20,INT((ROW()-14)/2),0)))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977" t="str">
        <f ca="1">IF(ISBLANK(OFFSET('9. METAS'!$K$20,INT((ROW()-13)/2),0)),"",OFFSET('9. METAS'!$K$20,INT((ROW()-13)/2),0))</f>
        <v/>
      </c>
      <c r="I227" s="979"/>
      <c r="J227" s="227" t="str">
        <f ca="1">IF(MOD(ROW()-13,2)=0,IF(ISBLANK(OFFSET('11. SEGUIMIENTO 2026'!$N$14,INT((ROW()-13)/2),0)),"",OFFSET('11. SEGUIMIENTO 2026'!$N$14,INT((ROW()-13)/2),0)),IF(ISBLANK(OFFSET('9. METAS'!$Q$20,INT((ROW()-14)/2),0)),"",OFFSET('9. METAS'!$Q$20,INT((ROW()-14)/2),0)))</f>
        <v/>
      </c>
      <c r="K227" s="228" t="str">
        <f ca="1">IF(MOD(ROW()-13,2)=0,IF(ISBLANK(OFFSET('11. SEGUIMIENTO 2026'!$O$14,INT((ROW()-13)/2),0)),"",OFFSET('11. SEGUIMIENTO 2026'!$O$14,INT((ROW()-13)/2),0)),IF(ISBLANK(OFFSET('9. METAS'!$R$20,INT((ROW()-14)/2),0)),"",OFFSET('9. METAS'!$R$20,INT((ROW()-14)/2),0)))</f>
        <v/>
      </c>
      <c r="L227" s="228" t="str">
        <f ca="1">IF(MOD(ROW()-13,2)=0,IF(ISBLANK(OFFSET('11. SEGUIMIENTO 2026'!$P$14,INT((ROW()-13)/2),0)),"",OFFSET('11. SEGUIMIENTO 2026'!$P$14,INT((ROW()-13)/2),0)),IF(ISBLANK(OFFSET('9. METAS'!$S$20,INT((ROW()-14)/2),0)),"",OFFSET('9. METAS'!$S$20,INT((ROW()-14)/2),0)))</f>
        <v/>
      </c>
      <c r="M227" s="229" t="str">
        <f ca="1">IF(MOD(ROW()-13,2)=0,IF(ISBLANK(OFFSET('11. SEGUIMIENTO 2026'!$Q$14,INT((ROW()-13)/2),0)),"",OFFSET('11. SEGUIMIENTO 2026'!$Q$14,INT((ROW()-13)/2),0)),IF(ISBLANK(OFFSET('9. METAS'!$T$20,INT((ROW()-14)/2),0)),"",OFFSET('9. METAS'!$T$20,INT((ROW()-14)/2),0)))</f>
        <v/>
      </c>
      <c r="N227" s="981" t="str">
        <f t="shared" ref="N227" ca="1" si="210">IFERROR(J227/J228,"ND")</f>
        <v>ND</v>
      </c>
      <c r="O227" s="983" t="str">
        <f t="shared" ref="O227" ca="1" si="211">IFERROR(((J227+K227+L227+M227)/H227),"ND")</f>
        <v>ND</v>
      </c>
      <c r="P227" s="985"/>
    </row>
    <row r="228" spans="3:16" x14ac:dyDescent="0.3">
      <c r="C228" s="999"/>
      <c r="D228" s="993"/>
      <c r="E228" s="993"/>
      <c r="F228" s="995"/>
      <c r="G228" s="997"/>
      <c r="H228" s="977"/>
      <c r="I228" s="987"/>
      <c r="J228" s="227" t="str">
        <f ca="1">IF(MOD(ROW()-13,2)=0,IF(ISBLANK(OFFSET('11. SEGUIMIENTO 2026'!$N$14,INT((ROW()-13)/2),0)),"",OFFSET('11. SEGUIMIENTO 2026'!$N$14,INT((ROW()-13)/2),0)),IF(ISBLANK(OFFSET('9. METAS'!$Q$20,INT((ROW()-14)/2),0)),"",OFFSET('9. METAS'!$Q$20,INT((ROW()-14)/2),0)))</f>
        <v/>
      </c>
      <c r="K228" s="228" t="str">
        <f ca="1">IF(MOD(ROW()-13,2)=0,IF(ISBLANK(OFFSET('11. SEGUIMIENTO 2026'!$O$14,INT((ROW()-13)/2),0)),"",OFFSET('11. SEGUIMIENTO 2026'!$O$14,INT((ROW()-13)/2),0)),IF(ISBLANK(OFFSET('9. METAS'!$R$20,INT((ROW()-14)/2),0)),"",OFFSET('9. METAS'!$R$20,INT((ROW()-14)/2),0)))</f>
        <v/>
      </c>
      <c r="L228" s="228" t="str">
        <f ca="1">IF(MOD(ROW()-13,2)=0,IF(ISBLANK(OFFSET('11. SEGUIMIENTO 2026'!$P$14,INT((ROW()-13)/2),0)),"",OFFSET('11. SEGUIMIENTO 2026'!$P$14,INT((ROW()-13)/2),0)),IF(ISBLANK(OFFSET('9. METAS'!$S$20,INT((ROW()-14)/2),0)),"",OFFSET('9. METAS'!$S$20,INT((ROW()-14)/2),0)))</f>
        <v/>
      </c>
      <c r="M228" s="229" t="str">
        <f ca="1">IF(MOD(ROW()-13,2)=0,IF(ISBLANK(OFFSET('11. SEGUIMIENTO 2026'!$Q$14,INT((ROW()-13)/2),0)),"",OFFSET('11. SEGUIMIENTO 2026'!$Q$14,INT((ROW()-13)/2),0)),IF(ISBLANK(OFFSET('9. METAS'!$T$20,INT((ROW()-14)/2),0)),"",OFFSET('9. METAS'!$T$20,INT((ROW()-14)/2),0)))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977" t="str">
        <f ca="1">IF(ISBLANK(OFFSET('9. METAS'!$K$20,INT((ROW()-13)/2),0)),"",OFFSET('9. METAS'!$K$20,INT((ROW()-13)/2),0))</f>
        <v/>
      </c>
      <c r="I229" s="979"/>
      <c r="J229" s="227" t="str">
        <f ca="1">IF(MOD(ROW()-13,2)=0,IF(ISBLANK(OFFSET('11. SEGUIMIENTO 2026'!$N$14,INT((ROW()-13)/2),0)),"",OFFSET('11. SEGUIMIENTO 2026'!$N$14,INT((ROW()-13)/2),0)),IF(ISBLANK(OFFSET('9. METAS'!$Q$20,INT((ROW()-14)/2),0)),"",OFFSET('9. METAS'!$Q$20,INT((ROW()-14)/2),0)))</f>
        <v/>
      </c>
      <c r="K229" s="228" t="str">
        <f ca="1">IF(MOD(ROW()-13,2)=0,IF(ISBLANK(OFFSET('11. SEGUIMIENTO 2026'!$O$14,INT((ROW()-13)/2),0)),"",OFFSET('11. SEGUIMIENTO 2026'!$O$14,INT((ROW()-13)/2),0)),IF(ISBLANK(OFFSET('9. METAS'!$R$20,INT((ROW()-14)/2),0)),"",OFFSET('9. METAS'!$R$20,INT((ROW()-14)/2),0)))</f>
        <v/>
      </c>
      <c r="L229" s="228" t="str">
        <f ca="1">IF(MOD(ROW()-13,2)=0,IF(ISBLANK(OFFSET('11. SEGUIMIENTO 2026'!$P$14,INT((ROW()-13)/2),0)),"",OFFSET('11. SEGUIMIENTO 2026'!$P$14,INT((ROW()-13)/2),0)),IF(ISBLANK(OFFSET('9. METAS'!$S$20,INT((ROW()-14)/2),0)),"",OFFSET('9. METAS'!$S$20,INT((ROW()-14)/2),0)))</f>
        <v/>
      </c>
      <c r="M229" s="229" t="str">
        <f ca="1">IF(MOD(ROW()-13,2)=0,IF(ISBLANK(OFFSET('11. SEGUIMIENTO 2026'!$Q$14,INT((ROW()-13)/2),0)),"",OFFSET('11. SEGUIMIENTO 2026'!$Q$14,INT((ROW()-13)/2),0)),IF(ISBLANK(OFFSET('9. METAS'!$T$20,INT((ROW()-14)/2),0)),"",OFFSET('9. METAS'!$T$20,INT((ROW()-14)/2),0)))</f>
        <v/>
      </c>
      <c r="N229" s="981" t="str">
        <f t="shared" ref="N229" ca="1" si="212">IFERROR(J229/J230,"ND")</f>
        <v>ND</v>
      </c>
      <c r="O229" s="983" t="str">
        <f t="shared" ref="O229" ca="1" si="213">IFERROR(((J229+K229+L229+M229)/H229),"ND")</f>
        <v>ND</v>
      </c>
      <c r="P229" s="985"/>
    </row>
    <row r="230" spans="3:16" x14ac:dyDescent="0.3">
      <c r="C230" s="999"/>
      <c r="D230" s="993"/>
      <c r="E230" s="993"/>
      <c r="F230" s="995"/>
      <c r="G230" s="997"/>
      <c r="H230" s="977"/>
      <c r="I230" s="987"/>
      <c r="J230" s="227" t="str">
        <f ca="1">IF(MOD(ROW()-13,2)=0,IF(ISBLANK(OFFSET('11. SEGUIMIENTO 2026'!$N$14,INT((ROW()-13)/2),0)),"",OFFSET('11. SEGUIMIENTO 2026'!$N$14,INT((ROW()-13)/2),0)),IF(ISBLANK(OFFSET('9. METAS'!$Q$20,INT((ROW()-14)/2),0)),"",OFFSET('9. METAS'!$Q$20,INT((ROW()-14)/2),0)))</f>
        <v/>
      </c>
      <c r="K230" s="228" t="str">
        <f ca="1">IF(MOD(ROW()-13,2)=0,IF(ISBLANK(OFFSET('11. SEGUIMIENTO 2026'!$O$14,INT((ROW()-13)/2),0)),"",OFFSET('11. SEGUIMIENTO 2026'!$O$14,INT((ROW()-13)/2),0)),IF(ISBLANK(OFFSET('9. METAS'!$R$20,INT((ROW()-14)/2),0)),"",OFFSET('9. METAS'!$R$20,INT((ROW()-14)/2),0)))</f>
        <v/>
      </c>
      <c r="L230" s="228" t="str">
        <f ca="1">IF(MOD(ROW()-13,2)=0,IF(ISBLANK(OFFSET('11. SEGUIMIENTO 2026'!$P$14,INT((ROW()-13)/2),0)),"",OFFSET('11. SEGUIMIENTO 2026'!$P$14,INT((ROW()-13)/2),0)),IF(ISBLANK(OFFSET('9. METAS'!$S$20,INT((ROW()-14)/2),0)),"",OFFSET('9. METAS'!$S$20,INT((ROW()-14)/2),0)))</f>
        <v/>
      </c>
      <c r="M230" s="229" t="str">
        <f ca="1">IF(MOD(ROW()-13,2)=0,IF(ISBLANK(OFFSET('11. SEGUIMIENTO 2026'!$Q$14,INT((ROW()-13)/2),0)),"",OFFSET('11. SEGUIMIENTO 2026'!$Q$14,INT((ROW()-13)/2),0)),IF(ISBLANK(OFFSET('9. METAS'!$T$20,INT((ROW()-14)/2),0)),"",OFFSET('9. METAS'!$T$20,INT((ROW()-14)/2),0)))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977" t="str">
        <f ca="1">IF(ISBLANK(OFFSET('9. METAS'!$K$20,INT((ROW()-13)/2),0)),"",OFFSET('9. METAS'!$K$20,INT((ROW()-13)/2),0))</f>
        <v/>
      </c>
      <c r="I231" s="979"/>
      <c r="J231" s="227" t="str">
        <f ca="1">IF(MOD(ROW()-13,2)=0,IF(ISBLANK(OFFSET('11. SEGUIMIENTO 2026'!$N$14,INT((ROW()-13)/2),0)),"",OFFSET('11. SEGUIMIENTO 2026'!$N$14,INT((ROW()-13)/2),0)),IF(ISBLANK(OFFSET('9. METAS'!$Q$20,INT((ROW()-14)/2),0)),"",OFFSET('9. METAS'!$Q$20,INT((ROW()-14)/2),0)))</f>
        <v/>
      </c>
      <c r="K231" s="228" t="str">
        <f ca="1">IF(MOD(ROW()-13,2)=0,IF(ISBLANK(OFFSET('11. SEGUIMIENTO 2026'!$O$14,INT((ROW()-13)/2),0)),"",OFFSET('11. SEGUIMIENTO 2026'!$O$14,INT((ROW()-13)/2),0)),IF(ISBLANK(OFFSET('9. METAS'!$R$20,INT((ROW()-14)/2),0)),"",OFFSET('9. METAS'!$R$20,INT((ROW()-14)/2),0)))</f>
        <v/>
      </c>
      <c r="L231" s="228" t="str">
        <f ca="1">IF(MOD(ROW()-13,2)=0,IF(ISBLANK(OFFSET('11. SEGUIMIENTO 2026'!$P$14,INT((ROW()-13)/2),0)),"",OFFSET('11. SEGUIMIENTO 2026'!$P$14,INT((ROW()-13)/2),0)),IF(ISBLANK(OFFSET('9. METAS'!$S$20,INT((ROW()-14)/2),0)),"",OFFSET('9. METAS'!$S$20,INT((ROW()-14)/2),0)))</f>
        <v/>
      </c>
      <c r="M231" s="229" t="str">
        <f ca="1">IF(MOD(ROW()-13,2)=0,IF(ISBLANK(OFFSET('11. SEGUIMIENTO 2026'!$Q$14,INT((ROW()-13)/2),0)),"",OFFSET('11. SEGUIMIENTO 2026'!$Q$14,INT((ROW()-13)/2),0)),IF(ISBLANK(OFFSET('9. METAS'!$T$20,INT((ROW()-14)/2),0)),"",OFFSET('9. METAS'!$T$20,INT((ROW()-14)/2),0)))</f>
        <v/>
      </c>
      <c r="N231" s="981" t="str">
        <f t="shared" ref="N231" ca="1" si="214">IFERROR(J231/J232,"ND")</f>
        <v>ND</v>
      </c>
      <c r="O231" s="983" t="str">
        <f t="shared" ref="O231" ca="1" si="215">IFERROR(((J231+K231+L231+M231)/H231),"ND")</f>
        <v>ND</v>
      </c>
      <c r="P231" s="985"/>
    </row>
    <row r="232" spans="3:16" x14ac:dyDescent="0.3">
      <c r="C232" s="999"/>
      <c r="D232" s="993"/>
      <c r="E232" s="993"/>
      <c r="F232" s="995"/>
      <c r="G232" s="997"/>
      <c r="H232" s="977"/>
      <c r="I232" s="987"/>
      <c r="J232" s="227" t="str">
        <f ca="1">IF(MOD(ROW()-13,2)=0,IF(ISBLANK(OFFSET('11. SEGUIMIENTO 2026'!$N$14,INT((ROW()-13)/2),0)),"",OFFSET('11. SEGUIMIENTO 2026'!$N$14,INT((ROW()-13)/2),0)),IF(ISBLANK(OFFSET('9. METAS'!$Q$20,INT((ROW()-14)/2),0)),"",OFFSET('9. METAS'!$Q$20,INT((ROW()-14)/2),0)))</f>
        <v/>
      </c>
      <c r="K232" s="228" t="str">
        <f ca="1">IF(MOD(ROW()-13,2)=0,IF(ISBLANK(OFFSET('11. SEGUIMIENTO 2026'!$O$14,INT((ROW()-13)/2),0)),"",OFFSET('11. SEGUIMIENTO 2026'!$O$14,INT((ROW()-13)/2),0)),IF(ISBLANK(OFFSET('9. METAS'!$R$20,INT((ROW()-14)/2),0)),"",OFFSET('9. METAS'!$R$20,INT((ROW()-14)/2),0)))</f>
        <v/>
      </c>
      <c r="L232" s="228" t="str">
        <f ca="1">IF(MOD(ROW()-13,2)=0,IF(ISBLANK(OFFSET('11. SEGUIMIENTO 2026'!$P$14,INT((ROW()-13)/2),0)),"",OFFSET('11. SEGUIMIENTO 2026'!$P$14,INT((ROW()-13)/2),0)),IF(ISBLANK(OFFSET('9. METAS'!$S$20,INT((ROW()-14)/2),0)),"",OFFSET('9. METAS'!$S$20,INT((ROW()-14)/2),0)))</f>
        <v/>
      </c>
      <c r="M232" s="229" t="str">
        <f ca="1">IF(MOD(ROW()-13,2)=0,IF(ISBLANK(OFFSET('11. SEGUIMIENTO 2026'!$Q$14,INT((ROW()-13)/2),0)),"",OFFSET('11. SEGUIMIENTO 2026'!$Q$14,INT((ROW()-13)/2),0)),IF(ISBLANK(OFFSET('9. METAS'!$T$20,INT((ROW()-14)/2),0)),"",OFFSET('9. METAS'!$T$20,INT((ROW()-14)/2),0)))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977" t="str">
        <f ca="1">IF(ISBLANK(OFFSET('9. METAS'!$K$20,INT((ROW()-13)/2),0)),"",OFFSET('9. METAS'!$K$20,INT((ROW()-13)/2),0))</f>
        <v/>
      </c>
      <c r="I233" s="979"/>
      <c r="J233" s="227" t="str">
        <f ca="1">IF(MOD(ROW()-13,2)=0,IF(ISBLANK(OFFSET('11. SEGUIMIENTO 2026'!$N$14,INT((ROW()-13)/2),0)),"",OFFSET('11. SEGUIMIENTO 2026'!$N$14,INT((ROW()-13)/2),0)),IF(ISBLANK(OFFSET('9. METAS'!$Q$20,INT((ROW()-14)/2),0)),"",OFFSET('9. METAS'!$Q$20,INT((ROW()-14)/2),0)))</f>
        <v/>
      </c>
      <c r="K233" s="228" t="str">
        <f ca="1">IF(MOD(ROW()-13,2)=0,IF(ISBLANK(OFFSET('11. SEGUIMIENTO 2026'!$O$14,INT((ROW()-13)/2),0)),"",OFFSET('11. SEGUIMIENTO 2026'!$O$14,INT((ROW()-13)/2),0)),IF(ISBLANK(OFFSET('9. METAS'!$R$20,INT((ROW()-14)/2),0)),"",OFFSET('9. METAS'!$R$20,INT((ROW()-14)/2),0)))</f>
        <v/>
      </c>
      <c r="L233" s="228" t="str">
        <f ca="1">IF(MOD(ROW()-13,2)=0,IF(ISBLANK(OFFSET('11. SEGUIMIENTO 2026'!$P$14,INT((ROW()-13)/2),0)),"",OFFSET('11. SEGUIMIENTO 2026'!$P$14,INT((ROW()-13)/2),0)),IF(ISBLANK(OFFSET('9. METAS'!$S$20,INT((ROW()-14)/2),0)),"",OFFSET('9. METAS'!$S$20,INT((ROW()-14)/2),0)))</f>
        <v/>
      </c>
      <c r="M233" s="229" t="str">
        <f ca="1">IF(MOD(ROW()-13,2)=0,IF(ISBLANK(OFFSET('11. SEGUIMIENTO 2026'!$Q$14,INT((ROW()-13)/2),0)),"",OFFSET('11. SEGUIMIENTO 2026'!$Q$14,INT((ROW()-13)/2),0)),IF(ISBLANK(OFFSET('9. METAS'!$T$20,INT((ROW()-14)/2),0)),"",OFFSET('9. METAS'!$T$20,INT((ROW()-14)/2),0)))</f>
        <v/>
      </c>
      <c r="N233" s="981" t="str">
        <f t="shared" ref="N233" ca="1" si="216">IFERROR(J233/J234,"ND")</f>
        <v>ND</v>
      </c>
      <c r="O233" s="983" t="str">
        <f t="shared" ref="O233" ca="1" si="217">IFERROR(((J233+K233+L233+M233)/H233),"ND")</f>
        <v>ND</v>
      </c>
      <c r="P233" s="985"/>
    </row>
    <row r="234" spans="3:16" x14ac:dyDescent="0.3">
      <c r="C234" s="999"/>
      <c r="D234" s="993"/>
      <c r="E234" s="993"/>
      <c r="F234" s="995"/>
      <c r="G234" s="997"/>
      <c r="H234" s="977"/>
      <c r="I234" s="987"/>
      <c r="J234" s="227" t="str">
        <f ca="1">IF(MOD(ROW()-13,2)=0,IF(ISBLANK(OFFSET('11. SEGUIMIENTO 2026'!$N$14,INT((ROW()-13)/2),0)),"",OFFSET('11. SEGUIMIENTO 2026'!$N$14,INT((ROW()-13)/2),0)),IF(ISBLANK(OFFSET('9. METAS'!$Q$20,INT((ROW()-14)/2),0)),"",OFFSET('9. METAS'!$Q$20,INT((ROW()-14)/2),0)))</f>
        <v/>
      </c>
      <c r="K234" s="228" t="str">
        <f ca="1">IF(MOD(ROW()-13,2)=0,IF(ISBLANK(OFFSET('11. SEGUIMIENTO 2026'!$O$14,INT((ROW()-13)/2),0)),"",OFFSET('11. SEGUIMIENTO 2026'!$O$14,INT((ROW()-13)/2),0)),IF(ISBLANK(OFFSET('9. METAS'!$R$20,INT((ROW()-14)/2),0)),"",OFFSET('9. METAS'!$R$20,INT((ROW()-14)/2),0)))</f>
        <v/>
      </c>
      <c r="L234" s="228" t="str">
        <f ca="1">IF(MOD(ROW()-13,2)=0,IF(ISBLANK(OFFSET('11. SEGUIMIENTO 2026'!$P$14,INT((ROW()-13)/2),0)),"",OFFSET('11. SEGUIMIENTO 2026'!$P$14,INT((ROW()-13)/2),0)),IF(ISBLANK(OFFSET('9. METAS'!$S$20,INT((ROW()-14)/2),0)),"",OFFSET('9. METAS'!$S$20,INT((ROW()-14)/2),0)))</f>
        <v/>
      </c>
      <c r="M234" s="229" t="str">
        <f ca="1">IF(MOD(ROW()-13,2)=0,IF(ISBLANK(OFFSET('11. SEGUIMIENTO 2026'!$Q$14,INT((ROW()-13)/2),0)),"",OFFSET('11. SEGUIMIENTO 2026'!$Q$14,INT((ROW()-13)/2),0)),IF(ISBLANK(OFFSET('9. METAS'!$T$20,INT((ROW()-14)/2),0)),"",OFFSET('9. METAS'!$T$20,INT((ROW()-14)/2),0)))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977" t="str">
        <f ca="1">IF(ISBLANK(OFFSET('9. METAS'!$K$20,INT((ROW()-13)/2),0)),"",OFFSET('9. METAS'!$K$20,INT((ROW()-13)/2),0))</f>
        <v/>
      </c>
      <c r="I235" s="979"/>
      <c r="J235" s="227" t="str">
        <f ca="1">IF(MOD(ROW()-13,2)=0,IF(ISBLANK(OFFSET('11. SEGUIMIENTO 2026'!$N$14,INT((ROW()-13)/2),0)),"",OFFSET('11. SEGUIMIENTO 2026'!$N$14,INT((ROW()-13)/2),0)),IF(ISBLANK(OFFSET('9. METAS'!$Q$20,INT((ROW()-14)/2),0)),"",OFFSET('9. METAS'!$Q$20,INT((ROW()-14)/2),0)))</f>
        <v/>
      </c>
      <c r="K235" s="228" t="str">
        <f ca="1">IF(MOD(ROW()-13,2)=0,IF(ISBLANK(OFFSET('11. SEGUIMIENTO 2026'!$O$14,INT((ROW()-13)/2),0)),"",OFFSET('11. SEGUIMIENTO 2026'!$O$14,INT((ROW()-13)/2),0)),IF(ISBLANK(OFFSET('9. METAS'!$R$20,INT((ROW()-14)/2),0)),"",OFFSET('9. METAS'!$R$20,INT((ROW()-14)/2),0)))</f>
        <v/>
      </c>
      <c r="L235" s="228" t="str">
        <f ca="1">IF(MOD(ROW()-13,2)=0,IF(ISBLANK(OFFSET('11. SEGUIMIENTO 2026'!$P$14,INT((ROW()-13)/2),0)),"",OFFSET('11. SEGUIMIENTO 2026'!$P$14,INT((ROW()-13)/2),0)),IF(ISBLANK(OFFSET('9. METAS'!$S$20,INT((ROW()-14)/2),0)),"",OFFSET('9. METAS'!$S$20,INT((ROW()-14)/2),0)))</f>
        <v/>
      </c>
      <c r="M235" s="229" t="str">
        <f ca="1">IF(MOD(ROW()-13,2)=0,IF(ISBLANK(OFFSET('11. SEGUIMIENTO 2026'!$Q$14,INT((ROW()-13)/2),0)),"",OFFSET('11. SEGUIMIENTO 2026'!$Q$14,INT((ROW()-13)/2),0)),IF(ISBLANK(OFFSET('9. METAS'!$T$20,INT((ROW()-14)/2),0)),"",OFFSET('9. METAS'!$T$20,INT((ROW()-14)/2),0)))</f>
        <v/>
      </c>
      <c r="N235" s="981" t="str">
        <f t="shared" ref="N235" ca="1" si="218">IFERROR(J235/J236,"ND")</f>
        <v>ND</v>
      </c>
      <c r="O235" s="983" t="str">
        <f t="shared" ref="O235" ca="1" si="219">IFERROR(((J235+K235+L235+M235)/H235),"ND")</f>
        <v>ND</v>
      </c>
      <c r="P235" s="985"/>
    </row>
    <row r="236" spans="3:16" x14ac:dyDescent="0.3">
      <c r="C236" s="999"/>
      <c r="D236" s="993"/>
      <c r="E236" s="993"/>
      <c r="F236" s="995"/>
      <c r="G236" s="997"/>
      <c r="H236" s="977"/>
      <c r="I236" s="987"/>
      <c r="J236" s="227" t="str">
        <f ca="1">IF(MOD(ROW()-13,2)=0,IF(ISBLANK(OFFSET('11. SEGUIMIENTO 2026'!$N$14,INT((ROW()-13)/2),0)),"",OFFSET('11. SEGUIMIENTO 2026'!$N$14,INT((ROW()-13)/2),0)),IF(ISBLANK(OFFSET('9. METAS'!$Q$20,INT((ROW()-14)/2),0)),"",OFFSET('9. METAS'!$Q$20,INT((ROW()-14)/2),0)))</f>
        <v/>
      </c>
      <c r="K236" s="228" t="str">
        <f ca="1">IF(MOD(ROW()-13,2)=0,IF(ISBLANK(OFFSET('11. SEGUIMIENTO 2026'!$O$14,INT((ROW()-13)/2),0)),"",OFFSET('11. SEGUIMIENTO 2026'!$O$14,INT((ROW()-13)/2),0)),IF(ISBLANK(OFFSET('9. METAS'!$R$20,INT((ROW()-14)/2),0)),"",OFFSET('9. METAS'!$R$20,INT((ROW()-14)/2),0)))</f>
        <v/>
      </c>
      <c r="L236" s="228" t="str">
        <f ca="1">IF(MOD(ROW()-13,2)=0,IF(ISBLANK(OFFSET('11. SEGUIMIENTO 2026'!$P$14,INT((ROW()-13)/2),0)),"",OFFSET('11. SEGUIMIENTO 2026'!$P$14,INT((ROW()-13)/2),0)),IF(ISBLANK(OFFSET('9. METAS'!$S$20,INT((ROW()-14)/2),0)),"",OFFSET('9. METAS'!$S$20,INT((ROW()-14)/2),0)))</f>
        <v/>
      </c>
      <c r="M236" s="229" t="str">
        <f ca="1">IF(MOD(ROW()-13,2)=0,IF(ISBLANK(OFFSET('11. SEGUIMIENTO 2026'!$Q$14,INT((ROW()-13)/2),0)),"",OFFSET('11. SEGUIMIENTO 2026'!$Q$14,INT((ROW()-13)/2),0)),IF(ISBLANK(OFFSET('9. METAS'!$T$20,INT((ROW()-14)/2),0)),"",OFFSET('9. METAS'!$T$20,INT((ROW()-14)/2),0)))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977" t="str">
        <f ca="1">IF(ISBLANK(OFFSET('9. METAS'!$K$20,INT((ROW()-13)/2),0)),"",OFFSET('9. METAS'!$K$20,INT((ROW()-13)/2),0))</f>
        <v/>
      </c>
      <c r="I237" s="979"/>
      <c r="J237" s="227" t="str">
        <f ca="1">IF(MOD(ROW()-13,2)=0,IF(ISBLANK(OFFSET('11. SEGUIMIENTO 2026'!$N$14,INT((ROW()-13)/2),0)),"",OFFSET('11. SEGUIMIENTO 2026'!$N$14,INT((ROW()-13)/2),0)),IF(ISBLANK(OFFSET('9. METAS'!$Q$20,INT((ROW()-14)/2),0)),"",OFFSET('9. METAS'!$Q$20,INT((ROW()-14)/2),0)))</f>
        <v/>
      </c>
      <c r="K237" s="228" t="str">
        <f ca="1">IF(MOD(ROW()-13,2)=0,IF(ISBLANK(OFFSET('11. SEGUIMIENTO 2026'!$O$14,INT((ROW()-13)/2),0)),"",OFFSET('11. SEGUIMIENTO 2026'!$O$14,INT((ROW()-13)/2),0)),IF(ISBLANK(OFFSET('9. METAS'!$R$20,INT((ROW()-14)/2),0)),"",OFFSET('9. METAS'!$R$20,INT((ROW()-14)/2),0)))</f>
        <v/>
      </c>
      <c r="L237" s="228" t="str">
        <f ca="1">IF(MOD(ROW()-13,2)=0,IF(ISBLANK(OFFSET('11. SEGUIMIENTO 2026'!$P$14,INT((ROW()-13)/2),0)),"",OFFSET('11. SEGUIMIENTO 2026'!$P$14,INT((ROW()-13)/2),0)),IF(ISBLANK(OFFSET('9. METAS'!$S$20,INT((ROW()-14)/2),0)),"",OFFSET('9. METAS'!$S$20,INT((ROW()-14)/2),0)))</f>
        <v/>
      </c>
      <c r="M237" s="229" t="str">
        <f ca="1">IF(MOD(ROW()-13,2)=0,IF(ISBLANK(OFFSET('11. SEGUIMIENTO 2026'!$Q$14,INT((ROW()-13)/2),0)),"",OFFSET('11. SEGUIMIENTO 2026'!$Q$14,INT((ROW()-13)/2),0)),IF(ISBLANK(OFFSET('9. METAS'!$T$20,INT((ROW()-14)/2),0)),"",OFFSET('9. METAS'!$T$20,INT((ROW()-14)/2),0)))</f>
        <v/>
      </c>
      <c r="N237" s="981" t="str">
        <f t="shared" ref="N237" ca="1" si="220">IFERROR(J237/J238,"ND")</f>
        <v>ND</v>
      </c>
      <c r="O237" s="983" t="str">
        <f t="shared" ref="O237" ca="1" si="221">IFERROR(((J237+K237+L237+M237)/H237),"ND")</f>
        <v>ND</v>
      </c>
      <c r="P237" s="985"/>
    </row>
    <row r="238" spans="3:16" x14ac:dyDescent="0.3">
      <c r="C238" s="999"/>
      <c r="D238" s="993"/>
      <c r="E238" s="993"/>
      <c r="F238" s="995"/>
      <c r="G238" s="997"/>
      <c r="H238" s="977"/>
      <c r="I238" s="987"/>
      <c r="J238" s="227" t="str">
        <f ca="1">IF(MOD(ROW()-13,2)=0,IF(ISBLANK(OFFSET('11. SEGUIMIENTO 2026'!$N$14,INT((ROW()-13)/2),0)),"",OFFSET('11. SEGUIMIENTO 2026'!$N$14,INT((ROW()-13)/2),0)),IF(ISBLANK(OFFSET('9. METAS'!$Q$20,INT((ROW()-14)/2),0)),"",OFFSET('9. METAS'!$Q$20,INT((ROW()-14)/2),0)))</f>
        <v/>
      </c>
      <c r="K238" s="228" t="str">
        <f ca="1">IF(MOD(ROW()-13,2)=0,IF(ISBLANK(OFFSET('11. SEGUIMIENTO 2026'!$O$14,INT((ROW()-13)/2),0)),"",OFFSET('11. SEGUIMIENTO 2026'!$O$14,INT((ROW()-13)/2),0)),IF(ISBLANK(OFFSET('9. METAS'!$R$20,INT((ROW()-14)/2),0)),"",OFFSET('9. METAS'!$R$20,INT((ROW()-14)/2),0)))</f>
        <v/>
      </c>
      <c r="L238" s="228" t="str">
        <f ca="1">IF(MOD(ROW()-13,2)=0,IF(ISBLANK(OFFSET('11. SEGUIMIENTO 2026'!$P$14,INT((ROW()-13)/2),0)),"",OFFSET('11. SEGUIMIENTO 2026'!$P$14,INT((ROW()-13)/2),0)),IF(ISBLANK(OFFSET('9. METAS'!$S$20,INT((ROW()-14)/2),0)),"",OFFSET('9. METAS'!$S$20,INT((ROW()-14)/2),0)))</f>
        <v/>
      </c>
      <c r="M238" s="229" t="str">
        <f ca="1">IF(MOD(ROW()-13,2)=0,IF(ISBLANK(OFFSET('11. SEGUIMIENTO 2026'!$Q$14,INT((ROW()-13)/2),0)),"",OFFSET('11. SEGUIMIENTO 2026'!$Q$14,INT((ROW()-13)/2),0)),IF(ISBLANK(OFFSET('9. METAS'!$T$20,INT((ROW()-14)/2),0)),"",OFFSET('9. METAS'!$T$20,INT((ROW()-14)/2),0)))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977" t="str">
        <f ca="1">IF(ISBLANK(OFFSET('9. METAS'!$K$20,INT((ROW()-13)/2),0)),"",OFFSET('9. METAS'!$K$20,INT((ROW()-13)/2),0))</f>
        <v/>
      </c>
      <c r="I239" s="979"/>
      <c r="J239" s="227" t="str">
        <f ca="1">IF(MOD(ROW()-13,2)=0,IF(ISBLANK(OFFSET('11. SEGUIMIENTO 2026'!$N$14,INT((ROW()-13)/2),0)),"",OFFSET('11. SEGUIMIENTO 2026'!$N$14,INT((ROW()-13)/2),0)),IF(ISBLANK(OFFSET('9. METAS'!$Q$20,INT((ROW()-14)/2),0)),"",OFFSET('9. METAS'!$Q$20,INT((ROW()-14)/2),0)))</f>
        <v/>
      </c>
      <c r="K239" s="228" t="str">
        <f ca="1">IF(MOD(ROW()-13,2)=0,IF(ISBLANK(OFFSET('11. SEGUIMIENTO 2026'!$O$14,INT((ROW()-13)/2),0)),"",OFFSET('11. SEGUIMIENTO 2026'!$O$14,INT((ROW()-13)/2),0)),IF(ISBLANK(OFFSET('9. METAS'!$R$20,INT((ROW()-14)/2),0)),"",OFFSET('9. METAS'!$R$20,INT((ROW()-14)/2),0)))</f>
        <v/>
      </c>
      <c r="L239" s="228" t="str">
        <f ca="1">IF(MOD(ROW()-13,2)=0,IF(ISBLANK(OFFSET('11. SEGUIMIENTO 2026'!$P$14,INT((ROW()-13)/2),0)),"",OFFSET('11. SEGUIMIENTO 2026'!$P$14,INT((ROW()-13)/2),0)),IF(ISBLANK(OFFSET('9. METAS'!$S$20,INT((ROW()-14)/2),0)),"",OFFSET('9. METAS'!$S$20,INT((ROW()-14)/2),0)))</f>
        <v/>
      </c>
      <c r="M239" s="229" t="str">
        <f ca="1">IF(MOD(ROW()-13,2)=0,IF(ISBLANK(OFFSET('11. SEGUIMIENTO 2026'!$Q$14,INT((ROW()-13)/2),0)),"",OFFSET('11. SEGUIMIENTO 2026'!$Q$14,INT((ROW()-13)/2),0)),IF(ISBLANK(OFFSET('9. METAS'!$T$20,INT((ROW()-14)/2),0)),"",OFFSET('9. METAS'!$T$20,INT((ROW()-14)/2),0)))</f>
        <v/>
      </c>
      <c r="N239" s="981" t="str">
        <f t="shared" ref="N239" ca="1" si="222">IFERROR(J239/J240,"ND")</f>
        <v>ND</v>
      </c>
      <c r="O239" s="983" t="str">
        <f t="shared" ref="O239" ca="1" si="223">IFERROR(((J239+K239+L239+M239)/H239),"ND")</f>
        <v>ND</v>
      </c>
      <c r="P239" s="985"/>
    </row>
    <row r="240" spans="3:16" x14ac:dyDescent="0.3">
      <c r="C240" s="999"/>
      <c r="D240" s="993"/>
      <c r="E240" s="993"/>
      <c r="F240" s="995"/>
      <c r="G240" s="997"/>
      <c r="H240" s="977"/>
      <c r="I240" s="987"/>
      <c r="J240" s="227" t="str">
        <f ca="1">IF(MOD(ROW()-13,2)=0,IF(ISBLANK(OFFSET('11. SEGUIMIENTO 2026'!$N$14,INT((ROW()-13)/2),0)),"",OFFSET('11. SEGUIMIENTO 2026'!$N$14,INT((ROW()-13)/2),0)),IF(ISBLANK(OFFSET('9. METAS'!$Q$20,INT((ROW()-14)/2),0)),"",OFFSET('9. METAS'!$Q$20,INT((ROW()-14)/2),0)))</f>
        <v/>
      </c>
      <c r="K240" s="228" t="str">
        <f ca="1">IF(MOD(ROW()-13,2)=0,IF(ISBLANK(OFFSET('11. SEGUIMIENTO 2026'!$O$14,INT((ROW()-13)/2),0)),"",OFFSET('11. SEGUIMIENTO 2026'!$O$14,INT((ROW()-13)/2),0)),IF(ISBLANK(OFFSET('9. METAS'!$R$20,INT((ROW()-14)/2),0)),"",OFFSET('9. METAS'!$R$20,INT((ROW()-14)/2),0)))</f>
        <v/>
      </c>
      <c r="L240" s="228" t="str">
        <f ca="1">IF(MOD(ROW()-13,2)=0,IF(ISBLANK(OFFSET('11. SEGUIMIENTO 2026'!$P$14,INT((ROW()-13)/2),0)),"",OFFSET('11. SEGUIMIENTO 2026'!$P$14,INT((ROW()-13)/2),0)),IF(ISBLANK(OFFSET('9. METAS'!$S$20,INT((ROW()-14)/2),0)),"",OFFSET('9. METAS'!$S$20,INT((ROW()-14)/2),0)))</f>
        <v/>
      </c>
      <c r="M240" s="229" t="str">
        <f ca="1">IF(MOD(ROW()-13,2)=0,IF(ISBLANK(OFFSET('11. SEGUIMIENTO 2026'!$Q$14,INT((ROW()-13)/2),0)),"",OFFSET('11. SEGUIMIENTO 2026'!$Q$14,INT((ROW()-13)/2),0)),IF(ISBLANK(OFFSET('9. METAS'!$T$20,INT((ROW()-14)/2),0)),"",OFFSET('9. METAS'!$T$20,INT((ROW()-14)/2),0)))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977" t="str">
        <f ca="1">IF(ISBLANK(OFFSET('9. METAS'!$K$20,INT((ROW()-13)/2),0)),"",OFFSET('9. METAS'!$K$20,INT((ROW()-13)/2),0))</f>
        <v/>
      </c>
      <c r="I241" s="979"/>
      <c r="J241" s="227" t="str">
        <f ca="1">IF(MOD(ROW()-13,2)=0,IF(ISBLANK(OFFSET('11. SEGUIMIENTO 2026'!$N$14,INT((ROW()-13)/2),0)),"",OFFSET('11. SEGUIMIENTO 2026'!$N$14,INT((ROW()-13)/2),0)),IF(ISBLANK(OFFSET('9. METAS'!$Q$20,INT((ROW()-14)/2),0)),"",OFFSET('9. METAS'!$Q$20,INT((ROW()-14)/2),0)))</f>
        <v/>
      </c>
      <c r="K241" s="228" t="str">
        <f ca="1">IF(MOD(ROW()-13,2)=0,IF(ISBLANK(OFFSET('11. SEGUIMIENTO 2026'!$O$14,INT((ROW()-13)/2),0)),"",OFFSET('11. SEGUIMIENTO 2026'!$O$14,INT((ROW()-13)/2),0)),IF(ISBLANK(OFFSET('9. METAS'!$R$20,INT((ROW()-14)/2),0)),"",OFFSET('9. METAS'!$R$20,INT((ROW()-14)/2),0)))</f>
        <v/>
      </c>
      <c r="L241" s="228" t="str">
        <f ca="1">IF(MOD(ROW()-13,2)=0,IF(ISBLANK(OFFSET('11. SEGUIMIENTO 2026'!$P$14,INT((ROW()-13)/2),0)),"",OFFSET('11. SEGUIMIENTO 2026'!$P$14,INT((ROW()-13)/2),0)),IF(ISBLANK(OFFSET('9. METAS'!$S$20,INT((ROW()-14)/2),0)),"",OFFSET('9. METAS'!$S$20,INT((ROW()-14)/2),0)))</f>
        <v/>
      </c>
      <c r="M241" s="229" t="str">
        <f ca="1">IF(MOD(ROW()-13,2)=0,IF(ISBLANK(OFFSET('11. SEGUIMIENTO 2026'!$Q$14,INT((ROW()-13)/2),0)),"",OFFSET('11. SEGUIMIENTO 2026'!$Q$14,INT((ROW()-13)/2),0)),IF(ISBLANK(OFFSET('9. METAS'!$T$20,INT((ROW()-14)/2),0)),"",OFFSET('9. METAS'!$T$20,INT((ROW()-14)/2),0)))</f>
        <v/>
      </c>
      <c r="N241" s="981" t="str">
        <f t="shared" ref="N241" ca="1" si="224">IFERROR(J241/J242,"ND")</f>
        <v>ND</v>
      </c>
      <c r="O241" s="983" t="str">
        <f t="shared" ref="O241" ca="1" si="225">IFERROR(((J241+K241+L241+M241)/H241),"ND")</f>
        <v>ND</v>
      </c>
      <c r="P241" s="985"/>
    </row>
    <row r="242" spans="3:16" x14ac:dyDescent="0.3">
      <c r="C242" s="999"/>
      <c r="D242" s="993"/>
      <c r="E242" s="993"/>
      <c r="F242" s="995"/>
      <c r="G242" s="997"/>
      <c r="H242" s="977"/>
      <c r="I242" s="987"/>
      <c r="J242" s="227" t="str">
        <f ca="1">IF(MOD(ROW()-13,2)=0,IF(ISBLANK(OFFSET('11. SEGUIMIENTO 2026'!$N$14,INT((ROW()-13)/2),0)),"",OFFSET('11. SEGUIMIENTO 2026'!$N$14,INT((ROW()-13)/2),0)),IF(ISBLANK(OFFSET('9. METAS'!$Q$20,INT((ROW()-14)/2),0)),"",OFFSET('9. METAS'!$Q$20,INT((ROW()-14)/2),0)))</f>
        <v/>
      </c>
      <c r="K242" s="228" t="str">
        <f ca="1">IF(MOD(ROW()-13,2)=0,IF(ISBLANK(OFFSET('11. SEGUIMIENTO 2026'!$O$14,INT((ROW()-13)/2),0)),"",OFFSET('11. SEGUIMIENTO 2026'!$O$14,INT((ROW()-13)/2),0)),IF(ISBLANK(OFFSET('9. METAS'!$R$20,INT((ROW()-14)/2),0)),"",OFFSET('9. METAS'!$R$20,INT((ROW()-14)/2),0)))</f>
        <v/>
      </c>
      <c r="L242" s="228" t="str">
        <f ca="1">IF(MOD(ROW()-13,2)=0,IF(ISBLANK(OFFSET('11. SEGUIMIENTO 2026'!$P$14,INT((ROW()-13)/2),0)),"",OFFSET('11. SEGUIMIENTO 2026'!$P$14,INT((ROW()-13)/2),0)),IF(ISBLANK(OFFSET('9. METAS'!$S$20,INT((ROW()-14)/2),0)),"",OFFSET('9. METAS'!$S$20,INT((ROW()-14)/2),0)))</f>
        <v/>
      </c>
      <c r="M242" s="229" t="str">
        <f ca="1">IF(MOD(ROW()-13,2)=0,IF(ISBLANK(OFFSET('11. SEGUIMIENTO 2026'!$Q$14,INT((ROW()-13)/2),0)),"",OFFSET('11. SEGUIMIENTO 2026'!$Q$14,INT((ROW()-13)/2),0)),IF(ISBLANK(OFFSET('9. METAS'!$T$20,INT((ROW()-14)/2),0)),"",OFFSET('9. METAS'!$T$20,INT((ROW()-14)/2),0)))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977" t="str">
        <f ca="1">IF(ISBLANK(OFFSET('9. METAS'!$K$20,INT((ROW()-13)/2),0)),"",OFFSET('9. METAS'!$K$20,INT((ROW()-13)/2),0))</f>
        <v/>
      </c>
      <c r="I243" s="979"/>
      <c r="J243" s="227" t="str">
        <f ca="1">IF(MOD(ROW()-13,2)=0,IF(ISBLANK(OFFSET('11. SEGUIMIENTO 2026'!$N$14,INT((ROW()-13)/2),0)),"",OFFSET('11. SEGUIMIENTO 2026'!$N$14,INT((ROW()-13)/2),0)),IF(ISBLANK(OFFSET('9. METAS'!$Q$20,INT((ROW()-14)/2),0)),"",OFFSET('9. METAS'!$Q$20,INT((ROW()-14)/2),0)))</f>
        <v/>
      </c>
      <c r="K243" s="228" t="str">
        <f ca="1">IF(MOD(ROW()-13,2)=0,IF(ISBLANK(OFFSET('11. SEGUIMIENTO 2026'!$O$14,INT((ROW()-13)/2),0)),"",OFFSET('11. SEGUIMIENTO 2026'!$O$14,INT((ROW()-13)/2),0)),IF(ISBLANK(OFFSET('9. METAS'!$R$20,INT((ROW()-14)/2),0)),"",OFFSET('9. METAS'!$R$20,INT((ROW()-14)/2),0)))</f>
        <v/>
      </c>
      <c r="L243" s="228" t="str">
        <f ca="1">IF(MOD(ROW()-13,2)=0,IF(ISBLANK(OFFSET('11. SEGUIMIENTO 2026'!$P$14,INT((ROW()-13)/2),0)),"",OFFSET('11. SEGUIMIENTO 2026'!$P$14,INT((ROW()-13)/2),0)),IF(ISBLANK(OFFSET('9. METAS'!$S$20,INT((ROW()-14)/2),0)),"",OFFSET('9. METAS'!$S$20,INT((ROW()-14)/2),0)))</f>
        <v/>
      </c>
      <c r="M243" s="229" t="str">
        <f ca="1">IF(MOD(ROW()-13,2)=0,IF(ISBLANK(OFFSET('11. SEGUIMIENTO 2026'!$Q$14,INT((ROW()-13)/2),0)),"",OFFSET('11. SEGUIMIENTO 2026'!$Q$14,INT((ROW()-13)/2),0)),IF(ISBLANK(OFFSET('9. METAS'!$T$20,INT((ROW()-14)/2),0)),"",OFFSET('9. METAS'!$T$20,INT((ROW()-14)/2),0)))</f>
        <v/>
      </c>
      <c r="N243" s="981" t="str">
        <f t="shared" ref="N243" ca="1" si="226">IFERROR(J243/J244,"ND")</f>
        <v>ND</v>
      </c>
      <c r="O243" s="983" t="str">
        <f t="shared" ref="O243" ca="1" si="227">IFERROR(((J243+K243+L243+M243)/H243),"ND")</f>
        <v>ND</v>
      </c>
      <c r="P243" s="985"/>
    </row>
    <row r="244" spans="3:16" x14ac:dyDescent="0.3">
      <c r="C244" s="999"/>
      <c r="D244" s="993"/>
      <c r="E244" s="993"/>
      <c r="F244" s="995"/>
      <c r="G244" s="997"/>
      <c r="H244" s="977"/>
      <c r="I244" s="987"/>
      <c r="J244" s="227" t="str">
        <f ca="1">IF(MOD(ROW()-13,2)=0,IF(ISBLANK(OFFSET('11. SEGUIMIENTO 2026'!$N$14,INT((ROW()-13)/2),0)),"",OFFSET('11. SEGUIMIENTO 2026'!$N$14,INT((ROW()-13)/2),0)),IF(ISBLANK(OFFSET('9. METAS'!$Q$20,INT((ROW()-14)/2),0)),"",OFFSET('9. METAS'!$Q$20,INT((ROW()-14)/2),0)))</f>
        <v/>
      </c>
      <c r="K244" s="228" t="str">
        <f ca="1">IF(MOD(ROW()-13,2)=0,IF(ISBLANK(OFFSET('11. SEGUIMIENTO 2026'!$O$14,INT((ROW()-13)/2),0)),"",OFFSET('11. SEGUIMIENTO 2026'!$O$14,INT((ROW()-13)/2),0)),IF(ISBLANK(OFFSET('9. METAS'!$R$20,INT((ROW()-14)/2),0)),"",OFFSET('9. METAS'!$R$20,INT((ROW()-14)/2),0)))</f>
        <v/>
      </c>
      <c r="L244" s="228" t="str">
        <f ca="1">IF(MOD(ROW()-13,2)=0,IF(ISBLANK(OFFSET('11. SEGUIMIENTO 2026'!$P$14,INT((ROW()-13)/2),0)),"",OFFSET('11. SEGUIMIENTO 2026'!$P$14,INT((ROW()-13)/2),0)),IF(ISBLANK(OFFSET('9. METAS'!$S$20,INT((ROW()-14)/2),0)),"",OFFSET('9. METAS'!$S$20,INT((ROW()-14)/2),0)))</f>
        <v/>
      </c>
      <c r="M244" s="229" t="str">
        <f ca="1">IF(MOD(ROW()-13,2)=0,IF(ISBLANK(OFFSET('11. SEGUIMIENTO 2026'!$Q$14,INT((ROW()-13)/2),0)),"",OFFSET('11. SEGUIMIENTO 2026'!$Q$14,INT((ROW()-13)/2),0)),IF(ISBLANK(OFFSET('9. METAS'!$T$20,INT((ROW()-14)/2),0)),"",OFFSET('9. METAS'!$T$20,INT((ROW()-14)/2),0)))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977" t="str">
        <f ca="1">IF(ISBLANK(OFFSET('9. METAS'!$K$20,INT((ROW()-13)/2),0)),"",OFFSET('9. METAS'!$K$20,INT((ROW()-13)/2),0))</f>
        <v/>
      </c>
      <c r="I245" s="979"/>
      <c r="J245" s="227" t="str">
        <f ca="1">IF(MOD(ROW()-13,2)=0,IF(ISBLANK(OFFSET('11. SEGUIMIENTO 2026'!$N$14,INT((ROW()-13)/2),0)),"",OFFSET('11. SEGUIMIENTO 2026'!$N$14,INT((ROW()-13)/2),0)),IF(ISBLANK(OFFSET('9. METAS'!$Q$20,INT((ROW()-14)/2),0)),"",OFFSET('9. METAS'!$Q$20,INT((ROW()-14)/2),0)))</f>
        <v/>
      </c>
      <c r="K245" s="228" t="str">
        <f ca="1">IF(MOD(ROW()-13,2)=0,IF(ISBLANK(OFFSET('11. SEGUIMIENTO 2026'!$O$14,INT((ROW()-13)/2),0)),"",OFFSET('11. SEGUIMIENTO 2026'!$O$14,INT((ROW()-13)/2),0)),IF(ISBLANK(OFFSET('9. METAS'!$R$20,INT((ROW()-14)/2),0)),"",OFFSET('9. METAS'!$R$20,INT((ROW()-14)/2),0)))</f>
        <v/>
      </c>
      <c r="L245" s="228" t="str">
        <f ca="1">IF(MOD(ROW()-13,2)=0,IF(ISBLANK(OFFSET('11. SEGUIMIENTO 2026'!$P$14,INT((ROW()-13)/2),0)),"",OFFSET('11. SEGUIMIENTO 2026'!$P$14,INT((ROW()-13)/2),0)),IF(ISBLANK(OFFSET('9. METAS'!$S$20,INT((ROW()-14)/2),0)),"",OFFSET('9. METAS'!$S$20,INT((ROW()-14)/2),0)))</f>
        <v/>
      </c>
      <c r="M245" s="229" t="str">
        <f ca="1">IF(MOD(ROW()-13,2)=0,IF(ISBLANK(OFFSET('11. SEGUIMIENTO 2026'!$Q$14,INT((ROW()-13)/2),0)),"",OFFSET('11. SEGUIMIENTO 2026'!$Q$14,INT((ROW()-13)/2),0)),IF(ISBLANK(OFFSET('9. METAS'!$T$20,INT((ROW()-14)/2),0)),"",OFFSET('9. METAS'!$T$20,INT((ROW()-14)/2),0)))</f>
        <v/>
      </c>
      <c r="N245" s="981" t="str">
        <f t="shared" ref="N245" ca="1" si="228">IFERROR(J245/J246,"ND")</f>
        <v>ND</v>
      </c>
      <c r="O245" s="983" t="str">
        <f t="shared" ref="O245" ca="1" si="229">IFERROR(((J245+K245+L245+M245)/H245),"ND")</f>
        <v>ND</v>
      </c>
      <c r="P245" s="985"/>
    </row>
    <row r="246" spans="3:16" x14ac:dyDescent="0.3">
      <c r="C246" s="999"/>
      <c r="D246" s="993"/>
      <c r="E246" s="993"/>
      <c r="F246" s="995"/>
      <c r="G246" s="997"/>
      <c r="H246" s="977"/>
      <c r="I246" s="987"/>
      <c r="J246" s="227" t="str">
        <f ca="1">IF(MOD(ROW()-13,2)=0,IF(ISBLANK(OFFSET('11. SEGUIMIENTO 2026'!$N$14,INT((ROW()-13)/2),0)),"",OFFSET('11. SEGUIMIENTO 2026'!$N$14,INT((ROW()-13)/2),0)),IF(ISBLANK(OFFSET('9. METAS'!$Q$20,INT((ROW()-14)/2),0)),"",OFFSET('9. METAS'!$Q$20,INT((ROW()-14)/2),0)))</f>
        <v/>
      </c>
      <c r="K246" s="228" t="str">
        <f ca="1">IF(MOD(ROW()-13,2)=0,IF(ISBLANK(OFFSET('11. SEGUIMIENTO 2026'!$O$14,INT((ROW()-13)/2),0)),"",OFFSET('11. SEGUIMIENTO 2026'!$O$14,INT((ROW()-13)/2),0)),IF(ISBLANK(OFFSET('9. METAS'!$R$20,INT((ROW()-14)/2),0)),"",OFFSET('9. METAS'!$R$20,INT((ROW()-14)/2),0)))</f>
        <v/>
      </c>
      <c r="L246" s="228" t="str">
        <f ca="1">IF(MOD(ROW()-13,2)=0,IF(ISBLANK(OFFSET('11. SEGUIMIENTO 2026'!$P$14,INT((ROW()-13)/2),0)),"",OFFSET('11. SEGUIMIENTO 2026'!$P$14,INT((ROW()-13)/2),0)),IF(ISBLANK(OFFSET('9. METAS'!$S$20,INT((ROW()-14)/2),0)),"",OFFSET('9. METAS'!$S$20,INT((ROW()-14)/2),0)))</f>
        <v/>
      </c>
      <c r="M246" s="229" t="str">
        <f ca="1">IF(MOD(ROW()-13,2)=0,IF(ISBLANK(OFFSET('11. SEGUIMIENTO 2026'!$Q$14,INT((ROW()-13)/2),0)),"",OFFSET('11. SEGUIMIENTO 2026'!$Q$14,INT((ROW()-13)/2),0)),IF(ISBLANK(OFFSET('9. METAS'!$T$20,INT((ROW()-14)/2),0)),"",OFFSET('9. METAS'!$T$20,INT((ROW()-14)/2),0)))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977" t="str">
        <f ca="1">IF(ISBLANK(OFFSET('9. METAS'!$K$20,INT((ROW()-13)/2),0)),"",OFFSET('9. METAS'!$K$20,INT((ROW()-13)/2),0))</f>
        <v/>
      </c>
      <c r="I247" s="979"/>
      <c r="J247" s="227" t="str">
        <f ca="1">IF(MOD(ROW()-13,2)=0,IF(ISBLANK(OFFSET('11. SEGUIMIENTO 2026'!$N$14,INT((ROW()-13)/2),0)),"",OFFSET('11. SEGUIMIENTO 2026'!$N$14,INT((ROW()-13)/2),0)),IF(ISBLANK(OFFSET('9. METAS'!$Q$20,INT((ROW()-14)/2),0)),"",OFFSET('9. METAS'!$Q$20,INT((ROW()-14)/2),0)))</f>
        <v/>
      </c>
      <c r="K247" s="228" t="str">
        <f ca="1">IF(MOD(ROW()-13,2)=0,IF(ISBLANK(OFFSET('11. SEGUIMIENTO 2026'!$O$14,INT((ROW()-13)/2),0)),"",OFFSET('11. SEGUIMIENTO 2026'!$O$14,INT((ROW()-13)/2),0)),IF(ISBLANK(OFFSET('9. METAS'!$R$20,INT((ROW()-14)/2),0)),"",OFFSET('9. METAS'!$R$20,INT((ROW()-14)/2),0)))</f>
        <v/>
      </c>
      <c r="L247" s="228" t="str">
        <f ca="1">IF(MOD(ROW()-13,2)=0,IF(ISBLANK(OFFSET('11. SEGUIMIENTO 2026'!$P$14,INT((ROW()-13)/2),0)),"",OFFSET('11. SEGUIMIENTO 2026'!$P$14,INT((ROW()-13)/2),0)),IF(ISBLANK(OFFSET('9. METAS'!$S$20,INT((ROW()-14)/2),0)),"",OFFSET('9. METAS'!$S$20,INT((ROW()-14)/2),0)))</f>
        <v/>
      </c>
      <c r="M247" s="229" t="str">
        <f ca="1">IF(MOD(ROW()-13,2)=0,IF(ISBLANK(OFFSET('11. SEGUIMIENTO 2026'!$Q$14,INT((ROW()-13)/2),0)),"",OFFSET('11. SEGUIMIENTO 2026'!$Q$14,INT((ROW()-13)/2),0)),IF(ISBLANK(OFFSET('9. METAS'!$T$20,INT((ROW()-14)/2),0)),"",OFFSET('9. METAS'!$T$20,INT((ROW()-14)/2),0)))</f>
        <v/>
      </c>
      <c r="N247" s="981" t="str">
        <f t="shared" ref="N247" ca="1" si="230">IFERROR(J247/J248,"ND")</f>
        <v>ND</v>
      </c>
      <c r="O247" s="983" t="str">
        <f t="shared" ref="O247" ca="1" si="231">IFERROR(((J247+K247+L247+M247)/H247),"ND")</f>
        <v>ND</v>
      </c>
      <c r="P247" s="985"/>
    </row>
    <row r="248" spans="3:16" x14ac:dyDescent="0.3">
      <c r="C248" s="999"/>
      <c r="D248" s="993"/>
      <c r="E248" s="993"/>
      <c r="F248" s="995"/>
      <c r="G248" s="997"/>
      <c r="H248" s="977"/>
      <c r="I248" s="987"/>
      <c r="J248" s="227" t="str">
        <f ca="1">IF(MOD(ROW()-13,2)=0,IF(ISBLANK(OFFSET('11. SEGUIMIENTO 2026'!$N$14,INT((ROW()-13)/2),0)),"",OFFSET('11. SEGUIMIENTO 2026'!$N$14,INT((ROW()-13)/2),0)),IF(ISBLANK(OFFSET('9. METAS'!$Q$20,INT((ROW()-14)/2),0)),"",OFFSET('9. METAS'!$Q$20,INT((ROW()-14)/2),0)))</f>
        <v/>
      </c>
      <c r="K248" s="228" t="str">
        <f ca="1">IF(MOD(ROW()-13,2)=0,IF(ISBLANK(OFFSET('11. SEGUIMIENTO 2026'!$O$14,INT((ROW()-13)/2),0)),"",OFFSET('11. SEGUIMIENTO 2026'!$O$14,INT((ROW()-13)/2),0)),IF(ISBLANK(OFFSET('9. METAS'!$R$20,INT((ROW()-14)/2),0)),"",OFFSET('9. METAS'!$R$20,INT((ROW()-14)/2),0)))</f>
        <v/>
      </c>
      <c r="L248" s="228" t="str">
        <f ca="1">IF(MOD(ROW()-13,2)=0,IF(ISBLANK(OFFSET('11. SEGUIMIENTO 2026'!$P$14,INT((ROW()-13)/2),0)),"",OFFSET('11. SEGUIMIENTO 2026'!$P$14,INT((ROW()-13)/2),0)),IF(ISBLANK(OFFSET('9. METAS'!$S$20,INT((ROW()-14)/2),0)),"",OFFSET('9. METAS'!$S$20,INT((ROW()-14)/2),0)))</f>
        <v/>
      </c>
      <c r="M248" s="229" t="str">
        <f ca="1">IF(MOD(ROW()-13,2)=0,IF(ISBLANK(OFFSET('11. SEGUIMIENTO 2026'!$Q$14,INT((ROW()-13)/2),0)),"",OFFSET('11. SEGUIMIENTO 2026'!$Q$14,INT((ROW()-13)/2),0)),IF(ISBLANK(OFFSET('9. METAS'!$T$20,INT((ROW()-14)/2),0)),"",OFFSET('9. METAS'!$T$20,INT((ROW()-14)/2),0)))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977" t="str">
        <f ca="1">IF(ISBLANK(OFFSET('9. METAS'!$K$20,INT((ROW()-13)/2),0)),"",OFFSET('9. METAS'!$K$20,INT((ROW()-13)/2),0))</f>
        <v/>
      </c>
      <c r="I249" s="979"/>
      <c r="J249" s="227" t="str">
        <f ca="1">IF(MOD(ROW()-13,2)=0,IF(ISBLANK(OFFSET('11. SEGUIMIENTO 2026'!$N$14,INT((ROW()-13)/2),0)),"",OFFSET('11. SEGUIMIENTO 2026'!$N$14,INT((ROW()-13)/2),0)),IF(ISBLANK(OFFSET('9. METAS'!$Q$20,INT((ROW()-14)/2),0)),"",OFFSET('9. METAS'!$Q$20,INT((ROW()-14)/2),0)))</f>
        <v/>
      </c>
      <c r="K249" s="228" t="str">
        <f ca="1">IF(MOD(ROW()-13,2)=0,IF(ISBLANK(OFFSET('11. SEGUIMIENTO 2026'!$O$14,INT((ROW()-13)/2),0)),"",OFFSET('11. SEGUIMIENTO 2026'!$O$14,INT((ROW()-13)/2),0)),IF(ISBLANK(OFFSET('9. METAS'!$R$20,INT((ROW()-14)/2),0)),"",OFFSET('9. METAS'!$R$20,INT((ROW()-14)/2),0)))</f>
        <v/>
      </c>
      <c r="L249" s="228" t="str">
        <f ca="1">IF(MOD(ROW()-13,2)=0,IF(ISBLANK(OFFSET('11. SEGUIMIENTO 2026'!$P$14,INT((ROW()-13)/2),0)),"",OFFSET('11. SEGUIMIENTO 2026'!$P$14,INT((ROW()-13)/2),0)),IF(ISBLANK(OFFSET('9. METAS'!$S$20,INT((ROW()-14)/2),0)),"",OFFSET('9. METAS'!$S$20,INT((ROW()-14)/2),0)))</f>
        <v/>
      </c>
      <c r="M249" s="229" t="str">
        <f ca="1">IF(MOD(ROW()-13,2)=0,IF(ISBLANK(OFFSET('11. SEGUIMIENTO 2026'!$Q$14,INT((ROW()-13)/2),0)),"",OFFSET('11. SEGUIMIENTO 2026'!$Q$14,INT((ROW()-13)/2),0)),IF(ISBLANK(OFFSET('9. METAS'!$T$20,INT((ROW()-14)/2),0)),"",OFFSET('9. METAS'!$T$20,INT((ROW()-14)/2),0)))</f>
        <v/>
      </c>
      <c r="N249" s="981" t="str">
        <f t="shared" ref="N249" ca="1" si="232">IFERROR(J249/J250,"ND")</f>
        <v>ND</v>
      </c>
      <c r="O249" s="983" t="str">
        <f t="shared" ref="O249" ca="1" si="233">IFERROR(((J249+K249+L249+M249)/H249),"ND")</f>
        <v>ND</v>
      </c>
      <c r="P249" s="985"/>
    </row>
    <row r="250" spans="3:16" x14ac:dyDescent="0.3">
      <c r="C250" s="999"/>
      <c r="D250" s="993"/>
      <c r="E250" s="993"/>
      <c r="F250" s="995"/>
      <c r="G250" s="997"/>
      <c r="H250" s="977"/>
      <c r="I250" s="987"/>
      <c r="J250" s="227" t="str">
        <f ca="1">IF(MOD(ROW()-13,2)=0,IF(ISBLANK(OFFSET('11. SEGUIMIENTO 2026'!$N$14,INT((ROW()-13)/2),0)),"",OFFSET('11. SEGUIMIENTO 2026'!$N$14,INT((ROW()-13)/2),0)),IF(ISBLANK(OFFSET('9. METAS'!$Q$20,INT((ROW()-14)/2),0)),"",OFFSET('9. METAS'!$Q$20,INT((ROW()-14)/2),0)))</f>
        <v/>
      </c>
      <c r="K250" s="228" t="str">
        <f ca="1">IF(MOD(ROW()-13,2)=0,IF(ISBLANK(OFFSET('11. SEGUIMIENTO 2026'!$O$14,INT((ROW()-13)/2),0)),"",OFFSET('11. SEGUIMIENTO 2026'!$O$14,INT((ROW()-13)/2),0)),IF(ISBLANK(OFFSET('9. METAS'!$R$20,INT((ROW()-14)/2),0)),"",OFFSET('9. METAS'!$R$20,INT((ROW()-14)/2),0)))</f>
        <v/>
      </c>
      <c r="L250" s="228" t="str">
        <f ca="1">IF(MOD(ROW()-13,2)=0,IF(ISBLANK(OFFSET('11. SEGUIMIENTO 2026'!$P$14,INT((ROW()-13)/2),0)),"",OFFSET('11. SEGUIMIENTO 2026'!$P$14,INT((ROW()-13)/2),0)),IF(ISBLANK(OFFSET('9. METAS'!$S$20,INT((ROW()-14)/2),0)),"",OFFSET('9. METAS'!$S$20,INT((ROW()-14)/2),0)))</f>
        <v/>
      </c>
      <c r="M250" s="229" t="str">
        <f ca="1">IF(MOD(ROW()-13,2)=0,IF(ISBLANK(OFFSET('11. SEGUIMIENTO 2026'!$Q$14,INT((ROW()-13)/2),0)),"",OFFSET('11. SEGUIMIENTO 2026'!$Q$14,INT((ROW()-13)/2),0)),IF(ISBLANK(OFFSET('9. METAS'!$T$20,INT((ROW()-14)/2),0)),"",OFFSET('9. METAS'!$T$20,INT((ROW()-14)/2),0)))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977" t="str">
        <f ca="1">IF(ISBLANK(OFFSET('9. METAS'!$K$20,INT((ROW()-13)/2),0)),"",OFFSET('9. METAS'!$K$20,INT((ROW()-13)/2),0))</f>
        <v/>
      </c>
      <c r="I251" s="979"/>
      <c r="J251" s="227" t="str">
        <f ca="1">IF(MOD(ROW()-13,2)=0,IF(ISBLANK(OFFSET('11. SEGUIMIENTO 2026'!$N$14,INT((ROW()-13)/2),0)),"",OFFSET('11. SEGUIMIENTO 2026'!$N$14,INT((ROW()-13)/2),0)),IF(ISBLANK(OFFSET('9. METAS'!$Q$20,INT((ROW()-14)/2),0)),"",OFFSET('9. METAS'!$Q$20,INT((ROW()-14)/2),0)))</f>
        <v/>
      </c>
      <c r="K251" s="228" t="str">
        <f ca="1">IF(MOD(ROW()-13,2)=0,IF(ISBLANK(OFFSET('11. SEGUIMIENTO 2026'!$O$14,INT((ROW()-13)/2),0)),"",OFFSET('11. SEGUIMIENTO 2026'!$O$14,INT((ROW()-13)/2),0)),IF(ISBLANK(OFFSET('9. METAS'!$R$20,INT((ROW()-14)/2),0)),"",OFFSET('9. METAS'!$R$20,INT((ROW()-14)/2),0)))</f>
        <v/>
      </c>
      <c r="L251" s="228" t="str">
        <f ca="1">IF(MOD(ROW()-13,2)=0,IF(ISBLANK(OFFSET('11. SEGUIMIENTO 2026'!$P$14,INT((ROW()-13)/2),0)),"",OFFSET('11. SEGUIMIENTO 2026'!$P$14,INT((ROW()-13)/2),0)),IF(ISBLANK(OFFSET('9. METAS'!$S$20,INT((ROW()-14)/2),0)),"",OFFSET('9. METAS'!$S$20,INT((ROW()-14)/2),0)))</f>
        <v/>
      </c>
      <c r="M251" s="229" t="str">
        <f ca="1">IF(MOD(ROW()-13,2)=0,IF(ISBLANK(OFFSET('11. SEGUIMIENTO 2026'!$Q$14,INT((ROW()-13)/2),0)),"",OFFSET('11. SEGUIMIENTO 2026'!$Q$14,INT((ROW()-13)/2),0)),IF(ISBLANK(OFFSET('9. METAS'!$T$20,INT((ROW()-14)/2),0)),"",OFFSET('9. METAS'!$T$20,INT((ROW()-14)/2),0)))</f>
        <v/>
      </c>
      <c r="N251" s="981" t="str">
        <f t="shared" ref="N251" ca="1" si="234">IFERROR(J251/J252,"ND")</f>
        <v>ND</v>
      </c>
      <c r="O251" s="983" t="str">
        <f t="shared" ref="O251" ca="1" si="235">IFERROR(((J251+K251+L251+M251)/H251),"ND")</f>
        <v>ND</v>
      </c>
      <c r="P251" s="985"/>
    </row>
    <row r="252" spans="3:16" x14ac:dyDescent="0.3">
      <c r="C252" s="999"/>
      <c r="D252" s="993"/>
      <c r="E252" s="993"/>
      <c r="F252" s="995"/>
      <c r="G252" s="997"/>
      <c r="H252" s="977"/>
      <c r="I252" s="987"/>
      <c r="J252" s="227" t="str">
        <f ca="1">IF(MOD(ROW()-13,2)=0,IF(ISBLANK(OFFSET('11. SEGUIMIENTO 2026'!$N$14,INT((ROW()-13)/2),0)),"",OFFSET('11. SEGUIMIENTO 2026'!$N$14,INT((ROW()-13)/2),0)),IF(ISBLANK(OFFSET('9. METAS'!$Q$20,INT((ROW()-14)/2),0)),"",OFFSET('9. METAS'!$Q$20,INT((ROW()-14)/2),0)))</f>
        <v/>
      </c>
      <c r="K252" s="228" t="str">
        <f ca="1">IF(MOD(ROW()-13,2)=0,IF(ISBLANK(OFFSET('11. SEGUIMIENTO 2026'!$O$14,INT((ROW()-13)/2),0)),"",OFFSET('11. SEGUIMIENTO 2026'!$O$14,INT((ROW()-13)/2),0)),IF(ISBLANK(OFFSET('9. METAS'!$R$20,INT((ROW()-14)/2),0)),"",OFFSET('9. METAS'!$R$20,INT((ROW()-14)/2),0)))</f>
        <v/>
      </c>
      <c r="L252" s="228" t="str">
        <f ca="1">IF(MOD(ROW()-13,2)=0,IF(ISBLANK(OFFSET('11. SEGUIMIENTO 2026'!$P$14,INT((ROW()-13)/2),0)),"",OFFSET('11. SEGUIMIENTO 2026'!$P$14,INT((ROW()-13)/2),0)),IF(ISBLANK(OFFSET('9. METAS'!$S$20,INT((ROW()-14)/2),0)),"",OFFSET('9. METAS'!$S$20,INT((ROW()-14)/2),0)))</f>
        <v/>
      </c>
      <c r="M252" s="229" t="str">
        <f ca="1">IF(MOD(ROW()-13,2)=0,IF(ISBLANK(OFFSET('11. SEGUIMIENTO 2026'!$Q$14,INT((ROW()-13)/2),0)),"",OFFSET('11. SEGUIMIENTO 2026'!$Q$14,INT((ROW()-13)/2),0)),IF(ISBLANK(OFFSET('9. METAS'!$T$20,INT((ROW()-14)/2),0)),"",OFFSET('9. METAS'!$T$20,INT((ROW()-14)/2),0)))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977" t="str">
        <f ca="1">IF(ISBLANK(OFFSET('9. METAS'!$K$20,INT((ROW()-13)/2),0)),"",OFFSET('9. METAS'!$K$20,INT((ROW()-13)/2),0))</f>
        <v/>
      </c>
      <c r="I253" s="979"/>
      <c r="J253" s="227" t="str">
        <f ca="1">IF(MOD(ROW()-13,2)=0,IF(ISBLANK(OFFSET('11. SEGUIMIENTO 2026'!$N$14,INT((ROW()-13)/2),0)),"",OFFSET('11. SEGUIMIENTO 2026'!$N$14,INT((ROW()-13)/2),0)),IF(ISBLANK(OFFSET('9. METAS'!$Q$20,INT((ROW()-14)/2),0)),"",OFFSET('9. METAS'!$Q$20,INT((ROW()-14)/2),0)))</f>
        <v/>
      </c>
      <c r="K253" s="228" t="str">
        <f ca="1">IF(MOD(ROW()-13,2)=0,IF(ISBLANK(OFFSET('11. SEGUIMIENTO 2026'!$O$14,INT((ROW()-13)/2),0)),"",OFFSET('11. SEGUIMIENTO 2026'!$O$14,INT((ROW()-13)/2),0)),IF(ISBLANK(OFFSET('9. METAS'!$R$20,INT((ROW()-14)/2),0)),"",OFFSET('9. METAS'!$R$20,INT((ROW()-14)/2),0)))</f>
        <v/>
      </c>
      <c r="L253" s="228" t="str">
        <f ca="1">IF(MOD(ROW()-13,2)=0,IF(ISBLANK(OFFSET('11. SEGUIMIENTO 2026'!$P$14,INT((ROW()-13)/2),0)),"",OFFSET('11. SEGUIMIENTO 2026'!$P$14,INT((ROW()-13)/2),0)),IF(ISBLANK(OFFSET('9. METAS'!$S$20,INT((ROW()-14)/2),0)),"",OFFSET('9. METAS'!$S$20,INT((ROW()-14)/2),0)))</f>
        <v/>
      </c>
      <c r="M253" s="229" t="str">
        <f ca="1">IF(MOD(ROW()-13,2)=0,IF(ISBLANK(OFFSET('11. SEGUIMIENTO 2026'!$Q$14,INT((ROW()-13)/2),0)),"",OFFSET('11. SEGUIMIENTO 2026'!$Q$14,INT((ROW()-13)/2),0)),IF(ISBLANK(OFFSET('9. METAS'!$T$20,INT((ROW()-14)/2),0)),"",OFFSET('9. METAS'!$T$20,INT((ROW()-14)/2),0)))</f>
        <v/>
      </c>
      <c r="N253" s="981" t="str">
        <f t="shared" ref="N253" ca="1" si="236">IFERROR(J253/J254,"ND")</f>
        <v>ND</v>
      </c>
      <c r="O253" s="983" t="str">
        <f t="shared" ref="O253" ca="1" si="237">IFERROR(((J253+K253+L253+M253)/H253),"ND")</f>
        <v>ND</v>
      </c>
      <c r="P253" s="985"/>
    </row>
    <row r="254" spans="3:16" x14ac:dyDescent="0.3">
      <c r="C254" s="999"/>
      <c r="D254" s="993"/>
      <c r="E254" s="993"/>
      <c r="F254" s="995"/>
      <c r="G254" s="997"/>
      <c r="H254" s="977"/>
      <c r="I254" s="987"/>
      <c r="J254" s="227" t="str">
        <f ca="1">IF(MOD(ROW()-13,2)=0,IF(ISBLANK(OFFSET('11. SEGUIMIENTO 2026'!$N$14,INT((ROW()-13)/2),0)),"",OFFSET('11. SEGUIMIENTO 2026'!$N$14,INT((ROW()-13)/2),0)),IF(ISBLANK(OFFSET('9. METAS'!$Q$20,INT((ROW()-14)/2),0)),"",OFFSET('9. METAS'!$Q$20,INT((ROW()-14)/2),0)))</f>
        <v/>
      </c>
      <c r="K254" s="228" t="str">
        <f ca="1">IF(MOD(ROW()-13,2)=0,IF(ISBLANK(OFFSET('11. SEGUIMIENTO 2026'!$O$14,INT((ROW()-13)/2),0)),"",OFFSET('11. SEGUIMIENTO 2026'!$O$14,INT((ROW()-13)/2),0)),IF(ISBLANK(OFFSET('9. METAS'!$R$20,INT((ROW()-14)/2),0)),"",OFFSET('9. METAS'!$R$20,INT((ROW()-14)/2),0)))</f>
        <v/>
      </c>
      <c r="L254" s="228" t="str">
        <f ca="1">IF(MOD(ROW()-13,2)=0,IF(ISBLANK(OFFSET('11. SEGUIMIENTO 2026'!$P$14,INT((ROW()-13)/2),0)),"",OFFSET('11. SEGUIMIENTO 2026'!$P$14,INT((ROW()-13)/2),0)),IF(ISBLANK(OFFSET('9. METAS'!$S$20,INT((ROW()-14)/2),0)),"",OFFSET('9. METAS'!$S$20,INT((ROW()-14)/2),0)))</f>
        <v/>
      </c>
      <c r="M254" s="229" t="str">
        <f ca="1">IF(MOD(ROW()-13,2)=0,IF(ISBLANK(OFFSET('11. SEGUIMIENTO 2026'!$Q$14,INT((ROW()-13)/2),0)),"",OFFSET('11. SEGUIMIENTO 2026'!$Q$14,INT((ROW()-13)/2),0)),IF(ISBLANK(OFFSET('9. METAS'!$T$20,INT((ROW()-14)/2),0)),"",OFFSET('9. METAS'!$T$20,INT((ROW()-14)/2),0)))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977" t="str">
        <f ca="1">IF(ISBLANK(OFFSET('9. METAS'!$K$20,INT((ROW()-13)/2),0)),"",OFFSET('9. METAS'!$K$20,INT((ROW()-13)/2),0))</f>
        <v/>
      </c>
      <c r="I255" s="979"/>
      <c r="J255" s="227" t="str">
        <f ca="1">IF(MOD(ROW()-13,2)=0,IF(ISBLANK(OFFSET('11. SEGUIMIENTO 2026'!$N$14,INT((ROW()-13)/2),0)),"",OFFSET('11. SEGUIMIENTO 2026'!$N$14,INT((ROW()-13)/2),0)),IF(ISBLANK(OFFSET('9. METAS'!$Q$20,INT((ROW()-14)/2),0)),"",OFFSET('9. METAS'!$Q$20,INT((ROW()-14)/2),0)))</f>
        <v/>
      </c>
      <c r="K255" s="228" t="str">
        <f ca="1">IF(MOD(ROW()-13,2)=0,IF(ISBLANK(OFFSET('11. SEGUIMIENTO 2026'!$O$14,INT((ROW()-13)/2),0)),"",OFFSET('11. SEGUIMIENTO 2026'!$O$14,INT((ROW()-13)/2),0)),IF(ISBLANK(OFFSET('9. METAS'!$R$20,INT((ROW()-14)/2),0)),"",OFFSET('9. METAS'!$R$20,INT((ROW()-14)/2),0)))</f>
        <v/>
      </c>
      <c r="L255" s="228" t="str">
        <f ca="1">IF(MOD(ROW()-13,2)=0,IF(ISBLANK(OFFSET('11. SEGUIMIENTO 2026'!$P$14,INT((ROW()-13)/2),0)),"",OFFSET('11. SEGUIMIENTO 2026'!$P$14,INT((ROW()-13)/2),0)),IF(ISBLANK(OFFSET('9. METAS'!$S$20,INT((ROW()-14)/2),0)),"",OFFSET('9. METAS'!$S$20,INT((ROW()-14)/2),0)))</f>
        <v/>
      </c>
      <c r="M255" s="229" t="str">
        <f ca="1">IF(MOD(ROW()-13,2)=0,IF(ISBLANK(OFFSET('11. SEGUIMIENTO 2026'!$Q$14,INT((ROW()-13)/2),0)),"",OFFSET('11. SEGUIMIENTO 2026'!$Q$14,INT((ROW()-13)/2),0)),IF(ISBLANK(OFFSET('9. METAS'!$T$20,INT((ROW()-14)/2),0)),"",OFFSET('9. METAS'!$T$20,INT((ROW()-14)/2),0)))</f>
        <v/>
      </c>
      <c r="N255" s="981" t="str">
        <f t="shared" ref="N255" ca="1" si="238">IFERROR(J255/J256,"ND")</f>
        <v>ND</v>
      </c>
      <c r="O255" s="983" t="str">
        <f t="shared" ref="O255" ca="1" si="239">IFERROR(((J255+K255+L255+M255)/H255),"ND")</f>
        <v>ND</v>
      </c>
      <c r="P255" s="985"/>
    </row>
    <row r="256" spans="3:16" x14ac:dyDescent="0.3">
      <c r="C256" s="999"/>
      <c r="D256" s="993"/>
      <c r="E256" s="993"/>
      <c r="F256" s="995"/>
      <c r="G256" s="997"/>
      <c r="H256" s="977"/>
      <c r="I256" s="987"/>
      <c r="J256" s="227" t="str">
        <f ca="1">IF(MOD(ROW()-13,2)=0,IF(ISBLANK(OFFSET('11. SEGUIMIENTO 2026'!$N$14,INT((ROW()-13)/2),0)),"",OFFSET('11. SEGUIMIENTO 2026'!$N$14,INT((ROW()-13)/2),0)),IF(ISBLANK(OFFSET('9. METAS'!$Q$20,INT((ROW()-14)/2),0)),"",OFFSET('9. METAS'!$Q$20,INT((ROW()-14)/2),0)))</f>
        <v/>
      </c>
      <c r="K256" s="228" t="str">
        <f ca="1">IF(MOD(ROW()-13,2)=0,IF(ISBLANK(OFFSET('11. SEGUIMIENTO 2026'!$O$14,INT((ROW()-13)/2),0)),"",OFFSET('11. SEGUIMIENTO 2026'!$O$14,INT((ROW()-13)/2),0)),IF(ISBLANK(OFFSET('9. METAS'!$R$20,INT((ROW()-14)/2),0)),"",OFFSET('9. METAS'!$R$20,INT((ROW()-14)/2),0)))</f>
        <v/>
      </c>
      <c r="L256" s="228" t="str">
        <f ca="1">IF(MOD(ROW()-13,2)=0,IF(ISBLANK(OFFSET('11. SEGUIMIENTO 2026'!$P$14,INT((ROW()-13)/2),0)),"",OFFSET('11. SEGUIMIENTO 2026'!$P$14,INT((ROW()-13)/2),0)),IF(ISBLANK(OFFSET('9. METAS'!$S$20,INT((ROW()-14)/2),0)),"",OFFSET('9. METAS'!$S$20,INT((ROW()-14)/2),0)))</f>
        <v/>
      </c>
      <c r="M256" s="229" t="str">
        <f ca="1">IF(MOD(ROW()-13,2)=0,IF(ISBLANK(OFFSET('11. SEGUIMIENTO 2026'!$Q$14,INT((ROW()-13)/2),0)),"",OFFSET('11. SEGUIMIENTO 2026'!$Q$14,INT((ROW()-13)/2),0)),IF(ISBLANK(OFFSET('9. METAS'!$T$20,INT((ROW()-14)/2),0)),"",OFFSET('9. METAS'!$T$20,INT((ROW()-14)/2),0)))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977" t="str">
        <f ca="1">IF(ISBLANK(OFFSET('9. METAS'!$K$20,INT((ROW()-13)/2),0)),"",OFFSET('9. METAS'!$K$20,INT((ROW()-13)/2),0))</f>
        <v/>
      </c>
      <c r="I257" s="979"/>
      <c r="J257" s="227" t="str">
        <f ca="1">IF(MOD(ROW()-13,2)=0,IF(ISBLANK(OFFSET('11. SEGUIMIENTO 2026'!$N$14,INT((ROW()-13)/2),0)),"",OFFSET('11. SEGUIMIENTO 2026'!$N$14,INT((ROW()-13)/2),0)),IF(ISBLANK(OFFSET('9. METAS'!$Q$20,INT((ROW()-14)/2),0)),"",OFFSET('9. METAS'!$Q$20,INT((ROW()-14)/2),0)))</f>
        <v/>
      </c>
      <c r="K257" s="228" t="str">
        <f ca="1">IF(MOD(ROW()-13,2)=0,IF(ISBLANK(OFFSET('11. SEGUIMIENTO 2026'!$O$14,INT((ROW()-13)/2),0)),"",OFFSET('11. SEGUIMIENTO 2026'!$O$14,INT((ROW()-13)/2),0)),IF(ISBLANK(OFFSET('9. METAS'!$R$20,INT((ROW()-14)/2),0)),"",OFFSET('9. METAS'!$R$20,INT((ROW()-14)/2),0)))</f>
        <v/>
      </c>
      <c r="L257" s="228" t="str">
        <f ca="1">IF(MOD(ROW()-13,2)=0,IF(ISBLANK(OFFSET('11. SEGUIMIENTO 2026'!$P$14,INT((ROW()-13)/2),0)),"",OFFSET('11. SEGUIMIENTO 2026'!$P$14,INT((ROW()-13)/2),0)),IF(ISBLANK(OFFSET('9. METAS'!$S$20,INT((ROW()-14)/2),0)),"",OFFSET('9. METAS'!$S$20,INT((ROW()-14)/2),0)))</f>
        <v/>
      </c>
      <c r="M257" s="229" t="str">
        <f ca="1">IF(MOD(ROW()-13,2)=0,IF(ISBLANK(OFFSET('11. SEGUIMIENTO 2026'!$Q$14,INT((ROW()-13)/2),0)),"",OFFSET('11. SEGUIMIENTO 2026'!$Q$14,INT((ROW()-13)/2),0)),IF(ISBLANK(OFFSET('9. METAS'!$T$20,INT((ROW()-14)/2),0)),"",OFFSET('9. METAS'!$T$20,INT((ROW()-14)/2),0)))</f>
        <v/>
      </c>
      <c r="N257" s="981" t="str">
        <f t="shared" ref="N257" ca="1" si="240">IFERROR(J257/J258,"ND")</f>
        <v>ND</v>
      </c>
      <c r="O257" s="983" t="str">
        <f t="shared" ref="O257" ca="1" si="241">IFERROR(((J257+K257+L257+M257)/H257),"ND")</f>
        <v>ND</v>
      </c>
      <c r="P257" s="985"/>
    </row>
    <row r="258" spans="3:16" x14ac:dyDescent="0.3">
      <c r="C258" s="999"/>
      <c r="D258" s="993"/>
      <c r="E258" s="993"/>
      <c r="F258" s="995"/>
      <c r="G258" s="997"/>
      <c r="H258" s="977"/>
      <c r="I258" s="987"/>
      <c r="J258" s="227" t="str">
        <f ca="1">IF(MOD(ROW()-13,2)=0,IF(ISBLANK(OFFSET('11. SEGUIMIENTO 2026'!$N$14,INT((ROW()-13)/2),0)),"",OFFSET('11. SEGUIMIENTO 2026'!$N$14,INT((ROW()-13)/2),0)),IF(ISBLANK(OFFSET('9. METAS'!$Q$20,INT((ROW()-14)/2),0)),"",OFFSET('9. METAS'!$Q$20,INT((ROW()-14)/2),0)))</f>
        <v/>
      </c>
      <c r="K258" s="228" t="str">
        <f ca="1">IF(MOD(ROW()-13,2)=0,IF(ISBLANK(OFFSET('11. SEGUIMIENTO 2026'!$O$14,INT((ROW()-13)/2),0)),"",OFFSET('11. SEGUIMIENTO 2026'!$O$14,INT((ROW()-13)/2),0)),IF(ISBLANK(OFFSET('9. METAS'!$R$20,INT((ROW()-14)/2),0)),"",OFFSET('9. METAS'!$R$20,INT((ROW()-14)/2),0)))</f>
        <v/>
      </c>
      <c r="L258" s="228" t="str">
        <f ca="1">IF(MOD(ROW()-13,2)=0,IF(ISBLANK(OFFSET('11. SEGUIMIENTO 2026'!$P$14,INT((ROW()-13)/2),0)),"",OFFSET('11. SEGUIMIENTO 2026'!$P$14,INT((ROW()-13)/2),0)),IF(ISBLANK(OFFSET('9. METAS'!$S$20,INT((ROW()-14)/2),0)),"",OFFSET('9. METAS'!$S$20,INT((ROW()-14)/2),0)))</f>
        <v/>
      </c>
      <c r="M258" s="229" t="str">
        <f ca="1">IF(MOD(ROW()-13,2)=0,IF(ISBLANK(OFFSET('11. SEGUIMIENTO 2026'!$Q$14,INT((ROW()-13)/2),0)),"",OFFSET('11. SEGUIMIENTO 2026'!$Q$14,INT((ROW()-13)/2),0)),IF(ISBLANK(OFFSET('9. METAS'!$T$20,INT((ROW()-14)/2),0)),"",OFFSET('9. METAS'!$T$20,INT((ROW()-14)/2),0)))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977" t="str">
        <f ca="1">IF(ISBLANK(OFFSET('9. METAS'!$K$20,INT((ROW()-13)/2),0)),"",OFFSET('9. METAS'!$K$20,INT((ROW()-13)/2),0))</f>
        <v/>
      </c>
      <c r="I259" s="979"/>
      <c r="J259" s="227" t="str">
        <f ca="1">IF(MOD(ROW()-13,2)=0,IF(ISBLANK(OFFSET('11. SEGUIMIENTO 2026'!$N$14,INT((ROW()-13)/2),0)),"",OFFSET('11. SEGUIMIENTO 2026'!$N$14,INT((ROW()-13)/2),0)),IF(ISBLANK(OFFSET('9. METAS'!$Q$20,INT((ROW()-14)/2),0)),"",OFFSET('9. METAS'!$Q$20,INT((ROW()-14)/2),0)))</f>
        <v/>
      </c>
      <c r="K259" s="228" t="str">
        <f ca="1">IF(MOD(ROW()-13,2)=0,IF(ISBLANK(OFFSET('11. SEGUIMIENTO 2026'!$O$14,INT((ROW()-13)/2),0)),"",OFFSET('11. SEGUIMIENTO 2026'!$O$14,INT((ROW()-13)/2),0)),IF(ISBLANK(OFFSET('9. METAS'!$R$20,INT((ROW()-14)/2),0)),"",OFFSET('9. METAS'!$R$20,INT((ROW()-14)/2),0)))</f>
        <v/>
      </c>
      <c r="L259" s="228" t="str">
        <f ca="1">IF(MOD(ROW()-13,2)=0,IF(ISBLANK(OFFSET('11. SEGUIMIENTO 2026'!$P$14,INT((ROW()-13)/2),0)),"",OFFSET('11. SEGUIMIENTO 2026'!$P$14,INT((ROW()-13)/2),0)),IF(ISBLANK(OFFSET('9. METAS'!$S$20,INT((ROW()-14)/2),0)),"",OFFSET('9. METAS'!$S$20,INT((ROW()-14)/2),0)))</f>
        <v/>
      </c>
      <c r="M259" s="229" t="str">
        <f ca="1">IF(MOD(ROW()-13,2)=0,IF(ISBLANK(OFFSET('11. SEGUIMIENTO 2026'!$Q$14,INT((ROW()-13)/2),0)),"",OFFSET('11. SEGUIMIENTO 2026'!$Q$14,INT((ROW()-13)/2),0)),IF(ISBLANK(OFFSET('9. METAS'!$T$20,INT((ROW()-14)/2),0)),"",OFFSET('9. METAS'!$T$20,INT((ROW()-14)/2),0)))</f>
        <v/>
      </c>
      <c r="N259" s="981" t="str">
        <f t="shared" ref="N259" ca="1" si="242">IFERROR(J259/J260,"ND")</f>
        <v>ND</v>
      </c>
      <c r="O259" s="983" t="str">
        <f t="shared" ref="O259" ca="1" si="243">IFERROR(((J259+K259+L259+M259)/H259),"ND")</f>
        <v>ND</v>
      </c>
      <c r="P259" s="985"/>
    </row>
    <row r="260" spans="3:16" x14ac:dyDescent="0.3">
      <c r="C260" s="999"/>
      <c r="D260" s="993"/>
      <c r="E260" s="993"/>
      <c r="F260" s="995"/>
      <c r="G260" s="997"/>
      <c r="H260" s="977"/>
      <c r="I260" s="987"/>
      <c r="J260" s="227" t="str">
        <f ca="1">IF(MOD(ROW()-13,2)=0,IF(ISBLANK(OFFSET('11. SEGUIMIENTO 2026'!$N$14,INT((ROW()-13)/2),0)),"",OFFSET('11. SEGUIMIENTO 2026'!$N$14,INT((ROW()-13)/2),0)),IF(ISBLANK(OFFSET('9. METAS'!$Q$20,INT((ROW()-14)/2),0)),"",OFFSET('9. METAS'!$Q$20,INT((ROW()-14)/2),0)))</f>
        <v/>
      </c>
      <c r="K260" s="228" t="str">
        <f ca="1">IF(MOD(ROW()-13,2)=0,IF(ISBLANK(OFFSET('11. SEGUIMIENTO 2026'!$O$14,INT((ROW()-13)/2),0)),"",OFFSET('11. SEGUIMIENTO 2026'!$O$14,INT((ROW()-13)/2),0)),IF(ISBLANK(OFFSET('9. METAS'!$R$20,INT((ROW()-14)/2),0)),"",OFFSET('9. METAS'!$R$20,INT((ROW()-14)/2),0)))</f>
        <v/>
      </c>
      <c r="L260" s="228" t="str">
        <f ca="1">IF(MOD(ROW()-13,2)=0,IF(ISBLANK(OFFSET('11. SEGUIMIENTO 2026'!$P$14,INT((ROW()-13)/2),0)),"",OFFSET('11. SEGUIMIENTO 2026'!$P$14,INT((ROW()-13)/2),0)),IF(ISBLANK(OFFSET('9. METAS'!$S$20,INT((ROW()-14)/2),0)),"",OFFSET('9. METAS'!$S$20,INT((ROW()-14)/2),0)))</f>
        <v/>
      </c>
      <c r="M260" s="229" t="str">
        <f ca="1">IF(MOD(ROW()-13,2)=0,IF(ISBLANK(OFFSET('11. SEGUIMIENTO 2026'!$Q$14,INT((ROW()-13)/2),0)),"",OFFSET('11. SEGUIMIENTO 2026'!$Q$14,INT((ROW()-13)/2),0)),IF(ISBLANK(OFFSET('9. METAS'!$T$20,INT((ROW()-14)/2),0)),"",OFFSET('9. METAS'!$T$20,INT((ROW()-14)/2),0)))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977" t="str">
        <f ca="1">IF(ISBLANK(OFFSET('9. METAS'!$K$20,INT((ROW()-13)/2),0)),"",OFFSET('9. METAS'!$K$20,INT((ROW()-13)/2),0))</f>
        <v/>
      </c>
      <c r="I261" s="979"/>
      <c r="J261" s="227" t="str">
        <f ca="1">IF(MOD(ROW()-13,2)=0,IF(ISBLANK(OFFSET('11. SEGUIMIENTO 2026'!$N$14,INT((ROW()-13)/2),0)),"",OFFSET('11. SEGUIMIENTO 2026'!$N$14,INT((ROW()-13)/2),0)),IF(ISBLANK(OFFSET('9. METAS'!$Q$20,INT((ROW()-14)/2),0)),"",OFFSET('9. METAS'!$Q$20,INT((ROW()-14)/2),0)))</f>
        <v/>
      </c>
      <c r="K261" s="228" t="str">
        <f ca="1">IF(MOD(ROW()-13,2)=0,IF(ISBLANK(OFFSET('11. SEGUIMIENTO 2026'!$O$14,INT((ROW()-13)/2),0)),"",OFFSET('11. SEGUIMIENTO 2026'!$O$14,INT((ROW()-13)/2),0)),IF(ISBLANK(OFFSET('9. METAS'!$R$20,INT((ROW()-14)/2),0)),"",OFFSET('9. METAS'!$R$20,INT((ROW()-14)/2),0)))</f>
        <v/>
      </c>
      <c r="L261" s="228" t="str">
        <f ca="1">IF(MOD(ROW()-13,2)=0,IF(ISBLANK(OFFSET('11. SEGUIMIENTO 2026'!$P$14,INT((ROW()-13)/2),0)),"",OFFSET('11. SEGUIMIENTO 2026'!$P$14,INT((ROW()-13)/2),0)),IF(ISBLANK(OFFSET('9. METAS'!$S$20,INT((ROW()-14)/2),0)),"",OFFSET('9. METAS'!$S$20,INT((ROW()-14)/2),0)))</f>
        <v/>
      </c>
      <c r="M261" s="229" t="str">
        <f ca="1">IF(MOD(ROW()-13,2)=0,IF(ISBLANK(OFFSET('11. SEGUIMIENTO 2026'!$Q$14,INT((ROW()-13)/2),0)),"",OFFSET('11. SEGUIMIENTO 2026'!$Q$14,INT((ROW()-13)/2),0)),IF(ISBLANK(OFFSET('9. METAS'!$T$20,INT((ROW()-14)/2),0)),"",OFFSET('9. METAS'!$T$20,INT((ROW()-14)/2),0)))</f>
        <v/>
      </c>
      <c r="N261" s="981" t="str">
        <f t="shared" ref="N261" ca="1" si="244">IFERROR(J261/J262,"ND")</f>
        <v>ND</v>
      </c>
      <c r="O261" s="983" t="str">
        <f t="shared" ref="O261" ca="1" si="245">IFERROR(((J261+K261+L261+M261)/H261),"ND")</f>
        <v>ND</v>
      </c>
      <c r="P261" s="985"/>
    </row>
    <row r="262" spans="3:16" x14ac:dyDescent="0.3">
      <c r="C262" s="999"/>
      <c r="D262" s="993"/>
      <c r="E262" s="993"/>
      <c r="F262" s="995"/>
      <c r="G262" s="997"/>
      <c r="H262" s="977"/>
      <c r="I262" s="987"/>
      <c r="J262" s="227" t="str">
        <f ca="1">IF(MOD(ROW()-13,2)=0,IF(ISBLANK(OFFSET('11. SEGUIMIENTO 2026'!$N$14,INT((ROW()-13)/2),0)),"",OFFSET('11. SEGUIMIENTO 2026'!$N$14,INT((ROW()-13)/2),0)),IF(ISBLANK(OFFSET('9. METAS'!$Q$20,INT((ROW()-14)/2),0)),"",OFFSET('9. METAS'!$Q$20,INT((ROW()-14)/2),0)))</f>
        <v/>
      </c>
      <c r="K262" s="228" t="str">
        <f ca="1">IF(MOD(ROW()-13,2)=0,IF(ISBLANK(OFFSET('11. SEGUIMIENTO 2026'!$O$14,INT((ROW()-13)/2),0)),"",OFFSET('11. SEGUIMIENTO 2026'!$O$14,INT((ROW()-13)/2),0)),IF(ISBLANK(OFFSET('9. METAS'!$R$20,INT((ROW()-14)/2),0)),"",OFFSET('9. METAS'!$R$20,INT((ROW()-14)/2),0)))</f>
        <v/>
      </c>
      <c r="L262" s="228" t="str">
        <f ca="1">IF(MOD(ROW()-13,2)=0,IF(ISBLANK(OFFSET('11. SEGUIMIENTO 2026'!$P$14,INT((ROW()-13)/2),0)),"",OFFSET('11. SEGUIMIENTO 2026'!$P$14,INT((ROW()-13)/2),0)),IF(ISBLANK(OFFSET('9. METAS'!$S$20,INT((ROW()-14)/2),0)),"",OFFSET('9. METAS'!$S$20,INT((ROW()-14)/2),0)))</f>
        <v/>
      </c>
      <c r="M262" s="229" t="str">
        <f ca="1">IF(MOD(ROW()-13,2)=0,IF(ISBLANK(OFFSET('11. SEGUIMIENTO 2026'!$Q$14,INT((ROW()-13)/2),0)),"",OFFSET('11. SEGUIMIENTO 2026'!$Q$14,INT((ROW()-13)/2),0)),IF(ISBLANK(OFFSET('9. METAS'!$T$20,INT((ROW()-14)/2),0)),"",OFFSET('9. METAS'!$T$20,INT((ROW()-14)/2),0)))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977" t="str">
        <f ca="1">IF(ISBLANK(OFFSET('9. METAS'!$K$20,INT((ROW()-13)/2),0)),"",OFFSET('9. METAS'!$K$20,INT((ROW()-13)/2),0))</f>
        <v/>
      </c>
      <c r="I263" s="979"/>
      <c r="J263" s="227" t="str">
        <f ca="1">IF(MOD(ROW()-13,2)=0,IF(ISBLANK(OFFSET('11. SEGUIMIENTO 2026'!$N$14,INT((ROW()-13)/2),0)),"",OFFSET('11. SEGUIMIENTO 2026'!$N$14,INT((ROW()-13)/2),0)),IF(ISBLANK(OFFSET('9. METAS'!$Q$20,INT((ROW()-14)/2),0)),"",OFFSET('9. METAS'!$Q$20,INT((ROW()-14)/2),0)))</f>
        <v/>
      </c>
      <c r="K263" s="228" t="str">
        <f ca="1">IF(MOD(ROW()-13,2)=0,IF(ISBLANK(OFFSET('11. SEGUIMIENTO 2026'!$O$14,INT((ROW()-13)/2),0)),"",OFFSET('11. SEGUIMIENTO 2026'!$O$14,INT((ROW()-13)/2),0)),IF(ISBLANK(OFFSET('9. METAS'!$R$20,INT((ROW()-14)/2),0)),"",OFFSET('9. METAS'!$R$20,INT((ROW()-14)/2),0)))</f>
        <v/>
      </c>
      <c r="L263" s="228" t="str">
        <f ca="1">IF(MOD(ROW()-13,2)=0,IF(ISBLANK(OFFSET('11. SEGUIMIENTO 2026'!$P$14,INT((ROW()-13)/2),0)),"",OFFSET('11. SEGUIMIENTO 2026'!$P$14,INT((ROW()-13)/2),0)),IF(ISBLANK(OFFSET('9. METAS'!$S$20,INT((ROW()-14)/2),0)),"",OFFSET('9. METAS'!$S$20,INT((ROW()-14)/2),0)))</f>
        <v/>
      </c>
      <c r="M263" s="229" t="str">
        <f ca="1">IF(MOD(ROW()-13,2)=0,IF(ISBLANK(OFFSET('11. SEGUIMIENTO 2026'!$Q$14,INT((ROW()-13)/2),0)),"",OFFSET('11. SEGUIMIENTO 2026'!$Q$14,INT((ROW()-13)/2),0)),IF(ISBLANK(OFFSET('9. METAS'!$T$20,INT((ROW()-14)/2),0)),"",OFFSET('9. METAS'!$T$20,INT((ROW()-14)/2),0)))</f>
        <v/>
      </c>
      <c r="N263" s="981" t="str">
        <f t="shared" ref="N263" ca="1" si="246">IFERROR(J263/J264,"ND")</f>
        <v>ND</v>
      </c>
      <c r="O263" s="983" t="str">
        <f t="shared" ref="O263" ca="1" si="247">IFERROR(((J263+K263+L263+M263)/H263),"ND")</f>
        <v>ND</v>
      </c>
      <c r="P263" s="985"/>
    </row>
    <row r="264" spans="3:16" x14ac:dyDescent="0.3">
      <c r="C264" s="999"/>
      <c r="D264" s="993"/>
      <c r="E264" s="993"/>
      <c r="F264" s="995"/>
      <c r="G264" s="997"/>
      <c r="H264" s="977"/>
      <c r="I264" s="987"/>
      <c r="J264" s="227" t="str">
        <f ca="1">IF(MOD(ROW()-13,2)=0,IF(ISBLANK(OFFSET('11. SEGUIMIENTO 2026'!$N$14,INT((ROW()-13)/2),0)),"",OFFSET('11. SEGUIMIENTO 2026'!$N$14,INT((ROW()-13)/2),0)),IF(ISBLANK(OFFSET('9. METAS'!$Q$20,INT((ROW()-14)/2),0)),"",OFFSET('9. METAS'!$Q$20,INT((ROW()-14)/2),0)))</f>
        <v/>
      </c>
      <c r="K264" s="228" t="str">
        <f ca="1">IF(MOD(ROW()-13,2)=0,IF(ISBLANK(OFFSET('11. SEGUIMIENTO 2026'!$O$14,INT((ROW()-13)/2),0)),"",OFFSET('11. SEGUIMIENTO 2026'!$O$14,INT((ROW()-13)/2),0)),IF(ISBLANK(OFFSET('9. METAS'!$R$20,INT((ROW()-14)/2),0)),"",OFFSET('9. METAS'!$R$20,INT((ROW()-14)/2),0)))</f>
        <v/>
      </c>
      <c r="L264" s="228" t="str">
        <f ca="1">IF(MOD(ROW()-13,2)=0,IF(ISBLANK(OFFSET('11. SEGUIMIENTO 2026'!$P$14,INT((ROW()-13)/2),0)),"",OFFSET('11. SEGUIMIENTO 2026'!$P$14,INT((ROW()-13)/2),0)),IF(ISBLANK(OFFSET('9. METAS'!$S$20,INT((ROW()-14)/2),0)),"",OFFSET('9. METAS'!$S$20,INT((ROW()-14)/2),0)))</f>
        <v/>
      </c>
      <c r="M264" s="229" t="str">
        <f ca="1">IF(MOD(ROW()-13,2)=0,IF(ISBLANK(OFFSET('11. SEGUIMIENTO 2026'!$Q$14,INT((ROW()-13)/2),0)),"",OFFSET('11. SEGUIMIENTO 2026'!$Q$14,INT((ROW()-13)/2),0)),IF(ISBLANK(OFFSET('9. METAS'!$T$20,INT((ROW()-14)/2),0)),"",OFFSET('9. METAS'!$T$20,INT((ROW()-14)/2),0)))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977" t="str">
        <f ca="1">IF(ISBLANK(OFFSET('9. METAS'!$K$20,INT((ROW()-13)/2),0)),"",OFFSET('9. METAS'!$K$20,INT((ROW()-13)/2),0))</f>
        <v/>
      </c>
      <c r="I265" s="979"/>
      <c r="J265" s="227" t="str">
        <f ca="1">IF(MOD(ROW()-13,2)=0,IF(ISBLANK(OFFSET('11. SEGUIMIENTO 2026'!$N$14,INT((ROW()-13)/2),0)),"",OFFSET('11. SEGUIMIENTO 2026'!$N$14,INT((ROW()-13)/2),0)),IF(ISBLANK(OFFSET('9. METAS'!$Q$20,INT((ROW()-14)/2),0)),"",OFFSET('9. METAS'!$Q$20,INT((ROW()-14)/2),0)))</f>
        <v/>
      </c>
      <c r="K265" s="228" t="str">
        <f ca="1">IF(MOD(ROW()-13,2)=0,IF(ISBLANK(OFFSET('11. SEGUIMIENTO 2026'!$O$14,INT((ROW()-13)/2),0)),"",OFFSET('11. SEGUIMIENTO 2026'!$O$14,INT((ROW()-13)/2),0)),IF(ISBLANK(OFFSET('9. METAS'!$R$20,INT((ROW()-14)/2),0)),"",OFFSET('9. METAS'!$R$20,INT((ROW()-14)/2),0)))</f>
        <v/>
      </c>
      <c r="L265" s="228" t="str">
        <f ca="1">IF(MOD(ROW()-13,2)=0,IF(ISBLANK(OFFSET('11. SEGUIMIENTO 2026'!$P$14,INT((ROW()-13)/2),0)),"",OFFSET('11. SEGUIMIENTO 2026'!$P$14,INT((ROW()-13)/2),0)),IF(ISBLANK(OFFSET('9. METAS'!$S$20,INT((ROW()-14)/2),0)),"",OFFSET('9. METAS'!$S$20,INT((ROW()-14)/2),0)))</f>
        <v/>
      </c>
      <c r="M265" s="229" t="str">
        <f ca="1">IF(MOD(ROW()-13,2)=0,IF(ISBLANK(OFFSET('11. SEGUIMIENTO 2026'!$Q$14,INT((ROW()-13)/2),0)),"",OFFSET('11. SEGUIMIENTO 2026'!$Q$14,INT((ROW()-13)/2),0)),IF(ISBLANK(OFFSET('9. METAS'!$T$20,INT((ROW()-14)/2),0)),"",OFFSET('9. METAS'!$T$20,INT((ROW()-14)/2),0)))</f>
        <v/>
      </c>
      <c r="N265" s="981" t="str">
        <f t="shared" ref="N265" ca="1" si="248">IFERROR(J265/J266,"ND")</f>
        <v>ND</v>
      </c>
      <c r="O265" s="983" t="str">
        <f t="shared" ref="O265" ca="1" si="249">IFERROR(((J265+K265+L265+M265)/H265),"ND")</f>
        <v>ND</v>
      </c>
      <c r="P265" s="985"/>
    </row>
    <row r="266" spans="3:16" x14ac:dyDescent="0.3">
      <c r="C266" s="999"/>
      <c r="D266" s="993"/>
      <c r="E266" s="993"/>
      <c r="F266" s="995"/>
      <c r="G266" s="997"/>
      <c r="H266" s="977"/>
      <c r="I266" s="987"/>
      <c r="J266" s="227" t="str">
        <f ca="1">IF(MOD(ROW()-13,2)=0,IF(ISBLANK(OFFSET('11. SEGUIMIENTO 2026'!$N$14,INT((ROW()-13)/2),0)),"",OFFSET('11. SEGUIMIENTO 2026'!$N$14,INT((ROW()-13)/2),0)),IF(ISBLANK(OFFSET('9. METAS'!$Q$20,INT((ROW()-14)/2),0)),"",OFFSET('9. METAS'!$Q$20,INT((ROW()-14)/2),0)))</f>
        <v/>
      </c>
      <c r="K266" s="228" t="str">
        <f ca="1">IF(MOD(ROW()-13,2)=0,IF(ISBLANK(OFFSET('11. SEGUIMIENTO 2026'!$O$14,INT((ROW()-13)/2),0)),"",OFFSET('11. SEGUIMIENTO 2026'!$O$14,INT((ROW()-13)/2),0)),IF(ISBLANK(OFFSET('9. METAS'!$R$20,INT((ROW()-14)/2),0)),"",OFFSET('9. METAS'!$R$20,INT((ROW()-14)/2),0)))</f>
        <v/>
      </c>
      <c r="L266" s="228" t="str">
        <f ca="1">IF(MOD(ROW()-13,2)=0,IF(ISBLANK(OFFSET('11. SEGUIMIENTO 2026'!$P$14,INT((ROW()-13)/2),0)),"",OFFSET('11. SEGUIMIENTO 2026'!$P$14,INT((ROW()-13)/2),0)),IF(ISBLANK(OFFSET('9. METAS'!$S$20,INT((ROW()-14)/2),0)),"",OFFSET('9. METAS'!$S$20,INT((ROW()-14)/2),0)))</f>
        <v/>
      </c>
      <c r="M266" s="229" t="str">
        <f ca="1">IF(MOD(ROW()-13,2)=0,IF(ISBLANK(OFFSET('11. SEGUIMIENTO 2026'!$Q$14,INT((ROW()-13)/2),0)),"",OFFSET('11. SEGUIMIENTO 2026'!$Q$14,INT((ROW()-13)/2),0)),IF(ISBLANK(OFFSET('9. METAS'!$T$20,INT((ROW()-14)/2),0)),"",OFFSET('9. METAS'!$T$20,INT((ROW()-14)/2),0)))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977" t="str">
        <f ca="1">IF(ISBLANK(OFFSET('9. METAS'!$K$20,INT((ROW()-13)/2),0)),"",OFFSET('9. METAS'!$K$20,INT((ROW()-13)/2),0))</f>
        <v/>
      </c>
      <c r="I267" s="979"/>
      <c r="J267" s="227" t="str">
        <f ca="1">IF(MOD(ROW()-13,2)=0,IF(ISBLANK(OFFSET('11. SEGUIMIENTO 2026'!$N$14,INT((ROW()-13)/2),0)),"",OFFSET('11. SEGUIMIENTO 2026'!$N$14,INT((ROW()-13)/2),0)),IF(ISBLANK(OFFSET('9. METAS'!$Q$20,INT((ROW()-14)/2),0)),"",OFFSET('9. METAS'!$Q$20,INT((ROW()-14)/2),0)))</f>
        <v/>
      </c>
      <c r="K267" s="228" t="str">
        <f ca="1">IF(MOD(ROW()-13,2)=0,IF(ISBLANK(OFFSET('11. SEGUIMIENTO 2026'!$O$14,INT((ROW()-13)/2),0)),"",OFFSET('11. SEGUIMIENTO 2026'!$O$14,INT((ROW()-13)/2),0)),IF(ISBLANK(OFFSET('9. METAS'!$R$20,INT((ROW()-14)/2),0)),"",OFFSET('9. METAS'!$R$20,INT((ROW()-14)/2),0)))</f>
        <v/>
      </c>
      <c r="L267" s="228" t="str">
        <f ca="1">IF(MOD(ROW()-13,2)=0,IF(ISBLANK(OFFSET('11. SEGUIMIENTO 2026'!$P$14,INT((ROW()-13)/2),0)),"",OFFSET('11. SEGUIMIENTO 2026'!$P$14,INT((ROW()-13)/2),0)),IF(ISBLANK(OFFSET('9. METAS'!$S$20,INT((ROW()-14)/2),0)),"",OFFSET('9. METAS'!$S$20,INT((ROW()-14)/2),0)))</f>
        <v/>
      </c>
      <c r="M267" s="229" t="str">
        <f ca="1">IF(MOD(ROW()-13,2)=0,IF(ISBLANK(OFFSET('11. SEGUIMIENTO 2026'!$Q$14,INT((ROW()-13)/2),0)),"",OFFSET('11. SEGUIMIENTO 2026'!$Q$14,INT((ROW()-13)/2),0)),IF(ISBLANK(OFFSET('9. METAS'!$T$20,INT((ROW()-14)/2),0)),"",OFFSET('9. METAS'!$T$20,INT((ROW()-14)/2),0)))</f>
        <v/>
      </c>
      <c r="N267" s="981" t="str">
        <f t="shared" ref="N267" ca="1" si="250">IFERROR(J267/J268,"ND")</f>
        <v>ND</v>
      </c>
      <c r="O267" s="983" t="str">
        <f t="shared" ref="O267" ca="1" si="251">IFERROR(((J267+K267+L267+M267)/H267),"ND")</f>
        <v>ND</v>
      </c>
      <c r="P267" s="985"/>
    </row>
    <row r="268" spans="3:16" x14ac:dyDescent="0.3">
      <c r="C268" s="999"/>
      <c r="D268" s="993"/>
      <c r="E268" s="993"/>
      <c r="F268" s="995"/>
      <c r="G268" s="997"/>
      <c r="H268" s="977"/>
      <c r="I268" s="987"/>
      <c r="J268" s="227" t="str">
        <f ca="1">IF(MOD(ROW()-13,2)=0,IF(ISBLANK(OFFSET('11. SEGUIMIENTO 2026'!$N$14,INT((ROW()-13)/2),0)),"",OFFSET('11. SEGUIMIENTO 2026'!$N$14,INT((ROW()-13)/2),0)),IF(ISBLANK(OFFSET('9. METAS'!$Q$20,INT((ROW()-14)/2),0)),"",OFFSET('9. METAS'!$Q$20,INT((ROW()-14)/2),0)))</f>
        <v/>
      </c>
      <c r="K268" s="228" t="str">
        <f ca="1">IF(MOD(ROW()-13,2)=0,IF(ISBLANK(OFFSET('11. SEGUIMIENTO 2026'!$O$14,INT((ROW()-13)/2),0)),"",OFFSET('11. SEGUIMIENTO 2026'!$O$14,INT((ROW()-13)/2),0)),IF(ISBLANK(OFFSET('9. METAS'!$R$20,INT((ROW()-14)/2),0)),"",OFFSET('9. METAS'!$R$20,INT((ROW()-14)/2),0)))</f>
        <v/>
      </c>
      <c r="L268" s="228" t="str">
        <f ca="1">IF(MOD(ROW()-13,2)=0,IF(ISBLANK(OFFSET('11. SEGUIMIENTO 2026'!$P$14,INT((ROW()-13)/2),0)),"",OFFSET('11. SEGUIMIENTO 2026'!$P$14,INT((ROW()-13)/2),0)),IF(ISBLANK(OFFSET('9. METAS'!$S$20,INT((ROW()-14)/2),0)),"",OFFSET('9. METAS'!$S$20,INT((ROW()-14)/2),0)))</f>
        <v/>
      </c>
      <c r="M268" s="229" t="str">
        <f ca="1">IF(MOD(ROW()-13,2)=0,IF(ISBLANK(OFFSET('11. SEGUIMIENTO 2026'!$Q$14,INT((ROW()-13)/2),0)),"",OFFSET('11. SEGUIMIENTO 2026'!$Q$14,INT((ROW()-13)/2),0)),IF(ISBLANK(OFFSET('9. METAS'!$T$20,INT((ROW()-14)/2),0)),"",OFFSET('9. METAS'!$T$20,INT((ROW()-14)/2),0)))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977" t="str">
        <f ca="1">IF(ISBLANK(OFFSET('9. METAS'!$K$20,INT((ROW()-13)/2),0)),"",OFFSET('9. METAS'!$K$20,INT((ROW()-13)/2),0))</f>
        <v/>
      </c>
      <c r="I269" s="979"/>
      <c r="J269" s="227" t="str">
        <f ca="1">IF(MOD(ROW()-13,2)=0,IF(ISBLANK(OFFSET('11. SEGUIMIENTO 2026'!$N$14,INT((ROW()-13)/2),0)),"",OFFSET('11. SEGUIMIENTO 2026'!$N$14,INT((ROW()-13)/2),0)),IF(ISBLANK(OFFSET('9. METAS'!$Q$20,INT((ROW()-14)/2),0)),"",OFFSET('9. METAS'!$Q$20,INT((ROW()-14)/2),0)))</f>
        <v/>
      </c>
      <c r="K269" s="228" t="str">
        <f ca="1">IF(MOD(ROW()-13,2)=0,IF(ISBLANK(OFFSET('11. SEGUIMIENTO 2026'!$O$14,INT((ROW()-13)/2),0)),"",OFFSET('11. SEGUIMIENTO 2026'!$O$14,INT((ROW()-13)/2),0)),IF(ISBLANK(OFFSET('9. METAS'!$R$20,INT((ROW()-14)/2),0)),"",OFFSET('9. METAS'!$R$20,INT((ROW()-14)/2),0)))</f>
        <v/>
      </c>
      <c r="L269" s="228" t="str">
        <f ca="1">IF(MOD(ROW()-13,2)=0,IF(ISBLANK(OFFSET('11. SEGUIMIENTO 2026'!$P$14,INT((ROW()-13)/2),0)),"",OFFSET('11. SEGUIMIENTO 2026'!$P$14,INT((ROW()-13)/2),0)),IF(ISBLANK(OFFSET('9. METAS'!$S$20,INT((ROW()-14)/2),0)),"",OFFSET('9. METAS'!$S$20,INT((ROW()-14)/2),0)))</f>
        <v/>
      </c>
      <c r="M269" s="229" t="str">
        <f ca="1">IF(MOD(ROW()-13,2)=0,IF(ISBLANK(OFFSET('11. SEGUIMIENTO 2026'!$Q$14,INT((ROW()-13)/2),0)),"",OFFSET('11. SEGUIMIENTO 2026'!$Q$14,INT((ROW()-13)/2),0)),IF(ISBLANK(OFFSET('9. METAS'!$T$20,INT((ROW()-14)/2),0)),"",OFFSET('9. METAS'!$T$20,INT((ROW()-14)/2),0)))</f>
        <v/>
      </c>
      <c r="N269" s="981" t="str">
        <f t="shared" ref="N269" ca="1" si="252">IFERROR(J269/J270,"ND")</f>
        <v>ND</v>
      </c>
      <c r="O269" s="983" t="str">
        <f t="shared" ref="O269" ca="1" si="253">IFERROR(((J269+K269+L269+M269)/H269),"ND")</f>
        <v>ND</v>
      </c>
      <c r="P269" s="985"/>
    </row>
    <row r="270" spans="3:16" x14ac:dyDescent="0.3">
      <c r="C270" s="999"/>
      <c r="D270" s="993"/>
      <c r="E270" s="993"/>
      <c r="F270" s="995"/>
      <c r="G270" s="997"/>
      <c r="H270" s="977"/>
      <c r="I270" s="987"/>
      <c r="J270" s="227" t="str">
        <f ca="1">IF(MOD(ROW()-13,2)=0,IF(ISBLANK(OFFSET('11. SEGUIMIENTO 2026'!$N$14,INT((ROW()-13)/2),0)),"",OFFSET('11. SEGUIMIENTO 2026'!$N$14,INT((ROW()-13)/2),0)),IF(ISBLANK(OFFSET('9. METAS'!$Q$20,INT((ROW()-14)/2),0)),"",OFFSET('9. METAS'!$Q$20,INT((ROW()-14)/2),0)))</f>
        <v/>
      </c>
      <c r="K270" s="228" t="str">
        <f ca="1">IF(MOD(ROW()-13,2)=0,IF(ISBLANK(OFFSET('11. SEGUIMIENTO 2026'!$O$14,INT((ROW()-13)/2),0)),"",OFFSET('11. SEGUIMIENTO 2026'!$O$14,INT((ROW()-13)/2),0)),IF(ISBLANK(OFFSET('9. METAS'!$R$20,INT((ROW()-14)/2),0)),"",OFFSET('9. METAS'!$R$20,INT((ROW()-14)/2),0)))</f>
        <v/>
      </c>
      <c r="L270" s="228" t="str">
        <f ca="1">IF(MOD(ROW()-13,2)=0,IF(ISBLANK(OFFSET('11. SEGUIMIENTO 2026'!$P$14,INT((ROW()-13)/2),0)),"",OFFSET('11. SEGUIMIENTO 2026'!$P$14,INT((ROW()-13)/2),0)),IF(ISBLANK(OFFSET('9. METAS'!$S$20,INT((ROW()-14)/2),0)),"",OFFSET('9. METAS'!$S$20,INT((ROW()-14)/2),0)))</f>
        <v/>
      </c>
      <c r="M270" s="229" t="str">
        <f ca="1">IF(MOD(ROW()-13,2)=0,IF(ISBLANK(OFFSET('11. SEGUIMIENTO 2026'!$Q$14,INT((ROW()-13)/2),0)),"",OFFSET('11. SEGUIMIENTO 2026'!$Q$14,INT((ROW()-13)/2),0)),IF(ISBLANK(OFFSET('9. METAS'!$T$20,INT((ROW()-14)/2),0)),"",OFFSET('9. METAS'!$T$20,INT((ROW()-14)/2),0)))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977" t="str">
        <f ca="1">IF(ISBLANK(OFFSET('9. METAS'!$K$20,INT((ROW()-13)/2),0)),"",OFFSET('9. METAS'!$K$20,INT((ROW()-13)/2),0))</f>
        <v/>
      </c>
      <c r="I271" s="979"/>
      <c r="J271" s="227" t="str">
        <f ca="1">IF(MOD(ROW()-13,2)=0,IF(ISBLANK(OFFSET('11. SEGUIMIENTO 2026'!$N$14,INT((ROW()-13)/2),0)),"",OFFSET('11. SEGUIMIENTO 2026'!$N$14,INT((ROW()-13)/2),0)),IF(ISBLANK(OFFSET('9. METAS'!$Q$20,INT((ROW()-14)/2),0)),"",OFFSET('9. METAS'!$Q$20,INT((ROW()-14)/2),0)))</f>
        <v/>
      </c>
      <c r="K271" s="228" t="str">
        <f ca="1">IF(MOD(ROW()-13,2)=0,IF(ISBLANK(OFFSET('11. SEGUIMIENTO 2026'!$O$14,INT((ROW()-13)/2),0)),"",OFFSET('11. SEGUIMIENTO 2026'!$O$14,INT((ROW()-13)/2),0)),IF(ISBLANK(OFFSET('9. METAS'!$R$20,INT((ROW()-14)/2),0)),"",OFFSET('9. METAS'!$R$20,INT((ROW()-14)/2),0)))</f>
        <v/>
      </c>
      <c r="L271" s="228" t="str">
        <f ca="1">IF(MOD(ROW()-13,2)=0,IF(ISBLANK(OFFSET('11. SEGUIMIENTO 2026'!$P$14,INT((ROW()-13)/2),0)),"",OFFSET('11. SEGUIMIENTO 2026'!$P$14,INT((ROW()-13)/2),0)),IF(ISBLANK(OFFSET('9. METAS'!$S$20,INT((ROW()-14)/2),0)),"",OFFSET('9. METAS'!$S$20,INT((ROW()-14)/2),0)))</f>
        <v/>
      </c>
      <c r="M271" s="229" t="str">
        <f ca="1">IF(MOD(ROW()-13,2)=0,IF(ISBLANK(OFFSET('11. SEGUIMIENTO 2026'!$Q$14,INT((ROW()-13)/2),0)),"",OFFSET('11. SEGUIMIENTO 2026'!$Q$14,INT((ROW()-13)/2),0)),IF(ISBLANK(OFFSET('9. METAS'!$T$20,INT((ROW()-14)/2),0)),"",OFFSET('9. METAS'!$T$20,INT((ROW()-14)/2),0)))</f>
        <v/>
      </c>
      <c r="N271" s="981" t="str">
        <f t="shared" ref="N271" ca="1" si="254">IFERROR(J271/J272,"ND")</f>
        <v>ND</v>
      </c>
      <c r="O271" s="983" t="str">
        <f t="shared" ref="O271" ca="1" si="255">IFERROR(((J271+K271+L271+M271)/H271),"ND")</f>
        <v>ND</v>
      </c>
      <c r="P271" s="985"/>
    </row>
    <row r="272" spans="3:16" x14ac:dyDescent="0.3">
      <c r="C272" s="999"/>
      <c r="D272" s="993"/>
      <c r="E272" s="993"/>
      <c r="F272" s="995"/>
      <c r="G272" s="997"/>
      <c r="H272" s="977"/>
      <c r="I272" s="987"/>
      <c r="J272" s="227" t="str">
        <f ca="1">IF(MOD(ROW()-13,2)=0,IF(ISBLANK(OFFSET('11. SEGUIMIENTO 2026'!$N$14,INT((ROW()-13)/2),0)),"",OFFSET('11. SEGUIMIENTO 2026'!$N$14,INT((ROW()-13)/2),0)),IF(ISBLANK(OFFSET('9. METAS'!$Q$20,INT((ROW()-14)/2),0)),"",OFFSET('9. METAS'!$Q$20,INT((ROW()-14)/2),0)))</f>
        <v/>
      </c>
      <c r="K272" s="228" t="str">
        <f ca="1">IF(MOD(ROW()-13,2)=0,IF(ISBLANK(OFFSET('11. SEGUIMIENTO 2026'!$O$14,INT((ROW()-13)/2),0)),"",OFFSET('11. SEGUIMIENTO 2026'!$O$14,INT((ROW()-13)/2),0)),IF(ISBLANK(OFFSET('9. METAS'!$R$20,INT((ROW()-14)/2),0)),"",OFFSET('9. METAS'!$R$20,INT((ROW()-14)/2),0)))</f>
        <v/>
      </c>
      <c r="L272" s="228" t="str">
        <f ca="1">IF(MOD(ROW()-13,2)=0,IF(ISBLANK(OFFSET('11. SEGUIMIENTO 2026'!$P$14,INT((ROW()-13)/2),0)),"",OFFSET('11. SEGUIMIENTO 2026'!$P$14,INT((ROW()-13)/2),0)),IF(ISBLANK(OFFSET('9. METAS'!$S$20,INT((ROW()-14)/2),0)),"",OFFSET('9. METAS'!$S$20,INT((ROW()-14)/2),0)))</f>
        <v/>
      </c>
      <c r="M272" s="229" t="str">
        <f ca="1">IF(MOD(ROW()-13,2)=0,IF(ISBLANK(OFFSET('11. SEGUIMIENTO 2026'!$Q$14,INT((ROW()-13)/2),0)),"",OFFSET('11. SEGUIMIENTO 2026'!$Q$14,INT((ROW()-13)/2),0)),IF(ISBLANK(OFFSET('9. METAS'!$T$20,INT((ROW()-14)/2),0)),"",OFFSET('9. METAS'!$T$20,INT((ROW()-14)/2),0)))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977" t="str">
        <f ca="1">IF(ISBLANK(OFFSET('9. METAS'!$K$20,INT((ROW()-13)/2),0)),"",OFFSET('9. METAS'!$K$20,INT((ROW()-13)/2),0))</f>
        <v/>
      </c>
      <c r="I273" s="979"/>
      <c r="J273" s="227" t="str">
        <f ca="1">IF(MOD(ROW()-13,2)=0,IF(ISBLANK(OFFSET('11. SEGUIMIENTO 2026'!$N$14,INT((ROW()-13)/2),0)),"",OFFSET('11. SEGUIMIENTO 2026'!$N$14,INT((ROW()-13)/2),0)),IF(ISBLANK(OFFSET('9. METAS'!$Q$20,INT((ROW()-14)/2),0)),"",OFFSET('9. METAS'!$Q$20,INT((ROW()-14)/2),0)))</f>
        <v/>
      </c>
      <c r="K273" s="228" t="str">
        <f ca="1">IF(MOD(ROW()-13,2)=0,IF(ISBLANK(OFFSET('11. SEGUIMIENTO 2026'!$O$14,INT((ROW()-13)/2),0)),"",OFFSET('11. SEGUIMIENTO 2026'!$O$14,INT((ROW()-13)/2),0)),IF(ISBLANK(OFFSET('9. METAS'!$R$20,INT((ROW()-14)/2),0)),"",OFFSET('9. METAS'!$R$20,INT((ROW()-14)/2),0)))</f>
        <v/>
      </c>
      <c r="L273" s="228" t="str">
        <f ca="1">IF(MOD(ROW()-13,2)=0,IF(ISBLANK(OFFSET('11. SEGUIMIENTO 2026'!$P$14,INT((ROW()-13)/2),0)),"",OFFSET('11. SEGUIMIENTO 2026'!$P$14,INT((ROW()-13)/2),0)),IF(ISBLANK(OFFSET('9. METAS'!$S$20,INT((ROW()-14)/2),0)),"",OFFSET('9. METAS'!$S$20,INT((ROW()-14)/2),0)))</f>
        <v/>
      </c>
      <c r="M273" s="229" t="str">
        <f ca="1">IF(MOD(ROW()-13,2)=0,IF(ISBLANK(OFFSET('11. SEGUIMIENTO 2026'!$Q$14,INT((ROW()-13)/2),0)),"",OFFSET('11. SEGUIMIENTO 2026'!$Q$14,INT((ROW()-13)/2),0)),IF(ISBLANK(OFFSET('9. METAS'!$T$20,INT((ROW()-14)/2),0)),"",OFFSET('9. METAS'!$T$20,INT((ROW()-14)/2),0)))</f>
        <v/>
      </c>
      <c r="N273" s="981" t="str">
        <f t="shared" ref="N273" ca="1" si="256">IFERROR(J273/J274,"ND")</f>
        <v>ND</v>
      </c>
      <c r="O273" s="983" t="str">
        <f t="shared" ref="O273" ca="1" si="257">IFERROR(((J273+K273+L273+M273)/H273),"ND")</f>
        <v>ND</v>
      </c>
      <c r="P273" s="985"/>
    </row>
    <row r="274" spans="3:16" x14ac:dyDescent="0.3">
      <c r="C274" s="999"/>
      <c r="D274" s="993"/>
      <c r="E274" s="993"/>
      <c r="F274" s="995"/>
      <c r="G274" s="997"/>
      <c r="H274" s="977"/>
      <c r="I274" s="987"/>
      <c r="J274" s="227" t="str">
        <f ca="1">IF(MOD(ROW()-13,2)=0,IF(ISBLANK(OFFSET('11. SEGUIMIENTO 2026'!$N$14,INT((ROW()-13)/2),0)),"",OFFSET('11. SEGUIMIENTO 2026'!$N$14,INT((ROW()-13)/2),0)),IF(ISBLANK(OFFSET('9. METAS'!$Q$20,INT((ROW()-14)/2),0)),"",OFFSET('9. METAS'!$Q$20,INT((ROW()-14)/2),0)))</f>
        <v/>
      </c>
      <c r="K274" s="228" t="str">
        <f ca="1">IF(MOD(ROW()-13,2)=0,IF(ISBLANK(OFFSET('11. SEGUIMIENTO 2026'!$O$14,INT((ROW()-13)/2),0)),"",OFFSET('11. SEGUIMIENTO 2026'!$O$14,INT((ROW()-13)/2),0)),IF(ISBLANK(OFFSET('9. METAS'!$R$20,INT((ROW()-14)/2),0)),"",OFFSET('9. METAS'!$R$20,INT((ROW()-14)/2),0)))</f>
        <v/>
      </c>
      <c r="L274" s="228" t="str">
        <f ca="1">IF(MOD(ROW()-13,2)=0,IF(ISBLANK(OFFSET('11. SEGUIMIENTO 2026'!$P$14,INT((ROW()-13)/2),0)),"",OFFSET('11. SEGUIMIENTO 2026'!$P$14,INT((ROW()-13)/2),0)),IF(ISBLANK(OFFSET('9. METAS'!$S$20,INT((ROW()-14)/2),0)),"",OFFSET('9. METAS'!$S$20,INT((ROW()-14)/2),0)))</f>
        <v/>
      </c>
      <c r="M274" s="229" t="str">
        <f ca="1">IF(MOD(ROW()-13,2)=0,IF(ISBLANK(OFFSET('11. SEGUIMIENTO 2026'!$Q$14,INT((ROW()-13)/2),0)),"",OFFSET('11. SEGUIMIENTO 2026'!$Q$14,INT((ROW()-13)/2),0)),IF(ISBLANK(OFFSET('9. METAS'!$T$20,INT((ROW()-14)/2),0)),"",OFFSET('9. METAS'!$T$20,INT((ROW()-14)/2),0)))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977" t="str">
        <f ca="1">IF(ISBLANK(OFFSET('9. METAS'!$K$20,INT((ROW()-13)/2),0)),"",OFFSET('9. METAS'!$K$20,INT((ROW()-13)/2),0))</f>
        <v/>
      </c>
      <c r="I275" s="979"/>
      <c r="J275" s="227" t="str">
        <f ca="1">IF(MOD(ROW()-13,2)=0,IF(ISBLANK(OFFSET('11. SEGUIMIENTO 2026'!$N$14,INT((ROW()-13)/2),0)),"",OFFSET('11. SEGUIMIENTO 2026'!$N$14,INT((ROW()-13)/2),0)),IF(ISBLANK(OFFSET('9. METAS'!$Q$20,INT((ROW()-14)/2),0)),"",OFFSET('9. METAS'!$Q$20,INT((ROW()-14)/2),0)))</f>
        <v/>
      </c>
      <c r="K275" s="228" t="str">
        <f ca="1">IF(MOD(ROW()-13,2)=0,IF(ISBLANK(OFFSET('11. SEGUIMIENTO 2026'!$O$14,INT((ROW()-13)/2),0)),"",OFFSET('11. SEGUIMIENTO 2026'!$O$14,INT((ROW()-13)/2),0)),IF(ISBLANK(OFFSET('9. METAS'!$R$20,INT((ROW()-14)/2),0)),"",OFFSET('9. METAS'!$R$20,INT((ROW()-14)/2),0)))</f>
        <v/>
      </c>
      <c r="L275" s="228" t="str">
        <f ca="1">IF(MOD(ROW()-13,2)=0,IF(ISBLANK(OFFSET('11. SEGUIMIENTO 2026'!$P$14,INT((ROW()-13)/2),0)),"",OFFSET('11. SEGUIMIENTO 2026'!$P$14,INT((ROW()-13)/2),0)),IF(ISBLANK(OFFSET('9. METAS'!$S$20,INT((ROW()-14)/2),0)),"",OFFSET('9. METAS'!$S$20,INT((ROW()-14)/2),0)))</f>
        <v/>
      </c>
      <c r="M275" s="229" t="str">
        <f ca="1">IF(MOD(ROW()-13,2)=0,IF(ISBLANK(OFFSET('11. SEGUIMIENTO 2026'!$Q$14,INT((ROW()-13)/2),0)),"",OFFSET('11. SEGUIMIENTO 2026'!$Q$14,INT((ROW()-13)/2),0)),IF(ISBLANK(OFFSET('9. METAS'!$T$20,INT((ROW()-14)/2),0)),"",OFFSET('9. METAS'!$T$20,INT((ROW()-14)/2),0)))</f>
        <v/>
      </c>
      <c r="N275" s="981" t="str">
        <f t="shared" ref="N275" ca="1" si="258">IFERROR(J275/J276,"ND")</f>
        <v>ND</v>
      </c>
      <c r="O275" s="983" t="str">
        <f t="shared" ref="O275" ca="1" si="259">IFERROR(((J275+K275+L275+M275)/H275),"ND")</f>
        <v>ND</v>
      </c>
      <c r="P275" s="985"/>
    </row>
    <row r="276" spans="3:16" x14ac:dyDescent="0.3">
      <c r="C276" s="999"/>
      <c r="D276" s="993"/>
      <c r="E276" s="993"/>
      <c r="F276" s="995"/>
      <c r="G276" s="997"/>
      <c r="H276" s="977"/>
      <c r="I276" s="987"/>
      <c r="J276" s="227" t="str">
        <f ca="1">IF(MOD(ROW()-13,2)=0,IF(ISBLANK(OFFSET('11. SEGUIMIENTO 2026'!$N$14,INT((ROW()-13)/2),0)),"",OFFSET('11. SEGUIMIENTO 2026'!$N$14,INT((ROW()-13)/2),0)),IF(ISBLANK(OFFSET('9. METAS'!$Q$20,INT((ROW()-14)/2),0)),"",OFFSET('9. METAS'!$Q$20,INT((ROW()-14)/2),0)))</f>
        <v/>
      </c>
      <c r="K276" s="228" t="str">
        <f ca="1">IF(MOD(ROW()-13,2)=0,IF(ISBLANK(OFFSET('11. SEGUIMIENTO 2026'!$O$14,INT((ROW()-13)/2),0)),"",OFFSET('11. SEGUIMIENTO 2026'!$O$14,INT((ROW()-13)/2),0)),IF(ISBLANK(OFFSET('9. METAS'!$R$20,INT((ROW()-14)/2),0)),"",OFFSET('9. METAS'!$R$20,INT((ROW()-14)/2),0)))</f>
        <v/>
      </c>
      <c r="L276" s="228" t="str">
        <f ca="1">IF(MOD(ROW()-13,2)=0,IF(ISBLANK(OFFSET('11. SEGUIMIENTO 2026'!$P$14,INT((ROW()-13)/2),0)),"",OFFSET('11. SEGUIMIENTO 2026'!$P$14,INT((ROW()-13)/2),0)),IF(ISBLANK(OFFSET('9. METAS'!$S$20,INT((ROW()-14)/2),0)),"",OFFSET('9. METAS'!$S$20,INT((ROW()-14)/2),0)))</f>
        <v/>
      </c>
      <c r="M276" s="229" t="str">
        <f ca="1">IF(MOD(ROW()-13,2)=0,IF(ISBLANK(OFFSET('11. SEGUIMIENTO 2026'!$Q$14,INT((ROW()-13)/2),0)),"",OFFSET('11. SEGUIMIENTO 2026'!$Q$14,INT((ROW()-13)/2),0)),IF(ISBLANK(OFFSET('9. METAS'!$T$20,INT((ROW()-14)/2),0)),"",OFFSET('9. METAS'!$T$20,INT((ROW()-14)/2),0)))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977" t="str">
        <f ca="1">IF(ISBLANK(OFFSET('9. METAS'!$K$20,INT((ROW()-13)/2),0)),"",OFFSET('9. METAS'!$K$20,INT((ROW()-13)/2),0))</f>
        <v/>
      </c>
      <c r="I277" s="979"/>
      <c r="J277" s="227" t="str">
        <f ca="1">IF(MOD(ROW()-13,2)=0,IF(ISBLANK(OFFSET('11. SEGUIMIENTO 2026'!$N$14,INT((ROW()-13)/2),0)),"",OFFSET('11. SEGUIMIENTO 2026'!$N$14,INT((ROW()-13)/2),0)),IF(ISBLANK(OFFSET('9. METAS'!$Q$20,INT((ROW()-14)/2),0)),"",OFFSET('9. METAS'!$Q$20,INT((ROW()-14)/2),0)))</f>
        <v/>
      </c>
      <c r="K277" s="228" t="str">
        <f ca="1">IF(MOD(ROW()-13,2)=0,IF(ISBLANK(OFFSET('11. SEGUIMIENTO 2026'!$O$14,INT((ROW()-13)/2),0)),"",OFFSET('11. SEGUIMIENTO 2026'!$O$14,INT((ROW()-13)/2),0)),IF(ISBLANK(OFFSET('9. METAS'!$R$20,INT((ROW()-14)/2),0)),"",OFFSET('9. METAS'!$R$20,INT((ROW()-14)/2),0)))</f>
        <v/>
      </c>
      <c r="L277" s="228" t="str">
        <f ca="1">IF(MOD(ROW()-13,2)=0,IF(ISBLANK(OFFSET('11. SEGUIMIENTO 2026'!$P$14,INT((ROW()-13)/2),0)),"",OFFSET('11. SEGUIMIENTO 2026'!$P$14,INT((ROW()-13)/2),0)),IF(ISBLANK(OFFSET('9. METAS'!$S$20,INT((ROW()-14)/2),0)),"",OFFSET('9. METAS'!$S$20,INT((ROW()-14)/2),0)))</f>
        <v/>
      </c>
      <c r="M277" s="229" t="str">
        <f ca="1">IF(MOD(ROW()-13,2)=0,IF(ISBLANK(OFFSET('11. SEGUIMIENTO 2026'!$Q$14,INT((ROW()-13)/2),0)),"",OFFSET('11. SEGUIMIENTO 2026'!$Q$14,INT((ROW()-13)/2),0)),IF(ISBLANK(OFFSET('9. METAS'!$T$20,INT((ROW()-14)/2),0)),"",OFFSET('9. METAS'!$T$20,INT((ROW()-14)/2),0)))</f>
        <v/>
      </c>
      <c r="N277" s="981" t="str">
        <f t="shared" ref="N277" ca="1" si="260">IFERROR(J277/J278,"ND")</f>
        <v>ND</v>
      </c>
      <c r="O277" s="983" t="str">
        <f t="shared" ref="O277" ca="1" si="261">IFERROR(((J277+K277+L277+M277)/H277),"ND")</f>
        <v>ND</v>
      </c>
      <c r="P277" s="985"/>
    </row>
    <row r="278" spans="3:16" x14ac:dyDescent="0.3">
      <c r="C278" s="999"/>
      <c r="D278" s="993"/>
      <c r="E278" s="993"/>
      <c r="F278" s="995"/>
      <c r="G278" s="997"/>
      <c r="H278" s="977"/>
      <c r="I278" s="987"/>
      <c r="J278" s="227" t="str">
        <f ca="1">IF(MOD(ROW()-13,2)=0,IF(ISBLANK(OFFSET('11. SEGUIMIENTO 2026'!$N$14,INT((ROW()-13)/2),0)),"",OFFSET('11. SEGUIMIENTO 2026'!$N$14,INT((ROW()-13)/2),0)),IF(ISBLANK(OFFSET('9. METAS'!$Q$20,INT((ROW()-14)/2),0)),"",OFFSET('9. METAS'!$Q$20,INT((ROW()-14)/2),0)))</f>
        <v/>
      </c>
      <c r="K278" s="228" t="str">
        <f ca="1">IF(MOD(ROW()-13,2)=0,IF(ISBLANK(OFFSET('11. SEGUIMIENTO 2026'!$O$14,INT((ROW()-13)/2),0)),"",OFFSET('11. SEGUIMIENTO 2026'!$O$14,INT((ROW()-13)/2),0)),IF(ISBLANK(OFFSET('9. METAS'!$R$20,INT((ROW()-14)/2),0)),"",OFFSET('9. METAS'!$R$20,INT((ROW()-14)/2),0)))</f>
        <v/>
      </c>
      <c r="L278" s="228" t="str">
        <f ca="1">IF(MOD(ROW()-13,2)=0,IF(ISBLANK(OFFSET('11. SEGUIMIENTO 2026'!$P$14,INT((ROW()-13)/2),0)),"",OFFSET('11. SEGUIMIENTO 2026'!$P$14,INT((ROW()-13)/2),0)),IF(ISBLANK(OFFSET('9. METAS'!$S$20,INT((ROW()-14)/2),0)),"",OFFSET('9. METAS'!$S$20,INT((ROW()-14)/2),0)))</f>
        <v/>
      </c>
      <c r="M278" s="229" t="str">
        <f ca="1">IF(MOD(ROW()-13,2)=0,IF(ISBLANK(OFFSET('11. SEGUIMIENTO 2026'!$Q$14,INT((ROW()-13)/2),0)),"",OFFSET('11. SEGUIMIENTO 2026'!$Q$14,INT((ROW()-13)/2),0)),IF(ISBLANK(OFFSET('9. METAS'!$T$20,INT((ROW()-14)/2),0)),"",OFFSET('9. METAS'!$T$20,INT((ROW()-14)/2),0)))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977" t="str">
        <f ca="1">IF(ISBLANK(OFFSET('9. METAS'!$K$20,INT((ROW()-13)/2),0)),"",OFFSET('9. METAS'!$K$20,INT((ROW()-13)/2),0))</f>
        <v/>
      </c>
      <c r="I279" s="979"/>
      <c r="J279" s="227" t="str">
        <f ca="1">IF(MOD(ROW()-13,2)=0,IF(ISBLANK(OFFSET('11. SEGUIMIENTO 2026'!$N$14,INT((ROW()-13)/2),0)),"",OFFSET('11. SEGUIMIENTO 2026'!$N$14,INT((ROW()-13)/2),0)),IF(ISBLANK(OFFSET('9. METAS'!$Q$20,INT((ROW()-14)/2),0)),"",OFFSET('9. METAS'!$Q$20,INT((ROW()-14)/2),0)))</f>
        <v/>
      </c>
      <c r="K279" s="228" t="str">
        <f ca="1">IF(MOD(ROW()-13,2)=0,IF(ISBLANK(OFFSET('11. SEGUIMIENTO 2026'!$O$14,INT((ROW()-13)/2),0)),"",OFFSET('11. SEGUIMIENTO 2026'!$O$14,INT((ROW()-13)/2),0)),IF(ISBLANK(OFFSET('9. METAS'!$R$20,INT((ROW()-14)/2),0)),"",OFFSET('9. METAS'!$R$20,INT((ROW()-14)/2),0)))</f>
        <v/>
      </c>
      <c r="L279" s="228" t="str">
        <f ca="1">IF(MOD(ROW()-13,2)=0,IF(ISBLANK(OFFSET('11. SEGUIMIENTO 2026'!$P$14,INT((ROW()-13)/2),0)),"",OFFSET('11. SEGUIMIENTO 2026'!$P$14,INT((ROW()-13)/2),0)),IF(ISBLANK(OFFSET('9. METAS'!$S$20,INT((ROW()-14)/2),0)),"",OFFSET('9. METAS'!$S$20,INT((ROW()-14)/2),0)))</f>
        <v/>
      </c>
      <c r="M279" s="229" t="str">
        <f ca="1">IF(MOD(ROW()-13,2)=0,IF(ISBLANK(OFFSET('11. SEGUIMIENTO 2026'!$Q$14,INT((ROW()-13)/2),0)),"",OFFSET('11. SEGUIMIENTO 2026'!$Q$14,INT((ROW()-13)/2),0)),IF(ISBLANK(OFFSET('9. METAS'!$T$20,INT((ROW()-14)/2),0)),"",OFFSET('9. METAS'!$T$20,INT((ROW()-14)/2),0)))</f>
        <v/>
      </c>
      <c r="N279" s="981" t="str">
        <f t="shared" ref="N279" ca="1" si="262">IFERROR(J279/J280,"ND")</f>
        <v>ND</v>
      </c>
      <c r="O279" s="983" t="str">
        <f t="shared" ref="O279" ca="1" si="263">IFERROR(((J279+K279+L279+M279)/H279),"ND")</f>
        <v>ND</v>
      </c>
      <c r="P279" s="985"/>
    </row>
    <row r="280" spans="3:16" x14ac:dyDescent="0.3">
      <c r="C280" s="999"/>
      <c r="D280" s="993"/>
      <c r="E280" s="993"/>
      <c r="F280" s="995"/>
      <c r="G280" s="997"/>
      <c r="H280" s="977"/>
      <c r="I280" s="987"/>
      <c r="J280" s="227" t="str">
        <f ca="1">IF(MOD(ROW()-13,2)=0,IF(ISBLANK(OFFSET('11. SEGUIMIENTO 2026'!$N$14,INT((ROW()-13)/2),0)),"",OFFSET('11. SEGUIMIENTO 2026'!$N$14,INT((ROW()-13)/2),0)),IF(ISBLANK(OFFSET('9. METAS'!$Q$20,INT((ROW()-14)/2),0)),"",OFFSET('9. METAS'!$Q$20,INT((ROW()-14)/2),0)))</f>
        <v/>
      </c>
      <c r="K280" s="228" t="str">
        <f ca="1">IF(MOD(ROW()-13,2)=0,IF(ISBLANK(OFFSET('11. SEGUIMIENTO 2026'!$O$14,INT((ROW()-13)/2),0)),"",OFFSET('11. SEGUIMIENTO 2026'!$O$14,INT((ROW()-13)/2),0)),IF(ISBLANK(OFFSET('9. METAS'!$R$20,INT((ROW()-14)/2),0)),"",OFFSET('9. METAS'!$R$20,INT((ROW()-14)/2),0)))</f>
        <v/>
      </c>
      <c r="L280" s="228" t="str">
        <f ca="1">IF(MOD(ROW()-13,2)=0,IF(ISBLANK(OFFSET('11. SEGUIMIENTO 2026'!$P$14,INT((ROW()-13)/2),0)),"",OFFSET('11. SEGUIMIENTO 2026'!$P$14,INT((ROW()-13)/2),0)),IF(ISBLANK(OFFSET('9. METAS'!$S$20,INT((ROW()-14)/2),0)),"",OFFSET('9. METAS'!$S$20,INT((ROW()-14)/2),0)))</f>
        <v/>
      </c>
      <c r="M280" s="229" t="str">
        <f ca="1">IF(MOD(ROW()-13,2)=0,IF(ISBLANK(OFFSET('11. SEGUIMIENTO 2026'!$Q$14,INT((ROW()-13)/2),0)),"",OFFSET('11. SEGUIMIENTO 2026'!$Q$14,INT((ROW()-13)/2),0)),IF(ISBLANK(OFFSET('9. METAS'!$T$20,INT((ROW()-14)/2),0)),"",OFFSET('9. METAS'!$T$20,INT((ROW()-14)/2),0)))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977" t="str">
        <f ca="1">IF(ISBLANK(OFFSET('9. METAS'!$K$20,INT((ROW()-13)/2),0)),"",OFFSET('9. METAS'!$K$20,INT((ROW()-13)/2),0))</f>
        <v/>
      </c>
      <c r="I281" s="979"/>
      <c r="J281" s="227" t="str">
        <f ca="1">IF(MOD(ROW()-13,2)=0,IF(ISBLANK(OFFSET('11. SEGUIMIENTO 2026'!$N$14,INT((ROW()-13)/2),0)),"",OFFSET('11. SEGUIMIENTO 2026'!$N$14,INT((ROW()-13)/2),0)),IF(ISBLANK(OFFSET('9. METAS'!$Q$20,INT((ROW()-14)/2),0)),"",OFFSET('9. METAS'!$Q$20,INT((ROW()-14)/2),0)))</f>
        <v/>
      </c>
      <c r="K281" s="228" t="str">
        <f ca="1">IF(MOD(ROW()-13,2)=0,IF(ISBLANK(OFFSET('11. SEGUIMIENTO 2026'!$O$14,INT((ROW()-13)/2),0)),"",OFFSET('11. SEGUIMIENTO 2026'!$O$14,INT((ROW()-13)/2),0)),IF(ISBLANK(OFFSET('9. METAS'!$R$20,INT((ROW()-14)/2),0)),"",OFFSET('9. METAS'!$R$20,INT((ROW()-14)/2),0)))</f>
        <v/>
      </c>
      <c r="L281" s="228" t="str">
        <f ca="1">IF(MOD(ROW()-13,2)=0,IF(ISBLANK(OFFSET('11. SEGUIMIENTO 2026'!$P$14,INT((ROW()-13)/2),0)),"",OFFSET('11. SEGUIMIENTO 2026'!$P$14,INT((ROW()-13)/2),0)),IF(ISBLANK(OFFSET('9. METAS'!$S$20,INT((ROW()-14)/2),0)),"",OFFSET('9. METAS'!$S$20,INT((ROW()-14)/2),0)))</f>
        <v/>
      </c>
      <c r="M281" s="229" t="str">
        <f ca="1">IF(MOD(ROW()-13,2)=0,IF(ISBLANK(OFFSET('11. SEGUIMIENTO 2026'!$Q$14,INT((ROW()-13)/2),0)),"",OFFSET('11. SEGUIMIENTO 2026'!$Q$14,INT((ROW()-13)/2),0)),IF(ISBLANK(OFFSET('9. METAS'!$T$20,INT((ROW()-14)/2),0)),"",OFFSET('9. METAS'!$T$20,INT((ROW()-14)/2),0)))</f>
        <v/>
      </c>
      <c r="N281" s="981" t="str">
        <f t="shared" ref="N281" ca="1" si="264">IFERROR(J281/J282,"ND")</f>
        <v>ND</v>
      </c>
      <c r="O281" s="983" t="str">
        <f t="shared" ref="O281" ca="1" si="265">IFERROR(((J281+K281+L281+M281)/H281),"ND")</f>
        <v>ND</v>
      </c>
      <c r="P281" s="985"/>
    </row>
    <row r="282" spans="3:16" x14ac:dyDescent="0.3">
      <c r="C282" s="999"/>
      <c r="D282" s="993"/>
      <c r="E282" s="993"/>
      <c r="F282" s="995"/>
      <c r="G282" s="997"/>
      <c r="H282" s="977"/>
      <c r="I282" s="987"/>
      <c r="J282" s="227" t="str">
        <f ca="1">IF(MOD(ROW()-13,2)=0,IF(ISBLANK(OFFSET('11. SEGUIMIENTO 2026'!$N$14,INT((ROW()-13)/2),0)),"",OFFSET('11. SEGUIMIENTO 2026'!$N$14,INT((ROW()-13)/2),0)),IF(ISBLANK(OFFSET('9. METAS'!$Q$20,INT((ROW()-14)/2),0)),"",OFFSET('9. METAS'!$Q$20,INT((ROW()-14)/2),0)))</f>
        <v/>
      </c>
      <c r="K282" s="228" t="str">
        <f ca="1">IF(MOD(ROW()-13,2)=0,IF(ISBLANK(OFFSET('11. SEGUIMIENTO 2026'!$O$14,INT((ROW()-13)/2),0)),"",OFFSET('11. SEGUIMIENTO 2026'!$O$14,INT((ROW()-13)/2),0)),IF(ISBLANK(OFFSET('9. METAS'!$R$20,INT((ROW()-14)/2),0)),"",OFFSET('9. METAS'!$R$20,INT((ROW()-14)/2),0)))</f>
        <v/>
      </c>
      <c r="L282" s="228" t="str">
        <f ca="1">IF(MOD(ROW()-13,2)=0,IF(ISBLANK(OFFSET('11. SEGUIMIENTO 2026'!$P$14,INT((ROW()-13)/2),0)),"",OFFSET('11. SEGUIMIENTO 2026'!$P$14,INT((ROW()-13)/2),0)),IF(ISBLANK(OFFSET('9. METAS'!$S$20,INT((ROW()-14)/2),0)),"",OFFSET('9. METAS'!$S$20,INT((ROW()-14)/2),0)))</f>
        <v/>
      </c>
      <c r="M282" s="229" t="str">
        <f ca="1">IF(MOD(ROW()-13,2)=0,IF(ISBLANK(OFFSET('11. SEGUIMIENTO 2026'!$Q$14,INT((ROW()-13)/2),0)),"",OFFSET('11. SEGUIMIENTO 2026'!$Q$14,INT((ROW()-13)/2),0)),IF(ISBLANK(OFFSET('9. METAS'!$T$20,INT((ROW()-14)/2),0)),"",OFFSET('9. METAS'!$T$20,INT((ROW()-14)/2),0)))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977" t="str">
        <f ca="1">IF(ISBLANK(OFFSET('9. METAS'!$K$20,INT((ROW()-13)/2),0)),"",OFFSET('9. METAS'!$K$20,INT((ROW()-13)/2),0))</f>
        <v/>
      </c>
      <c r="I283" s="979"/>
      <c r="J283" s="227" t="str">
        <f ca="1">IF(MOD(ROW()-13,2)=0,IF(ISBLANK(OFFSET('11. SEGUIMIENTO 2026'!$N$14,INT((ROW()-13)/2),0)),"",OFFSET('11. SEGUIMIENTO 2026'!$N$14,INT((ROW()-13)/2),0)),IF(ISBLANK(OFFSET('9. METAS'!$Q$20,INT((ROW()-14)/2),0)),"",OFFSET('9. METAS'!$Q$20,INT((ROW()-14)/2),0)))</f>
        <v/>
      </c>
      <c r="K283" s="228" t="str">
        <f ca="1">IF(MOD(ROW()-13,2)=0,IF(ISBLANK(OFFSET('11. SEGUIMIENTO 2026'!$O$14,INT((ROW()-13)/2),0)),"",OFFSET('11. SEGUIMIENTO 2026'!$O$14,INT((ROW()-13)/2),0)),IF(ISBLANK(OFFSET('9. METAS'!$R$20,INT((ROW()-14)/2),0)),"",OFFSET('9. METAS'!$R$20,INT((ROW()-14)/2),0)))</f>
        <v/>
      </c>
      <c r="L283" s="228" t="str">
        <f ca="1">IF(MOD(ROW()-13,2)=0,IF(ISBLANK(OFFSET('11. SEGUIMIENTO 2026'!$P$14,INT((ROW()-13)/2),0)),"",OFFSET('11. SEGUIMIENTO 2026'!$P$14,INT((ROW()-13)/2),0)),IF(ISBLANK(OFFSET('9. METAS'!$S$20,INT((ROW()-14)/2),0)),"",OFFSET('9. METAS'!$S$20,INT((ROW()-14)/2),0)))</f>
        <v/>
      </c>
      <c r="M283" s="229" t="str">
        <f ca="1">IF(MOD(ROW()-13,2)=0,IF(ISBLANK(OFFSET('11. SEGUIMIENTO 2026'!$Q$14,INT((ROW()-13)/2),0)),"",OFFSET('11. SEGUIMIENTO 2026'!$Q$14,INT((ROW()-13)/2),0)),IF(ISBLANK(OFFSET('9. METAS'!$T$20,INT((ROW()-14)/2),0)),"",OFFSET('9. METAS'!$T$20,INT((ROW()-14)/2),0)))</f>
        <v/>
      </c>
      <c r="N283" s="981" t="str">
        <f t="shared" ref="N283" ca="1" si="266">IFERROR(J283/J284,"ND")</f>
        <v>ND</v>
      </c>
      <c r="O283" s="983" t="str">
        <f t="shared" ref="O283" ca="1" si="267">IFERROR(((J283+K283+L283+M283)/H283),"ND")</f>
        <v>ND</v>
      </c>
      <c r="P283" s="985"/>
    </row>
    <row r="284" spans="3:16" x14ac:dyDescent="0.3">
      <c r="C284" s="999"/>
      <c r="D284" s="993"/>
      <c r="E284" s="993"/>
      <c r="F284" s="995"/>
      <c r="G284" s="997"/>
      <c r="H284" s="977"/>
      <c r="I284" s="987"/>
      <c r="J284" s="227" t="str">
        <f ca="1">IF(MOD(ROW()-13,2)=0,IF(ISBLANK(OFFSET('11. SEGUIMIENTO 2026'!$N$14,INT((ROW()-13)/2),0)),"",OFFSET('11. SEGUIMIENTO 2026'!$N$14,INT((ROW()-13)/2),0)),IF(ISBLANK(OFFSET('9. METAS'!$Q$20,INT((ROW()-14)/2),0)),"",OFFSET('9. METAS'!$Q$20,INT((ROW()-14)/2),0)))</f>
        <v/>
      </c>
      <c r="K284" s="228" t="str">
        <f ca="1">IF(MOD(ROW()-13,2)=0,IF(ISBLANK(OFFSET('11. SEGUIMIENTO 2026'!$O$14,INT((ROW()-13)/2),0)),"",OFFSET('11. SEGUIMIENTO 2026'!$O$14,INT((ROW()-13)/2),0)),IF(ISBLANK(OFFSET('9. METAS'!$R$20,INT((ROW()-14)/2),0)),"",OFFSET('9. METAS'!$R$20,INT((ROW()-14)/2),0)))</f>
        <v/>
      </c>
      <c r="L284" s="228" t="str">
        <f ca="1">IF(MOD(ROW()-13,2)=0,IF(ISBLANK(OFFSET('11. SEGUIMIENTO 2026'!$P$14,INT((ROW()-13)/2),0)),"",OFFSET('11. SEGUIMIENTO 2026'!$P$14,INT((ROW()-13)/2),0)),IF(ISBLANK(OFFSET('9. METAS'!$S$20,INT((ROW()-14)/2),0)),"",OFFSET('9. METAS'!$S$20,INT((ROW()-14)/2),0)))</f>
        <v/>
      </c>
      <c r="M284" s="229" t="str">
        <f ca="1">IF(MOD(ROW()-13,2)=0,IF(ISBLANK(OFFSET('11. SEGUIMIENTO 2026'!$Q$14,INT((ROW()-13)/2),0)),"",OFFSET('11. SEGUIMIENTO 2026'!$Q$14,INT((ROW()-13)/2),0)),IF(ISBLANK(OFFSET('9. METAS'!$T$20,INT((ROW()-14)/2),0)),"",OFFSET('9. METAS'!$T$20,INT((ROW()-14)/2),0)))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977" t="str">
        <f ca="1">IF(ISBLANK(OFFSET('9. METAS'!$K$20,INT((ROW()-13)/2),0)),"",OFFSET('9. METAS'!$K$20,INT((ROW()-13)/2),0))</f>
        <v/>
      </c>
      <c r="I285" s="979"/>
      <c r="J285" s="227" t="str">
        <f ca="1">IF(MOD(ROW()-13,2)=0,IF(ISBLANK(OFFSET('11. SEGUIMIENTO 2026'!$N$14,INT((ROW()-13)/2),0)),"",OFFSET('11. SEGUIMIENTO 2026'!$N$14,INT((ROW()-13)/2),0)),IF(ISBLANK(OFFSET('9. METAS'!$Q$20,INT((ROW()-14)/2),0)),"",OFFSET('9. METAS'!$Q$20,INT((ROW()-14)/2),0)))</f>
        <v/>
      </c>
      <c r="K285" s="228" t="str">
        <f ca="1">IF(MOD(ROW()-13,2)=0,IF(ISBLANK(OFFSET('11. SEGUIMIENTO 2026'!$O$14,INT((ROW()-13)/2),0)),"",OFFSET('11. SEGUIMIENTO 2026'!$O$14,INT((ROW()-13)/2),0)),IF(ISBLANK(OFFSET('9. METAS'!$R$20,INT((ROW()-14)/2),0)),"",OFFSET('9. METAS'!$R$20,INT((ROW()-14)/2),0)))</f>
        <v/>
      </c>
      <c r="L285" s="228" t="str">
        <f ca="1">IF(MOD(ROW()-13,2)=0,IF(ISBLANK(OFFSET('11. SEGUIMIENTO 2026'!$P$14,INT((ROW()-13)/2),0)),"",OFFSET('11. SEGUIMIENTO 2026'!$P$14,INT((ROW()-13)/2),0)),IF(ISBLANK(OFFSET('9. METAS'!$S$20,INT((ROW()-14)/2),0)),"",OFFSET('9. METAS'!$S$20,INT((ROW()-14)/2),0)))</f>
        <v/>
      </c>
      <c r="M285" s="229" t="str">
        <f ca="1">IF(MOD(ROW()-13,2)=0,IF(ISBLANK(OFFSET('11. SEGUIMIENTO 2026'!$Q$14,INT((ROW()-13)/2),0)),"",OFFSET('11. SEGUIMIENTO 2026'!$Q$14,INT((ROW()-13)/2),0)),IF(ISBLANK(OFFSET('9. METAS'!$T$20,INT((ROW()-14)/2),0)),"",OFFSET('9. METAS'!$T$20,INT((ROW()-14)/2),0)))</f>
        <v/>
      </c>
      <c r="N285" s="981" t="str">
        <f t="shared" ref="N285" ca="1" si="268">IFERROR(J285/J286,"ND")</f>
        <v>ND</v>
      </c>
      <c r="O285" s="983" t="str">
        <f t="shared" ref="O285" ca="1" si="269">IFERROR(((J285+K285+L285+M285)/H285),"ND")</f>
        <v>ND</v>
      </c>
      <c r="P285" s="985"/>
    </row>
    <row r="286" spans="3:16" x14ac:dyDescent="0.3">
      <c r="C286" s="999"/>
      <c r="D286" s="993"/>
      <c r="E286" s="993"/>
      <c r="F286" s="995"/>
      <c r="G286" s="997"/>
      <c r="H286" s="977"/>
      <c r="I286" s="987"/>
      <c r="J286" s="227" t="str">
        <f ca="1">IF(MOD(ROW()-13,2)=0,IF(ISBLANK(OFFSET('11. SEGUIMIENTO 2026'!$N$14,INT((ROW()-13)/2),0)),"",OFFSET('11. SEGUIMIENTO 2026'!$N$14,INT((ROW()-13)/2),0)),IF(ISBLANK(OFFSET('9. METAS'!$Q$20,INT((ROW()-14)/2),0)),"",OFFSET('9. METAS'!$Q$20,INT((ROW()-14)/2),0)))</f>
        <v/>
      </c>
      <c r="K286" s="228" t="str">
        <f ca="1">IF(MOD(ROW()-13,2)=0,IF(ISBLANK(OFFSET('11. SEGUIMIENTO 2026'!$O$14,INT((ROW()-13)/2),0)),"",OFFSET('11. SEGUIMIENTO 2026'!$O$14,INT((ROW()-13)/2),0)),IF(ISBLANK(OFFSET('9. METAS'!$R$20,INT((ROW()-14)/2),0)),"",OFFSET('9. METAS'!$R$20,INT((ROW()-14)/2),0)))</f>
        <v/>
      </c>
      <c r="L286" s="228" t="str">
        <f ca="1">IF(MOD(ROW()-13,2)=0,IF(ISBLANK(OFFSET('11. SEGUIMIENTO 2026'!$P$14,INT((ROW()-13)/2),0)),"",OFFSET('11. SEGUIMIENTO 2026'!$P$14,INT((ROW()-13)/2),0)),IF(ISBLANK(OFFSET('9. METAS'!$S$20,INT((ROW()-14)/2),0)),"",OFFSET('9. METAS'!$S$20,INT((ROW()-14)/2),0)))</f>
        <v/>
      </c>
      <c r="M286" s="229" t="str">
        <f ca="1">IF(MOD(ROW()-13,2)=0,IF(ISBLANK(OFFSET('11. SEGUIMIENTO 2026'!$Q$14,INT((ROW()-13)/2),0)),"",OFFSET('11. SEGUIMIENTO 2026'!$Q$14,INT((ROW()-13)/2),0)),IF(ISBLANK(OFFSET('9. METAS'!$T$20,INT((ROW()-14)/2),0)),"",OFFSET('9. METAS'!$T$20,INT((ROW()-14)/2),0)))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977" t="str">
        <f ca="1">IF(ISBLANK(OFFSET('9. METAS'!$K$20,INT((ROW()-13)/2),0)),"",OFFSET('9. METAS'!$K$20,INT((ROW()-13)/2),0))</f>
        <v/>
      </c>
      <c r="I287" s="979"/>
      <c r="J287" s="227" t="str">
        <f ca="1">IF(MOD(ROW()-13,2)=0,IF(ISBLANK(OFFSET('11. SEGUIMIENTO 2026'!$N$14,INT((ROW()-13)/2),0)),"",OFFSET('11. SEGUIMIENTO 2026'!$N$14,INT((ROW()-13)/2),0)),IF(ISBLANK(OFFSET('9. METAS'!$Q$20,INT((ROW()-14)/2),0)),"",OFFSET('9. METAS'!$Q$20,INT((ROW()-14)/2),0)))</f>
        <v/>
      </c>
      <c r="K287" s="228" t="str">
        <f ca="1">IF(MOD(ROW()-13,2)=0,IF(ISBLANK(OFFSET('11. SEGUIMIENTO 2026'!$O$14,INT((ROW()-13)/2),0)),"",OFFSET('11. SEGUIMIENTO 2026'!$O$14,INT((ROW()-13)/2),0)),IF(ISBLANK(OFFSET('9. METAS'!$R$20,INT((ROW()-14)/2),0)),"",OFFSET('9. METAS'!$R$20,INT((ROW()-14)/2),0)))</f>
        <v/>
      </c>
      <c r="L287" s="228" t="str">
        <f ca="1">IF(MOD(ROW()-13,2)=0,IF(ISBLANK(OFFSET('11. SEGUIMIENTO 2026'!$P$14,INT((ROW()-13)/2),0)),"",OFFSET('11. SEGUIMIENTO 2026'!$P$14,INT((ROW()-13)/2),0)),IF(ISBLANK(OFFSET('9. METAS'!$S$20,INT((ROW()-14)/2),0)),"",OFFSET('9. METAS'!$S$20,INT((ROW()-14)/2),0)))</f>
        <v/>
      </c>
      <c r="M287" s="229" t="str">
        <f ca="1">IF(MOD(ROW()-13,2)=0,IF(ISBLANK(OFFSET('11. SEGUIMIENTO 2026'!$Q$14,INT((ROW()-13)/2),0)),"",OFFSET('11. SEGUIMIENTO 2026'!$Q$14,INT((ROW()-13)/2),0)),IF(ISBLANK(OFFSET('9. METAS'!$T$20,INT((ROW()-14)/2),0)),"",OFFSET('9. METAS'!$T$20,INT((ROW()-14)/2),0)))</f>
        <v/>
      </c>
      <c r="N287" s="981" t="str">
        <f t="shared" ref="N287" ca="1" si="270">IFERROR(J287/J288,"ND")</f>
        <v>ND</v>
      </c>
      <c r="O287" s="983" t="str">
        <f t="shared" ref="O287" ca="1" si="271">IFERROR(((J287+K287+L287+M287)/H287),"ND")</f>
        <v>ND</v>
      </c>
      <c r="P287" s="985"/>
    </row>
    <row r="288" spans="3:16" x14ac:dyDescent="0.3">
      <c r="C288" s="999"/>
      <c r="D288" s="993"/>
      <c r="E288" s="993"/>
      <c r="F288" s="995"/>
      <c r="G288" s="997"/>
      <c r="H288" s="977"/>
      <c r="I288" s="987"/>
      <c r="J288" s="227" t="str">
        <f ca="1">IF(MOD(ROW()-13,2)=0,IF(ISBLANK(OFFSET('11. SEGUIMIENTO 2026'!$N$14,INT((ROW()-13)/2),0)),"",OFFSET('11. SEGUIMIENTO 2026'!$N$14,INT((ROW()-13)/2),0)),IF(ISBLANK(OFFSET('9. METAS'!$Q$20,INT((ROW()-14)/2),0)),"",OFFSET('9. METAS'!$Q$20,INT((ROW()-14)/2),0)))</f>
        <v/>
      </c>
      <c r="K288" s="228" t="str">
        <f ca="1">IF(MOD(ROW()-13,2)=0,IF(ISBLANK(OFFSET('11. SEGUIMIENTO 2026'!$O$14,INT((ROW()-13)/2),0)),"",OFFSET('11. SEGUIMIENTO 2026'!$O$14,INT((ROW()-13)/2),0)),IF(ISBLANK(OFFSET('9. METAS'!$R$20,INT((ROW()-14)/2),0)),"",OFFSET('9. METAS'!$R$20,INT((ROW()-14)/2),0)))</f>
        <v/>
      </c>
      <c r="L288" s="228" t="str">
        <f ca="1">IF(MOD(ROW()-13,2)=0,IF(ISBLANK(OFFSET('11. SEGUIMIENTO 2026'!$P$14,INT((ROW()-13)/2),0)),"",OFFSET('11. SEGUIMIENTO 2026'!$P$14,INT((ROW()-13)/2),0)),IF(ISBLANK(OFFSET('9. METAS'!$S$20,INT((ROW()-14)/2),0)),"",OFFSET('9. METAS'!$S$20,INT((ROW()-14)/2),0)))</f>
        <v/>
      </c>
      <c r="M288" s="229" t="str">
        <f ca="1">IF(MOD(ROW()-13,2)=0,IF(ISBLANK(OFFSET('11. SEGUIMIENTO 2026'!$Q$14,INT((ROW()-13)/2),0)),"",OFFSET('11. SEGUIMIENTO 2026'!$Q$14,INT((ROW()-13)/2),0)),IF(ISBLANK(OFFSET('9. METAS'!$T$20,INT((ROW()-14)/2),0)),"",OFFSET('9. METAS'!$T$20,INT((ROW()-14)/2),0)))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977" t="str">
        <f ca="1">IF(ISBLANK(OFFSET('9. METAS'!$K$20,INT((ROW()-13)/2),0)),"",OFFSET('9. METAS'!$K$20,INT((ROW()-13)/2),0))</f>
        <v/>
      </c>
      <c r="I289" s="979"/>
      <c r="J289" s="227" t="str">
        <f ca="1">IF(MOD(ROW()-13,2)=0,IF(ISBLANK(OFFSET('11. SEGUIMIENTO 2026'!$N$14,INT((ROW()-13)/2),0)),"",OFFSET('11. SEGUIMIENTO 2026'!$N$14,INT((ROW()-13)/2),0)),IF(ISBLANK(OFFSET('9. METAS'!$Q$20,INT((ROW()-14)/2),0)),"",OFFSET('9. METAS'!$Q$20,INT((ROW()-14)/2),0)))</f>
        <v/>
      </c>
      <c r="K289" s="228" t="str">
        <f ca="1">IF(MOD(ROW()-13,2)=0,IF(ISBLANK(OFFSET('11. SEGUIMIENTO 2026'!$O$14,INT((ROW()-13)/2),0)),"",OFFSET('11. SEGUIMIENTO 2026'!$O$14,INT((ROW()-13)/2),0)),IF(ISBLANK(OFFSET('9. METAS'!$R$20,INT((ROW()-14)/2),0)),"",OFFSET('9. METAS'!$R$20,INT((ROW()-14)/2),0)))</f>
        <v/>
      </c>
      <c r="L289" s="228" t="str">
        <f ca="1">IF(MOD(ROW()-13,2)=0,IF(ISBLANK(OFFSET('11. SEGUIMIENTO 2026'!$P$14,INT((ROW()-13)/2),0)),"",OFFSET('11. SEGUIMIENTO 2026'!$P$14,INT((ROW()-13)/2),0)),IF(ISBLANK(OFFSET('9. METAS'!$S$20,INT((ROW()-14)/2),0)),"",OFFSET('9. METAS'!$S$20,INT((ROW()-14)/2),0)))</f>
        <v/>
      </c>
      <c r="M289" s="229" t="str">
        <f ca="1">IF(MOD(ROW()-13,2)=0,IF(ISBLANK(OFFSET('11. SEGUIMIENTO 2026'!$Q$14,INT((ROW()-13)/2),0)),"",OFFSET('11. SEGUIMIENTO 2026'!$Q$14,INT((ROW()-13)/2),0)),IF(ISBLANK(OFFSET('9. METAS'!$T$20,INT((ROW()-14)/2),0)),"",OFFSET('9. METAS'!$T$20,INT((ROW()-14)/2),0)))</f>
        <v/>
      </c>
      <c r="N289" s="981" t="str">
        <f t="shared" ref="N289" ca="1" si="272">IFERROR(J289/J290,"ND")</f>
        <v>ND</v>
      </c>
      <c r="O289" s="983" t="str">
        <f t="shared" ref="O289" ca="1" si="273">IFERROR(((J289+K289+L289+M289)/H289),"ND")</f>
        <v>ND</v>
      </c>
      <c r="P289" s="985"/>
    </row>
    <row r="290" spans="3:16" x14ac:dyDescent="0.3">
      <c r="C290" s="999"/>
      <c r="D290" s="993"/>
      <c r="E290" s="993"/>
      <c r="F290" s="995"/>
      <c r="G290" s="997"/>
      <c r="H290" s="977"/>
      <c r="I290" s="987"/>
      <c r="J290" s="227" t="str">
        <f ca="1">IF(MOD(ROW()-13,2)=0,IF(ISBLANK(OFFSET('11. SEGUIMIENTO 2026'!$N$14,INT((ROW()-13)/2),0)),"",OFFSET('11. SEGUIMIENTO 2026'!$N$14,INT((ROW()-13)/2),0)),IF(ISBLANK(OFFSET('9. METAS'!$Q$20,INT((ROW()-14)/2),0)),"",OFFSET('9. METAS'!$Q$20,INT((ROW()-14)/2),0)))</f>
        <v/>
      </c>
      <c r="K290" s="228" t="str">
        <f ca="1">IF(MOD(ROW()-13,2)=0,IF(ISBLANK(OFFSET('11. SEGUIMIENTO 2026'!$O$14,INT((ROW()-13)/2),0)),"",OFFSET('11. SEGUIMIENTO 2026'!$O$14,INT((ROW()-13)/2),0)),IF(ISBLANK(OFFSET('9. METAS'!$R$20,INT((ROW()-14)/2),0)),"",OFFSET('9. METAS'!$R$20,INT((ROW()-14)/2),0)))</f>
        <v/>
      </c>
      <c r="L290" s="228" t="str">
        <f ca="1">IF(MOD(ROW()-13,2)=0,IF(ISBLANK(OFFSET('11. SEGUIMIENTO 2026'!$P$14,INT((ROW()-13)/2),0)),"",OFFSET('11. SEGUIMIENTO 2026'!$P$14,INT((ROW()-13)/2),0)),IF(ISBLANK(OFFSET('9. METAS'!$S$20,INT((ROW()-14)/2),0)),"",OFFSET('9. METAS'!$S$20,INT((ROW()-14)/2),0)))</f>
        <v/>
      </c>
      <c r="M290" s="229" t="str">
        <f ca="1">IF(MOD(ROW()-13,2)=0,IF(ISBLANK(OFFSET('11. SEGUIMIENTO 2026'!$Q$14,INT((ROW()-13)/2),0)),"",OFFSET('11. SEGUIMIENTO 2026'!$Q$14,INT((ROW()-13)/2),0)),IF(ISBLANK(OFFSET('9. METAS'!$T$20,INT((ROW()-14)/2),0)),"",OFFSET('9. METAS'!$T$20,INT((ROW()-14)/2),0)))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977" t="str">
        <f ca="1">IF(ISBLANK(OFFSET('9. METAS'!$K$20,INT((ROW()-13)/2),0)),"",OFFSET('9. METAS'!$K$20,INT((ROW()-13)/2),0))</f>
        <v/>
      </c>
      <c r="I291" s="979"/>
      <c r="J291" s="227" t="str">
        <f ca="1">IF(MOD(ROW()-13,2)=0,IF(ISBLANK(OFFSET('11. SEGUIMIENTO 2026'!$N$14,INT((ROW()-13)/2),0)),"",OFFSET('11. SEGUIMIENTO 2026'!$N$14,INT((ROW()-13)/2),0)),IF(ISBLANK(OFFSET('9. METAS'!$Q$20,INT((ROW()-14)/2),0)),"",OFFSET('9. METAS'!$Q$20,INT((ROW()-14)/2),0)))</f>
        <v/>
      </c>
      <c r="K291" s="228" t="str">
        <f ca="1">IF(MOD(ROW()-13,2)=0,IF(ISBLANK(OFFSET('11. SEGUIMIENTO 2026'!$O$14,INT((ROW()-13)/2),0)),"",OFFSET('11. SEGUIMIENTO 2026'!$O$14,INT((ROW()-13)/2),0)),IF(ISBLANK(OFFSET('9. METAS'!$R$20,INT((ROW()-14)/2),0)),"",OFFSET('9. METAS'!$R$20,INT((ROW()-14)/2),0)))</f>
        <v/>
      </c>
      <c r="L291" s="228" t="str">
        <f ca="1">IF(MOD(ROW()-13,2)=0,IF(ISBLANK(OFFSET('11. SEGUIMIENTO 2026'!$P$14,INT((ROW()-13)/2),0)),"",OFFSET('11. SEGUIMIENTO 2026'!$P$14,INT((ROW()-13)/2),0)),IF(ISBLANK(OFFSET('9. METAS'!$S$20,INT((ROW()-14)/2),0)),"",OFFSET('9. METAS'!$S$20,INT((ROW()-14)/2),0)))</f>
        <v/>
      </c>
      <c r="M291" s="229" t="str">
        <f ca="1">IF(MOD(ROW()-13,2)=0,IF(ISBLANK(OFFSET('11. SEGUIMIENTO 2026'!$Q$14,INT((ROW()-13)/2),0)),"",OFFSET('11. SEGUIMIENTO 2026'!$Q$14,INT((ROW()-13)/2),0)),IF(ISBLANK(OFFSET('9. METAS'!$T$20,INT((ROW()-14)/2),0)),"",OFFSET('9. METAS'!$T$20,INT((ROW()-14)/2),0)))</f>
        <v/>
      </c>
      <c r="N291" s="981" t="str">
        <f t="shared" ref="N291" ca="1" si="274">IFERROR(J291/J292,"ND")</f>
        <v>ND</v>
      </c>
      <c r="O291" s="983" t="str">
        <f t="shared" ref="O291" ca="1" si="275">IFERROR(((J291+K291+L291+M291)/H291),"ND")</f>
        <v>ND</v>
      </c>
      <c r="P291" s="985"/>
    </row>
    <row r="292" spans="3:16" x14ac:dyDescent="0.3">
      <c r="C292" s="999"/>
      <c r="D292" s="993"/>
      <c r="E292" s="993"/>
      <c r="F292" s="995"/>
      <c r="G292" s="997"/>
      <c r="H292" s="977"/>
      <c r="I292" s="987"/>
      <c r="J292" s="227" t="str">
        <f ca="1">IF(MOD(ROW()-13,2)=0,IF(ISBLANK(OFFSET('11. SEGUIMIENTO 2026'!$N$14,INT((ROW()-13)/2),0)),"",OFFSET('11. SEGUIMIENTO 2026'!$N$14,INT((ROW()-13)/2),0)),IF(ISBLANK(OFFSET('9. METAS'!$Q$20,INT((ROW()-14)/2),0)),"",OFFSET('9. METAS'!$Q$20,INT((ROW()-14)/2),0)))</f>
        <v/>
      </c>
      <c r="K292" s="228" t="str">
        <f ca="1">IF(MOD(ROW()-13,2)=0,IF(ISBLANK(OFFSET('11. SEGUIMIENTO 2026'!$O$14,INT((ROW()-13)/2),0)),"",OFFSET('11. SEGUIMIENTO 2026'!$O$14,INT((ROW()-13)/2),0)),IF(ISBLANK(OFFSET('9. METAS'!$R$20,INT((ROW()-14)/2),0)),"",OFFSET('9. METAS'!$R$20,INT((ROW()-14)/2),0)))</f>
        <v/>
      </c>
      <c r="L292" s="228" t="str">
        <f ca="1">IF(MOD(ROW()-13,2)=0,IF(ISBLANK(OFFSET('11. SEGUIMIENTO 2026'!$P$14,INT((ROW()-13)/2),0)),"",OFFSET('11. SEGUIMIENTO 2026'!$P$14,INT((ROW()-13)/2),0)),IF(ISBLANK(OFFSET('9. METAS'!$S$20,INT((ROW()-14)/2),0)),"",OFFSET('9. METAS'!$S$20,INT((ROW()-14)/2),0)))</f>
        <v/>
      </c>
      <c r="M292" s="229" t="str">
        <f ca="1">IF(MOD(ROW()-13,2)=0,IF(ISBLANK(OFFSET('11. SEGUIMIENTO 2026'!$Q$14,INT((ROW()-13)/2),0)),"",OFFSET('11. SEGUIMIENTO 2026'!$Q$14,INT((ROW()-13)/2),0)),IF(ISBLANK(OFFSET('9. METAS'!$T$20,INT((ROW()-14)/2),0)),"",OFFSET('9. METAS'!$T$20,INT((ROW()-14)/2),0)))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977" t="str">
        <f ca="1">IF(ISBLANK(OFFSET('9. METAS'!$K$20,INT((ROW()-13)/2),0)),"",OFFSET('9. METAS'!$K$20,INT((ROW()-13)/2),0))</f>
        <v/>
      </c>
      <c r="I293" s="979"/>
      <c r="J293" s="227" t="str">
        <f ca="1">IF(MOD(ROW()-13,2)=0,IF(ISBLANK(OFFSET('11. SEGUIMIENTO 2026'!$N$14,INT((ROW()-13)/2),0)),"",OFFSET('11. SEGUIMIENTO 2026'!$N$14,INT((ROW()-13)/2),0)),IF(ISBLANK(OFFSET('9. METAS'!$Q$20,INT((ROW()-14)/2),0)),"",OFFSET('9. METAS'!$Q$20,INT((ROW()-14)/2),0)))</f>
        <v/>
      </c>
      <c r="K293" s="228" t="str">
        <f ca="1">IF(MOD(ROW()-13,2)=0,IF(ISBLANK(OFFSET('11. SEGUIMIENTO 2026'!$O$14,INT((ROW()-13)/2),0)),"",OFFSET('11. SEGUIMIENTO 2026'!$O$14,INT((ROW()-13)/2),0)),IF(ISBLANK(OFFSET('9. METAS'!$R$20,INT((ROW()-14)/2),0)),"",OFFSET('9. METAS'!$R$20,INT((ROW()-14)/2),0)))</f>
        <v/>
      </c>
      <c r="L293" s="228" t="str">
        <f ca="1">IF(MOD(ROW()-13,2)=0,IF(ISBLANK(OFFSET('11. SEGUIMIENTO 2026'!$P$14,INT((ROW()-13)/2),0)),"",OFFSET('11. SEGUIMIENTO 2026'!$P$14,INT((ROW()-13)/2),0)),IF(ISBLANK(OFFSET('9. METAS'!$S$20,INT((ROW()-14)/2),0)),"",OFFSET('9. METAS'!$S$20,INT((ROW()-14)/2),0)))</f>
        <v/>
      </c>
      <c r="M293" s="229" t="str">
        <f ca="1">IF(MOD(ROW()-13,2)=0,IF(ISBLANK(OFFSET('11. SEGUIMIENTO 2026'!$Q$14,INT((ROW()-13)/2),0)),"",OFFSET('11. SEGUIMIENTO 2026'!$Q$14,INT((ROW()-13)/2),0)),IF(ISBLANK(OFFSET('9. METAS'!$T$20,INT((ROW()-14)/2),0)),"",OFFSET('9. METAS'!$T$20,INT((ROW()-14)/2),0)))</f>
        <v/>
      </c>
      <c r="N293" s="981" t="str">
        <f t="shared" ref="N293" ca="1" si="276">IFERROR(J293/J294,"ND")</f>
        <v>ND</v>
      </c>
      <c r="O293" s="983" t="str">
        <f t="shared" ref="O293" ca="1" si="277">IFERROR(((J293+K293+L293+M293)/H293),"ND")</f>
        <v>ND</v>
      </c>
      <c r="P293" s="985"/>
    </row>
    <row r="294" spans="3:16" x14ac:dyDescent="0.3">
      <c r="C294" s="999"/>
      <c r="D294" s="993"/>
      <c r="E294" s="993"/>
      <c r="F294" s="995"/>
      <c r="G294" s="997"/>
      <c r="H294" s="977"/>
      <c r="I294" s="987"/>
      <c r="J294" s="227" t="str">
        <f ca="1">IF(MOD(ROW()-13,2)=0,IF(ISBLANK(OFFSET('11. SEGUIMIENTO 2026'!$N$14,INT((ROW()-13)/2),0)),"",OFFSET('11. SEGUIMIENTO 2026'!$N$14,INT((ROW()-13)/2),0)),IF(ISBLANK(OFFSET('9. METAS'!$Q$20,INT((ROW()-14)/2),0)),"",OFFSET('9. METAS'!$Q$20,INT((ROW()-14)/2),0)))</f>
        <v/>
      </c>
      <c r="K294" s="228" t="str">
        <f ca="1">IF(MOD(ROW()-13,2)=0,IF(ISBLANK(OFFSET('11. SEGUIMIENTO 2026'!$O$14,INT((ROW()-13)/2),0)),"",OFFSET('11. SEGUIMIENTO 2026'!$O$14,INT((ROW()-13)/2),0)),IF(ISBLANK(OFFSET('9. METAS'!$R$20,INT((ROW()-14)/2),0)),"",OFFSET('9. METAS'!$R$20,INT((ROW()-14)/2),0)))</f>
        <v/>
      </c>
      <c r="L294" s="228" t="str">
        <f ca="1">IF(MOD(ROW()-13,2)=0,IF(ISBLANK(OFFSET('11. SEGUIMIENTO 2026'!$P$14,INT((ROW()-13)/2),0)),"",OFFSET('11. SEGUIMIENTO 2026'!$P$14,INT((ROW()-13)/2),0)),IF(ISBLANK(OFFSET('9. METAS'!$S$20,INT((ROW()-14)/2),0)),"",OFFSET('9. METAS'!$S$20,INT((ROW()-14)/2),0)))</f>
        <v/>
      </c>
      <c r="M294" s="229" t="str">
        <f ca="1">IF(MOD(ROW()-13,2)=0,IF(ISBLANK(OFFSET('11. SEGUIMIENTO 2026'!$Q$14,INT((ROW()-13)/2),0)),"",OFFSET('11. SEGUIMIENTO 2026'!$Q$14,INT((ROW()-13)/2),0)),IF(ISBLANK(OFFSET('9. METAS'!$T$20,INT((ROW()-14)/2),0)),"",OFFSET('9. METAS'!$T$20,INT((ROW()-14)/2),0)))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977" t="str">
        <f ca="1">IF(ISBLANK(OFFSET('9. METAS'!$K$20,INT((ROW()-13)/2),0)),"",OFFSET('9. METAS'!$K$20,INT((ROW()-13)/2),0))</f>
        <v/>
      </c>
      <c r="I295" s="979"/>
      <c r="J295" s="227" t="str">
        <f ca="1">IF(MOD(ROW()-13,2)=0,IF(ISBLANK(OFFSET('11. SEGUIMIENTO 2026'!$N$14,INT((ROW()-13)/2),0)),"",OFFSET('11. SEGUIMIENTO 2026'!$N$14,INT((ROW()-13)/2),0)),IF(ISBLANK(OFFSET('9. METAS'!$Q$20,INT((ROW()-14)/2),0)),"",OFFSET('9. METAS'!$Q$20,INT((ROW()-14)/2),0)))</f>
        <v/>
      </c>
      <c r="K295" s="228" t="str">
        <f ca="1">IF(MOD(ROW()-13,2)=0,IF(ISBLANK(OFFSET('11. SEGUIMIENTO 2026'!$O$14,INT((ROW()-13)/2),0)),"",OFFSET('11. SEGUIMIENTO 2026'!$O$14,INT((ROW()-13)/2),0)),IF(ISBLANK(OFFSET('9. METAS'!$R$20,INT((ROW()-14)/2),0)),"",OFFSET('9. METAS'!$R$20,INT((ROW()-14)/2),0)))</f>
        <v/>
      </c>
      <c r="L295" s="228" t="str">
        <f ca="1">IF(MOD(ROW()-13,2)=0,IF(ISBLANK(OFFSET('11. SEGUIMIENTO 2026'!$P$14,INT((ROW()-13)/2),0)),"",OFFSET('11. SEGUIMIENTO 2026'!$P$14,INT((ROW()-13)/2),0)),IF(ISBLANK(OFFSET('9. METAS'!$S$20,INT((ROW()-14)/2),0)),"",OFFSET('9. METAS'!$S$20,INT((ROW()-14)/2),0)))</f>
        <v/>
      </c>
      <c r="M295" s="229" t="str">
        <f ca="1">IF(MOD(ROW()-13,2)=0,IF(ISBLANK(OFFSET('11. SEGUIMIENTO 2026'!$Q$14,INT((ROW()-13)/2),0)),"",OFFSET('11. SEGUIMIENTO 2026'!$Q$14,INT((ROW()-13)/2),0)),IF(ISBLANK(OFFSET('9. METAS'!$T$20,INT((ROW()-14)/2),0)),"",OFFSET('9. METAS'!$T$20,INT((ROW()-14)/2),0)))</f>
        <v/>
      </c>
      <c r="N295" s="981" t="str">
        <f t="shared" ref="N295" ca="1" si="278">IFERROR(J295/J296,"ND")</f>
        <v>ND</v>
      </c>
      <c r="O295" s="983" t="str">
        <f t="shared" ref="O295" ca="1" si="279">IFERROR(((J295+K295+L295+M295)/H295),"ND")</f>
        <v>ND</v>
      </c>
      <c r="P295" s="985"/>
    </row>
    <row r="296" spans="3:16" x14ac:dyDescent="0.3">
      <c r="C296" s="999"/>
      <c r="D296" s="993"/>
      <c r="E296" s="993"/>
      <c r="F296" s="995"/>
      <c r="G296" s="997"/>
      <c r="H296" s="977"/>
      <c r="I296" s="987"/>
      <c r="J296" s="227" t="str">
        <f ca="1">IF(MOD(ROW()-13,2)=0,IF(ISBLANK(OFFSET('11. SEGUIMIENTO 2026'!$N$14,INT((ROW()-13)/2),0)),"",OFFSET('11. SEGUIMIENTO 2026'!$N$14,INT((ROW()-13)/2),0)),IF(ISBLANK(OFFSET('9. METAS'!$Q$20,INT((ROW()-14)/2),0)),"",OFFSET('9. METAS'!$Q$20,INT((ROW()-14)/2),0)))</f>
        <v/>
      </c>
      <c r="K296" s="228" t="str">
        <f ca="1">IF(MOD(ROW()-13,2)=0,IF(ISBLANK(OFFSET('11. SEGUIMIENTO 2026'!$O$14,INT((ROW()-13)/2),0)),"",OFFSET('11. SEGUIMIENTO 2026'!$O$14,INT((ROW()-13)/2),0)),IF(ISBLANK(OFFSET('9. METAS'!$R$20,INT((ROW()-14)/2),0)),"",OFFSET('9. METAS'!$R$20,INT((ROW()-14)/2),0)))</f>
        <v/>
      </c>
      <c r="L296" s="228" t="str">
        <f ca="1">IF(MOD(ROW()-13,2)=0,IF(ISBLANK(OFFSET('11. SEGUIMIENTO 2026'!$P$14,INT((ROW()-13)/2),0)),"",OFFSET('11. SEGUIMIENTO 2026'!$P$14,INT((ROW()-13)/2),0)),IF(ISBLANK(OFFSET('9. METAS'!$S$20,INT((ROW()-14)/2),0)),"",OFFSET('9. METAS'!$S$20,INT((ROW()-14)/2),0)))</f>
        <v/>
      </c>
      <c r="M296" s="229" t="str">
        <f ca="1">IF(MOD(ROW()-13,2)=0,IF(ISBLANK(OFFSET('11. SEGUIMIENTO 2026'!$Q$14,INT((ROW()-13)/2),0)),"",OFFSET('11. SEGUIMIENTO 2026'!$Q$14,INT((ROW()-13)/2),0)),IF(ISBLANK(OFFSET('9. METAS'!$T$20,INT((ROW()-14)/2),0)),"",OFFSET('9. METAS'!$T$20,INT((ROW()-14)/2),0)))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977" t="str">
        <f ca="1">IF(ISBLANK(OFFSET('9. METAS'!$K$20,INT((ROW()-13)/2),0)),"",OFFSET('9. METAS'!$K$20,INT((ROW()-13)/2),0))</f>
        <v/>
      </c>
      <c r="I297" s="979"/>
      <c r="J297" s="227" t="str">
        <f ca="1">IF(MOD(ROW()-13,2)=0,IF(ISBLANK(OFFSET('11. SEGUIMIENTO 2026'!$N$14,INT((ROW()-13)/2),0)),"",OFFSET('11. SEGUIMIENTO 2026'!$N$14,INT((ROW()-13)/2),0)),IF(ISBLANK(OFFSET('9. METAS'!$Q$20,INT((ROW()-14)/2),0)),"",OFFSET('9. METAS'!$Q$20,INT((ROW()-14)/2),0)))</f>
        <v/>
      </c>
      <c r="K297" s="228" t="str">
        <f ca="1">IF(MOD(ROW()-13,2)=0,IF(ISBLANK(OFFSET('11. SEGUIMIENTO 2026'!$O$14,INT((ROW()-13)/2),0)),"",OFFSET('11. SEGUIMIENTO 2026'!$O$14,INT((ROW()-13)/2),0)),IF(ISBLANK(OFFSET('9. METAS'!$R$20,INT((ROW()-14)/2),0)),"",OFFSET('9. METAS'!$R$20,INT((ROW()-14)/2),0)))</f>
        <v/>
      </c>
      <c r="L297" s="228" t="str">
        <f ca="1">IF(MOD(ROW()-13,2)=0,IF(ISBLANK(OFFSET('11. SEGUIMIENTO 2026'!$P$14,INT((ROW()-13)/2),0)),"",OFFSET('11. SEGUIMIENTO 2026'!$P$14,INT((ROW()-13)/2),0)),IF(ISBLANK(OFFSET('9. METAS'!$S$20,INT((ROW()-14)/2),0)),"",OFFSET('9. METAS'!$S$20,INT((ROW()-14)/2),0)))</f>
        <v/>
      </c>
      <c r="M297" s="229" t="str">
        <f ca="1">IF(MOD(ROW()-13,2)=0,IF(ISBLANK(OFFSET('11. SEGUIMIENTO 2026'!$Q$14,INT((ROW()-13)/2),0)),"",OFFSET('11. SEGUIMIENTO 2026'!$Q$14,INT((ROW()-13)/2),0)),IF(ISBLANK(OFFSET('9. METAS'!$T$20,INT((ROW()-14)/2),0)),"",OFFSET('9. METAS'!$T$20,INT((ROW()-14)/2),0)))</f>
        <v/>
      </c>
      <c r="N297" s="981" t="str">
        <f t="shared" ref="N297" ca="1" si="280">IFERROR(J297/J298,"ND")</f>
        <v>ND</v>
      </c>
      <c r="O297" s="983" t="str">
        <f t="shared" ref="O297" ca="1" si="281">IFERROR(((J297+K297+L297+M297)/H297),"ND")</f>
        <v>ND</v>
      </c>
      <c r="P297" s="985"/>
    </row>
    <row r="298" spans="3:16" x14ac:dyDescent="0.3">
      <c r="C298" s="999"/>
      <c r="D298" s="993"/>
      <c r="E298" s="993"/>
      <c r="F298" s="995"/>
      <c r="G298" s="997"/>
      <c r="H298" s="977"/>
      <c r="I298" s="987"/>
      <c r="J298" s="227" t="str">
        <f ca="1">IF(MOD(ROW()-13,2)=0,IF(ISBLANK(OFFSET('11. SEGUIMIENTO 2026'!$N$14,INT((ROW()-13)/2),0)),"",OFFSET('11. SEGUIMIENTO 2026'!$N$14,INT((ROW()-13)/2),0)),IF(ISBLANK(OFFSET('9. METAS'!$Q$20,INT((ROW()-14)/2),0)),"",OFFSET('9. METAS'!$Q$20,INT((ROW()-14)/2),0)))</f>
        <v/>
      </c>
      <c r="K298" s="228" t="str">
        <f ca="1">IF(MOD(ROW()-13,2)=0,IF(ISBLANK(OFFSET('11. SEGUIMIENTO 2026'!$O$14,INT((ROW()-13)/2),0)),"",OFFSET('11. SEGUIMIENTO 2026'!$O$14,INT((ROW()-13)/2),0)),IF(ISBLANK(OFFSET('9. METAS'!$R$20,INT((ROW()-14)/2),0)),"",OFFSET('9. METAS'!$R$20,INT((ROW()-14)/2),0)))</f>
        <v/>
      </c>
      <c r="L298" s="228" t="str">
        <f ca="1">IF(MOD(ROW()-13,2)=0,IF(ISBLANK(OFFSET('11. SEGUIMIENTO 2026'!$P$14,INT((ROW()-13)/2),0)),"",OFFSET('11. SEGUIMIENTO 2026'!$P$14,INT((ROW()-13)/2),0)),IF(ISBLANK(OFFSET('9. METAS'!$S$20,INT((ROW()-14)/2),0)),"",OFFSET('9. METAS'!$S$20,INT((ROW()-14)/2),0)))</f>
        <v/>
      </c>
      <c r="M298" s="229" t="str">
        <f ca="1">IF(MOD(ROW()-13,2)=0,IF(ISBLANK(OFFSET('11. SEGUIMIENTO 2026'!$Q$14,INT((ROW()-13)/2),0)),"",OFFSET('11. SEGUIMIENTO 2026'!$Q$14,INT((ROW()-13)/2),0)),IF(ISBLANK(OFFSET('9. METAS'!$T$20,INT((ROW()-14)/2),0)),"",OFFSET('9. METAS'!$T$20,INT((ROW()-14)/2),0)))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977" t="str">
        <f ca="1">IF(ISBLANK(OFFSET('9. METAS'!$K$20,INT((ROW()-13)/2),0)),"",OFFSET('9. METAS'!$K$20,INT((ROW()-13)/2),0))</f>
        <v/>
      </c>
      <c r="I299" s="979"/>
      <c r="J299" s="227" t="str">
        <f ca="1">IF(MOD(ROW()-13,2)=0,IF(ISBLANK(OFFSET('11. SEGUIMIENTO 2026'!$N$14,INT((ROW()-13)/2),0)),"",OFFSET('11. SEGUIMIENTO 2026'!$N$14,INT((ROW()-13)/2),0)),IF(ISBLANK(OFFSET('9. METAS'!$Q$20,INT((ROW()-14)/2),0)),"",OFFSET('9. METAS'!$Q$20,INT((ROW()-14)/2),0)))</f>
        <v/>
      </c>
      <c r="K299" s="228" t="str">
        <f ca="1">IF(MOD(ROW()-13,2)=0,IF(ISBLANK(OFFSET('11. SEGUIMIENTO 2026'!$O$14,INT((ROW()-13)/2),0)),"",OFFSET('11. SEGUIMIENTO 2026'!$O$14,INT((ROW()-13)/2),0)),IF(ISBLANK(OFFSET('9. METAS'!$R$20,INT((ROW()-14)/2),0)),"",OFFSET('9. METAS'!$R$20,INT((ROW()-14)/2),0)))</f>
        <v/>
      </c>
      <c r="L299" s="228" t="str">
        <f ca="1">IF(MOD(ROW()-13,2)=0,IF(ISBLANK(OFFSET('11. SEGUIMIENTO 2026'!$P$14,INT((ROW()-13)/2),0)),"",OFFSET('11. SEGUIMIENTO 2026'!$P$14,INT((ROW()-13)/2),0)),IF(ISBLANK(OFFSET('9. METAS'!$S$20,INT((ROW()-14)/2),0)),"",OFFSET('9. METAS'!$S$20,INT((ROW()-14)/2),0)))</f>
        <v/>
      </c>
      <c r="M299" s="229" t="str">
        <f ca="1">IF(MOD(ROW()-13,2)=0,IF(ISBLANK(OFFSET('11. SEGUIMIENTO 2026'!$Q$14,INT((ROW()-13)/2),0)),"",OFFSET('11. SEGUIMIENTO 2026'!$Q$14,INT((ROW()-13)/2),0)),IF(ISBLANK(OFFSET('9. METAS'!$T$20,INT((ROW()-14)/2),0)),"",OFFSET('9. METAS'!$T$20,INT((ROW()-14)/2),0)))</f>
        <v/>
      </c>
      <c r="N299" s="981" t="str">
        <f t="shared" ref="N299" ca="1" si="282">IFERROR(J299/J300,"ND")</f>
        <v>ND</v>
      </c>
      <c r="O299" s="983" t="str">
        <f t="shared" ref="O299" ca="1" si="283">IFERROR(((J299+K299+L299+M299)/H299),"ND")</f>
        <v>ND</v>
      </c>
      <c r="P299" s="985"/>
    </row>
    <row r="300" spans="3:16" x14ac:dyDescent="0.3">
      <c r="C300" s="999"/>
      <c r="D300" s="993"/>
      <c r="E300" s="993"/>
      <c r="F300" s="995"/>
      <c r="G300" s="997"/>
      <c r="H300" s="977"/>
      <c r="I300" s="987"/>
      <c r="J300" s="227" t="str">
        <f ca="1">IF(MOD(ROW()-13,2)=0,IF(ISBLANK(OFFSET('11. SEGUIMIENTO 2026'!$N$14,INT((ROW()-13)/2),0)),"",OFFSET('11. SEGUIMIENTO 2026'!$N$14,INT((ROW()-13)/2),0)),IF(ISBLANK(OFFSET('9. METAS'!$Q$20,INT((ROW()-14)/2),0)),"",OFFSET('9. METAS'!$Q$20,INT((ROW()-14)/2),0)))</f>
        <v/>
      </c>
      <c r="K300" s="228" t="str">
        <f ca="1">IF(MOD(ROW()-13,2)=0,IF(ISBLANK(OFFSET('11. SEGUIMIENTO 2026'!$O$14,INT((ROW()-13)/2),0)),"",OFFSET('11. SEGUIMIENTO 2026'!$O$14,INT((ROW()-13)/2),0)),IF(ISBLANK(OFFSET('9. METAS'!$R$20,INT((ROW()-14)/2),0)),"",OFFSET('9. METAS'!$R$20,INT((ROW()-14)/2),0)))</f>
        <v/>
      </c>
      <c r="L300" s="228" t="str">
        <f ca="1">IF(MOD(ROW()-13,2)=0,IF(ISBLANK(OFFSET('11. SEGUIMIENTO 2026'!$P$14,INT((ROW()-13)/2),0)),"",OFFSET('11. SEGUIMIENTO 2026'!$P$14,INT((ROW()-13)/2),0)),IF(ISBLANK(OFFSET('9. METAS'!$S$20,INT((ROW()-14)/2),0)),"",OFFSET('9. METAS'!$S$20,INT((ROW()-14)/2),0)))</f>
        <v/>
      </c>
      <c r="M300" s="229" t="str">
        <f ca="1">IF(MOD(ROW()-13,2)=0,IF(ISBLANK(OFFSET('11. SEGUIMIENTO 2026'!$Q$14,INT((ROW()-13)/2),0)),"",OFFSET('11. SEGUIMIENTO 2026'!$Q$14,INT((ROW()-13)/2),0)),IF(ISBLANK(OFFSET('9. METAS'!$T$20,INT((ROW()-14)/2),0)),"",OFFSET('9. METAS'!$T$20,INT((ROW()-14)/2),0)))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977" t="str">
        <f ca="1">IF(ISBLANK(OFFSET('9. METAS'!$K$20,INT((ROW()-13)/2),0)),"",OFFSET('9. METAS'!$K$20,INT((ROW()-13)/2),0))</f>
        <v/>
      </c>
      <c r="I301" s="979"/>
      <c r="J301" s="227" t="str">
        <f ca="1">IF(MOD(ROW()-13,2)=0,IF(ISBLANK(OFFSET('11. SEGUIMIENTO 2026'!$N$14,INT((ROW()-13)/2),0)),"",OFFSET('11. SEGUIMIENTO 2026'!$N$14,INT((ROW()-13)/2),0)),IF(ISBLANK(OFFSET('9. METAS'!$Q$20,INT((ROW()-14)/2),0)),"",OFFSET('9. METAS'!$Q$20,INT((ROW()-14)/2),0)))</f>
        <v/>
      </c>
      <c r="K301" s="228" t="str">
        <f ca="1">IF(MOD(ROW()-13,2)=0,IF(ISBLANK(OFFSET('11. SEGUIMIENTO 2026'!$O$14,INT((ROW()-13)/2),0)),"",OFFSET('11. SEGUIMIENTO 2026'!$O$14,INT((ROW()-13)/2),0)),IF(ISBLANK(OFFSET('9. METAS'!$R$20,INT((ROW()-14)/2),0)),"",OFFSET('9. METAS'!$R$20,INT((ROW()-14)/2),0)))</f>
        <v/>
      </c>
      <c r="L301" s="228" t="str">
        <f ca="1">IF(MOD(ROW()-13,2)=0,IF(ISBLANK(OFFSET('11. SEGUIMIENTO 2026'!$P$14,INT((ROW()-13)/2),0)),"",OFFSET('11. SEGUIMIENTO 2026'!$P$14,INT((ROW()-13)/2),0)),IF(ISBLANK(OFFSET('9. METAS'!$S$20,INT((ROW()-14)/2),0)),"",OFFSET('9. METAS'!$S$20,INT((ROW()-14)/2),0)))</f>
        <v/>
      </c>
      <c r="M301" s="229" t="str">
        <f ca="1">IF(MOD(ROW()-13,2)=0,IF(ISBLANK(OFFSET('11. SEGUIMIENTO 2026'!$Q$14,INT((ROW()-13)/2),0)),"",OFFSET('11. SEGUIMIENTO 2026'!$Q$14,INT((ROW()-13)/2),0)),IF(ISBLANK(OFFSET('9. METAS'!$T$20,INT((ROW()-14)/2),0)),"",OFFSET('9. METAS'!$T$20,INT((ROW()-14)/2),0)))</f>
        <v/>
      </c>
      <c r="N301" s="981" t="str">
        <f t="shared" ref="N301" ca="1" si="284">IFERROR(J301/J302,"ND")</f>
        <v>ND</v>
      </c>
      <c r="O301" s="983" t="str">
        <f t="shared" ref="O301" ca="1" si="285">IFERROR(((J301+K301+L301+M301)/H301),"ND")</f>
        <v>ND</v>
      </c>
      <c r="P301" s="985"/>
    </row>
    <row r="302" spans="3:16" x14ac:dyDescent="0.3">
      <c r="C302" s="999"/>
      <c r="D302" s="993"/>
      <c r="E302" s="993"/>
      <c r="F302" s="995"/>
      <c r="G302" s="997"/>
      <c r="H302" s="977"/>
      <c r="I302" s="987"/>
      <c r="J302" s="227" t="str">
        <f ca="1">IF(MOD(ROW()-13,2)=0,IF(ISBLANK(OFFSET('11. SEGUIMIENTO 2026'!$N$14,INT((ROW()-13)/2),0)),"",OFFSET('11. SEGUIMIENTO 2026'!$N$14,INT((ROW()-13)/2),0)),IF(ISBLANK(OFFSET('9. METAS'!$Q$20,INT((ROW()-14)/2),0)),"",OFFSET('9. METAS'!$Q$20,INT((ROW()-14)/2),0)))</f>
        <v/>
      </c>
      <c r="K302" s="228" t="str">
        <f ca="1">IF(MOD(ROW()-13,2)=0,IF(ISBLANK(OFFSET('11. SEGUIMIENTO 2026'!$O$14,INT((ROW()-13)/2),0)),"",OFFSET('11. SEGUIMIENTO 2026'!$O$14,INT((ROW()-13)/2),0)),IF(ISBLANK(OFFSET('9. METAS'!$R$20,INT((ROW()-14)/2),0)),"",OFFSET('9. METAS'!$R$20,INT((ROW()-14)/2),0)))</f>
        <v/>
      </c>
      <c r="L302" s="228" t="str">
        <f ca="1">IF(MOD(ROW()-13,2)=0,IF(ISBLANK(OFFSET('11. SEGUIMIENTO 2026'!$P$14,INT((ROW()-13)/2),0)),"",OFFSET('11. SEGUIMIENTO 2026'!$P$14,INT((ROW()-13)/2),0)),IF(ISBLANK(OFFSET('9. METAS'!$S$20,INT((ROW()-14)/2),0)),"",OFFSET('9. METAS'!$S$20,INT((ROW()-14)/2),0)))</f>
        <v/>
      </c>
      <c r="M302" s="229" t="str">
        <f ca="1">IF(MOD(ROW()-13,2)=0,IF(ISBLANK(OFFSET('11. SEGUIMIENTO 2026'!$Q$14,INT((ROW()-13)/2),0)),"",OFFSET('11. SEGUIMIENTO 2026'!$Q$14,INT((ROW()-13)/2),0)),IF(ISBLANK(OFFSET('9. METAS'!$T$20,INT((ROW()-14)/2),0)),"",OFFSET('9. METAS'!$T$20,INT((ROW()-14)/2),0)))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977" t="str">
        <f ca="1">IF(ISBLANK(OFFSET('9. METAS'!$K$20,INT((ROW()-13)/2),0)),"",OFFSET('9. METAS'!$K$20,INT((ROW()-13)/2),0))</f>
        <v/>
      </c>
      <c r="I303" s="979"/>
      <c r="J303" s="227" t="str">
        <f ca="1">IF(MOD(ROW()-13,2)=0,IF(ISBLANK(OFFSET('11. SEGUIMIENTO 2026'!$N$14,INT((ROW()-13)/2),0)),"",OFFSET('11. SEGUIMIENTO 2026'!$N$14,INT((ROW()-13)/2),0)),IF(ISBLANK(OFFSET('9. METAS'!$Q$20,INT((ROW()-14)/2),0)),"",OFFSET('9. METAS'!$Q$20,INT((ROW()-14)/2),0)))</f>
        <v/>
      </c>
      <c r="K303" s="228" t="str">
        <f ca="1">IF(MOD(ROW()-13,2)=0,IF(ISBLANK(OFFSET('11. SEGUIMIENTO 2026'!$O$14,INT((ROW()-13)/2),0)),"",OFFSET('11. SEGUIMIENTO 2026'!$O$14,INT((ROW()-13)/2),0)),IF(ISBLANK(OFFSET('9. METAS'!$R$20,INT((ROW()-14)/2),0)),"",OFFSET('9. METAS'!$R$20,INT((ROW()-14)/2),0)))</f>
        <v/>
      </c>
      <c r="L303" s="228" t="str">
        <f ca="1">IF(MOD(ROW()-13,2)=0,IF(ISBLANK(OFFSET('11. SEGUIMIENTO 2026'!$P$14,INT((ROW()-13)/2),0)),"",OFFSET('11. SEGUIMIENTO 2026'!$P$14,INT((ROW()-13)/2),0)),IF(ISBLANK(OFFSET('9. METAS'!$S$20,INT((ROW()-14)/2),0)),"",OFFSET('9. METAS'!$S$20,INT((ROW()-14)/2),0)))</f>
        <v/>
      </c>
      <c r="M303" s="229" t="str">
        <f ca="1">IF(MOD(ROW()-13,2)=0,IF(ISBLANK(OFFSET('11. SEGUIMIENTO 2026'!$Q$14,INT((ROW()-13)/2),0)),"",OFFSET('11. SEGUIMIENTO 2026'!$Q$14,INT((ROW()-13)/2),0)),IF(ISBLANK(OFFSET('9. METAS'!$T$20,INT((ROW()-14)/2),0)),"",OFFSET('9. METAS'!$T$20,INT((ROW()-14)/2),0)))</f>
        <v/>
      </c>
      <c r="N303" s="981" t="str">
        <f t="shared" ref="N303" ca="1" si="286">IFERROR(J303/J304,"ND")</f>
        <v>ND</v>
      </c>
      <c r="O303" s="983" t="str">
        <f t="shared" ref="O303" ca="1" si="287">IFERROR(((J303+K303+L303+M303)/H303),"ND")</f>
        <v>ND</v>
      </c>
      <c r="P303" s="985"/>
    </row>
    <row r="304" spans="3:16" x14ac:dyDescent="0.3">
      <c r="C304" s="999"/>
      <c r="D304" s="993"/>
      <c r="E304" s="993"/>
      <c r="F304" s="995"/>
      <c r="G304" s="997"/>
      <c r="H304" s="977"/>
      <c r="I304" s="987"/>
      <c r="J304" s="227" t="str">
        <f ca="1">IF(MOD(ROW()-13,2)=0,IF(ISBLANK(OFFSET('11. SEGUIMIENTO 2026'!$N$14,INT((ROW()-13)/2),0)),"",OFFSET('11. SEGUIMIENTO 2026'!$N$14,INT((ROW()-13)/2),0)),IF(ISBLANK(OFFSET('9. METAS'!$Q$20,INT((ROW()-14)/2),0)),"",OFFSET('9. METAS'!$Q$20,INT((ROW()-14)/2),0)))</f>
        <v/>
      </c>
      <c r="K304" s="228" t="str">
        <f ca="1">IF(MOD(ROW()-13,2)=0,IF(ISBLANK(OFFSET('11. SEGUIMIENTO 2026'!$O$14,INT((ROW()-13)/2),0)),"",OFFSET('11. SEGUIMIENTO 2026'!$O$14,INT((ROW()-13)/2),0)),IF(ISBLANK(OFFSET('9. METAS'!$R$20,INT((ROW()-14)/2),0)),"",OFFSET('9. METAS'!$R$20,INT((ROW()-14)/2),0)))</f>
        <v/>
      </c>
      <c r="L304" s="228" t="str">
        <f ca="1">IF(MOD(ROW()-13,2)=0,IF(ISBLANK(OFFSET('11. SEGUIMIENTO 2026'!$P$14,INT((ROW()-13)/2),0)),"",OFFSET('11. SEGUIMIENTO 2026'!$P$14,INT((ROW()-13)/2),0)),IF(ISBLANK(OFFSET('9. METAS'!$S$20,INT((ROW()-14)/2),0)),"",OFFSET('9. METAS'!$S$20,INT((ROW()-14)/2),0)))</f>
        <v/>
      </c>
      <c r="M304" s="229" t="str">
        <f ca="1">IF(MOD(ROW()-13,2)=0,IF(ISBLANK(OFFSET('11. SEGUIMIENTO 2026'!$Q$14,INT((ROW()-13)/2),0)),"",OFFSET('11. SEGUIMIENTO 2026'!$Q$14,INT((ROW()-13)/2),0)),IF(ISBLANK(OFFSET('9. METAS'!$T$20,INT((ROW()-14)/2),0)),"",OFFSET('9. METAS'!$T$20,INT((ROW()-14)/2),0)))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977" t="str">
        <f ca="1">IF(ISBLANK(OFFSET('9. METAS'!$K$20,INT((ROW()-13)/2),0)),"",OFFSET('9. METAS'!$K$20,INT((ROW()-13)/2),0))</f>
        <v/>
      </c>
      <c r="I305" s="979"/>
      <c r="J305" s="227" t="str">
        <f ca="1">IF(MOD(ROW()-13,2)=0,IF(ISBLANK(OFFSET('11. SEGUIMIENTO 2026'!$N$14,INT((ROW()-13)/2),0)),"",OFFSET('11. SEGUIMIENTO 2026'!$N$14,INT((ROW()-13)/2),0)),IF(ISBLANK(OFFSET('9. METAS'!$Q$20,INT((ROW()-14)/2),0)),"",OFFSET('9. METAS'!$Q$20,INT((ROW()-14)/2),0)))</f>
        <v/>
      </c>
      <c r="K305" s="228" t="str">
        <f ca="1">IF(MOD(ROW()-13,2)=0,IF(ISBLANK(OFFSET('11. SEGUIMIENTO 2026'!$O$14,INT((ROW()-13)/2),0)),"",OFFSET('11. SEGUIMIENTO 2026'!$O$14,INT((ROW()-13)/2),0)),IF(ISBLANK(OFFSET('9. METAS'!$R$20,INT((ROW()-14)/2),0)),"",OFFSET('9. METAS'!$R$20,INT((ROW()-14)/2),0)))</f>
        <v/>
      </c>
      <c r="L305" s="228" t="str">
        <f ca="1">IF(MOD(ROW()-13,2)=0,IF(ISBLANK(OFFSET('11. SEGUIMIENTO 2026'!$P$14,INT((ROW()-13)/2),0)),"",OFFSET('11. SEGUIMIENTO 2026'!$P$14,INT((ROW()-13)/2),0)),IF(ISBLANK(OFFSET('9. METAS'!$S$20,INT((ROW()-14)/2),0)),"",OFFSET('9. METAS'!$S$20,INT((ROW()-14)/2),0)))</f>
        <v/>
      </c>
      <c r="M305" s="229" t="str">
        <f ca="1">IF(MOD(ROW()-13,2)=0,IF(ISBLANK(OFFSET('11. SEGUIMIENTO 2026'!$Q$14,INT((ROW()-13)/2),0)),"",OFFSET('11. SEGUIMIENTO 2026'!$Q$14,INT((ROW()-13)/2),0)),IF(ISBLANK(OFFSET('9. METAS'!$T$20,INT((ROW()-14)/2),0)),"",OFFSET('9. METAS'!$T$20,INT((ROW()-14)/2),0)))</f>
        <v/>
      </c>
      <c r="N305" s="981" t="str">
        <f t="shared" ref="N305" ca="1" si="288">IFERROR(J305/J306,"ND")</f>
        <v>ND</v>
      </c>
      <c r="O305" s="983" t="str">
        <f t="shared" ref="O305" ca="1" si="289">IFERROR(((J305+K305+L305+M305)/H305),"ND")</f>
        <v>ND</v>
      </c>
      <c r="P305" s="985"/>
    </row>
    <row r="306" spans="3:16" x14ac:dyDescent="0.3">
      <c r="C306" s="999"/>
      <c r="D306" s="993"/>
      <c r="E306" s="993"/>
      <c r="F306" s="995"/>
      <c r="G306" s="997"/>
      <c r="H306" s="977"/>
      <c r="I306" s="987"/>
      <c r="J306" s="227" t="str">
        <f ca="1">IF(MOD(ROW()-13,2)=0,IF(ISBLANK(OFFSET('11. SEGUIMIENTO 2026'!$N$14,INT((ROW()-13)/2),0)),"",OFFSET('11. SEGUIMIENTO 2026'!$N$14,INT((ROW()-13)/2),0)),IF(ISBLANK(OFFSET('9. METAS'!$Q$20,INT((ROW()-14)/2),0)),"",OFFSET('9. METAS'!$Q$20,INT((ROW()-14)/2),0)))</f>
        <v/>
      </c>
      <c r="K306" s="228" t="str">
        <f ca="1">IF(MOD(ROW()-13,2)=0,IF(ISBLANK(OFFSET('11. SEGUIMIENTO 2026'!$O$14,INT((ROW()-13)/2),0)),"",OFFSET('11. SEGUIMIENTO 2026'!$O$14,INT((ROW()-13)/2),0)),IF(ISBLANK(OFFSET('9. METAS'!$R$20,INT((ROW()-14)/2),0)),"",OFFSET('9. METAS'!$R$20,INT((ROW()-14)/2),0)))</f>
        <v/>
      </c>
      <c r="L306" s="228" t="str">
        <f ca="1">IF(MOD(ROW()-13,2)=0,IF(ISBLANK(OFFSET('11. SEGUIMIENTO 2026'!$P$14,INT((ROW()-13)/2),0)),"",OFFSET('11. SEGUIMIENTO 2026'!$P$14,INT((ROW()-13)/2),0)),IF(ISBLANK(OFFSET('9. METAS'!$S$20,INT((ROW()-14)/2),0)),"",OFFSET('9. METAS'!$S$20,INT((ROW()-14)/2),0)))</f>
        <v/>
      </c>
      <c r="M306" s="229" t="str">
        <f ca="1">IF(MOD(ROW()-13,2)=0,IF(ISBLANK(OFFSET('11. SEGUIMIENTO 2026'!$Q$14,INT((ROW()-13)/2),0)),"",OFFSET('11. SEGUIMIENTO 2026'!$Q$14,INT((ROW()-13)/2),0)),IF(ISBLANK(OFFSET('9. METAS'!$T$20,INT((ROW()-14)/2),0)),"",OFFSET('9. METAS'!$T$20,INT((ROW()-14)/2),0)))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977" t="str">
        <f ca="1">IF(ISBLANK(OFFSET('9. METAS'!$K$20,INT((ROW()-13)/2),0)),"",OFFSET('9. METAS'!$K$20,INT((ROW()-13)/2),0))</f>
        <v/>
      </c>
      <c r="I307" s="979"/>
      <c r="J307" s="227" t="str">
        <f ca="1">IF(MOD(ROW()-13,2)=0,IF(ISBLANK(OFFSET('11. SEGUIMIENTO 2026'!$N$14,INT((ROW()-13)/2),0)),"",OFFSET('11. SEGUIMIENTO 2026'!$N$14,INT((ROW()-13)/2),0)),IF(ISBLANK(OFFSET('9. METAS'!$Q$20,INT((ROW()-14)/2),0)),"",OFFSET('9. METAS'!$Q$20,INT((ROW()-14)/2),0)))</f>
        <v/>
      </c>
      <c r="K307" s="228" t="str">
        <f ca="1">IF(MOD(ROW()-13,2)=0,IF(ISBLANK(OFFSET('11. SEGUIMIENTO 2026'!$O$14,INT((ROW()-13)/2),0)),"",OFFSET('11. SEGUIMIENTO 2026'!$O$14,INT((ROW()-13)/2),0)),IF(ISBLANK(OFFSET('9. METAS'!$R$20,INT((ROW()-14)/2),0)),"",OFFSET('9. METAS'!$R$20,INT((ROW()-14)/2),0)))</f>
        <v/>
      </c>
      <c r="L307" s="228" t="str">
        <f ca="1">IF(MOD(ROW()-13,2)=0,IF(ISBLANK(OFFSET('11. SEGUIMIENTO 2026'!$P$14,INT((ROW()-13)/2),0)),"",OFFSET('11. SEGUIMIENTO 2026'!$P$14,INT((ROW()-13)/2),0)),IF(ISBLANK(OFFSET('9. METAS'!$S$20,INT((ROW()-14)/2),0)),"",OFFSET('9. METAS'!$S$20,INT((ROW()-14)/2),0)))</f>
        <v/>
      </c>
      <c r="M307" s="229" t="str">
        <f ca="1">IF(MOD(ROW()-13,2)=0,IF(ISBLANK(OFFSET('11. SEGUIMIENTO 2026'!$Q$14,INT((ROW()-13)/2),0)),"",OFFSET('11. SEGUIMIENTO 2026'!$Q$14,INT((ROW()-13)/2),0)),IF(ISBLANK(OFFSET('9. METAS'!$T$20,INT((ROW()-14)/2),0)),"",OFFSET('9. METAS'!$T$20,INT((ROW()-14)/2),0)))</f>
        <v/>
      </c>
      <c r="N307" s="981" t="str">
        <f t="shared" ref="N307" ca="1" si="290">IFERROR(J307/J308,"ND")</f>
        <v>ND</v>
      </c>
      <c r="O307" s="983" t="str">
        <f t="shared" ref="O307" ca="1" si="291">IFERROR(((J307+K307+L307+M307)/H307),"ND")</f>
        <v>ND</v>
      </c>
      <c r="P307" s="985"/>
    </row>
    <row r="308" spans="3:16" x14ac:dyDescent="0.3">
      <c r="C308" s="999"/>
      <c r="D308" s="993"/>
      <c r="E308" s="993"/>
      <c r="F308" s="995"/>
      <c r="G308" s="997"/>
      <c r="H308" s="977"/>
      <c r="I308" s="987"/>
      <c r="J308" s="227" t="str">
        <f ca="1">IF(MOD(ROW()-13,2)=0,IF(ISBLANK(OFFSET('11. SEGUIMIENTO 2026'!$N$14,INT((ROW()-13)/2),0)),"",OFFSET('11. SEGUIMIENTO 2026'!$N$14,INT((ROW()-13)/2),0)),IF(ISBLANK(OFFSET('9. METAS'!$Q$20,INT((ROW()-14)/2),0)),"",OFFSET('9. METAS'!$Q$20,INT((ROW()-14)/2),0)))</f>
        <v/>
      </c>
      <c r="K308" s="228" t="str">
        <f ca="1">IF(MOD(ROW()-13,2)=0,IF(ISBLANK(OFFSET('11. SEGUIMIENTO 2026'!$O$14,INT((ROW()-13)/2),0)),"",OFFSET('11. SEGUIMIENTO 2026'!$O$14,INT((ROW()-13)/2),0)),IF(ISBLANK(OFFSET('9. METAS'!$R$20,INT((ROW()-14)/2),0)),"",OFFSET('9. METAS'!$R$20,INT((ROW()-14)/2),0)))</f>
        <v/>
      </c>
      <c r="L308" s="228" t="str">
        <f ca="1">IF(MOD(ROW()-13,2)=0,IF(ISBLANK(OFFSET('11. SEGUIMIENTO 2026'!$P$14,INT((ROW()-13)/2),0)),"",OFFSET('11. SEGUIMIENTO 2026'!$P$14,INT((ROW()-13)/2),0)),IF(ISBLANK(OFFSET('9. METAS'!$S$20,INT((ROW()-14)/2),0)),"",OFFSET('9. METAS'!$S$20,INT((ROW()-14)/2),0)))</f>
        <v/>
      </c>
      <c r="M308" s="229" t="str">
        <f ca="1">IF(MOD(ROW()-13,2)=0,IF(ISBLANK(OFFSET('11. SEGUIMIENTO 2026'!$Q$14,INT((ROW()-13)/2),0)),"",OFFSET('11. SEGUIMIENTO 2026'!$Q$14,INT((ROW()-13)/2),0)),IF(ISBLANK(OFFSET('9. METAS'!$T$20,INT((ROW()-14)/2),0)),"",OFFSET('9. METAS'!$T$20,INT((ROW()-14)/2),0)))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977" t="str">
        <f ca="1">IF(ISBLANK(OFFSET('9. METAS'!$K$20,INT((ROW()-13)/2),0)),"",OFFSET('9. METAS'!$K$20,INT((ROW()-13)/2),0))</f>
        <v/>
      </c>
      <c r="I309" s="979"/>
      <c r="J309" s="227" t="str">
        <f ca="1">IF(MOD(ROW()-13,2)=0,IF(ISBLANK(OFFSET('11. SEGUIMIENTO 2026'!$N$14,INT((ROW()-13)/2),0)),"",OFFSET('11. SEGUIMIENTO 2026'!$N$14,INT((ROW()-13)/2),0)),IF(ISBLANK(OFFSET('9. METAS'!$Q$20,INT((ROW()-14)/2),0)),"",OFFSET('9. METAS'!$Q$20,INT((ROW()-14)/2),0)))</f>
        <v/>
      </c>
      <c r="K309" s="228" t="str">
        <f ca="1">IF(MOD(ROW()-13,2)=0,IF(ISBLANK(OFFSET('11. SEGUIMIENTO 2026'!$O$14,INT((ROW()-13)/2),0)),"",OFFSET('11. SEGUIMIENTO 2026'!$O$14,INT((ROW()-13)/2),0)),IF(ISBLANK(OFFSET('9. METAS'!$R$20,INT((ROW()-14)/2),0)),"",OFFSET('9. METAS'!$R$20,INT((ROW()-14)/2),0)))</f>
        <v/>
      </c>
      <c r="L309" s="228" t="str">
        <f ca="1">IF(MOD(ROW()-13,2)=0,IF(ISBLANK(OFFSET('11. SEGUIMIENTO 2026'!$P$14,INT((ROW()-13)/2),0)),"",OFFSET('11. SEGUIMIENTO 2026'!$P$14,INT((ROW()-13)/2),0)),IF(ISBLANK(OFFSET('9. METAS'!$S$20,INT((ROW()-14)/2),0)),"",OFFSET('9. METAS'!$S$20,INT((ROW()-14)/2),0)))</f>
        <v/>
      </c>
      <c r="M309" s="229" t="str">
        <f ca="1">IF(MOD(ROW()-13,2)=0,IF(ISBLANK(OFFSET('11. SEGUIMIENTO 2026'!$Q$14,INT((ROW()-13)/2),0)),"",OFFSET('11. SEGUIMIENTO 2026'!$Q$14,INT((ROW()-13)/2),0)),IF(ISBLANK(OFFSET('9. METAS'!$T$20,INT((ROW()-14)/2),0)),"",OFFSET('9. METAS'!$T$20,INT((ROW()-14)/2),0)))</f>
        <v/>
      </c>
      <c r="N309" s="981" t="str">
        <f t="shared" ref="N309" ca="1" si="292">IFERROR(J309/J310,"ND")</f>
        <v>ND</v>
      </c>
      <c r="O309" s="983" t="str">
        <f t="shared" ref="O309" ca="1" si="293">IFERROR(((J309+K309+L309+M309)/H309),"ND")</f>
        <v>ND</v>
      </c>
      <c r="P309" s="985"/>
    </row>
    <row r="310" spans="3:16" x14ac:dyDescent="0.3">
      <c r="C310" s="999"/>
      <c r="D310" s="993"/>
      <c r="E310" s="993"/>
      <c r="F310" s="995"/>
      <c r="G310" s="997"/>
      <c r="H310" s="977"/>
      <c r="I310" s="987"/>
      <c r="J310" s="227" t="str">
        <f ca="1">IF(MOD(ROW()-13,2)=0,IF(ISBLANK(OFFSET('11. SEGUIMIENTO 2026'!$N$14,INT((ROW()-13)/2),0)),"",OFFSET('11. SEGUIMIENTO 2026'!$N$14,INT((ROW()-13)/2),0)),IF(ISBLANK(OFFSET('9. METAS'!$Q$20,INT((ROW()-14)/2),0)),"",OFFSET('9. METAS'!$Q$20,INT((ROW()-14)/2),0)))</f>
        <v/>
      </c>
      <c r="K310" s="228" t="str">
        <f ca="1">IF(MOD(ROW()-13,2)=0,IF(ISBLANK(OFFSET('11. SEGUIMIENTO 2026'!$O$14,INT((ROW()-13)/2),0)),"",OFFSET('11. SEGUIMIENTO 2026'!$O$14,INT((ROW()-13)/2),0)),IF(ISBLANK(OFFSET('9. METAS'!$R$20,INT((ROW()-14)/2),0)),"",OFFSET('9. METAS'!$R$20,INT((ROW()-14)/2),0)))</f>
        <v/>
      </c>
      <c r="L310" s="228" t="str">
        <f ca="1">IF(MOD(ROW()-13,2)=0,IF(ISBLANK(OFFSET('11. SEGUIMIENTO 2026'!$P$14,INT((ROW()-13)/2),0)),"",OFFSET('11. SEGUIMIENTO 2026'!$P$14,INT((ROW()-13)/2),0)),IF(ISBLANK(OFFSET('9. METAS'!$S$20,INT((ROW()-14)/2),0)),"",OFFSET('9. METAS'!$S$20,INT((ROW()-14)/2),0)))</f>
        <v/>
      </c>
      <c r="M310" s="229" t="str">
        <f ca="1">IF(MOD(ROW()-13,2)=0,IF(ISBLANK(OFFSET('11. SEGUIMIENTO 2026'!$Q$14,INT((ROW()-13)/2),0)),"",OFFSET('11. SEGUIMIENTO 2026'!$Q$14,INT((ROW()-13)/2),0)),IF(ISBLANK(OFFSET('9. METAS'!$T$20,INT((ROW()-14)/2),0)),"",OFFSET('9. METAS'!$T$20,INT((ROW()-14)/2),0)))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977" t="str">
        <f ca="1">IF(ISBLANK(OFFSET('9. METAS'!$K$20,INT((ROW()-13)/2),0)),"",OFFSET('9. METAS'!$K$20,INT((ROW()-13)/2),0))</f>
        <v/>
      </c>
      <c r="I311" s="979"/>
      <c r="J311" s="227" t="str">
        <f ca="1">IF(MOD(ROW()-13,2)=0,IF(ISBLANK(OFFSET('11. SEGUIMIENTO 2026'!$N$14,INT((ROW()-13)/2),0)),"",OFFSET('11. SEGUIMIENTO 2026'!$N$14,INT((ROW()-13)/2),0)),IF(ISBLANK(OFFSET('9. METAS'!$Q$20,INT((ROW()-14)/2),0)),"",OFFSET('9. METAS'!$Q$20,INT((ROW()-14)/2),0)))</f>
        <v/>
      </c>
      <c r="K311" s="228" t="str">
        <f ca="1">IF(MOD(ROW()-13,2)=0,IF(ISBLANK(OFFSET('11. SEGUIMIENTO 2026'!$O$14,INT((ROW()-13)/2),0)),"",OFFSET('11. SEGUIMIENTO 2026'!$O$14,INT((ROW()-13)/2),0)),IF(ISBLANK(OFFSET('9. METAS'!$R$20,INT((ROW()-14)/2),0)),"",OFFSET('9. METAS'!$R$20,INT((ROW()-14)/2),0)))</f>
        <v/>
      </c>
      <c r="L311" s="228" t="str">
        <f ca="1">IF(MOD(ROW()-13,2)=0,IF(ISBLANK(OFFSET('11. SEGUIMIENTO 2026'!$P$14,INT((ROW()-13)/2),0)),"",OFFSET('11. SEGUIMIENTO 2026'!$P$14,INT((ROW()-13)/2),0)),IF(ISBLANK(OFFSET('9. METAS'!$S$20,INT((ROW()-14)/2),0)),"",OFFSET('9. METAS'!$S$20,INT((ROW()-14)/2),0)))</f>
        <v/>
      </c>
      <c r="M311" s="229" t="str">
        <f ca="1">IF(MOD(ROW()-13,2)=0,IF(ISBLANK(OFFSET('11. SEGUIMIENTO 2026'!$Q$14,INT((ROW()-13)/2),0)),"",OFFSET('11. SEGUIMIENTO 2026'!$Q$14,INT((ROW()-13)/2),0)),IF(ISBLANK(OFFSET('9. METAS'!$T$20,INT((ROW()-14)/2),0)),"",OFFSET('9. METAS'!$T$20,INT((ROW()-14)/2),0)))</f>
        <v/>
      </c>
      <c r="N311" s="981" t="str">
        <f t="shared" ref="N311" ca="1" si="294">IFERROR(J311/J312,"ND")</f>
        <v>ND</v>
      </c>
      <c r="O311" s="983" t="str">
        <f t="shared" ref="O311" ca="1" si="295">IFERROR(((J311+K311+L311+M311)/H311),"ND")</f>
        <v>ND</v>
      </c>
      <c r="P311" s="985"/>
    </row>
    <row r="312" spans="3:16" x14ac:dyDescent="0.3">
      <c r="C312" s="999"/>
      <c r="D312" s="993"/>
      <c r="E312" s="993"/>
      <c r="F312" s="995"/>
      <c r="G312" s="997"/>
      <c r="H312" s="977"/>
      <c r="I312" s="987"/>
      <c r="J312" s="227" t="str">
        <f ca="1">IF(MOD(ROW()-13,2)=0,IF(ISBLANK(OFFSET('11. SEGUIMIENTO 2026'!$N$14,INT((ROW()-13)/2),0)),"",OFFSET('11. SEGUIMIENTO 2026'!$N$14,INT((ROW()-13)/2),0)),IF(ISBLANK(OFFSET('9. METAS'!$Q$20,INT((ROW()-14)/2),0)),"",OFFSET('9. METAS'!$Q$20,INT((ROW()-14)/2),0)))</f>
        <v/>
      </c>
      <c r="K312" s="228" t="str">
        <f ca="1">IF(MOD(ROW()-13,2)=0,IF(ISBLANK(OFFSET('11. SEGUIMIENTO 2026'!$O$14,INT((ROW()-13)/2),0)),"",OFFSET('11. SEGUIMIENTO 2026'!$O$14,INT((ROW()-13)/2),0)),IF(ISBLANK(OFFSET('9. METAS'!$R$20,INT((ROW()-14)/2),0)),"",OFFSET('9. METAS'!$R$20,INT((ROW()-14)/2),0)))</f>
        <v/>
      </c>
      <c r="L312" s="228" t="str">
        <f ca="1">IF(MOD(ROW()-13,2)=0,IF(ISBLANK(OFFSET('11. SEGUIMIENTO 2026'!$P$14,INT((ROW()-13)/2),0)),"",OFFSET('11. SEGUIMIENTO 2026'!$P$14,INT((ROW()-13)/2),0)),IF(ISBLANK(OFFSET('9. METAS'!$S$20,INT((ROW()-14)/2),0)),"",OFFSET('9. METAS'!$S$20,INT((ROW()-14)/2),0)))</f>
        <v/>
      </c>
      <c r="M312" s="229" t="str">
        <f ca="1">IF(MOD(ROW()-13,2)=0,IF(ISBLANK(OFFSET('11. SEGUIMIENTO 2026'!$Q$14,INT((ROW()-13)/2),0)),"",OFFSET('11. SEGUIMIENTO 2026'!$Q$14,INT((ROW()-13)/2),0)),IF(ISBLANK(OFFSET('9. METAS'!$T$20,INT((ROW()-14)/2),0)),"",OFFSET('9. METAS'!$T$20,INT((ROW()-14)/2),0)))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977" t="str">
        <f ca="1">IF(ISBLANK(OFFSET('9. METAS'!$K$20,INT((ROW()-13)/2),0)),"",OFFSET('9. METAS'!$K$20,INT((ROW()-13)/2),0))</f>
        <v/>
      </c>
      <c r="I313" s="979"/>
      <c r="J313" s="227" t="str">
        <f ca="1">IF(MOD(ROW()-13,2)=0,IF(ISBLANK(OFFSET('11. SEGUIMIENTO 2026'!$N$14,INT((ROW()-13)/2),0)),"",OFFSET('11. SEGUIMIENTO 2026'!$N$14,INT((ROW()-13)/2),0)),IF(ISBLANK(OFFSET('9. METAS'!$Q$20,INT((ROW()-14)/2),0)),"",OFFSET('9. METAS'!$Q$20,INT((ROW()-14)/2),0)))</f>
        <v/>
      </c>
      <c r="K313" s="228" t="str">
        <f ca="1">IF(MOD(ROW()-13,2)=0,IF(ISBLANK(OFFSET('11. SEGUIMIENTO 2026'!$O$14,INT((ROW()-13)/2),0)),"",OFFSET('11. SEGUIMIENTO 2026'!$O$14,INT((ROW()-13)/2),0)),IF(ISBLANK(OFFSET('9. METAS'!$R$20,INT((ROW()-14)/2),0)),"",OFFSET('9. METAS'!$R$20,INT((ROW()-14)/2),0)))</f>
        <v/>
      </c>
      <c r="L313" s="228" t="str">
        <f ca="1">IF(MOD(ROW()-13,2)=0,IF(ISBLANK(OFFSET('11. SEGUIMIENTO 2026'!$P$14,INT((ROW()-13)/2),0)),"",OFFSET('11. SEGUIMIENTO 2026'!$P$14,INT((ROW()-13)/2),0)),IF(ISBLANK(OFFSET('9. METAS'!$S$20,INT((ROW()-14)/2),0)),"",OFFSET('9. METAS'!$S$20,INT((ROW()-14)/2),0)))</f>
        <v/>
      </c>
      <c r="M313" s="229" t="str">
        <f ca="1">IF(MOD(ROW()-13,2)=0,IF(ISBLANK(OFFSET('11. SEGUIMIENTO 2026'!$Q$14,INT((ROW()-13)/2),0)),"",OFFSET('11. SEGUIMIENTO 2026'!$Q$14,INT((ROW()-13)/2),0)),IF(ISBLANK(OFFSET('9. METAS'!$T$20,INT((ROW()-14)/2),0)),"",OFFSET('9. METAS'!$T$20,INT((ROW()-14)/2),0)))</f>
        <v/>
      </c>
      <c r="N313" s="981" t="str">
        <f t="shared" ref="N313" ca="1" si="296">IFERROR(J313/J314,"ND")</f>
        <v>ND</v>
      </c>
      <c r="O313" s="983" t="str">
        <f t="shared" ref="O313" ca="1" si="297">IFERROR(((J313+K313+L313+M313)/H313),"ND")</f>
        <v>ND</v>
      </c>
      <c r="P313" s="985"/>
    </row>
    <row r="314" spans="3:16" x14ac:dyDescent="0.3">
      <c r="C314" s="999"/>
      <c r="D314" s="993"/>
      <c r="E314" s="993"/>
      <c r="F314" s="995"/>
      <c r="G314" s="997"/>
      <c r="H314" s="977"/>
      <c r="I314" s="987"/>
      <c r="J314" s="227" t="str">
        <f ca="1">IF(MOD(ROW()-13,2)=0,IF(ISBLANK(OFFSET('11. SEGUIMIENTO 2026'!$N$14,INT((ROW()-13)/2),0)),"",OFFSET('11. SEGUIMIENTO 2026'!$N$14,INT((ROW()-13)/2),0)),IF(ISBLANK(OFFSET('9. METAS'!$Q$20,INT((ROW()-14)/2),0)),"",OFFSET('9. METAS'!$Q$20,INT((ROW()-14)/2),0)))</f>
        <v/>
      </c>
      <c r="K314" s="228" t="str">
        <f ca="1">IF(MOD(ROW()-13,2)=0,IF(ISBLANK(OFFSET('11. SEGUIMIENTO 2026'!$O$14,INT((ROW()-13)/2),0)),"",OFFSET('11. SEGUIMIENTO 2026'!$O$14,INT((ROW()-13)/2),0)),IF(ISBLANK(OFFSET('9. METAS'!$R$20,INT((ROW()-14)/2),0)),"",OFFSET('9. METAS'!$R$20,INT((ROW()-14)/2),0)))</f>
        <v/>
      </c>
      <c r="L314" s="228" t="str">
        <f ca="1">IF(MOD(ROW()-13,2)=0,IF(ISBLANK(OFFSET('11. SEGUIMIENTO 2026'!$P$14,INT((ROW()-13)/2),0)),"",OFFSET('11. SEGUIMIENTO 2026'!$P$14,INT((ROW()-13)/2),0)),IF(ISBLANK(OFFSET('9. METAS'!$S$20,INT((ROW()-14)/2),0)),"",OFFSET('9. METAS'!$S$20,INT((ROW()-14)/2),0)))</f>
        <v/>
      </c>
      <c r="M314" s="229" t="str">
        <f ca="1">IF(MOD(ROW()-13,2)=0,IF(ISBLANK(OFFSET('11. SEGUIMIENTO 2026'!$Q$14,INT((ROW()-13)/2),0)),"",OFFSET('11. SEGUIMIENTO 2026'!$Q$14,INT((ROW()-13)/2),0)),IF(ISBLANK(OFFSET('9. METAS'!$T$20,INT((ROW()-14)/2),0)),"",OFFSET('9. METAS'!$T$20,INT((ROW()-14)/2),0)))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977" t="str">
        <f ca="1">IF(ISBLANK(OFFSET('9. METAS'!$K$20,INT((ROW()-13)/2),0)),"",OFFSET('9. METAS'!$K$20,INT((ROW()-13)/2),0))</f>
        <v/>
      </c>
      <c r="I315" s="979"/>
      <c r="J315" s="227" t="str">
        <f ca="1">IF(MOD(ROW()-13,2)=0,IF(ISBLANK(OFFSET('11. SEGUIMIENTO 2026'!$N$14,INT((ROW()-13)/2),0)),"",OFFSET('11. SEGUIMIENTO 2026'!$N$14,INT((ROW()-13)/2),0)),IF(ISBLANK(OFFSET('9. METAS'!$Q$20,INT((ROW()-14)/2),0)),"",OFFSET('9. METAS'!$Q$20,INT((ROW()-14)/2),0)))</f>
        <v/>
      </c>
      <c r="K315" s="228" t="str">
        <f ca="1">IF(MOD(ROW()-13,2)=0,IF(ISBLANK(OFFSET('11. SEGUIMIENTO 2026'!$O$14,INT((ROW()-13)/2),0)),"",OFFSET('11. SEGUIMIENTO 2026'!$O$14,INT((ROW()-13)/2),0)),IF(ISBLANK(OFFSET('9. METAS'!$R$20,INT((ROW()-14)/2),0)),"",OFFSET('9. METAS'!$R$20,INT((ROW()-14)/2),0)))</f>
        <v/>
      </c>
      <c r="L315" s="228" t="str">
        <f ca="1">IF(MOD(ROW()-13,2)=0,IF(ISBLANK(OFFSET('11. SEGUIMIENTO 2026'!$P$14,INT((ROW()-13)/2),0)),"",OFFSET('11. SEGUIMIENTO 2026'!$P$14,INT((ROW()-13)/2),0)),IF(ISBLANK(OFFSET('9. METAS'!$S$20,INT((ROW()-14)/2),0)),"",OFFSET('9. METAS'!$S$20,INT((ROW()-14)/2),0)))</f>
        <v/>
      </c>
      <c r="M315" s="229" t="str">
        <f ca="1">IF(MOD(ROW()-13,2)=0,IF(ISBLANK(OFFSET('11. SEGUIMIENTO 2026'!$Q$14,INT((ROW()-13)/2),0)),"",OFFSET('11. SEGUIMIENTO 2026'!$Q$14,INT((ROW()-13)/2),0)),IF(ISBLANK(OFFSET('9. METAS'!$T$20,INT((ROW()-14)/2),0)),"",OFFSET('9. METAS'!$T$20,INT((ROW()-14)/2),0)))</f>
        <v/>
      </c>
      <c r="N315" s="981" t="str">
        <f t="shared" ref="N315" ca="1" si="298">IFERROR(J315/J316,"ND")</f>
        <v>ND</v>
      </c>
      <c r="O315" s="983" t="str">
        <f t="shared" ref="O315" ca="1" si="299">IFERROR(((J315+K315+L315+M315)/H315),"ND")</f>
        <v>ND</v>
      </c>
      <c r="P315" s="985"/>
    </row>
    <row r="316" spans="3:16" x14ac:dyDescent="0.3">
      <c r="C316" s="999"/>
      <c r="D316" s="993"/>
      <c r="E316" s="993"/>
      <c r="F316" s="995"/>
      <c r="G316" s="997"/>
      <c r="H316" s="977"/>
      <c r="I316" s="987"/>
      <c r="J316" s="227" t="str">
        <f ca="1">IF(MOD(ROW()-13,2)=0,IF(ISBLANK(OFFSET('11. SEGUIMIENTO 2026'!$N$14,INT((ROW()-13)/2),0)),"",OFFSET('11. SEGUIMIENTO 2026'!$N$14,INT((ROW()-13)/2),0)),IF(ISBLANK(OFFSET('9. METAS'!$Q$20,INT((ROW()-14)/2),0)),"",OFFSET('9. METAS'!$Q$20,INT((ROW()-14)/2),0)))</f>
        <v/>
      </c>
      <c r="K316" s="228" t="str">
        <f ca="1">IF(MOD(ROW()-13,2)=0,IF(ISBLANK(OFFSET('11. SEGUIMIENTO 2026'!$O$14,INT((ROW()-13)/2),0)),"",OFFSET('11. SEGUIMIENTO 2026'!$O$14,INT((ROW()-13)/2),0)),IF(ISBLANK(OFFSET('9. METAS'!$R$20,INT((ROW()-14)/2),0)),"",OFFSET('9. METAS'!$R$20,INT((ROW()-14)/2),0)))</f>
        <v/>
      </c>
      <c r="L316" s="228" t="str">
        <f ca="1">IF(MOD(ROW()-13,2)=0,IF(ISBLANK(OFFSET('11. SEGUIMIENTO 2026'!$P$14,INT((ROW()-13)/2),0)),"",OFFSET('11. SEGUIMIENTO 2026'!$P$14,INT((ROW()-13)/2),0)),IF(ISBLANK(OFFSET('9. METAS'!$S$20,INT((ROW()-14)/2),0)),"",OFFSET('9. METAS'!$S$20,INT((ROW()-14)/2),0)))</f>
        <v/>
      </c>
      <c r="M316" s="229" t="str">
        <f ca="1">IF(MOD(ROW()-13,2)=0,IF(ISBLANK(OFFSET('11. SEGUIMIENTO 2026'!$Q$14,INT((ROW()-13)/2),0)),"",OFFSET('11. SEGUIMIENTO 2026'!$Q$14,INT((ROW()-13)/2),0)),IF(ISBLANK(OFFSET('9. METAS'!$T$20,INT((ROW()-14)/2),0)),"",OFFSET('9. METAS'!$T$20,INT((ROW()-14)/2),0)))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977" t="str">
        <f ca="1">IF(ISBLANK(OFFSET('9. METAS'!$K$20,INT((ROW()-13)/2),0)),"",OFFSET('9. METAS'!$K$20,INT((ROW()-13)/2),0))</f>
        <v/>
      </c>
      <c r="I317" s="979"/>
      <c r="J317" s="227" t="str">
        <f ca="1">IF(MOD(ROW()-13,2)=0,IF(ISBLANK(OFFSET('11. SEGUIMIENTO 2026'!$N$14,INT((ROW()-13)/2),0)),"",OFFSET('11. SEGUIMIENTO 2026'!$N$14,INT((ROW()-13)/2),0)),IF(ISBLANK(OFFSET('9. METAS'!$Q$20,INT((ROW()-14)/2),0)),"",OFFSET('9. METAS'!$Q$20,INT((ROW()-14)/2),0)))</f>
        <v/>
      </c>
      <c r="K317" s="228" t="str">
        <f ca="1">IF(MOD(ROW()-13,2)=0,IF(ISBLANK(OFFSET('11. SEGUIMIENTO 2026'!$O$14,INT((ROW()-13)/2),0)),"",OFFSET('11. SEGUIMIENTO 2026'!$O$14,INT((ROW()-13)/2),0)),IF(ISBLANK(OFFSET('9. METAS'!$R$20,INT((ROW()-14)/2),0)),"",OFFSET('9. METAS'!$R$20,INT((ROW()-14)/2),0)))</f>
        <v/>
      </c>
      <c r="L317" s="228" t="str">
        <f ca="1">IF(MOD(ROW()-13,2)=0,IF(ISBLANK(OFFSET('11. SEGUIMIENTO 2026'!$P$14,INT((ROW()-13)/2),0)),"",OFFSET('11. SEGUIMIENTO 2026'!$P$14,INT((ROW()-13)/2),0)),IF(ISBLANK(OFFSET('9. METAS'!$S$20,INT((ROW()-14)/2),0)),"",OFFSET('9. METAS'!$S$20,INT((ROW()-14)/2),0)))</f>
        <v/>
      </c>
      <c r="M317" s="229" t="str">
        <f ca="1">IF(MOD(ROW()-13,2)=0,IF(ISBLANK(OFFSET('11. SEGUIMIENTO 2026'!$Q$14,INT((ROW()-13)/2),0)),"",OFFSET('11. SEGUIMIENTO 2026'!$Q$14,INT((ROW()-13)/2),0)),IF(ISBLANK(OFFSET('9. METAS'!$T$20,INT((ROW()-14)/2),0)),"",OFFSET('9. METAS'!$T$20,INT((ROW()-14)/2),0)))</f>
        <v/>
      </c>
      <c r="N317" s="981" t="str">
        <f t="shared" ref="N317" ca="1" si="300">IFERROR(J317/J318,"ND")</f>
        <v>ND</v>
      </c>
      <c r="O317" s="983" t="str">
        <f t="shared" ref="O317" ca="1" si="301">IFERROR(((J317+K317+L317+M317)/H317),"ND")</f>
        <v>ND</v>
      </c>
      <c r="P317" s="985"/>
    </row>
    <row r="318" spans="3:16" x14ac:dyDescent="0.3">
      <c r="C318" s="999"/>
      <c r="D318" s="993"/>
      <c r="E318" s="993"/>
      <c r="F318" s="995"/>
      <c r="G318" s="997"/>
      <c r="H318" s="977"/>
      <c r="I318" s="987"/>
      <c r="J318" s="227" t="str">
        <f ca="1">IF(MOD(ROW()-13,2)=0,IF(ISBLANK(OFFSET('11. SEGUIMIENTO 2026'!$N$14,INT((ROW()-13)/2),0)),"",OFFSET('11. SEGUIMIENTO 2026'!$N$14,INT((ROW()-13)/2),0)),IF(ISBLANK(OFFSET('9. METAS'!$Q$20,INT((ROW()-14)/2),0)),"",OFFSET('9. METAS'!$Q$20,INT((ROW()-14)/2),0)))</f>
        <v/>
      </c>
      <c r="K318" s="228" t="str">
        <f ca="1">IF(MOD(ROW()-13,2)=0,IF(ISBLANK(OFFSET('11. SEGUIMIENTO 2026'!$O$14,INT((ROW()-13)/2),0)),"",OFFSET('11. SEGUIMIENTO 2026'!$O$14,INT((ROW()-13)/2),0)),IF(ISBLANK(OFFSET('9. METAS'!$R$20,INT((ROW()-14)/2),0)),"",OFFSET('9. METAS'!$R$20,INT((ROW()-14)/2),0)))</f>
        <v/>
      </c>
      <c r="L318" s="228" t="str">
        <f ca="1">IF(MOD(ROW()-13,2)=0,IF(ISBLANK(OFFSET('11. SEGUIMIENTO 2026'!$P$14,INT((ROW()-13)/2),0)),"",OFFSET('11. SEGUIMIENTO 2026'!$P$14,INT((ROW()-13)/2),0)),IF(ISBLANK(OFFSET('9. METAS'!$S$20,INT((ROW()-14)/2),0)),"",OFFSET('9. METAS'!$S$20,INT((ROW()-14)/2),0)))</f>
        <v/>
      </c>
      <c r="M318" s="229" t="str">
        <f ca="1">IF(MOD(ROW()-13,2)=0,IF(ISBLANK(OFFSET('11. SEGUIMIENTO 2026'!$Q$14,INT((ROW()-13)/2),0)),"",OFFSET('11. SEGUIMIENTO 2026'!$Q$14,INT((ROW()-13)/2),0)),IF(ISBLANK(OFFSET('9. METAS'!$T$20,INT((ROW()-14)/2),0)),"",OFFSET('9. METAS'!$T$20,INT((ROW()-14)/2),0)))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977" t="str">
        <f ca="1">IF(ISBLANK(OFFSET('9. METAS'!$K$20,INT((ROW()-13)/2),0)),"",OFFSET('9. METAS'!$K$20,INT((ROW()-13)/2),0))</f>
        <v/>
      </c>
      <c r="I319" s="979"/>
      <c r="J319" s="227" t="str">
        <f ca="1">IF(MOD(ROW()-13,2)=0,IF(ISBLANK(OFFSET('11. SEGUIMIENTO 2026'!$N$14,INT((ROW()-13)/2),0)),"",OFFSET('11. SEGUIMIENTO 2026'!$N$14,INT((ROW()-13)/2),0)),IF(ISBLANK(OFFSET('9. METAS'!$Q$20,INT((ROW()-14)/2),0)),"",OFFSET('9. METAS'!$Q$20,INT((ROW()-14)/2),0)))</f>
        <v/>
      </c>
      <c r="K319" s="228" t="str">
        <f ca="1">IF(MOD(ROW()-13,2)=0,IF(ISBLANK(OFFSET('11. SEGUIMIENTO 2026'!$O$14,INT((ROW()-13)/2),0)),"",OFFSET('11. SEGUIMIENTO 2026'!$O$14,INT((ROW()-13)/2),0)),IF(ISBLANK(OFFSET('9. METAS'!$R$20,INT((ROW()-14)/2),0)),"",OFFSET('9. METAS'!$R$20,INT((ROW()-14)/2),0)))</f>
        <v/>
      </c>
      <c r="L319" s="228" t="str">
        <f ca="1">IF(MOD(ROW()-13,2)=0,IF(ISBLANK(OFFSET('11. SEGUIMIENTO 2026'!$P$14,INT((ROW()-13)/2),0)),"",OFFSET('11. SEGUIMIENTO 2026'!$P$14,INT((ROW()-13)/2),0)),IF(ISBLANK(OFFSET('9. METAS'!$S$20,INT((ROW()-14)/2),0)),"",OFFSET('9. METAS'!$S$20,INT((ROW()-14)/2),0)))</f>
        <v/>
      </c>
      <c r="M319" s="229" t="str">
        <f ca="1">IF(MOD(ROW()-13,2)=0,IF(ISBLANK(OFFSET('11. SEGUIMIENTO 2026'!$Q$14,INT((ROW()-13)/2),0)),"",OFFSET('11. SEGUIMIENTO 2026'!$Q$14,INT((ROW()-13)/2),0)),IF(ISBLANK(OFFSET('9. METAS'!$T$20,INT((ROW()-14)/2),0)),"",OFFSET('9. METAS'!$T$20,INT((ROW()-14)/2),0)))</f>
        <v/>
      </c>
      <c r="N319" s="981" t="str">
        <f t="shared" ref="N319" ca="1" si="302">IFERROR(J319/J320,"ND")</f>
        <v>ND</v>
      </c>
      <c r="O319" s="983" t="str">
        <f t="shared" ref="O319" ca="1" si="303">IFERROR(((J319+K319+L319+M319)/H319),"ND")</f>
        <v>ND</v>
      </c>
      <c r="P319" s="985"/>
    </row>
    <row r="320" spans="3:16" x14ac:dyDescent="0.3">
      <c r="C320" s="999"/>
      <c r="D320" s="993"/>
      <c r="E320" s="993"/>
      <c r="F320" s="995"/>
      <c r="G320" s="997"/>
      <c r="H320" s="977"/>
      <c r="I320" s="987"/>
      <c r="J320" s="227" t="str">
        <f ca="1">IF(MOD(ROW()-13,2)=0,IF(ISBLANK(OFFSET('11. SEGUIMIENTO 2026'!$N$14,INT((ROW()-13)/2),0)),"",OFFSET('11. SEGUIMIENTO 2026'!$N$14,INT((ROW()-13)/2),0)),IF(ISBLANK(OFFSET('9. METAS'!$Q$20,INT((ROW()-14)/2),0)),"",OFFSET('9. METAS'!$Q$20,INT((ROW()-14)/2),0)))</f>
        <v/>
      </c>
      <c r="K320" s="228" t="str">
        <f ca="1">IF(MOD(ROW()-13,2)=0,IF(ISBLANK(OFFSET('11. SEGUIMIENTO 2026'!$O$14,INT((ROW()-13)/2),0)),"",OFFSET('11. SEGUIMIENTO 2026'!$O$14,INT((ROW()-13)/2),0)),IF(ISBLANK(OFFSET('9. METAS'!$R$20,INT((ROW()-14)/2),0)),"",OFFSET('9. METAS'!$R$20,INT((ROW()-14)/2),0)))</f>
        <v/>
      </c>
      <c r="L320" s="228" t="str">
        <f ca="1">IF(MOD(ROW()-13,2)=0,IF(ISBLANK(OFFSET('11. SEGUIMIENTO 2026'!$P$14,INT((ROW()-13)/2),0)),"",OFFSET('11. SEGUIMIENTO 2026'!$P$14,INT((ROW()-13)/2),0)),IF(ISBLANK(OFFSET('9. METAS'!$S$20,INT((ROW()-14)/2),0)),"",OFFSET('9. METAS'!$S$20,INT((ROW()-14)/2),0)))</f>
        <v/>
      </c>
      <c r="M320" s="229" t="str">
        <f ca="1">IF(MOD(ROW()-13,2)=0,IF(ISBLANK(OFFSET('11. SEGUIMIENTO 2026'!$Q$14,INT((ROW()-13)/2),0)),"",OFFSET('11. SEGUIMIENTO 2026'!$Q$14,INT((ROW()-13)/2),0)),IF(ISBLANK(OFFSET('9. METAS'!$T$20,INT((ROW()-14)/2),0)),"",OFFSET('9. METAS'!$T$20,INT((ROW()-14)/2),0)))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977" t="str">
        <f ca="1">IF(ISBLANK(OFFSET('9. METAS'!$K$20,INT((ROW()-13)/2),0)),"",OFFSET('9. METAS'!$K$20,INT((ROW()-13)/2),0))</f>
        <v/>
      </c>
      <c r="I321" s="979"/>
      <c r="J321" s="227" t="str">
        <f ca="1">IF(MOD(ROW()-13,2)=0,IF(ISBLANK(OFFSET('11. SEGUIMIENTO 2026'!$N$14,INT((ROW()-13)/2),0)),"",OFFSET('11. SEGUIMIENTO 2026'!$N$14,INT((ROW()-13)/2),0)),IF(ISBLANK(OFFSET('9. METAS'!$Q$20,INT((ROW()-14)/2),0)),"",OFFSET('9. METAS'!$Q$20,INT((ROW()-14)/2),0)))</f>
        <v/>
      </c>
      <c r="K321" s="228" t="str">
        <f ca="1">IF(MOD(ROW()-13,2)=0,IF(ISBLANK(OFFSET('11. SEGUIMIENTO 2026'!$O$14,INT((ROW()-13)/2),0)),"",OFFSET('11. SEGUIMIENTO 2026'!$O$14,INT((ROW()-13)/2),0)),IF(ISBLANK(OFFSET('9. METAS'!$R$20,INT((ROW()-14)/2),0)),"",OFFSET('9. METAS'!$R$20,INT((ROW()-14)/2),0)))</f>
        <v/>
      </c>
      <c r="L321" s="228" t="str">
        <f ca="1">IF(MOD(ROW()-13,2)=0,IF(ISBLANK(OFFSET('11. SEGUIMIENTO 2026'!$P$14,INT((ROW()-13)/2),0)),"",OFFSET('11. SEGUIMIENTO 2026'!$P$14,INT((ROW()-13)/2),0)),IF(ISBLANK(OFFSET('9. METAS'!$S$20,INT((ROW()-14)/2),0)),"",OFFSET('9. METAS'!$S$20,INT((ROW()-14)/2),0)))</f>
        <v/>
      </c>
      <c r="M321" s="229" t="str">
        <f ca="1">IF(MOD(ROW()-13,2)=0,IF(ISBLANK(OFFSET('11. SEGUIMIENTO 2026'!$Q$14,INT((ROW()-13)/2),0)),"",OFFSET('11. SEGUIMIENTO 2026'!$Q$14,INT((ROW()-13)/2),0)),IF(ISBLANK(OFFSET('9. METAS'!$T$20,INT((ROW()-14)/2),0)),"",OFFSET('9. METAS'!$T$20,INT((ROW()-14)/2),0)))</f>
        <v/>
      </c>
      <c r="N321" s="981" t="str">
        <f t="shared" ref="N321" ca="1" si="304">IFERROR(J321/J322,"ND")</f>
        <v>ND</v>
      </c>
      <c r="O321" s="983" t="str">
        <f t="shared" ref="O321" ca="1" si="305">IFERROR(((J321+K321+L321+M321)/H321),"ND")</f>
        <v>ND</v>
      </c>
      <c r="P321" s="985"/>
    </row>
    <row r="322" spans="3:16" x14ac:dyDescent="0.3">
      <c r="C322" s="999"/>
      <c r="D322" s="993"/>
      <c r="E322" s="993"/>
      <c r="F322" s="995"/>
      <c r="G322" s="997"/>
      <c r="H322" s="977"/>
      <c r="I322" s="987"/>
      <c r="J322" s="227" t="str">
        <f ca="1">IF(MOD(ROW()-13,2)=0,IF(ISBLANK(OFFSET('11. SEGUIMIENTO 2026'!$N$14,INT((ROW()-13)/2),0)),"",OFFSET('11. SEGUIMIENTO 2026'!$N$14,INT((ROW()-13)/2),0)),IF(ISBLANK(OFFSET('9. METAS'!$Q$20,INT((ROW()-14)/2),0)),"",OFFSET('9. METAS'!$Q$20,INT((ROW()-14)/2),0)))</f>
        <v/>
      </c>
      <c r="K322" s="228" t="str">
        <f ca="1">IF(MOD(ROW()-13,2)=0,IF(ISBLANK(OFFSET('11. SEGUIMIENTO 2026'!$O$14,INT((ROW()-13)/2),0)),"",OFFSET('11. SEGUIMIENTO 2026'!$O$14,INT((ROW()-13)/2),0)),IF(ISBLANK(OFFSET('9. METAS'!$R$20,INT((ROW()-14)/2),0)),"",OFFSET('9. METAS'!$R$20,INT((ROW()-14)/2),0)))</f>
        <v/>
      </c>
      <c r="L322" s="228" t="str">
        <f ca="1">IF(MOD(ROW()-13,2)=0,IF(ISBLANK(OFFSET('11. SEGUIMIENTO 2026'!$P$14,INT((ROW()-13)/2),0)),"",OFFSET('11. SEGUIMIENTO 2026'!$P$14,INT((ROW()-13)/2),0)),IF(ISBLANK(OFFSET('9. METAS'!$S$20,INT((ROW()-14)/2),0)),"",OFFSET('9. METAS'!$S$20,INT((ROW()-14)/2),0)))</f>
        <v/>
      </c>
      <c r="M322" s="229" t="str">
        <f ca="1">IF(MOD(ROW()-13,2)=0,IF(ISBLANK(OFFSET('11. SEGUIMIENTO 2026'!$Q$14,INT((ROW()-13)/2),0)),"",OFFSET('11. SEGUIMIENTO 2026'!$Q$14,INT((ROW()-13)/2),0)),IF(ISBLANK(OFFSET('9. METAS'!$T$20,INT((ROW()-14)/2),0)),"",OFFSET('9. METAS'!$T$20,INT((ROW()-14)/2),0)))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977" t="str">
        <f ca="1">IF(ISBLANK(OFFSET('9. METAS'!$K$20,INT((ROW()-13)/2),0)),"",OFFSET('9. METAS'!$K$20,INT((ROW()-13)/2),0))</f>
        <v/>
      </c>
      <c r="I323" s="979"/>
      <c r="J323" s="227" t="str">
        <f ca="1">IF(MOD(ROW()-13,2)=0,IF(ISBLANK(OFFSET('11. SEGUIMIENTO 2026'!$N$14,INT((ROW()-13)/2),0)),"",OFFSET('11. SEGUIMIENTO 2026'!$N$14,INT((ROW()-13)/2),0)),IF(ISBLANK(OFFSET('9. METAS'!$Q$20,INT((ROW()-14)/2),0)),"",OFFSET('9. METAS'!$Q$20,INT((ROW()-14)/2),0)))</f>
        <v/>
      </c>
      <c r="K323" s="228" t="str">
        <f ca="1">IF(MOD(ROW()-13,2)=0,IF(ISBLANK(OFFSET('11. SEGUIMIENTO 2026'!$O$14,INT((ROW()-13)/2),0)),"",OFFSET('11. SEGUIMIENTO 2026'!$O$14,INT((ROW()-13)/2),0)),IF(ISBLANK(OFFSET('9. METAS'!$R$20,INT((ROW()-14)/2),0)),"",OFFSET('9. METAS'!$R$20,INT((ROW()-14)/2),0)))</f>
        <v/>
      </c>
      <c r="L323" s="228" t="str">
        <f ca="1">IF(MOD(ROW()-13,2)=0,IF(ISBLANK(OFFSET('11. SEGUIMIENTO 2026'!$P$14,INT((ROW()-13)/2),0)),"",OFFSET('11. SEGUIMIENTO 2026'!$P$14,INT((ROW()-13)/2),0)),IF(ISBLANK(OFFSET('9. METAS'!$S$20,INT((ROW()-14)/2),0)),"",OFFSET('9. METAS'!$S$20,INT((ROW()-14)/2),0)))</f>
        <v/>
      </c>
      <c r="M323" s="229" t="str">
        <f ca="1">IF(MOD(ROW()-13,2)=0,IF(ISBLANK(OFFSET('11. SEGUIMIENTO 2026'!$Q$14,INT((ROW()-13)/2),0)),"",OFFSET('11. SEGUIMIENTO 2026'!$Q$14,INT((ROW()-13)/2),0)),IF(ISBLANK(OFFSET('9. METAS'!$T$20,INT((ROW()-14)/2),0)),"",OFFSET('9. METAS'!$T$20,INT((ROW()-14)/2),0)))</f>
        <v/>
      </c>
      <c r="N323" s="981" t="str">
        <f t="shared" ref="N323" ca="1" si="306">IFERROR(J323/J324,"ND")</f>
        <v>ND</v>
      </c>
      <c r="O323" s="983" t="str">
        <f t="shared" ref="O323" ca="1" si="307">IFERROR(((J323+K323+L323+M323)/H323),"ND")</f>
        <v>ND</v>
      </c>
      <c r="P323" s="985"/>
    </row>
    <row r="324" spans="3:16" x14ac:dyDescent="0.3">
      <c r="C324" s="999"/>
      <c r="D324" s="993"/>
      <c r="E324" s="993"/>
      <c r="F324" s="995"/>
      <c r="G324" s="997"/>
      <c r="H324" s="977"/>
      <c r="I324" s="987"/>
      <c r="J324" s="227" t="str">
        <f ca="1">IF(MOD(ROW()-13,2)=0,IF(ISBLANK(OFFSET('11. SEGUIMIENTO 2026'!$N$14,INT((ROW()-13)/2),0)),"",OFFSET('11. SEGUIMIENTO 2026'!$N$14,INT((ROW()-13)/2),0)),IF(ISBLANK(OFFSET('9. METAS'!$Q$20,INT((ROW()-14)/2),0)),"",OFFSET('9. METAS'!$Q$20,INT((ROW()-14)/2),0)))</f>
        <v/>
      </c>
      <c r="K324" s="228" t="str">
        <f ca="1">IF(MOD(ROW()-13,2)=0,IF(ISBLANK(OFFSET('11. SEGUIMIENTO 2026'!$O$14,INT((ROW()-13)/2),0)),"",OFFSET('11. SEGUIMIENTO 2026'!$O$14,INT((ROW()-13)/2),0)),IF(ISBLANK(OFFSET('9. METAS'!$R$20,INT((ROW()-14)/2),0)),"",OFFSET('9. METAS'!$R$20,INT((ROW()-14)/2),0)))</f>
        <v/>
      </c>
      <c r="L324" s="228" t="str">
        <f ca="1">IF(MOD(ROW()-13,2)=0,IF(ISBLANK(OFFSET('11. SEGUIMIENTO 2026'!$P$14,INT((ROW()-13)/2),0)),"",OFFSET('11. SEGUIMIENTO 2026'!$P$14,INT((ROW()-13)/2),0)),IF(ISBLANK(OFFSET('9. METAS'!$S$20,INT((ROW()-14)/2),0)),"",OFFSET('9. METAS'!$S$20,INT((ROW()-14)/2),0)))</f>
        <v/>
      </c>
      <c r="M324" s="229" t="str">
        <f ca="1">IF(MOD(ROW()-13,2)=0,IF(ISBLANK(OFFSET('11. SEGUIMIENTO 2026'!$Q$14,INT((ROW()-13)/2),0)),"",OFFSET('11. SEGUIMIENTO 2026'!$Q$14,INT((ROW()-13)/2),0)),IF(ISBLANK(OFFSET('9. METAS'!$T$20,INT((ROW()-14)/2),0)),"",OFFSET('9. METAS'!$T$20,INT((ROW()-14)/2),0)))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977" t="str">
        <f ca="1">IF(ISBLANK(OFFSET('9. METAS'!$K$20,INT((ROW()-13)/2),0)),"",OFFSET('9. METAS'!$K$20,INT((ROW()-13)/2),0))</f>
        <v/>
      </c>
      <c r="I325" s="979"/>
      <c r="J325" s="227" t="str">
        <f ca="1">IF(MOD(ROW()-13,2)=0,IF(ISBLANK(OFFSET('11. SEGUIMIENTO 2026'!$N$14,INT((ROW()-13)/2),0)),"",OFFSET('11. SEGUIMIENTO 2026'!$N$14,INT((ROW()-13)/2),0)),IF(ISBLANK(OFFSET('9. METAS'!$Q$20,INT((ROW()-14)/2),0)),"",OFFSET('9. METAS'!$Q$20,INT((ROW()-14)/2),0)))</f>
        <v/>
      </c>
      <c r="K325" s="228" t="str">
        <f ca="1">IF(MOD(ROW()-13,2)=0,IF(ISBLANK(OFFSET('11. SEGUIMIENTO 2026'!$O$14,INT((ROW()-13)/2),0)),"",OFFSET('11. SEGUIMIENTO 2026'!$O$14,INT((ROW()-13)/2),0)),IF(ISBLANK(OFFSET('9. METAS'!$R$20,INT((ROW()-14)/2),0)),"",OFFSET('9. METAS'!$R$20,INT((ROW()-14)/2),0)))</f>
        <v/>
      </c>
      <c r="L325" s="228" t="str">
        <f ca="1">IF(MOD(ROW()-13,2)=0,IF(ISBLANK(OFFSET('11. SEGUIMIENTO 2026'!$P$14,INT((ROW()-13)/2),0)),"",OFFSET('11. SEGUIMIENTO 2026'!$P$14,INT((ROW()-13)/2),0)),IF(ISBLANK(OFFSET('9. METAS'!$S$20,INT((ROW()-14)/2),0)),"",OFFSET('9. METAS'!$S$20,INT((ROW()-14)/2),0)))</f>
        <v/>
      </c>
      <c r="M325" s="229" t="str">
        <f ca="1">IF(MOD(ROW()-13,2)=0,IF(ISBLANK(OFFSET('11. SEGUIMIENTO 2026'!$Q$14,INT((ROW()-13)/2),0)),"",OFFSET('11. SEGUIMIENTO 2026'!$Q$14,INT((ROW()-13)/2),0)),IF(ISBLANK(OFFSET('9. METAS'!$T$20,INT((ROW()-14)/2),0)),"",OFFSET('9. METAS'!$T$20,INT((ROW()-14)/2),0)))</f>
        <v/>
      </c>
      <c r="N325" s="981" t="str">
        <f t="shared" ref="N325" ca="1" si="308">IFERROR(J325/J326,"ND")</f>
        <v>ND</v>
      </c>
      <c r="O325" s="983" t="str">
        <f t="shared" ref="O325" ca="1" si="309">IFERROR(((J325+K325+L325+M325)/H325),"ND")</f>
        <v>ND</v>
      </c>
      <c r="P325" s="985"/>
    </row>
    <row r="326" spans="3:16" x14ac:dyDescent="0.3">
      <c r="C326" s="999"/>
      <c r="D326" s="993"/>
      <c r="E326" s="993"/>
      <c r="F326" s="995"/>
      <c r="G326" s="997"/>
      <c r="H326" s="977"/>
      <c r="I326" s="987"/>
      <c r="J326" s="227" t="str">
        <f ca="1">IF(MOD(ROW()-13,2)=0,IF(ISBLANK(OFFSET('11. SEGUIMIENTO 2026'!$N$14,INT((ROW()-13)/2),0)),"",OFFSET('11. SEGUIMIENTO 2026'!$N$14,INT((ROW()-13)/2),0)),IF(ISBLANK(OFFSET('9. METAS'!$Q$20,INT((ROW()-14)/2),0)),"",OFFSET('9. METAS'!$Q$20,INT((ROW()-14)/2),0)))</f>
        <v/>
      </c>
      <c r="K326" s="228" t="str">
        <f ca="1">IF(MOD(ROW()-13,2)=0,IF(ISBLANK(OFFSET('11. SEGUIMIENTO 2026'!$O$14,INT((ROW()-13)/2),0)),"",OFFSET('11. SEGUIMIENTO 2026'!$O$14,INT((ROW()-13)/2),0)),IF(ISBLANK(OFFSET('9. METAS'!$R$20,INT((ROW()-14)/2),0)),"",OFFSET('9. METAS'!$R$20,INT((ROW()-14)/2),0)))</f>
        <v/>
      </c>
      <c r="L326" s="228" t="str">
        <f ca="1">IF(MOD(ROW()-13,2)=0,IF(ISBLANK(OFFSET('11. SEGUIMIENTO 2026'!$P$14,INT((ROW()-13)/2),0)),"",OFFSET('11. SEGUIMIENTO 2026'!$P$14,INT((ROW()-13)/2),0)),IF(ISBLANK(OFFSET('9. METAS'!$S$20,INT((ROW()-14)/2),0)),"",OFFSET('9. METAS'!$S$20,INT((ROW()-14)/2),0)))</f>
        <v/>
      </c>
      <c r="M326" s="229" t="str">
        <f ca="1">IF(MOD(ROW()-13,2)=0,IF(ISBLANK(OFFSET('11. SEGUIMIENTO 2026'!$Q$14,INT((ROW()-13)/2),0)),"",OFFSET('11. SEGUIMIENTO 2026'!$Q$14,INT((ROW()-13)/2),0)),IF(ISBLANK(OFFSET('9. METAS'!$T$20,INT((ROW()-14)/2),0)),"",OFFSET('9. METAS'!$T$20,INT((ROW()-14)/2),0)))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977" t="str">
        <f ca="1">IF(ISBLANK(OFFSET('9. METAS'!$K$20,INT((ROW()-13)/2),0)),"",OFFSET('9. METAS'!$K$20,INT((ROW()-13)/2),0))</f>
        <v/>
      </c>
      <c r="I327" s="979"/>
      <c r="J327" s="227" t="str">
        <f ca="1">IF(MOD(ROW()-13,2)=0,IF(ISBLANK(OFFSET('11. SEGUIMIENTO 2026'!$N$14,INT((ROW()-13)/2),0)),"",OFFSET('11. SEGUIMIENTO 2026'!$N$14,INT((ROW()-13)/2),0)),IF(ISBLANK(OFFSET('9. METAS'!$Q$20,INT((ROW()-14)/2),0)),"",OFFSET('9. METAS'!$Q$20,INT((ROW()-14)/2),0)))</f>
        <v/>
      </c>
      <c r="K327" s="228" t="str">
        <f ca="1">IF(MOD(ROW()-13,2)=0,IF(ISBLANK(OFFSET('11. SEGUIMIENTO 2026'!$O$14,INT((ROW()-13)/2),0)),"",OFFSET('11. SEGUIMIENTO 2026'!$O$14,INT((ROW()-13)/2),0)),IF(ISBLANK(OFFSET('9. METAS'!$R$20,INT((ROW()-14)/2),0)),"",OFFSET('9. METAS'!$R$20,INT((ROW()-14)/2),0)))</f>
        <v/>
      </c>
      <c r="L327" s="228" t="str">
        <f ca="1">IF(MOD(ROW()-13,2)=0,IF(ISBLANK(OFFSET('11. SEGUIMIENTO 2026'!$P$14,INT((ROW()-13)/2),0)),"",OFFSET('11. SEGUIMIENTO 2026'!$P$14,INT((ROW()-13)/2),0)),IF(ISBLANK(OFFSET('9. METAS'!$S$20,INT((ROW()-14)/2),0)),"",OFFSET('9. METAS'!$S$20,INT((ROW()-14)/2),0)))</f>
        <v/>
      </c>
      <c r="M327" s="229" t="str">
        <f ca="1">IF(MOD(ROW()-13,2)=0,IF(ISBLANK(OFFSET('11. SEGUIMIENTO 2026'!$Q$14,INT((ROW()-13)/2),0)),"",OFFSET('11. SEGUIMIENTO 2026'!$Q$14,INT((ROW()-13)/2),0)),IF(ISBLANK(OFFSET('9. METAS'!$T$20,INT((ROW()-14)/2),0)),"",OFFSET('9. METAS'!$T$20,INT((ROW()-14)/2),0)))</f>
        <v/>
      </c>
      <c r="N327" s="981" t="str">
        <f t="shared" ref="N327" ca="1" si="310">IFERROR(J327/J328,"ND")</f>
        <v>ND</v>
      </c>
      <c r="O327" s="983" t="str">
        <f t="shared" ref="O327" ca="1" si="311">IFERROR(((J327+K327+L327+M327)/H327),"ND")</f>
        <v>ND</v>
      </c>
      <c r="P327" s="985"/>
    </row>
    <row r="328" spans="3:16" x14ac:dyDescent="0.3">
      <c r="C328" s="999"/>
      <c r="D328" s="993"/>
      <c r="E328" s="993"/>
      <c r="F328" s="995"/>
      <c r="G328" s="997"/>
      <c r="H328" s="977"/>
      <c r="I328" s="987"/>
      <c r="J328" s="227" t="str">
        <f ca="1">IF(MOD(ROW()-13,2)=0,IF(ISBLANK(OFFSET('11. SEGUIMIENTO 2026'!$N$14,INT((ROW()-13)/2),0)),"",OFFSET('11. SEGUIMIENTO 2026'!$N$14,INT((ROW()-13)/2),0)),IF(ISBLANK(OFFSET('9. METAS'!$Q$20,INT((ROW()-14)/2),0)),"",OFFSET('9. METAS'!$Q$20,INT((ROW()-14)/2),0)))</f>
        <v/>
      </c>
      <c r="K328" s="228" t="str">
        <f ca="1">IF(MOD(ROW()-13,2)=0,IF(ISBLANK(OFFSET('11. SEGUIMIENTO 2026'!$O$14,INT((ROW()-13)/2),0)),"",OFFSET('11. SEGUIMIENTO 2026'!$O$14,INT((ROW()-13)/2),0)),IF(ISBLANK(OFFSET('9. METAS'!$R$20,INT((ROW()-14)/2),0)),"",OFFSET('9. METAS'!$R$20,INT((ROW()-14)/2),0)))</f>
        <v/>
      </c>
      <c r="L328" s="228" t="str">
        <f ca="1">IF(MOD(ROW()-13,2)=0,IF(ISBLANK(OFFSET('11. SEGUIMIENTO 2026'!$P$14,INT((ROW()-13)/2),0)),"",OFFSET('11. SEGUIMIENTO 2026'!$P$14,INT((ROW()-13)/2),0)),IF(ISBLANK(OFFSET('9. METAS'!$S$20,INT((ROW()-14)/2),0)),"",OFFSET('9. METAS'!$S$20,INT((ROW()-14)/2),0)))</f>
        <v/>
      </c>
      <c r="M328" s="229" t="str">
        <f ca="1">IF(MOD(ROW()-13,2)=0,IF(ISBLANK(OFFSET('11. SEGUIMIENTO 2026'!$Q$14,INT((ROW()-13)/2),0)),"",OFFSET('11. SEGUIMIENTO 2026'!$Q$14,INT((ROW()-13)/2),0)),IF(ISBLANK(OFFSET('9. METAS'!$T$20,INT((ROW()-14)/2),0)),"",OFFSET('9. METAS'!$T$20,INT((ROW()-14)/2),0)))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977" t="str">
        <f ca="1">IF(ISBLANK(OFFSET('9. METAS'!$K$20,INT((ROW()-13)/2),0)),"",OFFSET('9. METAS'!$K$20,INT((ROW()-13)/2),0))</f>
        <v/>
      </c>
      <c r="I329" s="979"/>
      <c r="J329" s="227" t="str">
        <f ca="1">IF(MOD(ROW()-13,2)=0,IF(ISBLANK(OFFSET('11. SEGUIMIENTO 2026'!$N$14,INT((ROW()-13)/2),0)),"",OFFSET('11. SEGUIMIENTO 2026'!$N$14,INT((ROW()-13)/2),0)),IF(ISBLANK(OFFSET('9. METAS'!$Q$20,INT((ROW()-14)/2),0)),"",OFFSET('9. METAS'!$Q$20,INT((ROW()-14)/2),0)))</f>
        <v/>
      </c>
      <c r="K329" s="228" t="str">
        <f ca="1">IF(MOD(ROW()-13,2)=0,IF(ISBLANK(OFFSET('11. SEGUIMIENTO 2026'!$O$14,INT((ROW()-13)/2),0)),"",OFFSET('11. SEGUIMIENTO 2026'!$O$14,INT((ROW()-13)/2),0)),IF(ISBLANK(OFFSET('9. METAS'!$R$20,INT((ROW()-14)/2),0)),"",OFFSET('9. METAS'!$R$20,INT((ROW()-14)/2),0)))</f>
        <v/>
      </c>
      <c r="L329" s="228" t="str">
        <f ca="1">IF(MOD(ROW()-13,2)=0,IF(ISBLANK(OFFSET('11. SEGUIMIENTO 2026'!$P$14,INT((ROW()-13)/2),0)),"",OFFSET('11. SEGUIMIENTO 2026'!$P$14,INT((ROW()-13)/2),0)),IF(ISBLANK(OFFSET('9. METAS'!$S$20,INT((ROW()-14)/2),0)),"",OFFSET('9. METAS'!$S$20,INT((ROW()-14)/2),0)))</f>
        <v/>
      </c>
      <c r="M329" s="229" t="str">
        <f ca="1">IF(MOD(ROW()-13,2)=0,IF(ISBLANK(OFFSET('11. SEGUIMIENTO 2026'!$Q$14,INT((ROW()-13)/2),0)),"",OFFSET('11. SEGUIMIENTO 2026'!$Q$14,INT((ROW()-13)/2),0)),IF(ISBLANK(OFFSET('9. METAS'!$T$20,INT((ROW()-14)/2),0)),"",OFFSET('9. METAS'!$T$20,INT((ROW()-14)/2),0)))</f>
        <v/>
      </c>
      <c r="N329" s="981" t="str">
        <f t="shared" ref="N329" ca="1" si="312">IFERROR(J329/J330,"ND")</f>
        <v>ND</v>
      </c>
      <c r="O329" s="983" t="str">
        <f t="shared" ref="O329" ca="1" si="313">IFERROR(((J329+K329+L329+M329)/H329),"ND")</f>
        <v>ND</v>
      </c>
      <c r="P329" s="985"/>
    </row>
    <row r="330" spans="3:16" x14ac:dyDescent="0.3">
      <c r="C330" s="999"/>
      <c r="D330" s="993"/>
      <c r="E330" s="993"/>
      <c r="F330" s="995"/>
      <c r="G330" s="997"/>
      <c r="H330" s="977"/>
      <c r="I330" s="987"/>
      <c r="J330" s="227" t="str">
        <f ca="1">IF(MOD(ROW()-13,2)=0,IF(ISBLANK(OFFSET('11. SEGUIMIENTO 2026'!$N$14,INT((ROW()-13)/2),0)),"",OFFSET('11. SEGUIMIENTO 2026'!$N$14,INT((ROW()-13)/2),0)),IF(ISBLANK(OFFSET('9. METAS'!$Q$20,INT((ROW()-14)/2),0)),"",OFFSET('9. METAS'!$Q$20,INT((ROW()-14)/2),0)))</f>
        <v/>
      </c>
      <c r="K330" s="228" t="str">
        <f ca="1">IF(MOD(ROW()-13,2)=0,IF(ISBLANK(OFFSET('11. SEGUIMIENTO 2026'!$O$14,INT((ROW()-13)/2),0)),"",OFFSET('11. SEGUIMIENTO 2026'!$O$14,INT((ROW()-13)/2),0)),IF(ISBLANK(OFFSET('9. METAS'!$R$20,INT((ROW()-14)/2),0)),"",OFFSET('9. METAS'!$R$20,INT((ROW()-14)/2),0)))</f>
        <v/>
      </c>
      <c r="L330" s="228" t="str">
        <f ca="1">IF(MOD(ROW()-13,2)=0,IF(ISBLANK(OFFSET('11. SEGUIMIENTO 2026'!$P$14,INT((ROW()-13)/2),0)),"",OFFSET('11. SEGUIMIENTO 2026'!$P$14,INT((ROW()-13)/2),0)),IF(ISBLANK(OFFSET('9. METAS'!$S$20,INT((ROW()-14)/2),0)),"",OFFSET('9. METAS'!$S$20,INT((ROW()-14)/2),0)))</f>
        <v/>
      </c>
      <c r="M330" s="229" t="str">
        <f ca="1">IF(MOD(ROW()-13,2)=0,IF(ISBLANK(OFFSET('11. SEGUIMIENTO 2026'!$Q$14,INT((ROW()-13)/2),0)),"",OFFSET('11. SEGUIMIENTO 2026'!$Q$14,INT((ROW()-13)/2),0)),IF(ISBLANK(OFFSET('9. METAS'!$T$20,INT((ROW()-14)/2),0)),"",OFFSET('9. METAS'!$T$20,INT((ROW()-14)/2),0)))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977" t="str">
        <f ca="1">IF(ISBLANK(OFFSET('9. METAS'!$K$20,INT((ROW()-13)/2),0)),"",OFFSET('9. METAS'!$K$20,INT((ROW()-13)/2),0))</f>
        <v/>
      </c>
      <c r="I331" s="979"/>
      <c r="J331" s="227" t="str">
        <f ca="1">IF(MOD(ROW()-13,2)=0,IF(ISBLANK(OFFSET('11. SEGUIMIENTO 2026'!$N$14,INT((ROW()-13)/2),0)),"",OFFSET('11. SEGUIMIENTO 2026'!$N$14,INT((ROW()-13)/2),0)),IF(ISBLANK(OFFSET('9. METAS'!$Q$20,INT((ROW()-14)/2),0)),"",OFFSET('9. METAS'!$Q$20,INT((ROW()-14)/2),0)))</f>
        <v/>
      </c>
      <c r="K331" s="228" t="str">
        <f ca="1">IF(MOD(ROW()-13,2)=0,IF(ISBLANK(OFFSET('11. SEGUIMIENTO 2026'!$O$14,INT((ROW()-13)/2),0)),"",OFFSET('11. SEGUIMIENTO 2026'!$O$14,INT((ROW()-13)/2),0)),IF(ISBLANK(OFFSET('9. METAS'!$R$20,INT((ROW()-14)/2),0)),"",OFFSET('9. METAS'!$R$20,INT((ROW()-14)/2),0)))</f>
        <v/>
      </c>
      <c r="L331" s="228" t="str">
        <f ca="1">IF(MOD(ROW()-13,2)=0,IF(ISBLANK(OFFSET('11. SEGUIMIENTO 2026'!$P$14,INT((ROW()-13)/2),0)),"",OFFSET('11. SEGUIMIENTO 2026'!$P$14,INT((ROW()-13)/2),0)),IF(ISBLANK(OFFSET('9. METAS'!$S$20,INT((ROW()-14)/2),0)),"",OFFSET('9. METAS'!$S$20,INT((ROW()-14)/2),0)))</f>
        <v/>
      </c>
      <c r="M331" s="229" t="str">
        <f ca="1">IF(MOD(ROW()-13,2)=0,IF(ISBLANK(OFFSET('11. SEGUIMIENTO 2026'!$Q$14,INT((ROW()-13)/2),0)),"",OFFSET('11. SEGUIMIENTO 2026'!$Q$14,INT((ROW()-13)/2),0)),IF(ISBLANK(OFFSET('9. METAS'!$T$20,INT((ROW()-14)/2),0)),"",OFFSET('9. METAS'!$T$20,INT((ROW()-14)/2),0)))</f>
        <v/>
      </c>
      <c r="N331" s="981" t="str">
        <f t="shared" ref="N331" ca="1" si="314">IFERROR(J331/J332,"ND")</f>
        <v>ND</v>
      </c>
      <c r="O331" s="983" t="str">
        <f t="shared" ref="O331" ca="1" si="315">IFERROR(((J331+K331+L331+M331)/H331),"ND")</f>
        <v>ND</v>
      </c>
      <c r="P331" s="985"/>
    </row>
    <row r="332" spans="3:16" x14ac:dyDescent="0.3">
      <c r="C332" s="999"/>
      <c r="D332" s="993"/>
      <c r="E332" s="993"/>
      <c r="F332" s="995"/>
      <c r="G332" s="997"/>
      <c r="H332" s="977"/>
      <c r="I332" s="987"/>
      <c r="J332" s="227" t="str">
        <f ca="1">IF(MOD(ROW()-13,2)=0,IF(ISBLANK(OFFSET('11. SEGUIMIENTO 2026'!$N$14,INT((ROW()-13)/2),0)),"",OFFSET('11. SEGUIMIENTO 2026'!$N$14,INT((ROW()-13)/2),0)),IF(ISBLANK(OFFSET('9. METAS'!$Q$20,INT((ROW()-14)/2),0)),"",OFFSET('9. METAS'!$Q$20,INT((ROW()-14)/2),0)))</f>
        <v/>
      </c>
      <c r="K332" s="228" t="str">
        <f ca="1">IF(MOD(ROW()-13,2)=0,IF(ISBLANK(OFFSET('11. SEGUIMIENTO 2026'!$O$14,INT((ROW()-13)/2),0)),"",OFFSET('11. SEGUIMIENTO 2026'!$O$14,INT((ROW()-13)/2),0)),IF(ISBLANK(OFFSET('9. METAS'!$R$20,INT((ROW()-14)/2),0)),"",OFFSET('9. METAS'!$R$20,INT((ROW()-14)/2),0)))</f>
        <v/>
      </c>
      <c r="L332" s="228" t="str">
        <f ca="1">IF(MOD(ROW()-13,2)=0,IF(ISBLANK(OFFSET('11. SEGUIMIENTO 2026'!$P$14,INT((ROW()-13)/2),0)),"",OFFSET('11. SEGUIMIENTO 2026'!$P$14,INT((ROW()-13)/2),0)),IF(ISBLANK(OFFSET('9. METAS'!$S$20,INT((ROW()-14)/2),0)),"",OFFSET('9. METAS'!$S$20,INT((ROW()-14)/2),0)))</f>
        <v/>
      </c>
      <c r="M332" s="229" t="str">
        <f ca="1">IF(MOD(ROW()-13,2)=0,IF(ISBLANK(OFFSET('11. SEGUIMIENTO 2026'!$Q$14,INT((ROW()-13)/2),0)),"",OFFSET('11. SEGUIMIENTO 2026'!$Q$14,INT((ROW()-13)/2),0)),IF(ISBLANK(OFFSET('9. METAS'!$T$20,INT((ROW()-14)/2),0)),"",OFFSET('9. METAS'!$T$20,INT((ROW()-14)/2),0)))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977" t="str">
        <f ca="1">IF(ISBLANK(OFFSET('9. METAS'!$K$20,INT((ROW()-13)/2),0)),"",OFFSET('9. METAS'!$K$20,INT((ROW()-13)/2),0))</f>
        <v/>
      </c>
      <c r="I333" s="979"/>
      <c r="J333" s="227" t="str">
        <f ca="1">IF(MOD(ROW()-13,2)=0,IF(ISBLANK(OFFSET('11. SEGUIMIENTO 2026'!$N$14,INT((ROW()-13)/2),0)),"",OFFSET('11. SEGUIMIENTO 2026'!$N$14,INT((ROW()-13)/2),0)),IF(ISBLANK(OFFSET('9. METAS'!$Q$20,INT((ROW()-14)/2),0)),"",OFFSET('9. METAS'!$Q$20,INT((ROW()-14)/2),0)))</f>
        <v/>
      </c>
      <c r="K333" s="228" t="str">
        <f ca="1">IF(MOD(ROW()-13,2)=0,IF(ISBLANK(OFFSET('11. SEGUIMIENTO 2026'!$O$14,INT((ROW()-13)/2),0)),"",OFFSET('11. SEGUIMIENTO 2026'!$O$14,INT((ROW()-13)/2),0)),IF(ISBLANK(OFFSET('9. METAS'!$R$20,INT((ROW()-14)/2),0)),"",OFFSET('9. METAS'!$R$20,INT((ROW()-14)/2),0)))</f>
        <v/>
      </c>
      <c r="L333" s="228" t="str">
        <f ca="1">IF(MOD(ROW()-13,2)=0,IF(ISBLANK(OFFSET('11. SEGUIMIENTO 2026'!$P$14,INT((ROW()-13)/2),0)),"",OFFSET('11. SEGUIMIENTO 2026'!$P$14,INT((ROW()-13)/2),0)),IF(ISBLANK(OFFSET('9. METAS'!$S$20,INT((ROW()-14)/2),0)),"",OFFSET('9. METAS'!$S$20,INT((ROW()-14)/2),0)))</f>
        <v/>
      </c>
      <c r="M333" s="229" t="str">
        <f ca="1">IF(MOD(ROW()-13,2)=0,IF(ISBLANK(OFFSET('11. SEGUIMIENTO 2026'!$Q$14,INT((ROW()-13)/2),0)),"",OFFSET('11. SEGUIMIENTO 2026'!$Q$14,INT((ROW()-13)/2),0)),IF(ISBLANK(OFFSET('9. METAS'!$T$20,INT((ROW()-14)/2),0)),"",OFFSET('9. METAS'!$T$20,INT((ROW()-14)/2),0)))</f>
        <v/>
      </c>
      <c r="N333" s="981" t="str">
        <f t="shared" ref="N333" ca="1" si="316">IFERROR(J333/J334,"ND")</f>
        <v>ND</v>
      </c>
      <c r="O333" s="983" t="str">
        <f t="shared" ref="O333" ca="1" si="317">IFERROR(((J333+K333+L333+M333)/H333),"ND")</f>
        <v>ND</v>
      </c>
      <c r="P333" s="985"/>
    </row>
    <row r="334" spans="3:16" x14ac:dyDescent="0.3">
      <c r="C334" s="999"/>
      <c r="D334" s="993"/>
      <c r="E334" s="993"/>
      <c r="F334" s="995"/>
      <c r="G334" s="997"/>
      <c r="H334" s="977"/>
      <c r="I334" s="987"/>
      <c r="J334" s="227" t="str">
        <f ca="1">IF(MOD(ROW()-13,2)=0,IF(ISBLANK(OFFSET('11. SEGUIMIENTO 2026'!$N$14,INT((ROW()-13)/2),0)),"",OFFSET('11. SEGUIMIENTO 2026'!$N$14,INT((ROW()-13)/2),0)),IF(ISBLANK(OFFSET('9. METAS'!$Q$20,INT((ROW()-14)/2),0)),"",OFFSET('9. METAS'!$Q$20,INT((ROW()-14)/2),0)))</f>
        <v/>
      </c>
      <c r="K334" s="228" t="str">
        <f ca="1">IF(MOD(ROW()-13,2)=0,IF(ISBLANK(OFFSET('11. SEGUIMIENTO 2026'!$O$14,INT((ROW()-13)/2),0)),"",OFFSET('11. SEGUIMIENTO 2026'!$O$14,INT((ROW()-13)/2),0)),IF(ISBLANK(OFFSET('9. METAS'!$R$20,INT((ROW()-14)/2),0)),"",OFFSET('9. METAS'!$R$20,INT((ROW()-14)/2),0)))</f>
        <v/>
      </c>
      <c r="L334" s="228" t="str">
        <f ca="1">IF(MOD(ROW()-13,2)=0,IF(ISBLANK(OFFSET('11. SEGUIMIENTO 2026'!$P$14,INT((ROW()-13)/2),0)),"",OFFSET('11. SEGUIMIENTO 2026'!$P$14,INT((ROW()-13)/2),0)),IF(ISBLANK(OFFSET('9. METAS'!$S$20,INT((ROW()-14)/2),0)),"",OFFSET('9. METAS'!$S$20,INT((ROW()-14)/2),0)))</f>
        <v/>
      </c>
      <c r="M334" s="229" t="str">
        <f ca="1">IF(MOD(ROW()-13,2)=0,IF(ISBLANK(OFFSET('11. SEGUIMIENTO 2026'!$Q$14,INT((ROW()-13)/2),0)),"",OFFSET('11. SEGUIMIENTO 2026'!$Q$14,INT((ROW()-13)/2),0)),IF(ISBLANK(OFFSET('9. METAS'!$T$20,INT((ROW()-14)/2),0)),"",OFFSET('9. METAS'!$T$20,INT((ROW()-14)/2),0)))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977" t="str">
        <f ca="1">IF(ISBLANK(OFFSET('9. METAS'!$K$20,INT((ROW()-13)/2),0)),"",OFFSET('9. METAS'!$K$20,INT((ROW()-13)/2),0))</f>
        <v/>
      </c>
      <c r="I335" s="979"/>
      <c r="J335" s="227" t="str">
        <f ca="1">IF(MOD(ROW()-13,2)=0,IF(ISBLANK(OFFSET('11. SEGUIMIENTO 2026'!$N$14,INT((ROW()-13)/2),0)),"",OFFSET('11. SEGUIMIENTO 2026'!$N$14,INT((ROW()-13)/2),0)),IF(ISBLANK(OFFSET('9. METAS'!$Q$20,INT((ROW()-14)/2),0)),"",OFFSET('9. METAS'!$Q$20,INT((ROW()-14)/2),0)))</f>
        <v/>
      </c>
      <c r="K335" s="228" t="str">
        <f ca="1">IF(MOD(ROW()-13,2)=0,IF(ISBLANK(OFFSET('11. SEGUIMIENTO 2026'!$O$14,INT((ROW()-13)/2),0)),"",OFFSET('11. SEGUIMIENTO 2026'!$O$14,INT((ROW()-13)/2),0)),IF(ISBLANK(OFFSET('9. METAS'!$R$20,INT((ROW()-14)/2),0)),"",OFFSET('9. METAS'!$R$20,INT((ROW()-14)/2),0)))</f>
        <v/>
      </c>
      <c r="L335" s="228" t="str">
        <f ca="1">IF(MOD(ROW()-13,2)=0,IF(ISBLANK(OFFSET('11. SEGUIMIENTO 2026'!$P$14,INT((ROW()-13)/2),0)),"",OFFSET('11. SEGUIMIENTO 2026'!$P$14,INT((ROW()-13)/2),0)),IF(ISBLANK(OFFSET('9. METAS'!$S$20,INT((ROW()-14)/2),0)),"",OFFSET('9. METAS'!$S$20,INT((ROW()-14)/2),0)))</f>
        <v/>
      </c>
      <c r="M335" s="229" t="str">
        <f ca="1">IF(MOD(ROW()-13,2)=0,IF(ISBLANK(OFFSET('11. SEGUIMIENTO 2026'!$Q$14,INT((ROW()-13)/2),0)),"",OFFSET('11. SEGUIMIENTO 2026'!$Q$14,INT((ROW()-13)/2),0)),IF(ISBLANK(OFFSET('9. METAS'!$T$20,INT((ROW()-14)/2),0)),"",OFFSET('9. METAS'!$T$20,INT((ROW()-14)/2),0)))</f>
        <v/>
      </c>
      <c r="N335" s="981" t="str">
        <f t="shared" ref="N335" ca="1" si="318">IFERROR(J335/J336,"ND")</f>
        <v>ND</v>
      </c>
      <c r="O335" s="983" t="str">
        <f t="shared" ref="O335" ca="1" si="319">IFERROR(((J335+K335+L335+M335)/H335),"ND")</f>
        <v>ND</v>
      </c>
      <c r="P335" s="985"/>
    </row>
    <row r="336" spans="3:16" x14ac:dyDescent="0.3">
      <c r="C336" s="999"/>
      <c r="D336" s="993"/>
      <c r="E336" s="993"/>
      <c r="F336" s="995"/>
      <c r="G336" s="997"/>
      <c r="H336" s="977"/>
      <c r="I336" s="987"/>
      <c r="J336" s="227" t="str">
        <f ca="1">IF(MOD(ROW()-13,2)=0,IF(ISBLANK(OFFSET('11. SEGUIMIENTO 2026'!$N$14,INT((ROW()-13)/2),0)),"",OFFSET('11. SEGUIMIENTO 2026'!$N$14,INT((ROW()-13)/2),0)),IF(ISBLANK(OFFSET('9. METAS'!$Q$20,INT((ROW()-14)/2),0)),"",OFFSET('9. METAS'!$Q$20,INT((ROW()-14)/2),0)))</f>
        <v/>
      </c>
      <c r="K336" s="228" t="str">
        <f ca="1">IF(MOD(ROW()-13,2)=0,IF(ISBLANK(OFFSET('11. SEGUIMIENTO 2026'!$O$14,INT((ROW()-13)/2),0)),"",OFFSET('11. SEGUIMIENTO 2026'!$O$14,INT((ROW()-13)/2),0)),IF(ISBLANK(OFFSET('9. METAS'!$R$20,INT((ROW()-14)/2),0)),"",OFFSET('9. METAS'!$R$20,INT((ROW()-14)/2),0)))</f>
        <v/>
      </c>
      <c r="L336" s="228" t="str">
        <f ca="1">IF(MOD(ROW()-13,2)=0,IF(ISBLANK(OFFSET('11. SEGUIMIENTO 2026'!$P$14,INT((ROW()-13)/2),0)),"",OFFSET('11. SEGUIMIENTO 2026'!$P$14,INT((ROW()-13)/2),0)),IF(ISBLANK(OFFSET('9. METAS'!$S$20,INT((ROW()-14)/2),0)),"",OFFSET('9. METAS'!$S$20,INT((ROW()-14)/2),0)))</f>
        <v/>
      </c>
      <c r="M336" s="229" t="str">
        <f ca="1">IF(MOD(ROW()-13,2)=0,IF(ISBLANK(OFFSET('11. SEGUIMIENTO 2026'!$Q$14,INT((ROW()-13)/2),0)),"",OFFSET('11. SEGUIMIENTO 2026'!$Q$14,INT((ROW()-13)/2),0)),IF(ISBLANK(OFFSET('9. METAS'!$T$20,INT((ROW()-14)/2),0)),"",OFFSET('9. METAS'!$T$20,INT((ROW()-14)/2),0)))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977" t="str">
        <f ca="1">IF(ISBLANK(OFFSET('9. METAS'!$K$20,INT((ROW()-13)/2),0)),"",OFFSET('9. METAS'!$K$20,INT((ROW()-13)/2),0))</f>
        <v/>
      </c>
      <c r="I337" s="979"/>
      <c r="J337" s="227" t="str">
        <f ca="1">IF(MOD(ROW()-13,2)=0,IF(ISBLANK(OFFSET('11. SEGUIMIENTO 2026'!$N$14,INT((ROW()-13)/2),0)),"",OFFSET('11. SEGUIMIENTO 2026'!$N$14,INT((ROW()-13)/2),0)),IF(ISBLANK(OFFSET('9. METAS'!$Q$20,INT((ROW()-14)/2),0)),"",OFFSET('9. METAS'!$Q$20,INT((ROW()-14)/2),0)))</f>
        <v/>
      </c>
      <c r="K337" s="228" t="str">
        <f ca="1">IF(MOD(ROW()-13,2)=0,IF(ISBLANK(OFFSET('11. SEGUIMIENTO 2026'!$O$14,INT((ROW()-13)/2),0)),"",OFFSET('11. SEGUIMIENTO 2026'!$O$14,INT((ROW()-13)/2),0)),IF(ISBLANK(OFFSET('9. METAS'!$R$20,INT((ROW()-14)/2),0)),"",OFFSET('9. METAS'!$R$20,INT((ROW()-14)/2),0)))</f>
        <v/>
      </c>
      <c r="L337" s="228" t="str">
        <f ca="1">IF(MOD(ROW()-13,2)=0,IF(ISBLANK(OFFSET('11. SEGUIMIENTO 2026'!$P$14,INT((ROW()-13)/2),0)),"",OFFSET('11. SEGUIMIENTO 2026'!$P$14,INT((ROW()-13)/2),0)),IF(ISBLANK(OFFSET('9. METAS'!$S$20,INT((ROW()-14)/2),0)),"",OFFSET('9. METAS'!$S$20,INT((ROW()-14)/2),0)))</f>
        <v/>
      </c>
      <c r="M337" s="229" t="str">
        <f ca="1">IF(MOD(ROW()-13,2)=0,IF(ISBLANK(OFFSET('11. SEGUIMIENTO 2026'!$Q$14,INT((ROW()-13)/2),0)),"",OFFSET('11. SEGUIMIENTO 2026'!$Q$14,INT((ROW()-13)/2),0)),IF(ISBLANK(OFFSET('9. METAS'!$T$20,INT((ROW()-14)/2),0)),"",OFFSET('9. METAS'!$T$20,INT((ROW()-14)/2),0)))</f>
        <v/>
      </c>
      <c r="N337" s="981" t="str">
        <f t="shared" ref="N337" ca="1" si="320">IFERROR(J337/J338,"ND")</f>
        <v>ND</v>
      </c>
      <c r="O337" s="983" t="str">
        <f t="shared" ref="O337" ca="1" si="321">IFERROR(((J337+K337+L337+M337)/H337),"ND")</f>
        <v>ND</v>
      </c>
      <c r="P337" s="985"/>
    </row>
    <row r="338" spans="3:16" x14ac:dyDescent="0.3">
      <c r="C338" s="999"/>
      <c r="D338" s="993"/>
      <c r="E338" s="993"/>
      <c r="F338" s="995"/>
      <c r="G338" s="997"/>
      <c r="H338" s="977"/>
      <c r="I338" s="987"/>
      <c r="J338" s="227" t="str">
        <f ca="1">IF(MOD(ROW()-13,2)=0,IF(ISBLANK(OFFSET('11. SEGUIMIENTO 2026'!$N$14,INT((ROW()-13)/2),0)),"",OFFSET('11. SEGUIMIENTO 2026'!$N$14,INT((ROW()-13)/2),0)),IF(ISBLANK(OFFSET('9. METAS'!$Q$20,INT((ROW()-14)/2),0)),"",OFFSET('9. METAS'!$Q$20,INT((ROW()-14)/2),0)))</f>
        <v/>
      </c>
      <c r="K338" s="228" t="str">
        <f ca="1">IF(MOD(ROW()-13,2)=0,IF(ISBLANK(OFFSET('11. SEGUIMIENTO 2026'!$O$14,INT((ROW()-13)/2),0)),"",OFFSET('11. SEGUIMIENTO 2026'!$O$14,INT((ROW()-13)/2),0)),IF(ISBLANK(OFFSET('9. METAS'!$R$20,INT((ROW()-14)/2),0)),"",OFFSET('9. METAS'!$R$20,INT((ROW()-14)/2),0)))</f>
        <v/>
      </c>
      <c r="L338" s="228" t="str">
        <f ca="1">IF(MOD(ROW()-13,2)=0,IF(ISBLANK(OFFSET('11. SEGUIMIENTO 2026'!$P$14,INT((ROW()-13)/2),0)),"",OFFSET('11. SEGUIMIENTO 2026'!$P$14,INT((ROW()-13)/2),0)),IF(ISBLANK(OFFSET('9. METAS'!$S$20,INT((ROW()-14)/2),0)),"",OFFSET('9. METAS'!$S$20,INT((ROW()-14)/2),0)))</f>
        <v/>
      </c>
      <c r="M338" s="229" t="str">
        <f ca="1">IF(MOD(ROW()-13,2)=0,IF(ISBLANK(OFFSET('11. SEGUIMIENTO 2026'!$Q$14,INT((ROW()-13)/2),0)),"",OFFSET('11. SEGUIMIENTO 2026'!$Q$14,INT((ROW()-13)/2),0)),IF(ISBLANK(OFFSET('9. METAS'!$T$20,INT((ROW()-14)/2),0)),"",OFFSET('9. METAS'!$T$20,INT((ROW()-14)/2),0)))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977" t="str">
        <f ca="1">IF(ISBLANK(OFFSET('9. METAS'!$K$20,INT((ROW()-13)/2),0)),"",OFFSET('9. METAS'!$K$20,INT((ROW()-13)/2),0))</f>
        <v/>
      </c>
      <c r="I339" s="979"/>
      <c r="J339" s="227" t="str">
        <f ca="1">IF(MOD(ROW()-13,2)=0,IF(ISBLANK(OFFSET('11. SEGUIMIENTO 2026'!$N$14,INT((ROW()-13)/2),0)),"",OFFSET('11. SEGUIMIENTO 2026'!$N$14,INT((ROW()-13)/2),0)),IF(ISBLANK(OFFSET('9. METAS'!$Q$20,INT((ROW()-14)/2),0)),"",OFFSET('9. METAS'!$Q$20,INT((ROW()-14)/2),0)))</f>
        <v/>
      </c>
      <c r="K339" s="228" t="str">
        <f ca="1">IF(MOD(ROW()-13,2)=0,IF(ISBLANK(OFFSET('11. SEGUIMIENTO 2026'!$O$14,INT((ROW()-13)/2),0)),"",OFFSET('11. SEGUIMIENTO 2026'!$O$14,INT((ROW()-13)/2),0)),IF(ISBLANK(OFFSET('9. METAS'!$R$20,INT((ROW()-14)/2),0)),"",OFFSET('9. METAS'!$R$20,INT((ROW()-14)/2),0)))</f>
        <v/>
      </c>
      <c r="L339" s="228" t="str">
        <f ca="1">IF(MOD(ROW()-13,2)=0,IF(ISBLANK(OFFSET('11. SEGUIMIENTO 2026'!$P$14,INT((ROW()-13)/2),0)),"",OFFSET('11. SEGUIMIENTO 2026'!$P$14,INT((ROW()-13)/2),0)),IF(ISBLANK(OFFSET('9. METAS'!$S$20,INT((ROW()-14)/2),0)),"",OFFSET('9. METAS'!$S$20,INT((ROW()-14)/2),0)))</f>
        <v/>
      </c>
      <c r="M339" s="229" t="str">
        <f ca="1">IF(MOD(ROW()-13,2)=0,IF(ISBLANK(OFFSET('11. SEGUIMIENTO 2026'!$Q$14,INT((ROW()-13)/2),0)),"",OFFSET('11. SEGUIMIENTO 2026'!$Q$14,INT((ROW()-13)/2),0)),IF(ISBLANK(OFFSET('9. METAS'!$T$20,INT((ROW()-14)/2),0)),"",OFFSET('9. METAS'!$T$20,INT((ROW()-14)/2),0)))</f>
        <v/>
      </c>
      <c r="N339" s="981" t="str">
        <f t="shared" ref="N339" ca="1" si="322">IFERROR(J339/J340,"ND")</f>
        <v>ND</v>
      </c>
      <c r="O339" s="983" t="str">
        <f t="shared" ref="O339" ca="1" si="323">IFERROR(((J339+K339+L339+M339)/H339),"ND")</f>
        <v>ND</v>
      </c>
      <c r="P339" s="985"/>
    </row>
    <row r="340" spans="3:16" x14ac:dyDescent="0.3">
      <c r="C340" s="999"/>
      <c r="D340" s="993"/>
      <c r="E340" s="993"/>
      <c r="F340" s="995"/>
      <c r="G340" s="997"/>
      <c r="H340" s="977"/>
      <c r="I340" s="987"/>
      <c r="J340" s="227" t="str">
        <f ca="1">IF(MOD(ROW()-13,2)=0,IF(ISBLANK(OFFSET('11. SEGUIMIENTO 2026'!$N$14,INT((ROW()-13)/2),0)),"",OFFSET('11. SEGUIMIENTO 2026'!$N$14,INT((ROW()-13)/2),0)),IF(ISBLANK(OFFSET('9. METAS'!$Q$20,INT((ROW()-14)/2),0)),"",OFFSET('9. METAS'!$Q$20,INT((ROW()-14)/2),0)))</f>
        <v/>
      </c>
      <c r="K340" s="228" t="str">
        <f ca="1">IF(MOD(ROW()-13,2)=0,IF(ISBLANK(OFFSET('11. SEGUIMIENTO 2026'!$O$14,INT((ROW()-13)/2),0)),"",OFFSET('11. SEGUIMIENTO 2026'!$O$14,INT((ROW()-13)/2),0)),IF(ISBLANK(OFFSET('9. METAS'!$R$20,INT((ROW()-14)/2),0)),"",OFFSET('9. METAS'!$R$20,INT((ROW()-14)/2),0)))</f>
        <v/>
      </c>
      <c r="L340" s="228" t="str">
        <f ca="1">IF(MOD(ROW()-13,2)=0,IF(ISBLANK(OFFSET('11. SEGUIMIENTO 2026'!$P$14,INT((ROW()-13)/2),0)),"",OFFSET('11. SEGUIMIENTO 2026'!$P$14,INT((ROW()-13)/2),0)),IF(ISBLANK(OFFSET('9. METAS'!$S$20,INT((ROW()-14)/2),0)),"",OFFSET('9. METAS'!$S$20,INT((ROW()-14)/2),0)))</f>
        <v/>
      </c>
      <c r="M340" s="229" t="str">
        <f ca="1">IF(MOD(ROW()-13,2)=0,IF(ISBLANK(OFFSET('11. SEGUIMIENTO 2026'!$Q$14,INT((ROW()-13)/2),0)),"",OFFSET('11. SEGUIMIENTO 2026'!$Q$14,INT((ROW()-13)/2),0)),IF(ISBLANK(OFFSET('9. METAS'!$T$20,INT((ROW()-14)/2),0)),"",OFFSET('9. METAS'!$T$20,INT((ROW()-14)/2),0)))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977" t="str">
        <f ca="1">IF(ISBLANK(OFFSET('9. METAS'!$K$20,INT((ROW()-13)/2),0)),"",OFFSET('9. METAS'!$K$20,INT((ROW()-13)/2),0))</f>
        <v/>
      </c>
      <c r="I341" s="979"/>
      <c r="J341" s="227" t="str">
        <f ca="1">IF(MOD(ROW()-13,2)=0,IF(ISBLANK(OFFSET('11. SEGUIMIENTO 2026'!$N$14,INT((ROW()-13)/2),0)),"",OFFSET('11. SEGUIMIENTO 2026'!$N$14,INT((ROW()-13)/2),0)),IF(ISBLANK(OFFSET('9. METAS'!$Q$20,INT((ROW()-14)/2),0)),"",OFFSET('9. METAS'!$Q$20,INT((ROW()-14)/2),0)))</f>
        <v/>
      </c>
      <c r="K341" s="228" t="str">
        <f ca="1">IF(MOD(ROW()-13,2)=0,IF(ISBLANK(OFFSET('11. SEGUIMIENTO 2026'!$O$14,INT((ROW()-13)/2),0)),"",OFFSET('11. SEGUIMIENTO 2026'!$O$14,INT((ROW()-13)/2),0)),IF(ISBLANK(OFFSET('9. METAS'!$R$20,INT((ROW()-14)/2),0)),"",OFFSET('9. METAS'!$R$20,INT((ROW()-14)/2),0)))</f>
        <v/>
      </c>
      <c r="L341" s="228" t="str">
        <f ca="1">IF(MOD(ROW()-13,2)=0,IF(ISBLANK(OFFSET('11. SEGUIMIENTO 2026'!$P$14,INT((ROW()-13)/2),0)),"",OFFSET('11. SEGUIMIENTO 2026'!$P$14,INT((ROW()-13)/2),0)),IF(ISBLANK(OFFSET('9. METAS'!$S$20,INT((ROW()-14)/2),0)),"",OFFSET('9. METAS'!$S$20,INT((ROW()-14)/2),0)))</f>
        <v/>
      </c>
      <c r="M341" s="229" t="str">
        <f ca="1">IF(MOD(ROW()-13,2)=0,IF(ISBLANK(OFFSET('11. SEGUIMIENTO 2026'!$Q$14,INT((ROW()-13)/2),0)),"",OFFSET('11. SEGUIMIENTO 2026'!$Q$14,INT((ROW()-13)/2),0)),IF(ISBLANK(OFFSET('9. METAS'!$T$20,INT((ROW()-14)/2),0)),"",OFFSET('9. METAS'!$T$20,INT((ROW()-14)/2),0)))</f>
        <v/>
      </c>
      <c r="N341" s="981" t="str">
        <f t="shared" ref="N341" ca="1" si="324">IFERROR(J341/J342,"ND")</f>
        <v>ND</v>
      </c>
      <c r="O341" s="983" t="str">
        <f t="shared" ref="O341" ca="1" si="325">IFERROR(((J341+K341+L341+M341)/H341),"ND")</f>
        <v>ND</v>
      </c>
      <c r="P341" s="985"/>
    </row>
    <row r="342" spans="3:16" x14ac:dyDescent="0.3">
      <c r="C342" s="999"/>
      <c r="D342" s="993"/>
      <c r="E342" s="993"/>
      <c r="F342" s="995"/>
      <c r="G342" s="997"/>
      <c r="H342" s="977"/>
      <c r="I342" s="987"/>
      <c r="J342" s="227" t="str">
        <f ca="1">IF(MOD(ROW()-13,2)=0,IF(ISBLANK(OFFSET('11. SEGUIMIENTO 2026'!$N$14,INT((ROW()-13)/2),0)),"",OFFSET('11. SEGUIMIENTO 2026'!$N$14,INT((ROW()-13)/2),0)),IF(ISBLANK(OFFSET('9. METAS'!$Q$20,INT((ROW()-14)/2),0)),"",OFFSET('9. METAS'!$Q$20,INT((ROW()-14)/2),0)))</f>
        <v/>
      </c>
      <c r="K342" s="228" t="str">
        <f ca="1">IF(MOD(ROW()-13,2)=0,IF(ISBLANK(OFFSET('11. SEGUIMIENTO 2026'!$O$14,INT((ROW()-13)/2),0)),"",OFFSET('11. SEGUIMIENTO 2026'!$O$14,INT((ROW()-13)/2),0)),IF(ISBLANK(OFFSET('9. METAS'!$R$20,INT((ROW()-14)/2),0)),"",OFFSET('9. METAS'!$R$20,INT((ROW()-14)/2),0)))</f>
        <v/>
      </c>
      <c r="L342" s="228" t="str">
        <f ca="1">IF(MOD(ROW()-13,2)=0,IF(ISBLANK(OFFSET('11. SEGUIMIENTO 2026'!$P$14,INT((ROW()-13)/2),0)),"",OFFSET('11. SEGUIMIENTO 2026'!$P$14,INT((ROW()-13)/2),0)),IF(ISBLANK(OFFSET('9. METAS'!$S$20,INT((ROW()-14)/2),0)),"",OFFSET('9. METAS'!$S$20,INT((ROW()-14)/2),0)))</f>
        <v/>
      </c>
      <c r="M342" s="229" t="str">
        <f ca="1">IF(MOD(ROW()-13,2)=0,IF(ISBLANK(OFFSET('11. SEGUIMIENTO 2026'!$Q$14,INT((ROW()-13)/2),0)),"",OFFSET('11. SEGUIMIENTO 2026'!$Q$14,INT((ROW()-13)/2),0)),IF(ISBLANK(OFFSET('9. METAS'!$T$20,INT((ROW()-14)/2),0)),"",OFFSET('9. METAS'!$T$20,INT((ROW()-14)/2),0)))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977" t="str">
        <f ca="1">IF(ISBLANK(OFFSET('9. METAS'!$K$20,INT((ROW()-13)/2),0)),"",OFFSET('9. METAS'!$K$20,INT((ROW()-13)/2),0))</f>
        <v/>
      </c>
      <c r="I343" s="979"/>
      <c r="J343" s="227" t="str">
        <f ca="1">IF(MOD(ROW()-13,2)=0,IF(ISBLANK(OFFSET('11. SEGUIMIENTO 2026'!$N$14,INT((ROW()-13)/2),0)),"",OFFSET('11. SEGUIMIENTO 2026'!$N$14,INT((ROW()-13)/2),0)),IF(ISBLANK(OFFSET('9. METAS'!$Q$20,INT((ROW()-14)/2),0)),"",OFFSET('9. METAS'!$Q$20,INT((ROW()-14)/2),0)))</f>
        <v/>
      </c>
      <c r="K343" s="228" t="str">
        <f ca="1">IF(MOD(ROW()-13,2)=0,IF(ISBLANK(OFFSET('11. SEGUIMIENTO 2026'!$O$14,INT((ROW()-13)/2),0)),"",OFFSET('11. SEGUIMIENTO 2026'!$O$14,INT((ROW()-13)/2),0)),IF(ISBLANK(OFFSET('9. METAS'!$R$20,INT((ROW()-14)/2),0)),"",OFFSET('9. METAS'!$R$20,INT((ROW()-14)/2),0)))</f>
        <v/>
      </c>
      <c r="L343" s="228" t="str">
        <f ca="1">IF(MOD(ROW()-13,2)=0,IF(ISBLANK(OFFSET('11. SEGUIMIENTO 2026'!$P$14,INT((ROW()-13)/2),0)),"",OFFSET('11. SEGUIMIENTO 2026'!$P$14,INT((ROW()-13)/2),0)),IF(ISBLANK(OFFSET('9. METAS'!$S$20,INT((ROW()-14)/2),0)),"",OFFSET('9. METAS'!$S$20,INT((ROW()-14)/2),0)))</f>
        <v/>
      </c>
      <c r="M343" s="229" t="str">
        <f ca="1">IF(MOD(ROW()-13,2)=0,IF(ISBLANK(OFFSET('11. SEGUIMIENTO 2026'!$Q$14,INT((ROW()-13)/2),0)),"",OFFSET('11. SEGUIMIENTO 2026'!$Q$14,INT((ROW()-13)/2),0)),IF(ISBLANK(OFFSET('9. METAS'!$T$20,INT((ROW()-14)/2),0)),"",OFFSET('9. METAS'!$T$20,INT((ROW()-14)/2),0)))</f>
        <v/>
      </c>
      <c r="N343" s="981" t="str">
        <f t="shared" ref="N343" ca="1" si="326">IFERROR(J343/J344,"ND")</f>
        <v>ND</v>
      </c>
      <c r="O343" s="983" t="str">
        <f t="shared" ref="O343" ca="1" si="327">IFERROR(((J343+K343+L343+M343)/H343),"ND")</f>
        <v>ND</v>
      </c>
      <c r="P343" s="985"/>
    </row>
    <row r="344" spans="3:16" x14ac:dyDescent="0.3">
      <c r="C344" s="999"/>
      <c r="D344" s="993"/>
      <c r="E344" s="993"/>
      <c r="F344" s="995"/>
      <c r="G344" s="997"/>
      <c r="H344" s="977"/>
      <c r="I344" s="987"/>
      <c r="J344" s="227" t="str">
        <f ca="1">IF(MOD(ROW()-13,2)=0,IF(ISBLANK(OFFSET('11. SEGUIMIENTO 2026'!$N$14,INT((ROW()-13)/2),0)),"",OFFSET('11. SEGUIMIENTO 2026'!$N$14,INT((ROW()-13)/2),0)),IF(ISBLANK(OFFSET('9. METAS'!$Q$20,INT((ROW()-14)/2),0)),"",OFFSET('9. METAS'!$Q$20,INT((ROW()-14)/2),0)))</f>
        <v/>
      </c>
      <c r="K344" s="228" t="str">
        <f ca="1">IF(MOD(ROW()-13,2)=0,IF(ISBLANK(OFFSET('11. SEGUIMIENTO 2026'!$O$14,INT((ROW()-13)/2),0)),"",OFFSET('11. SEGUIMIENTO 2026'!$O$14,INT((ROW()-13)/2),0)),IF(ISBLANK(OFFSET('9. METAS'!$R$20,INT((ROW()-14)/2),0)),"",OFFSET('9. METAS'!$R$20,INT((ROW()-14)/2),0)))</f>
        <v/>
      </c>
      <c r="L344" s="228" t="str">
        <f ca="1">IF(MOD(ROW()-13,2)=0,IF(ISBLANK(OFFSET('11. SEGUIMIENTO 2026'!$P$14,INT((ROW()-13)/2),0)),"",OFFSET('11. SEGUIMIENTO 2026'!$P$14,INT((ROW()-13)/2),0)),IF(ISBLANK(OFFSET('9. METAS'!$S$20,INT((ROW()-14)/2),0)),"",OFFSET('9. METAS'!$S$20,INT((ROW()-14)/2),0)))</f>
        <v/>
      </c>
      <c r="M344" s="229" t="str">
        <f ca="1">IF(MOD(ROW()-13,2)=0,IF(ISBLANK(OFFSET('11. SEGUIMIENTO 2026'!$Q$14,INT((ROW()-13)/2),0)),"",OFFSET('11. SEGUIMIENTO 2026'!$Q$14,INT((ROW()-13)/2),0)),IF(ISBLANK(OFFSET('9. METAS'!$T$20,INT((ROW()-14)/2),0)),"",OFFSET('9. METAS'!$T$20,INT((ROW()-14)/2),0)))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977" t="str">
        <f ca="1">IF(ISBLANK(OFFSET('9. METAS'!$K$20,INT((ROW()-13)/2),0)),"",OFFSET('9. METAS'!$K$20,INT((ROW()-13)/2),0))</f>
        <v/>
      </c>
      <c r="I345" s="979"/>
      <c r="J345" s="227" t="str">
        <f ca="1">IF(MOD(ROW()-13,2)=0,IF(ISBLANK(OFFSET('11. SEGUIMIENTO 2026'!$N$14,INT((ROW()-13)/2),0)),"",OFFSET('11. SEGUIMIENTO 2026'!$N$14,INT((ROW()-13)/2),0)),IF(ISBLANK(OFFSET('9. METAS'!$Q$20,INT((ROW()-14)/2),0)),"",OFFSET('9. METAS'!$Q$20,INT((ROW()-14)/2),0)))</f>
        <v/>
      </c>
      <c r="K345" s="228" t="str">
        <f ca="1">IF(MOD(ROW()-13,2)=0,IF(ISBLANK(OFFSET('11. SEGUIMIENTO 2026'!$O$14,INT((ROW()-13)/2),0)),"",OFFSET('11. SEGUIMIENTO 2026'!$O$14,INT((ROW()-13)/2),0)),IF(ISBLANK(OFFSET('9. METAS'!$R$20,INT((ROW()-14)/2),0)),"",OFFSET('9. METAS'!$R$20,INT((ROW()-14)/2),0)))</f>
        <v/>
      </c>
      <c r="L345" s="228" t="str">
        <f ca="1">IF(MOD(ROW()-13,2)=0,IF(ISBLANK(OFFSET('11. SEGUIMIENTO 2026'!$P$14,INT((ROW()-13)/2),0)),"",OFFSET('11. SEGUIMIENTO 2026'!$P$14,INT((ROW()-13)/2),0)),IF(ISBLANK(OFFSET('9. METAS'!$S$20,INT((ROW()-14)/2),0)),"",OFFSET('9. METAS'!$S$20,INT((ROW()-14)/2),0)))</f>
        <v/>
      </c>
      <c r="M345" s="229" t="str">
        <f ca="1">IF(MOD(ROW()-13,2)=0,IF(ISBLANK(OFFSET('11. SEGUIMIENTO 2026'!$Q$14,INT((ROW()-13)/2),0)),"",OFFSET('11. SEGUIMIENTO 2026'!$Q$14,INT((ROW()-13)/2),0)),IF(ISBLANK(OFFSET('9. METAS'!$T$20,INT((ROW()-14)/2),0)),"",OFFSET('9. METAS'!$T$20,INT((ROW()-14)/2),0)))</f>
        <v/>
      </c>
      <c r="N345" s="981" t="str">
        <f t="shared" ref="N345" ca="1" si="328">IFERROR(J345/J346,"ND")</f>
        <v>ND</v>
      </c>
      <c r="O345" s="983" t="str">
        <f t="shared" ref="O345" ca="1" si="329">IFERROR(((J345+K345+L345+M345)/H345),"ND")</f>
        <v>ND</v>
      </c>
      <c r="P345" s="985"/>
    </row>
    <row r="346" spans="3:16" x14ac:dyDescent="0.3">
      <c r="C346" s="999"/>
      <c r="D346" s="993"/>
      <c r="E346" s="993"/>
      <c r="F346" s="995"/>
      <c r="G346" s="997"/>
      <c r="H346" s="977"/>
      <c r="I346" s="987"/>
      <c r="J346" s="227" t="str">
        <f ca="1">IF(MOD(ROW()-13,2)=0,IF(ISBLANK(OFFSET('11. SEGUIMIENTO 2026'!$N$14,INT((ROW()-13)/2),0)),"",OFFSET('11. SEGUIMIENTO 2026'!$N$14,INT((ROW()-13)/2),0)),IF(ISBLANK(OFFSET('9. METAS'!$Q$20,INT((ROW()-14)/2),0)),"",OFFSET('9. METAS'!$Q$20,INT((ROW()-14)/2),0)))</f>
        <v/>
      </c>
      <c r="K346" s="228" t="str">
        <f ca="1">IF(MOD(ROW()-13,2)=0,IF(ISBLANK(OFFSET('11. SEGUIMIENTO 2026'!$O$14,INT((ROW()-13)/2),0)),"",OFFSET('11. SEGUIMIENTO 2026'!$O$14,INT((ROW()-13)/2),0)),IF(ISBLANK(OFFSET('9. METAS'!$R$20,INT((ROW()-14)/2),0)),"",OFFSET('9. METAS'!$R$20,INT((ROW()-14)/2),0)))</f>
        <v/>
      </c>
      <c r="L346" s="228" t="str">
        <f ca="1">IF(MOD(ROW()-13,2)=0,IF(ISBLANK(OFFSET('11. SEGUIMIENTO 2026'!$P$14,INT((ROW()-13)/2),0)),"",OFFSET('11. SEGUIMIENTO 2026'!$P$14,INT((ROW()-13)/2),0)),IF(ISBLANK(OFFSET('9. METAS'!$S$20,INT((ROW()-14)/2),0)),"",OFFSET('9. METAS'!$S$20,INT((ROW()-14)/2),0)))</f>
        <v/>
      </c>
      <c r="M346" s="229" t="str">
        <f ca="1">IF(MOD(ROW()-13,2)=0,IF(ISBLANK(OFFSET('11. SEGUIMIENTO 2026'!$Q$14,INT((ROW()-13)/2),0)),"",OFFSET('11. SEGUIMIENTO 2026'!$Q$14,INT((ROW()-13)/2),0)),IF(ISBLANK(OFFSET('9. METAS'!$T$20,INT((ROW()-14)/2),0)),"",OFFSET('9. METAS'!$T$20,INT((ROW()-14)/2),0)))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977" t="str">
        <f ca="1">IF(ISBLANK(OFFSET('9. METAS'!$K$20,INT((ROW()-13)/2),0)),"",OFFSET('9. METAS'!$K$20,INT((ROW()-13)/2),0))</f>
        <v/>
      </c>
      <c r="I347" s="979"/>
      <c r="J347" s="227" t="str">
        <f ca="1">IF(MOD(ROW()-13,2)=0,IF(ISBLANK(OFFSET('11. SEGUIMIENTO 2026'!$N$14,INT((ROW()-13)/2),0)),"",OFFSET('11. SEGUIMIENTO 2026'!$N$14,INT((ROW()-13)/2),0)),IF(ISBLANK(OFFSET('9. METAS'!$Q$20,INT((ROW()-14)/2),0)),"",OFFSET('9. METAS'!$Q$20,INT((ROW()-14)/2),0)))</f>
        <v/>
      </c>
      <c r="K347" s="228" t="str">
        <f ca="1">IF(MOD(ROW()-13,2)=0,IF(ISBLANK(OFFSET('11. SEGUIMIENTO 2026'!$O$14,INT((ROW()-13)/2),0)),"",OFFSET('11. SEGUIMIENTO 2026'!$O$14,INT((ROW()-13)/2),0)),IF(ISBLANK(OFFSET('9. METAS'!$R$20,INT((ROW()-14)/2),0)),"",OFFSET('9. METAS'!$R$20,INT((ROW()-14)/2),0)))</f>
        <v/>
      </c>
      <c r="L347" s="228" t="str">
        <f ca="1">IF(MOD(ROW()-13,2)=0,IF(ISBLANK(OFFSET('11. SEGUIMIENTO 2026'!$P$14,INT((ROW()-13)/2),0)),"",OFFSET('11. SEGUIMIENTO 2026'!$P$14,INT((ROW()-13)/2),0)),IF(ISBLANK(OFFSET('9. METAS'!$S$20,INT((ROW()-14)/2),0)),"",OFFSET('9. METAS'!$S$20,INT((ROW()-14)/2),0)))</f>
        <v/>
      </c>
      <c r="M347" s="229" t="str">
        <f ca="1">IF(MOD(ROW()-13,2)=0,IF(ISBLANK(OFFSET('11. SEGUIMIENTO 2026'!$Q$14,INT((ROW()-13)/2),0)),"",OFFSET('11. SEGUIMIENTO 2026'!$Q$14,INT((ROW()-13)/2),0)),IF(ISBLANK(OFFSET('9. METAS'!$T$20,INT((ROW()-14)/2),0)),"",OFFSET('9. METAS'!$T$20,INT((ROW()-14)/2),0)))</f>
        <v/>
      </c>
      <c r="N347" s="981" t="str">
        <f t="shared" ref="N347" ca="1" si="330">IFERROR(J347/J348,"ND")</f>
        <v>ND</v>
      </c>
      <c r="O347" s="983" t="str">
        <f t="shared" ref="O347" ca="1" si="331">IFERROR(((J347+K347+L347+M347)/H347),"ND")</f>
        <v>ND</v>
      </c>
      <c r="P347" s="985"/>
    </row>
    <row r="348" spans="3:16" x14ac:dyDescent="0.3">
      <c r="C348" s="999"/>
      <c r="D348" s="993"/>
      <c r="E348" s="993"/>
      <c r="F348" s="995"/>
      <c r="G348" s="997"/>
      <c r="H348" s="977"/>
      <c r="I348" s="987"/>
      <c r="J348" s="227" t="str">
        <f ca="1">IF(MOD(ROW()-13,2)=0,IF(ISBLANK(OFFSET('11. SEGUIMIENTO 2026'!$N$14,INT((ROW()-13)/2),0)),"",OFFSET('11. SEGUIMIENTO 2026'!$N$14,INT((ROW()-13)/2),0)),IF(ISBLANK(OFFSET('9. METAS'!$Q$20,INT((ROW()-14)/2),0)),"",OFFSET('9. METAS'!$Q$20,INT((ROW()-14)/2),0)))</f>
        <v/>
      </c>
      <c r="K348" s="228" t="str">
        <f ca="1">IF(MOD(ROW()-13,2)=0,IF(ISBLANK(OFFSET('11. SEGUIMIENTO 2026'!$O$14,INT((ROW()-13)/2),0)),"",OFFSET('11. SEGUIMIENTO 2026'!$O$14,INT((ROW()-13)/2),0)),IF(ISBLANK(OFFSET('9. METAS'!$R$20,INT((ROW()-14)/2),0)),"",OFFSET('9. METAS'!$R$20,INT((ROW()-14)/2),0)))</f>
        <v/>
      </c>
      <c r="L348" s="228" t="str">
        <f ca="1">IF(MOD(ROW()-13,2)=0,IF(ISBLANK(OFFSET('11. SEGUIMIENTO 2026'!$P$14,INT((ROW()-13)/2),0)),"",OFFSET('11. SEGUIMIENTO 2026'!$P$14,INT((ROW()-13)/2),0)),IF(ISBLANK(OFFSET('9. METAS'!$S$20,INT((ROW()-14)/2),0)),"",OFFSET('9. METAS'!$S$20,INT((ROW()-14)/2),0)))</f>
        <v/>
      </c>
      <c r="M348" s="229" t="str">
        <f ca="1">IF(MOD(ROW()-13,2)=0,IF(ISBLANK(OFFSET('11. SEGUIMIENTO 2026'!$Q$14,INT((ROW()-13)/2),0)),"",OFFSET('11. SEGUIMIENTO 2026'!$Q$14,INT((ROW()-13)/2),0)),IF(ISBLANK(OFFSET('9. METAS'!$T$20,INT((ROW()-14)/2),0)),"",OFFSET('9. METAS'!$T$20,INT((ROW()-14)/2),0)))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977" t="str">
        <f ca="1">IF(ISBLANK(OFFSET('9. METAS'!$K$20,INT((ROW()-13)/2),0)),"",OFFSET('9. METAS'!$K$20,INT((ROW()-13)/2),0))</f>
        <v/>
      </c>
      <c r="I349" s="979"/>
      <c r="J349" s="227" t="str">
        <f ca="1">IF(MOD(ROW()-13,2)=0,IF(ISBLANK(OFFSET('11. SEGUIMIENTO 2026'!$N$14,INT((ROW()-13)/2),0)),"",OFFSET('11. SEGUIMIENTO 2026'!$N$14,INT((ROW()-13)/2),0)),IF(ISBLANK(OFFSET('9. METAS'!$Q$20,INT((ROW()-14)/2),0)),"",OFFSET('9. METAS'!$Q$20,INT((ROW()-14)/2),0)))</f>
        <v/>
      </c>
      <c r="K349" s="228" t="str">
        <f ca="1">IF(MOD(ROW()-13,2)=0,IF(ISBLANK(OFFSET('11. SEGUIMIENTO 2026'!$O$14,INT((ROW()-13)/2),0)),"",OFFSET('11. SEGUIMIENTO 2026'!$O$14,INT((ROW()-13)/2),0)),IF(ISBLANK(OFFSET('9. METAS'!$R$20,INT((ROW()-14)/2),0)),"",OFFSET('9. METAS'!$R$20,INT((ROW()-14)/2),0)))</f>
        <v/>
      </c>
      <c r="L349" s="228" t="str">
        <f ca="1">IF(MOD(ROW()-13,2)=0,IF(ISBLANK(OFFSET('11. SEGUIMIENTO 2026'!$P$14,INT((ROW()-13)/2),0)),"",OFFSET('11. SEGUIMIENTO 2026'!$P$14,INT((ROW()-13)/2),0)),IF(ISBLANK(OFFSET('9. METAS'!$S$20,INT((ROW()-14)/2),0)),"",OFFSET('9. METAS'!$S$20,INT((ROW()-14)/2),0)))</f>
        <v/>
      </c>
      <c r="M349" s="229" t="str">
        <f ca="1">IF(MOD(ROW()-13,2)=0,IF(ISBLANK(OFFSET('11. SEGUIMIENTO 2026'!$Q$14,INT((ROW()-13)/2),0)),"",OFFSET('11. SEGUIMIENTO 2026'!$Q$14,INT((ROW()-13)/2),0)),IF(ISBLANK(OFFSET('9. METAS'!$T$20,INT((ROW()-14)/2),0)),"",OFFSET('9. METAS'!$T$20,INT((ROW()-14)/2),0)))</f>
        <v/>
      </c>
      <c r="N349" s="981" t="str">
        <f t="shared" ref="N349" ca="1" si="332">IFERROR(J349/J350,"ND")</f>
        <v>ND</v>
      </c>
      <c r="O349" s="983" t="str">
        <f t="shared" ref="O349" ca="1" si="333">IFERROR(((J349+K349+L349+M349)/H349),"ND")</f>
        <v>ND</v>
      </c>
      <c r="P349" s="985"/>
    </row>
    <row r="350" spans="3:16" x14ac:dyDescent="0.3">
      <c r="C350" s="999"/>
      <c r="D350" s="993"/>
      <c r="E350" s="993"/>
      <c r="F350" s="995"/>
      <c r="G350" s="997"/>
      <c r="H350" s="977"/>
      <c r="I350" s="987"/>
      <c r="J350" s="227" t="str">
        <f ca="1">IF(MOD(ROW()-13,2)=0,IF(ISBLANK(OFFSET('11. SEGUIMIENTO 2026'!$N$14,INT((ROW()-13)/2),0)),"",OFFSET('11. SEGUIMIENTO 2026'!$N$14,INT((ROW()-13)/2),0)),IF(ISBLANK(OFFSET('9. METAS'!$Q$20,INT((ROW()-14)/2),0)),"",OFFSET('9. METAS'!$Q$20,INT((ROW()-14)/2),0)))</f>
        <v/>
      </c>
      <c r="K350" s="228" t="str">
        <f ca="1">IF(MOD(ROW()-13,2)=0,IF(ISBLANK(OFFSET('11. SEGUIMIENTO 2026'!$O$14,INT((ROW()-13)/2),0)),"",OFFSET('11. SEGUIMIENTO 2026'!$O$14,INT((ROW()-13)/2),0)),IF(ISBLANK(OFFSET('9. METAS'!$R$20,INT((ROW()-14)/2),0)),"",OFFSET('9. METAS'!$R$20,INT((ROW()-14)/2),0)))</f>
        <v/>
      </c>
      <c r="L350" s="228" t="str">
        <f ca="1">IF(MOD(ROW()-13,2)=0,IF(ISBLANK(OFFSET('11. SEGUIMIENTO 2026'!$P$14,INT((ROW()-13)/2),0)),"",OFFSET('11. SEGUIMIENTO 2026'!$P$14,INT((ROW()-13)/2),0)),IF(ISBLANK(OFFSET('9. METAS'!$S$20,INT((ROW()-14)/2),0)),"",OFFSET('9. METAS'!$S$20,INT((ROW()-14)/2),0)))</f>
        <v/>
      </c>
      <c r="M350" s="229" t="str">
        <f ca="1">IF(MOD(ROW()-13,2)=0,IF(ISBLANK(OFFSET('11. SEGUIMIENTO 2026'!$Q$14,INT((ROW()-13)/2),0)),"",OFFSET('11. SEGUIMIENTO 2026'!$Q$14,INT((ROW()-13)/2),0)),IF(ISBLANK(OFFSET('9. METAS'!$T$20,INT((ROW()-14)/2),0)),"",OFFSET('9. METAS'!$T$20,INT((ROW()-14)/2),0)))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977" t="str">
        <f ca="1">IF(ISBLANK(OFFSET('9. METAS'!$K$20,INT((ROW()-13)/2),0)),"",OFFSET('9. METAS'!$K$20,INT((ROW()-13)/2),0))</f>
        <v/>
      </c>
      <c r="I351" s="979"/>
      <c r="J351" s="227" t="str">
        <f ca="1">IF(MOD(ROW()-13,2)=0,IF(ISBLANK(OFFSET('11. SEGUIMIENTO 2026'!$N$14,INT((ROW()-13)/2),0)),"",OFFSET('11. SEGUIMIENTO 2026'!$N$14,INT((ROW()-13)/2),0)),IF(ISBLANK(OFFSET('9. METAS'!$Q$20,INT((ROW()-14)/2),0)),"",OFFSET('9. METAS'!$Q$20,INT((ROW()-14)/2),0)))</f>
        <v/>
      </c>
      <c r="K351" s="228" t="str">
        <f ca="1">IF(MOD(ROW()-13,2)=0,IF(ISBLANK(OFFSET('11. SEGUIMIENTO 2026'!$O$14,INT((ROW()-13)/2),0)),"",OFFSET('11. SEGUIMIENTO 2026'!$O$14,INT((ROW()-13)/2),0)),IF(ISBLANK(OFFSET('9. METAS'!$R$20,INT((ROW()-14)/2),0)),"",OFFSET('9. METAS'!$R$20,INT((ROW()-14)/2),0)))</f>
        <v/>
      </c>
      <c r="L351" s="228" t="str">
        <f ca="1">IF(MOD(ROW()-13,2)=0,IF(ISBLANK(OFFSET('11. SEGUIMIENTO 2026'!$P$14,INT((ROW()-13)/2),0)),"",OFFSET('11. SEGUIMIENTO 2026'!$P$14,INT((ROW()-13)/2),0)),IF(ISBLANK(OFFSET('9. METAS'!$S$20,INT((ROW()-14)/2),0)),"",OFFSET('9. METAS'!$S$20,INT((ROW()-14)/2),0)))</f>
        <v/>
      </c>
      <c r="M351" s="229" t="str">
        <f ca="1">IF(MOD(ROW()-13,2)=0,IF(ISBLANK(OFFSET('11. SEGUIMIENTO 2026'!$Q$14,INT((ROW()-13)/2),0)),"",OFFSET('11. SEGUIMIENTO 2026'!$Q$14,INT((ROW()-13)/2),0)),IF(ISBLANK(OFFSET('9. METAS'!$T$20,INT((ROW()-14)/2),0)),"",OFFSET('9. METAS'!$T$20,INT((ROW()-14)/2),0)))</f>
        <v/>
      </c>
      <c r="N351" s="981" t="str">
        <f t="shared" ref="N351" ca="1" si="334">IFERROR(J351/J352,"ND")</f>
        <v>ND</v>
      </c>
      <c r="O351" s="983" t="str">
        <f t="shared" ref="O351" ca="1" si="335">IFERROR(((J351+K351+L351+M351)/H351),"ND")</f>
        <v>ND</v>
      </c>
      <c r="P351" s="985"/>
    </row>
    <row r="352" spans="3:16" x14ac:dyDescent="0.3">
      <c r="C352" s="999"/>
      <c r="D352" s="993"/>
      <c r="E352" s="993"/>
      <c r="F352" s="995"/>
      <c r="G352" s="997"/>
      <c r="H352" s="977"/>
      <c r="I352" s="987"/>
      <c r="J352" s="227" t="str">
        <f ca="1">IF(MOD(ROW()-13,2)=0,IF(ISBLANK(OFFSET('11. SEGUIMIENTO 2026'!$N$14,INT((ROW()-13)/2),0)),"",OFFSET('11. SEGUIMIENTO 2026'!$N$14,INT((ROW()-13)/2),0)),IF(ISBLANK(OFFSET('9. METAS'!$Q$20,INT((ROW()-14)/2),0)),"",OFFSET('9. METAS'!$Q$20,INT((ROW()-14)/2),0)))</f>
        <v/>
      </c>
      <c r="K352" s="228" t="str">
        <f ca="1">IF(MOD(ROW()-13,2)=0,IF(ISBLANK(OFFSET('11. SEGUIMIENTO 2026'!$O$14,INT((ROW()-13)/2),0)),"",OFFSET('11. SEGUIMIENTO 2026'!$O$14,INT((ROW()-13)/2),0)),IF(ISBLANK(OFFSET('9. METAS'!$R$20,INT((ROW()-14)/2),0)),"",OFFSET('9. METAS'!$R$20,INT((ROW()-14)/2),0)))</f>
        <v/>
      </c>
      <c r="L352" s="228" t="str">
        <f ca="1">IF(MOD(ROW()-13,2)=0,IF(ISBLANK(OFFSET('11. SEGUIMIENTO 2026'!$P$14,INT((ROW()-13)/2),0)),"",OFFSET('11. SEGUIMIENTO 2026'!$P$14,INT((ROW()-13)/2),0)),IF(ISBLANK(OFFSET('9. METAS'!$S$20,INT((ROW()-14)/2),0)),"",OFFSET('9. METAS'!$S$20,INT((ROW()-14)/2),0)))</f>
        <v/>
      </c>
      <c r="M352" s="229" t="str">
        <f ca="1">IF(MOD(ROW()-13,2)=0,IF(ISBLANK(OFFSET('11. SEGUIMIENTO 2026'!$Q$14,INT((ROW()-13)/2),0)),"",OFFSET('11. SEGUIMIENTO 2026'!$Q$14,INT((ROW()-13)/2),0)),IF(ISBLANK(OFFSET('9. METAS'!$T$20,INT((ROW()-14)/2),0)),"",OFFSET('9. METAS'!$T$20,INT((ROW()-14)/2),0)))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977" t="str">
        <f ca="1">IF(ISBLANK(OFFSET('9. METAS'!$K$20,INT((ROW()-13)/2),0)),"",OFFSET('9. METAS'!$K$20,INT((ROW()-13)/2),0))</f>
        <v/>
      </c>
      <c r="I353" s="979"/>
      <c r="J353" s="227" t="str">
        <f ca="1">IF(MOD(ROW()-13,2)=0,IF(ISBLANK(OFFSET('11. SEGUIMIENTO 2026'!$N$14,INT((ROW()-13)/2),0)),"",OFFSET('11. SEGUIMIENTO 2026'!$N$14,INT((ROW()-13)/2),0)),IF(ISBLANK(OFFSET('9. METAS'!$Q$20,INT((ROW()-14)/2),0)),"",OFFSET('9. METAS'!$Q$20,INT((ROW()-14)/2),0)))</f>
        <v/>
      </c>
      <c r="K353" s="228" t="str">
        <f ca="1">IF(MOD(ROW()-13,2)=0,IF(ISBLANK(OFFSET('11. SEGUIMIENTO 2026'!$O$14,INT((ROW()-13)/2),0)),"",OFFSET('11. SEGUIMIENTO 2026'!$O$14,INT((ROW()-13)/2),0)),IF(ISBLANK(OFFSET('9. METAS'!$R$20,INT((ROW()-14)/2),0)),"",OFFSET('9. METAS'!$R$20,INT((ROW()-14)/2),0)))</f>
        <v/>
      </c>
      <c r="L353" s="228" t="str">
        <f ca="1">IF(MOD(ROW()-13,2)=0,IF(ISBLANK(OFFSET('11. SEGUIMIENTO 2026'!$P$14,INT((ROW()-13)/2),0)),"",OFFSET('11. SEGUIMIENTO 2026'!$P$14,INT((ROW()-13)/2),0)),IF(ISBLANK(OFFSET('9. METAS'!$S$20,INT((ROW()-14)/2),0)),"",OFFSET('9. METAS'!$S$20,INT((ROW()-14)/2),0)))</f>
        <v/>
      </c>
      <c r="M353" s="229" t="str">
        <f ca="1">IF(MOD(ROW()-13,2)=0,IF(ISBLANK(OFFSET('11. SEGUIMIENTO 2026'!$Q$14,INT((ROW()-13)/2),0)),"",OFFSET('11. SEGUIMIENTO 2026'!$Q$14,INT((ROW()-13)/2),0)),IF(ISBLANK(OFFSET('9. METAS'!$T$20,INT((ROW()-14)/2),0)),"",OFFSET('9. METAS'!$T$20,INT((ROW()-14)/2),0)))</f>
        <v/>
      </c>
      <c r="N353" s="981" t="str">
        <f t="shared" ref="N353" ca="1" si="336">IFERROR(J353/J354,"ND")</f>
        <v>ND</v>
      </c>
      <c r="O353" s="983" t="str">
        <f t="shared" ref="O353" ca="1" si="337">IFERROR(((J353+K353+L353+M353)/H353),"ND")</f>
        <v>ND</v>
      </c>
      <c r="P353" s="985"/>
    </row>
    <row r="354" spans="3:16" x14ac:dyDescent="0.3">
      <c r="C354" s="999"/>
      <c r="D354" s="993"/>
      <c r="E354" s="993"/>
      <c r="F354" s="995"/>
      <c r="G354" s="997"/>
      <c r="H354" s="977"/>
      <c r="I354" s="987"/>
      <c r="J354" s="227" t="str">
        <f ca="1">IF(MOD(ROW()-13,2)=0,IF(ISBLANK(OFFSET('11. SEGUIMIENTO 2026'!$N$14,INT((ROW()-13)/2),0)),"",OFFSET('11. SEGUIMIENTO 2026'!$N$14,INT((ROW()-13)/2),0)),IF(ISBLANK(OFFSET('9. METAS'!$Q$20,INT((ROW()-14)/2),0)),"",OFFSET('9. METAS'!$Q$20,INT((ROW()-14)/2),0)))</f>
        <v/>
      </c>
      <c r="K354" s="228" t="str">
        <f ca="1">IF(MOD(ROW()-13,2)=0,IF(ISBLANK(OFFSET('11. SEGUIMIENTO 2026'!$O$14,INT((ROW()-13)/2),0)),"",OFFSET('11. SEGUIMIENTO 2026'!$O$14,INT((ROW()-13)/2),0)),IF(ISBLANK(OFFSET('9. METAS'!$R$20,INT((ROW()-14)/2),0)),"",OFFSET('9. METAS'!$R$20,INT((ROW()-14)/2),0)))</f>
        <v/>
      </c>
      <c r="L354" s="228" t="str">
        <f ca="1">IF(MOD(ROW()-13,2)=0,IF(ISBLANK(OFFSET('11. SEGUIMIENTO 2026'!$P$14,INT((ROW()-13)/2),0)),"",OFFSET('11. SEGUIMIENTO 2026'!$P$14,INT((ROW()-13)/2),0)),IF(ISBLANK(OFFSET('9. METAS'!$S$20,INT((ROW()-14)/2),0)),"",OFFSET('9. METAS'!$S$20,INT((ROW()-14)/2),0)))</f>
        <v/>
      </c>
      <c r="M354" s="229" t="str">
        <f ca="1">IF(MOD(ROW()-13,2)=0,IF(ISBLANK(OFFSET('11. SEGUIMIENTO 2026'!$Q$14,INT((ROW()-13)/2),0)),"",OFFSET('11. SEGUIMIENTO 2026'!$Q$14,INT((ROW()-13)/2),0)),IF(ISBLANK(OFFSET('9. METAS'!$T$20,INT((ROW()-14)/2),0)),"",OFFSET('9. METAS'!$T$20,INT((ROW()-14)/2),0)))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977" t="str">
        <f ca="1">IF(ISBLANK(OFFSET('9. METAS'!$K$20,INT((ROW()-13)/2),0)),"",OFFSET('9. METAS'!$K$20,INT((ROW()-13)/2),0))</f>
        <v/>
      </c>
      <c r="I355" s="979"/>
      <c r="J355" s="227" t="str">
        <f ca="1">IF(MOD(ROW()-13,2)=0,IF(ISBLANK(OFFSET('11. SEGUIMIENTO 2026'!$N$14,INT((ROW()-13)/2),0)),"",OFFSET('11. SEGUIMIENTO 2026'!$N$14,INT((ROW()-13)/2),0)),IF(ISBLANK(OFFSET('9. METAS'!$Q$20,INT((ROW()-14)/2),0)),"",OFFSET('9. METAS'!$Q$20,INT((ROW()-14)/2),0)))</f>
        <v/>
      </c>
      <c r="K355" s="228" t="str">
        <f ca="1">IF(MOD(ROW()-13,2)=0,IF(ISBLANK(OFFSET('11. SEGUIMIENTO 2026'!$O$14,INT((ROW()-13)/2),0)),"",OFFSET('11. SEGUIMIENTO 2026'!$O$14,INT((ROW()-13)/2),0)),IF(ISBLANK(OFFSET('9. METAS'!$R$20,INT((ROW()-14)/2),0)),"",OFFSET('9. METAS'!$R$20,INT((ROW()-14)/2),0)))</f>
        <v/>
      </c>
      <c r="L355" s="228" t="str">
        <f ca="1">IF(MOD(ROW()-13,2)=0,IF(ISBLANK(OFFSET('11. SEGUIMIENTO 2026'!$P$14,INT((ROW()-13)/2),0)),"",OFFSET('11. SEGUIMIENTO 2026'!$P$14,INT((ROW()-13)/2),0)),IF(ISBLANK(OFFSET('9. METAS'!$S$20,INT((ROW()-14)/2),0)),"",OFFSET('9. METAS'!$S$20,INT((ROW()-14)/2),0)))</f>
        <v/>
      </c>
      <c r="M355" s="229" t="str">
        <f ca="1">IF(MOD(ROW()-13,2)=0,IF(ISBLANK(OFFSET('11. SEGUIMIENTO 2026'!$Q$14,INT((ROW()-13)/2),0)),"",OFFSET('11. SEGUIMIENTO 2026'!$Q$14,INT((ROW()-13)/2),0)),IF(ISBLANK(OFFSET('9. METAS'!$T$20,INT((ROW()-14)/2),0)),"",OFFSET('9. METAS'!$T$20,INT((ROW()-14)/2),0)))</f>
        <v/>
      </c>
      <c r="N355" s="981" t="str">
        <f t="shared" ref="N355" ca="1" si="338">IFERROR(J355/J356,"ND")</f>
        <v>ND</v>
      </c>
      <c r="O355" s="983" t="str">
        <f t="shared" ref="O355" ca="1" si="339">IFERROR(((J355+K355+L355+M355)/H355),"ND")</f>
        <v>ND</v>
      </c>
      <c r="P355" s="985"/>
    </row>
    <row r="356" spans="3:16" x14ac:dyDescent="0.3">
      <c r="C356" s="999"/>
      <c r="D356" s="993"/>
      <c r="E356" s="993"/>
      <c r="F356" s="995"/>
      <c r="G356" s="997"/>
      <c r="H356" s="977"/>
      <c r="I356" s="987"/>
      <c r="J356" s="227" t="str">
        <f ca="1">IF(MOD(ROW()-13,2)=0,IF(ISBLANK(OFFSET('11. SEGUIMIENTO 2026'!$N$14,INT((ROW()-13)/2),0)),"",OFFSET('11. SEGUIMIENTO 2026'!$N$14,INT((ROW()-13)/2),0)),IF(ISBLANK(OFFSET('9. METAS'!$Q$20,INT((ROW()-14)/2),0)),"",OFFSET('9. METAS'!$Q$20,INT((ROW()-14)/2),0)))</f>
        <v/>
      </c>
      <c r="K356" s="228" t="str">
        <f ca="1">IF(MOD(ROW()-13,2)=0,IF(ISBLANK(OFFSET('11. SEGUIMIENTO 2026'!$O$14,INT((ROW()-13)/2),0)),"",OFFSET('11. SEGUIMIENTO 2026'!$O$14,INT((ROW()-13)/2),0)),IF(ISBLANK(OFFSET('9. METAS'!$R$20,INT((ROW()-14)/2),0)),"",OFFSET('9. METAS'!$R$20,INT((ROW()-14)/2),0)))</f>
        <v/>
      </c>
      <c r="L356" s="228" t="str">
        <f ca="1">IF(MOD(ROW()-13,2)=0,IF(ISBLANK(OFFSET('11. SEGUIMIENTO 2026'!$P$14,INT((ROW()-13)/2),0)),"",OFFSET('11. SEGUIMIENTO 2026'!$P$14,INT((ROW()-13)/2),0)),IF(ISBLANK(OFFSET('9. METAS'!$S$20,INT((ROW()-14)/2),0)),"",OFFSET('9. METAS'!$S$20,INT((ROW()-14)/2),0)))</f>
        <v/>
      </c>
      <c r="M356" s="229" t="str">
        <f ca="1">IF(MOD(ROW()-13,2)=0,IF(ISBLANK(OFFSET('11. SEGUIMIENTO 2026'!$Q$14,INT((ROW()-13)/2),0)),"",OFFSET('11. SEGUIMIENTO 2026'!$Q$14,INT((ROW()-13)/2),0)),IF(ISBLANK(OFFSET('9. METAS'!$T$20,INT((ROW()-14)/2),0)),"",OFFSET('9. METAS'!$T$20,INT((ROW()-14)/2),0)))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977" t="str">
        <f ca="1">IF(ISBLANK(OFFSET('9. METAS'!$K$20,INT((ROW()-13)/2),0)),"",OFFSET('9. METAS'!$K$20,INT((ROW()-13)/2),0))</f>
        <v/>
      </c>
      <c r="I357" s="979"/>
      <c r="J357" s="227" t="str">
        <f ca="1">IF(MOD(ROW()-13,2)=0,IF(ISBLANK(OFFSET('11. SEGUIMIENTO 2026'!$N$14,INT((ROW()-13)/2),0)),"",OFFSET('11. SEGUIMIENTO 2026'!$N$14,INT((ROW()-13)/2),0)),IF(ISBLANK(OFFSET('9. METAS'!$Q$20,INT((ROW()-14)/2),0)),"",OFFSET('9. METAS'!$Q$20,INT((ROW()-14)/2),0)))</f>
        <v/>
      </c>
      <c r="K357" s="228" t="str">
        <f ca="1">IF(MOD(ROW()-13,2)=0,IF(ISBLANK(OFFSET('11. SEGUIMIENTO 2026'!$O$14,INT((ROW()-13)/2),0)),"",OFFSET('11. SEGUIMIENTO 2026'!$O$14,INT((ROW()-13)/2),0)),IF(ISBLANK(OFFSET('9. METAS'!$R$20,INT((ROW()-14)/2),0)),"",OFFSET('9. METAS'!$R$20,INT((ROW()-14)/2),0)))</f>
        <v/>
      </c>
      <c r="L357" s="228" t="str">
        <f ca="1">IF(MOD(ROW()-13,2)=0,IF(ISBLANK(OFFSET('11. SEGUIMIENTO 2026'!$P$14,INT((ROW()-13)/2),0)),"",OFFSET('11. SEGUIMIENTO 2026'!$P$14,INT((ROW()-13)/2),0)),IF(ISBLANK(OFFSET('9. METAS'!$S$20,INT((ROW()-14)/2),0)),"",OFFSET('9. METAS'!$S$20,INT((ROW()-14)/2),0)))</f>
        <v/>
      </c>
      <c r="M357" s="229" t="str">
        <f ca="1">IF(MOD(ROW()-13,2)=0,IF(ISBLANK(OFFSET('11. SEGUIMIENTO 2026'!$Q$14,INT((ROW()-13)/2),0)),"",OFFSET('11. SEGUIMIENTO 2026'!$Q$14,INT((ROW()-13)/2),0)),IF(ISBLANK(OFFSET('9. METAS'!$T$20,INT((ROW()-14)/2),0)),"",OFFSET('9. METAS'!$T$20,INT((ROW()-14)/2),0)))</f>
        <v/>
      </c>
      <c r="N357" s="981" t="str">
        <f t="shared" ref="N357" ca="1" si="340">IFERROR(J357/J358,"ND")</f>
        <v>ND</v>
      </c>
      <c r="O357" s="983" t="str">
        <f t="shared" ref="O357" ca="1" si="341">IFERROR(((J357+K357+L357+M357)/H357),"ND")</f>
        <v>ND</v>
      </c>
      <c r="P357" s="985"/>
    </row>
    <row r="358" spans="3:16" x14ac:dyDescent="0.3">
      <c r="C358" s="999"/>
      <c r="D358" s="993"/>
      <c r="E358" s="993"/>
      <c r="F358" s="995"/>
      <c r="G358" s="997"/>
      <c r="H358" s="977"/>
      <c r="I358" s="987"/>
      <c r="J358" s="227" t="str">
        <f ca="1">IF(MOD(ROW()-13,2)=0,IF(ISBLANK(OFFSET('11. SEGUIMIENTO 2026'!$N$14,INT((ROW()-13)/2),0)),"",OFFSET('11. SEGUIMIENTO 2026'!$N$14,INT((ROW()-13)/2),0)),IF(ISBLANK(OFFSET('9. METAS'!$Q$20,INT((ROW()-14)/2),0)),"",OFFSET('9. METAS'!$Q$20,INT((ROW()-14)/2),0)))</f>
        <v/>
      </c>
      <c r="K358" s="228" t="str">
        <f ca="1">IF(MOD(ROW()-13,2)=0,IF(ISBLANK(OFFSET('11. SEGUIMIENTO 2026'!$O$14,INT((ROW()-13)/2),0)),"",OFFSET('11. SEGUIMIENTO 2026'!$O$14,INT((ROW()-13)/2),0)),IF(ISBLANK(OFFSET('9. METAS'!$R$20,INT((ROW()-14)/2),0)),"",OFFSET('9. METAS'!$R$20,INT((ROW()-14)/2),0)))</f>
        <v/>
      </c>
      <c r="L358" s="228" t="str">
        <f ca="1">IF(MOD(ROW()-13,2)=0,IF(ISBLANK(OFFSET('11. SEGUIMIENTO 2026'!$P$14,INT((ROW()-13)/2),0)),"",OFFSET('11. SEGUIMIENTO 2026'!$P$14,INT((ROW()-13)/2),0)),IF(ISBLANK(OFFSET('9. METAS'!$S$20,INT((ROW()-14)/2),0)),"",OFFSET('9. METAS'!$S$20,INT((ROW()-14)/2),0)))</f>
        <v/>
      </c>
      <c r="M358" s="229" t="str">
        <f ca="1">IF(MOD(ROW()-13,2)=0,IF(ISBLANK(OFFSET('11. SEGUIMIENTO 2026'!$Q$14,INT((ROW()-13)/2),0)),"",OFFSET('11. SEGUIMIENTO 2026'!$Q$14,INT((ROW()-13)/2),0)),IF(ISBLANK(OFFSET('9. METAS'!$T$20,INT((ROW()-14)/2),0)),"",OFFSET('9. METAS'!$T$20,INT((ROW()-14)/2),0)))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977" t="str">
        <f ca="1">IF(ISBLANK(OFFSET('9. METAS'!$K$20,INT((ROW()-13)/2),0)),"",OFFSET('9. METAS'!$K$20,INT((ROW()-13)/2),0))</f>
        <v/>
      </c>
      <c r="I359" s="979"/>
      <c r="J359" s="227" t="str">
        <f ca="1">IF(MOD(ROW()-13,2)=0,IF(ISBLANK(OFFSET('11. SEGUIMIENTO 2026'!$N$14,INT((ROW()-13)/2),0)),"",OFFSET('11. SEGUIMIENTO 2026'!$N$14,INT((ROW()-13)/2),0)),IF(ISBLANK(OFFSET('9. METAS'!$Q$20,INT((ROW()-14)/2),0)),"",OFFSET('9. METAS'!$Q$20,INT((ROW()-14)/2),0)))</f>
        <v/>
      </c>
      <c r="K359" s="228" t="str">
        <f ca="1">IF(MOD(ROW()-13,2)=0,IF(ISBLANK(OFFSET('11. SEGUIMIENTO 2026'!$O$14,INT((ROW()-13)/2),0)),"",OFFSET('11. SEGUIMIENTO 2026'!$O$14,INT((ROW()-13)/2),0)),IF(ISBLANK(OFFSET('9. METAS'!$R$20,INT((ROW()-14)/2),0)),"",OFFSET('9. METAS'!$R$20,INT((ROW()-14)/2),0)))</f>
        <v/>
      </c>
      <c r="L359" s="228" t="str">
        <f ca="1">IF(MOD(ROW()-13,2)=0,IF(ISBLANK(OFFSET('11. SEGUIMIENTO 2026'!$P$14,INT((ROW()-13)/2),0)),"",OFFSET('11. SEGUIMIENTO 2026'!$P$14,INT((ROW()-13)/2),0)),IF(ISBLANK(OFFSET('9. METAS'!$S$20,INT((ROW()-14)/2),0)),"",OFFSET('9. METAS'!$S$20,INT((ROW()-14)/2),0)))</f>
        <v/>
      </c>
      <c r="M359" s="229" t="str">
        <f ca="1">IF(MOD(ROW()-13,2)=0,IF(ISBLANK(OFFSET('11. SEGUIMIENTO 2026'!$Q$14,INT((ROW()-13)/2),0)),"",OFFSET('11. SEGUIMIENTO 2026'!$Q$14,INT((ROW()-13)/2),0)),IF(ISBLANK(OFFSET('9. METAS'!$T$20,INT((ROW()-14)/2),0)),"",OFFSET('9. METAS'!$T$20,INT((ROW()-14)/2),0)))</f>
        <v/>
      </c>
      <c r="N359" s="981" t="str">
        <f t="shared" ref="N359" ca="1" si="342">IFERROR(J359/J360,"ND")</f>
        <v>ND</v>
      </c>
      <c r="O359" s="983" t="str">
        <f t="shared" ref="O359" ca="1" si="343">IFERROR(((J359+K359+L359+M359)/H359),"ND")</f>
        <v>ND</v>
      </c>
      <c r="P359" s="985"/>
    </row>
    <row r="360" spans="3:16" x14ac:dyDescent="0.3">
      <c r="C360" s="999"/>
      <c r="D360" s="993"/>
      <c r="E360" s="993"/>
      <c r="F360" s="995"/>
      <c r="G360" s="997"/>
      <c r="H360" s="977"/>
      <c r="I360" s="987"/>
      <c r="J360" s="227" t="str">
        <f ca="1">IF(MOD(ROW()-13,2)=0,IF(ISBLANK(OFFSET('11. SEGUIMIENTO 2026'!$N$14,INT((ROW()-13)/2),0)),"",OFFSET('11. SEGUIMIENTO 2026'!$N$14,INT((ROW()-13)/2),0)),IF(ISBLANK(OFFSET('9. METAS'!$Q$20,INT((ROW()-14)/2),0)),"",OFFSET('9. METAS'!$Q$20,INT((ROW()-14)/2),0)))</f>
        <v/>
      </c>
      <c r="K360" s="228" t="str">
        <f ca="1">IF(MOD(ROW()-13,2)=0,IF(ISBLANK(OFFSET('11. SEGUIMIENTO 2026'!$O$14,INT((ROW()-13)/2),0)),"",OFFSET('11. SEGUIMIENTO 2026'!$O$14,INT((ROW()-13)/2),0)),IF(ISBLANK(OFFSET('9. METAS'!$R$20,INT((ROW()-14)/2),0)),"",OFFSET('9. METAS'!$R$20,INT((ROW()-14)/2),0)))</f>
        <v/>
      </c>
      <c r="L360" s="228" t="str">
        <f ca="1">IF(MOD(ROW()-13,2)=0,IF(ISBLANK(OFFSET('11. SEGUIMIENTO 2026'!$P$14,INT((ROW()-13)/2),0)),"",OFFSET('11. SEGUIMIENTO 2026'!$P$14,INT((ROW()-13)/2),0)),IF(ISBLANK(OFFSET('9. METAS'!$S$20,INT((ROW()-14)/2),0)),"",OFFSET('9. METAS'!$S$20,INT((ROW()-14)/2),0)))</f>
        <v/>
      </c>
      <c r="M360" s="229" t="str">
        <f ca="1">IF(MOD(ROW()-13,2)=0,IF(ISBLANK(OFFSET('11. SEGUIMIENTO 2026'!$Q$14,INT((ROW()-13)/2),0)),"",OFFSET('11. SEGUIMIENTO 2026'!$Q$14,INT((ROW()-13)/2),0)),IF(ISBLANK(OFFSET('9. METAS'!$T$20,INT((ROW()-14)/2),0)),"",OFFSET('9. METAS'!$T$20,INT((ROW()-14)/2),0)))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977" t="str">
        <f ca="1">IF(ISBLANK(OFFSET('9. METAS'!$K$20,INT((ROW()-13)/2),0)),"",OFFSET('9. METAS'!$K$20,INT((ROW()-13)/2),0))</f>
        <v/>
      </c>
      <c r="I361" s="979"/>
      <c r="J361" s="227" t="str">
        <f ca="1">IF(MOD(ROW()-13,2)=0,IF(ISBLANK(OFFSET('11. SEGUIMIENTO 2026'!$N$14,INT((ROW()-13)/2),0)),"",OFFSET('11. SEGUIMIENTO 2026'!$N$14,INT((ROW()-13)/2),0)),IF(ISBLANK(OFFSET('9. METAS'!$Q$20,INT((ROW()-14)/2),0)),"",OFFSET('9. METAS'!$Q$20,INT((ROW()-14)/2),0)))</f>
        <v/>
      </c>
      <c r="K361" s="228" t="str">
        <f ca="1">IF(MOD(ROW()-13,2)=0,IF(ISBLANK(OFFSET('11. SEGUIMIENTO 2026'!$O$14,INT((ROW()-13)/2),0)),"",OFFSET('11. SEGUIMIENTO 2026'!$O$14,INT((ROW()-13)/2),0)),IF(ISBLANK(OFFSET('9. METAS'!$R$20,INT((ROW()-14)/2),0)),"",OFFSET('9. METAS'!$R$20,INT((ROW()-14)/2),0)))</f>
        <v/>
      </c>
      <c r="L361" s="228" t="str">
        <f ca="1">IF(MOD(ROW()-13,2)=0,IF(ISBLANK(OFFSET('11. SEGUIMIENTO 2026'!$P$14,INT((ROW()-13)/2),0)),"",OFFSET('11. SEGUIMIENTO 2026'!$P$14,INT((ROW()-13)/2),0)),IF(ISBLANK(OFFSET('9. METAS'!$S$20,INT((ROW()-14)/2),0)),"",OFFSET('9. METAS'!$S$20,INT((ROW()-14)/2),0)))</f>
        <v/>
      </c>
      <c r="M361" s="229" t="str">
        <f ca="1">IF(MOD(ROW()-13,2)=0,IF(ISBLANK(OFFSET('11. SEGUIMIENTO 2026'!$Q$14,INT((ROW()-13)/2),0)),"",OFFSET('11. SEGUIMIENTO 2026'!$Q$14,INT((ROW()-13)/2),0)),IF(ISBLANK(OFFSET('9. METAS'!$T$20,INT((ROW()-14)/2),0)),"",OFFSET('9. METAS'!$T$20,INT((ROW()-14)/2),0)))</f>
        <v/>
      </c>
      <c r="N361" s="981" t="str">
        <f t="shared" ref="N361" ca="1" si="344">IFERROR(J361/J362,"ND")</f>
        <v>ND</v>
      </c>
      <c r="O361" s="983" t="str">
        <f t="shared" ref="O361" ca="1" si="345">IFERROR(((J361+K361+L361+M361)/H361),"ND")</f>
        <v>ND</v>
      </c>
      <c r="P361" s="985"/>
    </row>
    <row r="362" spans="3:16" x14ac:dyDescent="0.3">
      <c r="C362" s="999"/>
      <c r="D362" s="993"/>
      <c r="E362" s="993"/>
      <c r="F362" s="995"/>
      <c r="G362" s="997"/>
      <c r="H362" s="977"/>
      <c r="I362" s="987"/>
      <c r="J362" s="227" t="str">
        <f ca="1">IF(MOD(ROW()-13,2)=0,IF(ISBLANK(OFFSET('11. SEGUIMIENTO 2026'!$N$14,INT((ROW()-13)/2),0)),"",OFFSET('11. SEGUIMIENTO 2026'!$N$14,INT((ROW()-13)/2),0)),IF(ISBLANK(OFFSET('9. METAS'!$Q$20,INT((ROW()-14)/2),0)),"",OFFSET('9. METAS'!$Q$20,INT((ROW()-14)/2),0)))</f>
        <v/>
      </c>
      <c r="K362" s="228" t="str">
        <f ca="1">IF(MOD(ROW()-13,2)=0,IF(ISBLANK(OFFSET('11. SEGUIMIENTO 2026'!$O$14,INT((ROW()-13)/2),0)),"",OFFSET('11. SEGUIMIENTO 2026'!$O$14,INT((ROW()-13)/2),0)),IF(ISBLANK(OFFSET('9. METAS'!$R$20,INT((ROW()-14)/2),0)),"",OFFSET('9. METAS'!$R$20,INT((ROW()-14)/2),0)))</f>
        <v/>
      </c>
      <c r="L362" s="228" t="str">
        <f ca="1">IF(MOD(ROW()-13,2)=0,IF(ISBLANK(OFFSET('11. SEGUIMIENTO 2026'!$P$14,INT((ROW()-13)/2),0)),"",OFFSET('11. SEGUIMIENTO 2026'!$P$14,INT((ROW()-13)/2),0)),IF(ISBLANK(OFFSET('9. METAS'!$S$20,INT((ROW()-14)/2),0)),"",OFFSET('9. METAS'!$S$20,INT((ROW()-14)/2),0)))</f>
        <v/>
      </c>
      <c r="M362" s="229" t="str">
        <f ca="1">IF(MOD(ROW()-13,2)=0,IF(ISBLANK(OFFSET('11. SEGUIMIENTO 2026'!$Q$14,INT((ROW()-13)/2),0)),"",OFFSET('11. SEGUIMIENTO 2026'!$Q$14,INT((ROW()-13)/2),0)),IF(ISBLANK(OFFSET('9. METAS'!$T$20,INT((ROW()-14)/2),0)),"",OFFSET('9. METAS'!$T$20,INT((ROW()-14)/2),0)))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977" t="str">
        <f ca="1">IF(ISBLANK(OFFSET('9. METAS'!$K$20,INT((ROW()-13)/2),0)),"",OFFSET('9. METAS'!$K$20,INT((ROW()-13)/2),0))</f>
        <v/>
      </c>
      <c r="I363" s="979"/>
      <c r="J363" s="227" t="str">
        <f ca="1">IF(MOD(ROW()-13,2)=0,IF(ISBLANK(OFFSET('11. SEGUIMIENTO 2026'!$N$14,INT((ROW()-13)/2),0)),"",OFFSET('11. SEGUIMIENTO 2026'!$N$14,INT((ROW()-13)/2),0)),IF(ISBLANK(OFFSET('9. METAS'!$Q$20,INT((ROW()-14)/2),0)),"",OFFSET('9. METAS'!$Q$20,INT((ROW()-14)/2),0)))</f>
        <v/>
      </c>
      <c r="K363" s="228" t="str">
        <f ca="1">IF(MOD(ROW()-13,2)=0,IF(ISBLANK(OFFSET('11. SEGUIMIENTO 2026'!$O$14,INT((ROW()-13)/2),0)),"",OFFSET('11. SEGUIMIENTO 2026'!$O$14,INT((ROW()-13)/2),0)),IF(ISBLANK(OFFSET('9. METAS'!$R$20,INT((ROW()-14)/2),0)),"",OFFSET('9. METAS'!$R$20,INT((ROW()-14)/2),0)))</f>
        <v/>
      </c>
      <c r="L363" s="228" t="str">
        <f ca="1">IF(MOD(ROW()-13,2)=0,IF(ISBLANK(OFFSET('11. SEGUIMIENTO 2026'!$P$14,INT((ROW()-13)/2),0)),"",OFFSET('11. SEGUIMIENTO 2026'!$P$14,INT((ROW()-13)/2),0)),IF(ISBLANK(OFFSET('9. METAS'!$S$20,INT((ROW()-14)/2),0)),"",OFFSET('9. METAS'!$S$20,INT((ROW()-14)/2),0)))</f>
        <v/>
      </c>
      <c r="M363" s="229" t="str">
        <f ca="1">IF(MOD(ROW()-13,2)=0,IF(ISBLANK(OFFSET('11. SEGUIMIENTO 2026'!$Q$14,INT((ROW()-13)/2),0)),"",OFFSET('11. SEGUIMIENTO 2026'!$Q$14,INT((ROW()-13)/2),0)),IF(ISBLANK(OFFSET('9. METAS'!$T$20,INT((ROW()-14)/2),0)),"",OFFSET('9. METAS'!$T$20,INT((ROW()-14)/2),0)))</f>
        <v/>
      </c>
      <c r="N363" s="981" t="str">
        <f t="shared" ref="N363" ca="1" si="346">IFERROR(J363/J364,"ND")</f>
        <v>ND</v>
      </c>
      <c r="O363" s="983" t="str">
        <f t="shared" ref="O363" ca="1" si="347">IFERROR(((J363+K363+L363+M363)/H363),"ND")</f>
        <v>ND</v>
      </c>
      <c r="P363" s="985"/>
    </row>
    <row r="364" spans="3:16" x14ac:dyDescent="0.3">
      <c r="C364" s="999"/>
      <c r="D364" s="993"/>
      <c r="E364" s="993"/>
      <c r="F364" s="995"/>
      <c r="G364" s="997"/>
      <c r="H364" s="977"/>
      <c r="I364" s="987"/>
      <c r="J364" s="227" t="str">
        <f ca="1">IF(MOD(ROW()-13,2)=0,IF(ISBLANK(OFFSET('11. SEGUIMIENTO 2026'!$N$14,INT((ROW()-13)/2),0)),"",OFFSET('11. SEGUIMIENTO 2026'!$N$14,INT((ROW()-13)/2),0)),IF(ISBLANK(OFFSET('9. METAS'!$Q$20,INT((ROW()-14)/2),0)),"",OFFSET('9. METAS'!$Q$20,INT((ROW()-14)/2),0)))</f>
        <v/>
      </c>
      <c r="K364" s="228" t="str">
        <f ca="1">IF(MOD(ROW()-13,2)=0,IF(ISBLANK(OFFSET('11. SEGUIMIENTO 2026'!$O$14,INT((ROW()-13)/2),0)),"",OFFSET('11. SEGUIMIENTO 2026'!$O$14,INT((ROW()-13)/2),0)),IF(ISBLANK(OFFSET('9. METAS'!$R$20,INT((ROW()-14)/2),0)),"",OFFSET('9. METAS'!$R$20,INT((ROW()-14)/2),0)))</f>
        <v/>
      </c>
      <c r="L364" s="228" t="str">
        <f ca="1">IF(MOD(ROW()-13,2)=0,IF(ISBLANK(OFFSET('11. SEGUIMIENTO 2026'!$P$14,INT((ROW()-13)/2),0)),"",OFFSET('11. SEGUIMIENTO 2026'!$P$14,INT((ROW()-13)/2),0)),IF(ISBLANK(OFFSET('9. METAS'!$S$20,INT((ROW()-14)/2),0)),"",OFFSET('9. METAS'!$S$20,INT((ROW()-14)/2),0)))</f>
        <v/>
      </c>
      <c r="M364" s="229" t="str">
        <f ca="1">IF(MOD(ROW()-13,2)=0,IF(ISBLANK(OFFSET('11. SEGUIMIENTO 2026'!$Q$14,INT((ROW()-13)/2),0)),"",OFFSET('11. SEGUIMIENTO 2026'!$Q$14,INT((ROW()-13)/2),0)),IF(ISBLANK(OFFSET('9. METAS'!$T$20,INT((ROW()-14)/2),0)),"",OFFSET('9. METAS'!$T$20,INT((ROW()-14)/2),0)))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977" t="str">
        <f ca="1">IF(ISBLANK(OFFSET('9. METAS'!$K$20,INT((ROW()-13)/2),0)),"",OFFSET('9. METAS'!$K$20,INT((ROW()-13)/2),0))</f>
        <v/>
      </c>
      <c r="I365" s="979"/>
      <c r="J365" s="227" t="str">
        <f ca="1">IF(MOD(ROW()-13,2)=0,IF(ISBLANK(OFFSET('11. SEGUIMIENTO 2026'!$N$14,INT((ROW()-13)/2),0)),"",OFFSET('11. SEGUIMIENTO 2026'!$N$14,INT((ROW()-13)/2),0)),IF(ISBLANK(OFFSET('9. METAS'!$Q$20,INT((ROW()-14)/2),0)),"",OFFSET('9. METAS'!$Q$20,INT((ROW()-14)/2),0)))</f>
        <v/>
      </c>
      <c r="K365" s="228" t="str">
        <f ca="1">IF(MOD(ROW()-13,2)=0,IF(ISBLANK(OFFSET('11. SEGUIMIENTO 2026'!$O$14,INT((ROW()-13)/2),0)),"",OFFSET('11. SEGUIMIENTO 2026'!$O$14,INT((ROW()-13)/2),0)),IF(ISBLANK(OFFSET('9. METAS'!$R$20,INT((ROW()-14)/2),0)),"",OFFSET('9. METAS'!$R$20,INT((ROW()-14)/2),0)))</f>
        <v/>
      </c>
      <c r="L365" s="228" t="str">
        <f ca="1">IF(MOD(ROW()-13,2)=0,IF(ISBLANK(OFFSET('11. SEGUIMIENTO 2026'!$P$14,INT((ROW()-13)/2),0)),"",OFFSET('11. SEGUIMIENTO 2026'!$P$14,INT((ROW()-13)/2),0)),IF(ISBLANK(OFFSET('9. METAS'!$S$20,INT((ROW()-14)/2),0)),"",OFFSET('9. METAS'!$S$20,INT((ROW()-14)/2),0)))</f>
        <v/>
      </c>
      <c r="M365" s="229" t="str">
        <f ca="1">IF(MOD(ROW()-13,2)=0,IF(ISBLANK(OFFSET('11. SEGUIMIENTO 2026'!$Q$14,INT((ROW()-13)/2),0)),"",OFFSET('11. SEGUIMIENTO 2026'!$Q$14,INT((ROW()-13)/2),0)),IF(ISBLANK(OFFSET('9. METAS'!$T$20,INT((ROW()-14)/2),0)),"",OFFSET('9. METAS'!$T$20,INT((ROW()-14)/2),0)))</f>
        <v/>
      </c>
      <c r="N365" s="981" t="str">
        <f t="shared" ref="N365" ca="1" si="348">IFERROR(J365/J366,"ND")</f>
        <v>ND</v>
      </c>
      <c r="O365" s="983" t="str">
        <f t="shared" ref="O365" ca="1" si="349">IFERROR(((J365+K365+L365+M365)/H365),"ND")</f>
        <v>ND</v>
      </c>
      <c r="P365" s="985"/>
    </row>
    <row r="366" spans="3:16" x14ac:dyDescent="0.3">
      <c r="C366" s="999"/>
      <c r="D366" s="993"/>
      <c r="E366" s="993"/>
      <c r="F366" s="995"/>
      <c r="G366" s="997"/>
      <c r="H366" s="977"/>
      <c r="I366" s="987"/>
      <c r="J366" s="227" t="str">
        <f ca="1">IF(MOD(ROW()-13,2)=0,IF(ISBLANK(OFFSET('11. SEGUIMIENTO 2026'!$N$14,INT((ROW()-13)/2),0)),"",OFFSET('11. SEGUIMIENTO 2026'!$N$14,INT((ROW()-13)/2),0)),IF(ISBLANK(OFFSET('9. METAS'!$Q$20,INT((ROW()-14)/2),0)),"",OFFSET('9. METAS'!$Q$20,INT((ROW()-14)/2),0)))</f>
        <v/>
      </c>
      <c r="K366" s="228" t="str">
        <f ca="1">IF(MOD(ROW()-13,2)=0,IF(ISBLANK(OFFSET('11. SEGUIMIENTO 2026'!$O$14,INT((ROW()-13)/2),0)),"",OFFSET('11. SEGUIMIENTO 2026'!$O$14,INT((ROW()-13)/2),0)),IF(ISBLANK(OFFSET('9. METAS'!$R$20,INT((ROW()-14)/2),0)),"",OFFSET('9. METAS'!$R$20,INT((ROW()-14)/2),0)))</f>
        <v/>
      </c>
      <c r="L366" s="228" t="str">
        <f ca="1">IF(MOD(ROW()-13,2)=0,IF(ISBLANK(OFFSET('11. SEGUIMIENTO 2026'!$P$14,INT((ROW()-13)/2),0)),"",OFFSET('11. SEGUIMIENTO 2026'!$P$14,INT((ROW()-13)/2),0)),IF(ISBLANK(OFFSET('9. METAS'!$S$20,INT((ROW()-14)/2),0)),"",OFFSET('9. METAS'!$S$20,INT((ROW()-14)/2),0)))</f>
        <v/>
      </c>
      <c r="M366" s="229" t="str">
        <f ca="1">IF(MOD(ROW()-13,2)=0,IF(ISBLANK(OFFSET('11. SEGUIMIENTO 2026'!$Q$14,INT((ROW()-13)/2),0)),"",OFFSET('11. SEGUIMIENTO 2026'!$Q$14,INT((ROW()-13)/2),0)),IF(ISBLANK(OFFSET('9. METAS'!$T$20,INT((ROW()-14)/2),0)),"",OFFSET('9. METAS'!$T$20,INT((ROW()-14)/2),0)))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977" t="str">
        <f ca="1">IF(ISBLANK(OFFSET('9. METAS'!$K$20,INT((ROW()-13)/2),0)),"",OFFSET('9. METAS'!$K$20,INT((ROW()-13)/2),0))</f>
        <v/>
      </c>
      <c r="I367" s="979"/>
      <c r="J367" s="227" t="str">
        <f ca="1">IF(MOD(ROW()-13,2)=0,IF(ISBLANK(OFFSET('11. SEGUIMIENTO 2026'!$N$14,INT((ROW()-13)/2),0)),"",OFFSET('11. SEGUIMIENTO 2026'!$N$14,INT((ROW()-13)/2),0)),IF(ISBLANK(OFFSET('9. METAS'!$Q$20,INT((ROW()-14)/2),0)),"",OFFSET('9. METAS'!$Q$20,INT((ROW()-14)/2),0)))</f>
        <v/>
      </c>
      <c r="K367" s="228" t="str">
        <f ca="1">IF(MOD(ROW()-13,2)=0,IF(ISBLANK(OFFSET('11. SEGUIMIENTO 2026'!$O$14,INT((ROW()-13)/2),0)),"",OFFSET('11. SEGUIMIENTO 2026'!$O$14,INT((ROW()-13)/2),0)),IF(ISBLANK(OFFSET('9. METAS'!$R$20,INT((ROW()-14)/2),0)),"",OFFSET('9. METAS'!$R$20,INT((ROW()-14)/2),0)))</f>
        <v/>
      </c>
      <c r="L367" s="228" t="str">
        <f ca="1">IF(MOD(ROW()-13,2)=0,IF(ISBLANK(OFFSET('11. SEGUIMIENTO 2026'!$P$14,INT((ROW()-13)/2),0)),"",OFFSET('11. SEGUIMIENTO 2026'!$P$14,INT((ROW()-13)/2),0)),IF(ISBLANK(OFFSET('9. METAS'!$S$20,INT((ROW()-14)/2),0)),"",OFFSET('9. METAS'!$S$20,INT((ROW()-14)/2),0)))</f>
        <v/>
      </c>
      <c r="M367" s="229" t="str">
        <f ca="1">IF(MOD(ROW()-13,2)=0,IF(ISBLANK(OFFSET('11. SEGUIMIENTO 2026'!$Q$14,INT((ROW()-13)/2),0)),"",OFFSET('11. SEGUIMIENTO 2026'!$Q$14,INT((ROW()-13)/2),0)),IF(ISBLANK(OFFSET('9. METAS'!$T$20,INT((ROW()-14)/2),0)),"",OFFSET('9. METAS'!$T$20,INT((ROW()-14)/2),0)))</f>
        <v/>
      </c>
      <c r="N367" s="981" t="str">
        <f t="shared" ref="N367" ca="1" si="350">IFERROR(J367/J368,"ND")</f>
        <v>ND</v>
      </c>
      <c r="O367" s="983" t="str">
        <f t="shared" ref="O367" ca="1" si="351">IFERROR(((J367+K367+L367+M367)/H367),"ND")</f>
        <v>ND</v>
      </c>
      <c r="P367" s="985"/>
    </row>
    <row r="368" spans="3:16" x14ac:dyDescent="0.3">
      <c r="C368" s="999"/>
      <c r="D368" s="993"/>
      <c r="E368" s="993"/>
      <c r="F368" s="995"/>
      <c r="G368" s="997"/>
      <c r="H368" s="977"/>
      <c r="I368" s="987"/>
      <c r="J368" s="227" t="str">
        <f ca="1">IF(MOD(ROW()-13,2)=0,IF(ISBLANK(OFFSET('11. SEGUIMIENTO 2026'!$N$14,INT((ROW()-13)/2),0)),"",OFFSET('11. SEGUIMIENTO 2026'!$N$14,INT((ROW()-13)/2),0)),IF(ISBLANK(OFFSET('9. METAS'!$Q$20,INT((ROW()-14)/2),0)),"",OFFSET('9. METAS'!$Q$20,INT((ROW()-14)/2),0)))</f>
        <v/>
      </c>
      <c r="K368" s="228" t="str">
        <f ca="1">IF(MOD(ROW()-13,2)=0,IF(ISBLANK(OFFSET('11. SEGUIMIENTO 2026'!$O$14,INT((ROW()-13)/2),0)),"",OFFSET('11. SEGUIMIENTO 2026'!$O$14,INT((ROW()-13)/2),0)),IF(ISBLANK(OFFSET('9. METAS'!$R$20,INT((ROW()-14)/2),0)),"",OFFSET('9. METAS'!$R$20,INT((ROW()-14)/2),0)))</f>
        <v/>
      </c>
      <c r="L368" s="228" t="str">
        <f ca="1">IF(MOD(ROW()-13,2)=0,IF(ISBLANK(OFFSET('11. SEGUIMIENTO 2026'!$P$14,INT((ROW()-13)/2),0)),"",OFFSET('11. SEGUIMIENTO 2026'!$P$14,INT((ROW()-13)/2),0)),IF(ISBLANK(OFFSET('9. METAS'!$S$20,INT((ROW()-14)/2),0)),"",OFFSET('9. METAS'!$S$20,INT((ROW()-14)/2),0)))</f>
        <v/>
      </c>
      <c r="M368" s="229" t="str">
        <f ca="1">IF(MOD(ROW()-13,2)=0,IF(ISBLANK(OFFSET('11. SEGUIMIENTO 2026'!$Q$14,INT((ROW()-13)/2),0)),"",OFFSET('11. SEGUIMIENTO 2026'!$Q$14,INT((ROW()-13)/2),0)),IF(ISBLANK(OFFSET('9. METAS'!$T$20,INT((ROW()-14)/2),0)),"",OFFSET('9. METAS'!$T$20,INT((ROW()-14)/2),0)))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977" t="str">
        <f ca="1">IF(ISBLANK(OFFSET('9. METAS'!$K$20,INT((ROW()-13)/2),0)),"",OFFSET('9. METAS'!$K$20,INT((ROW()-13)/2),0))</f>
        <v/>
      </c>
      <c r="I369" s="979"/>
      <c r="J369" s="227" t="str">
        <f ca="1">IF(MOD(ROW()-13,2)=0,IF(ISBLANK(OFFSET('11. SEGUIMIENTO 2026'!$N$14,INT((ROW()-13)/2),0)),"",OFFSET('11. SEGUIMIENTO 2026'!$N$14,INT((ROW()-13)/2),0)),IF(ISBLANK(OFFSET('9. METAS'!$Q$20,INT((ROW()-14)/2),0)),"",OFFSET('9. METAS'!$Q$20,INT((ROW()-14)/2),0)))</f>
        <v/>
      </c>
      <c r="K369" s="228" t="str">
        <f ca="1">IF(MOD(ROW()-13,2)=0,IF(ISBLANK(OFFSET('11. SEGUIMIENTO 2026'!$O$14,INT((ROW()-13)/2),0)),"",OFFSET('11. SEGUIMIENTO 2026'!$O$14,INT((ROW()-13)/2),0)),IF(ISBLANK(OFFSET('9. METAS'!$R$20,INT((ROW()-14)/2),0)),"",OFFSET('9. METAS'!$R$20,INT((ROW()-14)/2),0)))</f>
        <v/>
      </c>
      <c r="L369" s="228" t="str">
        <f ca="1">IF(MOD(ROW()-13,2)=0,IF(ISBLANK(OFFSET('11. SEGUIMIENTO 2026'!$P$14,INT((ROW()-13)/2),0)),"",OFFSET('11. SEGUIMIENTO 2026'!$P$14,INT((ROW()-13)/2),0)),IF(ISBLANK(OFFSET('9. METAS'!$S$20,INT((ROW()-14)/2),0)),"",OFFSET('9. METAS'!$S$20,INT((ROW()-14)/2),0)))</f>
        <v/>
      </c>
      <c r="M369" s="229" t="str">
        <f ca="1">IF(MOD(ROW()-13,2)=0,IF(ISBLANK(OFFSET('11. SEGUIMIENTO 2026'!$Q$14,INT((ROW()-13)/2),0)),"",OFFSET('11. SEGUIMIENTO 2026'!$Q$14,INT((ROW()-13)/2),0)),IF(ISBLANK(OFFSET('9. METAS'!$T$20,INT((ROW()-14)/2),0)),"",OFFSET('9. METAS'!$T$20,INT((ROW()-14)/2),0)))</f>
        <v/>
      </c>
      <c r="N369" s="981" t="str">
        <f t="shared" ref="N369" ca="1" si="352">IFERROR(J369/J370,"ND")</f>
        <v>ND</v>
      </c>
      <c r="O369" s="983" t="str">
        <f t="shared" ref="O369" ca="1" si="353">IFERROR(((J369+K369+L369+M369)/H369),"ND")</f>
        <v>ND</v>
      </c>
      <c r="P369" s="985"/>
    </row>
    <row r="370" spans="3:16" x14ac:dyDescent="0.3">
      <c r="C370" s="999"/>
      <c r="D370" s="993"/>
      <c r="E370" s="993"/>
      <c r="F370" s="995"/>
      <c r="G370" s="997"/>
      <c r="H370" s="977"/>
      <c r="I370" s="987"/>
      <c r="J370" s="227" t="str">
        <f ca="1">IF(MOD(ROW()-13,2)=0,IF(ISBLANK(OFFSET('11. SEGUIMIENTO 2026'!$N$14,INT((ROW()-13)/2),0)),"",OFFSET('11. SEGUIMIENTO 2026'!$N$14,INT((ROW()-13)/2),0)),IF(ISBLANK(OFFSET('9. METAS'!$Q$20,INT((ROW()-14)/2),0)),"",OFFSET('9. METAS'!$Q$20,INT((ROW()-14)/2),0)))</f>
        <v/>
      </c>
      <c r="K370" s="228" t="str">
        <f ca="1">IF(MOD(ROW()-13,2)=0,IF(ISBLANK(OFFSET('11. SEGUIMIENTO 2026'!$O$14,INT((ROW()-13)/2),0)),"",OFFSET('11. SEGUIMIENTO 2026'!$O$14,INT((ROW()-13)/2),0)),IF(ISBLANK(OFFSET('9. METAS'!$R$20,INT((ROW()-14)/2),0)),"",OFFSET('9. METAS'!$R$20,INT((ROW()-14)/2),0)))</f>
        <v/>
      </c>
      <c r="L370" s="228" t="str">
        <f ca="1">IF(MOD(ROW()-13,2)=0,IF(ISBLANK(OFFSET('11. SEGUIMIENTO 2026'!$P$14,INT((ROW()-13)/2),0)),"",OFFSET('11. SEGUIMIENTO 2026'!$P$14,INT((ROW()-13)/2),0)),IF(ISBLANK(OFFSET('9. METAS'!$S$20,INT((ROW()-14)/2),0)),"",OFFSET('9. METAS'!$S$20,INT((ROW()-14)/2),0)))</f>
        <v/>
      </c>
      <c r="M370" s="229" t="str">
        <f ca="1">IF(MOD(ROW()-13,2)=0,IF(ISBLANK(OFFSET('11. SEGUIMIENTO 2026'!$Q$14,INT((ROW()-13)/2),0)),"",OFFSET('11. SEGUIMIENTO 2026'!$Q$14,INT((ROW()-13)/2),0)),IF(ISBLANK(OFFSET('9. METAS'!$T$20,INT((ROW()-14)/2),0)),"",OFFSET('9. METAS'!$T$20,INT((ROW()-14)/2),0)))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977" t="str">
        <f ca="1">IF(ISBLANK(OFFSET('9. METAS'!$K$20,INT((ROW()-13)/2),0)),"",OFFSET('9. METAS'!$K$20,INT((ROW()-13)/2),0))</f>
        <v/>
      </c>
      <c r="I371" s="979"/>
      <c r="J371" s="227" t="str">
        <f ca="1">IF(MOD(ROW()-13,2)=0,IF(ISBLANK(OFFSET('11. SEGUIMIENTO 2026'!$N$14,INT((ROW()-13)/2),0)),"",OFFSET('11. SEGUIMIENTO 2026'!$N$14,INT((ROW()-13)/2),0)),IF(ISBLANK(OFFSET('9. METAS'!$Q$20,INT((ROW()-14)/2),0)),"",OFFSET('9. METAS'!$Q$20,INT((ROW()-14)/2),0)))</f>
        <v/>
      </c>
      <c r="K371" s="228" t="str">
        <f ca="1">IF(MOD(ROW()-13,2)=0,IF(ISBLANK(OFFSET('11. SEGUIMIENTO 2026'!$O$14,INT((ROW()-13)/2),0)),"",OFFSET('11. SEGUIMIENTO 2026'!$O$14,INT((ROW()-13)/2),0)),IF(ISBLANK(OFFSET('9. METAS'!$R$20,INT((ROW()-14)/2),0)),"",OFFSET('9. METAS'!$R$20,INT((ROW()-14)/2),0)))</f>
        <v/>
      </c>
      <c r="L371" s="228" t="str">
        <f ca="1">IF(MOD(ROW()-13,2)=0,IF(ISBLANK(OFFSET('11. SEGUIMIENTO 2026'!$P$14,INT((ROW()-13)/2),0)),"",OFFSET('11. SEGUIMIENTO 2026'!$P$14,INT((ROW()-13)/2),0)),IF(ISBLANK(OFFSET('9. METAS'!$S$20,INT((ROW()-14)/2),0)),"",OFFSET('9. METAS'!$S$20,INT((ROW()-14)/2),0)))</f>
        <v/>
      </c>
      <c r="M371" s="229" t="str">
        <f ca="1">IF(MOD(ROW()-13,2)=0,IF(ISBLANK(OFFSET('11. SEGUIMIENTO 2026'!$Q$14,INT((ROW()-13)/2),0)),"",OFFSET('11. SEGUIMIENTO 2026'!$Q$14,INT((ROW()-13)/2),0)),IF(ISBLANK(OFFSET('9. METAS'!$T$20,INT((ROW()-14)/2),0)),"",OFFSET('9. METAS'!$T$20,INT((ROW()-14)/2),0)))</f>
        <v/>
      </c>
      <c r="N371" s="981" t="str">
        <f t="shared" ref="N371" ca="1" si="354">IFERROR(J371/J372,"ND")</f>
        <v>ND</v>
      </c>
      <c r="O371" s="983" t="str">
        <f t="shared" ref="O371" ca="1" si="355">IFERROR(((J371+K371+L371+M371)/H371),"ND")</f>
        <v>ND</v>
      </c>
      <c r="P371" s="985"/>
    </row>
    <row r="372" spans="3:16" x14ac:dyDescent="0.3">
      <c r="C372" s="999"/>
      <c r="D372" s="993"/>
      <c r="E372" s="993"/>
      <c r="F372" s="995"/>
      <c r="G372" s="997"/>
      <c r="H372" s="977"/>
      <c r="I372" s="987"/>
      <c r="J372" s="227" t="str">
        <f ca="1">IF(MOD(ROW()-13,2)=0,IF(ISBLANK(OFFSET('11. SEGUIMIENTO 2026'!$N$14,INT((ROW()-13)/2),0)),"",OFFSET('11. SEGUIMIENTO 2026'!$N$14,INT((ROW()-13)/2),0)),IF(ISBLANK(OFFSET('9. METAS'!$Q$20,INT((ROW()-14)/2),0)),"",OFFSET('9. METAS'!$Q$20,INT((ROW()-14)/2),0)))</f>
        <v/>
      </c>
      <c r="K372" s="228" t="str">
        <f ca="1">IF(MOD(ROW()-13,2)=0,IF(ISBLANK(OFFSET('11. SEGUIMIENTO 2026'!$O$14,INT((ROW()-13)/2),0)),"",OFFSET('11. SEGUIMIENTO 2026'!$O$14,INT((ROW()-13)/2),0)),IF(ISBLANK(OFFSET('9. METAS'!$R$20,INT((ROW()-14)/2),0)),"",OFFSET('9. METAS'!$R$20,INT((ROW()-14)/2),0)))</f>
        <v/>
      </c>
      <c r="L372" s="228" t="str">
        <f ca="1">IF(MOD(ROW()-13,2)=0,IF(ISBLANK(OFFSET('11. SEGUIMIENTO 2026'!$P$14,INT((ROW()-13)/2),0)),"",OFFSET('11. SEGUIMIENTO 2026'!$P$14,INT((ROW()-13)/2),0)),IF(ISBLANK(OFFSET('9. METAS'!$S$20,INT((ROW()-14)/2),0)),"",OFFSET('9. METAS'!$S$20,INT((ROW()-14)/2),0)))</f>
        <v/>
      </c>
      <c r="M372" s="229" t="str">
        <f ca="1">IF(MOD(ROW()-13,2)=0,IF(ISBLANK(OFFSET('11. SEGUIMIENTO 2026'!$Q$14,INT((ROW()-13)/2),0)),"",OFFSET('11. SEGUIMIENTO 2026'!$Q$14,INT((ROW()-13)/2),0)),IF(ISBLANK(OFFSET('9. METAS'!$T$20,INT((ROW()-14)/2),0)),"",OFFSET('9. METAS'!$T$20,INT((ROW()-14)/2),0)))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977" t="str">
        <f ca="1">IF(ISBLANK(OFFSET('9. METAS'!$K$20,INT((ROW()-13)/2),0)),"",OFFSET('9. METAS'!$K$20,INT((ROW()-13)/2),0))</f>
        <v/>
      </c>
      <c r="I373" s="979"/>
      <c r="J373" s="227" t="str">
        <f ca="1">IF(MOD(ROW()-13,2)=0,IF(ISBLANK(OFFSET('11. SEGUIMIENTO 2026'!$N$14,INT((ROW()-13)/2),0)),"",OFFSET('11. SEGUIMIENTO 2026'!$N$14,INT((ROW()-13)/2),0)),IF(ISBLANK(OFFSET('9. METAS'!$Q$20,INT((ROW()-14)/2),0)),"",OFFSET('9. METAS'!$Q$20,INT((ROW()-14)/2),0)))</f>
        <v/>
      </c>
      <c r="K373" s="228" t="str">
        <f ca="1">IF(MOD(ROW()-13,2)=0,IF(ISBLANK(OFFSET('11. SEGUIMIENTO 2026'!$O$14,INT((ROW()-13)/2),0)),"",OFFSET('11. SEGUIMIENTO 2026'!$O$14,INT((ROW()-13)/2),0)),IF(ISBLANK(OFFSET('9. METAS'!$R$20,INT((ROW()-14)/2),0)),"",OFFSET('9. METAS'!$R$20,INT((ROW()-14)/2),0)))</f>
        <v/>
      </c>
      <c r="L373" s="228" t="str">
        <f ca="1">IF(MOD(ROW()-13,2)=0,IF(ISBLANK(OFFSET('11. SEGUIMIENTO 2026'!$P$14,INT((ROW()-13)/2),0)),"",OFFSET('11. SEGUIMIENTO 2026'!$P$14,INT((ROW()-13)/2),0)),IF(ISBLANK(OFFSET('9. METAS'!$S$20,INT((ROW()-14)/2),0)),"",OFFSET('9. METAS'!$S$20,INT((ROW()-14)/2),0)))</f>
        <v/>
      </c>
      <c r="M373" s="229" t="str">
        <f ca="1">IF(MOD(ROW()-13,2)=0,IF(ISBLANK(OFFSET('11. SEGUIMIENTO 2026'!$Q$14,INT((ROW()-13)/2),0)),"",OFFSET('11. SEGUIMIENTO 2026'!$Q$14,INT((ROW()-13)/2),0)),IF(ISBLANK(OFFSET('9. METAS'!$T$20,INT((ROW()-14)/2),0)),"",OFFSET('9. METAS'!$T$20,INT((ROW()-14)/2),0)))</f>
        <v/>
      </c>
      <c r="N373" s="981" t="str">
        <f t="shared" ref="N373" ca="1" si="356">IFERROR(J373/J374,"ND")</f>
        <v>ND</v>
      </c>
      <c r="O373" s="983" t="str">
        <f t="shared" ref="O373" ca="1" si="357">IFERROR(((J373+K373+L373+M373)/H373),"ND")</f>
        <v>ND</v>
      </c>
      <c r="P373" s="985"/>
    </row>
    <row r="374" spans="3:16" x14ac:dyDescent="0.3">
      <c r="C374" s="999"/>
      <c r="D374" s="993"/>
      <c r="E374" s="993"/>
      <c r="F374" s="995"/>
      <c r="G374" s="997"/>
      <c r="H374" s="977"/>
      <c r="I374" s="987"/>
      <c r="J374" s="227" t="str">
        <f ca="1">IF(MOD(ROW()-13,2)=0,IF(ISBLANK(OFFSET('11. SEGUIMIENTO 2026'!$N$14,INT((ROW()-13)/2),0)),"",OFFSET('11. SEGUIMIENTO 2026'!$N$14,INT((ROW()-13)/2),0)),IF(ISBLANK(OFFSET('9. METAS'!$Q$20,INT((ROW()-14)/2),0)),"",OFFSET('9. METAS'!$Q$20,INT((ROW()-14)/2),0)))</f>
        <v/>
      </c>
      <c r="K374" s="228" t="str">
        <f ca="1">IF(MOD(ROW()-13,2)=0,IF(ISBLANK(OFFSET('11. SEGUIMIENTO 2026'!$O$14,INT((ROW()-13)/2),0)),"",OFFSET('11. SEGUIMIENTO 2026'!$O$14,INT((ROW()-13)/2),0)),IF(ISBLANK(OFFSET('9. METAS'!$R$20,INT((ROW()-14)/2),0)),"",OFFSET('9. METAS'!$R$20,INT((ROW()-14)/2),0)))</f>
        <v/>
      </c>
      <c r="L374" s="228" t="str">
        <f ca="1">IF(MOD(ROW()-13,2)=0,IF(ISBLANK(OFFSET('11. SEGUIMIENTO 2026'!$P$14,INT((ROW()-13)/2),0)),"",OFFSET('11. SEGUIMIENTO 2026'!$P$14,INT((ROW()-13)/2),0)),IF(ISBLANK(OFFSET('9. METAS'!$S$20,INT((ROW()-14)/2),0)),"",OFFSET('9. METAS'!$S$20,INT((ROW()-14)/2),0)))</f>
        <v/>
      </c>
      <c r="M374" s="229" t="str">
        <f ca="1">IF(MOD(ROW()-13,2)=0,IF(ISBLANK(OFFSET('11. SEGUIMIENTO 2026'!$Q$14,INT((ROW()-13)/2),0)),"",OFFSET('11. SEGUIMIENTO 2026'!$Q$14,INT((ROW()-13)/2),0)),IF(ISBLANK(OFFSET('9. METAS'!$T$20,INT((ROW()-14)/2),0)),"",OFFSET('9. METAS'!$T$20,INT((ROW()-14)/2),0)))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977" t="str">
        <f ca="1">IF(ISBLANK(OFFSET('9. METAS'!$K$20,INT((ROW()-13)/2),0)),"",OFFSET('9. METAS'!$K$20,INT((ROW()-13)/2),0))</f>
        <v/>
      </c>
      <c r="I375" s="979"/>
      <c r="J375" s="227" t="str">
        <f ca="1">IF(MOD(ROW()-13,2)=0,IF(ISBLANK(OFFSET('11. SEGUIMIENTO 2026'!$N$14,INT((ROW()-13)/2),0)),"",OFFSET('11. SEGUIMIENTO 2026'!$N$14,INT((ROW()-13)/2),0)),IF(ISBLANK(OFFSET('9. METAS'!$Q$20,INT((ROW()-14)/2),0)),"",OFFSET('9. METAS'!$Q$20,INT((ROW()-14)/2),0)))</f>
        <v/>
      </c>
      <c r="K375" s="228" t="str">
        <f ca="1">IF(MOD(ROW()-13,2)=0,IF(ISBLANK(OFFSET('11. SEGUIMIENTO 2026'!$O$14,INT((ROW()-13)/2),0)),"",OFFSET('11. SEGUIMIENTO 2026'!$O$14,INT((ROW()-13)/2),0)),IF(ISBLANK(OFFSET('9. METAS'!$R$20,INT((ROW()-14)/2),0)),"",OFFSET('9. METAS'!$R$20,INT((ROW()-14)/2),0)))</f>
        <v/>
      </c>
      <c r="L375" s="228" t="str">
        <f ca="1">IF(MOD(ROW()-13,2)=0,IF(ISBLANK(OFFSET('11. SEGUIMIENTO 2026'!$P$14,INT((ROW()-13)/2),0)),"",OFFSET('11. SEGUIMIENTO 2026'!$P$14,INT((ROW()-13)/2),0)),IF(ISBLANK(OFFSET('9. METAS'!$S$20,INT((ROW()-14)/2),0)),"",OFFSET('9. METAS'!$S$20,INT((ROW()-14)/2),0)))</f>
        <v/>
      </c>
      <c r="M375" s="229" t="str">
        <f ca="1">IF(MOD(ROW()-13,2)=0,IF(ISBLANK(OFFSET('11. SEGUIMIENTO 2026'!$Q$14,INT((ROW()-13)/2),0)),"",OFFSET('11. SEGUIMIENTO 2026'!$Q$14,INT((ROW()-13)/2),0)),IF(ISBLANK(OFFSET('9. METAS'!$T$20,INT((ROW()-14)/2),0)),"",OFFSET('9. METAS'!$T$20,INT((ROW()-14)/2),0)))</f>
        <v/>
      </c>
      <c r="N375" s="981" t="str">
        <f t="shared" ref="N375" ca="1" si="358">IFERROR(J375/J376,"ND")</f>
        <v>ND</v>
      </c>
      <c r="O375" s="983" t="str">
        <f t="shared" ref="O375" ca="1" si="359">IFERROR(((J375+K375+L375+M375)/H375),"ND")</f>
        <v>ND</v>
      </c>
      <c r="P375" s="985"/>
    </row>
    <row r="376" spans="3:16" x14ac:dyDescent="0.3">
      <c r="C376" s="999"/>
      <c r="D376" s="993"/>
      <c r="E376" s="993"/>
      <c r="F376" s="995"/>
      <c r="G376" s="997"/>
      <c r="H376" s="977"/>
      <c r="I376" s="987"/>
      <c r="J376" s="227" t="str">
        <f ca="1">IF(MOD(ROW()-13,2)=0,IF(ISBLANK(OFFSET('11. SEGUIMIENTO 2026'!$N$14,INT((ROW()-13)/2),0)),"",OFFSET('11. SEGUIMIENTO 2026'!$N$14,INT((ROW()-13)/2),0)),IF(ISBLANK(OFFSET('9. METAS'!$Q$20,INT((ROW()-14)/2),0)),"",OFFSET('9. METAS'!$Q$20,INT((ROW()-14)/2),0)))</f>
        <v/>
      </c>
      <c r="K376" s="228" t="str">
        <f ca="1">IF(MOD(ROW()-13,2)=0,IF(ISBLANK(OFFSET('11. SEGUIMIENTO 2026'!$O$14,INT((ROW()-13)/2),0)),"",OFFSET('11. SEGUIMIENTO 2026'!$O$14,INT((ROW()-13)/2),0)),IF(ISBLANK(OFFSET('9. METAS'!$R$20,INT((ROW()-14)/2),0)),"",OFFSET('9. METAS'!$R$20,INT((ROW()-14)/2),0)))</f>
        <v/>
      </c>
      <c r="L376" s="228" t="str">
        <f ca="1">IF(MOD(ROW()-13,2)=0,IF(ISBLANK(OFFSET('11. SEGUIMIENTO 2026'!$P$14,INT((ROW()-13)/2),0)),"",OFFSET('11. SEGUIMIENTO 2026'!$P$14,INT((ROW()-13)/2),0)),IF(ISBLANK(OFFSET('9. METAS'!$S$20,INT((ROW()-14)/2),0)),"",OFFSET('9. METAS'!$S$20,INT((ROW()-14)/2),0)))</f>
        <v/>
      </c>
      <c r="M376" s="229" t="str">
        <f ca="1">IF(MOD(ROW()-13,2)=0,IF(ISBLANK(OFFSET('11. SEGUIMIENTO 2026'!$Q$14,INT((ROW()-13)/2),0)),"",OFFSET('11. SEGUIMIENTO 2026'!$Q$14,INT((ROW()-13)/2),0)),IF(ISBLANK(OFFSET('9. METAS'!$T$20,INT((ROW()-14)/2),0)),"",OFFSET('9. METAS'!$T$20,INT((ROW()-14)/2),0)))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977" t="str">
        <f ca="1">IF(ISBLANK(OFFSET('9. METAS'!$K$20,INT((ROW()-13)/2),0)),"",OFFSET('9. METAS'!$K$20,INT((ROW()-13)/2),0))</f>
        <v/>
      </c>
      <c r="I377" s="979"/>
      <c r="J377" s="227" t="str">
        <f ca="1">IF(MOD(ROW()-13,2)=0,IF(ISBLANK(OFFSET('11. SEGUIMIENTO 2026'!$N$14,INT((ROW()-13)/2),0)),"",OFFSET('11. SEGUIMIENTO 2026'!$N$14,INT((ROW()-13)/2),0)),IF(ISBLANK(OFFSET('9. METAS'!$Q$20,INT((ROW()-14)/2),0)),"",OFFSET('9. METAS'!$Q$20,INT((ROW()-14)/2),0)))</f>
        <v/>
      </c>
      <c r="K377" s="228" t="str">
        <f ca="1">IF(MOD(ROW()-13,2)=0,IF(ISBLANK(OFFSET('11. SEGUIMIENTO 2026'!$O$14,INT((ROW()-13)/2),0)),"",OFFSET('11. SEGUIMIENTO 2026'!$O$14,INT((ROW()-13)/2),0)),IF(ISBLANK(OFFSET('9. METAS'!$R$20,INT((ROW()-14)/2),0)),"",OFFSET('9. METAS'!$R$20,INT((ROW()-14)/2),0)))</f>
        <v/>
      </c>
      <c r="L377" s="228" t="str">
        <f ca="1">IF(MOD(ROW()-13,2)=0,IF(ISBLANK(OFFSET('11. SEGUIMIENTO 2026'!$P$14,INT((ROW()-13)/2),0)),"",OFFSET('11. SEGUIMIENTO 2026'!$P$14,INT((ROW()-13)/2),0)),IF(ISBLANK(OFFSET('9. METAS'!$S$20,INT((ROW()-14)/2),0)),"",OFFSET('9. METAS'!$S$20,INT((ROW()-14)/2),0)))</f>
        <v/>
      </c>
      <c r="M377" s="229" t="str">
        <f ca="1">IF(MOD(ROW()-13,2)=0,IF(ISBLANK(OFFSET('11. SEGUIMIENTO 2026'!$Q$14,INT((ROW()-13)/2),0)),"",OFFSET('11. SEGUIMIENTO 2026'!$Q$14,INT((ROW()-13)/2),0)),IF(ISBLANK(OFFSET('9. METAS'!$T$20,INT((ROW()-14)/2),0)),"",OFFSET('9. METAS'!$T$20,INT((ROW()-14)/2),0)))</f>
        <v/>
      </c>
      <c r="N377" s="981" t="str">
        <f t="shared" ref="N377" ca="1" si="360">IFERROR(J377/J378,"ND")</f>
        <v>ND</v>
      </c>
      <c r="O377" s="983" t="str">
        <f t="shared" ref="O377" ca="1" si="361">IFERROR(((J377+K377+L377+M377)/H377),"ND")</f>
        <v>ND</v>
      </c>
      <c r="P377" s="985"/>
    </row>
    <row r="378" spans="3:16" x14ac:dyDescent="0.3">
      <c r="C378" s="999"/>
      <c r="D378" s="993"/>
      <c r="E378" s="993"/>
      <c r="F378" s="995"/>
      <c r="G378" s="997"/>
      <c r="H378" s="977"/>
      <c r="I378" s="987"/>
      <c r="J378" s="227" t="str">
        <f ca="1">IF(MOD(ROW()-13,2)=0,IF(ISBLANK(OFFSET('11. SEGUIMIENTO 2026'!$N$14,INT((ROW()-13)/2),0)),"",OFFSET('11. SEGUIMIENTO 2026'!$N$14,INT((ROW()-13)/2),0)),IF(ISBLANK(OFFSET('9. METAS'!$Q$20,INT((ROW()-14)/2),0)),"",OFFSET('9. METAS'!$Q$20,INT((ROW()-14)/2),0)))</f>
        <v/>
      </c>
      <c r="K378" s="228" t="str">
        <f ca="1">IF(MOD(ROW()-13,2)=0,IF(ISBLANK(OFFSET('11. SEGUIMIENTO 2026'!$O$14,INT((ROW()-13)/2),0)),"",OFFSET('11. SEGUIMIENTO 2026'!$O$14,INT((ROW()-13)/2),0)),IF(ISBLANK(OFFSET('9. METAS'!$R$20,INT((ROW()-14)/2),0)),"",OFFSET('9. METAS'!$R$20,INT((ROW()-14)/2),0)))</f>
        <v/>
      </c>
      <c r="L378" s="228" t="str">
        <f ca="1">IF(MOD(ROW()-13,2)=0,IF(ISBLANK(OFFSET('11. SEGUIMIENTO 2026'!$P$14,INT((ROW()-13)/2),0)),"",OFFSET('11. SEGUIMIENTO 2026'!$P$14,INT((ROW()-13)/2),0)),IF(ISBLANK(OFFSET('9. METAS'!$S$20,INT((ROW()-14)/2),0)),"",OFFSET('9. METAS'!$S$20,INT((ROW()-14)/2),0)))</f>
        <v/>
      </c>
      <c r="M378" s="229" t="str">
        <f ca="1">IF(MOD(ROW()-13,2)=0,IF(ISBLANK(OFFSET('11. SEGUIMIENTO 2026'!$Q$14,INT((ROW()-13)/2),0)),"",OFFSET('11. SEGUIMIENTO 2026'!$Q$14,INT((ROW()-13)/2),0)),IF(ISBLANK(OFFSET('9. METAS'!$T$20,INT((ROW()-14)/2),0)),"",OFFSET('9. METAS'!$T$20,INT((ROW()-14)/2),0)))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977" t="str">
        <f ca="1">IF(ISBLANK(OFFSET('9. METAS'!$K$20,INT((ROW()-13)/2),0)),"",OFFSET('9. METAS'!$K$20,INT((ROW()-13)/2),0))</f>
        <v/>
      </c>
      <c r="I379" s="979"/>
      <c r="J379" s="227" t="str">
        <f ca="1">IF(MOD(ROW()-13,2)=0,IF(ISBLANK(OFFSET('11. SEGUIMIENTO 2026'!$N$14,INT((ROW()-13)/2),0)),"",OFFSET('11. SEGUIMIENTO 2026'!$N$14,INT((ROW()-13)/2),0)),IF(ISBLANK(OFFSET('9. METAS'!$Q$20,INT((ROW()-14)/2),0)),"",OFFSET('9. METAS'!$Q$20,INT((ROW()-14)/2),0)))</f>
        <v/>
      </c>
      <c r="K379" s="228" t="str">
        <f ca="1">IF(MOD(ROW()-13,2)=0,IF(ISBLANK(OFFSET('11. SEGUIMIENTO 2026'!$O$14,INT((ROW()-13)/2),0)),"",OFFSET('11. SEGUIMIENTO 2026'!$O$14,INT((ROW()-13)/2),0)),IF(ISBLANK(OFFSET('9. METAS'!$R$20,INT((ROW()-14)/2),0)),"",OFFSET('9. METAS'!$R$20,INT((ROW()-14)/2),0)))</f>
        <v/>
      </c>
      <c r="L379" s="228" t="str">
        <f ca="1">IF(MOD(ROW()-13,2)=0,IF(ISBLANK(OFFSET('11. SEGUIMIENTO 2026'!$P$14,INT((ROW()-13)/2),0)),"",OFFSET('11. SEGUIMIENTO 2026'!$P$14,INT((ROW()-13)/2),0)),IF(ISBLANK(OFFSET('9. METAS'!$S$20,INT((ROW()-14)/2),0)),"",OFFSET('9. METAS'!$S$20,INT((ROW()-14)/2),0)))</f>
        <v/>
      </c>
      <c r="M379" s="229" t="str">
        <f ca="1">IF(MOD(ROW()-13,2)=0,IF(ISBLANK(OFFSET('11. SEGUIMIENTO 2026'!$Q$14,INT((ROW()-13)/2),0)),"",OFFSET('11. SEGUIMIENTO 2026'!$Q$14,INT((ROW()-13)/2),0)),IF(ISBLANK(OFFSET('9. METAS'!$T$20,INT((ROW()-14)/2),0)),"",OFFSET('9. METAS'!$T$20,INT((ROW()-14)/2),0)))</f>
        <v/>
      </c>
      <c r="N379" s="981" t="str">
        <f t="shared" ref="N379" ca="1" si="362">IFERROR(J379/J380,"ND")</f>
        <v>ND</v>
      </c>
      <c r="O379" s="983" t="str">
        <f t="shared" ref="O379" ca="1" si="363">IFERROR(((J379+K379+L379+M379)/H379),"ND")</f>
        <v>ND</v>
      </c>
      <c r="P379" s="985"/>
    </row>
    <row r="380" spans="3:16" x14ac:dyDescent="0.3">
      <c r="C380" s="999"/>
      <c r="D380" s="993"/>
      <c r="E380" s="993"/>
      <c r="F380" s="995"/>
      <c r="G380" s="997"/>
      <c r="H380" s="977"/>
      <c r="I380" s="987"/>
      <c r="J380" s="227" t="str">
        <f ca="1">IF(MOD(ROW()-13,2)=0,IF(ISBLANK(OFFSET('11. SEGUIMIENTO 2026'!$N$14,INT((ROW()-13)/2),0)),"",OFFSET('11. SEGUIMIENTO 2026'!$N$14,INT((ROW()-13)/2),0)),IF(ISBLANK(OFFSET('9. METAS'!$Q$20,INT((ROW()-14)/2),0)),"",OFFSET('9. METAS'!$Q$20,INT((ROW()-14)/2),0)))</f>
        <v/>
      </c>
      <c r="K380" s="228" t="str">
        <f ca="1">IF(MOD(ROW()-13,2)=0,IF(ISBLANK(OFFSET('11. SEGUIMIENTO 2026'!$O$14,INT((ROW()-13)/2),0)),"",OFFSET('11. SEGUIMIENTO 2026'!$O$14,INT((ROW()-13)/2),0)),IF(ISBLANK(OFFSET('9. METAS'!$R$20,INT((ROW()-14)/2),0)),"",OFFSET('9. METAS'!$R$20,INT((ROW()-14)/2),0)))</f>
        <v/>
      </c>
      <c r="L380" s="228" t="str">
        <f ca="1">IF(MOD(ROW()-13,2)=0,IF(ISBLANK(OFFSET('11. SEGUIMIENTO 2026'!$P$14,INT((ROW()-13)/2),0)),"",OFFSET('11. SEGUIMIENTO 2026'!$P$14,INT((ROW()-13)/2),0)),IF(ISBLANK(OFFSET('9. METAS'!$S$20,INT((ROW()-14)/2),0)),"",OFFSET('9. METAS'!$S$20,INT((ROW()-14)/2),0)))</f>
        <v/>
      </c>
      <c r="M380" s="229" t="str">
        <f ca="1">IF(MOD(ROW()-13,2)=0,IF(ISBLANK(OFFSET('11. SEGUIMIENTO 2026'!$Q$14,INT((ROW()-13)/2),0)),"",OFFSET('11. SEGUIMIENTO 2026'!$Q$14,INT((ROW()-13)/2),0)),IF(ISBLANK(OFFSET('9. METAS'!$T$20,INT((ROW()-14)/2),0)),"",OFFSET('9. METAS'!$T$20,INT((ROW()-14)/2),0)))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977" t="str">
        <f ca="1">IF(ISBLANK(OFFSET('9. METAS'!$K$20,INT((ROW()-13)/2),0)),"",OFFSET('9. METAS'!$K$20,INT((ROW()-13)/2),0))</f>
        <v/>
      </c>
      <c r="I381" s="979"/>
      <c r="J381" s="227" t="str">
        <f ca="1">IF(MOD(ROW()-13,2)=0,IF(ISBLANK(OFFSET('11. SEGUIMIENTO 2026'!$N$14,INT((ROW()-13)/2),0)),"",OFFSET('11. SEGUIMIENTO 2026'!$N$14,INT((ROW()-13)/2),0)),IF(ISBLANK(OFFSET('9. METAS'!$Q$20,INT((ROW()-14)/2),0)),"",OFFSET('9. METAS'!$Q$20,INT((ROW()-14)/2),0)))</f>
        <v/>
      </c>
      <c r="K381" s="228" t="str">
        <f ca="1">IF(MOD(ROW()-13,2)=0,IF(ISBLANK(OFFSET('11. SEGUIMIENTO 2026'!$O$14,INT((ROW()-13)/2),0)),"",OFFSET('11. SEGUIMIENTO 2026'!$O$14,INT((ROW()-13)/2),0)),IF(ISBLANK(OFFSET('9. METAS'!$R$20,INT((ROW()-14)/2),0)),"",OFFSET('9. METAS'!$R$20,INT((ROW()-14)/2),0)))</f>
        <v/>
      </c>
      <c r="L381" s="228" t="str">
        <f ca="1">IF(MOD(ROW()-13,2)=0,IF(ISBLANK(OFFSET('11. SEGUIMIENTO 2026'!$P$14,INT((ROW()-13)/2),0)),"",OFFSET('11. SEGUIMIENTO 2026'!$P$14,INT((ROW()-13)/2),0)),IF(ISBLANK(OFFSET('9. METAS'!$S$20,INT((ROW()-14)/2),0)),"",OFFSET('9. METAS'!$S$20,INT((ROW()-14)/2),0)))</f>
        <v/>
      </c>
      <c r="M381" s="229" t="str">
        <f ca="1">IF(MOD(ROW()-13,2)=0,IF(ISBLANK(OFFSET('11. SEGUIMIENTO 2026'!$Q$14,INT((ROW()-13)/2),0)),"",OFFSET('11. SEGUIMIENTO 2026'!$Q$14,INT((ROW()-13)/2),0)),IF(ISBLANK(OFFSET('9. METAS'!$T$20,INT((ROW()-14)/2),0)),"",OFFSET('9. METAS'!$T$20,INT((ROW()-14)/2),0)))</f>
        <v/>
      </c>
      <c r="N381" s="981" t="str">
        <f t="shared" ref="N381" ca="1" si="364">IFERROR(J381/J382,"ND")</f>
        <v>ND</v>
      </c>
      <c r="O381" s="983" t="str">
        <f t="shared" ref="O381" ca="1" si="365">IFERROR(((J381+K381+L381+M381)/H381),"ND")</f>
        <v>ND</v>
      </c>
      <c r="P381" s="985"/>
    </row>
    <row r="382" spans="3:16" x14ac:dyDescent="0.3">
      <c r="C382" s="999"/>
      <c r="D382" s="993"/>
      <c r="E382" s="993"/>
      <c r="F382" s="995"/>
      <c r="G382" s="997"/>
      <c r="H382" s="977"/>
      <c r="I382" s="987"/>
      <c r="J382" s="227" t="str">
        <f ca="1">IF(MOD(ROW()-13,2)=0,IF(ISBLANK(OFFSET('11. SEGUIMIENTO 2026'!$N$14,INT((ROW()-13)/2),0)),"",OFFSET('11. SEGUIMIENTO 2026'!$N$14,INT((ROW()-13)/2),0)),IF(ISBLANK(OFFSET('9. METAS'!$Q$20,INT((ROW()-14)/2),0)),"",OFFSET('9. METAS'!$Q$20,INT((ROW()-14)/2),0)))</f>
        <v/>
      </c>
      <c r="K382" s="228" t="str">
        <f ca="1">IF(MOD(ROW()-13,2)=0,IF(ISBLANK(OFFSET('11. SEGUIMIENTO 2026'!$O$14,INT((ROW()-13)/2),0)),"",OFFSET('11. SEGUIMIENTO 2026'!$O$14,INT((ROW()-13)/2),0)),IF(ISBLANK(OFFSET('9. METAS'!$R$20,INT((ROW()-14)/2),0)),"",OFFSET('9. METAS'!$R$20,INT((ROW()-14)/2),0)))</f>
        <v/>
      </c>
      <c r="L382" s="228" t="str">
        <f ca="1">IF(MOD(ROW()-13,2)=0,IF(ISBLANK(OFFSET('11. SEGUIMIENTO 2026'!$P$14,INT((ROW()-13)/2),0)),"",OFFSET('11. SEGUIMIENTO 2026'!$P$14,INT((ROW()-13)/2),0)),IF(ISBLANK(OFFSET('9. METAS'!$S$20,INT((ROW()-14)/2),0)),"",OFFSET('9. METAS'!$S$20,INT((ROW()-14)/2),0)))</f>
        <v/>
      </c>
      <c r="M382" s="229" t="str">
        <f ca="1">IF(MOD(ROW()-13,2)=0,IF(ISBLANK(OFFSET('11. SEGUIMIENTO 2026'!$Q$14,INT((ROW()-13)/2),0)),"",OFFSET('11. SEGUIMIENTO 2026'!$Q$14,INT((ROW()-13)/2),0)),IF(ISBLANK(OFFSET('9. METAS'!$T$20,INT((ROW()-14)/2),0)),"",OFFSET('9. METAS'!$T$20,INT((ROW()-14)/2),0)))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977" t="str">
        <f ca="1">IF(ISBLANK(OFFSET('9. METAS'!$K$20,INT((ROW()-13)/2),0)),"",OFFSET('9. METAS'!$K$20,INT((ROW()-13)/2),0))</f>
        <v/>
      </c>
      <c r="I383" s="979"/>
      <c r="J383" s="227" t="str">
        <f ca="1">IF(MOD(ROW()-13,2)=0,IF(ISBLANK(OFFSET('11. SEGUIMIENTO 2026'!$N$14,INT((ROW()-13)/2),0)),"",OFFSET('11. SEGUIMIENTO 2026'!$N$14,INT((ROW()-13)/2),0)),IF(ISBLANK(OFFSET('9. METAS'!$Q$20,INT((ROW()-14)/2),0)),"",OFFSET('9. METAS'!$Q$20,INT((ROW()-14)/2),0)))</f>
        <v/>
      </c>
      <c r="K383" s="228" t="str">
        <f ca="1">IF(MOD(ROW()-13,2)=0,IF(ISBLANK(OFFSET('11. SEGUIMIENTO 2026'!$O$14,INT((ROW()-13)/2),0)),"",OFFSET('11. SEGUIMIENTO 2026'!$O$14,INT((ROW()-13)/2),0)),IF(ISBLANK(OFFSET('9. METAS'!$R$20,INT((ROW()-14)/2),0)),"",OFFSET('9. METAS'!$R$20,INT((ROW()-14)/2),0)))</f>
        <v/>
      </c>
      <c r="L383" s="228" t="str">
        <f ca="1">IF(MOD(ROW()-13,2)=0,IF(ISBLANK(OFFSET('11. SEGUIMIENTO 2026'!$P$14,INT((ROW()-13)/2),0)),"",OFFSET('11. SEGUIMIENTO 2026'!$P$14,INT((ROW()-13)/2),0)),IF(ISBLANK(OFFSET('9. METAS'!$S$20,INT((ROW()-14)/2),0)),"",OFFSET('9. METAS'!$S$20,INT((ROW()-14)/2),0)))</f>
        <v/>
      </c>
      <c r="M383" s="229" t="str">
        <f ca="1">IF(MOD(ROW()-13,2)=0,IF(ISBLANK(OFFSET('11. SEGUIMIENTO 2026'!$Q$14,INT((ROW()-13)/2),0)),"",OFFSET('11. SEGUIMIENTO 2026'!$Q$14,INT((ROW()-13)/2),0)),IF(ISBLANK(OFFSET('9. METAS'!$T$20,INT((ROW()-14)/2),0)),"",OFFSET('9. METAS'!$T$20,INT((ROW()-14)/2),0)))</f>
        <v/>
      </c>
      <c r="N383" s="981" t="str">
        <f t="shared" ref="N383" ca="1" si="366">IFERROR(J383/J384,"ND")</f>
        <v>ND</v>
      </c>
      <c r="O383" s="983" t="str">
        <f t="shared" ref="O383" ca="1" si="367">IFERROR(((J383+K383+L383+M383)/H383),"ND")</f>
        <v>ND</v>
      </c>
      <c r="P383" s="985"/>
    </row>
    <row r="384" spans="3:16" x14ac:dyDescent="0.3">
      <c r="C384" s="999"/>
      <c r="D384" s="993"/>
      <c r="E384" s="993"/>
      <c r="F384" s="995"/>
      <c r="G384" s="997"/>
      <c r="H384" s="977"/>
      <c r="I384" s="987"/>
      <c r="J384" s="227" t="str">
        <f ca="1">IF(MOD(ROW()-13,2)=0,IF(ISBLANK(OFFSET('11. SEGUIMIENTO 2026'!$N$14,INT((ROW()-13)/2),0)),"",OFFSET('11. SEGUIMIENTO 2026'!$N$14,INT((ROW()-13)/2),0)),IF(ISBLANK(OFFSET('9. METAS'!$Q$20,INT((ROW()-14)/2),0)),"",OFFSET('9. METAS'!$Q$20,INT((ROW()-14)/2),0)))</f>
        <v/>
      </c>
      <c r="K384" s="228" t="str">
        <f ca="1">IF(MOD(ROW()-13,2)=0,IF(ISBLANK(OFFSET('11. SEGUIMIENTO 2026'!$O$14,INT((ROW()-13)/2),0)),"",OFFSET('11. SEGUIMIENTO 2026'!$O$14,INT((ROW()-13)/2),0)),IF(ISBLANK(OFFSET('9. METAS'!$R$20,INT((ROW()-14)/2),0)),"",OFFSET('9. METAS'!$R$20,INT((ROW()-14)/2),0)))</f>
        <v/>
      </c>
      <c r="L384" s="228" t="str">
        <f ca="1">IF(MOD(ROW()-13,2)=0,IF(ISBLANK(OFFSET('11. SEGUIMIENTO 2026'!$P$14,INT((ROW()-13)/2),0)),"",OFFSET('11. SEGUIMIENTO 2026'!$P$14,INT((ROW()-13)/2),0)),IF(ISBLANK(OFFSET('9. METAS'!$S$20,INT((ROW()-14)/2),0)),"",OFFSET('9. METAS'!$S$20,INT((ROW()-14)/2),0)))</f>
        <v/>
      </c>
      <c r="M384" s="229" t="str">
        <f ca="1">IF(MOD(ROW()-13,2)=0,IF(ISBLANK(OFFSET('11. SEGUIMIENTO 2026'!$Q$14,INT((ROW()-13)/2),0)),"",OFFSET('11. SEGUIMIENTO 2026'!$Q$14,INT((ROW()-13)/2),0)),IF(ISBLANK(OFFSET('9. METAS'!$T$20,INT((ROW()-14)/2),0)),"",OFFSET('9. METAS'!$T$20,INT((ROW()-14)/2),0)))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977" t="str">
        <f ca="1">IF(ISBLANK(OFFSET('9. METAS'!$K$20,INT((ROW()-13)/2),0)),"",OFFSET('9. METAS'!$K$20,INT((ROW()-13)/2),0))</f>
        <v/>
      </c>
      <c r="I385" s="979"/>
      <c r="J385" s="227" t="str">
        <f ca="1">IF(MOD(ROW()-13,2)=0,IF(ISBLANK(OFFSET('11. SEGUIMIENTO 2026'!$N$14,INT((ROW()-13)/2),0)),"",OFFSET('11. SEGUIMIENTO 2026'!$N$14,INT((ROW()-13)/2),0)),IF(ISBLANK(OFFSET('9. METAS'!$Q$20,INT((ROW()-14)/2),0)),"",OFFSET('9. METAS'!$Q$20,INT((ROW()-14)/2),0)))</f>
        <v/>
      </c>
      <c r="K385" s="228" t="str">
        <f ca="1">IF(MOD(ROW()-13,2)=0,IF(ISBLANK(OFFSET('11. SEGUIMIENTO 2026'!$O$14,INT((ROW()-13)/2),0)),"",OFFSET('11. SEGUIMIENTO 2026'!$O$14,INT((ROW()-13)/2),0)),IF(ISBLANK(OFFSET('9. METAS'!$R$20,INT((ROW()-14)/2),0)),"",OFFSET('9. METAS'!$R$20,INT((ROW()-14)/2),0)))</f>
        <v/>
      </c>
      <c r="L385" s="228" t="str">
        <f ca="1">IF(MOD(ROW()-13,2)=0,IF(ISBLANK(OFFSET('11. SEGUIMIENTO 2026'!$P$14,INT((ROW()-13)/2),0)),"",OFFSET('11. SEGUIMIENTO 2026'!$P$14,INT((ROW()-13)/2),0)),IF(ISBLANK(OFFSET('9. METAS'!$S$20,INT((ROW()-14)/2),0)),"",OFFSET('9. METAS'!$S$20,INT((ROW()-14)/2),0)))</f>
        <v/>
      </c>
      <c r="M385" s="229" t="str">
        <f ca="1">IF(MOD(ROW()-13,2)=0,IF(ISBLANK(OFFSET('11. SEGUIMIENTO 2026'!$Q$14,INT((ROW()-13)/2),0)),"",OFFSET('11. SEGUIMIENTO 2026'!$Q$14,INT((ROW()-13)/2),0)),IF(ISBLANK(OFFSET('9. METAS'!$T$20,INT((ROW()-14)/2),0)),"",OFFSET('9. METAS'!$T$20,INT((ROW()-14)/2),0)))</f>
        <v/>
      </c>
      <c r="N385" s="981" t="str">
        <f t="shared" ref="N385" ca="1" si="368">IFERROR(J385/J386,"ND")</f>
        <v>ND</v>
      </c>
      <c r="O385" s="983" t="str">
        <f t="shared" ref="O385" ca="1" si="369">IFERROR(((J385+K385+L385+M385)/H385),"ND")</f>
        <v>ND</v>
      </c>
      <c r="P385" s="985"/>
    </row>
    <row r="386" spans="3:16" x14ac:dyDescent="0.3">
      <c r="C386" s="999"/>
      <c r="D386" s="993"/>
      <c r="E386" s="993"/>
      <c r="F386" s="995"/>
      <c r="G386" s="997"/>
      <c r="H386" s="977"/>
      <c r="I386" s="987"/>
      <c r="J386" s="227" t="str">
        <f ca="1">IF(MOD(ROW()-13,2)=0,IF(ISBLANK(OFFSET('11. SEGUIMIENTO 2026'!$N$14,INT((ROW()-13)/2),0)),"",OFFSET('11. SEGUIMIENTO 2026'!$N$14,INT((ROW()-13)/2),0)),IF(ISBLANK(OFFSET('9. METAS'!$Q$20,INT((ROW()-14)/2),0)),"",OFFSET('9. METAS'!$Q$20,INT((ROW()-14)/2),0)))</f>
        <v/>
      </c>
      <c r="K386" s="228" t="str">
        <f ca="1">IF(MOD(ROW()-13,2)=0,IF(ISBLANK(OFFSET('11. SEGUIMIENTO 2026'!$O$14,INT((ROW()-13)/2),0)),"",OFFSET('11. SEGUIMIENTO 2026'!$O$14,INT((ROW()-13)/2),0)),IF(ISBLANK(OFFSET('9. METAS'!$R$20,INT((ROW()-14)/2),0)),"",OFFSET('9. METAS'!$R$20,INT((ROW()-14)/2),0)))</f>
        <v/>
      </c>
      <c r="L386" s="228" t="str">
        <f ca="1">IF(MOD(ROW()-13,2)=0,IF(ISBLANK(OFFSET('11. SEGUIMIENTO 2026'!$P$14,INT((ROW()-13)/2),0)),"",OFFSET('11. SEGUIMIENTO 2026'!$P$14,INT((ROW()-13)/2),0)),IF(ISBLANK(OFFSET('9. METAS'!$S$20,INT((ROW()-14)/2),0)),"",OFFSET('9. METAS'!$S$20,INT((ROW()-14)/2),0)))</f>
        <v/>
      </c>
      <c r="M386" s="229" t="str">
        <f ca="1">IF(MOD(ROW()-13,2)=0,IF(ISBLANK(OFFSET('11. SEGUIMIENTO 2026'!$Q$14,INT((ROW()-13)/2),0)),"",OFFSET('11. SEGUIMIENTO 2026'!$Q$14,INT((ROW()-13)/2),0)),IF(ISBLANK(OFFSET('9. METAS'!$T$20,INT((ROW()-14)/2),0)),"",OFFSET('9. METAS'!$T$20,INT((ROW()-14)/2),0)))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977" t="str">
        <f ca="1">IF(ISBLANK(OFFSET('9. METAS'!$K$20,INT((ROW()-13)/2),0)),"",OFFSET('9. METAS'!$K$20,INT((ROW()-13)/2),0))</f>
        <v/>
      </c>
      <c r="I387" s="979"/>
      <c r="J387" s="227" t="str">
        <f ca="1">IF(MOD(ROW()-13,2)=0,IF(ISBLANK(OFFSET('11. SEGUIMIENTO 2026'!$N$14,INT((ROW()-13)/2),0)),"",OFFSET('11. SEGUIMIENTO 2026'!$N$14,INT((ROW()-13)/2),0)),IF(ISBLANK(OFFSET('9. METAS'!$Q$20,INT((ROW()-14)/2),0)),"",OFFSET('9. METAS'!$Q$20,INT((ROW()-14)/2),0)))</f>
        <v/>
      </c>
      <c r="K387" s="228" t="str">
        <f ca="1">IF(MOD(ROW()-13,2)=0,IF(ISBLANK(OFFSET('11. SEGUIMIENTO 2026'!$O$14,INT((ROW()-13)/2),0)),"",OFFSET('11. SEGUIMIENTO 2026'!$O$14,INT((ROW()-13)/2),0)),IF(ISBLANK(OFFSET('9. METAS'!$R$20,INT((ROW()-14)/2),0)),"",OFFSET('9. METAS'!$R$20,INT((ROW()-14)/2),0)))</f>
        <v/>
      </c>
      <c r="L387" s="228" t="str">
        <f ca="1">IF(MOD(ROW()-13,2)=0,IF(ISBLANK(OFFSET('11. SEGUIMIENTO 2026'!$P$14,INT((ROW()-13)/2),0)),"",OFFSET('11. SEGUIMIENTO 2026'!$P$14,INT((ROW()-13)/2),0)),IF(ISBLANK(OFFSET('9. METAS'!$S$20,INT((ROW()-14)/2),0)),"",OFFSET('9. METAS'!$S$20,INT((ROW()-14)/2),0)))</f>
        <v/>
      </c>
      <c r="M387" s="229" t="str">
        <f ca="1">IF(MOD(ROW()-13,2)=0,IF(ISBLANK(OFFSET('11. SEGUIMIENTO 2026'!$Q$14,INT((ROW()-13)/2),0)),"",OFFSET('11. SEGUIMIENTO 2026'!$Q$14,INT((ROW()-13)/2),0)),IF(ISBLANK(OFFSET('9. METAS'!$T$20,INT((ROW()-14)/2),0)),"",OFFSET('9. METAS'!$T$20,INT((ROW()-14)/2),0)))</f>
        <v/>
      </c>
      <c r="N387" s="981" t="str">
        <f t="shared" ref="N387" ca="1" si="370">IFERROR(J387/J388,"ND")</f>
        <v>ND</v>
      </c>
      <c r="O387" s="983" t="str">
        <f t="shared" ref="O387" ca="1" si="371">IFERROR(((J387+K387+L387+M387)/H387),"ND")</f>
        <v>ND</v>
      </c>
      <c r="P387" s="985"/>
    </row>
    <row r="388" spans="3:16" x14ac:dyDescent="0.3">
      <c r="C388" s="999"/>
      <c r="D388" s="993"/>
      <c r="E388" s="993"/>
      <c r="F388" s="995"/>
      <c r="G388" s="997"/>
      <c r="H388" s="977"/>
      <c r="I388" s="987"/>
      <c r="J388" s="227" t="str">
        <f ca="1">IF(MOD(ROW()-13,2)=0,IF(ISBLANK(OFFSET('11. SEGUIMIENTO 2026'!$N$14,INT((ROW()-13)/2),0)),"",OFFSET('11. SEGUIMIENTO 2026'!$N$14,INT((ROW()-13)/2),0)),IF(ISBLANK(OFFSET('9. METAS'!$Q$20,INT((ROW()-14)/2),0)),"",OFFSET('9. METAS'!$Q$20,INT((ROW()-14)/2),0)))</f>
        <v/>
      </c>
      <c r="K388" s="228" t="str">
        <f ca="1">IF(MOD(ROW()-13,2)=0,IF(ISBLANK(OFFSET('11. SEGUIMIENTO 2026'!$O$14,INT((ROW()-13)/2),0)),"",OFFSET('11. SEGUIMIENTO 2026'!$O$14,INT((ROW()-13)/2),0)),IF(ISBLANK(OFFSET('9. METAS'!$R$20,INT((ROW()-14)/2),0)),"",OFFSET('9. METAS'!$R$20,INT((ROW()-14)/2),0)))</f>
        <v/>
      </c>
      <c r="L388" s="228" t="str">
        <f ca="1">IF(MOD(ROW()-13,2)=0,IF(ISBLANK(OFFSET('11. SEGUIMIENTO 2026'!$P$14,INT((ROW()-13)/2),0)),"",OFFSET('11. SEGUIMIENTO 2026'!$P$14,INT((ROW()-13)/2),0)),IF(ISBLANK(OFFSET('9. METAS'!$S$20,INT((ROW()-14)/2),0)),"",OFFSET('9. METAS'!$S$20,INT((ROW()-14)/2),0)))</f>
        <v/>
      </c>
      <c r="M388" s="229" t="str">
        <f ca="1">IF(MOD(ROW()-13,2)=0,IF(ISBLANK(OFFSET('11. SEGUIMIENTO 2026'!$Q$14,INT((ROW()-13)/2),0)),"",OFFSET('11. SEGUIMIENTO 2026'!$Q$14,INT((ROW()-13)/2),0)),IF(ISBLANK(OFFSET('9. METAS'!$T$20,INT((ROW()-14)/2),0)),"",OFFSET('9. METAS'!$T$20,INT((ROW()-14)/2),0)))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977" t="str">
        <f ca="1">IF(ISBLANK(OFFSET('9. METAS'!$K$20,INT((ROW()-13)/2),0)),"",OFFSET('9. METAS'!$K$20,INT((ROW()-13)/2),0))</f>
        <v/>
      </c>
      <c r="I389" s="979"/>
      <c r="J389" s="227" t="str">
        <f ca="1">IF(MOD(ROW()-13,2)=0,IF(ISBLANK(OFFSET('11. SEGUIMIENTO 2026'!$N$14,INT((ROW()-13)/2),0)),"",OFFSET('11. SEGUIMIENTO 2026'!$N$14,INT((ROW()-13)/2),0)),IF(ISBLANK(OFFSET('9. METAS'!$Q$20,INT((ROW()-14)/2),0)),"",OFFSET('9. METAS'!$Q$20,INT((ROW()-14)/2),0)))</f>
        <v/>
      </c>
      <c r="K389" s="228" t="str">
        <f ca="1">IF(MOD(ROW()-13,2)=0,IF(ISBLANK(OFFSET('11. SEGUIMIENTO 2026'!$O$14,INT((ROW()-13)/2),0)),"",OFFSET('11. SEGUIMIENTO 2026'!$O$14,INT((ROW()-13)/2),0)),IF(ISBLANK(OFFSET('9. METAS'!$R$20,INT((ROW()-14)/2),0)),"",OFFSET('9. METAS'!$R$20,INT((ROW()-14)/2),0)))</f>
        <v/>
      </c>
      <c r="L389" s="228" t="str">
        <f ca="1">IF(MOD(ROW()-13,2)=0,IF(ISBLANK(OFFSET('11. SEGUIMIENTO 2026'!$P$14,INT((ROW()-13)/2),0)),"",OFFSET('11. SEGUIMIENTO 2026'!$P$14,INT((ROW()-13)/2),0)),IF(ISBLANK(OFFSET('9. METAS'!$S$20,INT((ROW()-14)/2),0)),"",OFFSET('9. METAS'!$S$20,INT((ROW()-14)/2),0)))</f>
        <v/>
      </c>
      <c r="M389" s="229" t="str">
        <f ca="1">IF(MOD(ROW()-13,2)=0,IF(ISBLANK(OFFSET('11. SEGUIMIENTO 2026'!$Q$14,INT((ROW()-13)/2),0)),"",OFFSET('11. SEGUIMIENTO 2026'!$Q$14,INT((ROW()-13)/2),0)),IF(ISBLANK(OFFSET('9. METAS'!$T$20,INT((ROW()-14)/2),0)),"",OFFSET('9. METAS'!$T$20,INT((ROW()-14)/2),0)))</f>
        <v/>
      </c>
      <c r="N389" s="981" t="str">
        <f t="shared" ref="N389" ca="1" si="372">IFERROR(J389/J390,"ND")</f>
        <v>ND</v>
      </c>
      <c r="O389" s="983" t="str">
        <f t="shared" ref="O389" ca="1" si="373">IFERROR(((J389+K389+L389+M389)/H389),"ND")</f>
        <v>ND</v>
      </c>
      <c r="P389" s="985"/>
    </row>
    <row r="390" spans="3:16" x14ac:dyDescent="0.3">
      <c r="C390" s="999"/>
      <c r="D390" s="993"/>
      <c r="E390" s="993"/>
      <c r="F390" s="995"/>
      <c r="G390" s="997"/>
      <c r="H390" s="977"/>
      <c r="I390" s="987"/>
      <c r="J390" s="227" t="str">
        <f ca="1">IF(MOD(ROW()-13,2)=0,IF(ISBLANK(OFFSET('11. SEGUIMIENTO 2026'!$N$14,INT((ROW()-13)/2),0)),"",OFFSET('11. SEGUIMIENTO 2026'!$N$14,INT((ROW()-13)/2),0)),IF(ISBLANK(OFFSET('9. METAS'!$Q$20,INT((ROW()-14)/2),0)),"",OFFSET('9. METAS'!$Q$20,INT((ROW()-14)/2),0)))</f>
        <v/>
      </c>
      <c r="K390" s="228" t="str">
        <f ca="1">IF(MOD(ROW()-13,2)=0,IF(ISBLANK(OFFSET('11. SEGUIMIENTO 2026'!$O$14,INT((ROW()-13)/2),0)),"",OFFSET('11. SEGUIMIENTO 2026'!$O$14,INT((ROW()-13)/2),0)),IF(ISBLANK(OFFSET('9. METAS'!$R$20,INT((ROW()-14)/2),0)),"",OFFSET('9. METAS'!$R$20,INT((ROW()-14)/2),0)))</f>
        <v/>
      </c>
      <c r="L390" s="228" t="str">
        <f ca="1">IF(MOD(ROW()-13,2)=0,IF(ISBLANK(OFFSET('11. SEGUIMIENTO 2026'!$P$14,INT((ROW()-13)/2),0)),"",OFFSET('11. SEGUIMIENTO 2026'!$P$14,INT((ROW()-13)/2),0)),IF(ISBLANK(OFFSET('9. METAS'!$S$20,INT((ROW()-14)/2),0)),"",OFFSET('9. METAS'!$S$20,INT((ROW()-14)/2),0)))</f>
        <v/>
      </c>
      <c r="M390" s="229" t="str">
        <f ca="1">IF(MOD(ROW()-13,2)=0,IF(ISBLANK(OFFSET('11. SEGUIMIENTO 2026'!$Q$14,INT((ROW()-13)/2),0)),"",OFFSET('11. SEGUIMIENTO 2026'!$Q$14,INT((ROW()-13)/2),0)),IF(ISBLANK(OFFSET('9. METAS'!$T$20,INT((ROW()-14)/2),0)),"",OFFSET('9. METAS'!$T$20,INT((ROW()-14)/2),0)))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977" t="str">
        <f ca="1">IF(ISBLANK(OFFSET('9. METAS'!$K$20,INT((ROW()-13)/2),0)),"",OFFSET('9. METAS'!$K$20,INT((ROW()-13)/2),0))</f>
        <v/>
      </c>
      <c r="I391" s="979"/>
      <c r="J391" s="227" t="str">
        <f ca="1">IF(MOD(ROW()-13,2)=0,IF(ISBLANK(OFFSET('11. SEGUIMIENTO 2026'!$N$14,INT((ROW()-13)/2),0)),"",OFFSET('11. SEGUIMIENTO 2026'!$N$14,INT((ROW()-13)/2),0)),IF(ISBLANK(OFFSET('9. METAS'!$Q$20,INT((ROW()-14)/2),0)),"",OFFSET('9. METAS'!$Q$20,INT((ROW()-14)/2),0)))</f>
        <v/>
      </c>
      <c r="K391" s="228" t="str">
        <f ca="1">IF(MOD(ROW()-13,2)=0,IF(ISBLANK(OFFSET('11. SEGUIMIENTO 2026'!$O$14,INT((ROW()-13)/2),0)),"",OFFSET('11. SEGUIMIENTO 2026'!$O$14,INT((ROW()-13)/2),0)),IF(ISBLANK(OFFSET('9. METAS'!$R$20,INT((ROW()-14)/2),0)),"",OFFSET('9. METAS'!$R$20,INT((ROW()-14)/2),0)))</f>
        <v/>
      </c>
      <c r="L391" s="228" t="str">
        <f ca="1">IF(MOD(ROW()-13,2)=0,IF(ISBLANK(OFFSET('11. SEGUIMIENTO 2026'!$P$14,INT((ROW()-13)/2),0)),"",OFFSET('11. SEGUIMIENTO 2026'!$P$14,INT((ROW()-13)/2),0)),IF(ISBLANK(OFFSET('9. METAS'!$S$20,INT((ROW()-14)/2),0)),"",OFFSET('9. METAS'!$S$20,INT((ROW()-14)/2),0)))</f>
        <v/>
      </c>
      <c r="M391" s="229" t="str">
        <f ca="1">IF(MOD(ROW()-13,2)=0,IF(ISBLANK(OFFSET('11. SEGUIMIENTO 2026'!$Q$14,INT((ROW()-13)/2),0)),"",OFFSET('11. SEGUIMIENTO 2026'!$Q$14,INT((ROW()-13)/2),0)),IF(ISBLANK(OFFSET('9. METAS'!$T$20,INT((ROW()-14)/2),0)),"",OFFSET('9. METAS'!$T$20,INT((ROW()-14)/2),0)))</f>
        <v/>
      </c>
      <c r="N391" s="981" t="str">
        <f t="shared" ref="N391" ca="1" si="374">IFERROR(J391/J392,"ND")</f>
        <v>ND</v>
      </c>
      <c r="O391" s="983" t="str">
        <f t="shared" ref="O391" ca="1" si="375">IFERROR(((J391+K391+L391+M391)/H391),"ND")</f>
        <v>ND</v>
      </c>
      <c r="P391" s="985"/>
    </row>
    <row r="392" spans="3:16" x14ac:dyDescent="0.3">
      <c r="C392" s="999"/>
      <c r="D392" s="993"/>
      <c r="E392" s="993"/>
      <c r="F392" s="995"/>
      <c r="G392" s="997"/>
      <c r="H392" s="977"/>
      <c r="I392" s="987"/>
      <c r="J392" s="227" t="str">
        <f ca="1">IF(MOD(ROW()-13,2)=0,IF(ISBLANK(OFFSET('11. SEGUIMIENTO 2026'!$N$14,INT((ROW()-13)/2),0)),"",OFFSET('11. SEGUIMIENTO 2026'!$N$14,INT((ROW()-13)/2),0)),IF(ISBLANK(OFFSET('9. METAS'!$Q$20,INT((ROW()-14)/2),0)),"",OFFSET('9. METAS'!$Q$20,INT((ROW()-14)/2),0)))</f>
        <v/>
      </c>
      <c r="K392" s="228" t="str">
        <f ca="1">IF(MOD(ROW()-13,2)=0,IF(ISBLANK(OFFSET('11. SEGUIMIENTO 2026'!$O$14,INT((ROW()-13)/2),0)),"",OFFSET('11. SEGUIMIENTO 2026'!$O$14,INT((ROW()-13)/2),0)),IF(ISBLANK(OFFSET('9. METAS'!$R$20,INT((ROW()-14)/2),0)),"",OFFSET('9. METAS'!$R$20,INT((ROW()-14)/2),0)))</f>
        <v/>
      </c>
      <c r="L392" s="228" t="str">
        <f ca="1">IF(MOD(ROW()-13,2)=0,IF(ISBLANK(OFFSET('11. SEGUIMIENTO 2026'!$P$14,INT((ROW()-13)/2),0)),"",OFFSET('11. SEGUIMIENTO 2026'!$P$14,INT((ROW()-13)/2),0)),IF(ISBLANK(OFFSET('9. METAS'!$S$20,INT((ROW()-14)/2),0)),"",OFFSET('9. METAS'!$S$20,INT((ROW()-14)/2),0)))</f>
        <v/>
      </c>
      <c r="M392" s="229" t="str">
        <f ca="1">IF(MOD(ROW()-13,2)=0,IF(ISBLANK(OFFSET('11. SEGUIMIENTO 2026'!$Q$14,INT((ROW()-13)/2),0)),"",OFFSET('11. SEGUIMIENTO 2026'!$Q$14,INT((ROW()-13)/2),0)),IF(ISBLANK(OFFSET('9. METAS'!$T$20,INT((ROW()-14)/2),0)),"",OFFSET('9. METAS'!$T$20,INT((ROW()-14)/2),0)))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977" t="str">
        <f ca="1">IF(ISBLANK(OFFSET('9. METAS'!$K$20,INT((ROW()-13)/2),0)),"",OFFSET('9. METAS'!$K$20,INT((ROW()-13)/2),0))</f>
        <v/>
      </c>
      <c r="I393" s="979"/>
      <c r="J393" s="227" t="str">
        <f ca="1">IF(MOD(ROW()-13,2)=0,IF(ISBLANK(OFFSET('11. SEGUIMIENTO 2026'!$N$14,INT((ROW()-13)/2),0)),"",OFFSET('11. SEGUIMIENTO 2026'!$N$14,INT((ROW()-13)/2),0)),IF(ISBLANK(OFFSET('9. METAS'!$Q$20,INT((ROW()-14)/2),0)),"",OFFSET('9. METAS'!$Q$20,INT((ROW()-14)/2),0)))</f>
        <v/>
      </c>
      <c r="K393" s="228" t="str">
        <f ca="1">IF(MOD(ROW()-13,2)=0,IF(ISBLANK(OFFSET('11. SEGUIMIENTO 2026'!$O$14,INT((ROW()-13)/2),0)),"",OFFSET('11. SEGUIMIENTO 2026'!$O$14,INT((ROW()-13)/2),0)),IF(ISBLANK(OFFSET('9. METAS'!$R$20,INT((ROW()-14)/2),0)),"",OFFSET('9. METAS'!$R$20,INT((ROW()-14)/2),0)))</f>
        <v/>
      </c>
      <c r="L393" s="228" t="str">
        <f ca="1">IF(MOD(ROW()-13,2)=0,IF(ISBLANK(OFFSET('11. SEGUIMIENTO 2026'!$P$14,INT((ROW()-13)/2),0)),"",OFFSET('11. SEGUIMIENTO 2026'!$P$14,INT((ROW()-13)/2),0)),IF(ISBLANK(OFFSET('9. METAS'!$S$20,INT((ROW()-14)/2),0)),"",OFFSET('9. METAS'!$S$20,INT((ROW()-14)/2),0)))</f>
        <v/>
      </c>
      <c r="M393" s="229" t="str">
        <f ca="1">IF(MOD(ROW()-13,2)=0,IF(ISBLANK(OFFSET('11. SEGUIMIENTO 2026'!$Q$14,INT((ROW()-13)/2),0)),"",OFFSET('11. SEGUIMIENTO 2026'!$Q$14,INT((ROW()-13)/2),0)),IF(ISBLANK(OFFSET('9. METAS'!$T$20,INT((ROW()-14)/2),0)),"",OFFSET('9. METAS'!$T$20,INT((ROW()-14)/2),0)))</f>
        <v/>
      </c>
      <c r="N393" s="981" t="str">
        <f t="shared" ref="N393" ca="1" si="376">IFERROR(J393/J394,"ND")</f>
        <v>ND</v>
      </c>
      <c r="O393" s="983" t="str">
        <f t="shared" ref="O393" ca="1" si="377">IFERROR(((J393+K393+L393+M393)/H393),"ND")</f>
        <v>ND</v>
      </c>
      <c r="P393" s="985"/>
    </row>
    <row r="394" spans="3:16" x14ac:dyDescent="0.3">
      <c r="C394" s="999"/>
      <c r="D394" s="993"/>
      <c r="E394" s="993"/>
      <c r="F394" s="995"/>
      <c r="G394" s="997"/>
      <c r="H394" s="977"/>
      <c r="I394" s="987"/>
      <c r="J394" s="227" t="str">
        <f ca="1">IF(MOD(ROW()-13,2)=0,IF(ISBLANK(OFFSET('11. SEGUIMIENTO 2026'!$N$14,INT((ROW()-13)/2),0)),"",OFFSET('11. SEGUIMIENTO 2026'!$N$14,INT((ROW()-13)/2),0)),IF(ISBLANK(OFFSET('9. METAS'!$Q$20,INT((ROW()-14)/2),0)),"",OFFSET('9. METAS'!$Q$20,INT((ROW()-14)/2),0)))</f>
        <v/>
      </c>
      <c r="K394" s="228" t="str">
        <f ca="1">IF(MOD(ROW()-13,2)=0,IF(ISBLANK(OFFSET('11. SEGUIMIENTO 2026'!$O$14,INT((ROW()-13)/2),0)),"",OFFSET('11. SEGUIMIENTO 2026'!$O$14,INT((ROW()-13)/2),0)),IF(ISBLANK(OFFSET('9. METAS'!$R$20,INT((ROW()-14)/2),0)),"",OFFSET('9. METAS'!$R$20,INT((ROW()-14)/2),0)))</f>
        <v/>
      </c>
      <c r="L394" s="228" t="str">
        <f ca="1">IF(MOD(ROW()-13,2)=0,IF(ISBLANK(OFFSET('11. SEGUIMIENTO 2026'!$P$14,INT((ROW()-13)/2),0)),"",OFFSET('11. SEGUIMIENTO 2026'!$P$14,INT((ROW()-13)/2),0)),IF(ISBLANK(OFFSET('9. METAS'!$S$20,INT((ROW()-14)/2),0)),"",OFFSET('9. METAS'!$S$20,INT((ROW()-14)/2),0)))</f>
        <v/>
      </c>
      <c r="M394" s="229" t="str">
        <f ca="1">IF(MOD(ROW()-13,2)=0,IF(ISBLANK(OFFSET('11. SEGUIMIENTO 2026'!$Q$14,INT((ROW()-13)/2),0)),"",OFFSET('11. SEGUIMIENTO 2026'!$Q$14,INT((ROW()-13)/2),0)),IF(ISBLANK(OFFSET('9. METAS'!$T$20,INT((ROW()-14)/2),0)),"",OFFSET('9. METAS'!$T$20,INT((ROW()-14)/2),0)))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977" t="str">
        <f ca="1">IF(ISBLANK(OFFSET('9. METAS'!$K$20,INT((ROW()-13)/2),0)),"",OFFSET('9. METAS'!$K$20,INT((ROW()-13)/2),0))</f>
        <v/>
      </c>
      <c r="I395" s="979"/>
      <c r="J395" s="227" t="str">
        <f ca="1">IF(MOD(ROW()-13,2)=0,IF(ISBLANK(OFFSET('11. SEGUIMIENTO 2026'!$N$14,INT((ROW()-13)/2),0)),"",OFFSET('11. SEGUIMIENTO 2026'!$N$14,INT((ROW()-13)/2),0)),IF(ISBLANK(OFFSET('9. METAS'!$Q$20,INT((ROW()-14)/2),0)),"",OFFSET('9. METAS'!$Q$20,INT((ROW()-14)/2),0)))</f>
        <v/>
      </c>
      <c r="K395" s="228" t="str">
        <f ca="1">IF(MOD(ROW()-13,2)=0,IF(ISBLANK(OFFSET('11. SEGUIMIENTO 2026'!$O$14,INT((ROW()-13)/2),0)),"",OFFSET('11. SEGUIMIENTO 2026'!$O$14,INT((ROW()-13)/2),0)),IF(ISBLANK(OFFSET('9. METAS'!$R$20,INT((ROW()-14)/2),0)),"",OFFSET('9. METAS'!$R$20,INT((ROW()-14)/2),0)))</f>
        <v/>
      </c>
      <c r="L395" s="228" t="str">
        <f ca="1">IF(MOD(ROW()-13,2)=0,IF(ISBLANK(OFFSET('11. SEGUIMIENTO 2026'!$P$14,INT((ROW()-13)/2),0)),"",OFFSET('11. SEGUIMIENTO 2026'!$P$14,INT((ROW()-13)/2),0)),IF(ISBLANK(OFFSET('9. METAS'!$S$20,INT((ROW()-14)/2),0)),"",OFFSET('9. METAS'!$S$20,INT((ROW()-14)/2),0)))</f>
        <v/>
      </c>
      <c r="M395" s="229" t="str">
        <f ca="1">IF(MOD(ROW()-13,2)=0,IF(ISBLANK(OFFSET('11. SEGUIMIENTO 2026'!$Q$14,INT((ROW()-13)/2),0)),"",OFFSET('11. SEGUIMIENTO 2026'!$Q$14,INT((ROW()-13)/2),0)),IF(ISBLANK(OFFSET('9. METAS'!$T$20,INT((ROW()-14)/2),0)),"",OFFSET('9. METAS'!$T$20,INT((ROW()-14)/2),0)))</f>
        <v/>
      </c>
      <c r="N395" s="981" t="str">
        <f t="shared" ref="N395" ca="1" si="378">IFERROR(J395/J396,"ND")</f>
        <v>ND</v>
      </c>
      <c r="O395" s="983" t="str">
        <f t="shared" ref="O395" ca="1" si="379">IFERROR(((J395+K395+L395+M395)/H395),"ND")</f>
        <v>ND</v>
      </c>
      <c r="P395" s="985"/>
    </row>
    <row r="396" spans="3:16" x14ac:dyDescent="0.3">
      <c r="C396" s="999"/>
      <c r="D396" s="993"/>
      <c r="E396" s="993"/>
      <c r="F396" s="995"/>
      <c r="G396" s="997"/>
      <c r="H396" s="977"/>
      <c r="I396" s="987"/>
      <c r="J396" s="227" t="str">
        <f ca="1">IF(MOD(ROW()-13,2)=0,IF(ISBLANK(OFFSET('11. SEGUIMIENTO 2026'!$N$14,INT((ROW()-13)/2),0)),"",OFFSET('11. SEGUIMIENTO 2026'!$N$14,INT((ROW()-13)/2),0)),IF(ISBLANK(OFFSET('9. METAS'!$Q$20,INT((ROW()-14)/2),0)),"",OFFSET('9. METAS'!$Q$20,INT((ROW()-14)/2),0)))</f>
        <v/>
      </c>
      <c r="K396" s="228" t="str">
        <f ca="1">IF(MOD(ROW()-13,2)=0,IF(ISBLANK(OFFSET('11. SEGUIMIENTO 2026'!$O$14,INT((ROW()-13)/2),0)),"",OFFSET('11. SEGUIMIENTO 2026'!$O$14,INT((ROW()-13)/2),0)),IF(ISBLANK(OFFSET('9. METAS'!$R$20,INT((ROW()-14)/2),0)),"",OFFSET('9. METAS'!$R$20,INT((ROW()-14)/2),0)))</f>
        <v/>
      </c>
      <c r="L396" s="228" t="str">
        <f ca="1">IF(MOD(ROW()-13,2)=0,IF(ISBLANK(OFFSET('11. SEGUIMIENTO 2026'!$P$14,INT((ROW()-13)/2),0)),"",OFFSET('11. SEGUIMIENTO 2026'!$P$14,INT((ROW()-13)/2),0)),IF(ISBLANK(OFFSET('9. METAS'!$S$20,INT((ROW()-14)/2),0)),"",OFFSET('9. METAS'!$S$20,INT((ROW()-14)/2),0)))</f>
        <v/>
      </c>
      <c r="M396" s="229" t="str">
        <f ca="1">IF(MOD(ROW()-13,2)=0,IF(ISBLANK(OFFSET('11. SEGUIMIENTO 2026'!$Q$14,INT((ROW()-13)/2),0)),"",OFFSET('11. SEGUIMIENTO 2026'!$Q$14,INT((ROW()-13)/2),0)),IF(ISBLANK(OFFSET('9. METAS'!$T$20,INT((ROW()-14)/2),0)),"",OFFSET('9. METAS'!$T$20,INT((ROW()-14)/2),0)))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977" t="str">
        <f ca="1">IF(ISBLANK(OFFSET('9. METAS'!$K$20,INT((ROW()-13)/2),0)),"",OFFSET('9. METAS'!$K$20,INT((ROW()-13)/2),0))</f>
        <v/>
      </c>
      <c r="I397" s="979"/>
      <c r="J397" s="227" t="str">
        <f ca="1">IF(MOD(ROW()-13,2)=0,IF(ISBLANK(OFFSET('11. SEGUIMIENTO 2026'!$N$14,INT((ROW()-13)/2),0)),"",OFFSET('11. SEGUIMIENTO 2026'!$N$14,INT((ROW()-13)/2),0)),IF(ISBLANK(OFFSET('9. METAS'!$Q$20,INT((ROW()-14)/2),0)),"",OFFSET('9. METAS'!$Q$20,INT((ROW()-14)/2),0)))</f>
        <v/>
      </c>
      <c r="K397" s="228" t="str">
        <f ca="1">IF(MOD(ROW()-13,2)=0,IF(ISBLANK(OFFSET('11. SEGUIMIENTO 2026'!$O$14,INT((ROW()-13)/2),0)),"",OFFSET('11. SEGUIMIENTO 2026'!$O$14,INT((ROW()-13)/2),0)),IF(ISBLANK(OFFSET('9. METAS'!$R$20,INT((ROW()-14)/2),0)),"",OFFSET('9. METAS'!$R$20,INT((ROW()-14)/2),0)))</f>
        <v/>
      </c>
      <c r="L397" s="228" t="str">
        <f ca="1">IF(MOD(ROW()-13,2)=0,IF(ISBLANK(OFFSET('11. SEGUIMIENTO 2026'!$P$14,INT((ROW()-13)/2),0)),"",OFFSET('11. SEGUIMIENTO 2026'!$P$14,INT((ROW()-13)/2),0)),IF(ISBLANK(OFFSET('9. METAS'!$S$20,INT((ROW()-14)/2),0)),"",OFFSET('9. METAS'!$S$20,INT((ROW()-14)/2),0)))</f>
        <v/>
      </c>
      <c r="M397" s="229" t="str">
        <f ca="1">IF(MOD(ROW()-13,2)=0,IF(ISBLANK(OFFSET('11. SEGUIMIENTO 2026'!$Q$14,INT((ROW()-13)/2),0)),"",OFFSET('11. SEGUIMIENTO 2026'!$Q$14,INT((ROW()-13)/2),0)),IF(ISBLANK(OFFSET('9. METAS'!$T$20,INT((ROW()-14)/2),0)),"",OFFSET('9. METAS'!$T$20,INT((ROW()-14)/2),0)))</f>
        <v/>
      </c>
      <c r="N397" s="981" t="str">
        <f t="shared" ref="N397" ca="1" si="380">IFERROR(J397/J398,"ND")</f>
        <v>ND</v>
      </c>
      <c r="O397" s="983" t="str">
        <f t="shared" ref="O397" ca="1" si="381">IFERROR(((J397+K397+L397+M397)/H397),"ND")</f>
        <v>ND</v>
      </c>
      <c r="P397" s="985"/>
    </row>
    <row r="398" spans="3:16" x14ac:dyDescent="0.3">
      <c r="C398" s="999"/>
      <c r="D398" s="993"/>
      <c r="E398" s="993"/>
      <c r="F398" s="995"/>
      <c r="G398" s="997"/>
      <c r="H398" s="977"/>
      <c r="I398" s="987"/>
      <c r="J398" s="227" t="str">
        <f ca="1">IF(MOD(ROW()-13,2)=0,IF(ISBLANK(OFFSET('11. SEGUIMIENTO 2026'!$N$14,INT((ROW()-13)/2),0)),"",OFFSET('11. SEGUIMIENTO 2026'!$N$14,INT((ROW()-13)/2),0)),IF(ISBLANK(OFFSET('9. METAS'!$Q$20,INT((ROW()-14)/2),0)),"",OFFSET('9. METAS'!$Q$20,INT((ROW()-14)/2),0)))</f>
        <v/>
      </c>
      <c r="K398" s="228" t="str">
        <f ca="1">IF(MOD(ROW()-13,2)=0,IF(ISBLANK(OFFSET('11. SEGUIMIENTO 2026'!$O$14,INT((ROW()-13)/2),0)),"",OFFSET('11. SEGUIMIENTO 2026'!$O$14,INT((ROW()-13)/2),0)),IF(ISBLANK(OFFSET('9. METAS'!$R$20,INT((ROW()-14)/2),0)),"",OFFSET('9. METAS'!$R$20,INT((ROW()-14)/2),0)))</f>
        <v/>
      </c>
      <c r="L398" s="228" t="str">
        <f ca="1">IF(MOD(ROW()-13,2)=0,IF(ISBLANK(OFFSET('11. SEGUIMIENTO 2026'!$P$14,INT((ROW()-13)/2),0)),"",OFFSET('11. SEGUIMIENTO 2026'!$P$14,INT((ROW()-13)/2),0)),IF(ISBLANK(OFFSET('9. METAS'!$S$20,INT((ROW()-14)/2),0)),"",OFFSET('9. METAS'!$S$20,INT((ROW()-14)/2),0)))</f>
        <v/>
      </c>
      <c r="M398" s="229" t="str">
        <f ca="1">IF(MOD(ROW()-13,2)=0,IF(ISBLANK(OFFSET('11. SEGUIMIENTO 2026'!$Q$14,INT((ROW()-13)/2),0)),"",OFFSET('11. SEGUIMIENTO 2026'!$Q$14,INT((ROW()-13)/2),0)),IF(ISBLANK(OFFSET('9. METAS'!$T$20,INT((ROW()-14)/2),0)),"",OFFSET('9. METAS'!$T$20,INT((ROW()-14)/2),0)))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977" t="str">
        <f ca="1">IF(ISBLANK(OFFSET('9. METAS'!$K$20,INT((ROW()-13)/2),0)),"",OFFSET('9. METAS'!$K$20,INT((ROW()-13)/2),0))</f>
        <v/>
      </c>
      <c r="I399" s="979"/>
      <c r="J399" s="227" t="str">
        <f ca="1">IF(MOD(ROW()-13,2)=0,IF(ISBLANK(OFFSET('11. SEGUIMIENTO 2026'!$N$14,INT((ROW()-13)/2),0)),"",OFFSET('11. SEGUIMIENTO 2026'!$N$14,INT((ROW()-13)/2),0)),IF(ISBLANK(OFFSET('9. METAS'!$Q$20,INT((ROW()-14)/2),0)),"",OFFSET('9. METAS'!$Q$20,INT((ROW()-14)/2),0)))</f>
        <v/>
      </c>
      <c r="K399" s="228" t="str">
        <f ca="1">IF(MOD(ROW()-13,2)=0,IF(ISBLANK(OFFSET('11. SEGUIMIENTO 2026'!$O$14,INT((ROW()-13)/2),0)),"",OFFSET('11. SEGUIMIENTO 2026'!$O$14,INT((ROW()-13)/2),0)),IF(ISBLANK(OFFSET('9. METAS'!$R$20,INT((ROW()-14)/2),0)),"",OFFSET('9. METAS'!$R$20,INT((ROW()-14)/2),0)))</f>
        <v/>
      </c>
      <c r="L399" s="228" t="str">
        <f ca="1">IF(MOD(ROW()-13,2)=0,IF(ISBLANK(OFFSET('11. SEGUIMIENTO 2026'!$P$14,INT((ROW()-13)/2),0)),"",OFFSET('11. SEGUIMIENTO 2026'!$P$14,INT((ROW()-13)/2),0)),IF(ISBLANK(OFFSET('9. METAS'!$S$20,INT((ROW()-14)/2),0)),"",OFFSET('9. METAS'!$S$20,INT((ROW()-14)/2),0)))</f>
        <v/>
      </c>
      <c r="M399" s="229" t="str">
        <f ca="1">IF(MOD(ROW()-13,2)=0,IF(ISBLANK(OFFSET('11. SEGUIMIENTO 2026'!$Q$14,INT((ROW()-13)/2),0)),"",OFFSET('11. SEGUIMIENTO 2026'!$Q$14,INT((ROW()-13)/2),0)),IF(ISBLANK(OFFSET('9. METAS'!$T$20,INT((ROW()-14)/2),0)),"",OFFSET('9. METAS'!$T$20,INT((ROW()-14)/2),0)))</f>
        <v/>
      </c>
      <c r="N399" s="981" t="str">
        <f t="shared" ref="N399" ca="1" si="382">IFERROR(J399/J400,"ND")</f>
        <v>ND</v>
      </c>
      <c r="O399" s="983" t="str">
        <f t="shared" ref="O399" ca="1" si="383">IFERROR(((J399+K399+L399+M399)/H399),"ND")</f>
        <v>ND</v>
      </c>
      <c r="P399" s="985"/>
    </row>
    <row r="400" spans="3:16" x14ac:dyDescent="0.3">
      <c r="C400" s="999"/>
      <c r="D400" s="993"/>
      <c r="E400" s="993"/>
      <c r="F400" s="995"/>
      <c r="G400" s="997"/>
      <c r="H400" s="977"/>
      <c r="I400" s="987"/>
      <c r="J400" s="227" t="str">
        <f ca="1">IF(MOD(ROW()-13,2)=0,IF(ISBLANK(OFFSET('11. SEGUIMIENTO 2026'!$N$14,INT((ROW()-13)/2),0)),"",OFFSET('11. SEGUIMIENTO 2026'!$N$14,INT((ROW()-13)/2),0)),IF(ISBLANK(OFFSET('9. METAS'!$Q$20,INT((ROW()-14)/2),0)),"",OFFSET('9. METAS'!$Q$20,INT((ROW()-14)/2),0)))</f>
        <v/>
      </c>
      <c r="K400" s="228" t="str">
        <f ca="1">IF(MOD(ROW()-13,2)=0,IF(ISBLANK(OFFSET('11. SEGUIMIENTO 2026'!$O$14,INT((ROW()-13)/2),0)),"",OFFSET('11. SEGUIMIENTO 2026'!$O$14,INT((ROW()-13)/2),0)),IF(ISBLANK(OFFSET('9. METAS'!$R$20,INT((ROW()-14)/2),0)),"",OFFSET('9. METAS'!$R$20,INT((ROW()-14)/2),0)))</f>
        <v/>
      </c>
      <c r="L400" s="228" t="str">
        <f ca="1">IF(MOD(ROW()-13,2)=0,IF(ISBLANK(OFFSET('11. SEGUIMIENTO 2026'!$P$14,INT((ROW()-13)/2),0)),"",OFFSET('11. SEGUIMIENTO 2026'!$P$14,INT((ROW()-13)/2),0)),IF(ISBLANK(OFFSET('9. METAS'!$S$20,INT((ROW()-14)/2),0)),"",OFFSET('9. METAS'!$S$20,INT((ROW()-14)/2),0)))</f>
        <v/>
      </c>
      <c r="M400" s="229" t="str">
        <f ca="1">IF(MOD(ROW()-13,2)=0,IF(ISBLANK(OFFSET('11. SEGUIMIENTO 2026'!$Q$14,INT((ROW()-13)/2),0)),"",OFFSET('11. SEGUIMIENTO 2026'!$Q$14,INT((ROW()-13)/2),0)),IF(ISBLANK(OFFSET('9. METAS'!$T$20,INT((ROW()-14)/2),0)),"",OFFSET('9. METAS'!$T$20,INT((ROW()-14)/2),0)))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977" t="str">
        <f ca="1">IF(ISBLANK(OFFSET('9. METAS'!$K$20,INT((ROW()-13)/2),0)),"",OFFSET('9. METAS'!$K$20,INT((ROW()-13)/2),0))</f>
        <v/>
      </c>
      <c r="I401" s="979"/>
      <c r="J401" s="227" t="str">
        <f ca="1">IF(MOD(ROW()-13,2)=0,IF(ISBLANK(OFFSET('11. SEGUIMIENTO 2026'!$N$14,INT((ROW()-13)/2),0)),"",OFFSET('11. SEGUIMIENTO 2026'!$N$14,INT((ROW()-13)/2),0)),IF(ISBLANK(OFFSET('9. METAS'!$Q$20,INT((ROW()-14)/2),0)),"",OFFSET('9. METAS'!$Q$20,INT((ROW()-14)/2),0)))</f>
        <v/>
      </c>
      <c r="K401" s="228" t="str">
        <f ca="1">IF(MOD(ROW()-13,2)=0,IF(ISBLANK(OFFSET('11. SEGUIMIENTO 2026'!$O$14,INT((ROW()-13)/2),0)),"",OFFSET('11. SEGUIMIENTO 2026'!$O$14,INT((ROW()-13)/2),0)),IF(ISBLANK(OFFSET('9. METAS'!$R$20,INT((ROW()-14)/2),0)),"",OFFSET('9. METAS'!$R$20,INT((ROW()-14)/2),0)))</f>
        <v/>
      </c>
      <c r="L401" s="228" t="str">
        <f ca="1">IF(MOD(ROW()-13,2)=0,IF(ISBLANK(OFFSET('11. SEGUIMIENTO 2026'!$P$14,INT((ROW()-13)/2),0)),"",OFFSET('11. SEGUIMIENTO 2026'!$P$14,INT((ROW()-13)/2),0)),IF(ISBLANK(OFFSET('9. METAS'!$S$20,INT((ROW()-14)/2),0)),"",OFFSET('9. METAS'!$S$20,INT((ROW()-14)/2),0)))</f>
        <v/>
      </c>
      <c r="M401" s="229" t="str">
        <f ca="1">IF(MOD(ROW()-13,2)=0,IF(ISBLANK(OFFSET('11. SEGUIMIENTO 2026'!$Q$14,INT((ROW()-13)/2),0)),"",OFFSET('11. SEGUIMIENTO 2026'!$Q$14,INT((ROW()-13)/2),0)),IF(ISBLANK(OFFSET('9. METAS'!$T$20,INT((ROW()-14)/2),0)),"",OFFSET('9. METAS'!$T$20,INT((ROW()-14)/2),0)))</f>
        <v/>
      </c>
      <c r="N401" s="981" t="str">
        <f t="shared" ref="N401" ca="1" si="384">IFERROR(J401/J402,"ND")</f>
        <v>ND</v>
      </c>
      <c r="O401" s="983" t="str">
        <f t="shared" ref="O401" ca="1" si="385">IFERROR(((J401+K401+L401+M401)/H401),"ND")</f>
        <v>ND</v>
      </c>
      <c r="P401" s="985"/>
    </row>
    <row r="402" spans="3:16" x14ac:dyDescent="0.3">
      <c r="C402" s="999"/>
      <c r="D402" s="993"/>
      <c r="E402" s="993"/>
      <c r="F402" s="995"/>
      <c r="G402" s="997"/>
      <c r="H402" s="977"/>
      <c r="I402" s="987"/>
      <c r="J402" s="227" t="str">
        <f ca="1">IF(MOD(ROW()-13,2)=0,IF(ISBLANK(OFFSET('11. SEGUIMIENTO 2026'!$N$14,INT((ROW()-13)/2),0)),"",OFFSET('11. SEGUIMIENTO 2026'!$N$14,INT((ROW()-13)/2),0)),IF(ISBLANK(OFFSET('9. METAS'!$Q$20,INT((ROW()-14)/2),0)),"",OFFSET('9. METAS'!$Q$20,INT((ROW()-14)/2),0)))</f>
        <v/>
      </c>
      <c r="K402" s="228" t="str">
        <f ca="1">IF(MOD(ROW()-13,2)=0,IF(ISBLANK(OFFSET('11. SEGUIMIENTO 2026'!$O$14,INT((ROW()-13)/2),0)),"",OFFSET('11. SEGUIMIENTO 2026'!$O$14,INT((ROW()-13)/2),0)),IF(ISBLANK(OFFSET('9. METAS'!$R$20,INT((ROW()-14)/2),0)),"",OFFSET('9. METAS'!$R$20,INT((ROW()-14)/2),0)))</f>
        <v/>
      </c>
      <c r="L402" s="228" t="str">
        <f ca="1">IF(MOD(ROW()-13,2)=0,IF(ISBLANK(OFFSET('11. SEGUIMIENTO 2026'!$P$14,INT((ROW()-13)/2),0)),"",OFFSET('11. SEGUIMIENTO 2026'!$P$14,INT((ROW()-13)/2),0)),IF(ISBLANK(OFFSET('9. METAS'!$S$20,INT((ROW()-14)/2),0)),"",OFFSET('9. METAS'!$S$20,INT((ROW()-14)/2),0)))</f>
        <v/>
      </c>
      <c r="M402" s="229" t="str">
        <f ca="1">IF(MOD(ROW()-13,2)=0,IF(ISBLANK(OFFSET('11. SEGUIMIENTO 2026'!$Q$14,INT((ROW()-13)/2),0)),"",OFFSET('11. SEGUIMIENTO 2026'!$Q$14,INT((ROW()-13)/2),0)),IF(ISBLANK(OFFSET('9. METAS'!$T$20,INT((ROW()-14)/2),0)),"",OFFSET('9. METAS'!$T$20,INT((ROW()-14)/2),0)))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977" t="str">
        <f ca="1">IF(ISBLANK(OFFSET('9. METAS'!$K$20,INT((ROW()-13)/2),0)),"",OFFSET('9. METAS'!$K$20,INT((ROW()-13)/2),0))</f>
        <v/>
      </c>
      <c r="I403" s="979"/>
      <c r="J403" s="227" t="str">
        <f ca="1">IF(MOD(ROW()-13,2)=0,IF(ISBLANK(OFFSET('11. SEGUIMIENTO 2026'!$N$14,INT((ROW()-13)/2),0)),"",OFFSET('11. SEGUIMIENTO 2026'!$N$14,INT((ROW()-13)/2),0)),IF(ISBLANK(OFFSET('9. METAS'!$Q$20,INT((ROW()-14)/2),0)),"",OFFSET('9. METAS'!$Q$20,INT((ROW()-14)/2),0)))</f>
        <v/>
      </c>
      <c r="K403" s="228" t="str">
        <f ca="1">IF(MOD(ROW()-13,2)=0,IF(ISBLANK(OFFSET('11. SEGUIMIENTO 2026'!$O$14,INT((ROW()-13)/2),0)),"",OFFSET('11. SEGUIMIENTO 2026'!$O$14,INT((ROW()-13)/2),0)),IF(ISBLANK(OFFSET('9. METAS'!$R$20,INT((ROW()-14)/2),0)),"",OFFSET('9. METAS'!$R$20,INT((ROW()-14)/2),0)))</f>
        <v/>
      </c>
      <c r="L403" s="228" t="str">
        <f ca="1">IF(MOD(ROW()-13,2)=0,IF(ISBLANK(OFFSET('11. SEGUIMIENTO 2026'!$P$14,INT((ROW()-13)/2),0)),"",OFFSET('11. SEGUIMIENTO 2026'!$P$14,INT((ROW()-13)/2),0)),IF(ISBLANK(OFFSET('9. METAS'!$S$20,INT((ROW()-14)/2),0)),"",OFFSET('9. METAS'!$S$20,INT((ROW()-14)/2),0)))</f>
        <v/>
      </c>
      <c r="M403" s="229" t="str">
        <f ca="1">IF(MOD(ROW()-13,2)=0,IF(ISBLANK(OFFSET('11. SEGUIMIENTO 2026'!$Q$14,INT((ROW()-13)/2),0)),"",OFFSET('11. SEGUIMIENTO 2026'!$Q$14,INT((ROW()-13)/2),0)),IF(ISBLANK(OFFSET('9. METAS'!$T$20,INT((ROW()-14)/2),0)),"",OFFSET('9. METAS'!$T$20,INT((ROW()-14)/2),0)))</f>
        <v/>
      </c>
      <c r="N403" s="981" t="str">
        <f t="shared" ref="N403" ca="1" si="386">IFERROR(J403/J404,"ND")</f>
        <v>ND</v>
      </c>
      <c r="O403" s="983" t="str">
        <f t="shared" ref="O403" ca="1" si="387">IFERROR(((J403+K403+L403+M403)/H403),"ND")</f>
        <v>ND</v>
      </c>
      <c r="P403" s="985"/>
    </row>
    <row r="404" spans="3:16" x14ac:dyDescent="0.3">
      <c r="C404" s="999"/>
      <c r="D404" s="993"/>
      <c r="E404" s="993"/>
      <c r="F404" s="995"/>
      <c r="G404" s="997"/>
      <c r="H404" s="977"/>
      <c r="I404" s="987"/>
      <c r="J404" s="227" t="str">
        <f ca="1">IF(MOD(ROW()-13,2)=0,IF(ISBLANK(OFFSET('11. SEGUIMIENTO 2026'!$N$14,INT((ROW()-13)/2),0)),"",OFFSET('11. SEGUIMIENTO 2026'!$N$14,INT((ROW()-13)/2),0)),IF(ISBLANK(OFFSET('9. METAS'!$Q$20,INT((ROW()-14)/2),0)),"",OFFSET('9. METAS'!$Q$20,INT((ROW()-14)/2),0)))</f>
        <v/>
      </c>
      <c r="K404" s="228" t="str">
        <f ca="1">IF(MOD(ROW()-13,2)=0,IF(ISBLANK(OFFSET('11. SEGUIMIENTO 2026'!$O$14,INT((ROW()-13)/2),0)),"",OFFSET('11. SEGUIMIENTO 2026'!$O$14,INT((ROW()-13)/2),0)),IF(ISBLANK(OFFSET('9. METAS'!$R$20,INT((ROW()-14)/2),0)),"",OFFSET('9. METAS'!$R$20,INT((ROW()-14)/2),0)))</f>
        <v/>
      </c>
      <c r="L404" s="228" t="str">
        <f ca="1">IF(MOD(ROW()-13,2)=0,IF(ISBLANK(OFFSET('11. SEGUIMIENTO 2026'!$P$14,INT((ROW()-13)/2),0)),"",OFFSET('11. SEGUIMIENTO 2026'!$P$14,INT((ROW()-13)/2),0)),IF(ISBLANK(OFFSET('9. METAS'!$S$20,INT((ROW()-14)/2),0)),"",OFFSET('9. METAS'!$S$20,INT((ROW()-14)/2),0)))</f>
        <v/>
      </c>
      <c r="M404" s="229" t="str">
        <f ca="1">IF(MOD(ROW()-13,2)=0,IF(ISBLANK(OFFSET('11. SEGUIMIENTO 2026'!$Q$14,INT((ROW()-13)/2),0)),"",OFFSET('11. SEGUIMIENTO 2026'!$Q$14,INT((ROW()-13)/2),0)),IF(ISBLANK(OFFSET('9. METAS'!$T$20,INT((ROW()-14)/2),0)),"",OFFSET('9. METAS'!$T$20,INT((ROW()-14)/2),0)))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977" t="str">
        <f ca="1">IF(ISBLANK(OFFSET('9. METAS'!$K$20,INT((ROW()-13)/2),0)),"",OFFSET('9. METAS'!$K$20,INT((ROW()-13)/2),0))</f>
        <v/>
      </c>
      <c r="I405" s="979"/>
      <c r="J405" s="227" t="str">
        <f ca="1">IF(MOD(ROW()-13,2)=0,IF(ISBLANK(OFFSET('11. SEGUIMIENTO 2026'!$N$14,INT((ROW()-13)/2),0)),"",OFFSET('11. SEGUIMIENTO 2026'!$N$14,INT((ROW()-13)/2),0)),IF(ISBLANK(OFFSET('9. METAS'!$Q$20,INT((ROW()-14)/2),0)),"",OFFSET('9. METAS'!$Q$20,INT((ROW()-14)/2),0)))</f>
        <v/>
      </c>
      <c r="K405" s="228" t="str">
        <f ca="1">IF(MOD(ROW()-13,2)=0,IF(ISBLANK(OFFSET('11. SEGUIMIENTO 2026'!$O$14,INT((ROW()-13)/2),0)),"",OFFSET('11. SEGUIMIENTO 2026'!$O$14,INT((ROW()-13)/2),0)),IF(ISBLANK(OFFSET('9. METAS'!$R$20,INT((ROW()-14)/2),0)),"",OFFSET('9. METAS'!$R$20,INT((ROW()-14)/2),0)))</f>
        <v/>
      </c>
      <c r="L405" s="228" t="str">
        <f ca="1">IF(MOD(ROW()-13,2)=0,IF(ISBLANK(OFFSET('11. SEGUIMIENTO 2026'!$P$14,INT((ROW()-13)/2),0)),"",OFFSET('11. SEGUIMIENTO 2026'!$P$14,INT((ROW()-13)/2),0)),IF(ISBLANK(OFFSET('9. METAS'!$S$20,INT((ROW()-14)/2),0)),"",OFFSET('9. METAS'!$S$20,INT((ROW()-14)/2),0)))</f>
        <v/>
      </c>
      <c r="M405" s="229" t="str">
        <f ca="1">IF(MOD(ROW()-13,2)=0,IF(ISBLANK(OFFSET('11. SEGUIMIENTO 2026'!$Q$14,INT((ROW()-13)/2),0)),"",OFFSET('11. SEGUIMIENTO 2026'!$Q$14,INT((ROW()-13)/2),0)),IF(ISBLANK(OFFSET('9. METAS'!$T$20,INT((ROW()-14)/2),0)),"",OFFSET('9. METAS'!$T$20,INT((ROW()-14)/2),0)))</f>
        <v/>
      </c>
      <c r="N405" s="981" t="str">
        <f t="shared" ref="N405" ca="1" si="388">IFERROR(J405/J406,"ND")</f>
        <v>ND</v>
      </c>
      <c r="O405" s="983" t="str">
        <f t="shared" ref="O405" ca="1" si="389">IFERROR(((J405+K405+L405+M405)/H405),"ND")</f>
        <v>ND</v>
      </c>
      <c r="P405" s="985"/>
    </row>
    <row r="406" spans="3:16" x14ac:dyDescent="0.3">
      <c r="C406" s="999"/>
      <c r="D406" s="993"/>
      <c r="E406" s="993"/>
      <c r="F406" s="995"/>
      <c r="G406" s="997"/>
      <c r="H406" s="977"/>
      <c r="I406" s="987"/>
      <c r="J406" s="227" t="str">
        <f ca="1">IF(MOD(ROW()-13,2)=0,IF(ISBLANK(OFFSET('11. SEGUIMIENTO 2026'!$N$14,INT((ROW()-13)/2),0)),"",OFFSET('11. SEGUIMIENTO 2026'!$N$14,INT((ROW()-13)/2),0)),IF(ISBLANK(OFFSET('9. METAS'!$Q$20,INT((ROW()-14)/2),0)),"",OFFSET('9. METAS'!$Q$20,INT((ROW()-14)/2),0)))</f>
        <v/>
      </c>
      <c r="K406" s="228" t="str">
        <f ca="1">IF(MOD(ROW()-13,2)=0,IF(ISBLANK(OFFSET('11. SEGUIMIENTO 2026'!$O$14,INT((ROW()-13)/2),0)),"",OFFSET('11. SEGUIMIENTO 2026'!$O$14,INT((ROW()-13)/2),0)),IF(ISBLANK(OFFSET('9. METAS'!$R$20,INT((ROW()-14)/2),0)),"",OFFSET('9. METAS'!$R$20,INT((ROW()-14)/2),0)))</f>
        <v/>
      </c>
      <c r="L406" s="228" t="str">
        <f ca="1">IF(MOD(ROW()-13,2)=0,IF(ISBLANK(OFFSET('11. SEGUIMIENTO 2026'!$P$14,INT((ROW()-13)/2),0)),"",OFFSET('11. SEGUIMIENTO 2026'!$P$14,INT((ROW()-13)/2),0)),IF(ISBLANK(OFFSET('9. METAS'!$S$20,INT((ROW()-14)/2),0)),"",OFFSET('9. METAS'!$S$20,INT((ROW()-14)/2),0)))</f>
        <v/>
      </c>
      <c r="M406" s="229" t="str">
        <f ca="1">IF(MOD(ROW()-13,2)=0,IF(ISBLANK(OFFSET('11. SEGUIMIENTO 2026'!$Q$14,INT((ROW()-13)/2),0)),"",OFFSET('11. SEGUIMIENTO 2026'!$Q$14,INT((ROW()-13)/2),0)),IF(ISBLANK(OFFSET('9. METAS'!$T$20,INT((ROW()-14)/2),0)),"",OFFSET('9. METAS'!$T$20,INT((ROW()-14)/2),0)))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977" t="str">
        <f ca="1">IF(ISBLANK(OFFSET('9. METAS'!$K$20,INT((ROW()-13)/2),0)),"",OFFSET('9. METAS'!$K$20,INT((ROW()-13)/2),0))</f>
        <v/>
      </c>
      <c r="I407" s="979"/>
      <c r="J407" s="227" t="str">
        <f ca="1">IF(MOD(ROW()-13,2)=0,IF(ISBLANK(OFFSET('11. SEGUIMIENTO 2026'!$N$14,INT((ROW()-13)/2),0)),"",OFFSET('11. SEGUIMIENTO 2026'!$N$14,INT((ROW()-13)/2),0)),IF(ISBLANK(OFFSET('9. METAS'!$Q$20,INT((ROW()-14)/2),0)),"",OFFSET('9. METAS'!$Q$20,INT((ROW()-14)/2),0)))</f>
        <v/>
      </c>
      <c r="K407" s="228" t="str">
        <f ca="1">IF(MOD(ROW()-13,2)=0,IF(ISBLANK(OFFSET('11. SEGUIMIENTO 2026'!$O$14,INT((ROW()-13)/2),0)),"",OFFSET('11. SEGUIMIENTO 2026'!$O$14,INT((ROW()-13)/2),0)),IF(ISBLANK(OFFSET('9. METAS'!$R$20,INT((ROW()-14)/2),0)),"",OFFSET('9. METAS'!$R$20,INT((ROW()-14)/2),0)))</f>
        <v/>
      </c>
      <c r="L407" s="228" t="str">
        <f ca="1">IF(MOD(ROW()-13,2)=0,IF(ISBLANK(OFFSET('11. SEGUIMIENTO 2026'!$P$14,INT((ROW()-13)/2),0)),"",OFFSET('11. SEGUIMIENTO 2026'!$P$14,INT((ROW()-13)/2),0)),IF(ISBLANK(OFFSET('9. METAS'!$S$20,INT((ROW()-14)/2),0)),"",OFFSET('9. METAS'!$S$20,INT((ROW()-14)/2),0)))</f>
        <v/>
      </c>
      <c r="M407" s="229" t="str">
        <f ca="1">IF(MOD(ROW()-13,2)=0,IF(ISBLANK(OFFSET('11. SEGUIMIENTO 2026'!$Q$14,INT((ROW()-13)/2),0)),"",OFFSET('11. SEGUIMIENTO 2026'!$Q$14,INT((ROW()-13)/2),0)),IF(ISBLANK(OFFSET('9. METAS'!$T$20,INT((ROW()-14)/2),0)),"",OFFSET('9. METAS'!$T$20,INT((ROW()-14)/2),0)))</f>
        <v/>
      </c>
      <c r="N407" s="981" t="str">
        <f t="shared" ref="N407" ca="1" si="390">IFERROR(J407/J408,"ND")</f>
        <v>ND</v>
      </c>
      <c r="O407" s="983" t="str">
        <f t="shared" ref="O407" ca="1" si="391">IFERROR(((J407+K407+L407+M407)/H407),"ND")</f>
        <v>ND</v>
      </c>
      <c r="P407" s="985"/>
    </row>
    <row r="408" spans="3:16" x14ac:dyDescent="0.3">
      <c r="C408" s="999"/>
      <c r="D408" s="993"/>
      <c r="E408" s="993"/>
      <c r="F408" s="995"/>
      <c r="G408" s="997"/>
      <c r="H408" s="977"/>
      <c r="I408" s="987"/>
      <c r="J408" s="227" t="str">
        <f ca="1">IF(MOD(ROW()-13,2)=0,IF(ISBLANK(OFFSET('11. SEGUIMIENTO 2026'!$N$14,INT((ROW()-13)/2),0)),"",OFFSET('11. SEGUIMIENTO 2026'!$N$14,INT((ROW()-13)/2),0)),IF(ISBLANK(OFFSET('9. METAS'!$Q$20,INT((ROW()-14)/2),0)),"",OFFSET('9. METAS'!$Q$20,INT((ROW()-14)/2),0)))</f>
        <v/>
      </c>
      <c r="K408" s="228" t="str">
        <f ca="1">IF(MOD(ROW()-13,2)=0,IF(ISBLANK(OFFSET('11. SEGUIMIENTO 2026'!$O$14,INT((ROW()-13)/2),0)),"",OFFSET('11. SEGUIMIENTO 2026'!$O$14,INT((ROW()-13)/2),0)),IF(ISBLANK(OFFSET('9. METAS'!$R$20,INT((ROW()-14)/2),0)),"",OFFSET('9. METAS'!$R$20,INT((ROW()-14)/2),0)))</f>
        <v/>
      </c>
      <c r="L408" s="228" t="str">
        <f ca="1">IF(MOD(ROW()-13,2)=0,IF(ISBLANK(OFFSET('11. SEGUIMIENTO 2026'!$P$14,INT((ROW()-13)/2),0)),"",OFFSET('11. SEGUIMIENTO 2026'!$P$14,INT((ROW()-13)/2),0)),IF(ISBLANK(OFFSET('9. METAS'!$S$20,INT((ROW()-14)/2),0)),"",OFFSET('9. METAS'!$S$20,INT((ROW()-14)/2),0)))</f>
        <v/>
      </c>
      <c r="M408" s="229" t="str">
        <f ca="1">IF(MOD(ROW()-13,2)=0,IF(ISBLANK(OFFSET('11. SEGUIMIENTO 2026'!$Q$14,INT((ROW()-13)/2),0)),"",OFFSET('11. SEGUIMIENTO 2026'!$Q$14,INT((ROW()-13)/2),0)),IF(ISBLANK(OFFSET('9. METAS'!$T$20,INT((ROW()-14)/2),0)),"",OFFSET('9. METAS'!$T$20,INT((ROW()-14)/2),0)))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977" t="str">
        <f ca="1">IF(ISBLANK(OFFSET('9. METAS'!$K$20,INT((ROW()-13)/2),0)),"",OFFSET('9. METAS'!$K$20,INT((ROW()-13)/2),0))</f>
        <v/>
      </c>
      <c r="I409" s="979"/>
      <c r="J409" s="227" t="str">
        <f ca="1">IF(MOD(ROW()-13,2)=0,IF(ISBLANK(OFFSET('11. SEGUIMIENTO 2026'!$N$14,INT((ROW()-13)/2),0)),"",OFFSET('11. SEGUIMIENTO 2026'!$N$14,INT((ROW()-13)/2),0)),IF(ISBLANK(OFFSET('9. METAS'!$Q$20,INT((ROW()-14)/2),0)),"",OFFSET('9. METAS'!$Q$20,INT((ROW()-14)/2),0)))</f>
        <v/>
      </c>
      <c r="K409" s="228" t="str">
        <f ca="1">IF(MOD(ROW()-13,2)=0,IF(ISBLANK(OFFSET('11. SEGUIMIENTO 2026'!$O$14,INT((ROW()-13)/2),0)),"",OFFSET('11. SEGUIMIENTO 2026'!$O$14,INT((ROW()-13)/2),0)),IF(ISBLANK(OFFSET('9. METAS'!$R$20,INT((ROW()-14)/2),0)),"",OFFSET('9. METAS'!$R$20,INT((ROW()-14)/2),0)))</f>
        <v/>
      </c>
      <c r="L409" s="228" t="str">
        <f ca="1">IF(MOD(ROW()-13,2)=0,IF(ISBLANK(OFFSET('11. SEGUIMIENTO 2026'!$P$14,INT((ROW()-13)/2),0)),"",OFFSET('11. SEGUIMIENTO 2026'!$P$14,INT((ROW()-13)/2),0)),IF(ISBLANK(OFFSET('9. METAS'!$S$20,INT((ROW()-14)/2),0)),"",OFFSET('9. METAS'!$S$20,INT((ROW()-14)/2),0)))</f>
        <v/>
      </c>
      <c r="M409" s="229" t="str">
        <f ca="1">IF(MOD(ROW()-13,2)=0,IF(ISBLANK(OFFSET('11. SEGUIMIENTO 2026'!$Q$14,INT((ROW()-13)/2),0)),"",OFFSET('11. SEGUIMIENTO 2026'!$Q$14,INT((ROW()-13)/2),0)),IF(ISBLANK(OFFSET('9. METAS'!$T$20,INT((ROW()-14)/2),0)),"",OFFSET('9. METAS'!$T$20,INT((ROW()-14)/2),0)))</f>
        <v/>
      </c>
      <c r="N409" s="981" t="str">
        <f t="shared" ref="N409" ca="1" si="392">IFERROR(J409/J410,"ND")</f>
        <v>ND</v>
      </c>
      <c r="O409" s="983" t="str">
        <f t="shared" ref="O409" ca="1" si="393">IFERROR(((J409+K409+L409+M409)/H409),"ND")</f>
        <v>ND</v>
      </c>
      <c r="P409" s="985"/>
    </row>
    <row r="410" spans="3:16" x14ac:dyDescent="0.3">
      <c r="C410" s="999"/>
      <c r="D410" s="993"/>
      <c r="E410" s="993"/>
      <c r="F410" s="995"/>
      <c r="G410" s="997"/>
      <c r="H410" s="977"/>
      <c r="I410" s="987"/>
      <c r="J410" s="227" t="str">
        <f ca="1">IF(MOD(ROW()-13,2)=0,IF(ISBLANK(OFFSET('11. SEGUIMIENTO 2026'!$N$14,INT((ROW()-13)/2),0)),"",OFFSET('11. SEGUIMIENTO 2026'!$N$14,INT((ROW()-13)/2),0)),IF(ISBLANK(OFFSET('9. METAS'!$Q$20,INT((ROW()-14)/2),0)),"",OFFSET('9. METAS'!$Q$20,INT((ROW()-14)/2),0)))</f>
        <v/>
      </c>
      <c r="K410" s="228" t="str">
        <f ca="1">IF(MOD(ROW()-13,2)=0,IF(ISBLANK(OFFSET('11. SEGUIMIENTO 2026'!$O$14,INT((ROW()-13)/2),0)),"",OFFSET('11. SEGUIMIENTO 2026'!$O$14,INT((ROW()-13)/2),0)),IF(ISBLANK(OFFSET('9. METAS'!$R$20,INT((ROW()-14)/2),0)),"",OFFSET('9. METAS'!$R$20,INT((ROW()-14)/2),0)))</f>
        <v/>
      </c>
      <c r="L410" s="228" t="str">
        <f ca="1">IF(MOD(ROW()-13,2)=0,IF(ISBLANK(OFFSET('11. SEGUIMIENTO 2026'!$P$14,INT((ROW()-13)/2),0)),"",OFFSET('11. SEGUIMIENTO 2026'!$P$14,INT((ROW()-13)/2),0)),IF(ISBLANK(OFFSET('9. METAS'!$S$20,INT((ROW()-14)/2),0)),"",OFFSET('9. METAS'!$S$20,INT((ROW()-14)/2),0)))</f>
        <v/>
      </c>
      <c r="M410" s="229" t="str">
        <f ca="1">IF(MOD(ROW()-13,2)=0,IF(ISBLANK(OFFSET('11. SEGUIMIENTO 2026'!$Q$14,INT((ROW()-13)/2),0)),"",OFFSET('11. SEGUIMIENTO 2026'!$Q$14,INT((ROW()-13)/2),0)),IF(ISBLANK(OFFSET('9. METAS'!$T$20,INT((ROW()-14)/2),0)),"",OFFSET('9. METAS'!$T$20,INT((ROW()-14)/2),0)))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977" t="str">
        <f ca="1">IF(ISBLANK(OFFSET('9. METAS'!$K$20,INT((ROW()-13)/2),0)),"",OFFSET('9. METAS'!$K$20,INT((ROW()-13)/2),0))</f>
        <v/>
      </c>
      <c r="I411" s="979"/>
      <c r="J411" s="227" t="str">
        <f ca="1">IF(MOD(ROW()-13,2)=0,IF(ISBLANK(OFFSET('11. SEGUIMIENTO 2026'!$N$14,INT((ROW()-13)/2),0)),"",OFFSET('11. SEGUIMIENTO 2026'!$N$14,INT((ROW()-13)/2),0)),IF(ISBLANK(OFFSET('9. METAS'!$Q$20,INT((ROW()-14)/2),0)),"",OFFSET('9. METAS'!$Q$20,INT((ROW()-14)/2),0)))</f>
        <v/>
      </c>
      <c r="K411" s="228" t="str">
        <f ca="1">IF(MOD(ROW()-13,2)=0,IF(ISBLANK(OFFSET('11. SEGUIMIENTO 2026'!$O$14,INT((ROW()-13)/2),0)),"",OFFSET('11. SEGUIMIENTO 2026'!$O$14,INT((ROW()-13)/2),0)),IF(ISBLANK(OFFSET('9. METAS'!$R$20,INT((ROW()-14)/2),0)),"",OFFSET('9. METAS'!$R$20,INT((ROW()-14)/2),0)))</f>
        <v/>
      </c>
      <c r="L411" s="228" t="str">
        <f ca="1">IF(MOD(ROW()-13,2)=0,IF(ISBLANK(OFFSET('11. SEGUIMIENTO 2026'!$P$14,INT((ROW()-13)/2),0)),"",OFFSET('11. SEGUIMIENTO 2026'!$P$14,INT((ROW()-13)/2),0)),IF(ISBLANK(OFFSET('9. METAS'!$S$20,INT((ROW()-14)/2),0)),"",OFFSET('9. METAS'!$S$20,INT((ROW()-14)/2),0)))</f>
        <v/>
      </c>
      <c r="M411" s="229" t="str">
        <f ca="1">IF(MOD(ROW()-13,2)=0,IF(ISBLANK(OFFSET('11. SEGUIMIENTO 2026'!$Q$14,INT((ROW()-13)/2),0)),"",OFFSET('11. SEGUIMIENTO 2026'!$Q$14,INT((ROW()-13)/2),0)),IF(ISBLANK(OFFSET('9. METAS'!$T$20,INT((ROW()-14)/2),0)),"",OFFSET('9. METAS'!$T$20,INT((ROW()-14)/2),0)))</f>
        <v/>
      </c>
      <c r="N411" s="981" t="str">
        <f t="shared" ref="N411" ca="1" si="394">IFERROR(J411/J412,"ND")</f>
        <v>ND</v>
      </c>
      <c r="O411" s="983" t="str">
        <f t="shared" ref="O411" ca="1" si="395">IFERROR(((J411+K411+L411+M411)/H411),"ND")</f>
        <v>ND</v>
      </c>
      <c r="P411" s="985"/>
    </row>
    <row r="412" spans="3:16" x14ac:dyDescent="0.3">
      <c r="C412" s="999"/>
      <c r="D412" s="993"/>
      <c r="E412" s="993"/>
      <c r="F412" s="995"/>
      <c r="G412" s="997"/>
      <c r="H412" s="977"/>
      <c r="I412" s="987"/>
      <c r="J412" s="227" t="str">
        <f ca="1">IF(MOD(ROW()-13,2)=0,IF(ISBLANK(OFFSET('11. SEGUIMIENTO 2026'!$N$14,INT((ROW()-13)/2),0)),"",OFFSET('11. SEGUIMIENTO 2026'!$N$14,INT((ROW()-13)/2),0)),IF(ISBLANK(OFFSET('9. METAS'!$Q$20,INT((ROW()-14)/2),0)),"",OFFSET('9. METAS'!$Q$20,INT((ROW()-14)/2),0)))</f>
        <v/>
      </c>
      <c r="K412" s="228" t="str">
        <f ca="1">IF(MOD(ROW()-13,2)=0,IF(ISBLANK(OFFSET('11. SEGUIMIENTO 2026'!$O$14,INT((ROW()-13)/2),0)),"",OFFSET('11. SEGUIMIENTO 2026'!$O$14,INT((ROW()-13)/2),0)),IF(ISBLANK(OFFSET('9. METAS'!$R$20,INT((ROW()-14)/2),0)),"",OFFSET('9. METAS'!$R$20,INT((ROW()-14)/2),0)))</f>
        <v/>
      </c>
      <c r="L412" s="228" t="str">
        <f ca="1">IF(MOD(ROW()-13,2)=0,IF(ISBLANK(OFFSET('11. SEGUIMIENTO 2026'!$P$14,INT((ROW()-13)/2),0)),"",OFFSET('11. SEGUIMIENTO 2026'!$P$14,INT((ROW()-13)/2),0)),IF(ISBLANK(OFFSET('9. METAS'!$S$20,INT((ROW()-14)/2),0)),"",OFFSET('9. METAS'!$S$20,INT((ROW()-14)/2),0)))</f>
        <v/>
      </c>
      <c r="M412" s="229" t="str">
        <f ca="1">IF(MOD(ROW()-13,2)=0,IF(ISBLANK(OFFSET('11. SEGUIMIENTO 2026'!$Q$14,INT((ROW()-13)/2),0)),"",OFFSET('11. SEGUIMIENTO 2026'!$Q$14,INT((ROW()-13)/2),0)),IF(ISBLANK(OFFSET('9. METAS'!$T$20,INT((ROW()-14)/2),0)),"",OFFSET('9. METAS'!$T$20,INT((ROW()-14)/2),0)))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977" t="str">
        <f ca="1">IF(ISBLANK(OFFSET('9. METAS'!$K$20,INT((ROW()-13)/2),0)),"",OFFSET('9. METAS'!$K$20,INT((ROW()-13)/2),0))</f>
        <v/>
      </c>
      <c r="I413" s="979"/>
      <c r="J413" s="227" t="str">
        <f ca="1">IF(MOD(ROW()-13,2)=0,IF(ISBLANK(OFFSET('11. SEGUIMIENTO 2026'!$N$14,INT((ROW()-13)/2),0)),"",OFFSET('11. SEGUIMIENTO 2026'!$N$14,INT((ROW()-13)/2),0)),IF(ISBLANK(OFFSET('9. METAS'!$Q$20,INT((ROW()-14)/2),0)),"",OFFSET('9. METAS'!$Q$20,INT((ROW()-14)/2),0)))</f>
        <v/>
      </c>
      <c r="K413" s="228" t="str">
        <f ca="1">IF(MOD(ROW()-13,2)=0,IF(ISBLANK(OFFSET('11. SEGUIMIENTO 2026'!$O$14,INT((ROW()-13)/2),0)),"",OFFSET('11. SEGUIMIENTO 2026'!$O$14,INT((ROW()-13)/2),0)),IF(ISBLANK(OFFSET('9. METAS'!$R$20,INT((ROW()-14)/2),0)),"",OFFSET('9. METAS'!$R$20,INT((ROW()-14)/2),0)))</f>
        <v/>
      </c>
      <c r="L413" s="228" t="str">
        <f ca="1">IF(MOD(ROW()-13,2)=0,IF(ISBLANK(OFFSET('11. SEGUIMIENTO 2026'!$P$14,INT((ROW()-13)/2),0)),"",OFFSET('11. SEGUIMIENTO 2026'!$P$14,INT((ROW()-13)/2),0)),IF(ISBLANK(OFFSET('9. METAS'!$S$20,INT((ROW()-14)/2),0)),"",OFFSET('9. METAS'!$S$20,INT((ROW()-14)/2),0)))</f>
        <v/>
      </c>
      <c r="M413" s="229" t="str">
        <f ca="1">IF(MOD(ROW()-13,2)=0,IF(ISBLANK(OFFSET('11. SEGUIMIENTO 2026'!$Q$14,INT((ROW()-13)/2),0)),"",OFFSET('11. SEGUIMIENTO 2026'!$Q$14,INT((ROW()-13)/2),0)),IF(ISBLANK(OFFSET('9. METAS'!$T$20,INT((ROW()-14)/2),0)),"",OFFSET('9. METAS'!$T$20,INT((ROW()-14)/2),0)))</f>
        <v/>
      </c>
      <c r="N413" s="981" t="str">
        <f t="shared" ref="N413" ca="1" si="396">IFERROR(J413/J414,"ND")</f>
        <v>ND</v>
      </c>
      <c r="O413" s="983" t="str">
        <f t="shared" ref="O413" ca="1" si="397">IFERROR(((J413+K413+L413+M413)/H413),"ND")</f>
        <v>ND</v>
      </c>
      <c r="P413" s="985"/>
    </row>
    <row r="414" spans="3:16" x14ac:dyDescent="0.3">
      <c r="C414" s="999"/>
      <c r="D414" s="993"/>
      <c r="E414" s="993"/>
      <c r="F414" s="995"/>
      <c r="G414" s="997"/>
      <c r="H414" s="977"/>
      <c r="I414" s="987"/>
      <c r="J414" s="227" t="str">
        <f ca="1">IF(MOD(ROW()-13,2)=0,IF(ISBLANK(OFFSET('11. SEGUIMIENTO 2026'!$N$14,INT((ROW()-13)/2),0)),"",OFFSET('11. SEGUIMIENTO 2026'!$N$14,INT((ROW()-13)/2),0)),IF(ISBLANK(OFFSET('9. METAS'!$Q$20,INT((ROW()-14)/2),0)),"",OFFSET('9. METAS'!$Q$20,INT((ROW()-14)/2),0)))</f>
        <v/>
      </c>
      <c r="K414" s="228" t="str">
        <f ca="1">IF(MOD(ROW()-13,2)=0,IF(ISBLANK(OFFSET('11. SEGUIMIENTO 2026'!$O$14,INT((ROW()-13)/2),0)),"",OFFSET('11. SEGUIMIENTO 2026'!$O$14,INT((ROW()-13)/2),0)),IF(ISBLANK(OFFSET('9. METAS'!$R$20,INT((ROW()-14)/2),0)),"",OFFSET('9. METAS'!$R$20,INT((ROW()-14)/2),0)))</f>
        <v/>
      </c>
      <c r="L414" s="228" t="str">
        <f ca="1">IF(MOD(ROW()-13,2)=0,IF(ISBLANK(OFFSET('11. SEGUIMIENTO 2026'!$P$14,INT((ROW()-13)/2),0)),"",OFFSET('11. SEGUIMIENTO 2026'!$P$14,INT((ROW()-13)/2),0)),IF(ISBLANK(OFFSET('9. METAS'!$S$20,INT((ROW()-14)/2),0)),"",OFFSET('9. METAS'!$S$20,INT((ROW()-14)/2),0)))</f>
        <v/>
      </c>
      <c r="M414" s="229" t="str">
        <f ca="1">IF(MOD(ROW()-13,2)=0,IF(ISBLANK(OFFSET('11. SEGUIMIENTO 2026'!$Q$14,INT((ROW()-13)/2),0)),"",OFFSET('11. SEGUIMIENTO 2026'!$Q$14,INT((ROW()-13)/2),0)),IF(ISBLANK(OFFSET('9. METAS'!$T$20,INT((ROW()-14)/2),0)),"",OFFSET('9. METAS'!$T$20,INT((ROW()-14)/2),0)))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977" t="str">
        <f ca="1">IF(ISBLANK(OFFSET('9. METAS'!$K$20,INT((ROW()-13)/2),0)),"",OFFSET('9. METAS'!$K$20,INT((ROW()-13)/2),0))</f>
        <v/>
      </c>
      <c r="I415" s="979"/>
      <c r="J415" s="227" t="str">
        <f ca="1">IF(MOD(ROW()-13,2)=0,IF(ISBLANK(OFFSET('11. SEGUIMIENTO 2026'!$N$14,INT((ROW()-13)/2),0)),"",OFFSET('11. SEGUIMIENTO 2026'!$N$14,INT((ROW()-13)/2),0)),IF(ISBLANK(OFFSET('9. METAS'!$Q$20,INT((ROW()-14)/2),0)),"",OFFSET('9. METAS'!$Q$20,INT((ROW()-14)/2),0)))</f>
        <v/>
      </c>
      <c r="K415" s="228" t="str">
        <f ca="1">IF(MOD(ROW()-13,2)=0,IF(ISBLANK(OFFSET('11. SEGUIMIENTO 2026'!$O$14,INT((ROW()-13)/2),0)),"",OFFSET('11. SEGUIMIENTO 2026'!$O$14,INT((ROW()-13)/2),0)),IF(ISBLANK(OFFSET('9. METAS'!$R$20,INT((ROW()-14)/2),0)),"",OFFSET('9. METAS'!$R$20,INT((ROW()-14)/2),0)))</f>
        <v/>
      </c>
      <c r="L415" s="228" t="str">
        <f ca="1">IF(MOD(ROW()-13,2)=0,IF(ISBLANK(OFFSET('11. SEGUIMIENTO 2026'!$P$14,INT((ROW()-13)/2),0)),"",OFFSET('11. SEGUIMIENTO 2026'!$P$14,INT((ROW()-13)/2),0)),IF(ISBLANK(OFFSET('9. METAS'!$S$20,INT((ROW()-14)/2),0)),"",OFFSET('9. METAS'!$S$20,INT((ROW()-14)/2),0)))</f>
        <v/>
      </c>
      <c r="M415" s="229" t="str">
        <f ca="1">IF(MOD(ROW()-13,2)=0,IF(ISBLANK(OFFSET('11. SEGUIMIENTO 2026'!$Q$14,INT((ROW()-13)/2),0)),"",OFFSET('11. SEGUIMIENTO 2026'!$Q$14,INT((ROW()-13)/2),0)),IF(ISBLANK(OFFSET('9. METAS'!$T$20,INT((ROW()-14)/2),0)),"",OFFSET('9. METAS'!$T$20,INT((ROW()-14)/2),0)))</f>
        <v/>
      </c>
      <c r="N415" s="981" t="str">
        <f t="shared" ref="N415" ca="1" si="398">IFERROR(J415/J416,"ND")</f>
        <v>ND</v>
      </c>
      <c r="O415" s="983" t="str">
        <f t="shared" ref="O415" ca="1" si="399">IFERROR(((J415+K415+L415+M415)/H415),"ND")</f>
        <v>ND</v>
      </c>
      <c r="P415" s="985"/>
    </row>
    <row r="416" spans="3:16" x14ac:dyDescent="0.3">
      <c r="C416" s="999"/>
      <c r="D416" s="993"/>
      <c r="E416" s="993"/>
      <c r="F416" s="995"/>
      <c r="G416" s="997"/>
      <c r="H416" s="977"/>
      <c r="I416" s="987"/>
      <c r="J416" s="227" t="str">
        <f ca="1">IF(MOD(ROW()-13,2)=0,IF(ISBLANK(OFFSET('11. SEGUIMIENTO 2026'!$N$14,INT((ROW()-13)/2),0)),"",OFFSET('11. SEGUIMIENTO 2026'!$N$14,INT((ROW()-13)/2),0)),IF(ISBLANK(OFFSET('9. METAS'!$Q$20,INT((ROW()-14)/2),0)),"",OFFSET('9. METAS'!$Q$20,INT((ROW()-14)/2),0)))</f>
        <v/>
      </c>
      <c r="K416" s="228" t="str">
        <f ca="1">IF(MOD(ROW()-13,2)=0,IF(ISBLANK(OFFSET('11. SEGUIMIENTO 2026'!$O$14,INT((ROW()-13)/2),0)),"",OFFSET('11. SEGUIMIENTO 2026'!$O$14,INT((ROW()-13)/2),0)),IF(ISBLANK(OFFSET('9. METAS'!$R$20,INT((ROW()-14)/2),0)),"",OFFSET('9. METAS'!$R$20,INT((ROW()-14)/2),0)))</f>
        <v/>
      </c>
      <c r="L416" s="228" t="str">
        <f ca="1">IF(MOD(ROW()-13,2)=0,IF(ISBLANK(OFFSET('11. SEGUIMIENTO 2026'!$P$14,INT((ROW()-13)/2),0)),"",OFFSET('11. SEGUIMIENTO 2026'!$P$14,INT((ROW()-13)/2),0)),IF(ISBLANK(OFFSET('9. METAS'!$S$20,INT((ROW()-14)/2),0)),"",OFFSET('9. METAS'!$S$20,INT((ROW()-14)/2),0)))</f>
        <v/>
      </c>
      <c r="M416" s="229" t="str">
        <f ca="1">IF(MOD(ROW()-13,2)=0,IF(ISBLANK(OFFSET('11. SEGUIMIENTO 2026'!$Q$14,INT((ROW()-13)/2),0)),"",OFFSET('11. SEGUIMIENTO 2026'!$Q$14,INT((ROW()-13)/2),0)),IF(ISBLANK(OFFSET('9. METAS'!$T$20,INT((ROW()-14)/2),0)),"",OFFSET('9. METAS'!$T$20,INT((ROW()-14)/2),0)))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977" t="str">
        <f ca="1">IF(ISBLANK(OFFSET('9. METAS'!$K$20,INT((ROW()-13)/2),0)),"",OFFSET('9. METAS'!$K$20,INT((ROW()-13)/2),0))</f>
        <v/>
      </c>
      <c r="I417" s="979"/>
      <c r="J417" s="227" t="str">
        <f ca="1">IF(MOD(ROW()-13,2)=0,IF(ISBLANK(OFFSET('11. SEGUIMIENTO 2026'!$N$14,INT((ROW()-13)/2),0)),"",OFFSET('11. SEGUIMIENTO 2026'!$N$14,INT((ROW()-13)/2),0)),IF(ISBLANK(OFFSET('9. METAS'!$Q$20,INT((ROW()-14)/2),0)),"",OFFSET('9. METAS'!$Q$20,INT((ROW()-14)/2),0)))</f>
        <v/>
      </c>
      <c r="K417" s="228" t="str">
        <f ca="1">IF(MOD(ROW()-13,2)=0,IF(ISBLANK(OFFSET('11. SEGUIMIENTO 2026'!$O$14,INT((ROW()-13)/2),0)),"",OFFSET('11. SEGUIMIENTO 2026'!$O$14,INT((ROW()-13)/2),0)),IF(ISBLANK(OFFSET('9. METAS'!$R$20,INT((ROW()-14)/2),0)),"",OFFSET('9. METAS'!$R$20,INT((ROW()-14)/2),0)))</f>
        <v/>
      </c>
      <c r="L417" s="228" t="str">
        <f ca="1">IF(MOD(ROW()-13,2)=0,IF(ISBLANK(OFFSET('11. SEGUIMIENTO 2026'!$P$14,INT((ROW()-13)/2),0)),"",OFFSET('11. SEGUIMIENTO 2026'!$P$14,INT((ROW()-13)/2),0)),IF(ISBLANK(OFFSET('9. METAS'!$S$20,INT((ROW()-14)/2),0)),"",OFFSET('9. METAS'!$S$20,INT((ROW()-14)/2),0)))</f>
        <v/>
      </c>
      <c r="M417" s="229" t="str">
        <f ca="1">IF(MOD(ROW()-13,2)=0,IF(ISBLANK(OFFSET('11. SEGUIMIENTO 2026'!$Q$14,INT((ROW()-13)/2),0)),"",OFFSET('11. SEGUIMIENTO 2026'!$Q$14,INT((ROW()-13)/2),0)),IF(ISBLANK(OFFSET('9. METAS'!$T$20,INT((ROW()-14)/2),0)),"",OFFSET('9. METAS'!$T$20,INT((ROW()-14)/2),0)))</f>
        <v/>
      </c>
      <c r="N417" s="981" t="str">
        <f t="shared" ref="N417" ca="1" si="400">IFERROR(J417/J418,"ND")</f>
        <v>ND</v>
      </c>
      <c r="O417" s="983" t="str">
        <f t="shared" ref="O417" ca="1" si="401">IFERROR(((J417+K417+L417+M417)/H417),"ND")</f>
        <v>ND</v>
      </c>
      <c r="P417" s="985"/>
    </row>
    <row r="418" spans="3:16" x14ac:dyDescent="0.3">
      <c r="C418" s="999"/>
      <c r="D418" s="993"/>
      <c r="E418" s="993"/>
      <c r="F418" s="995"/>
      <c r="G418" s="997"/>
      <c r="H418" s="977"/>
      <c r="I418" s="987"/>
      <c r="J418" s="227" t="str">
        <f ca="1">IF(MOD(ROW()-13,2)=0,IF(ISBLANK(OFFSET('11. SEGUIMIENTO 2026'!$N$14,INT((ROW()-13)/2),0)),"",OFFSET('11. SEGUIMIENTO 2026'!$N$14,INT((ROW()-13)/2),0)),IF(ISBLANK(OFFSET('9. METAS'!$Q$20,INT((ROW()-14)/2),0)),"",OFFSET('9. METAS'!$Q$20,INT((ROW()-14)/2),0)))</f>
        <v/>
      </c>
      <c r="K418" s="228" t="str">
        <f ca="1">IF(MOD(ROW()-13,2)=0,IF(ISBLANK(OFFSET('11. SEGUIMIENTO 2026'!$O$14,INT((ROW()-13)/2),0)),"",OFFSET('11. SEGUIMIENTO 2026'!$O$14,INT((ROW()-13)/2),0)),IF(ISBLANK(OFFSET('9. METAS'!$R$20,INT((ROW()-14)/2),0)),"",OFFSET('9. METAS'!$R$20,INT((ROW()-14)/2),0)))</f>
        <v/>
      </c>
      <c r="L418" s="228" t="str">
        <f ca="1">IF(MOD(ROW()-13,2)=0,IF(ISBLANK(OFFSET('11. SEGUIMIENTO 2026'!$P$14,INT((ROW()-13)/2),0)),"",OFFSET('11. SEGUIMIENTO 2026'!$P$14,INT((ROW()-13)/2),0)),IF(ISBLANK(OFFSET('9. METAS'!$S$20,INT((ROW()-14)/2),0)),"",OFFSET('9. METAS'!$S$20,INT((ROW()-14)/2),0)))</f>
        <v/>
      </c>
      <c r="M418" s="229" t="str">
        <f ca="1">IF(MOD(ROW()-13,2)=0,IF(ISBLANK(OFFSET('11. SEGUIMIENTO 2026'!$Q$14,INT((ROW()-13)/2),0)),"",OFFSET('11. SEGUIMIENTO 2026'!$Q$14,INT((ROW()-13)/2),0)),IF(ISBLANK(OFFSET('9. METAS'!$T$20,INT((ROW()-14)/2),0)),"",OFFSET('9. METAS'!$T$20,INT((ROW()-14)/2),0)))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977" t="str">
        <f ca="1">IF(ISBLANK(OFFSET('9. METAS'!$K$20,INT((ROW()-13)/2),0)),"",OFFSET('9. METAS'!$K$20,INT((ROW()-13)/2),0))</f>
        <v/>
      </c>
      <c r="I419" s="979"/>
      <c r="J419" s="227" t="str">
        <f ca="1">IF(MOD(ROW()-13,2)=0,IF(ISBLANK(OFFSET('11. SEGUIMIENTO 2026'!$N$14,INT((ROW()-13)/2),0)),"",OFFSET('11. SEGUIMIENTO 2026'!$N$14,INT((ROW()-13)/2),0)),IF(ISBLANK(OFFSET('9. METAS'!$Q$20,INT((ROW()-14)/2),0)),"",OFFSET('9. METAS'!$Q$20,INT((ROW()-14)/2),0)))</f>
        <v/>
      </c>
      <c r="K419" s="228" t="str">
        <f ca="1">IF(MOD(ROW()-13,2)=0,IF(ISBLANK(OFFSET('11. SEGUIMIENTO 2026'!$O$14,INT((ROW()-13)/2),0)),"",OFFSET('11. SEGUIMIENTO 2026'!$O$14,INT((ROW()-13)/2),0)),IF(ISBLANK(OFFSET('9. METAS'!$R$20,INT((ROW()-14)/2),0)),"",OFFSET('9. METAS'!$R$20,INT((ROW()-14)/2),0)))</f>
        <v/>
      </c>
      <c r="L419" s="228" t="str">
        <f ca="1">IF(MOD(ROW()-13,2)=0,IF(ISBLANK(OFFSET('11. SEGUIMIENTO 2026'!$P$14,INT((ROW()-13)/2),0)),"",OFFSET('11. SEGUIMIENTO 2026'!$P$14,INT((ROW()-13)/2),0)),IF(ISBLANK(OFFSET('9. METAS'!$S$20,INT((ROW()-14)/2),0)),"",OFFSET('9. METAS'!$S$20,INT((ROW()-14)/2),0)))</f>
        <v/>
      </c>
      <c r="M419" s="229" t="str">
        <f ca="1">IF(MOD(ROW()-13,2)=0,IF(ISBLANK(OFFSET('11. SEGUIMIENTO 2026'!$Q$14,INT((ROW()-13)/2),0)),"",OFFSET('11. SEGUIMIENTO 2026'!$Q$14,INT((ROW()-13)/2),0)),IF(ISBLANK(OFFSET('9. METAS'!$T$20,INT((ROW()-14)/2),0)),"",OFFSET('9. METAS'!$T$20,INT((ROW()-14)/2),0)))</f>
        <v/>
      </c>
      <c r="N419" s="981" t="str">
        <f t="shared" ref="N419" ca="1" si="402">IFERROR(J419/J420,"ND")</f>
        <v>ND</v>
      </c>
      <c r="O419" s="983" t="str">
        <f t="shared" ref="O419" ca="1" si="403">IFERROR(((J419+K419+L419+M419)/H419),"ND")</f>
        <v>ND</v>
      </c>
      <c r="P419" s="985"/>
    </row>
    <row r="420" spans="3:16" x14ac:dyDescent="0.3">
      <c r="C420" s="999"/>
      <c r="D420" s="993"/>
      <c r="E420" s="993"/>
      <c r="F420" s="995"/>
      <c r="G420" s="997"/>
      <c r="H420" s="977"/>
      <c r="I420" s="987"/>
      <c r="J420" s="227" t="str">
        <f ca="1">IF(MOD(ROW()-13,2)=0,IF(ISBLANK(OFFSET('11. SEGUIMIENTO 2026'!$N$14,INT((ROW()-13)/2),0)),"",OFFSET('11. SEGUIMIENTO 2026'!$N$14,INT((ROW()-13)/2),0)),IF(ISBLANK(OFFSET('9. METAS'!$Q$20,INT((ROW()-14)/2),0)),"",OFFSET('9. METAS'!$Q$20,INT((ROW()-14)/2),0)))</f>
        <v/>
      </c>
      <c r="K420" s="228" t="str">
        <f ca="1">IF(MOD(ROW()-13,2)=0,IF(ISBLANK(OFFSET('11. SEGUIMIENTO 2026'!$O$14,INT((ROW()-13)/2),0)),"",OFFSET('11. SEGUIMIENTO 2026'!$O$14,INT((ROW()-13)/2),0)),IF(ISBLANK(OFFSET('9. METAS'!$R$20,INT((ROW()-14)/2),0)),"",OFFSET('9. METAS'!$R$20,INT((ROW()-14)/2),0)))</f>
        <v/>
      </c>
      <c r="L420" s="228" t="str">
        <f ca="1">IF(MOD(ROW()-13,2)=0,IF(ISBLANK(OFFSET('11. SEGUIMIENTO 2026'!$P$14,INT((ROW()-13)/2),0)),"",OFFSET('11. SEGUIMIENTO 2026'!$P$14,INT((ROW()-13)/2),0)),IF(ISBLANK(OFFSET('9. METAS'!$S$20,INT((ROW()-14)/2),0)),"",OFFSET('9. METAS'!$S$20,INT((ROW()-14)/2),0)))</f>
        <v/>
      </c>
      <c r="M420" s="229" t="str">
        <f ca="1">IF(MOD(ROW()-13,2)=0,IF(ISBLANK(OFFSET('11. SEGUIMIENTO 2026'!$Q$14,INT((ROW()-13)/2),0)),"",OFFSET('11. SEGUIMIENTO 2026'!$Q$14,INT((ROW()-13)/2),0)),IF(ISBLANK(OFFSET('9. METAS'!$T$20,INT((ROW()-14)/2),0)),"",OFFSET('9. METAS'!$T$20,INT((ROW()-14)/2),0)))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977" t="str">
        <f ca="1">IF(ISBLANK(OFFSET('9. METAS'!$K$20,INT((ROW()-13)/2),0)),"",OFFSET('9. METAS'!$K$20,INT((ROW()-13)/2),0))</f>
        <v/>
      </c>
      <c r="I421" s="979"/>
      <c r="J421" s="227" t="str">
        <f ca="1">IF(MOD(ROW()-13,2)=0,IF(ISBLANK(OFFSET('11. SEGUIMIENTO 2026'!$N$14,INT((ROW()-13)/2),0)),"",OFFSET('11. SEGUIMIENTO 2026'!$N$14,INT((ROW()-13)/2),0)),IF(ISBLANK(OFFSET('9. METAS'!$Q$20,INT((ROW()-14)/2),0)),"",OFFSET('9. METAS'!$Q$20,INT((ROW()-14)/2),0)))</f>
        <v/>
      </c>
      <c r="K421" s="228" t="str">
        <f ca="1">IF(MOD(ROW()-13,2)=0,IF(ISBLANK(OFFSET('11. SEGUIMIENTO 2026'!$O$14,INT((ROW()-13)/2),0)),"",OFFSET('11. SEGUIMIENTO 2026'!$O$14,INT((ROW()-13)/2),0)),IF(ISBLANK(OFFSET('9. METAS'!$R$20,INT((ROW()-14)/2),0)),"",OFFSET('9. METAS'!$R$20,INT((ROW()-14)/2),0)))</f>
        <v/>
      </c>
      <c r="L421" s="228" t="str">
        <f ca="1">IF(MOD(ROW()-13,2)=0,IF(ISBLANK(OFFSET('11. SEGUIMIENTO 2026'!$P$14,INT((ROW()-13)/2),0)),"",OFFSET('11. SEGUIMIENTO 2026'!$P$14,INT((ROW()-13)/2),0)),IF(ISBLANK(OFFSET('9. METAS'!$S$20,INT((ROW()-14)/2),0)),"",OFFSET('9. METAS'!$S$20,INT((ROW()-14)/2),0)))</f>
        <v/>
      </c>
      <c r="M421" s="229" t="str">
        <f ca="1">IF(MOD(ROW()-13,2)=0,IF(ISBLANK(OFFSET('11. SEGUIMIENTO 2026'!$Q$14,INT((ROW()-13)/2),0)),"",OFFSET('11. SEGUIMIENTO 2026'!$Q$14,INT((ROW()-13)/2),0)),IF(ISBLANK(OFFSET('9. METAS'!$T$20,INT((ROW()-14)/2),0)),"",OFFSET('9. METAS'!$T$20,INT((ROW()-14)/2),0)))</f>
        <v/>
      </c>
      <c r="N421" s="981" t="str">
        <f t="shared" ref="N421" ca="1" si="404">IFERROR(J421/J422,"ND")</f>
        <v>ND</v>
      </c>
      <c r="O421" s="983" t="str">
        <f t="shared" ref="O421" ca="1" si="405">IFERROR(((J421+K421+L421+M421)/H421),"ND")</f>
        <v>ND</v>
      </c>
      <c r="P421" s="985"/>
    </row>
    <row r="422" spans="3:16" x14ac:dyDescent="0.3">
      <c r="C422" s="999"/>
      <c r="D422" s="993"/>
      <c r="E422" s="993"/>
      <c r="F422" s="995"/>
      <c r="G422" s="997"/>
      <c r="H422" s="977"/>
      <c r="I422" s="987"/>
      <c r="J422" s="227" t="str">
        <f ca="1">IF(MOD(ROW()-13,2)=0,IF(ISBLANK(OFFSET('11. SEGUIMIENTO 2026'!$N$14,INT((ROW()-13)/2),0)),"",OFFSET('11. SEGUIMIENTO 2026'!$N$14,INT((ROW()-13)/2),0)),IF(ISBLANK(OFFSET('9. METAS'!$Q$20,INT((ROW()-14)/2),0)),"",OFFSET('9. METAS'!$Q$20,INT((ROW()-14)/2),0)))</f>
        <v/>
      </c>
      <c r="K422" s="228" t="str">
        <f ca="1">IF(MOD(ROW()-13,2)=0,IF(ISBLANK(OFFSET('11. SEGUIMIENTO 2026'!$O$14,INT((ROW()-13)/2),0)),"",OFFSET('11. SEGUIMIENTO 2026'!$O$14,INT((ROW()-13)/2),0)),IF(ISBLANK(OFFSET('9. METAS'!$R$20,INT((ROW()-14)/2),0)),"",OFFSET('9. METAS'!$R$20,INT((ROW()-14)/2),0)))</f>
        <v/>
      </c>
      <c r="L422" s="228" t="str">
        <f ca="1">IF(MOD(ROW()-13,2)=0,IF(ISBLANK(OFFSET('11. SEGUIMIENTO 2026'!$P$14,INT((ROW()-13)/2),0)),"",OFFSET('11. SEGUIMIENTO 2026'!$P$14,INT((ROW()-13)/2),0)),IF(ISBLANK(OFFSET('9. METAS'!$S$20,INT((ROW()-14)/2),0)),"",OFFSET('9. METAS'!$S$20,INT((ROW()-14)/2),0)))</f>
        <v/>
      </c>
      <c r="M422" s="229" t="str">
        <f ca="1">IF(MOD(ROW()-13,2)=0,IF(ISBLANK(OFFSET('11. SEGUIMIENTO 2026'!$Q$14,INT((ROW()-13)/2),0)),"",OFFSET('11. SEGUIMIENTO 2026'!$Q$14,INT((ROW()-13)/2),0)),IF(ISBLANK(OFFSET('9. METAS'!$T$20,INT((ROW()-14)/2),0)),"",OFFSET('9. METAS'!$T$20,INT((ROW()-14)/2),0)))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977" t="str">
        <f ca="1">IF(ISBLANK(OFFSET('9. METAS'!$K$20,INT((ROW()-13)/2),0)),"",OFFSET('9. METAS'!$K$20,INT((ROW()-13)/2),0))</f>
        <v/>
      </c>
      <c r="I423" s="979"/>
      <c r="J423" s="227" t="str">
        <f ca="1">IF(MOD(ROW()-13,2)=0,IF(ISBLANK(OFFSET('11. SEGUIMIENTO 2026'!$N$14,INT((ROW()-13)/2),0)),"",OFFSET('11. SEGUIMIENTO 2026'!$N$14,INT((ROW()-13)/2),0)),IF(ISBLANK(OFFSET('9. METAS'!$Q$20,INT((ROW()-14)/2),0)),"",OFFSET('9. METAS'!$Q$20,INT((ROW()-14)/2),0)))</f>
        <v/>
      </c>
      <c r="K423" s="228" t="str">
        <f ca="1">IF(MOD(ROW()-13,2)=0,IF(ISBLANK(OFFSET('11. SEGUIMIENTO 2026'!$O$14,INT((ROW()-13)/2),0)),"",OFFSET('11. SEGUIMIENTO 2026'!$O$14,INT((ROW()-13)/2),0)),IF(ISBLANK(OFFSET('9. METAS'!$R$20,INT((ROW()-14)/2),0)),"",OFFSET('9. METAS'!$R$20,INT((ROW()-14)/2),0)))</f>
        <v/>
      </c>
      <c r="L423" s="228" t="str">
        <f ca="1">IF(MOD(ROW()-13,2)=0,IF(ISBLANK(OFFSET('11. SEGUIMIENTO 2026'!$P$14,INT((ROW()-13)/2),0)),"",OFFSET('11. SEGUIMIENTO 2026'!$P$14,INT((ROW()-13)/2),0)),IF(ISBLANK(OFFSET('9. METAS'!$S$20,INT((ROW()-14)/2),0)),"",OFFSET('9. METAS'!$S$20,INT((ROW()-14)/2),0)))</f>
        <v/>
      </c>
      <c r="M423" s="229" t="str">
        <f ca="1">IF(MOD(ROW()-13,2)=0,IF(ISBLANK(OFFSET('11. SEGUIMIENTO 2026'!$Q$14,INT((ROW()-13)/2),0)),"",OFFSET('11. SEGUIMIENTO 2026'!$Q$14,INT((ROW()-13)/2),0)),IF(ISBLANK(OFFSET('9. METAS'!$T$20,INT((ROW()-14)/2),0)),"",OFFSET('9. METAS'!$T$20,INT((ROW()-14)/2),0)))</f>
        <v/>
      </c>
      <c r="N423" s="981" t="str">
        <f t="shared" ref="N423" ca="1" si="406">IFERROR(J423/J424,"ND")</f>
        <v>ND</v>
      </c>
      <c r="O423" s="983" t="str">
        <f t="shared" ref="O423" ca="1" si="407">IFERROR(((J423+K423+L423+M423)/H423),"ND")</f>
        <v>ND</v>
      </c>
      <c r="P423" s="985"/>
    </row>
    <row r="424" spans="3:16" x14ac:dyDescent="0.3">
      <c r="C424" s="999"/>
      <c r="D424" s="993"/>
      <c r="E424" s="993"/>
      <c r="F424" s="995"/>
      <c r="G424" s="997"/>
      <c r="H424" s="977"/>
      <c r="I424" s="987"/>
      <c r="J424" s="227" t="str">
        <f ca="1">IF(MOD(ROW()-13,2)=0,IF(ISBLANK(OFFSET('11. SEGUIMIENTO 2026'!$N$14,INT((ROW()-13)/2),0)),"",OFFSET('11. SEGUIMIENTO 2026'!$N$14,INT((ROW()-13)/2),0)),IF(ISBLANK(OFFSET('9. METAS'!$Q$20,INT((ROW()-14)/2),0)),"",OFFSET('9. METAS'!$Q$20,INT((ROW()-14)/2),0)))</f>
        <v/>
      </c>
      <c r="K424" s="228" t="str">
        <f ca="1">IF(MOD(ROW()-13,2)=0,IF(ISBLANK(OFFSET('11. SEGUIMIENTO 2026'!$O$14,INT((ROW()-13)/2),0)),"",OFFSET('11. SEGUIMIENTO 2026'!$O$14,INT((ROW()-13)/2),0)),IF(ISBLANK(OFFSET('9. METAS'!$R$20,INT((ROW()-14)/2),0)),"",OFFSET('9. METAS'!$R$20,INT((ROW()-14)/2),0)))</f>
        <v/>
      </c>
      <c r="L424" s="228" t="str">
        <f ca="1">IF(MOD(ROW()-13,2)=0,IF(ISBLANK(OFFSET('11. SEGUIMIENTO 2026'!$P$14,INT((ROW()-13)/2),0)),"",OFFSET('11. SEGUIMIENTO 2026'!$P$14,INT((ROW()-13)/2),0)),IF(ISBLANK(OFFSET('9. METAS'!$S$20,INT((ROW()-14)/2),0)),"",OFFSET('9. METAS'!$S$20,INT((ROW()-14)/2),0)))</f>
        <v/>
      </c>
      <c r="M424" s="229" t="str">
        <f ca="1">IF(MOD(ROW()-13,2)=0,IF(ISBLANK(OFFSET('11. SEGUIMIENTO 2026'!$Q$14,INT((ROW()-13)/2),0)),"",OFFSET('11. SEGUIMIENTO 2026'!$Q$14,INT((ROW()-13)/2),0)),IF(ISBLANK(OFFSET('9. METAS'!$T$20,INT((ROW()-14)/2),0)),"",OFFSET('9. METAS'!$T$20,INT((ROW()-14)/2),0)))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977" t="str">
        <f ca="1">IF(ISBLANK(OFFSET('9. METAS'!$K$20,INT((ROW()-13)/2),0)),"",OFFSET('9. METAS'!$K$20,INT((ROW()-13)/2),0))</f>
        <v/>
      </c>
      <c r="I425" s="979"/>
      <c r="J425" s="227" t="str">
        <f ca="1">IF(MOD(ROW()-13,2)=0,IF(ISBLANK(OFFSET('11. SEGUIMIENTO 2026'!$N$14,INT((ROW()-13)/2),0)),"",OFFSET('11. SEGUIMIENTO 2026'!$N$14,INT((ROW()-13)/2),0)),IF(ISBLANK(OFFSET('9. METAS'!$Q$20,INT((ROW()-14)/2),0)),"",OFFSET('9. METAS'!$Q$20,INT((ROW()-14)/2),0)))</f>
        <v/>
      </c>
      <c r="K425" s="228" t="str">
        <f ca="1">IF(MOD(ROW()-13,2)=0,IF(ISBLANK(OFFSET('11. SEGUIMIENTO 2026'!$O$14,INT((ROW()-13)/2),0)),"",OFFSET('11. SEGUIMIENTO 2026'!$O$14,INT((ROW()-13)/2),0)),IF(ISBLANK(OFFSET('9. METAS'!$R$20,INT((ROW()-14)/2),0)),"",OFFSET('9. METAS'!$R$20,INT((ROW()-14)/2),0)))</f>
        <v/>
      </c>
      <c r="L425" s="228" t="str">
        <f ca="1">IF(MOD(ROW()-13,2)=0,IF(ISBLANK(OFFSET('11. SEGUIMIENTO 2026'!$P$14,INT((ROW()-13)/2),0)),"",OFFSET('11. SEGUIMIENTO 2026'!$P$14,INT((ROW()-13)/2),0)),IF(ISBLANK(OFFSET('9. METAS'!$S$20,INT((ROW()-14)/2),0)),"",OFFSET('9. METAS'!$S$20,INT((ROW()-14)/2),0)))</f>
        <v/>
      </c>
      <c r="M425" s="229" t="str">
        <f ca="1">IF(MOD(ROW()-13,2)=0,IF(ISBLANK(OFFSET('11. SEGUIMIENTO 2026'!$Q$14,INT((ROW()-13)/2),0)),"",OFFSET('11. SEGUIMIENTO 2026'!$Q$14,INT((ROW()-13)/2),0)),IF(ISBLANK(OFFSET('9. METAS'!$T$20,INT((ROW()-14)/2),0)),"",OFFSET('9. METAS'!$T$20,INT((ROW()-14)/2),0)))</f>
        <v/>
      </c>
      <c r="N425" s="981" t="str">
        <f t="shared" ref="N425" ca="1" si="408">IFERROR(J425/J426,"ND")</f>
        <v>ND</v>
      </c>
      <c r="O425" s="983" t="str">
        <f t="shared" ref="O425" ca="1" si="409">IFERROR(((J425+K425+L425+M425)/H425),"ND")</f>
        <v>ND</v>
      </c>
      <c r="P425" s="985"/>
    </row>
    <row r="426" spans="3:16" x14ac:dyDescent="0.3">
      <c r="C426" s="999"/>
      <c r="D426" s="993"/>
      <c r="E426" s="993"/>
      <c r="F426" s="995"/>
      <c r="G426" s="997"/>
      <c r="H426" s="977"/>
      <c r="I426" s="987"/>
      <c r="J426" s="227" t="str">
        <f ca="1">IF(MOD(ROW()-13,2)=0,IF(ISBLANK(OFFSET('11. SEGUIMIENTO 2026'!$N$14,INT((ROW()-13)/2),0)),"",OFFSET('11. SEGUIMIENTO 2026'!$N$14,INT((ROW()-13)/2),0)),IF(ISBLANK(OFFSET('9. METAS'!$Q$20,INT((ROW()-14)/2),0)),"",OFFSET('9. METAS'!$Q$20,INT((ROW()-14)/2),0)))</f>
        <v/>
      </c>
      <c r="K426" s="228" t="str">
        <f ca="1">IF(MOD(ROW()-13,2)=0,IF(ISBLANK(OFFSET('11. SEGUIMIENTO 2026'!$O$14,INT((ROW()-13)/2),0)),"",OFFSET('11. SEGUIMIENTO 2026'!$O$14,INT((ROW()-13)/2),0)),IF(ISBLANK(OFFSET('9. METAS'!$R$20,INT((ROW()-14)/2),0)),"",OFFSET('9. METAS'!$R$20,INT((ROW()-14)/2),0)))</f>
        <v/>
      </c>
      <c r="L426" s="228" t="str">
        <f ca="1">IF(MOD(ROW()-13,2)=0,IF(ISBLANK(OFFSET('11. SEGUIMIENTO 2026'!$P$14,INT((ROW()-13)/2),0)),"",OFFSET('11. SEGUIMIENTO 2026'!$P$14,INT((ROW()-13)/2),0)),IF(ISBLANK(OFFSET('9. METAS'!$S$20,INT((ROW()-14)/2),0)),"",OFFSET('9. METAS'!$S$20,INT((ROW()-14)/2),0)))</f>
        <v/>
      </c>
      <c r="M426" s="229" t="str">
        <f ca="1">IF(MOD(ROW()-13,2)=0,IF(ISBLANK(OFFSET('11. SEGUIMIENTO 2026'!$Q$14,INT((ROW()-13)/2),0)),"",OFFSET('11. SEGUIMIENTO 2026'!$Q$14,INT((ROW()-13)/2),0)),IF(ISBLANK(OFFSET('9. METAS'!$T$20,INT((ROW()-14)/2),0)),"",OFFSET('9. METAS'!$T$20,INT((ROW()-14)/2),0)))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977" t="str">
        <f ca="1">IF(ISBLANK(OFFSET('9. METAS'!$K$20,INT((ROW()-13)/2),0)),"",OFFSET('9. METAS'!$K$20,INT((ROW()-13)/2),0))</f>
        <v/>
      </c>
      <c r="I427" s="979"/>
      <c r="J427" s="227" t="str">
        <f ca="1">IF(MOD(ROW()-13,2)=0,IF(ISBLANK(OFFSET('11. SEGUIMIENTO 2026'!$N$14,INT((ROW()-13)/2),0)),"",OFFSET('11. SEGUIMIENTO 2026'!$N$14,INT((ROW()-13)/2),0)),IF(ISBLANK(OFFSET('9. METAS'!$Q$20,INT((ROW()-14)/2),0)),"",OFFSET('9. METAS'!$Q$20,INT((ROW()-14)/2),0)))</f>
        <v/>
      </c>
      <c r="K427" s="228" t="str">
        <f ca="1">IF(MOD(ROW()-13,2)=0,IF(ISBLANK(OFFSET('11. SEGUIMIENTO 2026'!$O$14,INT((ROW()-13)/2),0)),"",OFFSET('11. SEGUIMIENTO 2026'!$O$14,INT((ROW()-13)/2),0)),IF(ISBLANK(OFFSET('9. METAS'!$R$20,INT((ROW()-14)/2),0)),"",OFFSET('9. METAS'!$R$20,INT((ROW()-14)/2),0)))</f>
        <v/>
      </c>
      <c r="L427" s="228" t="str">
        <f ca="1">IF(MOD(ROW()-13,2)=0,IF(ISBLANK(OFFSET('11. SEGUIMIENTO 2026'!$P$14,INT((ROW()-13)/2),0)),"",OFFSET('11. SEGUIMIENTO 2026'!$P$14,INT((ROW()-13)/2),0)),IF(ISBLANK(OFFSET('9. METAS'!$S$20,INT((ROW()-14)/2),0)),"",OFFSET('9. METAS'!$S$20,INT((ROW()-14)/2),0)))</f>
        <v/>
      </c>
      <c r="M427" s="229" t="str">
        <f ca="1">IF(MOD(ROW()-13,2)=0,IF(ISBLANK(OFFSET('11. SEGUIMIENTO 2026'!$Q$14,INT((ROW()-13)/2),0)),"",OFFSET('11. SEGUIMIENTO 2026'!$Q$14,INT((ROW()-13)/2),0)),IF(ISBLANK(OFFSET('9. METAS'!$T$20,INT((ROW()-14)/2),0)),"",OFFSET('9. METAS'!$T$20,INT((ROW()-14)/2),0)))</f>
        <v/>
      </c>
      <c r="N427" s="981" t="str">
        <f t="shared" ref="N427" ca="1" si="410">IFERROR(J427/J428,"ND")</f>
        <v>ND</v>
      </c>
      <c r="O427" s="983" t="str">
        <f t="shared" ref="O427" ca="1" si="411">IFERROR(((J427+K427+L427+M427)/H427),"ND")</f>
        <v>ND</v>
      </c>
      <c r="P427" s="985"/>
    </row>
    <row r="428" spans="3:16" x14ac:dyDescent="0.3">
      <c r="C428" s="999"/>
      <c r="D428" s="993"/>
      <c r="E428" s="993"/>
      <c r="F428" s="995"/>
      <c r="G428" s="997"/>
      <c r="H428" s="977"/>
      <c r="I428" s="987"/>
      <c r="J428" s="227" t="str">
        <f ca="1">IF(MOD(ROW()-13,2)=0,IF(ISBLANK(OFFSET('11. SEGUIMIENTO 2026'!$N$14,INT((ROW()-13)/2),0)),"",OFFSET('11. SEGUIMIENTO 2026'!$N$14,INT((ROW()-13)/2),0)),IF(ISBLANK(OFFSET('9. METAS'!$Q$20,INT((ROW()-14)/2),0)),"",OFFSET('9. METAS'!$Q$20,INT((ROW()-14)/2),0)))</f>
        <v/>
      </c>
      <c r="K428" s="228" t="str">
        <f ca="1">IF(MOD(ROW()-13,2)=0,IF(ISBLANK(OFFSET('11. SEGUIMIENTO 2026'!$O$14,INT((ROW()-13)/2),0)),"",OFFSET('11. SEGUIMIENTO 2026'!$O$14,INT((ROW()-13)/2),0)),IF(ISBLANK(OFFSET('9. METAS'!$R$20,INT((ROW()-14)/2),0)),"",OFFSET('9. METAS'!$R$20,INT((ROW()-14)/2),0)))</f>
        <v/>
      </c>
      <c r="L428" s="228" t="str">
        <f ca="1">IF(MOD(ROW()-13,2)=0,IF(ISBLANK(OFFSET('11. SEGUIMIENTO 2026'!$P$14,INT((ROW()-13)/2),0)),"",OFFSET('11. SEGUIMIENTO 2026'!$P$14,INT((ROW()-13)/2),0)),IF(ISBLANK(OFFSET('9. METAS'!$S$20,INT((ROW()-14)/2),0)),"",OFFSET('9. METAS'!$S$20,INT((ROW()-14)/2),0)))</f>
        <v/>
      </c>
      <c r="M428" s="229" t="str">
        <f ca="1">IF(MOD(ROW()-13,2)=0,IF(ISBLANK(OFFSET('11. SEGUIMIENTO 2026'!$Q$14,INT((ROW()-13)/2),0)),"",OFFSET('11. SEGUIMIENTO 2026'!$Q$14,INT((ROW()-13)/2),0)),IF(ISBLANK(OFFSET('9. METAS'!$T$20,INT((ROW()-14)/2),0)),"",OFFSET('9. METAS'!$T$20,INT((ROW()-14)/2),0)))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977" t="str">
        <f ca="1">IF(ISBLANK(OFFSET('9. METAS'!$K$20,INT((ROW()-13)/2),0)),"",OFFSET('9. METAS'!$K$20,INT((ROW()-13)/2),0))</f>
        <v/>
      </c>
      <c r="I429" s="979"/>
      <c r="J429" s="227" t="str">
        <f ca="1">IF(MOD(ROW()-13,2)=0,IF(ISBLANK(OFFSET('11. SEGUIMIENTO 2026'!$N$14,INT((ROW()-13)/2),0)),"",OFFSET('11. SEGUIMIENTO 2026'!$N$14,INT((ROW()-13)/2),0)),IF(ISBLANK(OFFSET('9. METAS'!$Q$20,INT((ROW()-14)/2),0)),"",OFFSET('9. METAS'!$Q$20,INT((ROW()-14)/2),0)))</f>
        <v/>
      </c>
      <c r="K429" s="228" t="str">
        <f ca="1">IF(MOD(ROW()-13,2)=0,IF(ISBLANK(OFFSET('11. SEGUIMIENTO 2026'!$O$14,INT((ROW()-13)/2),0)),"",OFFSET('11. SEGUIMIENTO 2026'!$O$14,INT((ROW()-13)/2),0)),IF(ISBLANK(OFFSET('9. METAS'!$R$20,INT((ROW()-14)/2),0)),"",OFFSET('9. METAS'!$R$20,INT((ROW()-14)/2),0)))</f>
        <v/>
      </c>
      <c r="L429" s="228" t="str">
        <f ca="1">IF(MOD(ROW()-13,2)=0,IF(ISBLANK(OFFSET('11. SEGUIMIENTO 2026'!$P$14,INT((ROW()-13)/2),0)),"",OFFSET('11. SEGUIMIENTO 2026'!$P$14,INT((ROW()-13)/2),0)),IF(ISBLANK(OFFSET('9. METAS'!$S$20,INT((ROW()-14)/2),0)),"",OFFSET('9. METAS'!$S$20,INT((ROW()-14)/2),0)))</f>
        <v/>
      </c>
      <c r="M429" s="229" t="str">
        <f ca="1">IF(MOD(ROW()-13,2)=0,IF(ISBLANK(OFFSET('11. SEGUIMIENTO 2026'!$Q$14,INT((ROW()-13)/2),0)),"",OFFSET('11. SEGUIMIENTO 2026'!$Q$14,INT((ROW()-13)/2),0)),IF(ISBLANK(OFFSET('9. METAS'!$T$20,INT((ROW()-14)/2),0)),"",OFFSET('9. METAS'!$T$20,INT((ROW()-14)/2),0)))</f>
        <v/>
      </c>
      <c r="N429" s="981" t="str">
        <f t="shared" ref="N429" ca="1" si="412">IFERROR(J429/J430,"ND")</f>
        <v>ND</v>
      </c>
      <c r="O429" s="983" t="str">
        <f t="shared" ref="O429" ca="1" si="413">IFERROR(((J429+K429+L429+M429)/H429),"ND")</f>
        <v>ND</v>
      </c>
      <c r="P429" s="985"/>
    </row>
    <row r="430" spans="3:16" x14ac:dyDescent="0.3">
      <c r="C430" s="999"/>
      <c r="D430" s="993"/>
      <c r="E430" s="993"/>
      <c r="F430" s="995"/>
      <c r="G430" s="997"/>
      <c r="H430" s="977"/>
      <c r="I430" s="987"/>
      <c r="J430" s="227" t="str">
        <f ca="1">IF(MOD(ROW()-13,2)=0,IF(ISBLANK(OFFSET('11. SEGUIMIENTO 2026'!$N$14,INT((ROW()-13)/2),0)),"",OFFSET('11. SEGUIMIENTO 2026'!$N$14,INT((ROW()-13)/2),0)),IF(ISBLANK(OFFSET('9. METAS'!$Q$20,INT((ROW()-14)/2),0)),"",OFFSET('9. METAS'!$Q$20,INT((ROW()-14)/2),0)))</f>
        <v/>
      </c>
      <c r="K430" s="228" t="str">
        <f ca="1">IF(MOD(ROW()-13,2)=0,IF(ISBLANK(OFFSET('11. SEGUIMIENTO 2026'!$O$14,INT((ROW()-13)/2),0)),"",OFFSET('11. SEGUIMIENTO 2026'!$O$14,INT((ROW()-13)/2),0)),IF(ISBLANK(OFFSET('9. METAS'!$R$20,INT((ROW()-14)/2),0)),"",OFFSET('9. METAS'!$R$20,INT((ROW()-14)/2),0)))</f>
        <v/>
      </c>
      <c r="L430" s="228" t="str">
        <f ca="1">IF(MOD(ROW()-13,2)=0,IF(ISBLANK(OFFSET('11. SEGUIMIENTO 2026'!$P$14,INT((ROW()-13)/2),0)),"",OFFSET('11. SEGUIMIENTO 2026'!$P$14,INT((ROW()-13)/2),0)),IF(ISBLANK(OFFSET('9. METAS'!$S$20,INT((ROW()-14)/2),0)),"",OFFSET('9. METAS'!$S$20,INT((ROW()-14)/2),0)))</f>
        <v/>
      </c>
      <c r="M430" s="229" t="str">
        <f ca="1">IF(MOD(ROW()-13,2)=0,IF(ISBLANK(OFFSET('11. SEGUIMIENTO 2026'!$Q$14,INT((ROW()-13)/2),0)),"",OFFSET('11. SEGUIMIENTO 2026'!$Q$14,INT((ROW()-13)/2),0)),IF(ISBLANK(OFFSET('9. METAS'!$T$20,INT((ROW()-14)/2),0)),"",OFFSET('9. METAS'!$T$20,INT((ROW()-14)/2),0)))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977" t="str">
        <f ca="1">IF(ISBLANK(OFFSET('9. METAS'!$K$20,INT((ROW()-13)/2),0)),"",OFFSET('9. METAS'!$K$20,INT((ROW()-13)/2),0))</f>
        <v/>
      </c>
      <c r="I431" s="979"/>
      <c r="J431" s="227" t="str">
        <f ca="1">IF(MOD(ROW()-13,2)=0,IF(ISBLANK(OFFSET('11. SEGUIMIENTO 2026'!$N$14,INT((ROW()-13)/2),0)),"",OFFSET('11. SEGUIMIENTO 2026'!$N$14,INT((ROW()-13)/2),0)),IF(ISBLANK(OFFSET('9. METAS'!$Q$20,INT((ROW()-14)/2),0)),"",OFFSET('9. METAS'!$Q$20,INT((ROW()-14)/2),0)))</f>
        <v/>
      </c>
      <c r="K431" s="228" t="str">
        <f ca="1">IF(MOD(ROW()-13,2)=0,IF(ISBLANK(OFFSET('11. SEGUIMIENTO 2026'!$O$14,INT((ROW()-13)/2),0)),"",OFFSET('11. SEGUIMIENTO 2026'!$O$14,INT((ROW()-13)/2),0)),IF(ISBLANK(OFFSET('9. METAS'!$R$20,INT((ROW()-14)/2),0)),"",OFFSET('9. METAS'!$R$20,INT((ROW()-14)/2),0)))</f>
        <v/>
      </c>
      <c r="L431" s="228" t="str">
        <f ca="1">IF(MOD(ROW()-13,2)=0,IF(ISBLANK(OFFSET('11. SEGUIMIENTO 2026'!$P$14,INT((ROW()-13)/2),0)),"",OFFSET('11. SEGUIMIENTO 2026'!$P$14,INT((ROW()-13)/2),0)),IF(ISBLANK(OFFSET('9. METAS'!$S$20,INT((ROW()-14)/2),0)),"",OFFSET('9. METAS'!$S$20,INT((ROW()-14)/2),0)))</f>
        <v/>
      </c>
      <c r="M431" s="229" t="str">
        <f ca="1">IF(MOD(ROW()-13,2)=0,IF(ISBLANK(OFFSET('11. SEGUIMIENTO 2026'!$Q$14,INT((ROW()-13)/2),0)),"",OFFSET('11. SEGUIMIENTO 2026'!$Q$14,INT((ROW()-13)/2),0)),IF(ISBLANK(OFFSET('9. METAS'!$T$20,INT((ROW()-14)/2),0)),"",OFFSET('9. METAS'!$T$20,INT((ROW()-14)/2),0)))</f>
        <v/>
      </c>
      <c r="N431" s="981" t="str">
        <f t="shared" ref="N431" ca="1" si="414">IFERROR(J431/J432,"ND")</f>
        <v>ND</v>
      </c>
      <c r="O431" s="983" t="str">
        <f t="shared" ref="O431" ca="1" si="415">IFERROR(((J431+K431+L431+M431)/H431),"ND")</f>
        <v>ND</v>
      </c>
      <c r="P431" s="985"/>
    </row>
    <row r="432" spans="3:16" x14ac:dyDescent="0.3">
      <c r="C432" s="999"/>
      <c r="D432" s="993"/>
      <c r="E432" s="993"/>
      <c r="F432" s="995"/>
      <c r="G432" s="997"/>
      <c r="H432" s="977"/>
      <c r="I432" s="987"/>
      <c r="J432" s="227" t="str">
        <f ca="1">IF(MOD(ROW()-13,2)=0,IF(ISBLANK(OFFSET('11. SEGUIMIENTO 2026'!$N$14,INT((ROW()-13)/2),0)),"",OFFSET('11. SEGUIMIENTO 2026'!$N$14,INT((ROW()-13)/2),0)),IF(ISBLANK(OFFSET('9. METAS'!$Q$20,INT((ROW()-14)/2),0)),"",OFFSET('9. METAS'!$Q$20,INT((ROW()-14)/2),0)))</f>
        <v/>
      </c>
      <c r="K432" s="228" t="str">
        <f ca="1">IF(MOD(ROW()-13,2)=0,IF(ISBLANK(OFFSET('11. SEGUIMIENTO 2026'!$O$14,INT((ROW()-13)/2),0)),"",OFFSET('11. SEGUIMIENTO 2026'!$O$14,INT((ROW()-13)/2),0)),IF(ISBLANK(OFFSET('9. METAS'!$R$20,INT((ROW()-14)/2),0)),"",OFFSET('9. METAS'!$R$20,INT((ROW()-14)/2),0)))</f>
        <v/>
      </c>
      <c r="L432" s="228" t="str">
        <f ca="1">IF(MOD(ROW()-13,2)=0,IF(ISBLANK(OFFSET('11. SEGUIMIENTO 2026'!$P$14,INT((ROW()-13)/2),0)),"",OFFSET('11. SEGUIMIENTO 2026'!$P$14,INT((ROW()-13)/2),0)),IF(ISBLANK(OFFSET('9. METAS'!$S$20,INT((ROW()-14)/2),0)),"",OFFSET('9. METAS'!$S$20,INT((ROW()-14)/2),0)))</f>
        <v/>
      </c>
      <c r="M432" s="229" t="str">
        <f ca="1">IF(MOD(ROW()-13,2)=0,IF(ISBLANK(OFFSET('11. SEGUIMIENTO 2026'!$Q$14,INT((ROW()-13)/2),0)),"",OFFSET('11. SEGUIMIENTO 2026'!$Q$14,INT((ROW()-13)/2),0)),IF(ISBLANK(OFFSET('9. METAS'!$T$20,INT((ROW()-14)/2),0)),"",OFFSET('9. METAS'!$T$20,INT((ROW()-14)/2),0)))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977" t="str">
        <f ca="1">IF(ISBLANK(OFFSET('9. METAS'!$K$20,INT((ROW()-13)/2),0)),"",OFFSET('9. METAS'!$K$20,INT((ROW()-13)/2),0))</f>
        <v/>
      </c>
      <c r="I433" s="979"/>
      <c r="J433" s="227" t="str">
        <f ca="1">IF(MOD(ROW()-13,2)=0,IF(ISBLANK(OFFSET('11. SEGUIMIENTO 2026'!$N$14,INT((ROW()-13)/2),0)),"",OFFSET('11. SEGUIMIENTO 2026'!$N$14,INT((ROW()-13)/2),0)),IF(ISBLANK(OFFSET('9. METAS'!$Q$20,INT((ROW()-14)/2),0)),"",OFFSET('9. METAS'!$Q$20,INT((ROW()-14)/2),0)))</f>
        <v/>
      </c>
      <c r="K433" s="228" t="str">
        <f ca="1">IF(MOD(ROW()-13,2)=0,IF(ISBLANK(OFFSET('11. SEGUIMIENTO 2026'!$O$14,INT((ROW()-13)/2),0)),"",OFFSET('11. SEGUIMIENTO 2026'!$O$14,INT((ROW()-13)/2),0)),IF(ISBLANK(OFFSET('9. METAS'!$R$20,INT((ROW()-14)/2),0)),"",OFFSET('9. METAS'!$R$20,INT((ROW()-14)/2),0)))</f>
        <v/>
      </c>
      <c r="L433" s="228" t="str">
        <f ca="1">IF(MOD(ROW()-13,2)=0,IF(ISBLANK(OFFSET('11. SEGUIMIENTO 2026'!$P$14,INT((ROW()-13)/2),0)),"",OFFSET('11. SEGUIMIENTO 2026'!$P$14,INT((ROW()-13)/2),0)),IF(ISBLANK(OFFSET('9. METAS'!$S$20,INT((ROW()-14)/2),0)),"",OFFSET('9. METAS'!$S$20,INT((ROW()-14)/2),0)))</f>
        <v/>
      </c>
      <c r="M433" s="229" t="str">
        <f ca="1">IF(MOD(ROW()-13,2)=0,IF(ISBLANK(OFFSET('11. SEGUIMIENTO 2026'!$Q$14,INT((ROW()-13)/2),0)),"",OFFSET('11. SEGUIMIENTO 2026'!$Q$14,INT((ROW()-13)/2),0)),IF(ISBLANK(OFFSET('9. METAS'!$T$20,INT((ROW()-14)/2),0)),"",OFFSET('9. METAS'!$T$20,INT((ROW()-14)/2),0)))</f>
        <v/>
      </c>
      <c r="N433" s="981" t="str">
        <f t="shared" ref="N433" ca="1" si="416">IFERROR(J433/J434,"ND")</f>
        <v>ND</v>
      </c>
      <c r="O433" s="983" t="str">
        <f t="shared" ref="O433" ca="1" si="417">IFERROR(((J433+K433+L433+M433)/H433),"ND")</f>
        <v>ND</v>
      </c>
      <c r="P433" s="985"/>
    </row>
    <row r="434" spans="3:16" x14ac:dyDescent="0.3">
      <c r="C434" s="999"/>
      <c r="D434" s="993"/>
      <c r="E434" s="993"/>
      <c r="F434" s="995"/>
      <c r="G434" s="997"/>
      <c r="H434" s="977"/>
      <c r="I434" s="987"/>
      <c r="J434" s="227" t="str">
        <f ca="1">IF(MOD(ROW()-13,2)=0,IF(ISBLANK(OFFSET('11. SEGUIMIENTO 2026'!$N$14,INT((ROW()-13)/2),0)),"",OFFSET('11. SEGUIMIENTO 2026'!$N$14,INT((ROW()-13)/2),0)),IF(ISBLANK(OFFSET('9. METAS'!$Q$20,INT((ROW()-14)/2),0)),"",OFFSET('9. METAS'!$Q$20,INT((ROW()-14)/2),0)))</f>
        <v/>
      </c>
      <c r="K434" s="228" t="str">
        <f ca="1">IF(MOD(ROW()-13,2)=0,IF(ISBLANK(OFFSET('11. SEGUIMIENTO 2026'!$O$14,INT((ROW()-13)/2),0)),"",OFFSET('11. SEGUIMIENTO 2026'!$O$14,INT((ROW()-13)/2),0)),IF(ISBLANK(OFFSET('9. METAS'!$R$20,INT((ROW()-14)/2),0)),"",OFFSET('9. METAS'!$R$20,INT((ROW()-14)/2),0)))</f>
        <v/>
      </c>
      <c r="L434" s="228" t="str">
        <f ca="1">IF(MOD(ROW()-13,2)=0,IF(ISBLANK(OFFSET('11. SEGUIMIENTO 2026'!$P$14,INT((ROW()-13)/2),0)),"",OFFSET('11. SEGUIMIENTO 2026'!$P$14,INT((ROW()-13)/2),0)),IF(ISBLANK(OFFSET('9. METAS'!$S$20,INT((ROW()-14)/2),0)),"",OFFSET('9. METAS'!$S$20,INT((ROW()-14)/2),0)))</f>
        <v/>
      </c>
      <c r="M434" s="229" t="str">
        <f ca="1">IF(MOD(ROW()-13,2)=0,IF(ISBLANK(OFFSET('11. SEGUIMIENTO 2026'!$Q$14,INT((ROW()-13)/2),0)),"",OFFSET('11. SEGUIMIENTO 2026'!$Q$14,INT((ROW()-13)/2),0)),IF(ISBLANK(OFFSET('9. METAS'!$T$20,INT((ROW()-14)/2),0)),"",OFFSET('9. METAS'!$T$20,INT((ROW()-14)/2),0)))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977" t="str">
        <f ca="1">IF(ISBLANK(OFFSET('9. METAS'!$K$20,INT((ROW()-13)/2),0)),"",OFFSET('9. METAS'!$K$20,INT((ROW()-13)/2),0))</f>
        <v/>
      </c>
      <c r="I435" s="979"/>
      <c r="J435" s="227" t="str">
        <f ca="1">IF(MOD(ROW()-13,2)=0,IF(ISBLANK(OFFSET('11. SEGUIMIENTO 2026'!$N$14,INT((ROW()-13)/2),0)),"",OFFSET('11. SEGUIMIENTO 2026'!$N$14,INT((ROW()-13)/2),0)),IF(ISBLANK(OFFSET('9. METAS'!$Q$20,INT((ROW()-14)/2),0)),"",OFFSET('9. METAS'!$Q$20,INT((ROW()-14)/2),0)))</f>
        <v/>
      </c>
      <c r="K435" s="228" t="str">
        <f ca="1">IF(MOD(ROW()-13,2)=0,IF(ISBLANK(OFFSET('11. SEGUIMIENTO 2026'!$O$14,INT((ROW()-13)/2),0)),"",OFFSET('11. SEGUIMIENTO 2026'!$O$14,INT((ROW()-13)/2),0)),IF(ISBLANK(OFFSET('9. METAS'!$R$20,INT((ROW()-14)/2),0)),"",OFFSET('9. METAS'!$R$20,INT((ROW()-14)/2),0)))</f>
        <v/>
      </c>
      <c r="L435" s="228" t="str">
        <f ca="1">IF(MOD(ROW()-13,2)=0,IF(ISBLANK(OFFSET('11. SEGUIMIENTO 2026'!$P$14,INT((ROW()-13)/2),0)),"",OFFSET('11. SEGUIMIENTO 2026'!$P$14,INT((ROW()-13)/2),0)),IF(ISBLANK(OFFSET('9. METAS'!$S$20,INT((ROW()-14)/2),0)),"",OFFSET('9. METAS'!$S$20,INT((ROW()-14)/2),0)))</f>
        <v/>
      </c>
      <c r="M435" s="229" t="str">
        <f ca="1">IF(MOD(ROW()-13,2)=0,IF(ISBLANK(OFFSET('11. SEGUIMIENTO 2026'!$Q$14,INT((ROW()-13)/2),0)),"",OFFSET('11. SEGUIMIENTO 2026'!$Q$14,INT((ROW()-13)/2),0)),IF(ISBLANK(OFFSET('9. METAS'!$T$20,INT((ROW()-14)/2),0)),"",OFFSET('9. METAS'!$T$20,INT((ROW()-14)/2),0)))</f>
        <v/>
      </c>
      <c r="N435" s="981" t="str">
        <f t="shared" ref="N435" ca="1" si="418">IFERROR(J435/J436,"ND")</f>
        <v>ND</v>
      </c>
      <c r="O435" s="983" t="str">
        <f t="shared" ref="O435" ca="1" si="419">IFERROR(((J435+K435+L435+M435)/H435),"ND")</f>
        <v>ND</v>
      </c>
      <c r="P435" s="985"/>
    </row>
    <row r="436" spans="3:16" x14ac:dyDescent="0.3">
      <c r="C436" s="999"/>
      <c r="D436" s="993"/>
      <c r="E436" s="993"/>
      <c r="F436" s="995"/>
      <c r="G436" s="997"/>
      <c r="H436" s="977"/>
      <c r="I436" s="987"/>
      <c r="J436" s="227" t="str">
        <f ca="1">IF(MOD(ROW()-13,2)=0,IF(ISBLANK(OFFSET('11. SEGUIMIENTO 2026'!$N$14,INT((ROW()-13)/2),0)),"",OFFSET('11. SEGUIMIENTO 2026'!$N$14,INT((ROW()-13)/2),0)),IF(ISBLANK(OFFSET('9. METAS'!$Q$20,INT((ROW()-14)/2),0)),"",OFFSET('9. METAS'!$Q$20,INT((ROW()-14)/2),0)))</f>
        <v/>
      </c>
      <c r="K436" s="228" t="str">
        <f ca="1">IF(MOD(ROW()-13,2)=0,IF(ISBLANK(OFFSET('11. SEGUIMIENTO 2026'!$O$14,INT((ROW()-13)/2),0)),"",OFFSET('11. SEGUIMIENTO 2026'!$O$14,INT((ROW()-13)/2),0)),IF(ISBLANK(OFFSET('9. METAS'!$R$20,INT((ROW()-14)/2),0)),"",OFFSET('9. METAS'!$R$20,INT((ROW()-14)/2),0)))</f>
        <v/>
      </c>
      <c r="L436" s="228" t="str">
        <f ca="1">IF(MOD(ROW()-13,2)=0,IF(ISBLANK(OFFSET('11. SEGUIMIENTO 2026'!$P$14,INT((ROW()-13)/2),0)),"",OFFSET('11. SEGUIMIENTO 2026'!$P$14,INT((ROW()-13)/2),0)),IF(ISBLANK(OFFSET('9. METAS'!$S$20,INT((ROW()-14)/2),0)),"",OFFSET('9. METAS'!$S$20,INT((ROW()-14)/2),0)))</f>
        <v/>
      </c>
      <c r="M436" s="229" t="str">
        <f ca="1">IF(MOD(ROW()-13,2)=0,IF(ISBLANK(OFFSET('11. SEGUIMIENTO 2026'!$Q$14,INT((ROW()-13)/2),0)),"",OFFSET('11. SEGUIMIENTO 2026'!$Q$14,INT((ROW()-13)/2),0)),IF(ISBLANK(OFFSET('9. METAS'!$T$20,INT((ROW()-14)/2),0)),"",OFFSET('9. METAS'!$T$20,INT((ROW()-14)/2),0)))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977" t="str">
        <f ca="1">IF(ISBLANK(OFFSET('9. METAS'!$K$20,INT((ROW()-13)/2),0)),"",OFFSET('9. METAS'!$K$20,INT((ROW()-13)/2),0))</f>
        <v/>
      </c>
      <c r="I437" s="979"/>
      <c r="J437" s="227" t="str">
        <f ca="1">IF(MOD(ROW()-13,2)=0,IF(ISBLANK(OFFSET('11. SEGUIMIENTO 2026'!$N$14,INT((ROW()-13)/2),0)),"",OFFSET('11. SEGUIMIENTO 2026'!$N$14,INT((ROW()-13)/2),0)),IF(ISBLANK(OFFSET('9. METAS'!$Q$20,INT((ROW()-14)/2),0)),"",OFFSET('9. METAS'!$Q$20,INT((ROW()-14)/2),0)))</f>
        <v/>
      </c>
      <c r="K437" s="228" t="str">
        <f ca="1">IF(MOD(ROW()-13,2)=0,IF(ISBLANK(OFFSET('11. SEGUIMIENTO 2026'!$O$14,INT((ROW()-13)/2),0)),"",OFFSET('11. SEGUIMIENTO 2026'!$O$14,INT((ROW()-13)/2),0)),IF(ISBLANK(OFFSET('9. METAS'!$R$20,INT((ROW()-14)/2),0)),"",OFFSET('9. METAS'!$R$20,INT((ROW()-14)/2),0)))</f>
        <v/>
      </c>
      <c r="L437" s="228" t="str">
        <f ca="1">IF(MOD(ROW()-13,2)=0,IF(ISBLANK(OFFSET('11. SEGUIMIENTO 2026'!$P$14,INT((ROW()-13)/2),0)),"",OFFSET('11. SEGUIMIENTO 2026'!$P$14,INT((ROW()-13)/2),0)),IF(ISBLANK(OFFSET('9. METAS'!$S$20,INT((ROW()-14)/2),0)),"",OFFSET('9. METAS'!$S$20,INT((ROW()-14)/2),0)))</f>
        <v/>
      </c>
      <c r="M437" s="229" t="str">
        <f ca="1">IF(MOD(ROW()-13,2)=0,IF(ISBLANK(OFFSET('11. SEGUIMIENTO 2026'!$Q$14,INT((ROW()-13)/2),0)),"",OFFSET('11. SEGUIMIENTO 2026'!$Q$14,INT((ROW()-13)/2),0)),IF(ISBLANK(OFFSET('9. METAS'!$T$20,INT((ROW()-14)/2),0)),"",OFFSET('9. METAS'!$T$20,INT((ROW()-14)/2),0)))</f>
        <v/>
      </c>
      <c r="N437" s="981" t="str">
        <f t="shared" ref="N437" ca="1" si="420">IFERROR(J437/J438,"ND")</f>
        <v>ND</v>
      </c>
      <c r="O437" s="983" t="str">
        <f t="shared" ref="O437" ca="1" si="421">IFERROR(((J437+K437+L437+M437)/H437),"ND")</f>
        <v>ND</v>
      </c>
      <c r="P437" s="985"/>
    </row>
    <row r="438" spans="3:16" x14ac:dyDescent="0.3">
      <c r="C438" s="999"/>
      <c r="D438" s="993"/>
      <c r="E438" s="993"/>
      <c r="F438" s="995"/>
      <c r="G438" s="997"/>
      <c r="H438" s="977"/>
      <c r="I438" s="987"/>
      <c r="J438" s="227" t="str">
        <f ca="1">IF(MOD(ROW()-13,2)=0,IF(ISBLANK(OFFSET('11. SEGUIMIENTO 2026'!$N$14,INT((ROW()-13)/2),0)),"",OFFSET('11. SEGUIMIENTO 2026'!$N$14,INT((ROW()-13)/2),0)),IF(ISBLANK(OFFSET('9. METAS'!$Q$20,INT((ROW()-14)/2),0)),"",OFFSET('9. METAS'!$Q$20,INT((ROW()-14)/2),0)))</f>
        <v/>
      </c>
      <c r="K438" s="228" t="str">
        <f ca="1">IF(MOD(ROW()-13,2)=0,IF(ISBLANK(OFFSET('11. SEGUIMIENTO 2026'!$O$14,INT((ROW()-13)/2),0)),"",OFFSET('11. SEGUIMIENTO 2026'!$O$14,INT((ROW()-13)/2),0)),IF(ISBLANK(OFFSET('9. METAS'!$R$20,INT((ROW()-14)/2),0)),"",OFFSET('9. METAS'!$R$20,INT((ROW()-14)/2),0)))</f>
        <v/>
      </c>
      <c r="L438" s="228" t="str">
        <f ca="1">IF(MOD(ROW()-13,2)=0,IF(ISBLANK(OFFSET('11. SEGUIMIENTO 2026'!$P$14,INT((ROW()-13)/2),0)),"",OFFSET('11. SEGUIMIENTO 2026'!$P$14,INT((ROW()-13)/2),0)),IF(ISBLANK(OFFSET('9. METAS'!$S$20,INT((ROW()-14)/2),0)),"",OFFSET('9. METAS'!$S$20,INT((ROW()-14)/2),0)))</f>
        <v/>
      </c>
      <c r="M438" s="229" t="str">
        <f ca="1">IF(MOD(ROW()-13,2)=0,IF(ISBLANK(OFFSET('11. SEGUIMIENTO 2026'!$Q$14,INT((ROW()-13)/2),0)),"",OFFSET('11. SEGUIMIENTO 2026'!$Q$14,INT((ROW()-13)/2),0)),IF(ISBLANK(OFFSET('9. METAS'!$T$20,INT((ROW()-14)/2),0)),"",OFFSET('9. METAS'!$T$20,INT((ROW()-14)/2),0)))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977" t="str">
        <f ca="1">IF(ISBLANK(OFFSET('9. METAS'!$K$20,INT((ROW()-13)/2),0)),"",OFFSET('9. METAS'!$K$20,INT((ROW()-13)/2),0))</f>
        <v/>
      </c>
      <c r="I439" s="979"/>
      <c r="J439" s="227" t="str">
        <f ca="1">IF(MOD(ROW()-13,2)=0,IF(ISBLANK(OFFSET('11. SEGUIMIENTO 2026'!$N$14,INT((ROW()-13)/2),0)),"",OFFSET('11. SEGUIMIENTO 2026'!$N$14,INT((ROW()-13)/2),0)),IF(ISBLANK(OFFSET('9. METAS'!$Q$20,INT((ROW()-14)/2),0)),"",OFFSET('9. METAS'!$Q$20,INT((ROW()-14)/2),0)))</f>
        <v/>
      </c>
      <c r="K439" s="228" t="str">
        <f ca="1">IF(MOD(ROW()-13,2)=0,IF(ISBLANK(OFFSET('11. SEGUIMIENTO 2026'!$O$14,INT((ROW()-13)/2),0)),"",OFFSET('11. SEGUIMIENTO 2026'!$O$14,INT((ROW()-13)/2),0)),IF(ISBLANK(OFFSET('9. METAS'!$R$20,INT((ROW()-14)/2),0)),"",OFFSET('9. METAS'!$R$20,INT((ROW()-14)/2),0)))</f>
        <v/>
      </c>
      <c r="L439" s="228" t="str">
        <f ca="1">IF(MOD(ROW()-13,2)=0,IF(ISBLANK(OFFSET('11. SEGUIMIENTO 2026'!$P$14,INT((ROW()-13)/2),0)),"",OFFSET('11. SEGUIMIENTO 2026'!$P$14,INT((ROW()-13)/2),0)),IF(ISBLANK(OFFSET('9. METAS'!$S$20,INT((ROW()-14)/2),0)),"",OFFSET('9. METAS'!$S$20,INT((ROW()-14)/2),0)))</f>
        <v/>
      </c>
      <c r="M439" s="229" t="str">
        <f ca="1">IF(MOD(ROW()-13,2)=0,IF(ISBLANK(OFFSET('11. SEGUIMIENTO 2026'!$Q$14,INT((ROW()-13)/2),0)),"",OFFSET('11. SEGUIMIENTO 2026'!$Q$14,INT((ROW()-13)/2),0)),IF(ISBLANK(OFFSET('9. METAS'!$T$20,INT((ROW()-14)/2),0)),"",OFFSET('9. METAS'!$T$20,INT((ROW()-14)/2),0)))</f>
        <v/>
      </c>
      <c r="N439" s="981" t="str">
        <f t="shared" ref="N439" ca="1" si="422">IFERROR(J439/J440,"ND")</f>
        <v>ND</v>
      </c>
      <c r="O439" s="983" t="str">
        <f t="shared" ref="O439" ca="1" si="423">IFERROR(((J439+K439+L439+M439)/H439),"ND")</f>
        <v>ND</v>
      </c>
      <c r="P439" s="985"/>
    </row>
    <row r="440" spans="3:16" x14ac:dyDescent="0.3">
      <c r="C440" s="999"/>
      <c r="D440" s="993"/>
      <c r="E440" s="993"/>
      <c r="F440" s="995"/>
      <c r="G440" s="997"/>
      <c r="H440" s="977"/>
      <c r="I440" s="987"/>
      <c r="J440" s="227" t="str">
        <f ca="1">IF(MOD(ROW()-13,2)=0,IF(ISBLANK(OFFSET('11. SEGUIMIENTO 2026'!$N$14,INT((ROW()-13)/2),0)),"",OFFSET('11. SEGUIMIENTO 2026'!$N$14,INT((ROW()-13)/2),0)),IF(ISBLANK(OFFSET('9. METAS'!$Q$20,INT((ROW()-14)/2),0)),"",OFFSET('9. METAS'!$Q$20,INT((ROW()-14)/2),0)))</f>
        <v/>
      </c>
      <c r="K440" s="228" t="str">
        <f ca="1">IF(MOD(ROW()-13,2)=0,IF(ISBLANK(OFFSET('11. SEGUIMIENTO 2026'!$O$14,INT((ROW()-13)/2),0)),"",OFFSET('11. SEGUIMIENTO 2026'!$O$14,INT((ROW()-13)/2),0)),IF(ISBLANK(OFFSET('9. METAS'!$R$20,INT((ROW()-14)/2),0)),"",OFFSET('9. METAS'!$R$20,INT((ROW()-14)/2),0)))</f>
        <v/>
      </c>
      <c r="L440" s="228" t="str">
        <f ca="1">IF(MOD(ROW()-13,2)=0,IF(ISBLANK(OFFSET('11. SEGUIMIENTO 2026'!$P$14,INT((ROW()-13)/2),0)),"",OFFSET('11. SEGUIMIENTO 2026'!$P$14,INT((ROW()-13)/2),0)),IF(ISBLANK(OFFSET('9. METAS'!$S$20,INT((ROW()-14)/2),0)),"",OFFSET('9. METAS'!$S$20,INT((ROW()-14)/2),0)))</f>
        <v/>
      </c>
      <c r="M440" s="229" t="str">
        <f ca="1">IF(MOD(ROW()-13,2)=0,IF(ISBLANK(OFFSET('11. SEGUIMIENTO 2026'!$Q$14,INT((ROW()-13)/2),0)),"",OFFSET('11. SEGUIMIENTO 2026'!$Q$14,INT((ROW()-13)/2),0)),IF(ISBLANK(OFFSET('9. METAS'!$T$20,INT((ROW()-14)/2),0)),"",OFFSET('9. METAS'!$T$20,INT((ROW()-14)/2),0)))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977" t="str">
        <f ca="1">IF(ISBLANK(OFFSET('9. METAS'!$K$20,INT((ROW()-13)/2),0)),"",OFFSET('9. METAS'!$K$20,INT((ROW()-13)/2),0))</f>
        <v/>
      </c>
      <c r="I441" s="979"/>
      <c r="J441" s="227" t="str">
        <f ca="1">IF(MOD(ROW()-13,2)=0,IF(ISBLANK(OFFSET('11. SEGUIMIENTO 2026'!$N$14,INT((ROW()-13)/2),0)),"",OFFSET('11. SEGUIMIENTO 2026'!$N$14,INT((ROW()-13)/2),0)),IF(ISBLANK(OFFSET('9. METAS'!$Q$20,INT((ROW()-14)/2),0)),"",OFFSET('9. METAS'!$Q$20,INT((ROW()-14)/2),0)))</f>
        <v/>
      </c>
      <c r="K441" s="228" t="str">
        <f ca="1">IF(MOD(ROW()-13,2)=0,IF(ISBLANK(OFFSET('11. SEGUIMIENTO 2026'!$O$14,INT((ROW()-13)/2),0)),"",OFFSET('11. SEGUIMIENTO 2026'!$O$14,INT((ROW()-13)/2),0)),IF(ISBLANK(OFFSET('9. METAS'!$R$20,INT((ROW()-14)/2),0)),"",OFFSET('9. METAS'!$R$20,INT((ROW()-14)/2),0)))</f>
        <v/>
      </c>
      <c r="L441" s="228" t="str">
        <f ca="1">IF(MOD(ROW()-13,2)=0,IF(ISBLANK(OFFSET('11. SEGUIMIENTO 2026'!$P$14,INT((ROW()-13)/2),0)),"",OFFSET('11. SEGUIMIENTO 2026'!$P$14,INT((ROW()-13)/2),0)),IF(ISBLANK(OFFSET('9. METAS'!$S$20,INT((ROW()-14)/2),0)),"",OFFSET('9. METAS'!$S$20,INT((ROW()-14)/2),0)))</f>
        <v/>
      </c>
      <c r="M441" s="229" t="str">
        <f ca="1">IF(MOD(ROW()-13,2)=0,IF(ISBLANK(OFFSET('11. SEGUIMIENTO 2026'!$Q$14,INT((ROW()-13)/2),0)),"",OFFSET('11. SEGUIMIENTO 2026'!$Q$14,INT((ROW()-13)/2),0)),IF(ISBLANK(OFFSET('9. METAS'!$T$20,INT((ROW()-14)/2),0)),"",OFFSET('9. METAS'!$T$20,INT((ROW()-14)/2),0)))</f>
        <v/>
      </c>
      <c r="N441" s="981" t="str">
        <f t="shared" ref="N441" ca="1" si="424">IFERROR(J441/J442,"ND")</f>
        <v>ND</v>
      </c>
      <c r="O441" s="983" t="str">
        <f t="shared" ref="O441" ca="1" si="425">IFERROR(((J441+K441+L441+M441)/H441),"ND")</f>
        <v>ND</v>
      </c>
      <c r="P441" s="985"/>
    </row>
    <row r="442" spans="3:16" x14ac:dyDescent="0.3">
      <c r="C442" s="999"/>
      <c r="D442" s="993"/>
      <c r="E442" s="993"/>
      <c r="F442" s="995"/>
      <c r="G442" s="997"/>
      <c r="H442" s="977"/>
      <c r="I442" s="987"/>
      <c r="J442" s="227" t="str">
        <f ca="1">IF(MOD(ROW()-13,2)=0,IF(ISBLANK(OFFSET('11. SEGUIMIENTO 2026'!$N$14,INT((ROW()-13)/2),0)),"",OFFSET('11. SEGUIMIENTO 2026'!$N$14,INT((ROW()-13)/2),0)),IF(ISBLANK(OFFSET('9. METAS'!$Q$20,INT((ROW()-14)/2),0)),"",OFFSET('9. METAS'!$Q$20,INT((ROW()-14)/2),0)))</f>
        <v/>
      </c>
      <c r="K442" s="228" t="str">
        <f ca="1">IF(MOD(ROW()-13,2)=0,IF(ISBLANK(OFFSET('11. SEGUIMIENTO 2026'!$O$14,INT((ROW()-13)/2),0)),"",OFFSET('11. SEGUIMIENTO 2026'!$O$14,INT((ROW()-13)/2),0)),IF(ISBLANK(OFFSET('9. METAS'!$R$20,INT((ROW()-14)/2),0)),"",OFFSET('9. METAS'!$R$20,INT((ROW()-14)/2),0)))</f>
        <v/>
      </c>
      <c r="L442" s="228" t="str">
        <f ca="1">IF(MOD(ROW()-13,2)=0,IF(ISBLANK(OFFSET('11. SEGUIMIENTO 2026'!$P$14,INT((ROW()-13)/2),0)),"",OFFSET('11. SEGUIMIENTO 2026'!$P$14,INT((ROW()-13)/2),0)),IF(ISBLANK(OFFSET('9. METAS'!$S$20,INT((ROW()-14)/2),0)),"",OFFSET('9. METAS'!$S$20,INT((ROW()-14)/2),0)))</f>
        <v/>
      </c>
      <c r="M442" s="229" t="str">
        <f ca="1">IF(MOD(ROW()-13,2)=0,IF(ISBLANK(OFFSET('11. SEGUIMIENTO 2026'!$Q$14,INT((ROW()-13)/2),0)),"",OFFSET('11. SEGUIMIENTO 2026'!$Q$14,INT((ROW()-13)/2),0)),IF(ISBLANK(OFFSET('9. METAS'!$T$20,INT((ROW()-14)/2),0)),"",OFFSET('9. METAS'!$T$20,INT((ROW()-14)/2),0)))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977" t="str">
        <f ca="1">IF(ISBLANK(OFFSET('9. METAS'!$K$20,INT((ROW()-13)/2),0)),"",OFFSET('9. METAS'!$K$20,INT((ROW()-13)/2),0))</f>
        <v/>
      </c>
      <c r="I443" s="979"/>
      <c r="J443" s="227" t="str">
        <f ca="1">IF(MOD(ROW()-13,2)=0,IF(ISBLANK(OFFSET('11. SEGUIMIENTO 2026'!$N$14,INT((ROW()-13)/2),0)),"",OFFSET('11. SEGUIMIENTO 2026'!$N$14,INT((ROW()-13)/2),0)),IF(ISBLANK(OFFSET('9. METAS'!$Q$20,INT((ROW()-14)/2),0)),"",OFFSET('9. METAS'!$Q$20,INT((ROW()-14)/2),0)))</f>
        <v/>
      </c>
      <c r="K443" s="228" t="str">
        <f ca="1">IF(MOD(ROW()-13,2)=0,IF(ISBLANK(OFFSET('11. SEGUIMIENTO 2026'!$O$14,INT((ROW()-13)/2),0)),"",OFFSET('11. SEGUIMIENTO 2026'!$O$14,INT((ROW()-13)/2),0)),IF(ISBLANK(OFFSET('9. METAS'!$R$20,INT((ROW()-14)/2),0)),"",OFFSET('9. METAS'!$R$20,INT((ROW()-14)/2),0)))</f>
        <v/>
      </c>
      <c r="L443" s="228" t="str">
        <f ca="1">IF(MOD(ROW()-13,2)=0,IF(ISBLANK(OFFSET('11. SEGUIMIENTO 2026'!$P$14,INT((ROW()-13)/2),0)),"",OFFSET('11. SEGUIMIENTO 2026'!$P$14,INT((ROW()-13)/2),0)),IF(ISBLANK(OFFSET('9. METAS'!$S$20,INT((ROW()-14)/2),0)),"",OFFSET('9. METAS'!$S$20,INT((ROW()-14)/2),0)))</f>
        <v/>
      </c>
      <c r="M443" s="229" t="str">
        <f ca="1">IF(MOD(ROW()-13,2)=0,IF(ISBLANK(OFFSET('11. SEGUIMIENTO 2026'!$Q$14,INT((ROW()-13)/2),0)),"",OFFSET('11. SEGUIMIENTO 2026'!$Q$14,INT((ROW()-13)/2),0)),IF(ISBLANK(OFFSET('9. METAS'!$T$20,INT((ROW()-14)/2),0)),"",OFFSET('9. METAS'!$T$20,INT((ROW()-14)/2),0)))</f>
        <v/>
      </c>
      <c r="N443" s="981" t="str">
        <f t="shared" ref="N443" ca="1" si="426">IFERROR(J443/J444,"ND")</f>
        <v>ND</v>
      </c>
      <c r="O443" s="983" t="str">
        <f t="shared" ref="O443" ca="1" si="427">IFERROR(((J443+K443+L443+M443)/H443),"ND")</f>
        <v>ND</v>
      </c>
      <c r="P443" s="985"/>
    </row>
    <row r="444" spans="3:16" x14ac:dyDescent="0.3">
      <c r="C444" s="999"/>
      <c r="D444" s="993"/>
      <c r="E444" s="993"/>
      <c r="F444" s="995"/>
      <c r="G444" s="997"/>
      <c r="H444" s="977"/>
      <c r="I444" s="987"/>
      <c r="J444" s="227" t="str">
        <f ca="1">IF(MOD(ROW()-13,2)=0,IF(ISBLANK(OFFSET('11. SEGUIMIENTO 2026'!$N$14,INT((ROW()-13)/2),0)),"",OFFSET('11. SEGUIMIENTO 2026'!$N$14,INT((ROW()-13)/2),0)),IF(ISBLANK(OFFSET('9. METAS'!$Q$20,INT((ROW()-14)/2),0)),"",OFFSET('9. METAS'!$Q$20,INT((ROW()-14)/2),0)))</f>
        <v/>
      </c>
      <c r="K444" s="228" t="str">
        <f ca="1">IF(MOD(ROW()-13,2)=0,IF(ISBLANK(OFFSET('11. SEGUIMIENTO 2026'!$O$14,INT((ROW()-13)/2),0)),"",OFFSET('11. SEGUIMIENTO 2026'!$O$14,INT((ROW()-13)/2),0)),IF(ISBLANK(OFFSET('9. METAS'!$R$20,INT((ROW()-14)/2),0)),"",OFFSET('9. METAS'!$R$20,INT((ROW()-14)/2),0)))</f>
        <v/>
      </c>
      <c r="L444" s="228" t="str">
        <f ca="1">IF(MOD(ROW()-13,2)=0,IF(ISBLANK(OFFSET('11. SEGUIMIENTO 2026'!$P$14,INT((ROW()-13)/2),0)),"",OFFSET('11. SEGUIMIENTO 2026'!$P$14,INT((ROW()-13)/2),0)),IF(ISBLANK(OFFSET('9. METAS'!$S$20,INT((ROW()-14)/2),0)),"",OFFSET('9. METAS'!$S$20,INT((ROW()-14)/2),0)))</f>
        <v/>
      </c>
      <c r="M444" s="229" t="str">
        <f ca="1">IF(MOD(ROW()-13,2)=0,IF(ISBLANK(OFFSET('11. SEGUIMIENTO 2026'!$Q$14,INT((ROW()-13)/2),0)),"",OFFSET('11. SEGUIMIENTO 2026'!$Q$14,INT((ROW()-13)/2),0)),IF(ISBLANK(OFFSET('9. METAS'!$T$20,INT((ROW()-14)/2),0)),"",OFFSET('9. METAS'!$T$20,INT((ROW()-14)/2),0)))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977" t="str">
        <f ca="1">IF(ISBLANK(OFFSET('9. METAS'!$K$20,INT((ROW()-13)/2),0)),"",OFFSET('9. METAS'!$K$20,INT((ROW()-13)/2),0))</f>
        <v/>
      </c>
      <c r="I445" s="979"/>
      <c r="J445" s="227" t="str">
        <f ca="1">IF(MOD(ROW()-13,2)=0,IF(ISBLANK(OFFSET('11. SEGUIMIENTO 2026'!$N$14,INT((ROW()-13)/2),0)),"",OFFSET('11. SEGUIMIENTO 2026'!$N$14,INT((ROW()-13)/2),0)),IF(ISBLANK(OFFSET('9. METAS'!$Q$20,INT((ROW()-14)/2),0)),"",OFFSET('9. METAS'!$Q$20,INT((ROW()-14)/2),0)))</f>
        <v/>
      </c>
      <c r="K445" s="228" t="str">
        <f ca="1">IF(MOD(ROW()-13,2)=0,IF(ISBLANK(OFFSET('11. SEGUIMIENTO 2026'!$O$14,INT((ROW()-13)/2),0)),"",OFFSET('11. SEGUIMIENTO 2026'!$O$14,INT((ROW()-13)/2),0)),IF(ISBLANK(OFFSET('9. METAS'!$R$20,INT((ROW()-14)/2),0)),"",OFFSET('9. METAS'!$R$20,INT((ROW()-14)/2),0)))</f>
        <v/>
      </c>
      <c r="L445" s="228" t="str">
        <f ca="1">IF(MOD(ROW()-13,2)=0,IF(ISBLANK(OFFSET('11. SEGUIMIENTO 2026'!$P$14,INT((ROW()-13)/2),0)),"",OFFSET('11. SEGUIMIENTO 2026'!$P$14,INT((ROW()-13)/2),0)),IF(ISBLANK(OFFSET('9. METAS'!$S$20,INT((ROW()-14)/2),0)),"",OFFSET('9. METAS'!$S$20,INT((ROW()-14)/2),0)))</f>
        <v/>
      </c>
      <c r="M445" s="229" t="str">
        <f ca="1">IF(MOD(ROW()-13,2)=0,IF(ISBLANK(OFFSET('11. SEGUIMIENTO 2026'!$Q$14,INT((ROW()-13)/2),0)),"",OFFSET('11. SEGUIMIENTO 2026'!$Q$14,INT((ROW()-13)/2),0)),IF(ISBLANK(OFFSET('9. METAS'!$T$20,INT((ROW()-14)/2),0)),"",OFFSET('9. METAS'!$T$20,INT((ROW()-14)/2),0)))</f>
        <v/>
      </c>
      <c r="N445" s="981" t="str">
        <f t="shared" ref="N445" ca="1" si="428">IFERROR(J445/J446,"ND")</f>
        <v>ND</v>
      </c>
      <c r="O445" s="983" t="str">
        <f t="shared" ref="O445" ca="1" si="429">IFERROR(((J445+K445+L445+M445)/H445),"ND")</f>
        <v>ND</v>
      </c>
      <c r="P445" s="985"/>
    </row>
    <row r="446" spans="3:16" x14ac:dyDescent="0.3">
      <c r="C446" s="999"/>
      <c r="D446" s="993"/>
      <c r="E446" s="993"/>
      <c r="F446" s="995"/>
      <c r="G446" s="997"/>
      <c r="H446" s="977"/>
      <c r="I446" s="987"/>
      <c r="J446" s="227" t="str">
        <f ca="1">IF(MOD(ROW()-13,2)=0,IF(ISBLANK(OFFSET('11. SEGUIMIENTO 2026'!$N$14,INT((ROW()-13)/2),0)),"",OFFSET('11. SEGUIMIENTO 2026'!$N$14,INT((ROW()-13)/2),0)),IF(ISBLANK(OFFSET('9. METAS'!$Q$20,INT((ROW()-14)/2),0)),"",OFFSET('9. METAS'!$Q$20,INT((ROW()-14)/2),0)))</f>
        <v/>
      </c>
      <c r="K446" s="228" t="str">
        <f ca="1">IF(MOD(ROW()-13,2)=0,IF(ISBLANK(OFFSET('11. SEGUIMIENTO 2026'!$O$14,INT((ROW()-13)/2),0)),"",OFFSET('11. SEGUIMIENTO 2026'!$O$14,INT((ROW()-13)/2),0)),IF(ISBLANK(OFFSET('9. METAS'!$R$20,INT((ROW()-14)/2),0)),"",OFFSET('9. METAS'!$R$20,INT((ROW()-14)/2),0)))</f>
        <v/>
      </c>
      <c r="L446" s="228" t="str">
        <f ca="1">IF(MOD(ROW()-13,2)=0,IF(ISBLANK(OFFSET('11. SEGUIMIENTO 2026'!$P$14,INT((ROW()-13)/2),0)),"",OFFSET('11. SEGUIMIENTO 2026'!$P$14,INT((ROW()-13)/2),0)),IF(ISBLANK(OFFSET('9. METAS'!$S$20,INT((ROW()-14)/2),0)),"",OFFSET('9. METAS'!$S$20,INT((ROW()-14)/2),0)))</f>
        <v/>
      </c>
      <c r="M446" s="229" t="str">
        <f ca="1">IF(MOD(ROW()-13,2)=0,IF(ISBLANK(OFFSET('11. SEGUIMIENTO 2026'!$Q$14,INT((ROW()-13)/2),0)),"",OFFSET('11. SEGUIMIENTO 2026'!$Q$14,INT((ROW()-13)/2),0)),IF(ISBLANK(OFFSET('9. METAS'!$T$20,INT((ROW()-14)/2),0)),"",OFFSET('9. METAS'!$T$20,INT((ROW()-14)/2),0)))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977" t="str">
        <f ca="1">IF(ISBLANK(OFFSET('9. METAS'!$K$20,INT((ROW()-13)/2),0)),"",OFFSET('9. METAS'!$K$20,INT((ROW()-13)/2),0))</f>
        <v/>
      </c>
      <c r="I447" s="979"/>
      <c r="J447" s="227" t="str">
        <f ca="1">IF(MOD(ROW()-13,2)=0,IF(ISBLANK(OFFSET('11. SEGUIMIENTO 2026'!$N$14,INT((ROW()-13)/2),0)),"",OFFSET('11. SEGUIMIENTO 2026'!$N$14,INT((ROW()-13)/2),0)),IF(ISBLANK(OFFSET('9. METAS'!$Q$20,INT((ROW()-14)/2),0)),"",OFFSET('9. METAS'!$Q$20,INT((ROW()-14)/2),0)))</f>
        <v/>
      </c>
      <c r="K447" s="228" t="str">
        <f ca="1">IF(MOD(ROW()-13,2)=0,IF(ISBLANK(OFFSET('11. SEGUIMIENTO 2026'!$O$14,INT((ROW()-13)/2),0)),"",OFFSET('11. SEGUIMIENTO 2026'!$O$14,INT((ROW()-13)/2),0)),IF(ISBLANK(OFFSET('9. METAS'!$R$20,INT((ROW()-14)/2),0)),"",OFFSET('9. METAS'!$R$20,INT((ROW()-14)/2),0)))</f>
        <v/>
      </c>
      <c r="L447" s="228" t="str">
        <f ca="1">IF(MOD(ROW()-13,2)=0,IF(ISBLANK(OFFSET('11. SEGUIMIENTO 2026'!$P$14,INT((ROW()-13)/2),0)),"",OFFSET('11. SEGUIMIENTO 2026'!$P$14,INT((ROW()-13)/2),0)),IF(ISBLANK(OFFSET('9. METAS'!$S$20,INT((ROW()-14)/2),0)),"",OFFSET('9. METAS'!$S$20,INT((ROW()-14)/2),0)))</f>
        <v/>
      </c>
      <c r="M447" s="229" t="str">
        <f ca="1">IF(MOD(ROW()-13,2)=0,IF(ISBLANK(OFFSET('11. SEGUIMIENTO 2026'!$Q$14,INT((ROW()-13)/2),0)),"",OFFSET('11. SEGUIMIENTO 2026'!$Q$14,INT((ROW()-13)/2),0)),IF(ISBLANK(OFFSET('9. METAS'!$T$20,INT((ROW()-14)/2),0)),"",OFFSET('9. METAS'!$T$20,INT((ROW()-14)/2),0)))</f>
        <v/>
      </c>
      <c r="N447" s="981" t="str">
        <f t="shared" ref="N447" ca="1" si="430">IFERROR(J447/J448,"ND")</f>
        <v>ND</v>
      </c>
      <c r="O447" s="983" t="str">
        <f t="shared" ref="O447" ca="1" si="431">IFERROR(((J447+K447+L447+M447)/H447),"ND")</f>
        <v>ND</v>
      </c>
      <c r="P447" s="985"/>
    </row>
    <row r="448" spans="3:16" x14ac:dyDescent="0.3">
      <c r="C448" s="999"/>
      <c r="D448" s="993"/>
      <c r="E448" s="993"/>
      <c r="F448" s="995"/>
      <c r="G448" s="997"/>
      <c r="H448" s="977"/>
      <c r="I448" s="987"/>
      <c r="J448" s="227" t="str">
        <f ca="1">IF(MOD(ROW()-13,2)=0,IF(ISBLANK(OFFSET('11. SEGUIMIENTO 2026'!$N$14,INT((ROW()-13)/2),0)),"",OFFSET('11. SEGUIMIENTO 2026'!$N$14,INT((ROW()-13)/2),0)),IF(ISBLANK(OFFSET('9. METAS'!$Q$20,INT((ROW()-14)/2),0)),"",OFFSET('9. METAS'!$Q$20,INT((ROW()-14)/2),0)))</f>
        <v/>
      </c>
      <c r="K448" s="228" t="str">
        <f ca="1">IF(MOD(ROW()-13,2)=0,IF(ISBLANK(OFFSET('11. SEGUIMIENTO 2026'!$O$14,INT((ROW()-13)/2),0)),"",OFFSET('11. SEGUIMIENTO 2026'!$O$14,INT((ROW()-13)/2),0)),IF(ISBLANK(OFFSET('9. METAS'!$R$20,INT((ROW()-14)/2),0)),"",OFFSET('9. METAS'!$R$20,INT((ROW()-14)/2),0)))</f>
        <v/>
      </c>
      <c r="L448" s="228" t="str">
        <f ca="1">IF(MOD(ROW()-13,2)=0,IF(ISBLANK(OFFSET('11. SEGUIMIENTO 2026'!$P$14,INT((ROW()-13)/2),0)),"",OFFSET('11. SEGUIMIENTO 2026'!$P$14,INT((ROW()-13)/2),0)),IF(ISBLANK(OFFSET('9. METAS'!$S$20,INT((ROW()-14)/2),0)),"",OFFSET('9. METAS'!$S$20,INT((ROW()-14)/2),0)))</f>
        <v/>
      </c>
      <c r="M448" s="229" t="str">
        <f ca="1">IF(MOD(ROW()-13,2)=0,IF(ISBLANK(OFFSET('11. SEGUIMIENTO 2026'!$Q$14,INT((ROW()-13)/2),0)),"",OFFSET('11. SEGUIMIENTO 2026'!$Q$14,INT((ROW()-13)/2),0)),IF(ISBLANK(OFFSET('9. METAS'!$T$20,INT((ROW()-14)/2),0)),"",OFFSET('9. METAS'!$T$20,INT((ROW()-14)/2),0)))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977" t="str">
        <f ca="1">IF(ISBLANK(OFFSET('9. METAS'!$K$20,INT((ROW()-13)/2),0)),"",OFFSET('9. METAS'!$K$20,INT((ROW()-13)/2),0))</f>
        <v/>
      </c>
      <c r="I449" s="979"/>
      <c r="J449" s="227" t="str">
        <f ca="1">IF(MOD(ROW()-13,2)=0,IF(ISBLANK(OFFSET('11. SEGUIMIENTO 2026'!$N$14,INT((ROW()-13)/2),0)),"",OFFSET('11. SEGUIMIENTO 2026'!$N$14,INT((ROW()-13)/2),0)),IF(ISBLANK(OFFSET('9. METAS'!$Q$20,INT((ROW()-14)/2),0)),"",OFFSET('9. METAS'!$Q$20,INT((ROW()-14)/2),0)))</f>
        <v/>
      </c>
      <c r="K449" s="228" t="str">
        <f ca="1">IF(MOD(ROW()-13,2)=0,IF(ISBLANK(OFFSET('11. SEGUIMIENTO 2026'!$O$14,INT((ROW()-13)/2),0)),"",OFFSET('11. SEGUIMIENTO 2026'!$O$14,INT((ROW()-13)/2),0)),IF(ISBLANK(OFFSET('9. METAS'!$R$20,INT((ROW()-14)/2),0)),"",OFFSET('9. METAS'!$R$20,INT((ROW()-14)/2),0)))</f>
        <v/>
      </c>
      <c r="L449" s="228" t="str">
        <f ca="1">IF(MOD(ROW()-13,2)=0,IF(ISBLANK(OFFSET('11. SEGUIMIENTO 2026'!$P$14,INT((ROW()-13)/2),0)),"",OFFSET('11. SEGUIMIENTO 2026'!$P$14,INT((ROW()-13)/2),0)),IF(ISBLANK(OFFSET('9. METAS'!$S$20,INT((ROW()-14)/2),0)),"",OFFSET('9. METAS'!$S$20,INT((ROW()-14)/2),0)))</f>
        <v/>
      </c>
      <c r="M449" s="229" t="str">
        <f ca="1">IF(MOD(ROW()-13,2)=0,IF(ISBLANK(OFFSET('11. SEGUIMIENTO 2026'!$Q$14,INT((ROW()-13)/2),0)),"",OFFSET('11. SEGUIMIENTO 2026'!$Q$14,INT((ROW()-13)/2),0)),IF(ISBLANK(OFFSET('9. METAS'!$T$20,INT((ROW()-14)/2),0)),"",OFFSET('9. METAS'!$T$20,INT((ROW()-14)/2),0)))</f>
        <v/>
      </c>
      <c r="N449" s="981" t="str">
        <f t="shared" ref="N449" ca="1" si="432">IFERROR(J449/J450,"ND")</f>
        <v>ND</v>
      </c>
      <c r="O449" s="983" t="str">
        <f t="shared" ref="O449" ca="1" si="433">IFERROR(((J449+K449+L449+M449)/H449),"ND")</f>
        <v>ND</v>
      </c>
      <c r="P449" s="985"/>
    </row>
    <row r="450" spans="3:16" x14ac:dyDescent="0.3">
      <c r="C450" s="999"/>
      <c r="D450" s="993"/>
      <c r="E450" s="993"/>
      <c r="F450" s="995"/>
      <c r="G450" s="997"/>
      <c r="H450" s="977"/>
      <c r="I450" s="987"/>
      <c r="J450" s="227" t="str">
        <f ca="1">IF(MOD(ROW()-13,2)=0,IF(ISBLANK(OFFSET('11. SEGUIMIENTO 2026'!$N$14,INT((ROW()-13)/2),0)),"",OFFSET('11. SEGUIMIENTO 2026'!$N$14,INT((ROW()-13)/2),0)),IF(ISBLANK(OFFSET('9. METAS'!$Q$20,INT((ROW()-14)/2),0)),"",OFFSET('9. METAS'!$Q$20,INT((ROW()-14)/2),0)))</f>
        <v/>
      </c>
      <c r="K450" s="228" t="str">
        <f ca="1">IF(MOD(ROW()-13,2)=0,IF(ISBLANK(OFFSET('11. SEGUIMIENTO 2026'!$O$14,INT((ROW()-13)/2),0)),"",OFFSET('11. SEGUIMIENTO 2026'!$O$14,INT((ROW()-13)/2),0)),IF(ISBLANK(OFFSET('9. METAS'!$R$20,INT((ROW()-14)/2),0)),"",OFFSET('9. METAS'!$R$20,INT((ROW()-14)/2),0)))</f>
        <v/>
      </c>
      <c r="L450" s="228" t="str">
        <f ca="1">IF(MOD(ROW()-13,2)=0,IF(ISBLANK(OFFSET('11. SEGUIMIENTO 2026'!$P$14,INT((ROW()-13)/2),0)),"",OFFSET('11. SEGUIMIENTO 2026'!$P$14,INT((ROW()-13)/2),0)),IF(ISBLANK(OFFSET('9. METAS'!$S$20,INT((ROW()-14)/2),0)),"",OFFSET('9. METAS'!$S$20,INT((ROW()-14)/2),0)))</f>
        <v/>
      </c>
      <c r="M450" s="229" t="str">
        <f ca="1">IF(MOD(ROW()-13,2)=0,IF(ISBLANK(OFFSET('11. SEGUIMIENTO 2026'!$Q$14,INT((ROW()-13)/2),0)),"",OFFSET('11. SEGUIMIENTO 2026'!$Q$14,INT((ROW()-13)/2),0)),IF(ISBLANK(OFFSET('9. METAS'!$T$20,INT((ROW()-14)/2),0)),"",OFFSET('9. METAS'!$T$20,INT((ROW()-14)/2),0)))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977" t="str">
        <f ca="1">IF(ISBLANK(OFFSET('9. METAS'!$K$20,INT((ROW()-13)/2),0)),"",OFFSET('9. METAS'!$K$20,INT((ROW()-13)/2),0))</f>
        <v/>
      </c>
      <c r="I451" s="979"/>
      <c r="J451" s="227" t="str">
        <f ca="1">IF(MOD(ROW()-13,2)=0,IF(ISBLANK(OFFSET('11. SEGUIMIENTO 2026'!$N$14,INT((ROW()-13)/2),0)),"",OFFSET('11. SEGUIMIENTO 2026'!$N$14,INT((ROW()-13)/2),0)),IF(ISBLANK(OFFSET('9. METAS'!$Q$20,INT((ROW()-14)/2),0)),"",OFFSET('9. METAS'!$Q$20,INT((ROW()-14)/2),0)))</f>
        <v/>
      </c>
      <c r="K451" s="228" t="str">
        <f ca="1">IF(MOD(ROW()-13,2)=0,IF(ISBLANK(OFFSET('11. SEGUIMIENTO 2026'!$O$14,INT((ROW()-13)/2),0)),"",OFFSET('11. SEGUIMIENTO 2026'!$O$14,INT((ROW()-13)/2),0)),IF(ISBLANK(OFFSET('9. METAS'!$R$20,INT((ROW()-14)/2),0)),"",OFFSET('9. METAS'!$R$20,INT((ROW()-14)/2),0)))</f>
        <v/>
      </c>
      <c r="L451" s="228" t="str">
        <f ca="1">IF(MOD(ROW()-13,2)=0,IF(ISBLANK(OFFSET('11. SEGUIMIENTO 2026'!$P$14,INT((ROW()-13)/2),0)),"",OFFSET('11. SEGUIMIENTO 2026'!$P$14,INT((ROW()-13)/2),0)),IF(ISBLANK(OFFSET('9. METAS'!$S$20,INT((ROW()-14)/2),0)),"",OFFSET('9. METAS'!$S$20,INT((ROW()-14)/2),0)))</f>
        <v/>
      </c>
      <c r="M451" s="229" t="str">
        <f ca="1">IF(MOD(ROW()-13,2)=0,IF(ISBLANK(OFFSET('11. SEGUIMIENTO 2026'!$Q$14,INT((ROW()-13)/2),0)),"",OFFSET('11. SEGUIMIENTO 2026'!$Q$14,INT((ROW()-13)/2),0)),IF(ISBLANK(OFFSET('9. METAS'!$T$20,INT((ROW()-14)/2),0)),"",OFFSET('9. METAS'!$T$20,INT((ROW()-14)/2),0)))</f>
        <v/>
      </c>
      <c r="N451" s="981" t="str">
        <f t="shared" ref="N451" ca="1" si="434">IFERROR(J451/J452,"ND")</f>
        <v>ND</v>
      </c>
      <c r="O451" s="983" t="str">
        <f t="shared" ref="O451" ca="1" si="435">IFERROR(((J451+K451+L451+M451)/H451),"ND")</f>
        <v>ND</v>
      </c>
      <c r="P451" s="985"/>
    </row>
    <row r="452" spans="3:16" x14ac:dyDescent="0.3">
      <c r="C452" s="999"/>
      <c r="D452" s="993"/>
      <c r="E452" s="993"/>
      <c r="F452" s="995"/>
      <c r="G452" s="997"/>
      <c r="H452" s="977"/>
      <c r="I452" s="987"/>
      <c r="J452" s="227" t="str">
        <f ca="1">IF(MOD(ROW()-13,2)=0,IF(ISBLANK(OFFSET('11. SEGUIMIENTO 2026'!$N$14,INT((ROW()-13)/2),0)),"",OFFSET('11. SEGUIMIENTO 2026'!$N$14,INT((ROW()-13)/2),0)),IF(ISBLANK(OFFSET('9. METAS'!$Q$20,INT((ROW()-14)/2),0)),"",OFFSET('9. METAS'!$Q$20,INT((ROW()-14)/2),0)))</f>
        <v/>
      </c>
      <c r="K452" s="228" t="str">
        <f ca="1">IF(MOD(ROW()-13,2)=0,IF(ISBLANK(OFFSET('11. SEGUIMIENTO 2026'!$O$14,INT((ROW()-13)/2),0)),"",OFFSET('11. SEGUIMIENTO 2026'!$O$14,INT((ROW()-13)/2),0)),IF(ISBLANK(OFFSET('9. METAS'!$R$20,INT((ROW()-14)/2),0)),"",OFFSET('9. METAS'!$R$20,INT((ROW()-14)/2),0)))</f>
        <v/>
      </c>
      <c r="L452" s="228" t="str">
        <f ca="1">IF(MOD(ROW()-13,2)=0,IF(ISBLANK(OFFSET('11. SEGUIMIENTO 2026'!$P$14,INT((ROW()-13)/2),0)),"",OFFSET('11. SEGUIMIENTO 2026'!$P$14,INT((ROW()-13)/2),0)),IF(ISBLANK(OFFSET('9. METAS'!$S$20,INT((ROW()-14)/2),0)),"",OFFSET('9. METAS'!$S$20,INT((ROW()-14)/2),0)))</f>
        <v/>
      </c>
      <c r="M452" s="229" t="str">
        <f ca="1">IF(MOD(ROW()-13,2)=0,IF(ISBLANK(OFFSET('11. SEGUIMIENTO 2026'!$Q$14,INT((ROW()-13)/2),0)),"",OFFSET('11. SEGUIMIENTO 2026'!$Q$14,INT((ROW()-13)/2),0)),IF(ISBLANK(OFFSET('9. METAS'!$T$20,INT((ROW()-14)/2),0)),"",OFFSET('9. METAS'!$T$20,INT((ROW()-14)/2),0)))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977" t="str">
        <f ca="1">IF(ISBLANK(OFFSET('9. METAS'!$K$20,INT((ROW()-13)/2),0)),"",OFFSET('9. METAS'!$K$20,INT((ROW()-13)/2),0))</f>
        <v/>
      </c>
      <c r="I453" s="979"/>
      <c r="J453" s="227" t="str">
        <f ca="1">IF(MOD(ROW()-13,2)=0,IF(ISBLANK(OFFSET('11. SEGUIMIENTO 2026'!$N$14,INT((ROW()-13)/2),0)),"",OFFSET('11. SEGUIMIENTO 2026'!$N$14,INT((ROW()-13)/2),0)),IF(ISBLANK(OFFSET('9. METAS'!$Q$20,INT((ROW()-14)/2),0)),"",OFFSET('9. METAS'!$Q$20,INT((ROW()-14)/2),0)))</f>
        <v/>
      </c>
      <c r="K453" s="228" t="str">
        <f ca="1">IF(MOD(ROW()-13,2)=0,IF(ISBLANK(OFFSET('11. SEGUIMIENTO 2026'!$O$14,INT((ROW()-13)/2),0)),"",OFFSET('11. SEGUIMIENTO 2026'!$O$14,INT((ROW()-13)/2),0)),IF(ISBLANK(OFFSET('9. METAS'!$R$20,INT((ROW()-14)/2),0)),"",OFFSET('9. METAS'!$R$20,INT((ROW()-14)/2),0)))</f>
        <v/>
      </c>
      <c r="L453" s="228" t="str">
        <f ca="1">IF(MOD(ROW()-13,2)=0,IF(ISBLANK(OFFSET('11. SEGUIMIENTO 2026'!$P$14,INT((ROW()-13)/2),0)),"",OFFSET('11. SEGUIMIENTO 2026'!$P$14,INT((ROW()-13)/2),0)),IF(ISBLANK(OFFSET('9. METAS'!$S$20,INT((ROW()-14)/2),0)),"",OFFSET('9. METAS'!$S$20,INT((ROW()-14)/2),0)))</f>
        <v/>
      </c>
      <c r="M453" s="229" t="str">
        <f ca="1">IF(MOD(ROW()-13,2)=0,IF(ISBLANK(OFFSET('11. SEGUIMIENTO 2026'!$Q$14,INT((ROW()-13)/2),0)),"",OFFSET('11. SEGUIMIENTO 2026'!$Q$14,INT((ROW()-13)/2),0)),IF(ISBLANK(OFFSET('9. METAS'!$T$20,INT((ROW()-14)/2),0)),"",OFFSET('9. METAS'!$T$20,INT((ROW()-14)/2),0)))</f>
        <v/>
      </c>
      <c r="N453" s="981" t="str">
        <f t="shared" ref="N453" ca="1" si="436">IFERROR(J453/J454,"ND")</f>
        <v>ND</v>
      </c>
      <c r="O453" s="983" t="str">
        <f t="shared" ref="O453" ca="1" si="437">IFERROR(((J453+K453+L453+M453)/H453),"ND")</f>
        <v>ND</v>
      </c>
      <c r="P453" s="985"/>
    </row>
    <row r="454" spans="3:16" x14ac:dyDescent="0.3">
      <c r="C454" s="999"/>
      <c r="D454" s="993"/>
      <c r="E454" s="993"/>
      <c r="F454" s="995"/>
      <c r="G454" s="997"/>
      <c r="H454" s="977"/>
      <c r="I454" s="987"/>
      <c r="J454" s="227" t="str">
        <f ca="1">IF(MOD(ROW()-13,2)=0,IF(ISBLANK(OFFSET('11. SEGUIMIENTO 2026'!$N$14,INT((ROW()-13)/2),0)),"",OFFSET('11. SEGUIMIENTO 2026'!$N$14,INT((ROW()-13)/2),0)),IF(ISBLANK(OFFSET('9. METAS'!$Q$20,INT((ROW()-14)/2),0)),"",OFFSET('9. METAS'!$Q$20,INT((ROW()-14)/2),0)))</f>
        <v/>
      </c>
      <c r="K454" s="228" t="str">
        <f ca="1">IF(MOD(ROW()-13,2)=0,IF(ISBLANK(OFFSET('11. SEGUIMIENTO 2026'!$O$14,INT((ROW()-13)/2),0)),"",OFFSET('11. SEGUIMIENTO 2026'!$O$14,INT((ROW()-13)/2),0)),IF(ISBLANK(OFFSET('9. METAS'!$R$20,INT((ROW()-14)/2),0)),"",OFFSET('9. METAS'!$R$20,INT((ROW()-14)/2),0)))</f>
        <v/>
      </c>
      <c r="L454" s="228" t="str">
        <f ca="1">IF(MOD(ROW()-13,2)=0,IF(ISBLANK(OFFSET('11. SEGUIMIENTO 2026'!$P$14,INT((ROW()-13)/2),0)),"",OFFSET('11. SEGUIMIENTO 2026'!$P$14,INT((ROW()-13)/2),0)),IF(ISBLANK(OFFSET('9. METAS'!$S$20,INT((ROW()-14)/2),0)),"",OFFSET('9. METAS'!$S$20,INT((ROW()-14)/2),0)))</f>
        <v/>
      </c>
      <c r="M454" s="229" t="str">
        <f ca="1">IF(MOD(ROW()-13,2)=0,IF(ISBLANK(OFFSET('11. SEGUIMIENTO 2026'!$Q$14,INT((ROW()-13)/2),0)),"",OFFSET('11. SEGUIMIENTO 2026'!$Q$14,INT((ROW()-13)/2),0)),IF(ISBLANK(OFFSET('9. METAS'!$T$20,INT((ROW()-14)/2),0)),"",OFFSET('9. METAS'!$T$20,INT((ROW()-14)/2),0)))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977" t="str">
        <f ca="1">IF(ISBLANK(OFFSET('9. METAS'!$K$20,INT((ROW()-13)/2),0)),"",OFFSET('9. METAS'!$K$20,INT((ROW()-13)/2),0))</f>
        <v/>
      </c>
      <c r="I455" s="979"/>
      <c r="J455" s="227" t="str">
        <f ca="1">IF(MOD(ROW()-13,2)=0,IF(ISBLANK(OFFSET('11. SEGUIMIENTO 2026'!$N$14,INT((ROW()-13)/2),0)),"",OFFSET('11. SEGUIMIENTO 2026'!$N$14,INT((ROW()-13)/2),0)),IF(ISBLANK(OFFSET('9. METAS'!$Q$20,INT((ROW()-14)/2),0)),"",OFFSET('9. METAS'!$Q$20,INT((ROW()-14)/2),0)))</f>
        <v/>
      </c>
      <c r="K455" s="228" t="str">
        <f ca="1">IF(MOD(ROW()-13,2)=0,IF(ISBLANK(OFFSET('11. SEGUIMIENTO 2026'!$O$14,INT((ROW()-13)/2),0)),"",OFFSET('11. SEGUIMIENTO 2026'!$O$14,INT((ROW()-13)/2),0)),IF(ISBLANK(OFFSET('9. METAS'!$R$20,INT((ROW()-14)/2),0)),"",OFFSET('9. METAS'!$R$20,INT((ROW()-14)/2),0)))</f>
        <v/>
      </c>
      <c r="L455" s="228" t="str">
        <f ca="1">IF(MOD(ROW()-13,2)=0,IF(ISBLANK(OFFSET('11. SEGUIMIENTO 2026'!$P$14,INT((ROW()-13)/2),0)),"",OFFSET('11. SEGUIMIENTO 2026'!$P$14,INT((ROW()-13)/2),0)),IF(ISBLANK(OFFSET('9. METAS'!$S$20,INT((ROW()-14)/2),0)),"",OFFSET('9. METAS'!$S$20,INT((ROW()-14)/2),0)))</f>
        <v/>
      </c>
      <c r="M455" s="229" t="str">
        <f ca="1">IF(MOD(ROW()-13,2)=0,IF(ISBLANK(OFFSET('11. SEGUIMIENTO 2026'!$Q$14,INT((ROW()-13)/2),0)),"",OFFSET('11. SEGUIMIENTO 2026'!$Q$14,INT((ROW()-13)/2),0)),IF(ISBLANK(OFFSET('9. METAS'!$T$20,INT((ROW()-14)/2),0)),"",OFFSET('9. METAS'!$T$20,INT((ROW()-14)/2),0)))</f>
        <v/>
      </c>
      <c r="N455" s="981" t="str">
        <f t="shared" ref="N455" ca="1" si="438">IFERROR(J455/J456,"ND")</f>
        <v>ND</v>
      </c>
      <c r="O455" s="983" t="str">
        <f t="shared" ref="O455" ca="1" si="439">IFERROR(((J455+K455+L455+M455)/H455),"ND")</f>
        <v>ND</v>
      </c>
      <c r="P455" s="985"/>
    </row>
    <row r="456" spans="3:16" x14ac:dyDescent="0.3">
      <c r="C456" s="999"/>
      <c r="D456" s="993"/>
      <c r="E456" s="993"/>
      <c r="F456" s="995"/>
      <c r="G456" s="997"/>
      <c r="H456" s="977"/>
      <c r="I456" s="987"/>
      <c r="J456" s="227" t="str">
        <f ca="1">IF(MOD(ROW()-13,2)=0,IF(ISBLANK(OFFSET('11. SEGUIMIENTO 2026'!$N$14,INT((ROW()-13)/2),0)),"",OFFSET('11. SEGUIMIENTO 2026'!$N$14,INT((ROW()-13)/2),0)),IF(ISBLANK(OFFSET('9. METAS'!$Q$20,INT((ROW()-14)/2),0)),"",OFFSET('9. METAS'!$Q$20,INT((ROW()-14)/2),0)))</f>
        <v/>
      </c>
      <c r="K456" s="228" t="str">
        <f ca="1">IF(MOD(ROW()-13,2)=0,IF(ISBLANK(OFFSET('11. SEGUIMIENTO 2026'!$O$14,INT((ROW()-13)/2),0)),"",OFFSET('11. SEGUIMIENTO 2026'!$O$14,INT((ROW()-13)/2),0)),IF(ISBLANK(OFFSET('9. METAS'!$R$20,INT((ROW()-14)/2),0)),"",OFFSET('9. METAS'!$R$20,INT((ROW()-14)/2),0)))</f>
        <v/>
      </c>
      <c r="L456" s="228" t="str">
        <f ca="1">IF(MOD(ROW()-13,2)=0,IF(ISBLANK(OFFSET('11. SEGUIMIENTO 2026'!$P$14,INT((ROW()-13)/2),0)),"",OFFSET('11. SEGUIMIENTO 2026'!$P$14,INT((ROW()-13)/2),0)),IF(ISBLANK(OFFSET('9. METAS'!$S$20,INT((ROW()-14)/2),0)),"",OFFSET('9. METAS'!$S$20,INT((ROW()-14)/2),0)))</f>
        <v/>
      </c>
      <c r="M456" s="229" t="str">
        <f ca="1">IF(MOD(ROW()-13,2)=0,IF(ISBLANK(OFFSET('11. SEGUIMIENTO 2026'!$Q$14,INT((ROW()-13)/2),0)),"",OFFSET('11. SEGUIMIENTO 2026'!$Q$14,INT((ROW()-13)/2),0)),IF(ISBLANK(OFFSET('9. METAS'!$T$20,INT((ROW()-14)/2),0)),"",OFFSET('9. METAS'!$T$20,INT((ROW()-14)/2),0)))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977" t="str">
        <f ca="1">IF(ISBLANK(OFFSET('9. METAS'!$K$20,INT((ROW()-13)/2),0)),"",OFFSET('9. METAS'!$K$20,INT((ROW()-13)/2),0))</f>
        <v/>
      </c>
      <c r="I457" s="979"/>
      <c r="J457" s="227" t="str">
        <f ca="1">IF(MOD(ROW()-13,2)=0,IF(ISBLANK(OFFSET('11. SEGUIMIENTO 2026'!$N$14,INT((ROW()-13)/2),0)),"",OFFSET('11. SEGUIMIENTO 2026'!$N$14,INT((ROW()-13)/2),0)),IF(ISBLANK(OFFSET('9. METAS'!$Q$20,INT((ROW()-14)/2),0)),"",OFFSET('9. METAS'!$Q$20,INT((ROW()-14)/2),0)))</f>
        <v/>
      </c>
      <c r="K457" s="228" t="str">
        <f ca="1">IF(MOD(ROW()-13,2)=0,IF(ISBLANK(OFFSET('11. SEGUIMIENTO 2026'!$O$14,INT((ROW()-13)/2),0)),"",OFFSET('11. SEGUIMIENTO 2026'!$O$14,INT((ROW()-13)/2),0)),IF(ISBLANK(OFFSET('9. METAS'!$R$20,INT((ROW()-14)/2),0)),"",OFFSET('9. METAS'!$R$20,INT((ROW()-14)/2),0)))</f>
        <v/>
      </c>
      <c r="L457" s="228" t="str">
        <f ca="1">IF(MOD(ROW()-13,2)=0,IF(ISBLANK(OFFSET('11. SEGUIMIENTO 2026'!$P$14,INT((ROW()-13)/2),0)),"",OFFSET('11. SEGUIMIENTO 2026'!$P$14,INT((ROW()-13)/2),0)),IF(ISBLANK(OFFSET('9. METAS'!$S$20,INT((ROW()-14)/2),0)),"",OFFSET('9. METAS'!$S$20,INT((ROW()-14)/2),0)))</f>
        <v/>
      </c>
      <c r="M457" s="229" t="str">
        <f ca="1">IF(MOD(ROW()-13,2)=0,IF(ISBLANK(OFFSET('11. SEGUIMIENTO 2026'!$Q$14,INT((ROW()-13)/2),0)),"",OFFSET('11. SEGUIMIENTO 2026'!$Q$14,INT((ROW()-13)/2),0)),IF(ISBLANK(OFFSET('9. METAS'!$T$20,INT((ROW()-14)/2),0)),"",OFFSET('9. METAS'!$T$20,INT((ROW()-14)/2),0)))</f>
        <v/>
      </c>
      <c r="N457" s="981" t="str">
        <f t="shared" ref="N457" ca="1" si="440">IFERROR(J457/J458,"ND")</f>
        <v>ND</v>
      </c>
      <c r="O457" s="983" t="str">
        <f t="shared" ref="O457" ca="1" si="441">IFERROR(((J457+K457+L457+M457)/H457),"ND")</f>
        <v>ND</v>
      </c>
      <c r="P457" s="985"/>
    </row>
    <row r="458" spans="3:16" x14ac:dyDescent="0.3">
      <c r="C458" s="999"/>
      <c r="D458" s="993"/>
      <c r="E458" s="993"/>
      <c r="F458" s="995"/>
      <c r="G458" s="997"/>
      <c r="H458" s="977"/>
      <c r="I458" s="987"/>
      <c r="J458" s="227" t="str">
        <f ca="1">IF(MOD(ROW()-13,2)=0,IF(ISBLANK(OFFSET('11. SEGUIMIENTO 2026'!$N$14,INT((ROW()-13)/2),0)),"",OFFSET('11. SEGUIMIENTO 2026'!$N$14,INT((ROW()-13)/2),0)),IF(ISBLANK(OFFSET('9. METAS'!$Q$20,INT((ROW()-14)/2),0)),"",OFFSET('9. METAS'!$Q$20,INT((ROW()-14)/2),0)))</f>
        <v/>
      </c>
      <c r="K458" s="228" t="str">
        <f ca="1">IF(MOD(ROW()-13,2)=0,IF(ISBLANK(OFFSET('11. SEGUIMIENTO 2026'!$O$14,INT((ROW()-13)/2),0)),"",OFFSET('11. SEGUIMIENTO 2026'!$O$14,INT((ROW()-13)/2),0)),IF(ISBLANK(OFFSET('9. METAS'!$R$20,INT((ROW()-14)/2),0)),"",OFFSET('9. METAS'!$R$20,INT((ROW()-14)/2),0)))</f>
        <v/>
      </c>
      <c r="L458" s="228" t="str">
        <f ca="1">IF(MOD(ROW()-13,2)=0,IF(ISBLANK(OFFSET('11. SEGUIMIENTO 2026'!$P$14,INT((ROW()-13)/2),0)),"",OFFSET('11. SEGUIMIENTO 2026'!$P$14,INT((ROW()-13)/2),0)),IF(ISBLANK(OFFSET('9. METAS'!$S$20,INT((ROW()-14)/2),0)),"",OFFSET('9. METAS'!$S$20,INT((ROW()-14)/2),0)))</f>
        <v/>
      </c>
      <c r="M458" s="229" t="str">
        <f ca="1">IF(MOD(ROW()-13,2)=0,IF(ISBLANK(OFFSET('11. SEGUIMIENTO 2026'!$Q$14,INT((ROW()-13)/2),0)),"",OFFSET('11. SEGUIMIENTO 2026'!$Q$14,INT((ROW()-13)/2),0)),IF(ISBLANK(OFFSET('9. METAS'!$T$20,INT((ROW()-14)/2),0)),"",OFFSET('9. METAS'!$T$20,INT((ROW()-14)/2),0)))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977" t="str">
        <f ca="1">IF(ISBLANK(OFFSET('9. METAS'!$K$20,INT((ROW()-13)/2),0)),"",OFFSET('9. METAS'!$K$20,INT((ROW()-13)/2),0))</f>
        <v/>
      </c>
      <c r="I459" s="979"/>
      <c r="J459" s="227" t="str">
        <f ca="1">IF(MOD(ROW()-13,2)=0,IF(ISBLANK(OFFSET('11. SEGUIMIENTO 2026'!$N$14,INT((ROW()-13)/2),0)),"",OFFSET('11. SEGUIMIENTO 2026'!$N$14,INT((ROW()-13)/2),0)),IF(ISBLANK(OFFSET('9. METAS'!$Q$20,INT((ROW()-14)/2),0)),"",OFFSET('9. METAS'!$Q$20,INT((ROW()-14)/2),0)))</f>
        <v/>
      </c>
      <c r="K459" s="228" t="str">
        <f ca="1">IF(MOD(ROW()-13,2)=0,IF(ISBLANK(OFFSET('11. SEGUIMIENTO 2026'!$O$14,INT((ROW()-13)/2),0)),"",OFFSET('11. SEGUIMIENTO 2026'!$O$14,INT((ROW()-13)/2),0)),IF(ISBLANK(OFFSET('9. METAS'!$R$20,INT((ROW()-14)/2),0)),"",OFFSET('9. METAS'!$R$20,INT((ROW()-14)/2),0)))</f>
        <v/>
      </c>
      <c r="L459" s="228" t="str">
        <f ca="1">IF(MOD(ROW()-13,2)=0,IF(ISBLANK(OFFSET('11. SEGUIMIENTO 2026'!$P$14,INT((ROW()-13)/2),0)),"",OFFSET('11. SEGUIMIENTO 2026'!$P$14,INT((ROW()-13)/2),0)),IF(ISBLANK(OFFSET('9. METAS'!$S$20,INT((ROW()-14)/2),0)),"",OFFSET('9. METAS'!$S$20,INT((ROW()-14)/2),0)))</f>
        <v/>
      </c>
      <c r="M459" s="229" t="str">
        <f ca="1">IF(MOD(ROW()-13,2)=0,IF(ISBLANK(OFFSET('11. SEGUIMIENTO 2026'!$Q$14,INT((ROW()-13)/2),0)),"",OFFSET('11. SEGUIMIENTO 2026'!$Q$14,INT((ROW()-13)/2),0)),IF(ISBLANK(OFFSET('9. METAS'!$T$20,INT((ROW()-14)/2),0)),"",OFFSET('9. METAS'!$T$20,INT((ROW()-14)/2),0)))</f>
        <v/>
      </c>
      <c r="N459" s="981" t="str">
        <f t="shared" ref="N459" ca="1" si="442">IFERROR(J459/J460,"ND")</f>
        <v>ND</v>
      </c>
      <c r="O459" s="983" t="str">
        <f t="shared" ref="O459" ca="1" si="443">IFERROR(((J459+K459+L459+M459)/H459),"ND")</f>
        <v>ND</v>
      </c>
      <c r="P459" s="985"/>
    </row>
    <row r="460" spans="3:16" x14ac:dyDescent="0.3">
      <c r="C460" s="999"/>
      <c r="D460" s="993"/>
      <c r="E460" s="993"/>
      <c r="F460" s="995"/>
      <c r="G460" s="997"/>
      <c r="H460" s="977"/>
      <c r="I460" s="987"/>
      <c r="J460" s="227" t="str">
        <f ca="1">IF(MOD(ROW()-13,2)=0,IF(ISBLANK(OFFSET('11. SEGUIMIENTO 2026'!$N$14,INT((ROW()-13)/2),0)),"",OFFSET('11. SEGUIMIENTO 2026'!$N$14,INT((ROW()-13)/2),0)),IF(ISBLANK(OFFSET('9. METAS'!$Q$20,INT((ROW()-14)/2),0)),"",OFFSET('9. METAS'!$Q$20,INT((ROW()-14)/2),0)))</f>
        <v/>
      </c>
      <c r="K460" s="228" t="str">
        <f ca="1">IF(MOD(ROW()-13,2)=0,IF(ISBLANK(OFFSET('11. SEGUIMIENTO 2026'!$O$14,INT((ROW()-13)/2),0)),"",OFFSET('11. SEGUIMIENTO 2026'!$O$14,INT((ROW()-13)/2),0)),IF(ISBLANK(OFFSET('9. METAS'!$R$20,INT((ROW()-14)/2),0)),"",OFFSET('9. METAS'!$R$20,INT((ROW()-14)/2),0)))</f>
        <v/>
      </c>
      <c r="L460" s="228" t="str">
        <f ca="1">IF(MOD(ROW()-13,2)=0,IF(ISBLANK(OFFSET('11. SEGUIMIENTO 2026'!$P$14,INT((ROW()-13)/2),0)),"",OFFSET('11. SEGUIMIENTO 2026'!$P$14,INT((ROW()-13)/2),0)),IF(ISBLANK(OFFSET('9. METAS'!$S$20,INT((ROW()-14)/2),0)),"",OFFSET('9. METAS'!$S$20,INT((ROW()-14)/2),0)))</f>
        <v/>
      </c>
      <c r="M460" s="229" t="str">
        <f ca="1">IF(MOD(ROW()-13,2)=0,IF(ISBLANK(OFFSET('11. SEGUIMIENTO 2026'!$Q$14,INT((ROW()-13)/2),0)),"",OFFSET('11. SEGUIMIENTO 2026'!$Q$14,INT((ROW()-13)/2),0)),IF(ISBLANK(OFFSET('9. METAS'!$T$20,INT((ROW()-14)/2),0)),"",OFFSET('9. METAS'!$T$20,INT((ROW()-14)/2),0)))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977" t="str">
        <f ca="1">IF(ISBLANK(OFFSET('9. METAS'!$K$20,INT((ROW()-13)/2),0)),"",OFFSET('9. METAS'!$K$20,INT((ROW()-13)/2),0))</f>
        <v/>
      </c>
      <c r="I461" s="979"/>
      <c r="J461" s="227" t="str">
        <f ca="1">IF(MOD(ROW()-13,2)=0,IF(ISBLANK(OFFSET('11. SEGUIMIENTO 2026'!$N$14,INT((ROW()-13)/2),0)),"",OFFSET('11. SEGUIMIENTO 2026'!$N$14,INT((ROW()-13)/2),0)),IF(ISBLANK(OFFSET('9. METAS'!$Q$20,INT((ROW()-14)/2),0)),"",OFFSET('9. METAS'!$Q$20,INT((ROW()-14)/2),0)))</f>
        <v/>
      </c>
      <c r="K461" s="228" t="str">
        <f ca="1">IF(MOD(ROW()-13,2)=0,IF(ISBLANK(OFFSET('11. SEGUIMIENTO 2026'!$O$14,INT((ROW()-13)/2),0)),"",OFFSET('11. SEGUIMIENTO 2026'!$O$14,INT((ROW()-13)/2),0)),IF(ISBLANK(OFFSET('9. METAS'!$R$20,INT((ROW()-14)/2),0)),"",OFFSET('9. METAS'!$R$20,INT((ROW()-14)/2),0)))</f>
        <v/>
      </c>
      <c r="L461" s="228" t="str">
        <f ca="1">IF(MOD(ROW()-13,2)=0,IF(ISBLANK(OFFSET('11. SEGUIMIENTO 2026'!$P$14,INT((ROW()-13)/2),0)),"",OFFSET('11. SEGUIMIENTO 2026'!$P$14,INT((ROW()-13)/2),0)),IF(ISBLANK(OFFSET('9. METAS'!$S$20,INT((ROW()-14)/2),0)),"",OFFSET('9. METAS'!$S$20,INT((ROW()-14)/2),0)))</f>
        <v/>
      </c>
      <c r="M461" s="229" t="str">
        <f ca="1">IF(MOD(ROW()-13,2)=0,IF(ISBLANK(OFFSET('11. SEGUIMIENTO 2026'!$Q$14,INT((ROW()-13)/2),0)),"",OFFSET('11. SEGUIMIENTO 2026'!$Q$14,INT((ROW()-13)/2),0)),IF(ISBLANK(OFFSET('9. METAS'!$T$20,INT((ROW()-14)/2),0)),"",OFFSET('9. METAS'!$T$20,INT((ROW()-14)/2),0)))</f>
        <v/>
      </c>
      <c r="N461" s="981" t="str">
        <f t="shared" ref="N461" ca="1" si="444">IFERROR(J461/J462,"ND")</f>
        <v>ND</v>
      </c>
      <c r="O461" s="983" t="str">
        <f t="shared" ref="O461" ca="1" si="445">IFERROR(((J461+K461+L461+M461)/H461),"ND")</f>
        <v>ND</v>
      </c>
      <c r="P461" s="985"/>
    </row>
    <row r="462" spans="3:16" x14ac:dyDescent="0.3">
      <c r="C462" s="999"/>
      <c r="D462" s="993"/>
      <c r="E462" s="993"/>
      <c r="F462" s="995"/>
      <c r="G462" s="997"/>
      <c r="H462" s="977"/>
      <c r="I462" s="987"/>
      <c r="J462" s="227" t="str">
        <f ca="1">IF(MOD(ROW()-13,2)=0,IF(ISBLANK(OFFSET('11. SEGUIMIENTO 2026'!$N$14,INT((ROW()-13)/2),0)),"",OFFSET('11. SEGUIMIENTO 2026'!$N$14,INT((ROW()-13)/2),0)),IF(ISBLANK(OFFSET('9. METAS'!$Q$20,INT((ROW()-14)/2),0)),"",OFFSET('9. METAS'!$Q$20,INT((ROW()-14)/2),0)))</f>
        <v/>
      </c>
      <c r="K462" s="228" t="str">
        <f ca="1">IF(MOD(ROW()-13,2)=0,IF(ISBLANK(OFFSET('11. SEGUIMIENTO 2026'!$O$14,INT((ROW()-13)/2),0)),"",OFFSET('11. SEGUIMIENTO 2026'!$O$14,INT((ROW()-13)/2),0)),IF(ISBLANK(OFFSET('9. METAS'!$R$20,INT((ROW()-14)/2),0)),"",OFFSET('9. METAS'!$R$20,INT((ROW()-14)/2),0)))</f>
        <v/>
      </c>
      <c r="L462" s="228" t="str">
        <f ca="1">IF(MOD(ROW()-13,2)=0,IF(ISBLANK(OFFSET('11. SEGUIMIENTO 2026'!$P$14,INT((ROW()-13)/2),0)),"",OFFSET('11. SEGUIMIENTO 2026'!$P$14,INT((ROW()-13)/2),0)),IF(ISBLANK(OFFSET('9. METAS'!$S$20,INT((ROW()-14)/2),0)),"",OFFSET('9. METAS'!$S$20,INT((ROW()-14)/2),0)))</f>
        <v/>
      </c>
      <c r="M462" s="229" t="str">
        <f ca="1">IF(MOD(ROW()-13,2)=0,IF(ISBLANK(OFFSET('11. SEGUIMIENTO 2026'!$Q$14,INT((ROW()-13)/2),0)),"",OFFSET('11. SEGUIMIENTO 2026'!$Q$14,INT((ROW()-13)/2),0)),IF(ISBLANK(OFFSET('9. METAS'!$T$20,INT((ROW()-14)/2),0)),"",OFFSET('9. METAS'!$T$20,INT((ROW()-14)/2),0)))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977" t="str">
        <f ca="1">IF(ISBLANK(OFFSET('9. METAS'!$K$20,INT((ROW()-13)/2),0)),"",OFFSET('9. METAS'!$K$20,INT((ROW()-13)/2),0))</f>
        <v/>
      </c>
      <c r="I463" s="979"/>
      <c r="J463" s="227" t="str">
        <f ca="1">IF(MOD(ROW()-13,2)=0,IF(ISBLANK(OFFSET('11. SEGUIMIENTO 2026'!$N$14,INT((ROW()-13)/2),0)),"",OFFSET('11. SEGUIMIENTO 2026'!$N$14,INT((ROW()-13)/2),0)),IF(ISBLANK(OFFSET('9. METAS'!$Q$20,INT((ROW()-14)/2),0)),"",OFFSET('9. METAS'!$Q$20,INT((ROW()-14)/2),0)))</f>
        <v/>
      </c>
      <c r="K463" s="228" t="str">
        <f ca="1">IF(MOD(ROW()-13,2)=0,IF(ISBLANK(OFFSET('11. SEGUIMIENTO 2026'!$O$14,INT((ROW()-13)/2),0)),"",OFFSET('11. SEGUIMIENTO 2026'!$O$14,INT((ROW()-13)/2),0)),IF(ISBLANK(OFFSET('9. METAS'!$R$20,INT((ROW()-14)/2),0)),"",OFFSET('9. METAS'!$R$20,INT((ROW()-14)/2),0)))</f>
        <v/>
      </c>
      <c r="L463" s="228" t="str">
        <f ca="1">IF(MOD(ROW()-13,2)=0,IF(ISBLANK(OFFSET('11. SEGUIMIENTO 2026'!$P$14,INT((ROW()-13)/2),0)),"",OFFSET('11. SEGUIMIENTO 2026'!$P$14,INT((ROW()-13)/2),0)),IF(ISBLANK(OFFSET('9. METAS'!$S$20,INT((ROW()-14)/2),0)),"",OFFSET('9. METAS'!$S$20,INT((ROW()-14)/2),0)))</f>
        <v/>
      </c>
      <c r="M463" s="229" t="str">
        <f ca="1">IF(MOD(ROW()-13,2)=0,IF(ISBLANK(OFFSET('11. SEGUIMIENTO 2026'!$Q$14,INT((ROW()-13)/2),0)),"",OFFSET('11. SEGUIMIENTO 2026'!$Q$14,INT((ROW()-13)/2),0)),IF(ISBLANK(OFFSET('9. METAS'!$T$20,INT((ROW()-14)/2),0)),"",OFFSET('9. METAS'!$T$20,INT((ROW()-14)/2),0)))</f>
        <v/>
      </c>
      <c r="N463" s="981" t="str">
        <f t="shared" ref="N463" ca="1" si="446">IFERROR(J463/J464,"ND")</f>
        <v>ND</v>
      </c>
      <c r="O463" s="983" t="str">
        <f t="shared" ref="O463" ca="1" si="447">IFERROR(((J463+K463+L463+M463)/H463),"ND")</f>
        <v>ND</v>
      </c>
      <c r="P463" s="985"/>
    </row>
    <row r="464" spans="3:16" x14ac:dyDescent="0.3">
      <c r="C464" s="999"/>
      <c r="D464" s="993"/>
      <c r="E464" s="993"/>
      <c r="F464" s="995"/>
      <c r="G464" s="997"/>
      <c r="H464" s="977"/>
      <c r="I464" s="987"/>
      <c r="J464" s="227" t="str">
        <f ca="1">IF(MOD(ROW()-13,2)=0,IF(ISBLANK(OFFSET('11. SEGUIMIENTO 2026'!$N$14,INT((ROW()-13)/2),0)),"",OFFSET('11. SEGUIMIENTO 2026'!$N$14,INT((ROW()-13)/2),0)),IF(ISBLANK(OFFSET('9. METAS'!$Q$20,INT((ROW()-14)/2),0)),"",OFFSET('9. METAS'!$Q$20,INT((ROW()-14)/2),0)))</f>
        <v/>
      </c>
      <c r="K464" s="228" t="str">
        <f ca="1">IF(MOD(ROW()-13,2)=0,IF(ISBLANK(OFFSET('11. SEGUIMIENTO 2026'!$O$14,INT((ROW()-13)/2),0)),"",OFFSET('11. SEGUIMIENTO 2026'!$O$14,INT((ROW()-13)/2),0)),IF(ISBLANK(OFFSET('9. METAS'!$R$20,INT((ROW()-14)/2),0)),"",OFFSET('9. METAS'!$R$20,INT((ROW()-14)/2),0)))</f>
        <v/>
      </c>
      <c r="L464" s="228" t="str">
        <f ca="1">IF(MOD(ROW()-13,2)=0,IF(ISBLANK(OFFSET('11. SEGUIMIENTO 2026'!$P$14,INT((ROW()-13)/2),0)),"",OFFSET('11. SEGUIMIENTO 2026'!$P$14,INT((ROW()-13)/2),0)),IF(ISBLANK(OFFSET('9. METAS'!$S$20,INT((ROW()-14)/2),0)),"",OFFSET('9. METAS'!$S$20,INT((ROW()-14)/2),0)))</f>
        <v/>
      </c>
      <c r="M464" s="229" t="str">
        <f ca="1">IF(MOD(ROW()-13,2)=0,IF(ISBLANK(OFFSET('11. SEGUIMIENTO 2026'!$Q$14,INT((ROW()-13)/2),0)),"",OFFSET('11. SEGUIMIENTO 2026'!$Q$14,INT((ROW()-13)/2),0)),IF(ISBLANK(OFFSET('9. METAS'!$T$20,INT((ROW()-14)/2),0)),"",OFFSET('9. METAS'!$T$20,INT((ROW()-14)/2),0)))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977" t="str">
        <f ca="1">IF(ISBLANK(OFFSET('9. METAS'!$K$20,INT((ROW()-13)/2),0)),"",OFFSET('9. METAS'!$K$20,INT((ROW()-13)/2),0))</f>
        <v/>
      </c>
      <c r="I465" s="979"/>
      <c r="J465" s="227" t="str">
        <f ca="1">IF(MOD(ROW()-13,2)=0,IF(ISBLANK(OFFSET('11. SEGUIMIENTO 2026'!$N$14,INT((ROW()-13)/2),0)),"",OFFSET('11. SEGUIMIENTO 2026'!$N$14,INT((ROW()-13)/2),0)),IF(ISBLANK(OFFSET('9. METAS'!$Q$20,INT((ROW()-14)/2),0)),"",OFFSET('9. METAS'!$Q$20,INT((ROW()-14)/2),0)))</f>
        <v/>
      </c>
      <c r="K465" s="228" t="str">
        <f ca="1">IF(MOD(ROW()-13,2)=0,IF(ISBLANK(OFFSET('11. SEGUIMIENTO 2026'!$O$14,INT((ROW()-13)/2),0)),"",OFFSET('11. SEGUIMIENTO 2026'!$O$14,INT((ROW()-13)/2),0)),IF(ISBLANK(OFFSET('9. METAS'!$R$20,INT((ROW()-14)/2),0)),"",OFFSET('9. METAS'!$R$20,INT((ROW()-14)/2),0)))</f>
        <v/>
      </c>
      <c r="L465" s="228" t="str">
        <f ca="1">IF(MOD(ROW()-13,2)=0,IF(ISBLANK(OFFSET('11. SEGUIMIENTO 2026'!$P$14,INT((ROW()-13)/2),0)),"",OFFSET('11. SEGUIMIENTO 2026'!$P$14,INT((ROW()-13)/2),0)),IF(ISBLANK(OFFSET('9. METAS'!$S$20,INT((ROW()-14)/2),0)),"",OFFSET('9. METAS'!$S$20,INT((ROW()-14)/2),0)))</f>
        <v/>
      </c>
      <c r="M465" s="229" t="str">
        <f ca="1">IF(MOD(ROW()-13,2)=0,IF(ISBLANK(OFFSET('11. SEGUIMIENTO 2026'!$Q$14,INT((ROW()-13)/2),0)),"",OFFSET('11. SEGUIMIENTO 2026'!$Q$14,INT((ROW()-13)/2),0)),IF(ISBLANK(OFFSET('9. METAS'!$T$20,INT((ROW()-14)/2),0)),"",OFFSET('9. METAS'!$T$20,INT((ROW()-14)/2),0)))</f>
        <v/>
      </c>
      <c r="N465" s="981" t="str">
        <f t="shared" ref="N465" ca="1" si="448">IFERROR(J465/J466,"ND")</f>
        <v>ND</v>
      </c>
      <c r="O465" s="983" t="str">
        <f t="shared" ref="O465" ca="1" si="449">IFERROR(((J465+K465+L465+M465)/H465),"ND")</f>
        <v>ND</v>
      </c>
      <c r="P465" s="985"/>
    </row>
    <row r="466" spans="3:16" x14ac:dyDescent="0.3">
      <c r="C466" s="999"/>
      <c r="D466" s="993"/>
      <c r="E466" s="993"/>
      <c r="F466" s="995"/>
      <c r="G466" s="997"/>
      <c r="H466" s="977"/>
      <c r="I466" s="987"/>
      <c r="J466" s="227" t="str">
        <f ca="1">IF(MOD(ROW()-13,2)=0,IF(ISBLANK(OFFSET('11. SEGUIMIENTO 2026'!$N$14,INT((ROW()-13)/2),0)),"",OFFSET('11. SEGUIMIENTO 2026'!$N$14,INT((ROW()-13)/2),0)),IF(ISBLANK(OFFSET('9. METAS'!$Q$20,INT((ROW()-14)/2),0)),"",OFFSET('9. METAS'!$Q$20,INT((ROW()-14)/2),0)))</f>
        <v/>
      </c>
      <c r="K466" s="228" t="str">
        <f ca="1">IF(MOD(ROW()-13,2)=0,IF(ISBLANK(OFFSET('11. SEGUIMIENTO 2026'!$O$14,INT((ROW()-13)/2),0)),"",OFFSET('11. SEGUIMIENTO 2026'!$O$14,INT((ROW()-13)/2),0)),IF(ISBLANK(OFFSET('9. METAS'!$R$20,INT((ROW()-14)/2),0)),"",OFFSET('9. METAS'!$R$20,INT((ROW()-14)/2),0)))</f>
        <v/>
      </c>
      <c r="L466" s="228" t="str">
        <f ca="1">IF(MOD(ROW()-13,2)=0,IF(ISBLANK(OFFSET('11. SEGUIMIENTO 2026'!$P$14,INT((ROW()-13)/2),0)),"",OFFSET('11. SEGUIMIENTO 2026'!$P$14,INT((ROW()-13)/2),0)),IF(ISBLANK(OFFSET('9. METAS'!$S$20,INT((ROW()-14)/2),0)),"",OFFSET('9. METAS'!$S$20,INT((ROW()-14)/2),0)))</f>
        <v/>
      </c>
      <c r="M466" s="229" t="str">
        <f ca="1">IF(MOD(ROW()-13,2)=0,IF(ISBLANK(OFFSET('11. SEGUIMIENTO 2026'!$Q$14,INT((ROW()-13)/2),0)),"",OFFSET('11. SEGUIMIENTO 2026'!$Q$14,INT((ROW()-13)/2),0)),IF(ISBLANK(OFFSET('9. METAS'!$T$20,INT((ROW()-14)/2),0)),"",OFFSET('9. METAS'!$T$20,INT((ROW()-14)/2),0)))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977" t="str">
        <f ca="1">IF(ISBLANK(OFFSET('9. METAS'!$K$20,INT((ROW()-13)/2),0)),"",OFFSET('9. METAS'!$K$20,INT((ROW()-13)/2),0))</f>
        <v/>
      </c>
      <c r="I467" s="979"/>
      <c r="J467" s="227" t="str">
        <f ca="1">IF(MOD(ROW()-13,2)=0,IF(ISBLANK(OFFSET('11. SEGUIMIENTO 2026'!$N$14,INT((ROW()-13)/2),0)),"",OFFSET('11. SEGUIMIENTO 2026'!$N$14,INT((ROW()-13)/2),0)),IF(ISBLANK(OFFSET('9. METAS'!$Q$20,INT((ROW()-14)/2),0)),"",OFFSET('9. METAS'!$Q$20,INT((ROW()-14)/2),0)))</f>
        <v/>
      </c>
      <c r="K467" s="228" t="str">
        <f ca="1">IF(MOD(ROW()-13,2)=0,IF(ISBLANK(OFFSET('11. SEGUIMIENTO 2026'!$O$14,INT((ROW()-13)/2),0)),"",OFFSET('11. SEGUIMIENTO 2026'!$O$14,INT((ROW()-13)/2),0)),IF(ISBLANK(OFFSET('9. METAS'!$R$20,INT((ROW()-14)/2),0)),"",OFFSET('9. METAS'!$R$20,INT((ROW()-14)/2),0)))</f>
        <v/>
      </c>
      <c r="L467" s="228" t="str">
        <f ca="1">IF(MOD(ROW()-13,2)=0,IF(ISBLANK(OFFSET('11. SEGUIMIENTO 2026'!$P$14,INT((ROW()-13)/2),0)),"",OFFSET('11. SEGUIMIENTO 2026'!$P$14,INT((ROW()-13)/2),0)),IF(ISBLANK(OFFSET('9. METAS'!$S$20,INT((ROW()-14)/2),0)),"",OFFSET('9. METAS'!$S$20,INT((ROW()-14)/2),0)))</f>
        <v/>
      </c>
      <c r="M467" s="229" t="str">
        <f ca="1">IF(MOD(ROW()-13,2)=0,IF(ISBLANK(OFFSET('11. SEGUIMIENTO 2026'!$Q$14,INT((ROW()-13)/2),0)),"",OFFSET('11. SEGUIMIENTO 2026'!$Q$14,INT((ROW()-13)/2),0)),IF(ISBLANK(OFFSET('9. METAS'!$T$20,INT((ROW()-14)/2),0)),"",OFFSET('9. METAS'!$T$20,INT((ROW()-14)/2),0)))</f>
        <v/>
      </c>
      <c r="N467" s="981" t="str">
        <f t="shared" ref="N467" ca="1" si="450">IFERROR(J467/J468,"ND")</f>
        <v>ND</v>
      </c>
      <c r="O467" s="983" t="str">
        <f t="shared" ref="O467" ca="1" si="451">IFERROR(((J467+K467+L467+M467)/H467),"ND")</f>
        <v>ND</v>
      </c>
      <c r="P467" s="985"/>
    </row>
    <row r="468" spans="3:16" x14ac:dyDescent="0.3">
      <c r="C468" s="999"/>
      <c r="D468" s="993"/>
      <c r="E468" s="993"/>
      <c r="F468" s="995"/>
      <c r="G468" s="997"/>
      <c r="H468" s="977"/>
      <c r="I468" s="987"/>
      <c r="J468" s="227" t="str">
        <f ca="1">IF(MOD(ROW()-13,2)=0,IF(ISBLANK(OFFSET('11. SEGUIMIENTO 2026'!$N$14,INT((ROW()-13)/2),0)),"",OFFSET('11. SEGUIMIENTO 2026'!$N$14,INT((ROW()-13)/2),0)),IF(ISBLANK(OFFSET('9. METAS'!$Q$20,INT((ROW()-14)/2),0)),"",OFFSET('9. METAS'!$Q$20,INT((ROW()-14)/2),0)))</f>
        <v/>
      </c>
      <c r="K468" s="228" t="str">
        <f ca="1">IF(MOD(ROW()-13,2)=0,IF(ISBLANK(OFFSET('11. SEGUIMIENTO 2026'!$O$14,INT((ROW()-13)/2),0)),"",OFFSET('11. SEGUIMIENTO 2026'!$O$14,INT((ROW()-13)/2),0)),IF(ISBLANK(OFFSET('9. METAS'!$R$20,INT((ROW()-14)/2),0)),"",OFFSET('9. METAS'!$R$20,INT((ROW()-14)/2),0)))</f>
        <v/>
      </c>
      <c r="L468" s="228" t="str">
        <f ca="1">IF(MOD(ROW()-13,2)=0,IF(ISBLANK(OFFSET('11. SEGUIMIENTO 2026'!$P$14,INT((ROW()-13)/2),0)),"",OFFSET('11. SEGUIMIENTO 2026'!$P$14,INT((ROW()-13)/2),0)),IF(ISBLANK(OFFSET('9. METAS'!$S$20,INT((ROW()-14)/2),0)),"",OFFSET('9. METAS'!$S$20,INT((ROW()-14)/2),0)))</f>
        <v/>
      </c>
      <c r="M468" s="229" t="str">
        <f ca="1">IF(MOD(ROW()-13,2)=0,IF(ISBLANK(OFFSET('11. SEGUIMIENTO 2026'!$Q$14,INT((ROW()-13)/2),0)),"",OFFSET('11. SEGUIMIENTO 2026'!$Q$14,INT((ROW()-13)/2),0)),IF(ISBLANK(OFFSET('9. METAS'!$T$20,INT((ROW()-14)/2),0)),"",OFFSET('9. METAS'!$T$20,INT((ROW()-14)/2),0)))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977" t="str">
        <f ca="1">IF(ISBLANK(OFFSET('9. METAS'!$K$20,INT((ROW()-13)/2),0)),"",OFFSET('9. METAS'!$K$20,INT((ROW()-13)/2),0))</f>
        <v/>
      </c>
      <c r="I469" s="979"/>
      <c r="J469" s="227">
        <f ca="1">IF(MOD(ROW()-13,2)=0,IF(ISBLANK(OFFSET('11. SEGUIMIENTO 2026'!$N$14,INT((ROW()-13)/2),0)),"",OFFSET('11. SEGUIMIENTO 2026'!$N$14,INT((ROW()-13)/2),0)),IF(ISBLANK(OFFSET('9. METAS'!$Q$20,INT((ROW()-14)/2),0)),"",OFFSET('9. METAS'!$Q$20,INT((ROW()-14)/2),0)))</f>
        <v>87</v>
      </c>
      <c r="K469" s="228">
        <f ca="1">IF(MOD(ROW()-13,2)=0,IF(ISBLANK(OFFSET('11. SEGUIMIENTO 2026'!$O$14,INT((ROW()-13)/2),0)),"",OFFSET('11. SEGUIMIENTO 2026'!$O$14,INT((ROW()-13)/2),0)),IF(ISBLANK(OFFSET('9. METAS'!$R$20,INT((ROW()-14)/2),0)),"",OFFSET('9. METAS'!$R$20,INT((ROW()-14)/2),0)))</f>
        <v>87</v>
      </c>
      <c r="L469" s="228">
        <f ca="1">IF(MOD(ROW()-13,2)=0,IF(ISBLANK(OFFSET('11. SEGUIMIENTO 2026'!$P$14,INT((ROW()-13)/2),0)),"",OFFSET('11. SEGUIMIENTO 2026'!$P$14,INT((ROW()-13)/2),0)),IF(ISBLANK(OFFSET('9. METAS'!$S$20,INT((ROW()-14)/2),0)),"",OFFSET('9. METAS'!$S$20,INT((ROW()-14)/2),0)))</f>
        <v>45</v>
      </c>
      <c r="M469" s="229">
        <f ca="1">IF(MOD(ROW()-13,2)=0,IF(ISBLANK(OFFSET('11. SEGUIMIENTO 2026'!$Q$14,INT((ROW()-13)/2),0)),"",OFFSET('11. SEGUIMIENTO 2026'!$Q$14,INT((ROW()-13)/2),0)),IF(ISBLANK(OFFSET('9. METAS'!$T$20,INT((ROW()-14)/2),0)),"",OFFSET('9. METAS'!$T$20,INT((ROW()-14)/2),0)))</f>
        <v>78</v>
      </c>
      <c r="N469" s="981" t="str">
        <f t="shared" ref="N469" ca="1" si="452">IFERROR(J469/J470,"ND")</f>
        <v>ND</v>
      </c>
      <c r="O469" s="983" t="str">
        <f t="shared" ref="O469" ca="1" si="453">IFERROR(((J469+K469+L469+M469)/H469),"ND")</f>
        <v>ND</v>
      </c>
      <c r="P469" s="985"/>
    </row>
    <row r="470" spans="3:16" x14ac:dyDescent="0.3">
      <c r="C470" s="999"/>
      <c r="D470" s="993"/>
      <c r="E470" s="993"/>
      <c r="F470" s="995"/>
      <c r="G470" s="997"/>
      <c r="H470" s="977"/>
      <c r="I470" s="987"/>
      <c r="J470" s="227" t="str">
        <f ca="1">IF(MOD(ROW()-13,2)=0,IF(ISBLANK(OFFSET('11. SEGUIMIENTO 2026'!$N$14,INT((ROW()-13)/2),0)),"",OFFSET('11. SEGUIMIENTO 2026'!$N$14,INT((ROW()-13)/2),0)),IF(ISBLANK(OFFSET('9. METAS'!$Q$20,INT((ROW()-14)/2),0)),"",OFFSET('9. METAS'!$Q$20,INT((ROW()-14)/2),0)))</f>
        <v/>
      </c>
      <c r="K470" s="228" t="str">
        <f ca="1">IF(MOD(ROW()-13,2)=0,IF(ISBLANK(OFFSET('11. SEGUIMIENTO 2026'!$O$14,INT((ROW()-13)/2),0)),"",OFFSET('11. SEGUIMIENTO 2026'!$O$14,INT((ROW()-13)/2),0)),IF(ISBLANK(OFFSET('9. METAS'!$R$20,INT((ROW()-14)/2),0)),"",OFFSET('9. METAS'!$R$20,INT((ROW()-14)/2),0)))</f>
        <v/>
      </c>
      <c r="L470" s="228" t="str">
        <f ca="1">IF(MOD(ROW()-13,2)=0,IF(ISBLANK(OFFSET('11. SEGUIMIENTO 2026'!$P$14,INT((ROW()-13)/2),0)),"",OFFSET('11. SEGUIMIENTO 2026'!$P$14,INT((ROW()-13)/2),0)),IF(ISBLANK(OFFSET('9. METAS'!$S$20,INT((ROW()-14)/2),0)),"",OFFSET('9. METAS'!$S$20,INT((ROW()-14)/2),0)))</f>
        <v/>
      </c>
      <c r="M470" s="229" t="str">
        <f ca="1">IF(MOD(ROW()-13,2)=0,IF(ISBLANK(OFFSET('11. SEGUIMIENTO 2026'!$Q$14,INT((ROW()-13)/2),0)),"",OFFSET('11. SEGUIMIENTO 2026'!$Q$14,INT((ROW()-13)/2),0)),IF(ISBLANK(OFFSET('9. METAS'!$T$20,INT((ROW()-14)/2),0)),"",OFFSET('9. METAS'!$T$20,INT((ROW()-14)/2),0)))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977" t="str">
        <f ca="1">IF(ISBLANK(OFFSET('9. METAS'!$K$20,INT((ROW()-13)/2),0)),"",OFFSET('9. METAS'!$K$20,INT((ROW()-13)/2),0))</f>
        <v/>
      </c>
      <c r="I471" s="979"/>
      <c r="J471" s="227" t="str">
        <f ca="1">IF(MOD(ROW()-13,2)=0,IF(ISBLANK(OFFSET('11. SEGUIMIENTO 2026'!$N$14,INT((ROW()-13)/2),0)),"",OFFSET('11. SEGUIMIENTO 2026'!$N$14,INT((ROW()-13)/2),0)),IF(ISBLANK(OFFSET('9. METAS'!$Q$20,INT((ROW()-14)/2),0)),"",OFFSET('9. METAS'!$Q$20,INT((ROW()-14)/2),0)))</f>
        <v/>
      </c>
      <c r="K471" s="228" t="str">
        <f ca="1">IF(MOD(ROW()-13,2)=0,IF(ISBLANK(OFFSET('11. SEGUIMIENTO 2026'!$O$14,INT((ROW()-13)/2),0)),"",OFFSET('11. SEGUIMIENTO 2026'!$O$14,INT((ROW()-13)/2),0)),IF(ISBLANK(OFFSET('9. METAS'!$R$20,INT((ROW()-14)/2),0)),"",OFFSET('9. METAS'!$R$20,INT((ROW()-14)/2),0)))</f>
        <v/>
      </c>
      <c r="L471" s="228" t="str">
        <f ca="1">IF(MOD(ROW()-13,2)=0,IF(ISBLANK(OFFSET('11. SEGUIMIENTO 2026'!$P$14,INT((ROW()-13)/2),0)),"",OFFSET('11. SEGUIMIENTO 2026'!$P$14,INT((ROW()-13)/2),0)),IF(ISBLANK(OFFSET('9. METAS'!$S$20,INT((ROW()-14)/2),0)),"",OFFSET('9. METAS'!$S$20,INT((ROW()-14)/2),0)))</f>
        <v/>
      </c>
      <c r="M471" s="229" t="str">
        <f ca="1">IF(MOD(ROW()-13,2)=0,IF(ISBLANK(OFFSET('11. SEGUIMIENTO 2026'!$Q$14,INT((ROW()-13)/2),0)),"",OFFSET('11. SEGUIMIENTO 2026'!$Q$14,INT((ROW()-13)/2),0)),IF(ISBLANK(OFFSET('9. METAS'!$T$20,INT((ROW()-14)/2),0)),"",OFFSET('9. METAS'!$T$20,INT((ROW()-14)/2),0)))</f>
        <v/>
      </c>
      <c r="N471" s="981" t="str">
        <f t="shared" ref="N471" ca="1" si="454">IFERROR(J471/J472,"ND")</f>
        <v>ND</v>
      </c>
      <c r="O471" s="983" t="str">
        <f t="shared" ref="O471" ca="1" si="455">IFERROR(((J471+K471+L471+M471)/H471),"ND")</f>
        <v>ND</v>
      </c>
      <c r="P471" s="985"/>
    </row>
    <row r="472" spans="3:16" x14ac:dyDescent="0.3">
      <c r="C472" s="999"/>
      <c r="D472" s="993"/>
      <c r="E472" s="993"/>
      <c r="F472" s="995"/>
      <c r="G472" s="997"/>
      <c r="H472" s="977"/>
      <c r="I472" s="987"/>
      <c r="J472" s="227" t="str">
        <f ca="1">IF(MOD(ROW()-13,2)=0,IF(ISBLANK(OFFSET('11. SEGUIMIENTO 2026'!$N$14,INT((ROW()-13)/2),0)),"",OFFSET('11. SEGUIMIENTO 2026'!$N$14,INT((ROW()-13)/2),0)),IF(ISBLANK(OFFSET('9. METAS'!$Q$20,INT((ROW()-14)/2),0)),"",OFFSET('9. METAS'!$Q$20,INT((ROW()-14)/2),0)))</f>
        <v/>
      </c>
      <c r="K472" s="228" t="str">
        <f ca="1">IF(MOD(ROW()-13,2)=0,IF(ISBLANK(OFFSET('11. SEGUIMIENTO 2026'!$O$14,INT((ROW()-13)/2),0)),"",OFFSET('11. SEGUIMIENTO 2026'!$O$14,INT((ROW()-13)/2),0)),IF(ISBLANK(OFFSET('9. METAS'!$R$20,INT((ROW()-14)/2),0)),"",OFFSET('9. METAS'!$R$20,INT((ROW()-14)/2),0)))</f>
        <v/>
      </c>
      <c r="L472" s="228" t="str">
        <f ca="1">IF(MOD(ROW()-13,2)=0,IF(ISBLANK(OFFSET('11. SEGUIMIENTO 2026'!$P$14,INT((ROW()-13)/2),0)),"",OFFSET('11. SEGUIMIENTO 2026'!$P$14,INT((ROW()-13)/2),0)),IF(ISBLANK(OFFSET('9. METAS'!$S$20,INT((ROW()-14)/2),0)),"",OFFSET('9. METAS'!$S$20,INT((ROW()-14)/2),0)))</f>
        <v/>
      </c>
      <c r="M472" s="229" t="str">
        <f ca="1">IF(MOD(ROW()-13,2)=0,IF(ISBLANK(OFFSET('11. SEGUIMIENTO 2026'!$Q$14,INT((ROW()-13)/2),0)),"",OFFSET('11. SEGUIMIENTO 2026'!$Q$14,INT((ROW()-13)/2),0)),IF(ISBLANK(OFFSET('9. METAS'!$T$20,INT((ROW()-14)/2),0)),"",OFFSET('9. METAS'!$T$20,INT((ROW()-14)/2),0)))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977" t="str">
        <f ca="1">IF(ISBLANK(OFFSET('9. METAS'!$K$20,INT((ROW()-13)/2),0)),"",OFFSET('9. METAS'!$K$20,INT((ROW()-13)/2),0))</f>
        <v/>
      </c>
      <c r="I473" s="979"/>
      <c r="J473" s="227" t="str">
        <f ca="1">IF(MOD(ROW()-13,2)=0,IF(ISBLANK(OFFSET('11. SEGUIMIENTO 2026'!$N$14,INT((ROW()-13)/2),0)),"",OFFSET('11. SEGUIMIENTO 2026'!$N$14,INT((ROW()-13)/2),0)),IF(ISBLANK(OFFSET('9. METAS'!$Q$20,INT((ROW()-14)/2),0)),"",OFFSET('9. METAS'!$Q$20,INT((ROW()-14)/2),0)))</f>
        <v/>
      </c>
      <c r="K473" s="228" t="str">
        <f ca="1">IF(MOD(ROW()-13,2)=0,IF(ISBLANK(OFFSET('11. SEGUIMIENTO 2026'!$O$14,INT((ROW()-13)/2),0)),"",OFFSET('11. SEGUIMIENTO 2026'!$O$14,INT((ROW()-13)/2),0)),IF(ISBLANK(OFFSET('9. METAS'!$R$20,INT((ROW()-14)/2),0)),"",OFFSET('9. METAS'!$R$20,INT((ROW()-14)/2),0)))</f>
        <v/>
      </c>
      <c r="L473" s="228" t="str">
        <f ca="1">IF(MOD(ROW()-13,2)=0,IF(ISBLANK(OFFSET('11. SEGUIMIENTO 2026'!$P$14,INT((ROW()-13)/2),0)),"",OFFSET('11. SEGUIMIENTO 2026'!$P$14,INT((ROW()-13)/2),0)),IF(ISBLANK(OFFSET('9. METAS'!$S$20,INT((ROW()-14)/2),0)),"",OFFSET('9. METAS'!$S$20,INT((ROW()-14)/2),0)))</f>
        <v/>
      </c>
      <c r="M473" s="229" t="str">
        <f ca="1">IF(MOD(ROW()-13,2)=0,IF(ISBLANK(OFFSET('11. SEGUIMIENTO 2026'!$Q$14,INT((ROW()-13)/2),0)),"",OFFSET('11. SEGUIMIENTO 2026'!$Q$14,INT((ROW()-13)/2),0)),IF(ISBLANK(OFFSET('9. METAS'!$T$20,INT((ROW()-14)/2),0)),"",OFFSET('9. METAS'!$T$20,INT((ROW()-14)/2),0)))</f>
        <v/>
      </c>
      <c r="N473" s="981" t="str">
        <f ca="1">IFERROR(J473/J474,"ND")</f>
        <v>ND</v>
      </c>
      <c r="O473" s="983" t="str">
        <f t="shared" ref="O473" ca="1" si="456">IFERROR(((J473+K473+L473+M473)/H473),"ND")</f>
        <v>ND</v>
      </c>
      <c r="P473" s="985"/>
    </row>
    <row r="474" spans="3:16" ht="15" thickBot="1" x14ac:dyDescent="0.35">
      <c r="C474" s="992"/>
      <c r="D474" s="994"/>
      <c r="E474" s="994"/>
      <c r="F474" s="996"/>
      <c r="G474" s="998"/>
      <c r="H474" s="978"/>
      <c r="I474" s="980"/>
      <c r="J474" s="230" t="str">
        <f ca="1">IF(MOD(ROW()-13,2)=0,IF(ISBLANK(OFFSET('11. SEGUIMIENTO 2026'!$N$14,INT((ROW()-13)/2),0)),"",OFFSET('11. SEGUIMIENTO 2026'!$N$14,INT((ROW()-13)/2),0)),IF(ISBLANK(OFFSET('9. METAS'!$Q$20,INT((ROW()-14)/2),0)),"",OFFSET('9. METAS'!$Q$20,INT((ROW()-14)/2),0)))</f>
        <v/>
      </c>
      <c r="K474" s="231" t="str">
        <f ca="1">IF(MOD(ROW()-13,2)=0,IF(ISBLANK(OFFSET('11. SEGUIMIENTO 2026'!$O$14,INT((ROW()-13)/2),0)),"",OFFSET('11. SEGUIMIENTO 2026'!$O$14,INT((ROW()-13)/2),0)),IF(ISBLANK(OFFSET('9. METAS'!$R$20,INT((ROW()-14)/2),0)),"",OFFSET('9. METAS'!$R$20,INT((ROW()-14)/2),0)))</f>
        <v/>
      </c>
      <c r="L474" s="231" t="str">
        <f ca="1">IF(MOD(ROW()-13,2)=0,IF(ISBLANK(OFFSET('11. SEGUIMIENTO 2026'!$P$14,INT((ROW()-13)/2),0)),"",OFFSET('11. SEGUIMIENTO 2026'!$P$14,INT((ROW()-13)/2),0)),IF(ISBLANK(OFFSET('9. METAS'!$S$20,INT((ROW()-14)/2),0)),"",OFFSET('9. METAS'!$S$20,INT((ROW()-14)/2),0)))</f>
        <v/>
      </c>
      <c r="M474" s="232" t="str">
        <f ca="1">IF(MOD(ROW()-13,2)=0,IF(ISBLANK(OFFSET('11. SEGUIMIENTO 2026'!$Q$14,INT((ROW()-13)/2),0)),"",OFFSET('11. SEGUIMIENTO 2026'!$Q$14,INT((ROW()-13)/2),0)),IF(ISBLANK(OFFSET('9. METAS'!$T$20,INT((ROW()-14)/2),0)),"",OFFSET('9. METAS'!$T$20,INT((ROW()-14)/2),0)))</f>
        <v/>
      </c>
      <c r="N474" s="982"/>
      <c r="O474" s="989"/>
      <c r="P474" s="986"/>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0" width="15.1640625" style="1" customWidth="1"/>
    <col min="11" max="11" width="12.6640625" style="1" hidden="1" customWidth="1"/>
    <col min="12" max="13" width="12.6640625" style="36" hidden="1"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132</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39" t="s">
        <v>88</v>
      </c>
      <c r="G9" s="1040"/>
      <c r="H9" s="1040"/>
      <c r="I9" s="1040"/>
      <c r="J9" s="1040"/>
      <c r="K9" s="1040"/>
      <c r="L9" s="1040"/>
      <c r="M9" s="1040"/>
      <c r="N9" s="1040"/>
      <c r="O9" s="1040"/>
      <c r="P9" s="1041"/>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36" t="s">
        <v>300</v>
      </c>
    </row>
    <row r="11" spans="3:16" ht="42" customHeight="1" thickBot="1" x14ac:dyDescent="0.35">
      <c r="C11" s="1017"/>
      <c r="D11" s="1010"/>
      <c r="E11" s="1010"/>
      <c r="F11" s="1010"/>
      <c r="G11" s="1010"/>
      <c r="H11" s="1010" t="s">
        <v>116</v>
      </c>
      <c r="I11" s="1010" t="s">
        <v>117</v>
      </c>
      <c r="J11" s="1010" t="s">
        <v>125</v>
      </c>
      <c r="K11" s="1010"/>
      <c r="L11" s="1010"/>
      <c r="M11" s="1010"/>
      <c r="N11" s="1010" t="s">
        <v>122</v>
      </c>
      <c r="O11" s="1010"/>
      <c r="P11" s="1037"/>
    </row>
    <row r="12" spans="3:16" ht="42" customHeight="1" thickBot="1" x14ac:dyDescent="0.35">
      <c r="C12" s="1017"/>
      <c r="D12" s="1010"/>
      <c r="E12" s="1010"/>
      <c r="F12" s="1010"/>
      <c r="G12" s="1010"/>
      <c r="H12" s="1010"/>
      <c r="I12" s="1010"/>
      <c r="J12" s="218" t="s">
        <v>121</v>
      </c>
      <c r="K12" s="218" t="s">
        <v>118</v>
      </c>
      <c r="L12" s="218" t="s">
        <v>119</v>
      </c>
      <c r="M12" s="218" t="s">
        <v>120</v>
      </c>
      <c r="N12" s="218" t="s">
        <v>124</v>
      </c>
      <c r="O12" s="218" t="s">
        <v>95</v>
      </c>
      <c r="P12" s="1038"/>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43">
        <f ca="1">IF(ISBLANK(OFFSET('9. METAS'!$L$20,INT((ROW()-13)/2),0)),"",OFFSET('9. METAS'!$L$20,INT((ROW()-13)/2),0))</f>
        <v>0.2429</v>
      </c>
      <c r="I13" s="1003" t="s">
        <v>128</v>
      </c>
      <c r="J13" s="224" t="e">
        <f ca="1">IF(MOD(ROW()-13,2)=0,IF(ISBLANK(OFFSET(#REF!,INT((ROW()-13)/2),0)),"",OFFSET(#REF!,INT((ROW()-13)/2),0)),IF(ISBLANK(OFFSET('9. METAS'!$U$20,INT((ROW()-14)/2),0)),"",OFFSET('9. METAS'!$U$20,INT((ROW()-14)/2),0)))</f>
        <v>#REF!</v>
      </c>
      <c r="K13" s="225" t="e">
        <f ca="1">IF(MOD(ROW()-13,2)=0,IF(ISBLANK(OFFSET(#REF!,INT((ROW()-13)/2),0)),"",OFFSET(#REF!,INT((ROW()-13)/2),0)),IF(ISBLANK(OFFSET('9. METAS'!$V$20,INT((ROW()-14)/2),0)),"",OFFSET('9. METAS'!$V$20,INT((ROW()-14)/2),0)))</f>
        <v>#REF!</v>
      </c>
      <c r="L13" s="225" t="e">
        <f ca="1">IF(MOD(ROW()-13,2)=0,IF(ISBLANK(OFFSET(#REF!,INT((ROW()-13)/2),0)),"",OFFSET(#REF!,INT((ROW()-13)/2),0)),IF(ISBLANK(OFFSET('9. METAS'!$W$20,INT((ROW()-14)/2),0)),"",OFFSET('9. METAS'!$W$20,INT((ROW()-14)/2),0)))</f>
        <v>#REF!</v>
      </c>
      <c r="M13" s="226" t="e">
        <f ca="1">IF(MOD(ROW()-13,2)=0,IF(ISBLANK(OFFSET(#REF!,INT((ROW()-13)/2),0)),"",OFFSET(#REF!,INT((ROW()-13)/2),0)),IF(ISBLANK(OFFSET('9. METAS'!$X$20,INT((ROW()-14)/2),0)),"",OFFSET('9. METAS'!$X$20,INT((ROW()-14)/2),0)))</f>
        <v>#REF!</v>
      </c>
      <c r="N13" s="981" t="str">
        <f ca="1">IFERROR(J13/J14,"ND")</f>
        <v>ND</v>
      </c>
      <c r="O13" s="983" t="str">
        <f ca="1">IFERROR(((J13)/H13),"ND")</f>
        <v>ND</v>
      </c>
      <c r="P13" s="1005"/>
    </row>
    <row r="14" spans="3:16" x14ac:dyDescent="0.3">
      <c r="C14" s="999"/>
      <c r="D14" s="993"/>
      <c r="E14" s="993"/>
      <c r="F14" s="995"/>
      <c r="G14" s="997"/>
      <c r="H14" s="1042"/>
      <c r="I14" s="1004"/>
      <c r="J14" s="227">
        <f ca="1">IF(MOD(ROW()-13,2)=0,IF(ISBLANK(OFFSET(#REF!,INT((ROW()-13)/2),0)),"",OFFSET(#REF!,INT((ROW()-13)/2),0)),IF(ISBLANK(OFFSET('9. METAS'!$U$20,INT((ROW()-14)/2),0)),"",OFFSET('9. METAS'!$U$20,INT((ROW()-14)/2),0)))</f>
        <v>6.0699999999999997E-2</v>
      </c>
      <c r="K14" s="228">
        <f ca="1">IF(MOD(ROW()-13,2)=0,IF(ISBLANK(OFFSET(#REF!,INT((ROW()-13)/2),0)),"",OFFSET(#REF!,INT((ROW()-13)/2),0)),IF(ISBLANK(OFFSET('9. METAS'!$V$20,INT((ROW()-14)/2),0)),"",OFFSET('9. METAS'!$V$20,INT((ROW()-14)/2),0)))</f>
        <v>6.0699999999999997E-2</v>
      </c>
      <c r="L14" s="228">
        <f ca="1">IF(MOD(ROW()-13,2)=0,IF(ISBLANK(OFFSET(#REF!,INT((ROW()-13)/2),0)),"",OFFSET(#REF!,INT((ROW()-13)/2),0)),IF(ISBLANK(OFFSET('9. METAS'!$W$20,INT((ROW()-14)/2),0)),"",OFFSET('9. METAS'!$W$20,INT((ROW()-14)/2),0)))</f>
        <v>6.0699999999999997E-2</v>
      </c>
      <c r="M14" s="229">
        <f ca="1">IF(MOD(ROW()-13,2)=0,IF(ISBLANK(OFFSET(#REF!,INT((ROW()-13)/2),0)),"",OFFSET(#REF!,INT((ROW()-13)/2),0)),IF(ISBLANK(OFFSET('9. METAS'!$X$20,INT((ROW()-14)/2),0)),"",OFFSET('9. METAS'!$X$20,INT((ROW()-14)/2),0)))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1042">
        <f ca="1">IF(ISBLANK(OFFSET('9. METAS'!$L$20,INT((ROW()-13)/2),0)),"",OFFSET('9. METAS'!$L$20,INT((ROW()-13)/2),0))</f>
        <v>65000</v>
      </c>
      <c r="I15" s="979"/>
      <c r="J15" s="227" t="e">
        <f ca="1">IF(MOD(ROW()-13,2)=0,IF(ISBLANK(OFFSET(#REF!,INT((ROW()-13)/2),0)),"",OFFSET(#REF!,INT((ROW()-13)/2),0)),IF(ISBLANK(OFFSET('9. METAS'!$U$20,INT((ROW()-14)/2),0)),"",OFFSET('9. METAS'!$U$20,INT((ROW()-14)/2),0)))</f>
        <v>#REF!</v>
      </c>
      <c r="K15" s="228" t="e">
        <f ca="1">IF(MOD(ROW()-13,2)=0,IF(ISBLANK(OFFSET(#REF!,INT((ROW()-13)/2),0)),"",OFFSET(#REF!,INT((ROW()-13)/2),0)),IF(ISBLANK(OFFSET('9. METAS'!$V$20,INT((ROW()-14)/2),0)),"",OFFSET('9. METAS'!$V$20,INT((ROW()-14)/2),0)))</f>
        <v>#REF!</v>
      </c>
      <c r="L15" s="228" t="e">
        <f ca="1">IF(MOD(ROW()-13,2)=0,IF(ISBLANK(OFFSET(#REF!,INT((ROW()-13)/2),0)),"",OFFSET(#REF!,INT((ROW()-13)/2),0)),IF(ISBLANK(OFFSET('9. METAS'!$W$20,INT((ROW()-14)/2),0)),"",OFFSET('9. METAS'!$W$20,INT((ROW()-14)/2),0)))</f>
        <v>#REF!</v>
      </c>
      <c r="M15" s="229" t="e">
        <f ca="1">IF(MOD(ROW()-13,2)=0,IF(ISBLANK(OFFSET(#REF!,INT((ROW()-13)/2),0)),"",OFFSET(#REF!,INT((ROW()-13)/2),0)),IF(ISBLANK(OFFSET('9. METAS'!$X$20,INT((ROW()-14)/2),0)),"",OFFSET('9. METAS'!$X$20,INT((ROW()-14)/2),0)))</f>
        <v>#REF!</v>
      </c>
      <c r="N15" s="981" t="str">
        <f ca="1">IFERROR(J15/J16,"ND")</f>
        <v>ND</v>
      </c>
      <c r="O15" s="983" t="str">
        <f ca="1">IFERROR(((J15)/H15),"ND")</f>
        <v>ND</v>
      </c>
      <c r="P15" s="985"/>
    </row>
    <row r="16" spans="3:16" x14ac:dyDescent="0.3">
      <c r="C16" s="999"/>
      <c r="D16" s="993"/>
      <c r="E16" s="993"/>
      <c r="F16" s="995"/>
      <c r="G16" s="997"/>
      <c r="H16" s="1042"/>
      <c r="I16" s="987"/>
      <c r="J16" s="227">
        <f ca="1">IF(MOD(ROW()-13,2)=0,IF(ISBLANK(OFFSET(#REF!,INT((ROW()-13)/2),0)),"",OFFSET(#REF!,INT((ROW()-13)/2),0)),IF(ISBLANK(OFFSET('9. METAS'!$U$20,INT((ROW()-14)/2),0)),"",OFFSET('9. METAS'!$U$20,INT((ROW()-14)/2),0)))</f>
        <v>16250</v>
      </c>
      <c r="K16" s="228">
        <f ca="1">IF(MOD(ROW()-13,2)=0,IF(ISBLANK(OFFSET(#REF!,INT((ROW()-13)/2),0)),"",OFFSET(#REF!,INT((ROW()-13)/2),0)),IF(ISBLANK(OFFSET('9. METAS'!$V$20,INT((ROW()-14)/2),0)),"",OFFSET('9. METAS'!$V$20,INT((ROW()-14)/2),0)))</f>
        <v>16250</v>
      </c>
      <c r="L16" s="228">
        <f ca="1">IF(MOD(ROW()-13,2)=0,IF(ISBLANK(OFFSET(#REF!,INT((ROW()-13)/2),0)),"",OFFSET(#REF!,INT((ROW()-13)/2),0)),IF(ISBLANK(OFFSET('9. METAS'!$W$20,INT((ROW()-14)/2),0)),"",OFFSET('9. METAS'!$W$20,INT((ROW()-14)/2),0)))</f>
        <v>16250</v>
      </c>
      <c r="M16" s="229">
        <f ca="1">IF(MOD(ROW()-13,2)=0,IF(ISBLANK(OFFSET(#REF!,INT((ROW()-13)/2),0)),"",OFFSET(#REF!,INT((ROW()-13)/2),0)),IF(ISBLANK(OFFSET('9. METAS'!$X$20,INT((ROW()-14)/2),0)),"",OFFSET('9. METAS'!$X$20,INT((ROW()-14)/2),0)))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1042">
        <f ca="1">IF(ISBLANK(OFFSET('9. METAS'!$L$20,INT((ROW()-13)/2),0)),"",OFFSET('9. METAS'!$L$20,INT((ROW()-13)/2),0))</f>
        <v>1500</v>
      </c>
      <c r="I17" s="979"/>
      <c r="J17" s="227" t="e">
        <f ca="1">IF(MOD(ROW()-13,2)=0,IF(ISBLANK(OFFSET(#REF!,INT((ROW()-13)/2),0)),"",OFFSET(#REF!,INT((ROW()-13)/2),0)),IF(ISBLANK(OFFSET('9. METAS'!$U$20,INT((ROW()-14)/2),0)),"",OFFSET('9. METAS'!$U$20,INT((ROW()-14)/2),0)))</f>
        <v>#REF!</v>
      </c>
      <c r="K17" s="228" t="e">
        <f ca="1">IF(MOD(ROW()-13,2)=0,IF(ISBLANK(OFFSET(#REF!,INT((ROW()-13)/2),0)),"",OFFSET(#REF!,INT((ROW()-13)/2),0)),IF(ISBLANK(OFFSET('9. METAS'!$V$20,INT((ROW()-14)/2),0)),"",OFFSET('9. METAS'!$V$20,INT((ROW()-14)/2),0)))</f>
        <v>#REF!</v>
      </c>
      <c r="L17" s="228" t="e">
        <f ca="1">IF(MOD(ROW()-13,2)=0,IF(ISBLANK(OFFSET(#REF!,INT((ROW()-13)/2),0)),"",OFFSET(#REF!,INT((ROW()-13)/2),0)),IF(ISBLANK(OFFSET('9. METAS'!$W$20,INT((ROW()-14)/2),0)),"",OFFSET('9. METAS'!$W$20,INT((ROW()-14)/2),0)))</f>
        <v>#REF!</v>
      </c>
      <c r="M17" s="229" t="e">
        <f ca="1">IF(MOD(ROW()-13,2)=0,IF(ISBLANK(OFFSET(#REF!,INT((ROW()-13)/2),0)),"",OFFSET(#REF!,INT((ROW()-13)/2),0)),IF(ISBLANK(OFFSET('9. METAS'!$X$20,INT((ROW()-14)/2),0)),"",OFFSET('9. METAS'!$X$20,INT((ROW()-14)/2),0)))</f>
        <v>#REF!</v>
      </c>
      <c r="N17" s="981" t="str">
        <f t="shared" ref="N17" ca="1" si="0">IFERROR(J17/J18,"ND")</f>
        <v>ND</v>
      </c>
      <c r="O17" s="983" t="str">
        <f t="shared" ref="O17" ca="1" si="1">IFERROR(((J17)/H17),"ND")</f>
        <v>ND</v>
      </c>
      <c r="P17" s="985"/>
    </row>
    <row r="18" spans="3:16" x14ac:dyDescent="0.3">
      <c r="C18" s="999"/>
      <c r="D18" s="993"/>
      <c r="E18" s="993"/>
      <c r="F18" s="995"/>
      <c r="G18" s="997"/>
      <c r="H18" s="1042"/>
      <c r="I18" s="987"/>
      <c r="J18" s="227">
        <f ca="1">IF(MOD(ROW()-13,2)=0,IF(ISBLANK(OFFSET(#REF!,INT((ROW()-13)/2),0)),"",OFFSET(#REF!,INT((ROW()-13)/2),0)),IF(ISBLANK(OFFSET('9. METAS'!$U$20,INT((ROW()-14)/2),0)),"",OFFSET('9. METAS'!$U$20,INT((ROW()-14)/2),0)))</f>
        <v>375</v>
      </c>
      <c r="K18" s="228">
        <f ca="1">IF(MOD(ROW()-13,2)=0,IF(ISBLANK(OFFSET(#REF!,INT((ROW()-13)/2),0)),"",OFFSET(#REF!,INT((ROW()-13)/2),0)),IF(ISBLANK(OFFSET('9. METAS'!$V$20,INT((ROW()-14)/2),0)),"",OFFSET('9. METAS'!$V$20,INT((ROW()-14)/2),0)))</f>
        <v>375</v>
      </c>
      <c r="L18" s="228">
        <f ca="1">IF(MOD(ROW()-13,2)=0,IF(ISBLANK(OFFSET(#REF!,INT((ROW()-13)/2),0)),"",OFFSET(#REF!,INT((ROW()-13)/2),0)),IF(ISBLANK(OFFSET('9. METAS'!$W$20,INT((ROW()-14)/2),0)),"",OFFSET('9. METAS'!$W$20,INT((ROW()-14)/2),0)))</f>
        <v>375</v>
      </c>
      <c r="M18" s="229">
        <f ca="1">IF(MOD(ROW()-13,2)=0,IF(ISBLANK(OFFSET(#REF!,INT((ROW()-13)/2),0)),"",OFFSET(#REF!,INT((ROW()-13)/2),0)),IF(ISBLANK(OFFSET('9. METAS'!$X$20,INT((ROW()-14)/2),0)),"",OFFSET('9. METAS'!$X$20,INT((ROW()-14)/2),0)))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1042">
        <f ca="1">IF(ISBLANK(OFFSET('9. METAS'!$L$20,INT((ROW()-13)/2),0)),"",OFFSET('9. METAS'!$L$20,INT((ROW()-13)/2),0))</f>
        <v>300</v>
      </c>
      <c r="I19" s="979"/>
      <c r="J19" s="227" t="e">
        <f ca="1">IF(MOD(ROW()-13,2)=0,IF(ISBLANK(OFFSET(#REF!,INT((ROW()-13)/2),0)),"",OFFSET(#REF!,INT((ROW()-13)/2),0)),IF(ISBLANK(OFFSET('9. METAS'!$U$20,INT((ROW()-14)/2),0)),"",OFFSET('9. METAS'!$U$20,INT((ROW()-14)/2),0)))</f>
        <v>#REF!</v>
      </c>
      <c r="K19" s="228" t="e">
        <f ca="1">IF(MOD(ROW()-13,2)=0,IF(ISBLANK(OFFSET(#REF!,INT((ROW()-13)/2),0)),"",OFFSET(#REF!,INT((ROW()-13)/2),0)),IF(ISBLANK(OFFSET('9. METAS'!$V$20,INT((ROW()-14)/2),0)),"",OFFSET('9. METAS'!$V$20,INT((ROW()-14)/2),0)))</f>
        <v>#REF!</v>
      </c>
      <c r="L19" s="228" t="e">
        <f ca="1">IF(MOD(ROW()-13,2)=0,IF(ISBLANK(OFFSET(#REF!,INT((ROW()-13)/2),0)),"",OFFSET(#REF!,INT((ROW()-13)/2),0)),IF(ISBLANK(OFFSET('9. METAS'!$W$20,INT((ROW()-14)/2),0)),"",OFFSET('9. METAS'!$W$20,INT((ROW()-14)/2),0)))</f>
        <v>#REF!</v>
      </c>
      <c r="M19" s="229" t="e">
        <f ca="1">IF(MOD(ROW()-13,2)=0,IF(ISBLANK(OFFSET(#REF!,INT((ROW()-13)/2),0)),"",OFFSET(#REF!,INT((ROW()-13)/2),0)),IF(ISBLANK(OFFSET('9. METAS'!$X$20,INT((ROW()-14)/2),0)),"",OFFSET('9. METAS'!$X$20,INT((ROW()-14)/2),0)))</f>
        <v>#REF!</v>
      </c>
      <c r="N19" s="981" t="str">
        <f t="shared" ref="N19" ca="1" si="2">IFERROR(J19/J20,"ND")</f>
        <v>ND</v>
      </c>
      <c r="O19" s="983" t="str">
        <f t="shared" ref="O19" ca="1" si="3">IFERROR(((J19)/H19),"ND")</f>
        <v>ND</v>
      </c>
      <c r="P19" s="985"/>
    </row>
    <row r="20" spans="3:16" x14ac:dyDescent="0.3">
      <c r="C20" s="999"/>
      <c r="D20" s="993"/>
      <c r="E20" s="993"/>
      <c r="F20" s="995"/>
      <c r="G20" s="997"/>
      <c r="H20" s="1042"/>
      <c r="I20" s="987"/>
      <c r="J20" s="227">
        <f ca="1">IF(MOD(ROW()-13,2)=0,IF(ISBLANK(OFFSET(#REF!,INT((ROW()-13)/2),0)),"",OFFSET(#REF!,INT((ROW()-13)/2),0)),IF(ISBLANK(OFFSET('9. METAS'!$U$20,INT((ROW()-14)/2),0)),"",OFFSET('9. METAS'!$U$20,INT((ROW()-14)/2),0)))</f>
        <v>75</v>
      </c>
      <c r="K20" s="228">
        <f ca="1">IF(MOD(ROW()-13,2)=0,IF(ISBLANK(OFFSET(#REF!,INT((ROW()-13)/2),0)),"",OFFSET(#REF!,INT((ROW()-13)/2),0)),IF(ISBLANK(OFFSET('9. METAS'!$V$20,INT((ROW()-14)/2),0)),"",OFFSET('9. METAS'!$V$20,INT((ROW()-14)/2),0)))</f>
        <v>75</v>
      </c>
      <c r="L20" s="228">
        <f ca="1">IF(MOD(ROW()-13,2)=0,IF(ISBLANK(OFFSET(#REF!,INT((ROW()-13)/2),0)),"",OFFSET(#REF!,INT((ROW()-13)/2),0)),IF(ISBLANK(OFFSET('9. METAS'!$W$20,INT((ROW()-14)/2),0)),"",OFFSET('9. METAS'!$W$20,INT((ROW()-14)/2),0)))</f>
        <v>75</v>
      </c>
      <c r="M20" s="229">
        <f ca="1">IF(MOD(ROW()-13,2)=0,IF(ISBLANK(OFFSET(#REF!,INT((ROW()-13)/2),0)),"",OFFSET(#REF!,INT((ROW()-13)/2),0)),IF(ISBLANK(OFFSET('9. METAS'!$X$20,INT((ROW()-14)/2),0)),"",OFFSET('9. METAS'!$X$20,INT((ROW()-14)/2),0)))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1042">
        <f ca="1">IF(ISBLANK(OFFSET('9. METAS'!$L$20,INT((ROW()-13)/2),0)),"",OFFSET('9. METAS'!$L$20,INT((ROW()-13)/2),0))</f>
        <v>300</v>
      </c>
      <c r="I21" s="979"/>
      <c r="J21" s="227" t="e">
        <f ca="1">IF(MOD(ROW()-13,2)=0,IF(ISBLANK(OFFSET(#REF!,INT((ROW()-13)/2),0)),"",OFFSET(#REF!,INT((ROW()-13)/2),0)),IF(ISBLANK(OFFSET('9. METAS'!$U$20,INT((ROW()-14)/2),0)),"",OFFSET('9. METAS'!$U$20,INT((ROW()-14)/2),0)))</f>
        <v>#REF!</v>
      </c>
      <c r="K21" s="228" t="e">
        <f ca="1">IF(MOD(ROW()-13,2)=0,IF(ISBLANK(OFFSET(#REF!,INT((ROW()-13)/2),0)),"",OFFSET(#REF!,INT((ROW()-13)/2),0)),IF(ISBLANK(OFFSET('9. METAS'!$V$20,INT((ROW()-14)/2),0)),"",OFFSET('9. METAS'!$V$20,INT((ROW()-14)/2),0)))</f>
        <v>#REF!</v>
      </c>
      <c r="L21" s="228" t="e">
        <f ca="1">IF(MOD(ROW()-13,2)=0,IF(ISBLANK(OFFSET(#REF!,INT((ROW()-13)/2),0)),"",OFFSET(#REF!,INT((ROW()-13)/2),0)),IF(ISBLANK(OFFSET('9. METAS'!$W$20,INT((ROW()-14)/2),0)),"",OFFSET('9. METAS'!$W$20,INT((ROW()-14)/2),0)))</f>
        <v>#REF!</v>
      </c>
      <c r="M21" s="229" t="e">
        <f ca="1">IF(MOD(ROW()-13,2)=0,IF(ISBLANK(OFFSET(#REF!,INT((ROW()-13)/2),0)),"",OFFSET(#REF!,INT((ROW()-13)/2),0)),IF(ISBLANK(OFFSET('9. METAS'!$X$20,INT((ROW()-14)/2),0)),"",OFFSET('9. METAS'!$X$20,INT((ROW()-14)/2),0)))</f>
        <v>#REF!</v>
      </c>
      <c r="N21" s="981" t="str">
        <f t="shared" ref="N21" ca="1" si="4">IFERROR(J21/J22,"ND")</f>
        <v>ND</v>
      </c>
      <c r="O21" s="983" t="str">
        <f t="shared" ref="O21" ca="1" si="5">IFERROR(((J21)/H21),"ND")</f>
        <v>ND</v>
      </c>
      <c r="P21" s="985"/>
    </row>
    <row r="22" spans="3:16" x14ac:dyDescent="0.3">
      <c r="C22" s="999"/>
      <c r="D22" s="993"/>
      <c r="E22" s="993"/>
      <c r="F22" s="995"/>
      <c r="G22" s="997"/>
      <c r="H22" s="1042"/>
      <c r="I22" s="987"/>
      <c r="J22" s="227">
        <f ca="1">IF(MOD(ROW()-13,2)=0,IF(ISBLANK(OFFSET(#REF!,INT((ROW()-13)/2),0)),"",OFFSET(#REF!,INT((ROW()-13)/2),0)),IF(ISBLANK(OFFSET('9. METAS'!$U$20,INT((ROW()-14)/2),0)),"",OFFSET('9. METAS'!$U$20,INT((ROW()-14)/2),0)))</f>
        <v>75</v>
      </c>
      <c r="K22" s="228">
        <f ca="1">IF(MOD(ROW()-13,2)=0,IF(ISBLANK(OFFSET(#REF!,INT((ROW()-13)/2),0)),"",OFFSET(#REF!,INT((ROW()-13)/2),0)),IF(ISBLANK(OFFSET('9. METAS'!$V$20,INT((ROW()-14)/2),0)),"",OFFSET('9. METAS'!$V$20,INT((ROW()-14)/2),0)))</f>
        <v>75</v>
      </c>
      <c r="L22" s="228">
        <f ca="1">IF(MOD(ROW()-13,2)=0,IF(ISBLANK(OFFSET(#REF!,INT((ROW()-13)/2),0)),"",OFFSET(#REF!,INT((ROW()-13)/2),0)),IF(ISBLANK(OFFSET('9. METAS'!$W$20,INT((ROW()-14)/2),0)),"",OFFSET('9. METAS'!$W$20,INT((ROW()-14)/2),0)))</f>
        <v>75</v>
      </c>
      <c r="M22" s="229">
        <f ca="1">IF(MOD(ROW()-13,2)=0,IF(ISBLANK(OFFSET(#REF!,INT((ROW()-13)/2),0)),"",OFFSET(#REF!,INT((ROW()-13)/2),0)),IF(ISBLANK(OFFSET('9. METAS'!$X$20,INT((ROW()-14)/2),0)),"",OFFSET('9. METAS'!$X$20,INT((ROW()-14)/2),0)))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1042">
        <f ca="1">IF(ISBLANK(OFFSET('9. METAS'!$L$20,INT((ROW()-13)/2),0)),"",OFFSET('9. METAS'!$L$20,INT((ROW()-13)/2),0))</f>
        <v>5000</v>
      </c>
      <c r="I23" s="979"/>
      <c r="J23" s="227" t="e">
        <f ca="1">IF(MOD(ROW()-13,2)=0,IF(ISBLANK(OFFSET(#REF!,INT((ROW()-13)/2),0)),"",OFFSET(#REF!,INT((ROW()-13)/2),0)),IF(ISBLANK(OFFSET('9. METAS'!$U$20,INT((ROW()-14)/2),0)),"",OFFSET('9. METAS'!$U$20,INT((ROW()-14)/2),0)))</f>
        <v>#REF!</v>
      </c>
      <c r="K23" s="228" t="e">
        <f ca="1">IF(MOD(ROW()-13,2)=0,IF(ISBLANK(OFFSET(#REF!,INT((ROW()-13)/2),0)),"",OFFSET(#REF!,INT((ROW()-13)/2),0)),IF(ISBLANK(OFFSET('9. METAS'!$V$20,INT((ROW()-14)/2),0)),"",OFFSET('9. METAS'!$V$20,INT((ROW()-14)/2),0)))</f>
        <v>#REF!</v>
      </c>
      <c r="L23" s="228" t="e">
        <f ca="1">IF(MOD(ROW()-13,2)=0,IF(ISBLANK(OFFSET(#REF!,INT((ROW()-13)/2),0)),"",OFFSET(#REF!,INT((ROW()-13)/2),0)),IF(ISBLANK(OFFSET('9. METAS'!$W$20,INT((ROW()-14)/2),0)),"",OFFSET('9. METAS'!$W$20,INT((ROW()-14)/2),0)))</f>
        <v>#REF!</v>
      </c>
      <c r="M23" s="229" t="e">
        <f ca="1">IF(MOD(ROW()-13,2)=0,IF(ISBLANK(OFFSET(#REF!,INT((ROW()-13)/2),0)),"",OFFSET(#REF!,INT((ROW()-13)/2),0)),IF(ISBLANK(OFFSET('9. METAS'!$X$20,INT((ROW()-14)/2),0)),"",OFFSET('9. METAS'!$X$20,INT((ROW()-14)/2),0)))</f>
        <v>#REF!</v>
      </c>
      <c r="N23" s="981" t="str">
        <f t="shared" ref="N23" ca="1" si="6">IFERROR(J23/J24,"ND")</f>
        <v>ND</v>
      </c>
      <c r="O23" s="983" t="str">
        <f t="shared" ref="O23" ca="1" si="7">IFERROR(((J23)/H23),"ND")</f>
        <v>ND</v>
      </c>
      <c r="P23" s="985"/>
    </row>
    <row r="24" spans="3:16" x14ac:dyDescent="0.3">
      <c r="C24" s="999"/>
      <c r="D24" s="993"/>
      <c r="E24" s="993"/>
      <c r="F24" s="995"/>
      <c r="G24" s="997"/>
      <c r="H24" s="1042"/>
      <c r="I24" s="987"/>
      <c r="J24" s="227">
        <f ca="1">IF(MOD(ROW()-13,2)=0,IF(ISBLANK(OFFSET(#REF!,INT((ROW()-13)/2),0)),"",OFFSET(#REF!,INT((ROW()-13)/2),0)),IF(ISBLANK(OFFSET('9. METAS'!$U$20,INT((ROW()-14)/2),0)),"",OFFSET('9. METAS'!$U$20,INT((ROW()-14)/2),0)))</f>
        <v>125</v>
      </c>
      <c r="K24" s="228">
        <f ca="1">IF(MOD(ROW()-13,2)=0,IF(ISBLANK(OFFSET(#REF!,INT((ROW()-13)/2),0)),"",OFFSET(#REF!,INT((ROW()-13)/2),0)),IF(ISBLANK(OFFSET('9. METAS'!$V$20,INT((ROW()-14)/2),0)),"",OFFSET('9. METAS'!$V$20,INT((ROW()-14)/2),0)))</f>
        <v>125</v>
      </c>
      <c r="L24" s="228">
        <f ca="1">IF(MOD(ROW()-13,2)=0,IF(ISBLANK(OFFSET(#REF!,INT((ROW()-13)/2),0)),"",OFFSET(#REF!,INT((ROW()-13)/2),0)),IF(ISBLANK(OFFSET('9. METAS'!$W$20,INT((ROW()-14)/2),0)),"",OFFSET('9. METAS'!$W$20,INT((ROW()-14)/2),0)))</f>
        <v>125</v>
      </c>
      <c r="M24" s="229">
        <f ca="1">IF(MOD(ROW()-13,2)=0,IF(ISBLANK(OFFSET(#REF!,INT((ROW()-13)/2),0)),"",OFFSET(#REF!,INT((ROW()-13)/2),0)),IF(ISBLANK(OFFSET('9. METAS'!$X$20,INT((ROW()-14)/2),0)),"",OFFSET('9. METAS'!$X$20,INT((ROW()-14)/2),0)))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1042">
        <f ca="1">IF(ISBLANK(OFFSET('9. METAS'!$L$20,INT((ROW()-13)/2),0)),"",OFFSET('9. METAS'!$L$20,INT((ROW()-13)/2),0))</f>
        <v>35</v>
      </c>
      <c r="I25" s="979"/>
      <c r="J25" s="227" t="e">
        <f ca="1">IF(MOD(ROW()-13,2)=0,IF(ISBLANK(OFFSET(#REF!,INT((ROW()-13)/2),0)),"",OFFSET(#REF!,INT((ROW()-13)/2),0)),IF(ISBLANK(OFFSET('9. METAS'!$U$20,INT((ROW()-14)/2),0)),"",OFFSET('9. METAS'!$U$20,INT((ROW()-14)/2),0)))</f>
        <v>#REF!</v>
      </c>
      <c r="K25" s="228" t="e">
        <f ca="1">IF(MOD(ROW()-13,2)=0,IF(ISBLANK(OFFSET(#REF!,INT((ROW()-13)/2),0)),"",OFFSET(#REF!,INT((ROW()-13)/2),0)),IF(ISBLANK(OFFSET('9. METAS'!$V$20,INT((ROW()-14)/2),0)),"",OFFSET('9. METAS'!$V$20,INT((ROW()-14)/2),0)))</f>
        <v>#REF!</v>
      </c>
      <c r="L25" s="228" t="e">
        <f ca="1">IF(MOD(ROW()-13,2)=0,IF(ISBLANK(OFFSET(#REF!,INT((ROW()-13)/2),0)),"",OFFSET(#REF!,INT((ROW()-13)/2),0)),IF(ISBLANK(OFFSET('9. METAS'!$W$20,INT((ROW()-14)/2),0)),"",OFFSET('9. METAS'!$W$20,INT((ROW()-14)/2),0)))</f>
        <v>#REF!</v>
      </c>
      <c r="M25" s="229" t="e">
        <f ca="1">IF(MOD(ROW()-13,2)=0,IF(ISBLANK(OFFSET(#REF!,INT((ROW()-13)/2),0)),"",OFFSET(#REF!,INT((ROW()-13)/2),0)),IF(ISBLANK(OFFSET('9. METAS'!$X$20,INT((ROW()-14)/2),0)),"",OFFSET('9. METAS'!$X$20,INT((ROW()-14)/2),0)))</f>
        <v>#REF!</v>
      </c>
      <c r="N25" s="981" t="str">
        <f t="shared" ref="N25" ca="1" si="8">IFERROR(J25/J26,"ND")</f>
        <v>ND</v>
      </c>
      <c r="O25" s="983" t="str">
        <f t="shared" ref="O25" ca="1" si="9">IFERROR(((J25)/H25),"ND")</f>
        <v>ND</v>
      </c>
      <c r="P25" s="985"/>
    </row>
    <row r="26" spans="3:16" x14ac:dyDescent="0.3">
      <c r="C26" s="999"/>
      <c r="D26" s="993"/>
      <c r="E26" s="993"/>
      <c r="F26" s="995"/>
      <c r="G26" s="997"/>
      <c r="H26" s="1042"/>
      <c r="I26" s="987"/>
      <c r="J26" s="227">
        <f ca="1">IF(MOD(ROW()-13,2)=0,IF(ISBLANK(OFFSET(#REF!,INT((ROW()-13)/2),0)),"",OFFSET(#REF!,INT((ROW()-13)/2),0)),IF(ISBLANK(OFFSET('9. METAS'!$U$20,INT((ROW()-14)/2),0)),"",OFFSET('9. METAS'!$U$20,INT((ROW()-14)/2),0)))</f>
        <v>0</v>
      </c>
      <c r="K26" s="228">
        <f ca="1">IF(MOD(ROW()-13,2)=0,IF(ISBLANK(OFFSET(#REF!,INT((ROW()-13)/2),0)),"",OFFSET(#REF!,INT((ROW()-13)/2),0)),IF(ISBLANK(OFFSET('9. METAS'!$V$20,INT((ROW()-14)/2),0)),"",OFFSET('9. METAS'!$V$20,INT((ROW()-14)/2),0)))</f>
        <v>0</v>
      </c>
      <c r="L26" s="228">
        <f ca="1">IF(MOD(ROW()-13,2)=0,IF(ISBLANK(OFFSET(#REF!,INT((ROW()-13)/2),0)),"",OFFSET(#REF!,INT((ROW()-13)/2),0)),IF(ISBLANK(OFFSET('9. METAS'!$W$20,INT((ROW()-14)/2),0)),"",OFFSET('9. METAS'!$W$20,INT((ROW()-14)/2),0)))</f>
        <v>35</v>
      </c>
      <c r="M26" s="229">
        <f ca="1">IF(MOD(ROW()-13,2)=0,IF(ISBLANK(OFFSET(#REF!,INT((ROW()-13)/2),0)),"",OFFSET(#REF!,INT((ROW()-13)/2),0)),IF(ISBLANK(OFFSET('9. METAS'!$X$20,INT((ROW()-14)/2),0)),"",OFFSET('9. METAS'!$X$20,INT((ROW()-14)/2),0)))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1042">
        <f ca="1">IF(ISBLANK(OFFSET('9. METAS'!$L$20,INT((ROW()-13)/2),0)),"",OFFSET('9. METAS'!$L$20,INT((ROW()-13)/2),0))</f>
        <v>2000</v>
      </c>
      <c r="I27" s="979"/>
      <c r="J27" s="227" t="e">
        <f ca="1">IF(MOD(ROW()-13,2)=0,IF(ISBLANK(OFFSET(#REF!,INT((ROW()-13)/2),0)),"",OFFSET(#REF!,INT((ROW()-13)/2),0)),IF(ISBLANK(OFFSET('9. METAS'!$U$20,INT((ROW()-14)/2),0)),"",OFFSET('9. METAS'!$U$20,INT((ROW()-14)/2),0)))</f>
        <v>#REF!</v>
      </c>
      <c r="K27" s="228" t="e">
        <f ca="1">IF(MOD(ROW()-13,2)=0,IF(ISBLANK(OFFSET(#REF!,INT((ROW()-13)/2),0)),"",OFFSET(#REF!,INT((ROW()-13)/2),0)),IF(ISBLANK(OFFSET('9. METAS'!$V$20,INT((ROW()-14)/2),0)),"",OFFSET('9. METAS'!$V$20,INT((ROW()-14)/2),0)))</f>
        <v>#REF!</v>
      </c>
      <c r="L27" s="228" t="e">
        <f ca="1">IF(MOD(ROW()-13,2)=0,IF(ISBLANK(OFFSET(#REF!,INT((ROW()-13)/2),0)),"",OFFSET(#REF!,INT((ROW()-13)/2),0)),IF(ISBLANK(OFFSET('9. METAS'!$W$20,INT((ROW()-14)/2),0)),"",OFFSET('9. METAS'!$W$20,INT((ROW()-14)/2),0)))</f>
        <v>#REF!</v>
      </c>
      <c r="M27" s="229" t="e">
        <f ca="1">IF(MOD(ROW()-13,2)=0,IF(ISBLANK(OFFSET(#REF!,INT((ROW()-13)/2),0)),"",OFFSET(#REF!,INT((ROW()-13)/2),0)),IF(ISBLANK(OFFSET('9. METAS'!$X$20,INT((ROW()-14)/2),0)),"",OFFSET('9. METAS'!$X$20,INT((ROW()-14)/2),0)))</f>
        <v>#REF!</v>
      </c>
      <c r="N27" s="981" t="str">
        <f t="shared" ref="N27" ca="1" si="10">IFERROR(J27/J28,"ND")</f>
        <v>ND</v>
      </c>
      <c r="O27" s="983" t="str">
        <f t="shared" ref="O27" ca="1" si="11">IFERROR(((J27)/H27),"ND")</f>
        <v>ND</v>
      </c>
      <c r="P27" s="985"/>
    </row>
    <row r="28" spans="3:16" x14ac:dyDescent="0.3">
      <c r="C28" s="999"/>
      <c r="D28" s="993"/>
      <c r="E28" s="993"/>
      <c r="F28" s="995"/>
      <c r="G28" s="997"/>
      <c r="H28" s="1042"/>
      <c r="I28" s="987"/>
      <c r="J28" s="227">
        <f ca="1">IF(MOD(ROW()-13,2)=0,IF(ISBLANK(OFFSET(#REF!,INT((ROW()-13)/2),0)),"",OFFSET(#REF!,INT((ROW()-13)/2),0)),IF(ISBLANK(OFFSET('9. METAS'!$U$20,INT((ROW()-14)/2),0)),"",OFFSET('9. METAS'!$U$20,INT((ROW()-14)/2),0)))</f>
        <v>500</v>
      </c>
      <c r="K28" s="228">
        <f ca="1">IF(MOD(ROW()-13,2)=0,IF(ISBLANK(OFFSET(#REF!,INT((ROW()-13)/2),0)),"",OFFSET(#REF!,INT((ROW()-13)/2),0)),IF(ISBLANK(OFFSET('9. METAS'!$V$20,INT((ROW()-14)/2),0)),"",OFFSET('9. METAS'!$V$20,INT((ROW()-14)/2),0)))</f>
        <v>500</v>
      </c>
      <c r="L28" s="228">
        <f ca="1">IF(MOD(ROW()-13,2)=0,IF(ISBLANK(OFFSET(#REF!,INT((ROW()-13)/2),0)),"",OFFSET(#REF!,INT((ROW()-13)/2),0)),IF(ISBLANK(OFFSET('9. METAS'!$W$20,INT((ROW()-14)/2),0)),"",OFFSET('9. METAS'!$W$20,INT((ROW()-14)/2),0)))</f>
        <v>500</v>
      </c>
      <c r="M28" s="229">
        <f ca="1">IF(MOD(ROW()-13,2)=0,IF(ISBLANK(OFFSET(#REF!,INT((ROW()-13)/2),0)),"",OFFSET(#REF!,INT((ROW()-13)/2),0)),IF(ISBLANK(OFFSET('9. METAS'!$X$20,INT((ROW()-14)/2),0)),"",OFFSET('9. METAS'!$X$20,INT((ROW()-14)/2),0)))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1042">
        <f ca="1">IF(ISBLANK(OFFSET('9. METAS'!$L$20,INT((ROW()-13)/2),0)),"",OFFSET('9. METAS'!$L$20,INT((ROW()-13)/2),0))</f>
        <v>25</v>
      </c>
      <c r="I29" s="979"/>
      <c r="J29" s="227" t="e">
        <f ca="1">IF(MOD(ROW()-13,2)=0,IF(ISBLANK(OFFSET(#REF!,INT((ROW()-13)/2),0)),"",OFFSET(#REF!,INT((ROW()-13)/2),0)),IF(ISBLANK(OFFSET('9. METAS'!$U$20,INT((ROW()-14)/2),0)),"",OFFSET('9. METAS'!$U$20,INT((ROW()-14)/2),0)))</f>
        <v>#REF!</v>
      </c>
      <c r="K29" s="228" t="e">
        <f ca="1">IF(MOD(ROW()-13,2)=0,IF(ISBLANK(OFFSET(#REF!,INT((ROW()-13)/2),0)),"",OFFSET(#REF!,INT((ROW()-13)/2),0)),IF(ISBLANK(OFFSET('9. METAS'!$V$20,INT((ROW()-14)/2),0)),"",OFFSET('9. METAS'!$V$20,INT((ROW()-14)/2),0)))</f>
        <v>#REF!</v>
      </c>
      <c r="L29" s="228" t="e">
        <f ca="1">IF(MOD(ROW()-13,2)=0,IF(ISBLANK(OFFSET(#REF!,INT((ROW()-13)/2),0)),"",OFFSET(#REF!,INT((ROW()-13)/2),0)),IF(ISBLANK(OFFSET('9. METAS'!$W$20,INT((ROW()-14)/2),0)),"",OFFSET('9. METAS'!$W$20,INT((ROW()-14)/2),0)))</f>
        <v>#REF!</v>
      </c>
      <c r="M29" s="229" t="e">
        <f ca="1">IF(MOD(ROW()-13,2)=0,IF(ISBLANK(OFFSET(#REF!,INT((ROW()-13)/2),0)),"",OFFSET(#REF!,INT((ROW()-13)/2),0)),IF(ISBLANK(OFFSET('9. METAS'!$X$20,INT((ROW()-14)/2),0)),"",OFFSET('9. METAS'!$X$20,INT((ROW()-14)/2),0)))</f>
        <v>#REF!</v>
      </c>
      <c r="N29" s="981" t="str">
        <f t="shared" ref="N29" ca="1" si="12">IFERROR(J29/J30,"ND")</f>
        <v>ND</v>
      </c>
      <c r="O29" s="983" t="str">
        <f t="shared" ref="O29" ca="1" si="13">IFERROR(((J29)/H29),"ND")</f>
        <v>ND</v>
      </c>
      <c r="P29" s="985"/>
    </row>
    <row r="30" spans="3:16" x14ac:dyDescent="0.3">
      <c r="C30" s="999"/>
      <c r="D30" s="993"/>
      <c r="E30" s="993"/>
      <c r="F30" s="995"/>
      <c r="G30" s="997"/>
      <c r="H30" s="1042"/>
      <c r="I30" s="987"/>
      <c r="J30" s="227">
        <f ca="1">IF(MOD(ROW()-13,2)=0,IF(ISBLANK(OFFSET(#REF!,INT((ROW()-13)/2),0)),"",OFFSET(#REF!,INT((ROW()-13)/2),0)),IF(ISBLANK(OFFSET('9. METAS'!$U$20,INT((ROW()-14)/2),0)),"",OFFSET('9. METAS'!$U$20,INT((ROW()-14)/2),0)))</f>
        <v>5</v>
      </c>
      <c r="K30" s="228">
        <f ca="1">IF(MOD(ROW()-13,2)=0,IF(ISBLANK(OFFSET(#REF!,INT((ROW()-13)/2),0)),"",OFFSET(#REF!,INT((ROW()-13)/2),0)),IF(ISBLANK(OFFSET('9. METAS'!$V$20,INT((ROW()-14)/2),0)),"",OFFSET('9. METAS'!$V$20,INT((ROW()-14)/2),0)))</f>
        <v>7</v>
      </c>
      <c r="L30" s="228">
        <f ca="1">IF(MOD(ROW()-13,2)=0,IF(ISBLANK(OFFSET(#REF!,INT((ROW()-13)/2),0)),"",OFFSET(#REF!,INT((ROW()-13)/2),0)),IF(ISBLANK(OFFSET('9. METAS'!$W$20,INT((ROW()-14)/2),0)),"",OFFSET('9. METAS'!$W$20,INT((ROW()-14)/2),0)))</f>
        <v>6</v>
      </c>
      <c r="M30" s="229">
        <f ca="1">IF(MOD(ROW()-13,2)=0,IF(ISBLANK(OFFSET(#REF!,INT((ROW()-13)/2),0)),"",OFFSET(#REF!,INT((ROW()-13)/2),0)),IF(ISBLANK(OFFSET('9. METAS'!$X$20,INT((ROW()-14)/2),0)),"",OFFSET('9. METAS'!$X$20,INT((ROW()-14)/2),0)))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1042">
        <f ca="1">IF(ISBLANK(OFFSET('9. METAS'!$L$20,INT((ROW()-13)/2),0)),"",OFFSET('9. METAS'!$L$20,INT((ROW()-13)/2),0))</f>
        <v>250</v>
      </c>
      <c r="I31" s="979"/>
      <c r="J31" s="227" t="e">
        <f ca="1">IF(MOD(ROW()-13,2)=0,IF(ISBLANK(OFFSET(#REF!,INT((ROW()-13)/2),0)),"",OFFSET(#REF!,INT((ROW()-13)/2),0)),IF(ISBLANK(OFFSET('9. METAS'!$U$20,INT((ROW()-14)/2),0)),"",OFFSET('9. METAS'!$U$20,INT((ROW()-14)/2),0)))</f>
        <v>#REF!</v>
      </c>
      <c r="K31" s="228" t="e">
        <f ca="1">IF(MOD(ROW()-13,2)=0,IF(ISBLANK(OFFSET(#REF!,INT((ROW()-13)/2),0)),"",OFFSET(#REF!,INT((ROW()-13)/2),0)),IF(ISBLANK(OFFSET('9. METAS'!$V$20,INT((ROW()-14)/2),0)),"",OFFSET('9. METAS'!$V$20,INT((ROW()-14)/2),0)))</f>
        <v>#REF!</v>
      </c>
      <c r="L31" s="228" t="e">
        <f ca="1">IF(MOD(ROW()-13,2)=0,IF(ISBLANK(OFFSET(#REF!,INT((ROW()-13)/2),0)),"",OFFSET(#REF!,INT((ROW()-13)/2),0)),IF(ISBLANK(OFFSET('9. METAS'!$W$20,INT((ROW()-14)/2),0)),"",OFFSET('9. METAS'!$W$20,INT((ROW()-14)/2),0)))</f>
        <v>#REF!</v>
      </c>
      <c r="M31" s="229" t="e">
        <f ca="1">IF(MOD(ROW()-13,2)=0,IF(ISBLANK(OFFSET(#REF!,INT((ROW()-13)/2),0)),"",OFFSET(#REF!,INT((ROW()-13)/2),0)),IF(ISBLANK(OFFSET('9. METAS'!$X$20,INT((ROW()-14)/2),0)),"",OFFSET('9. METAS'!$X$20,INT((ROW()-14)/2),0)))</f>
        <v>#REF!</v>
      </c>
      <c r="N31" s="981" t="str">
        <f t="shared" ref="N31" ca="1" si="14">IFERROR(J31/J32,"ND")</f>
        <v>ND</v>
      </c>
      <c r="O31" s="983" t="str">
        <f t="shared" ref="O31" ca="1" si="15">IFERROR(((J31)/H31),"ND")</f>
        <v>ND</v>
      </c>
      <c r="P31" s="985"/>
    </row>
    <row r="32" spans="3:16" x14ac:dyDescent="0.3">
      <c r="C32" s="999"/>
      <c r="D32" s="993"/>
      <c r="E32" s="993"/>
      <c r="F32" s="995"/>
      <c r="G32" s="997"/>
      <c r="H32" s="1042"/>
      <c r="I32" s="987"/>
      <c r="J32" s="227">
        <f ca="1">IF(MOD(ROW()-13,2)=0,IF(ISBLANK(OFFSET(#REF!,INT((ROW()-13)/2),0)),"",OFFSET(#REF!,INT((ROW()-13)/2),0)),IF(ISBLANK(OFFSET('9. METAS'!$U$20,INT((ROW()-14)/2),0)),"",OFFSET('9. METAS'!$U$20,INT((ROW()-14)/2),0)))</f>
        <v>62</v>
      </c>
      <c r="K32" s="228">
        <f ca="1">IF(MOD(ROW()-13,2)=0,IF(ISBLANK(OFFSET(#REF!,INT((ROW()-13)/2),0)),"",OFFSET(#REF!,INT((ROW()-13)/2),0)),IF(ISBLANK(OFFSET('9. METAS'!$V$20,INT((ROW()-14)/2),0)),"",OFFSET('9. METAS'!$V$20,INT((ROW()-14)/2),0)))</f>
        <v>63</v>
      </c>
      <c r="L32" s="228">
        <f ca="1">IF(MOD(ROW()-13,2)=0,IF(ISBLANK(OFFSET(#REF!,INT((ROW()-13)/2),0)),"",OFFSET(#REF!,INT((ROW()-13)/2),0)),IF(ISBLANK(OFFSET('9. METAS'!$W$20,INT((ROW()-14)/2),0)),"",OFFSET('9. METAS'!$W$20,INT((ROW()-14)/2),0)))</f>
        <v>63</v>
      </c>
      <c r="M32" s="229">
        <f ca="1">IF(MOD(ROW()-13,2)=0,IF(ISBLANK(OFFSET(#REF!,INT((ROW()-13)/2),0)),"",OFFSET(#REF!,INT((ROW()-13)/2),0)),IF(ISBLANK(OFFSET('9. METAS'!$X$20,INT((ROW()-14)/2),0)),"",OFFSET('9. METAS'!$X$20,INT((ROW()-14)/2),0)))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1042">
        <f ca="1">IF(ISBLANK(OFFSET('9. METAS'!$L$20,INT((ROW()-13)/2),0)),"",OFFSET('9. METAS'!$L$20,INT((ROW()-13)/2),0))</f>
        <v>120</v>
      </c>
      <c r="I33" s="979"/>
      <c r="J33" s="227" t="e">
        <f ca="1">IF(MOD(ROW()-13,2)=0,IF(ISBLANK(OFFSET(#REF!,INT((ROW()-13)/2),0)),"",OFFSET(#REF!,INT((ROW()-13)/2),0)),IF(ISBLANK(OFFSET('9. METAS'!$U$20,INT((ROW()-14)/2),0)),"",OFFSET('9. METAS'!$U$20,INT((ROW()-14)/2),0)))</f>
        <v>#REF!</v>
      </c>
      <c r="K33" s="228" t="e">
        <f ca="1">IF(MOD(ROW()-13,2)=0,IF(ISBLANK(OFFSET(#REF!,INT((ROW()-13)/2),0)),"",OFFSET(#REF!,INT((ROW()-13)/2),0)),IF(ISBLANK(OFFSET('9. METAS'!$V$20,INT((ROW()-14)/2),0)),"",OFFSET('9. METAS'!$V$20,INT((ROW()-14)/2),0)))</f>
        <v>#REF!</v>
      </c>
      <c r="L33" s="228" t="e">
        <f ca="1">IF(MOD(ROW()-13,2)=0,IF(ISBLANK(OFFSET(#REF!,INT((ROW()-13)/2),0)),"",OFFSET(#REF!,INT((ROW()-13)/2),0)),IF(ISBLANK(OFFSET('9. METAS'!$W$20,INT((ROW()-14)/2),0)),"",OFFSET('9. METAS'!$W$20,INT((ROW()-14)/2),0)))</f>
        <v>#REF!</v>
      </c>
      <c r="M33" s="229" t="e">
        <f ca="1">IF(MOD(ROW()-13,2)=0,IF(ISBLANK(OFFSET(#REF!,INT((ROW()-13)/2),0)),"",OFFSET(#REF!,INT((ROW()-13)/2),0)),IF(ISBLANK(OFFSET('9. METAS'!$X$20,INT((ROW()-14)/2),0)),"",OFFSET('9. METAS'!$X$20,INT((ROW()-14)/2),0)))</f>
        <v>#REF!</v>
      </c>
      <c r="N33" s="981" t="str">
        <f t="shared" ref="N33" ca="1" si="16">IFERROR(J33/J34,"ND")</f>
        <v>ND</v>
      </c>
      <c r="O33" s="983" t="str">
        <f t="shared" ref="O33" ca="1" si="17">IFERROR(((J33)/H33),"ND")</f>
        <v>ND</v>
      </c>
      <c r="P33" s="985"/>
    </row>
    <row r="34" spans="3:16" x14ac:dyDescent="0.3">
      <c r="C34" s="999"/>
      <c r="D34" s="993"/>
      <c r="E34" s="993"/>
      <c r="F34" s="995"/>
      <c r="G34" s="997"/>
      <c r="H34" s="1042"/>
      <c r="I34" s="987"/>
      <c r="J34" s="227">
        <f ca="1">IF(MOD(ROW()-13,2)=0,IF(ISBLANK(OFFSET(#REF!,INT((ROW()-13)/2),0)),"",OFFSET(#REF!,INT((ROW()-13)/2),0)),IF(ISBLANK(OFFSET('9. METAS'!$U$20,INT((ROW()-14)/2),0)),"",OFFSET('9. METAS'!$U$20,INT((ROW()-14)/2),0)))</f>
        <v>30</v>
      </c>
      <c r="K34" s="228">
        <f ca="1">IF(MOD(ROW()-13,2)=0,IF(ISBLANK(OFFSET(#REF!,INT((ROW()-13)/2),0)),"",OFFSET(#REF!,INT((ROW()-13)/2),0)),IF(ISBLANK(OFFSET('9. METAS'!$V$20,INT((ROW()-14)/2),0)),"",OFFSET('9. METAS'!$V$20,INT((ROW()-14)/2),0)))</f>
        <v>30</v>
      </c>
      <c r="L34" s="228">
        <f ca="1">IF(MOD(ROW()-13,2)=0,IF(ISBLANK(OFFSET(#REF!,INT((ROW()-13)/2),0)),"",OFFSET(#REF!,INT((ROW()-13)/2),0)),IF(ISBLANK(OFFSET('9. METAS'!$W$20,INT((ROW()-14)/2),0)),"",OFFSET('9. METAS'!$W$20,INT((ROW()-14)/2),0)))</f>
        <v>30</v>
      </c>
      <c r="M34" s="229">
        <f ca="1">IF(MOD(ROW()-13,2)=0,IF(ISBLANK(OFFSET(#REF!,INT((ROW()-13)/2),0)),"",OFFSET(#REF!,INT((ROW()-13)/2),0)),IF(ISBLANK(OFFSET('9. METAS'!$X$20,INT((ROW()-14)/2),0)),"",OFFSET('9. METAS'!$X$20,INT((ROW()-14)/2),0)))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1042">
        <f ca="1">IF(ISBLANK(OFFSET('9. METAS'!$L$20,INT((ROW()-13)/2),0)),"",OFFSET('9. METAS'!$L$20,INT((ROW()-13)/2),0))</f>
        <v>150</v>
      </c>
      <c r="I35" s="979"/>
      <c r="J35" s="227" t="e">
        <f ca="1">IF(MOD(ROW()-13,2)=0,IF(ISBLANK(OFFSET(#REF!,INT((ROW()-13)/2),0)),"",OFFSET(#REF!,INT((ROW()-13)/2),0)),IF(ISBLANK(OFFSET('9. METAS'!$U$20,INT((ROW()-14)/2),0)),"",OFFSET('9. METAS'!$U$20,INT((ROW()-14)/2),0)))</f>
        <v>#REF!</v>
      </c>
      <c r="K35" s="228" t="e">
        <f ca="1">IF(MOD(ROW()-13,2)=0,IF(ISBLANK(OFFSET(#REF!,INT((ROW()-13)/2),0)),"",OFFSET(#REF!,INT((ROW()-13)/2),0)),IF(ISBLANK(OFFSET('9. METAS'!$V$20,INT((ROW()-14)/2),0)),"",OFFSET('9. METAS'!$V$20,INT((ROW()-14)/2),0)))</f>
        <v>#REF!</v>
      </c>
      <c r="L35" s="228" t="e">
        <f ca="1">IF(MOD(ROW()-13,2)=0,IF(ISBLANK(OFFSET(#REF!,INT((ROW()-13)/2),0)),"",OFFSET(#REF!,INT((ROW()-13)/2),0)),IF(ISBLANK(OFFSET('9. METAS'!$W$20,INT((ROW()-14)/2),0)),"",OFFSET('9. METAS'!$W$20,INT((ROW()-14)/2),0)))</f>
        <v>#REF!</v>
      </c>
      <c r="M35" s="229" t="e">
        <f ca="1">IF(MOD(ROW()-13,2)=0,IF(ISBLANK(OFFSET(#REF!,INT((ROW()-13)/2),0)),"",OFFSET(#REF!,INT((ROW()-13)/2),0)),IF(ISBLANK(OFFSET('9. METAS'!$X$20,INT((ROW()-14)/2),0)),"",OFFSET('9. METAS'!$X$20,INT((ROW()-14)/2),0)))</f>
        <v>#REF!</v>
      </c>
      <c r="N35" s="981" t="str">
        <f t="shared" ref="N35" ca="1" si="18">IFERROR(J35/J36,"ND")</f>
        <v>ND</v>
      </c>
      <c r="O35" s="983" t="str">
        <f t="shared" ref="O35" ca="1" si="19">IFERROR(((J35)/H35),"ND")</f>
        <v>ND</v>
      </c>
      <c r="P35" s="985"/>
    </row>
    <row r="36" spans="3:16" x14ac:dyDescent="0.3">
      <c r="C36" s="999"/>
      <c r="D36" s="993"/>
      <c r="E36" s="993"/>
      <c r="F36" s="995"/>
      <c r="G36" s="997"/>
      <c r="H36" s="1042"/>
      <c r="I36" s="987"/>
      <c r="J36" s="227">
        <f ca="1">IF(MOD(ROW()-13,2)=0,IF(ISBLANK(OFFSET(#REF!,INT((ROW()-13)/2),0)),"",OFFSET(#REF!,INT((ROW()-13)/2),0)),IF(ISBLANK(OFFSET('9. METAS'!$U$20,INT((ROW()-14)/2),0)),"",OFFSET('9. METAS'!$U$20,INT((ROW()-14)/2),0)))</f>
        <v>38</v>
      </c>
      <c r="K36" s="228">
        <f ca="1">IF(MOD(ROW()-13,2)=0,IF(ISBLANK(OFFSET(#REF!,INT((ROW()-13)/2),0)),"",OFFSET(#REF!,INT((ROW()-13)/2),0)),IF(ISBLANK(OFFSET('9. METAS'!$V$20,INT((ROW()-14)/2),0)),"",OFFSET('9. METAS'!$V$20,INT((ROW()-14)/2),0)))</f>
        <v>37</v>
      </c>
      <c r="L36" s="228">
        <f ca="1">IF(MOD(ROW()-13,2)=0,IF(ISBLANK(OFFSET(#REF!,INT((ROW()-13)/2),0)),"",OFFSET(#REF!,INT((ROW()-13)/2),0)),IF(ISBLANK(OFFSET('9. METAS'!$W$20,INT((ROW()-14)/2),0)),"",OFFSET('9. METAS'!$W$20,INT((ROW()-14)/2),0)))</f>
        <v>38</v>
      </c>
      <c r="M36" s="229">
        <f ca="1">IF(MOD(ROW()-13,2)=0,IF(ISBLANK(OFFSET(#REF!,INT((ROW()-13)/2),0)),"",OFFSET(#REF!,INT((ROW()-13)/2),0)),IF(ISBLANK(OFFSET('9. METAS'!$X$20,INT((ROW()-14)/2),0)),"",OFFSET('9. METAS'!$X$20,INT((ROW()-14)/2),0)))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1042">
        <f ca="1">IF(ISBLANK(OFFSET('9. METAS'!$L$20,INT((ROW()-13)/2),0)),"",OFFSET('9. METAS'!$L$20,INT((ROW()-13)/2),0))</f>
        <v>250</v>
      </c>
      <c r="I37" s="979"/>
      <c r="J37" s="227" t="e">
        <f ca="1">IF(MOD(ROW()-13,2)=0,IF(ISBLANK(OFFSET(#REF!,INT((ROW()-13)/2),0)),"",OFFSET(#REF!,INT((ROW()-13)/2),0)),IF(ISBLANK(OFFSET('9. METAS'!$U$20,INT((ROW()-14)/2),0)),"",OFFSET('9. METAS'!$U$20,INT((ROW()-14)/2),0)))</f>
        <v>#REF!</v>
      </c>
      <c r="K37" s="228" t="e">
        <f ca="1">IF(MOD(ROW()-13,2)=0,IF(ISBLANK(OFFSET(#REF!,INT((ROW()-13)/2),0)),"",OFFSET(#REF!,INT((ROW()-13)/2),0)),IF(ISBLANK(OFFSET('9. METAS'!$V$20,INT((ROW()-14)/2),0)),"",OFFSET('9. METAS'!$V$20,INT((ROW()-14)/2),0)))</f>
        <v>#REF!</v>
      </c>
      <c r="L37" s="228" t="e">
        <f ca="1">IF(MOD(ROW()-13,2)=0,IF(ISBLANK(OFFSET(#REF!,INT((ROW()-13)/2),0)),"",OFFSET(#REF!,INT((ROW()-13)/2),0)),IF(ISBLANK(OFFSET('9. METAS'!$W$20,INT((ROW()-14)/2),0)),"",OFFSET('9. METAS'!$W$20,INT((ROW()-14)/2),0)))</f>
        <v>#REF!</v>
      </c>
      <c r="M37" s="229" t="e">
        <f ca="1">IF(MOD(ROW()-13,2)=0,IF(ISBLANK(OFFSET(#REF!,INT((ROW()-13)/2),0)),"",OFFSET(#REF!,INT((ROW()-13)/2),0)),IF(ISBLANK(OFFSET('9. METAS'!$X$20,INT((ROW()-14)/2),0)),"",OFFSET('9. METAS'!$X$20,INT((ROW()-14)/2),0)))</f>
        <v>#REF!</v>
      </c>
      <c r="N37" s="981" t="str">
        <f t="shared" ref="N37" ca="1" si="20">IFERROR(J37/J38,"ND")</f>
        <v>ND</v>
      </c>
      <c r="O37" s="983" t="str">
        <f t="shared" ref="O37" ca="1" si="21">IFERROR(((J37)/H37),"ND")</f>
        <v>ND</v>
      </c>
      <c r="P37" s="985"/>
    </row>
    <row r="38" spans="3:16" x14ac:dyDescent="0.3">
      <c r="C38" s="999"/>
      <c r="D38" s="993"/>
      <c r="E38" s="993"/>
      <c r="F38" s="995"/>
      <c r="G38" s="997"/>
      <c r="H38" s="1042"/>
      <c r="I38" s="987"/>
      <c r="J38" s="227">
        <f ca="1">IF(MOD(ROW()-13,2)=0,IF(ISBLANK(OFFSET(#REF!,INT((ROW()-13)/2),0)),"",OFFSET(#REF!,INT((ROW()-13)/2),0)),IF(ISBLANK(OFFSET('9. METAS'!$U$20,INT((ROW()-14)/2),0)),"",OFFSET('9. METAS'!$U$20,INT((ROW()-14)/2),0)))</f>
        <v>62</v>
      </c>
      <c r="K38" s="228">
        <f ca="1">IF(MOD(ROW()-13,2)=0,IF(ISBLANK(OFFSET(#REF!,INT((ROW()-13)/2),0)),"",OFFSET(#REF!,INT((ROW()-13)/2),0)),IF(ISBLANK(OFFSET('9. METAS'!$V$20,INT((ROW()-14)/2),0)),"",OFFSET('9. METAS'!$V$20,INT((ROW()-14)/2),0)))</f>
        <v>63</v>
      </c>
      <c r="L38" s="228">
        <f ca="1">IF(MOD(ROW()-13,2)=0,IF(ISBLANK(OFFSET(#REF!,INT((ROW()-13)/2),0)),"",OFFSET(#REF!,INT((ROW()-13)/2),0)),IF(ISBLANK(OFFSET('9. METAS'!$W$20,INT((ROW()-14)/2),0)),"",OFFSET('9. METAS'!$W$20,INT((ROW()-14)/2),0)))</f>
        <v>62</v>
      </c>
      <c r="M38" s="229">
        <f ca="1">IF(MOD(ROW()-13,2)=0,IF(ISBLANK(OFFSET(#REF!,INT((ROW()-13)/2),0)),"",OFFSET(#REF!,INT((ROW()-13)/2),0)),IF(ISBLANK(OFFSET('9. METAS'!$X$20,INT((ROW()-14)/2),0)),"",OFFSET('9. METAS'!$X$20,INT((ROW()-14)/2),0)))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1042">
        <f ca="1">IF(ISBLANK(OFFSET('9. METAS'!$L$20,INT((ROW()-13)/2),0)),"",OFFSET('9. METAS'!$L$20,INT((ROW()-13)/2),0))</f>
        <v>4</v>
      </c>
      <c r="I39" s="979"/>
      <c r="J39" s="227" t="e">
        <f ca="1">IF(MOD(ROW()-13,2)=0,IF(ISBLANK(OFFSET(#REF!,INT((ROW()-13)/2),0)),"",OFFSET(#REF!,INT((ROW()-13)/2),0)),IF(ISBLANK(OFFSET('9. METAS'!$U$20,INT((ROW()-14)/2),0)),"",OFFSET('9. METAS'!$U$20,INT((ROW()-14)/2),0)))</f>
        <v>#REF!</v>
      </c>
      <c r="K39" s="228" t="e">
        <f ca="1">IF(MOD(ROW()-13,2)=0,IF(ISBLANK(OFFSET(#REF!,INT((ROW()-13)/2),0)),"",OFFSET(#REF!,INT((ROW()-13)/2),0)),IF(ISBLANK(OFFSET('9. METAS'!$V$20,INT((ROW()-14)/2),0)),"",OFFSET('9. METAS'!$V$20,INT((ROW()-14)/2),0)))</f>
        <v>#REF!</v>
      </c>
      <c r="L39" s="228" t="e">
        <f ca="1">IF(MOD(ROW()-13,2)=0,IF(ISBLANK(OFFSET(#REF!,INT((ROW()-13)/2),0)),"",OFFSET(#REF!,INT((ROW()-13)/2),0)),IF(ISBLANK(OFFSET('9. METAS'!$W$20,INT((ROW()-14)/2),0)),"",OFFSET('9. METAS'!$W$20,INT((ROW()-14)/2),0)))</f>
        <v>#REF!</v>
      </c>
      <c r="M39" s="229" t="e">
        <f ca="1">IF(MOD(ROW()-13,2)=0,IF(ISBLANK(OFFSET(#REF!,INT((ROW()-13)/2),0)),"",OFFSET(#REF!,INT((ROW()-13)/2),0)),IF(ISBLANK(OFFSET('9. METAS'!$X$20,INT((ROW()-14)/2),0)),"",OFFSET('9. METAS'!$X$20,INT((ROW()-14)/2),0)))</f>
        <v>#REF!</v>
      </c>
      <c r="N39" s="981" t="str">
        <f t="shared" ref="N39" ca="1" si="22">IFERROR(J39/J40,"ND")</f>
        <v>ND</v>
      </c>
      <c r="O39" s="983" t="str">
        <f t="shared" ref="O39" ca="1" si="23">IFERROR(((J39)/H39),"ND")</f>
        <v>ND</v>
      </c>
      <c r="P39" s="985"/>
    </row>
    <row r="40" spans="3:16" x14ac:dyDescent="0.3">
      <c r="C40" s="999"/>
      <c r="D40" s="993"/>
      <c r="E40" s="993"/>
      <c r="F40" s="995"/>
      <c r="G40" s="997"/>
      <c r="H40" s="1042"/>
      <c r="I40" s="987"/>
      <c r="J40" s="227">
        <f ca="1">IF(MOD(ROW()-13,2)=0,IF(ISBLANK(OFFSET(#REF!,INT((ROW()-13)/2),0)),"",OFFSET(#REF!,INT((ROW()-13)/2),0)),IF(ISBLANK(OFFSET('9. METAS'!$U$20,INT((ROW()-14)/2),0)),"",OFFSET('9. METAS'!$U$20,INT((ROW()-14)/2),0)))</f>
        <v>1</v>
      </c>
      <c r="K40" s="228">
        <f ca="1">IF(MOD(ROW()-13,2)=0,IF(ISBLANK(OFFSET(#REF!,INT((ROW()-13)/2),0)),"",OFFSET(#REF!,INT((ROW()-13)/2),0)),IF(ISBLANK(OFFSET('9. METAS'!$V$20,INT((ROW()-14)/2),0)),"",OFFSET('9. METAS'!$V$20,INT((ROW()-14)/2),0)))</f>
        <v>1</v>
      </c>
      <c r="L40" s="228">
        <f ca="1">IF(MOD(ROW()-13,2)=0,IF(ISBLANK(OFFSET(#REF!,INT((ROW()-13)/2),0)),"",OFFSET(#REF!,INT((ROW()-13)/2),0)),IF(ISBLANK(OFFSET('9. METAS'!$W$20,INT((ROW()-14)/2),0)),"",OFFSET('9. METAS'!$W$20,INT((ROW()-14)/2),0)))</f>
        <v>1</v>
      </c>
      <c r="M40" s="229">
        <f ca="1">IF(MOD(ROW()-13,2)=0,IF(ISBLANK(OFFSET(#REF!,INT((ROW()-13)/2),0)),"",OFFSET(#REF!,INT((ROW()-13)/2),0)),IF(ISBLANK(OFFSET('9. METAS'!$X$20,INT((ROW()-14)/2),0)),"",OFFSET('9. METAS'!$X$20,INT((ROW()-14)/2),0)))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1042">
        <f ca="1">IF(ISBLANK(OFFSET('9. METAS'!$L$20,INT((ROW()-13)/2),0)),"",OFFSET('9. METAS'!$L$20,INT((ROW()-13)/2),0))</f>
        <v>15</v>
      </c>
      <c r="I41" s="979"/>
      <c r="J41" s="227" t="e">
        <f ca="1">IF(MOD(ROW()-13,2)=0,IF(ISBLANK(OFFSET(#REF!,INT((ROW()-13)/2),0)),"",OFFSET(#REF!,INT((ROW()-13)/2),0)),IF(ISBLANK(OFFSET('9. METAS'!$U$20,INT((ROW()-14)/2),0)),"",OFFSET('9. METAS'!$U$20,INT((ROW()-14)/2),0)))</f>
        <v>#REF!</v>
      </c>
      <c r="K41" s="228" t="e">
        <f ca="1">IF(MOD(ROW()-13,2)=0,IF(ISBLANK(OFFSET(#REF!,INT((ROW()-13)/2),0)),"",OFFSET(#REF!,INT((ROW()-13)/2),0)),IF(ISBLANK(OFFSET('9. METAS'!$V$20,INT((ROW()-14)/2),0)),"",OFFSET('9. METAS'!$V$20,INT((ROW()-14)/2),0)))</f>
        <v>#REF!</v>
      </c>
      <c r="L41" s="228" t="e">
        <f ca="1">IF(MOD(ROW()-13,2)=0,IF(ISBLANK(OFFSET(#REF!,INT((ROW()-13)/2),0)),"",OFFSET(#REF!,INT((ROW()-13)/2),0)),IF(ISBLANK(OFFSET('9. METAS'!$W$20,INT((ROW()-14)/2),0)),"",OFFSET('9. METAS'!$W$20,INT((ROW()-14)/2),0)))</f>
        <v>#REF!</v>
      </c>
      <c r="M41" s="229" t="e">
        <f ca="1">IF(MOD(ROW()-13,2)=0,IF(ISBLANK(OFFSET(#REF!,INT((ROW()-13)/2),0)),"",OFFSET(#REF!,INT((ROW()-13)/2),0)),IF(ISBLANK(OFFSET('9. METAS'!$X$20,INT((ROW()-14)/2),0)),"",OFFSET('9. METAS'!$X$20,INT((ROW()-14)/2),0)))</f>
        <v>#REF!</v>
      </c>
      <c r="N41" s="981" t="str">
        <f t="shared" ref="N41" ca="1" si="24">IFERROR(J41/J42,"ND")</f>
        <v>ND</v>
      </c>
      <c r="O41" s="983" t="str">
        <f t="shared" ref="O41" ca="1" si="25">IFERROR(((J41)/H41),"ND")</f>
        <v>ND</v>
      </c>
      <c r="P41" s="985"/>
    </row>
    <row r="42" spans="3:16" x14ac:dyDescent="0.3">
      <c r="C42" s="999"/>
      <c r="D42" s="993"/>
      <c r="E42" s="993"/>
      <c r="F42" s="995"/>
      <c r="G42" s="997"/>
      <c r="H42" s="1042"/>
      <c r="I42" s="987"/>
      <c r="J42" s="227">
        <f ca="1">IF(MOD(ROW()-13,2)=0,IF(ISBLANK(OFFSET(#REF!,INT((ROW()-13)/2),0)),"",OFFSET(#REF!,INT((ROW()-13)/2),0)),IF(ISBLANK(OFFSET('9. METAS'!$U$20,INT((ROW()-14)/2),0)),"",OFFSET('9. METAS'!$U$20,INT((ROW()-14)/2),0)))</f>
        <v>0</v>
      </c>
      <c r="K42" s="228">
        <f ca="1">IF(MOD(ROW()-13,2)=0,IF(ISBLANK(OFFSET(#REF!,INT((ROW()-13)/2),0)),"",OFFSET(#REF!,INT((ROW()-13)/2),0)),IF(ISBLANK(OFFSET('9. METAS'!$V$20,INT((ROW()-14)/2),0)),"",OFFSET('9. METAS'!$V$20,INT((ROW()-14)/2),0)))</f>
        <v>5</v>
      </c>
      <c r="L42" s="228">
        <f ca="1">IF(MOD(ROW()-13,2)=0,IF(ISBLANK(OFFSET(#REF!,INT((ROW()-13)/2),0)),"",OFFSET(#REF!,INT((ROW()-13)/2),0)),IF(ISBLANK(OFFSET('9. METAS'!$W$20,INT((ROW()-14)/2),0)),"",OFFSET('9. METAS'!$W$20,INT((ROW()-14)/2),0)))</f>
        <v>5</v>
      </c>
      <c r="M42" s="229">
        <f ca="1">IF(MOD(ROW()-13,2)=0,IF(ISBLANK(OFFSET(#REF!,INT((ROW()-13)/2),0)),"",OFFSET(#REF!,INT((ROW()-13)/2),0)),IF(ISBLANK(OFFSET('9. METAS'!$X$20,INT((ROW()-14)/2),0)),"",OFFSET('9. METAS'!$X$20,INT((ROW()-14)/2),0)))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1042">
        <f ca="1">IF(ISBLANK(OFFSET('9. METAS'!$L$20,INT((ROW()-13)/2),0)),"",OFFSET('9. METAS'!$L$20,INT((ROW()-13)/2),0))</f>
        <v>242</v>
      </c>
      <c r="I43" s="979"/>
      <c r="J43" s="227" t="e">
        <f ca="1">IF(MOD(ROW()-13,2)=0,IF(ISBLANK(OFFSET(#REF!,INT((ROW()-13)/2),0)),"",OFFSET(#REF!,INT((ROW()-13)/2),0)),IF(ISBLANK(OFFSET('9. METAS'!$U$20,INT((ROW()-14)/2),0)),"",OFFSET('9. METAS'!$U$20,INT((ROW()-14)/2),0)))</f>
        <v>#REF!</v>
      </c>
      <c r="K43" s="228" t="e">
        <f ca="1">IF(MOD(ROW()-13,2)=0,IF(ISBLANK(OFFSET(#REF!,INT((ROW()-13)/2),0)),"",OFFSET(#REF!,INT((ROW()-13)/2),0)),IF(ISBLANK(OFFSET('9. METAS'!$V$20,INT((ROW()-14)/2),0)),"",OFFSET('9. METAS'!$V$20,INT((ROW()-14)/2),0)))</f>
        <v>#REF!</v>
      </c>
      <c r="L43" s="228" t="e">
        <f ca="1">IF(MOD(ROW()-13,2)=0,IF(ISBLANK(OFFSET(#REF!,INT((ROW()-13)/2),0)),"",OFFSET(#REF!,INT((ROW()-13)/2),0)),IF(ISBLANK(OFFSET('9. METAS'!$W$20,INT((ROW()-14)/2),0)),"",OFFSET('9. METAS'!$W$20,INT((ROW()-14)/2),0)))</f>
        <v>#REF!</v>
      </c>
      <c r="M43" s="229" t="e">
        <f ca="1">IF(MOD(ROW()-13,2)=0,IF(ISBLANK(OFFSET(#REF!,INT((ROW()-13)/2),0)),"",OFFSET(#REF!,INT((ROW()-13)/2),0)),IF(ISBLANK(OFFSET('9. METAS'!$X$20,INT((ROW()-14)/2),0)),"",OFFSET('9. METAS'!$X$20,INT((ROW()-14)/2),0)))</f>
        <v>#REF!</v>
      </c>
      <c r="N43" s="981" t="str">
        <f t="shared" ref="N43" ca="1" si="26">IFERROR(J43/J44,"ND")</f>
        <v>ND</v>
      </c>
      <c r="O43" s="983" t="str">
        <f t="shared" ref="O43" ca="1" si="27">IFERROR(((J43)/H43),"ND")</f>
        <v>ND</v>
      </c>
      <c r="P43" s="985"/>
    </row>
    <row r="44" spans="3:16" x14ac:dyDescent="0.3">
      <c r="C44" s="999"/>
      <c r="D44" s="993"/>
      <c r="E44" s="993"/>
      <c r="F44" s="995"/>
      <c r="G44" s="997"/>
      <c r="H44" s="1042"/>
      <c r="I44" s="987"/>
      <c r="J44" s="227">
        <f ca="1">IF(MOD(ROW()-13,2)=0,IF(ISBLANK(OFFSET(#REF!,INT((ROW()-13)/2),0)),"",OFFSET(#REF!,INT((ROW()-13)/2),0)),IF(ISBLANK(OFFSET('9. METAS'!$U$20,INT((ROW()-14)/2),0)),"",OFFSET('9. METAS'!$U$20,INT((ROW()-14)/2),0)))</f>
        <v>60</v>
      </c>
      <c r="K44" s="228">
        <f ca="1">IF(MOD(ROW()-13,2)=0,IF(ISBLANK(OFFSET(#REF!,INT((ROW()-13)/2),0)),"",OFFSET(#REF!,INT((ROW()-13)/2),0)),IF(ISBLANK(OFFSET('9. METAS'!$V$20,INT((ROW()-14)/2),0)),"",OFFSET('9. METAS'!$V$20,INT((ROW()-14)/2),0)))</f>
        <v>61</v>
      </c>
      <c r="L44" s="228">
        <f ca="1">IF(MOD(ROW()-13,2)=0,IF(ISBLANK(OFFSET(#REF!,INT((ROW()-13)/2),0)),"",OFFSET(#REF!,INT((ROW()-13)/2),0)),IF(ISBLANK(OFFSET('9. METAS'!$W$20,INT((ROW()-14)/2),0)),"",OFFSET('9. METAS'!$W$20,INT((ROW()-14)/2),0)))</f>
        <v>60</v>
      </c>
      <c r="M44" s="229">
        <f ca="1">IF(MOD(ROW()-13,2)=0,IF(ISBLANK(OFFSET(#REF!,INT((ROW()-13)/2),0)),"",OFFSET(#REF!,INT((ROW()-13)/2),0)),IF(ISBLANK(OFFSET('9. METAS'!$X$20,INT((ROW()-14)/2),0)),"",OFFSET('9. METAS'!$X$20,INT((ROW()-14)/2),0)))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1042">
        <f ca="1">IF(ISBLANK(OFFSET('9. METAS'!$L$20,INT((ROW()-13)/2),0)),"",OFFSET('9. METAS'!$L$20,INT((ROW()-13)/2),0))</f>
        <v>3500</v>
      </c>
      <c r="I45" s="979"/>
      <c r="J45" s="227" t="e">
        <f ca="1">IF(MOD(ROW()-13,2)=0,IF(ISBLANK(OFFSET(#REF!,INT((ROW()-13)/2),0)),"",OFFSET(#REF!,INT((ROW()-13)/2),0)),IF(ISBLANK(OFFSET('9. METAS'!$U$20,INT((ROW()-14)/2),0)),"",OFFSET('9. METAS'!$U$20,INT((ROW()-14)/2),0)))</f>
        <v>#REF!</v>
      </c>
      <c r="K45" s="228" t="e">
        <f ca="1">IF(MOD(ROW()-13,2)=0,IF(ISBLANK(OFFSET(#REF!,INT((ROW()-13)/2),0)),"",OFFSET(#REF!,INT((ROW()-13)/2),0)),IF(ISBLANK(OFFSET('9. METAS'!$V$20,INT((ROW()-14)/2),0)),"",OFFSET('9. METAS'!$V$20,INT((ROW()-14)/2),0)))</f>
        <v>#REF!</v>
      </c>
      <c r="L45" s="228" t="e">
        <f ca="1">IF(MOD(ROW()-13,2)=0,IF(ISBLANK(OFFSET(#REF!,INT((ROW()-13)/2),0)),"",OFFSET(#REF!,INT((ROW()-13)/2),0)),IF(ISBLANK(OFFSET('9. METAS'!$W$20,INT((ROW()-14)/2),0)),"",OFFSET('9. METAS'!$W$20,INT((ROW()-14)/2),0)))</f>
        <v>#REF!</v>
      </c>
      <c r="M45" s="229" t="e">
        <f ca="1">IF(MOD(ROW()-13,2)=0,IF(ISBLANK(OFFSET(#REF!,INT((ROW()-13)/2),0)),"",OFFSET(#REF!,INT((ROW()-13)/2),0)),IF(ISBLANK(OFFSET('9. METAS'!$X$20,INT((ROW()-14)/2),0)),"",OFFSET('9. METAS'!$X$20,INT((ROW()-14)/2),0)))</f>
        <v>#REF!</v>
      </c>
      <c r="N45" s="981" t="str">
        <f t="shared" ref="N45" ca="1" si="28">IFERROR(J45/J46,"ND")</f>
        <v>ND</v>
      </c>
      <c r="O45" s="983" t="str">
        <f t="shared" ref="O45" ca="1" si="29">IFERROR(((J45)/H45),"ND")</f>
        <v>ND</v>
      </c>
      <c r="P45" s="985"/>
    </row>
    <row r="46" spans="3:16" x14ac:dyDescent="0.3">
      <c r="C46" s="999"/>
      <c r="D46" s="993"/>
      <c r="E46" s="993"/>
      <c r="F46" s="995"/>
      <c r="G46" s="997"/>
      <c r="H46" s="1042"/>
      <c r="I46" s="987"/>
      <c r="J46" s="227">
        <f ca="1">IF(MOD(ROW()-13,2)=0,IF(ISBLANK(OFFSET(#REF!,INT((ROW()-13)/2),0)),"",OFFSET(#REF!,INT((ROW()-13)/2),0)),IF(ISBLANK(OFFSET('9. METAS'!$U$20,INT((ROW()-14)/2),0)),"",OFFSET('9. METAS'!$U$20,INT((ROW()-14)/2),0)))</f>
        <v>875</v>
      </c>
      <c r="K46" s="228">
        <f ca="1">IF(MOD(ROW()-13,2)=0,IF(ISBLANK(OFFSET(#REF!,INT((ROW()-13)/2),0)),"",OFFSET(#REF!,INT((ROW()-13)/2),0)),IF(ISBLANK(OFFSET('9. METAS'!$V$20,INT((ROW()-14)/2),0)),"",OFFSET('9. METAS'!$V$20,INT((ROW()-14)/2),0)))</f>
        <v>875</v>
      </c>
      <c r="L46" s="228">
        <f ca="1">IF(MOD(ROW()-13,2)=0,IF(ISBLANK(OFFSET(#REF!,INT((ROW()-13)/2),0)),"",OFFSET(#REF!,INT((ROW()-13)/2),0)),IF(ISBLANK(OFFSET('9. METAS'!$W$20,INT((ROW()-14)/2),0)),"",OFFSET('9. METAS'!$W$20,INT((ROW()-14)/2),0)))</f>
        <v>875</v>
      </c>
      <c r="M46" s="229">
        <f ca="1">IF(MOD(ROW()-13,2)=0,IF(ISBLANK(OFFSET(#REF!,INT((ROW()-13)/2),0)),"",OFFSET(#REF!,INT((ROW()-13)/2),0)),IF(ISBLANK(OFFSET('9. METAS'!$X$20,INT((ROW()-14)/2),0)),"",OFFSET('9. METAS'!$X$20,INT((ROW()-14)/2),0)))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1042">
        <f ca="1">IF(ISBLANK(OFFSET('9. METAS'!$L$20,INT((ROW()-13)/2),0)),"",OFFSET('9. METAS'!$L$20,INT((ROW()-13)/2),0))</f>
        <v>3500</v>
      </c>
      <c r="I47" s="979"/>
      <c r="J47" s="227" t="e">
        <f ca="1">IF(MOD(ROW()-13,2)=0,IF(ISBLANK(OFFSET(#REF!,INT((ROW()-13)/2),0)),"",OFFSET(#REF!,INT((ROW()-13)/2),0)),IF(ISBLANK(OFFSET('9. METAS'!$U$20,INT((ROW()-14)/2),0)),"",OFFSET('9. METAS'!$U$20,INT((ROW()-14)/2),0)))</f>
        <v>#REF!</v>
      </c>
      <c r="K47" s="228" t="e">
        <f ca="1">IF(MOD(ROW()-13,2)=0,IF(ISBLANK(OFFSET(#REF!,INT((ROW()-13)/2),0)),"",OFFSET(#REF!,INT((ROW()-13)/2),0)),IF(ISBLANK(OFFSET('9. METAS'!$V$20,INT((ROW()-14)/2),0)),"",OFFSET('9. METAS'!$V$20,INT((ROW()-14)/2),0)))</f>
        <v>#REF!</v>
      </c>
      <c r="L47" s="228" t="e">
        <f ca="1">IF(MOD(ROW()-13,2)=0,IF(ISBLANK(OFFSET(#REF!,INT((ROW()-13)/2),0)),"",OFFSET(#REF!,INT((ROW()-13)/2),0)),IF(ISBLANK(OFFSET('9. METAS'!$W$20,INT((ROW()-14)/2),0)),"",OFFSET('9. METAS'!$W$20,INT((ROW()-14)/2),0)))</f>
        <v>#REF!</v>
      </c>
      <c r="M47" s="229" t="e">
        <f ca="1">IF(MOD(ROW()-13,2)=0,IF(ISBLANK(OFFSET(#REF!,INT((ROW()-13)/2),0)),"",OFFSET(#REF!,INT((ROW()-13)/2),0)),IF(ISBLANK(OFFSET('9. METAS'!$X$20,INT((ROW()-14)/2),0)),"",OFFSET('9. METAS'!$X$20,INT((ROW()-14)/2),0)))</f>
        <v>#REF!</v>
      </c>
      <c r="N47" s="981" t="str">
        <f t="shared" ref="N47" ca="1" si="30">IFERROR(J47/J48,"ND")</f>
        <v>ND</v>
      </c>
      <c r="O47" s="983" t="str">
        <f t="shared" ref="O47" ca="1" si="31">IFERROR(((J47)/H47),"ND")</f>
        <v>ND</v>
      </c>
      <c r="P47" s="985"/>
    </row>
    <row r="48" spans="3:16" x14ac:dyDescent="0.3">
      <c r="C48" s="999"/>
      <c r="D48" s="993"/>
      <c r="E48" s="993"/>
      <c r="F48" s="995"/>
      <c r="G48" s="997"/>
      <c r="H48" s="1042"/>
      <c r="I48" s="987"/>
      <c r="J48" s="227">
        <f ca="1">IF(MOD(ROW()-13,2)=0,IF(ISBLANK(OFFSET(#REF!,INT((ROW()-13)/2),0)),"",OFFSET(#REF!,INT((ROW()-13)/2),0)),IF(ISBLANK(OFFSET('9. METAS'!$U$20,INT((ROW()-14)/2),0)),"",OFFSET('9. METAS'!$U$20,INT((ROW()-14)/2),0)))</f>
        <v>875</v>
      </c>
      <c r="K48" s="228">
        <f ca="1">IF(MOD(ROW()-13,2)=0,IF(ISBLANK(OFFSET(#REF!,INT((ROW()-13)/2),0)),"",OFFSET(#REF!,INT((ROW()-13)/2),0)),IF(ISBLANK(OFFSET('9. METAS'!$V$20,INT((ROW()-14)/2),0)),"",OFFSET('9. METAS'!$V$20,INT((ROW()-14)/2),0)))</f>
        <v>875</v>
      </c>
      <c r="L48" s="228">
        <f ca="1">IF(MOD(ROW()-13,2)=0,IF(ISBLANK(OFFSET(#REF!,INT((ROW()-13)/2),0)),"",OFFSET(#REF!,INT((ROW()-13)/2),0)),IF(ISBLANK(OFFSET('9. METAS'!$W$20,INT((ROW()-14)/2),0)),"",OFFSET('9. METAS'!$W$20,INT((ROW()-14)/2),0)))</f>
        <v>875</v>
      </c>
      <c r="M48" s="229">
        <f ca="1">IF(MOD(ROW()-13,2)=0,IF(ISBLANK(OFFSET(#REF!,INT((ROW()-13)/2),0)),"",OFFSET(#REF!,INT((ROW()-13)/2),0)),IF(ISBLANK(OFFSET('9. METAS'!$X$20,INT((ROW()-14)/2),0)),"",OFFSET('9. METAS'!$X$20,INT((ROW()-14)/2),0)))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1042">
        <f ca="1">IF(ISBLANK(OFFSET('9. METAS'!$L$20,INT((ROW()-13)/2),0)),"",OFFSET('9. METAS'!$L$20,INT((ROW()-13)/2),0))</f>
        <v>3500</v>
      </c>
      <c r="I49" s="979"/>
      <c r="J49" s="227" t="e">
        <f ca="1">IF(MOD(ROW()-13,2)=0,IF(ISBLANK(OFFSET(#REF!,INT((ROW()-13)/2),0)),"",OFFSET(#REF!,INT((ROW()-13)/2),0)),IF(ISBLANK(OFFSET('9. METAS'!$U$20,INT((ROW()-14)/2),0)),"",OFFSET('9. METAS'!$U$20,INT((ROW()-14)/2),0)))</f>
        <v>#REF!</v>
      </c>
      <c r="K49" s="228" t="e">
        <f ca="1">IF(MOD(ROW()-13,2)=0,IF(ISBLANK(OFFSET(#REF!,INT((ROW()-13)/2),0)),"",OFFSET(#REF!,INT((ROW()-13)/2),0)),IF(ISBLANK(OFFSET('9. METAS'!$V$20,INT((ROW()-14)/2),0)),"",OFFSET('9. METAS'!$V$20,INT((ROW()-14)/2),0)))</f>
        <v>#REF!</v>
      </c>
      <c r="L49" s="228" t="e">
        <f ca="1">IF(MOD(ROW()-13,2)=0,IF(ISBLANK(OFFSET(#REF!,INT((ROW()-13)/2),0)),"",OFFSET(#REF!,INT((ROW()-13)/2),0)),IF(ISBLANK(OFFSET('9. METAS'!$W$20,INT((ROW()-14)/2),0)),"",OFFSET('9. METAS'!$W$20,INT((ROW()-14)/2),0)))</f>
        <v>#REF!</v>
      </c>
      <c r="M49" s="229" t="e">
        <f ca="1">IF(MOD(ROW()-13,2)=0,IF(ISBLANK(OFFSET(#REF!,INT((ROW()-13)/2),0)),"",OFFSET(#REF!,INT((ROW()-13)/2),0)),IF(ISBLANK(OFFSET('9. METAS'!$X$20,INT((ROW()-14)/2),0)),"",OFFSET('9. METAS'!$X$20,INT((ROW()-14)/2),0)))</f>
        <v>#REF!</v>
      </c>
      <c r="N49" s="981" t="str">
        <f t="shared" ref="N49" ca="1" si="32">IFERROR(J49/J50,"ND")</f>
        <v>ND</v>
      </c>
      <c r="O49" s="983" t="str">
        <f t="shared" ref="O49" ca="1" si="33">IFERROR(((J49)/H49),"ND")</f>
        <v>ND</v>
      </c>
      <c r="P49" s="985"/>
    </row>
    <row r="50" spans="3:16" x14ac:dyDescent="0.3">
      <c r="C50" s="999"/>
      <c r="D50" s="993"/>
      <c r="E50" s="993"/>
      <c r="F50" s="995"/>
      <c r="G50" s="997"/>
      <c r="H50" s="1042"/>
      <c r="I50" s="987"/>
      <c r="J50" s="227">
        <f ca="1">IF(MOD(ROW()-13,2)=0,IF(ISBLANK(OFFSET(#REF!,INT((ROW()-13)/2),0)),"",OFFSET(#REF!,INT((ROW()-13)/2),0)),IF(ISBLANK(OFFSET('9. METAS'!$U$20,INT((ROW()-14)/2),0)),"",OFFSET('9. METAS'!$U$20,INT((ROW()-14)/2),0)))</f>
        <v>875</v>
      </c>
      <c r="K50" s="228">
        <f ca="1">IF(MOD(ROW()-13,2)=0,IF(ISBLANK(OFFSET(#REF!,INT((ROW()-13)/2),0)),"",OFFSET(#REF!,INT((ROW()-13)/2),0)),IF(ISBLANK(OFFSET('9. METAS'!$V$20,INT((ROW()-14)/2),0)),"",OFFSET('9. METAS'!$V$20,INT((ROW()-14)/2),0)))</f>
        <v>875</v>
      </c>
      <c r="L50" s="228">
        <f ca="1">IF(MOD(ROW()-13,2)=0,IF(ISBLANK(OFFSET(#REF!,INT((ROW()-13)/2),0)),"",OFFSET(#REF!,INT((ROW()-13)/2),0)),IF(ISBLANK(OFFSET('9. METAS'!$W$20,INT((ROW()-14)/2),0)),"",OFFSET('9. METAS'!$W$20,INT((ROW()-14)/2),0)))</f>
        <v>875</v>
      </c>
      <c r="M50" s="229">
        <f ca="1">IF(MOD(ROW()-13,2)=0,IF(ISBLANK(OFFSET(#REF!,INT((ROW()-13)/2),0)),"",OFFSET(#REF!,INT((ROW()-13)/2),0)),IF(ISBLANK(OFFSET('9. METAS'!$X$20,INT((ROW()-14)/2),0)),"",OFFSET('9. METAS'!$X$20,INT((ROW()-14)/2),0)))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1042">
        <f ca="1">IF(ISBLANK(OFFSET('9. METAS'!$L$20,INT((ROW()-13)/2),0)),"",OFFSET('9. METAS'!$L$20,INT((ROW()-13)/2),0))</f>
        <v>500</v>
      </c>
      <c r="I51" s="979"/>
      <c r="J51" s="227" t="e">
        <f ca="1">IF(MOD(ROW()-13,2)=0,IF(ISBLANK(OFFSET(#REF!,INT((ROW()-13)/2),0)),"",OFFSET(#REF!,INT((ROW()-13)/2),0)),IF(ISBLANK(OFFSET('9. METAS'!$U$20,INT((ROW()-14)/2),0)),"",OFFSET('9. METAS'!$U$20,INT((ROW()-14)/2),0)))</f>
        <v>#REF!</v>
      </c>
      <c r="K51" s="228" t="e">
        <f ca="1">IF(MOD(ROW()-13,2)=0,IF(ISBLANK(OFFSET(#REF!,INT((ROW()-13)/2),0)),"",OFFSET(#REF!,INT((ROW()-13)/2),0)),IF(ISBLANK(OFFSET('9. METAS'!$V$20,INT((ROW()-14)/2),0)),"",OFFSET('9. METAS'!$V$20,INT((ROW()-14)/2),0)))</f>
        <v>#REF!</v>
      </c>
      <c r="L51" s="228" t="e">
        <f ca="1">IF(MOD(ROW()-13,2)=0,IF(ISBLANK(OFFSET(#REF!,INT((ROW()-13)/2),0)),"",OFFSET(#REF!,INT((ROW()-13)/2),0)),IF(ISBLANK(OFFSET('9. METAS'!$W$20,INT((ROW()-14)/2),0)),"",OFFSET('9. METAS'!$W$20,INT((ROW()-14)/2),0)))</f>
        <v>#REF!</v>
      </c>
      <c r="M51" s="229" t="e">
        <f ca="1">IF(MOD(ROW()-13,2)=0,IF(ISBLANK(OFFSET(#REF!,INT((ROW()-13)/2),0)),"",OFFSET(#REF!,INT((ROW()-13)/2),0)),IF(ISBLANK(OFFSET('9. METAS'!$X$20,INT((ROW()-14)/2),0)),"",OFFSET('9. METAS'!$X$20,INT((ROW()-14)/2),0)))</f>
        <v>#REF!</v>
      </c>
      <c r="N51" s="981" t="str">
        <f t="shared" ref="N51" ca="1" si="34">IFERROR(J51/J52,"ND")</f>
        <v>ND</v>
      </c>
      <c r="O51" s="983" t="str">
        <f t="shared" ref="O51" ca="1" si="35">IFERROR(((J51)/H51),"ND")</f>
        <v>ND</v>
      </c>
      <c r="P51" s="985"/>
    </row>
    <row r="52" spans="3:16" x14ac:dyDescent="0.3">
      <c r="C52" s="999"/>
      <c r="D52" s="993"/>
      <c r="E52" s="993"/>
      <c r="F52" s="995"/>
      <c r="G52" s="997"/>
      <c r="H52" s="1042"/>
      <c r="I52" s="987"/>
      <c r="J52" s="227">
        <f ca="1">IF(MOD(ROW()-13,2)=0,IF(ISBLANK(OFFSET(#REF!,INT((ROW()-13)/2),0)),"",OFFSET(#REF!,INT((ROW()-13)/2),0)),IF(ISBLANK(OFFSET('9. METAS'!$U$20,INT((ROW()-14)/2),0)),"",OFFSET('9. METAS'!$U$20,INT((ROW()-14)/2),0)))</f>
        <v>125</v>
      </c>
      <c r="K52" s="228">
        <f ca="1">IF(MOD(ROW()-13,2)=0,IF(ISBLANK(OFFSET(#REF!,INT((ROW()-13)/2),0)),"",OFFSET(#REF!,INT((ROW()-13)/2),0)),IF(ISBLANK(OFFSET('9. METAS'!$V$20,INT((ROW()-14)/2),0)),"",OFFSET('9. METAS'!$V$20,INT((ROW()-14)/2),0)))</f>
        <v>125</v>
      </c>
      <c r="L52" s="228">
        <f ca="1">IF(MOD(ROW()-13,2)=0,IF(ISBLANK(OFFSET(#REF!,INT((ROW()-13)/2),0)),"",OFFSET(#REF!,INT((ROW()-13)/2),0)),IF(ISBLANK(OFFSET('9. METAS'!$W$20,INT((ROW()-14)/2),0)),"",OFFSET('9. METAS'!$W$20,INT((ROW()-14)/2),0)))</f>
        <v>125</v>
      </c>
      <c r="M52" s="229">
        <f ca="1">IF(MOD(ROW()-13,2)=0,IF(ISBLANK(OFFSET(#REF!,INT((ROW()-13)/2),0)),"",OFFSET(#REF!,INT((ROW()-13)/2),0)),IF(ISBLANK(OFFSET('9. METAS'!$X$20,INT((ROW()-14)/2),0)),"",OFFSET('9. METAS'!$X$20,INT((ROW()-14)/2),0)))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1042">
        <f ca="1">IF(ISBLANK(OFFSET('9. METAS'!$L$20,INT((ROW()-13)/2),0)),"",OFFSET('9. METAS'!$L$20,INT((ROW()-13)/2),0))</f>
        <v>165</v>
      </c>
      <c r="I53" s="979"/>
      <c r="J53" s="227" t="e">
        <f ca="1">IF(MOD(ROW()-13,2)=0,IF(ISBLANK(OFFSET(#REF!,INT((ROW()-13)/2),0)),"",OFFSET(#REF!,INT((ROW()-13)/2),0)),IF(ISBLANK(OFFSET('9. METAS'!$U$20,INT((ROW()-14)/2),0)),"",OFFSET('9. METAS'!$U$20,INT((ROW()-14)/2),0)))</f>
        <v>#REF!</v>
      </c>
      <c r="K53" s="228" t="e">
        <f ca="1">IF(MOD(ROW()-13,2)=0,IF(ISBLANK(OFFSET(#REF!,INT((ROW()-13)/2),0)),"",OFFSET(#REF!,INT((ROW()-13)/2),0)),IF(ISBLANK(OFFSET('9. METAS'!$V$20,INT((ROW()-14)/2),0)),"",OFFSET('9. METAS'!$V$20,INT((ROW()-14)/2),0)))</f>
        <v>#REF!</v>
      </c>
      <c r="L53" s="228" t="e">
        <f ca="1">IF(MOD(ROW()-13,2)=0,IF(ISBLANK(OFFSET(#REF!,INT((ROW()-13)/2),0)),"",OFFSET(#REF!,INT((ROW()-13)/2),0)),IF(ISBLANK(OFFSET('9. METAS'!$W$20,INT((ROW()-14)/2),0)),"",OFFSET('9. METAS'!$W$20,INT((ROW()-14)/2),0)))</f>
        <v>#REF!</v>
      </c>
      <c r="M53" s="229" t="e">
        <f ca="1">IF(MOD(ROW()-13,2)=0,IF(ISBLANK(OFFSET(#REF!,INT((ROW()-13)/2),0)),"",OFFSET(#REF!,INT((ROW()-13)/2),0)),IF(ISBLANK(OFFSET('9. METAS'!$X$20,INT((ROW()-14)/2),0)),"",OFFSET('9. METAS'!$X$20,INT((ROW()-14)/2),0)))</f>
        <v>#REF!</v>
      </c>
      <c r="N53" s="981" t="str">
        <f t="shared" ref="N53" ca="1" si="36">IFERROR(J53/J54,"ND")</f>
        <v>ND</v>
      </c>
      <c r="O53" s="983" t="str">
        <f t="shared" ref="O53" ca="1" si="37">IFERROR(((J53)/H53),"ND")</f>
        <v>ND</v>
      </c>
      <c r="P53" s="985"/>
    </row>
    <row r="54" spans="3:16" x14ac:dyDescent="0.3">
      <c r="C54" s="999"/>
      <c r="D54" s="993"/>
      <c r="E54" s="993"/>
      <c r="F54" s="995"/>
      <c r="G54" s="997"/>
      <c r="H54" s="1042"/>
      <c r="I54" s="987"/>
      <c r="J54" s="227">
        <f ca="1">IF(MOD(ROW()-13,2)=0,IF(ISBLANK(OFFSET(#REF!,INT((ROW()-13)/2),0)),"",OFFSET(#REF!,INT((ROW()-13)/2),0)),IF(ISBLANK(OFFSET('9. METAS'!$U$20,INT((ROW()-14)/2),0)),"",OFFSET('9. METAS'!$U$20,INT((ROW()-14)/2),0)))</f>
        <v>41</v>
      </c>
      <c r="K54" s="228">
        <f ca="1">IF(MOD(ROW()-13,2)=0,IF(ISBLANK(OFFSET(#REF!,INT((ROW()-13)/2),0)),"",OFFSET(#REF!,INT((ROW()-13)/2),0)),IF(ISBLANK(OFFSET('9. METAS'!$V$20,INT((ROW()-14)/2),0)),"",OFFSET('9. METAS'!$V$20,INT((ROW()-14)/2),0)))</f>
        <v>42</v>
      </c>
      <c r="L54" s="228">
        <f ca="1">IF(MOD(ROW()-13,2)=0,IF(ISBLANK(OFFSET(#REF!,INT((ROW()-13)/2),0)),"",OFFSET(#REF!,INT((ROW()-13)/2),0)),IF(ISBLANK(OFFSET('9. METAS'!$W$20,INT((ROW()-14)/2),0)),"",OFFSET('9. METAS'!$W$20,INT((ROW()-14)/2),0)))</f>
        <v>41</v>
      </c>
      <c r="M54" s="229">
        <f ca="1">IF(MOD(ROW()-13,2)=0,IF(ISBLANK(OFFSET(#REF!,INT((ROW()-13)/2),0)),"",OFFSET(#REF!,INT((ROW()-13)/2),0)),IF(ISBLANK(OFFSET('9. METAS'!$X$20,INT((ROW()-14)/2),0)),"",OFFSET('9. METAS'!$X$20,INT((ROW()-14)/2),0)))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1042">
        <f ca="1">IF(ISBLANK(OFFSET('9. METAS'!$L$20,INT((ROW()-13)/2),0)),"",OFFSET('9. METAS'!$L$20,INT((ROW()-13)/2),0))</f>
        <v>30</v>
      </c>
      <c r="I55" s="979"/>
      <c r="J55" s="227" t="e">
        <f ca="1">IF(MOD(ROW()-13,2)=0,IF(ISBLANK(OFFSET(#REF!,INT((ROW()-13)/2),0)),"",OFFSET(#REF!,INT((ROW()-13)/2),0)),IF(ISBLANK(OFFSET('9. METAS'!$U$20,INT((ROW()-14)/2),0)),"",OFFSET('9. METAS'!$U$20,INT((ROW()-14)/2),0)))</f>
        <v>#REF!</v>
      </c>
      <c r="K55" s="228" t="e">
        <f ca="1">IF(MOD(ROW()-13,2)=0,IF(ISBLANK(OFFSET(#REF!,INT((ROW()-13)/2),0)),"",OFFSET(#REF!,INT((ROW()-13)/2),0)),IF(ISBLANK(OFFSET('9. METAS'!$V$20,INT((ROW()-14)/2),0)),"",OFFSET('9. METAS'!$V$20,INT((ROW()-14)/2),0)))</f>
        <v>#REF!</v>
      </c>
      <c r="L55" s="228" t="e">
        <f ca="1">IF(MOD(ROW()-13,2)=0,IF(ISBLANK(OFFSET(#REF!,INT((ROW()-13)/2),0)),"",OFFSET(#REF!,INT((ROW()-13)/2),0)),IF(ISBLANK(OFFSET('9. METAS'!$W$20,INT((ROW()-14)/2),0)),"",OFFSET('9. METAS'!$W$20,INT((ROW()-14)/2),0)))</f>
        <v>#REF!</v>
      </c>
      <c r="M55" s="229" t="e">
        <f ca="1">IF(MOD(ROW()-13,2)=0,IF(ISBLANK(OFFSET(#REF!,INT((ROW()-13)/2),0)),"",OFFSET(#REF!,INT((ROW()-13)/2),0)),IF(ISBLANK(OFFSET('9. METAS'!$X$20,INT((ROW()-14)/2),0)),"",OFFSET('9. METAS'!$X$20,INT((ROW()-14)/2),0)))</f>
        <v>#REF!</v>
      </c>
      <c r="N55" s="981" t="str">
        <f t="shared" ref="N55" ca="1" si="38">IFERROR(J55/J56,"ND")</f>
        <v>ND</v>
      </c>
      <c r="O55" s="983" t="str">
        <f t="shared" ref="O55" ca="1" si="39">IFERROR(((J55)/H55),"ND")</f>
        <v>ND</v>
      </c>
      <c r="P55" s="985"/>
    </row>
    <row r="56" spans="3:16" x14ac:dyDescent="0.3">
      <c r="C56" s="999"/>
      <c r="D56" s="993"/>
      <c r="E56" s="993"/>
      <c r="F56" s="995"/>
      <c r="G56" s="997"/>
      <c r="H56" s="1042"/>
      <c r="I56" s="987"/>
      <c r="J56" s="227">
        <f ca="1">IF(MOD(ROW()-13,2)=0,IF(ISBLANK(OFFSET(#REF!,INT((ROW()-13)/2),0)),"",OFFSET(#REF!,INT((ROW()-13)/2),0)),IF(ISBLANK(OFFSET('9. METAS'!$U$20,INT((ROW()-14)/2),0)),"",OFFSET('9. METAS'!$U$20,INT((ROW()-14)/2),0)))</f>
        <v>7</v>
      </c>
      <c r="K56" s="228">
        <f ca="1">IF(MOD(ROW()-13,2)=0,IF(ISBLANK(OFFSET(#REF!,INT((ROW()-13)/2),0)),"",OFFSET(#REF!,INT((ROW()-13)/2),0)),IF(ISBLANK(OFFSET('9. METAS'!$V$20,INT((ROW()-14)/2),0)),"",OFFSET('9. METAS'!$V$20,INT((ROW()-14)/2),0)))</f>
        <v>8</v>
      </c>
      <c r="L56" s="228">
        <f ca="1">IF(MOD(ROW()-13,2)=0,IF(ISBLANK(OFFSET(#REF!,INT((ROW()-13)/2),0)),"",OFFSET(#REF!,INT((ROW()-13)/2),0)),IF(ISBLANK(OFFSET('9. METAS'!$W$20,INT((ROW()-14)/2),0)),"",OFFSET('9. METAS'!$W$20,INT((ROW()-14)/2),0)))</f>
        <v>7</v>
      </c>
      <c r="M56" s="229">
        <f ca="1">IF(MOD(ROW()-13,2)=0,IF(ISBLANK(OFFSET(#REF!,INT((ROW()-13)/2),0)),"",OFFSET(#REF!,INT((ROW()-13)/2),0)),IF(ISBLANK(OFFSET('9. METAS'!$X$20,INT((ROW()-14)/2),0)),"",OFFSET('9. METAS'!$X$20,INT((ROW()-14)/2),0)))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1042">
        <f ca="1">IF(ISBLANK(OFFSET('9. METAS'!$L$20,INT((ROW()-13)/2),0)),"",OFFSET('9. METAS'!$L$20,INT((ROW()-13)/2),0))</f>
        <v>115</v>
      </c>
      <c r="I57" s="979"/>
      <c r="J57" s="227" t="e">
        <f ca="1">IF(MOD(ROW()-13,2)=0,IF(ISBLANK(OFFSET(#REF!,INT((ROW()-13)/2),0)),"",OFFSET(#REF!,INT((ROW()-13)/2),0)),IF(ISBLANK(OFFSET('9. METAS'!$U$20,INT((ROW()-14)/2),0)),"",OFFSET('9. METAS'!$U$20,INT((ROW()-14)/2),0)))</f>
        <v>#REF!</v>
      </c>
      <c r="K57" s="228" t="e">
        <f ca="1">IF(MOD(ROW()-13,2)=0,IF(ISBLANK(OFFSET(#REF!,INT((ROW()-13)/2),0)),"",OFFSET(#REF!,INT((ROW()-13)/2),0)),IF(ISBLANK(OFFSET('9. METAS'!$V$20,INT((ROW()-14)/2),0)),"",OFFSET('9. METAS'!$V$20,INT((ROW()-14)/2),0)))</f>
        <v>#REF!</v>
      </c>
      <c r="L57" s="228" t="e">
        <f ca="1">IF(MOD(ROW()-13,2)=0,IF(ISBLANK(OFFSET(#REF!,INT((ROW()-13)/2),0)),"",OFFSET(#REF!,INT((ROW()-13)/2),0)),IF(ISBLANK(OFFSET('9. METAS'!$W$20,INT((ROW()-14)/2),0)),"",OFFSET('9. METAS'!$W$20,INT((ROW()-14)/2),0)))</f>
        <v>#REF!</v>
      </c>
      <c r="M57" s="229" t="e">
        <f ca="1">IF(MOD(ROW()-13,2)=0,IF(ISBLANK(OFFSET(#REF!,INT((ROW()-13)/2),0)),"",OFFSET(#REF!,INT((ROW()-13)/2),0)),IF(ISBLANK(OFFSET('9. METAS'!$X$20,INT((ROW()-14)/2),0)),"",OFFSET('9. METAS'!$X$20,INT((ROW()-14)/2),0)))</f>
        <v>#REF!</v>
      </c>
      <c r="N57" s="981" t="str">
        <f t="shared" ref="N57" ca="1" si="40">IFERROR(J57/J58,"ND")</f>
        <v>ND</v>
      </c>
      <c r="O57" s="983" t="str">
        <f t="shared" ref="O57" ca="1" si="41">IFERROR(((J57)/H57),"ND")</f>
        <v>ND</v>
      </c>
      <c r="P57" s="985"/>
    </row>
    <row r="58" spans="3:16" x14ac:dyDescent="0.3">
      <c r="C58" s="999"/>
      <c r="D58" s="993"/>
      <c r="E58" s="993"/>
      <c r="F58" s="995"/>
      <c r="G58" s="997"/>
      <c r="H58" s="1042"/>
      <c r="I58" s="987"/>
      <c r="J58" s="227">
        <f ca="1">IF(MOD(ROW()-13,2)=0,IF(ISBLANK(OFFSET(#REF!,INT((ROW()-13)/2),0)),"",OFFSET(#REF!,INT((ROW()-13)/2),0)),IF(ISBLANK(OFFSET('9. METAS'!$U$20,INT((ROW()-14)/2),0)),"",OFFSET('9. METAS'!$U$20,INT((ROW()-14)/2),0)))</f>
        <v>28</v>
      </c>
      <c r="K58" s="228">
        <f ca="1">IF(MOD(ROW()-13,2)=0,IF(ISBLANK(OFFSET(#REF!,INT((ROW()-13)/2),0)),"",OFFSET(#REF!,INT((ROW()-13)/2),0)),IF(ISBLANK(OFFSET('9. METAS'!$V$20,INT((ROW()-14)/2),0)),"",OFFSET('9. METAS'!$V$20,INT((ROW()-14)/2),0)))</f>
        <v>29</v>
      </c>
      <c r="L58" s="228">
        <f ca="1">IF(MOD(ROW()-13,2)=0,IF(ISBLANK(OFFSET(#REF!,INT((ROW()-13)/2),0)),"",OFFSET(#REF!,INT((ROW()-13)/2),0)),IF(ISBLANK(OFFSET('9. METAS'!$W$20,INT((ROW()-14)/2),0)),"",OFFSET('9. METAS'!$W$20,INT((ROW()-14)/2),0)))</f>
        <v>29</v>
      </c>
      <c r="M58" s="229">
        <f ca="1">IF(MOD(ROW()-13,2)=0,IF(ISBLANK(OFFSET(#REF!,INT((ROW()-13)/2),0)),"",OFFSET(#REF!,INT((ROW()-13)/2),0)),IF(ISBLANK(OFFSET('9. METAS'!$X$20,INT((ROW()-14)/2),0)),"",OFFSET('9. METAS'!$X$20,INT((ROW()-14)/2),0)))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1042">
        <f ca="1">IF(ISBLANK(OFFSET('9. METAS'!$L$20,INT((ROW()-13)/2),0)),"",OFFSET('9. METAS'!$L$20,INT((ROW()-13)/2),0))</f>
        <v>23</v>
      </c>
      <c r="I59" s="979"/>
      <c r="J59" s="227" t="e">
        <f ca="1">IF(MOD(ROW()-13,2)=0,IF(ISBLANK(OFFSET(#REF!,INT((ROW()-13)/2),0)),"",OFFSET(#REF!,INT((ROW()-13)/2),0)),IF(ISBLANK(OFFSET('9. METAS'!$U$20,INT((ROW()-14)/2),0)),"",OFFSET('9. METAS'!$U$20,INT((ROW()-14)/2),0)))</f>
        <v>#REF!</v>
      </c>
      <c r="K59" s="228" t="e">
        <f ca="1">IF(MOD(ROW()-13,2)=0,IF(ISBLANK(OFFSET(#REF!,INT((ROW()-13)/2),0)),"",OFFSET(#REF!,INT((ROW()-13)/2),0)),IF(ISBLANK(OFFSET('9. METAS'!$V$20,INT((ROW()-14)/2),0)),"",OFFSET('9. METAS'!$V$20,INT((ROW()-14)/2),0)))</f>
        <v>#REF!</v>
      </c>
      <c r="L59" s="228" t="e">
        <f ca="1">IF(MOD(ROW()-13,2)=0,IF(ISBLANK(OFFSET(#REF!,INT((ROW()-13)/2),0)),"",OFFSET(#REF!,INT((ROW()-13)/2),0)),IF(ISBLANK(OFFSET('9. METAS'!$W$20,INT((ROW()-14)/2),0)),"",OFFSET('9. METAS'!$W$20,INT((ROW()-14)/2),0)))</f>
        <v>#REF!</v>
      </c>
      <c r="M59" s="229" t="e">
        <f ca="1">IF(MOD(ROW()-13,2)=0,IF(ISBLANK(OFFSET(#REF!,INT((ROW()-13)/2),0)),"",OFFSET(#REF!,INT((ROW()-13)/2),0)),IF(ISBLANK(OFFSET('9. METAS'!$X$20,INT((ROW()-14)/2),0)),"",OFFSET('9. METAS'!$X$20,INT((ROW()-14)/2),0)))</f>
        <v>#REF!</v>
      </c>
      <c r="N59" s="981" t="str">
        <f t="shared" ref="N59" ca="1" si="42">IFERROR(J59/J60,"ND")</f>
        <v>ND</v>
      </c>
      <c r="O59" s="983" t="str">
        <f t="shared" ref="O59" ca="1" si="43">IFERROR(((J59)/H59),"ND")</f>
        <v>ND</v>
      </c>
      <c r="P59" s="985"/>
    </row>
    <row r="60" spans="3:16" x14ac:dyDescent="0.3">
      <c r="C60" s="999"/>
      <c r="D60" s="993"/>
      <c r="E60" s="993"/>
      <c r="F60" s="995"/>
      <c r="G60" s="997"/>
      <c r="H60" s="1042"/>
      <c r="I60" s="987"/>
      <c r="J60" s="227">
        <f ca="1">IF(MOD(ROW()-13,2)=0,IF(ISBLANK(OFFSET(#REF!,INT((ROW()-13)/2),0)),"",OFFSET(#REF!,INT((ROW()-13)/2),0)),IF(ISBLANK(OFFSET('9. METAS'!$U$20,INT((ROW()-14)/2),0)),"",OFFSET('9. METAS'!$U$20,INT((ROW()-14)/2),0)))</f>
        <v>5</v>
      </c>
      <c r="K60" s="228">
        <f ca="1">IF(MOD(ROW()-13,2)=0,IF(ISBLANK(OFFSET(#REF!,INT((ROW()-13)/2),0)),"",OFFSET(#REF!,INT((ROW()-13)/2),0)),IF(ISBLANK(OFFSET('9. METAS'!$V$20,INT((ROW()-14)/2),0)),"",OFFSET('9. METAS'!$V$20,INT((ROW()-14)/2),0)))</f>
        <v>6</v>
      </c>
      <c r="L60" s="228">
        <f ca="1">IF(MOD(ROW()-13,2)=0,IF(ISBLANK(OFFSET(#REF!,INT((ROW()-13)/2),0)),"",OFFSET(#REF!,INT((ROW()-13)/2),0)),IF(ISBLANK(OFFSET('9. METAS'!$W$20,INT((ROW()-14)/2),0)),"",OFFSET('9. METAS'!$W$20,INT((ROW()-14)/2),0)))</f>
        <v>6</v>
      </c>
      <c r="M60" s="229">
        <f ca="1">IF(MOD(ROW()-13,2)=0,IF(ISBLANK(OFFSET(#REF!,INT((ROW()-13)/2),0)),"",OFFSET(#REF!,INT((ROW()-13)/2),0)),IF(ISBLANK(OFFSET('9. METAS'!$X$20,INT((ROW()-14)/2),0)),"",OFFSET('9. METAS'!$X$20,INT((ROW()-14)/2),0)))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1042">
        <f ca="1">IF(ISBLANK(OFFSET('9. METAS'!$L$20,INT((ROW()-13)/2),0)),"",OFFSET('9. METAS'!$L$20,INT((ROW()-13)/2),0))</f>
        <v>90</v>
      </c>
      <c r="I61" s="979"/>
      <c r="J61" s="227" t="e">
        <f ca="1">IF(MOD(ROW()-13,2)=0,IF(ISBLANK(OFFSET(#REF!,INT((ROW()-13)/2),0)),"",OFFSET(#REF!,INT((ROW()-13)/2),0)),IF(ISBLANK(OFFSET('9. METAS'!$U$20,INT((ROW()-14)/2),0)),"",OFFSET('9. METAS'!$U$20,INT((ROW()-14)/2),0)))</f>
        <v>#REF!</v>
      </c>
      <c r="K61" s="228" t="e">
        <f ca="1">IF(MOD(ROW()-13,2)=0,IF(ISBLANK(OFFSET(#REF!,INT((ROW()-13)/2),0)),"",OFFSET(#REF!,INT((ROW()-13)/2),0)),IF(ISBLANK(OFFSET('9. METAS'!$V$20,INT((ROW()-14)/2),0)),"",OFFSET('9. METAS'!$V$20,INT((ROW()-14)/2),0)))</f>
        <v>#REF!</v>
      </c>
      <c r="L61" s="228" t="e">
        <f ca="1">IF(MOD(ROW()-13,2)=0,IF(ISBLANK(OFFSET(#REF!,INT((ROW()-13)/2),0)),"",OFFSET(#REF!,INT((ROW()-13)/2),0)),IF(ISBLANK(OFFSET('9. METAS'!$W$20,INT((ROW()-14)/2),0)),"",OFFSET('9. METAS'!$W$20,INT((ROW()-14)/2),0)))</f>
        <v>#REF!</v>
      </c>
      <c r="M61" s="229" t="e">
        <f ca="1">IF(MOD(ROW()-13,2)=0,IF(ISBLANK(OFFSET(#REF!,INT((ROW()-13)/2),0)),"",OFFSET(#REF!,INT((ROW()-13)/2),0)),IF(ISBLANK(OFFSET('9. METAS'!$X$20,INT((ROW()-14)/2),0)),"",OFFSET('9. METAS'!$X$20,INT((ROW()-14)/2),0)))</f>
        <v>#REF!</v>
      </c>
      <c r="N61" s="981" t="str">
        <f t="shared" ref="N61" ca="1" si="44">IFERROR(J61/J62,"ND")</f>
        <v>ND</v>
      </c>
      <c r="O61" s="983" t="str">
        <f t="shared" ref="O61" ca="1" si="45">IFERROR(((J61)/H61),"ND")</f>
        <v>ND</v>
      </c>
      <c r="P61" s="985"/>
    </row>
    <row r="62" spans="3:16" x14ac:dyDescent="0.3">
      <c r="C62" s="999"/>
      <c r="D62" s="993"/>
      <c r="E62" s="993"/>
      <c r="F62" s="995"/>
      <c r="G62" s="997"/>
      <c r="H62" s="1042"/>
      <c r="I62" s="987"/>
      <c r="J62" s="227">
        <f ca="1">IF(MOD(ROW()-13,2)=0,IF(ISBLANK(OFFSET(#REF!,INT((ROW()-13)/2),0)),"",OFFSET(#REF!,INT((ROW()-13)/2),0)),IF(ISBLANK(OFFSET('9. METAS'!$U$20,INT((ROW()-14)/2),0)),"",OFFSET('9. METAS'!$U$20,INT((ROW()-14)/2),0)))</f>
        <v>22</v>
      </c>
      <c r="K62" s="228">
        <f ca="1">IF(MOD(ROW()-13,2)=0,IF(ISBLANK(OFFSET(#REF!,INT((ROW()-13)/2),0)),"",OFFSET(#REF!,INT((ROW()-13)/2),0)),IF(ISBLANK(OFFSET('9. METAS'!$V$20,INT((ROW()-14)/2),0)),"",OFFSET('9. METAS'!$V$20,INT((ROW()-14)/2),0)))</f>
        <v>23</v>
      </c>
      <c r="L62" s="228">
        <f ca="1">IF(MOD(ROW()-13,2)=0,IF(ISBLANK(OFFSET(#REF!,INT((ROW()-13)/2),0)),"",OFFSET(#REF!,INT((ROW()-13)/2),0)),IF(ISBLANK(OFFSET('9. METAS'!$W$20,INT((ROW()-14)/2),0)),"",OFFSET('9. METAS'!$W$20,INT((ROW()-14)/2),0)))</f>
        <v>22</v>
      </c>
      <c r="M62" s="229">
        <f ca="1">IF(MOD(ROW()-13,2)=0,IF(ISBLANK(OFFSET(#REF!,INT((ROW()-13)/2),0)),"",OFFSET(#REF!,INT((ROW()-13)/2),0)),IF(ISBLANK(OFFSET('9. METAS'!$X$20,INT((ROW()-14)/2),0)),"",OFFSET('9. METAS'!$X$20,INT((ROW()-14)/2),0)))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1042">
        <f ca="1">IF(ISBLANK(OFFSET('9. METAS'!$L$20,INT((ROW()-13)/2),0)),"",OFFSET('9. METAS'!$L$20,INT((ROW()-13)/2),0))</f>
        <v>31600</v>
      </c>
      <c r="I63" s="979"/>
      <c r="J63" s="227" t="e">
        <f ca="1">IF(MOD(ROW()-13,2)=0,IF(ISBLANK(OFFSET(#REF!,INT((ROW()-13)/2),0)),"",OFFSET(#REF!,INT((ROW()-13)/2),0)),IF(ISBLANK(OFFSET('9. METAS'!$U$20,INT((ROW()-14)/2),0)),"",OFFSET('9. METAS'!$U$20,INT((ROW()-14)/2),0)))</f>
        <v>#REF!</v>
      </c>
      <c r="K63" s="228" t="e">
        <f ca="1">IF(MOD(ROW()-13,2)=0,IF(ISBLANK(OFFSET(#REF!,INT((ROW()-13)/2),0)),"",OFFSET(#REF!,INT((ROW()-13)/2),0)),IF(ISBLANK(OFFSET('9. METAS'!$V$20,INT((ROW()-14)/2),0)),"",OFFSET('9. METAS'!$V$20,INT((ROW()-14)/2),0)))</f>
        <v>#REF!</v>
      </c>
      <c r="L63" s="228" t="e">
        <f ca="1">IF(MOD(ROW()-13,2)=0,IF(ISBLANK(OFFSET(#REF!,INT((ROW()-13)/2),0)),"",OFFSET(#REF!,INT((ROW()-13)/2),0)),IF(ISBLANK(OFFSET('9. METAS'!$W$20,INT((ROW()-14)/2),0)),"",OFFSET('9. METAS'!$W$20,INT((ROW()-14)/2),0)))</f>
        <v>#REF!</v>
      </c>
      <c r="M63" s="229" t="e">
        <f ca="1">IF(MOD(ROW()-13,2)=0,IF(ISBLANK(OFFSET(#REF!,INT((ROW()-13)/2),0)),"",OFFSET(#REF!,INT((ROW()-13)/2),0)),IF(ISBLANK(OFFSET('9. METAS'!$X$20,INT((ROW()-14)/2),0)),"",OFFSET('9. METAS'!$X$20,INT((ROW()-14)/2),0)))</f>
        <v>#REF!</v>
      </c>
      <c r="N63" s="981" t="str">
        <f t="shared" ref="N63" ca="1" si="46">IFERROR(J63/J64,"ND")</f>
        <v>ND</v>
      </c>
      <c r="O63" s="983" t="str">
        <f t="shared" ref="O63" ca="1" si="47">IFERROR(((J63)/H63),"ND")</f>
        <v>ND</v>
      </c>
      <c r="P63" s="985"/>
    </row>
    <row r="64" spans="3:16" x14ac:dyDescent="0.3">
      <c r="C64" s="999"/>
      <c r="D64" s="993"/>
      <c r="E64" s="993"/>
      <c r="F64" s="995"/>
      <c r="G64" s="997"/>
      <c r="H64" s="1042"/>
      <c r="I64" s="987"/>
      <c r="J64" s="227">
        <f ca="1">IF(MOD(ROW()-13,2)=0,IF(ISBLANK(OFFSET(#REF!,INT((ROW()-13)/2),0)),"",OFFSET(#REF!,INT((ROW()-13)/2),0)),IF(ISBLANK(OFFSET('9. METAS'!$U$20,INT((ROW()-14)/2),0)),"",OFFSET('9. METAS'!$U$20,INT((ROW()-14)/2),0)))</f>
        <v>7900</v>
      </c>
      <c r="K64" s="228">
        <f ca="1">IF(MOD(ROW()-13,2)=0,IF(ISBLANK(OFFSET(#REF!,INT((ROW()-13)/2),0)),"",OFFSET(#REF!,INT((ROW()-13)/2),0)),IF(ISBLANK(OFFSET('9. METAS'!$V$20,INT((ROW()-14)/2),0)),"",OFFSET('9. METAS'!$V$20,INT((ROW()-14)/2),0)))</f>
        <v>7900</v>
      </c>
      <c r="L64" s="228">
        <f ca="1">IF(MOD(ROW()-13,2)=0,IF(ISBLANK(OFFSET(#REF!,INT((ROW()-13)/2),0)),"",OFFSET(#REF!,INT((ROW()-13)/2),0)),IF(ISBLANK(OFFSET('9. METAS'!$W$20,INT((ROW()-14)/2),0)),"",OFFSET('9. METAS'!$W$20,INT((ROW()-14)/2),0)))</f>
        <v>7900</v>
      </c>
      <c r="M64" s="229">
        <f ca="1">IF(MOD(ROW()-13,2)=0,IF(ISBLANK(OFFSET(#REF!,INT((ROW()-13)/2),0)),"",OFFSET(#REF!,INT((ROW()-13)/2),0)),IF(ISBLANK(OFFSET('9. METAS'!$X$20,INT((ROW()-14)/2),0)),"",OFFSET('9. METAS'!$X$20,INT((ROW()-14)/2),0)))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1042">
        <f ca="1">IF(ISBLANK(OFFSET('9. METAS'!$L$20,INT((ROW()-13)/2),0)),"",OFFSET('9. METAS'!$L$20,INT((ROW()-13)/2),0))</f>
        <v>800</v>
      </c>
      <c r="I65" s="979"/>
      <c r="J65" s="227" t="e">
        <f ca="1">IF(MOD(ROW()-13,2)=0,IF(ISBLANK(OFFSET(#REF!,INT((ROW()-13)/2),0)),"",OFFSET(#REF!,INT((ROW()-13)/2),0)),IF(ISBLANK(OFFSET('9. METAS'!$U$20,INT((ROW()-14)/2),0)),"",OFFSET('9. METAS'!$U$20,INT((ROW()-14)/2),0)))</f>
        <v>#REF!</v>
      </c>
      <c r="K65" s="228" t="e">
        <f ca="1">IF(MOD(ROW()-13,2)=0,IF(ISBLANK(OFFSET(#REF!,INT((ROW()-13)/2),0)),"",OFFSET(#REF!,INT((ROW()-13)/2),0)),IF(ISBLANK(OFFSET('9. METAS'!$V$20,INT((ROW()-14)/2),0)),"",OFFSET('9. METAS'!$V$20,INT((ROW()-14)/2),0)))</f>
        <v>#REF!</v>
      </c>
      <c r="L65" s="228" t="e">
        <f ca="1">IF(MOD(ROW()-13,2)=0,IF(ISBLANK(OFFSET(#REF!,INT((ROW()-13)/2),0)),"",OFFSET(#REF!,INT((ROW()-13)/2),0)),IF(ISBLANK(OFFSET('9. METAS'!$W$20,INT((ROW()-14)/2),0)),"",OFFSET('9. METAS'!$W$20,INT((ROW()-14)/2),0)))</f>
        <v>#REF!</v>
      </c>
      <c r="M65" s="229" t="e">
        <f ca="1">IF(MOD(ROW()-13,2)=0,IF(ISBLANK(OFFSET(#REF!,INT((ROW()-13)/2),0)),"",OFFSET(#REF!,INT((ROW()-13)/2),0)),IF(ISBLANK(OFFSET('9. METAS'!$X$20,INT((ROW()-14)/2),0)),"",OFFSET('9. METAS'!$X$20,INT((ROW()-14)/2),0)))</f>
        <v>#REF!</v>
      </c>
      <c r="N65" s="981" t="str">
        <f t="shared" ref="N65" ca="1" si="48">IFERROR(J65/J66,"ND")</f>
        <v>ND</v>
      </c>
      <c r="O65" s="983" t="str">
        <f t="shared" ref="O65" ca="1" si="49">IFERROR(((J65)/H65),"ND")</f>
        <v>ND</v>
      </c>
      <c r="P65" s="985"/>
    </row>
    <row r="66" spans="3:16" x14ac:dyDescent="0.3">
      <c r="C66" s="999"/>
      <c r="D66" s="993"/>
      <c r="E66" s="993"/>
      <c r="F66" s="995"/>
      <c r="G66" s="997"/>
      <c r="H66" s="1042"/>
      <c r="I66" s="987"/>
      <c r="J66" s="227">
        <f ca="1">IF(MOD(ROW()-13,2)=0,IF(ISBLANK(OFFSET(#REF!,INT((ROW()-13)/2),0)),"",OFFSET(#REF!,INT((ROW()-13)/2),0)),IF(ISBLANK(OFFSET('9. METAS'!$U$20,INT((ROW()-14)/2),0)),"",OFFSET('9. METAS'!$U$20,INT((ROW()-14)/2),0)))</f>
        <v>200</v>
      </c>
      <c r="K66" s="228">
        <f ca="1">IF(MOD(ROW()-13,2)=0,IF(ISBLANK(OFFSET(#REF!,INT((ROW()-13)/2),0)),"",OFFSET(#REF!,INT((ROW()-13)/2),0)),IF(ISBLANK(OFFSET('9. METAS'!$V$20,INT((ROW()-14)/2),0)),"",OFFSET('9. METAS'!$V$20,INT((ROW()-14)/2),0)))</f>
        <v>200</v>
      </c>
      <c r="L66" s="228">
        <f ca="1">IF(MOD(ROW()-13,2)=0,IF(ISBLANK(OFFSET(#REF!,INT((ROW()-13)/2),0)),"",OFFSET(#REF!,INT((ROW()-13)/2),0)),IF(ISBLANK(OFFSET('9. METAS'!$W$20,INT((ROW()-14)/2),0)),"",OFFSET('9. METAS'!$W$20,INT((ROW()-14)/2),0)))</f>
        <v>200</v>
      </c>
      <c r="M66" s="229">
        <f ca="1">IF(MOD(ROW()-13,2)=0,IF(ISBLANK(OFFSET(#REF!,INT((ROW()-13)/2),0)),"",OFFSET(#REF!,INT((ROW()-13)/2),0)),IF(ISBLANK(OFFSET('9. METAS'!$X$20,INT((ROW()-14)/2),0)),"",OFFSET('9. METAS'!$X$20,INT((ROW()-14)/2),0)))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1042">
        <f ca="1">IF(ISBLANK(OFFSET('9. METAS'!$L$20,INT((ROW()-13)/2),0)),"",OFFSET('9. METAS'!$L$20,INT((ROW()-13)/2),0))</f>
        <v>2800</v>
      </c>
      <c r="I67" s="979"/>
      <c r="J67" s="227" t="e">
        <f ca="1">IF(MOD(ROW()-13,2)=0,IF(ISBLANK(OFFSET(#REF!,INT((ROW()-13)/2),0)),"",OFFSET(#REF!,INT((ROW()-13)/2),0)),IF(ISBLANK(OFFSET('9. METAS'!$U$20,INT((ROW()-14)/2),0)),"",OFFSET('9. METAS'!$U$20,INT((ROW()-14)/2),0)))</f>
        <v>#REF!</v>
      </c>
      <c r="K67" s="228" t="e">
        <f ca="1">IF(MOD(ROW()-13,2)=0,IF(ISBLANK(OFFSET(#REF!,INT((ROW()-13)/2),0)),"",OFFSET(#REF!,INT((ROW()-13)/2),0)),IF(ISBLANK(OFFSET('9. METAS'!$V$20,INT((ROW()-14)/2),0)),"",OFFSET('9. METAS'!$V$20,INT((ROW()-14)/2),0)))</f>
        <v>#REF!</v>
      </c>
      <c r="L67" s="228" t="e">
        <f ca="1">IF(MOD(ROW()-13,2)=0,IF(ISBLANK(OFFSET(#REF!,INT((ROW()-13)/2),0)),"",OFFSET(#REF!,INT((ROW()-13)/2),0)),IF(ISBLANK(OFFSET('9. METAS'!$W$20,INT((ROW()-14)/2),0)),"",OFFSET('9. METAS'!$W$20,INT((ROW()-14)/2),0)))</f>
        <v>#REF!</v>
      </c>
      <c r="M67" s="229" t="e">
        <f ca="1">IF(MOD(ROW()-13,2)=0,IF(ISBLANK(OFFSET(#REF!,INT((ROW()-13)/2),0)),"",OFFSET(#REF!,INT((ROW()-13)/2),0)),IF(ISBLANK(OFFSET('9. METAS'!$X$20,INT((ROW()-14)/2),0)),"",OFFSET('9. METAS'!$X$20,INT((ROW()-14)/2),0)))</f>
        <v>#REF!</v>
      </c>
      <c r="N67" s="981" t="str">
        <f t="shared" ref="N67" ca="1" si="50">IFERROR(J67/J68,"ND")</f>
        <v>ND</v>
      </c>
      <c r="O67" s="983" t="str">
        <f t="shared" ref="O67" ca="1" si="51">IFERROR(((J67)/H67),"ND")</f>
        <v>ND</v>
      </c>
      <c r="P67" s="985"/>
    </row>
    <row r="68" spans="3:16" x14ac:dyDescent="0.3">
      <c r="C68" s="999"/>
      <c r="D68" s="993"/>
      <c r="E68" s="993"/>
      <c r="F68" s="995"/>
      <c r="G68" s="997"/>
      <c r="H68" s="1042"/>
      <c r="I68" s="987"/>
      <c r="J68" s="227">
        <f ca="1">IF(MOD(ROW()-13,2)=0,IF(ISBLANK(OFFSET(#REF!,INT((ROW()-13)/2),0)),"",OFFSET(#REF!,INT((ROW()-13)/2),0)),IF(ISBLANK(OFFSET('9. METAS'!$U$20,INT((ROW()-14)/2),0)),"",OFFSET('9. METAS'!$U$20,INT((ROW()-14)/2),0)))</f>
        <v>700</v>
      </c>
      <c r="K68" s="228">
        <f ca="1">IF(MOD(ROW()-13,2)=0,IF(ISBLANK(OFFSET(#REF!,INT((ROW()-13)/2),0)),"",OFFSET(#REF!,INT((ROW()-13)/2),0)),IF(ISBLANK(OFFSET('9. METAS'!$V$20,INT((ROW()-14)/2),0)),"",OFFSET('9. METAS'!$V$20,INT((ROW()-14)/2),0)))</f>
        <v>700</v>
      </c>
      <c r="L68" s="228">
        <f ca="1">IF(MOD(ROW()-13,2)=0,IF(ISBLANK(OFFSET(#REF!,INT((ROW()-13)/2),0)),"",OFFSET(#REF!,INT((ROW()-13)/2),0)),IF(ISBLANK(OFFSET('9. METAS'!$W$20,INT((ROW()-14)/2),0)),"",OFFSET('9. METAS'!$W$20,INT((ROW()-14)/2),0)))</f>
        <v>700</v>
      </c>
      <c r="M68" s="229">
        <f ca="1">IF(MOD(ROW()-13,2)=0,IF(ISBLANK(OFFSET(#REF!,INT((ROW()-13)/2),0)),"",OFFSET(#REF!,INT((ROW()-13)/2),0)),IF(ISBLANK(OFFSET('9. METAS'!$X$20,INT((ROW()-14)/2),0)),"",OFFSET('9. METAS'!$X$20,INT((ROW()-14)/2),0)))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1042">
        <f ca="1">IF(ISBLANK(OFFSET('9. METAS'!$L$20,INT((ROW()-13)/2),0)),"",OFFSET('9. METAS'!$L$20,INT((ROW()-13)/2),0))</f>
        <v>2800</v>
      </c>
      <c r="I69" s="979"/>
      <c r="J69" s="227" t="e">
        <f ca="1">IF(MOD(ROW()-13,2)=0,IF(ISBLANK(OFFSET(#REF!,INT((ROW()-13)/2),0)),"",OFFSET(#REF!,INT((ROW()-13)/2),0)),IF(ISBLANK(OFFSET('9. METAS'!$U$20,INT((ROW()-14)/2),0)),"",OFFSET('9. METAS'!$U$20,INT((ROW()-14)/2),0)))</f>
        <v>#REF!</v>
      </c>
      <c r="K69" s="228" t="e">
        <f ca="1">IF(MOD(ROW()-13,2)=0,IF(ISBLANK(OFFSET(#REF!,INT((ROW()-13)/2),0)),"",OFFSET(#REF!,INT((ROW()-13)/2),0)),IF(ISBLANK(OFFSET('9. METAS'!$V$20,INT((ROW()-14)/2),0)),"",OFFSET('9. METAS'!$V$20,INT((ROW()-14)/2),0)))</f>
        <v>#REF!</v>
      </c>
      <c r="L69" s="228" t="e">
        <f ca="1">IF(MOD(ROW()-13,2)=0,IF(ISBLANK(OFFSET(#REF!,INT((ROW()-13)/2),0)),"",OFFSET(#REF!,INT((ROW()-13)/2),0)),IF(ISBLANK(OFFSET('9. METAS'!$W$20,INT((ROW()-14)/2),0)),"",OFFSET('9. METAS'!$W$20,INT((ROW()-14)/2),0)))</f>
        <v>#REF!</v>
      </c>
      <c r="M69" s="229" t="e">
        <f ca="1">IF(MOD(ROW()-13,2)=0,IF(ISBLANK(OFFSET(#REF!,INT((ROW()-13)/2),0)),"",OFFSET(#REF!,INT((ROW()-13)/2),0)),IF(ISBLANK(OFFSET('9. METAS'!$X$20,INT((ROW()-14)/2),0)),"",OFFSET('9. METAS'!$X$20,INT((ROW()-14)/2),0)))</f>
        <v>#REF!</v>
      </c>
      <c r="N69" s="981" t="str">
        <f t="shared" ref="N69" ca="1" si="52">IFERROR(J69/J70,"ND")</f>
        <v>ND</v>
      </c>
      <c r="O69" s="983" t="str">
        <f t="shared" ref="O69" ca="1" si="53">IFERROR(((J69)/H69),"ND")</f>
        <v>ND</v>
      </c>
      <c r="P69" s="985"/>
    </row>
    <row r="70" spans="3:16" x14ac:dyDescent="0.3">
      <c r="C70" s="999"/>
      <c r="D70" s="993"/>
      <c r="E70" s="993"/>
      <c r="F70" s="995"/>
      <c r="G70" s="997"/>
      <c r="H70" s="1042"/>
      <c r="I70" s="987"/>
      <c r="J70" s="227">
        <f ca="1">IF(MOD(ROW()-13,2)=0,IF(ISBLANK(OFFSET(#REF!,INT((ROW()-13)/2),0)),"",OFFSET(#REF!,INT((ROW()-13)/2),0)),IF(ISBLANK(OFFSET('9. METAS'!$U$20,INT((ROW()-14)/2),0)),"",OFFSET('9. METAS'!$U$20,INT((ROW()-14)/2),0)))</f>
        <v>7000</v>
      </c>
      <c r="K70" s="228">
        <f ca="1">IF(MOD(ROW()-13,2)=0,IF(ISBLANK(OFFSET(#REF!,INT((ROW()-13)/2),0)),"",OFFSET(#REF!,INT((ROW()-13)/2),0)),IF(ISBLANK(OFFSET('9. METAS'!$V$20,INT((ROW()-14)/2),0)),"",OFFSET('9. METAS'!$V$20,INT((ROW()-14)/2),0)))</f>
        <v>7000</v>
      </c>
      <c r="L70" s="228">
        <f ca="1">IF(MOD(ROW()-13,2)=0,IF(ISBLANK(OFFSET(#REF!,INT((ROW()-13)/2),0)),"",OFFSET(#REF!,INT((ROW()-13)/2),0)),IF(ISBLANK(OFFSET('9. METAS'!$W$20,INT((ROW()-14)/2),0)),"",OFFSET('9. METAS'!$W$20,INT((ROW()-14)/2),0)))</f>
        <v>7000</v>
      </c>
      <c r="M70" s="229">
        <f ca="1">IF(MOD(ROW()-13,2)=0,IF(ISBLANK(OFFSET(#REF!,INT((ROW()-13)/2),0)),"",OFFSET(#REF!,INT((ROW()-13)/2),0)),IF(ISBLANK(OFFSET('9. METAS'!$X$20,INT((ROW()-14)/2),0)),"",OFFSET('9. METAS'!$X$20,INT((ROW()-14)/2),0)))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1042">
        <f ca="1">IF(ISBLANK(OFFSET('9. METAS'!$L$20,INT((ROW()-13)/2),0)),"",OFFSET('9. METAS'!$L$20,INT((ROW()-13)/2),0))</f>
        <v>600</v>
      </c>
      <c r="I71" s="979"/>
      <c r="J71" s="227" t="e">
        <f ca="1">IF(MOD(ROW()-13,2)=0,IF(ISBLANK(OFFSET(#REF!,INT((ROW()-13)/2),0)),"",OFFSET(#REF!,INT((ROW()-13)/2),0)),IF(ISBLANK(OFFSET('9. METAS'!$U$20,INT((ROW()-14)/2),0)),"",OFFSET('9. METAS'!$U$20,INT((ROW()-14)/2),0)))</f>
        <v>#REF!</v>
      </c>
      <c r="K71" s="228" t="e">
        <f ca="1">IF(MOD(ROW()-13,2)=0,IF(ISBLANK(OFFSET(#REF!,INT((ROW()-13)/2),0)),"",OFFSET(#REF!,INT((ROW()-13)/2),0)),IF(ISBLANK(OFFSET('9. METAS'!$V$20,INT((ROW()-14)/2),0)),"",OFFSET('9. METAS'!$V$20,INT((ROW()-14)/2),0)))</f>
        <v>#REF!</v>
      </c>
      <c r="L71" s="228" t="e">
        <f ca="1">IF(MOD(ROW()-13,2)=0,IF(ISBLANK(OFFSET(#REF!,INT((ROW()-13)/2),0)),"",OFFSET(#REF!,INT((ROW()-13)/2),0)),IF(ISBLANK(OFFSET('9. METAS'!$W$20,INT((ROW()-14)/2),0)),"",OFFSET('9. METAS'!$W$20,INT((ROW()-14)/2),0)))</f>
        <v>#REF!</v>
      </c>
      <c r="M71" s="229" t="e">
        <f ca="1">IF(MOD(ROW()-13,2)=0,IF(ISBLANK(OFFSET(#REF!,INT((ROW()-13)/2),0)),"",OFFSET(#REF!,INT((ROW()-13)/2),0)),IF(ISBLANK(OFFSET('9. METAS'!$X$20,INT((ROW()-14)/2),0)),"",OFFSET('9. METAS'!$X$20,INT((ROW()-14)/2),0)))</f>
        <v>#REF!</v>
      </c>
      <c r="N71" s="981" t="str">
        <f t="shared" ref="N71" ca="1" si="54">IFERROR(J71/J72,"ND")</f>
        <v>ND</v>
      </c>
      <c r="O71" s="983" t="str">
        <f t="shared" ref="O71" ca="1" si="55">IFERROR(((J71)/H71),"ND")</f>
        <v>ND</v>
      </c>
      <c r="P71" s="985"/>
    </row>
    <row r="72" spans="3:16" x14ac:dyDescent="0.3">
      <c r="C72" s="999"/>
      <c r="D72" s="993"/>
      <c r="E72" s="993"/>
      <c r="F72" s="995"/>
      <c r="G72" s="997"/>
      <c r="H72" s="1042"/>
      <c r="I72" s="987"/>
      <c r="J72" s="227">
        <f ca="1">IF(MOD(ROW()-13,2)=0,IF(ISBLANK(OFFSET(#REF!,INT((ROW()-13)/2),0)),"",OFFSET(#REF!,INT((ROW()-13)/2),0)),IF(ISBLANK(OFFSET('9. METAS'!$U$20,INT((ROW()-14)/2),0)),"",OFFSET('9. METAS'!$U$20,INT((ROW()-14)/2),0)))</f>
        <v>150</v>
      </c>
      <c r="K72" s="228">
        <f ca="1">IF(MOD(ROW()-13,2)=0,IF(ISBLANK(OFFSET(#REF!,INT((ROW()-13)/2),0)),"",OFFSET(#REF!,INT((ROW()-13)/2),0)),IF(ISBLANK(OFFSET('9. METAS'!$V$20,INT((ROW()-14)/2),0)),"",OFFSET('9. METAS'!$V$20,INT((ROW()-14)/2),0)))</f>
        <v>150</v>
      </c>
      <c r="L72" s="228">
        <f ca="1">IF(MOD(ROW()-13,2)=0,IF(ISBLANK(OFFSET(#REF!,INT((ROW()-13)/2),0)),"",OFFSET(#REF!,INT((ROW()-13)/2),0)),IF(ISBLANK(OFFSET('9. METAS'!$W$20,INT((ROW()-14)/2),0)),"",OFFSET('9. METAS'!$W$20,INT((ROW()-14)/2),0)))</f>
        <v>150</v>
      </c>
      <c r="M72" s="229">
        <f ca="1">IF(MOD(ROW()-13,2)=0,IF(ISBLANK(OFFSET(#REF!,INT((ROW()-13)/2),0)),"",OFFSET(#REF!,INT((ROW()-13)/2),0)),IF(ISBLANK(OFFSET('9. METAS'!$X$20,INT((ROW()-14)/2),0)),"",OFFSET('9. METAS'!$X$20,INT((ROW()-14)/2),0)))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1042">
        <f ca="1">IF(ISBLANK(OFFSET('9. METAS'!$L$20,INT((ROW()-13)/2),0)),"",OFFSET('9. METAS'!$L$20,INT((ROW()-13)/2),0))</f>
        <v>840</v>
      </c>
      <c r="I73" s="979"/>
      <c r="J73" s="227" t="e">
        <f ca="1">IF(MOD(ROW()-13,2)=0,IF(ISBLANK(OFFSET(#REF!,INT((ROW()-13)/2),0)),"",OFFSET(#REF!,INT((ROW()-13)/2),0)),IF(ISBLANK(OFFSET('9. METAS'!$U$20,INT((ROW()-14)/2),0)),"",OFFSET('9. METAS'!$U$20,INT((ROW()-14)/2),0)))</f>
        <v>#REF!</v>
      </c>
      <c r="K73" s="228" t="e">
        <f ca="1">IF(MOD(ROW()-13,2)=0,IF(ISBLANK(OFFSET(#REF!,INT((ROW()-13)/2),0)),"",OFFSET(#REF!,INT((ROW()-13)/2),0)),IF(ISBLANK(OFFSET('9. METAS'!$V$20,INT((ROW()-14)/2),0)),"",OFFSET('9. METAS'!$V$20,INT((ROW()-14)/2),0)))</f>
        <v>#REF!</v>
      </c>
      <c r="L73" s="228" t="e">
        <f ca="1">IF(MOD(ROW()-13,2)=0,IF(ISBLANK(OFFSET(#REF!,INT((ROW()-13)/2),0)),"",OFFSET(#REF!,INT((ROW()-13)/2),0)),IF(ISBLANK(OFFSET('9. METAS'!$W$20,INT((ROW()-14)/2),0)),"",OFFSET('9. METAS'!$W$20,INT((ROW()-14)/2),0)))</f>
        <v>#REF!</v>
      </c>
      <c r="M73" s="229" t="e">
        <f ca="1">IF(MOD(ROW()-13,2)=0,IF(ISBLANK(OFFSET(#REF!,INT((ROW()-13)/2),0)),"",OFFSET(#REF!,INT((ROW()-13)/2),0)),IF(ISBLANK(OFFSET('9. METAS'!$X$20,INT((ROW()-14)/2),0)),"",OFFSET('9. METAS'!$X$20,INT((ROW()-14)/2),0)))</f>
        <v>#REF!</v>
      </c>
      <c r="N73" s="981" t="str">
        <f t="shared" ref="N73" ca="1" si="56">IFERROR(J73/J74,"ND")</f>
        <v>ND</v>
      </c>
      <c r="O73" s="983" t="str">
        <f t="shared" ref="O73" ca="1" si="57">IFERROR(((J73)/H73),"ND")</f>
        <v>ND</v>
      </c>
      <c r="P73" s="985"/>
    </row>
    <row r="74" spans="3:16" x14ac:dyDescent="0.3">
      <c r="C74" s="999"/>
      <c r="D74" s="993"/>
      <c r="E74" s="993"/>
      <c r="F74" s="995"/>
      <c r="G74" s="997"/>
      <c r="H74" s="1042"/>
      <c r="I74" s="987"/>
      <c r="J74" s="227">
        <f ca="1">IF(MOD(ROW()-13,2)=0,IF(ISBLANK(OFFSET(#REF!,INT((ROW()-13)/2),0)),"",OFFSET(#REF!,INT((ROW()-13)/2),0)),IF(ISBLANK(OFFSET('9. METAS'!$U$20,INT((ROW()-14)/2),0)),"",OFFSET('9. METAS'!$U$20,INT((ROW()-14)/2),0)))</f>
        <v>210</v>
      </c>
      <c r="K74" s="228">
        <f ca="1">IF(MOD(ROW()-13,2)=0,IF(ISBLANK(OFFSET(#REF!,INT((ROW()-13)/2),0)),"",OFFSET(#REF!,INT((ROW()-13)/2),0)),IF(ISBLANK(OFFSET('9. METAS'!$V$20,INT((ROW()-14)/2),0)),"",OFFSET('9. METAS'!$V$20,INT((ROW()-14)/2),0)))</f>
        <v>210</v>
      </c>
      <c r="L74" s="228">
        <f ca="1">IF(MOD(ROW()-13,2)=0,IF(ISBLANK(OFFSET(#REF!,INT((ROW()-13)/2),0)),"",OFFSET(#REF!,INT((ROW()-13)/2),0)),IF(ISBLANK(OFFSET('9. METAS'!$W$20,INT((ROW()-14)/2),0)),"",OFFSET('9. METAS'!$W$20,INT((ROW()-14)/2),0)))</f>
        <v>210</v>
      </c>
      <c r="M74" s="229">
        <f ca="1">IF(MOD(ROW()-13,2)=0,IF(ISBLANK(OFFSET(#REF!,INT((ROW()-13)/2),0)),"",OFFSET(#REF!,INT((ROW()-13)/2),0)),IF(ISBLANK(OFFSET('9. METAS'!$X$20,INT((ROW()-14)/2),0)),"",OFFSET('9. METAS'!$X$20,INT((ROW()-14)/2),0)))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1042">
        <f ca="1">IF(ISBLANK(OFFSET('9. METAS'!$L$20,INT((ROW()-13)/2),0)),"",OFFSET('9. METAS'!$L$20,INT((ROW()-13)/2),0))</f>
        <v>10000</v>
      </c>
      <c r="I75" s="979"/>
      <c r="J75" s="227" t="e">
        <f ca="1">IF(MOD(ROW()-13,2)=0,IF(ISBLANK(OFFSET(#REF!,INT((ROW()-13)/2),0)),"",OFFSET(#REF!,INT((ROW()-13)/2),0)),IF(ISBLANK(OFFSET('9. METAS'!$U$20,INT((ROW()-14)/2),0)),"",OFFSET('9. METAS'!$U$20,INT((ROW()-14)/2),0)))</f>
        <v>#REF!</v>
      </c>
      <c r="K75" s="228" t="e">
        <f ca="1">IF(MOD(ROW()-13,2)=0,IF(ISBLANK(OFFSET(#REF!,INT((ROW()-13)/2),0)),"",OFFSET(#REF!,INT((ROW()-13)/2),0)),IF(ISBLANK(OFFSET('9. METAS'!$V$20,INT((ROW()-14)/2),0)),"",OFFSET('9. METAS'!$V$20,INT((ROW()-14)/2),0)))</f>
        <v>#REF!</v>
      </c>
      <c r="L75" s="228" t="e">
        <f ca="1">IF(MOD(ROW()-13,2)=0,IF(ISBLANK(OFFSET(#REF!,INT((ROW()-13)/2),0)),"",OFFSET(#REF!,INT((ROW()-13)/2),0)),IF(ISBLANK(OFFSET('9. METAS'!$W$20,INT((ROW()-14)/2),0)),"",OFFSET('9. METAS'!$W$20,INT((ROW()-14)/2),0)))</f>
        <v>#REF!</v>
      </c>
      <c r="M75" s="229" t="e">
        <f ca="1">IF(MOD(ROW()-13,2)=0,IF(ISBLANK(OFFSET(#REF!,INT((ROW()-13)/2),0)),"",OFFSET(#REF!,INT((ROW()-13)/2),0)),IF(ISBLANK(OFFSET('9. METAS'!$X$20,INT((ROW()-14)/2),0)),"",OFFSET('9. METAS'!$X$20,INT((ROW()-14)/2),0)))</f>
        <v>#REF!</v>
      </c>
      <c r="N75" s="981" t="str">
        <f t="shared" ref="N75" ca="1" si="58">IFERROR(J75/J76,"ND")</f>
        <v>ND</v>
      </c>
      <c r="O75" s="983" t="str">
        <f t="shared" ref="O75" ca="1" si="59">IFERROR(((J75)/H75),"ND")</f>
        <v>ND</v>
      </c>
      <c r="P75" s="985"/>
    </row>
    <row r="76" spans="3:16" x14ac:dyDescent="0.3">
      <c r="C76" s="999"/>
      <c r="D76" s="993"/>
      <c r="E76" s="993"/>
      <c r="F76" s="995"/>
      <c r="G76" s="997"/>
      <c r="H76" s="1042"/>
      <c r="I76" s="987"/>
      <c r="J76" s="227">
        <f ca="1">IF(MOD(ROW()-13,2)=0,IF(ISBLANK(OFFSET(#REF!,INT((ROW()-13)/2),0)),"",OFFSET(#REF!,INT((ROW()-13)/2),0)),IF(ISBLANK(OFFSET('9. METAS'!$U$20,INT((ROW()-14)/2),0)),"",OFFSET('9. METAS'!$U$20,INT((ROW()-14)/2),0)))</f>
        <v>2500</v>
      </c>
      <c r="K76" s="228">
        <f ca="1">IF(MOD(ROW()-13,2)=0,IF(ISBLANK(OFFSET(#REF!,INT((ROW()-13)/2),0)),"",OFFSET(#REF!,INT((ROW()-13)/2),0)),IF(ISBLANK(OFFSET('9. METAS'!$V$20,INT((ROW()-14)/2),0)),"",OFFSET('9. METAS'!$V$20,INT((ROW()-14)/2),0)))</f>
        <v>2500</v>
      </c>
      <c r="L76" s="228">
        <f ca="1">IF(MOD(ROW()-13,2)=0,IF(ISBLANK(OFFSET(#REF!,INT((ROW()-13)/2),0)),"",OFFSET(#REF!,INT((ROW()-13)/2),0)),IF(ISBLANK(OFFSET('9. METAS'!$W$20,INT((ROW()-14)/2),0)),"",OFFSET('9. METAS'!$W$20,INT((ROW()-14)/2),0)))</f>
        <v>2500</v>
      </c>
      <c r="M76" s="229">
        <f ca="1">IF(MOD(ROW()-13,2)=0,IF(ISBLANK(OFFSET(#REF!,INT((ROW()-13)/2),0)),"",OFFSET(#REF!,INT((ROW()-13)/2),0)),IF(ISBLANK(OFFSET('9. METAS'!$X$20,INT((ROW()-14)/2),0)),"",OFFSET('9. METAS'!$X$20,INT((ROW()-14)/2),0)))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1042">
        <f ca="1">IF(ISBLANK(OFFSET('9. METAS'!$L$20,INT((ROW()-13)/2),0)),"",OFFSET('9. METAS'!$L$20,INT((ROW()-13)/2),0))</f>
        <v>12000</v>
      </c>
      <c r="I77" s="979"/>
      <c r="J77" s="227" t="e">
        <f ca="1">IF(MOD(ROW()-13,2)=0,IF(ISBLANK(OFFSET(#REF!,INT((ROW()-13)/2),0)),"",OFFSET(#REF!,INT((ROW()-13)/2),0)),IF(ISBLANK(OFFSET('9. METAS'!$U$20,INT((ROW()-14)/2),0)),"",OFFSET('9. METAS'!$U$20,INT((ROW()-14)/2),0)))</f>
        <v>#REF!</v>
      </c>
      <c r="K77" s="228" t="e">
        <f ca="1">IF(MOD(ROW()-13,2)=0,IF(ISBLANK(OFFSET(#REF!,INT((ROW()-13)/2),0)),"",OFFSET(#REF!,INT((ROW()-13)/2),0)),IF(ISBLANK(OFFSET('9. METAS'!$V$20,INT((ROW()-14)/2),0)),"",OFFSET('9. METAS'!$V$20,INT((ROW()-14)/2),0)))</f>
        <v>#REF!</v>
      </c>
      <c r="L77" s="228" t="e">
        <f ca="1">IF(MOD(ROW()-13,2)=0,IF(ISBLANK(OFFSET(#REF!,INT((ROW()-13)/2),0)),"",OFFSET(#REF!,INT((ROW()-13)/2),0)),IF(ISBLANK(OFFSET('9. METAS'!$W$20,INT((ROW()-14)/2),0)),"",OFFSET('9. METAS'!$W$20,INT((ROW()-14)/2),0)))</f>
        <v>#REF!</v>
      </c>
      <c r="M77" s="229" t="e">
        <f ca="1">IF(MOD(ROW()-13,2)=0,IF(ISBLANK(OFFSET(#REF!,INT((ROW()-13)/2),0)),"",OFFSET(#REF!,INT((ROW()-13)/2),0)),IF(ISBLANK(OFFSET('9. METAS'!$X$20,INT((ROW()-14)/2),0)),"",OFFSET('9. METAS'!$X$20,INT((ROW()-14)/2),0)))</f>
        <v>#REF!</v>
      </c>
      <c r="N77" s="981" t="str">
        <f t="shared" ref="N77" ca="1" si="60">IFERROR(J77/J78,"ND")</f>
        <v>ND</v>
      </c>
      <c r="O77" s="983" t="str">
        <f t="shared" ref="O77" ca="1" si="61">IFERROR(((J77)/H77),"ND")</f>
        <v>ND</v>
      </c>
      <c r="P77" s="985"/>
    </row>
    <row r="78" spans="3:16" x14ac:dyDescent="0.3">
      <c r="C78" s="999"/>
      <c r="D78" s="993"/>
      <c r="E78" s="993"/>
      <c r="F78" s="995"/>
      <c r="G78" s="997"/>
      <c r="H78" s="1042"/>
      <c r="I78" s="987"/>
      <c r="J78" s="227">
        <f ca="1">IF(MOD(ROW()-13,2)=0,IF(ISBLANK(OFFSET(#REF!,INT((ROW()-13)/2),0)),"",OFFSET(#REF!,INT((ROW()-13)/2),0)),IF(ISBLANK(OFFSET('9. METAS'!$U$20,INT((ROW()-14)/2),0)),"",OFFSET('9. METAS'!$U$20,INT((ROW()-14)/2),0)))</f>
        <v>3000</v>
      </c>
      <c r="K78" s="228">
        <f ca="1">IF(MOD(ROW()-13,2)=0,IF(ISBLANK(OFFSET(#REF!,INT((ROW()-13)/2),0)),"",OFFSET(#REF!,INT((ROW()-13)/2),0)),IF(ISBLANK(OFFSET('9. METAS'!$V$20,INT((ROW()-14)/2),0)),"",OFFSET('9. METAS'!$V$20,INT((ROW()-14)/2),0)))</f>
        <v>3000</v>
      </c>
      <c r="L78" s="228">
        <f ca="1">IF(MOD(ROW()-13,2)=0,IF(ISBLANK(OFFSET(#REF!,INT((ROW()-13)/2),0)),"",OFFSET(#REF!,INT((ROW()-13)/2),0)),IF(ISBLANK(OFFSET('9. METAS'!$W$20,INT((ROW()-14)/2),0)),"",OFFSET('9. METAS'!$W$20,INT((ROW()-14)/2),0)))</f>
        <v>3000</v>
      </c>
      <c r="M78" s="229">
        <f ca="1">IF(MOD(ROW()-13,2)=0,IF(ISBLANK(OFFSET(#REF!,INT((ROW()-13)/2),0)),"",OFFSET(#REF!,INT((ROW()-13)/2),0)),IF(ISBLANK(OFFSET('9. METAS'!$X$20,INT((ROW()-14)/2),0)),"",OFFSET('9. METAS'!$X$20,INT((ROW()-14)/2),0)))</f>
        <v>3000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1042">
        <f ca="1">IF(ISBLANK(OFFSET('9. METAS'!$L$20,INT((ROW()-13)/2),0)),"",OFFSET('9. METAS'!$L$20,INT((ROW()-13)/2),0))</f>
        <v>5000</v>
      </c>
      <c r="I79" s="979"/>
      <c r="J79" s="227" t="e">
        <f ca="1">IF(MOD(ROW()-13,2)=0,IF(ISBLANK(OFFSET(#REF!,INT((ROW()-13)/2),0)),"",OFFSET(#REF!,INT((ROW()-13)/2),0)),IF(ISBLANK(OFFSET('9. METAS'!$U$20,INT((ROW()-14)/2),0)),"",OFFSET('9. METAS'!$U$20,INT((ROW()-14)/2),0)))</f>
        <v>#REF!</v>
      </c>
      <c r="K79" s="228" t="e">
        <f ca="1">IF(MOD(ROW()-13,2)=0,IF(ISBLANK(OFFSET(#REF!,INT((ROW()-13)/2),0)),"",OFFSET(#REF!,INT((ROW()-13)/2),0)),IF(ISBLANK(OFFSET('9. METAS'!$V$20,INT((ROW()-14)/2),0)),"",OFFSET('9. METAS'!$V$20,INT((ROW()-14)/2),0)))</f>
        <v>#REF!</v>
      </c>
      <c r="L79" s="228" t="e">
        <f ca="1">IF(MOD(ROW()-13,2)=0,IF(ISBLANK(OFFSET(#REF!,INT((ROW()-13)/2),0)),"",OFFSET(#REF!,INT((ROW()-13)/2),0)),IF(ISBLANK(OFFSET('9. METAS'!$W$20,INT((ROW()-14)/2),0)),"",OFFSET('9. METAS'!$W$20,INT((ROW()-14)/2),0)))</f>
        <v>#REF!</v>
      </c>
      <c r="M79" s="229" t="e">
        <f ca="1">IF(MOD(ROW()-13,2)=0,IF(ISBLANK(OFFSET(#REF!,INT((ROW()-13)/2),0)),"",OFFSET(#REF!,INT((ROW()-13)/2),0)),IF(ISBLANK(OFFSET('9. METAS'!$X$20,INT((ROW()-14)/2),0)),"",OFFSET('9. METAS'!$X$20,INT((ROW()-14)/2),0)))</f>
        <v>#REF!</v>
      </c>
      <c r="N79" s="981" t="str">
        <f t="shared" ref="N79" ca="1" si="62">IFERROR(J79/J80,"ND")</f>
        <v>ND</v>
      </c>
      <c r="O79" s="983" t="str">
        <f t="shared" ref="O79" ca="1" si="63">IFERROR(((J79)/H79),"ND")</f>
        <v>ND</v>
      </c>
      <c r="P79" s="985"/>
    </row>
    <row r="80" spans="3:16" x14ac:dyDescent="0.3">
      <c r="C80" s="999"/>
      <c r="D80" s="993"/>
      <c r="E80" s="993"/>
      <c r="F80" s="995"/>
      <c r="G80" s="997"/>
      <c r="H80" s="1042"/>
      <c r="I80" s="987"/>
      <c r="J80" s="227">
        <f ca="1">IF(MOD(ROW()-13,2)=0,IF(ISBLANK(OFFSET(#REF!,INT((ROW()-13)/2),0)),"",OFFSET(#REF!,INT((ROW()-13)/2),0)),IF(ISBLANK(OFFSET('9. METAS'!$U$20,INT((ROW()-14)/2),0)),"",OFFSET('9. METAS'!$U$20,INT((ROW()-14)/2),0)))</f>
        <v>1250</v>
      </c>
      <c r="K80" s="228">
        <f ca="1">IF(MOD(ROW()-13,2)=0,IF(ISBLANK(OFFSET(#REF!,INT((ROW()-13)/2),0)),"",OFFSET(#REF!,INT((ROW()-13)/2),0)),IF(ISBLANK(OFFSET('9. METAS'!$V$20,INT((ROW()-14)/2),0)),"",OFFSET('9. METAS'!$V$20,INT((ROW()-14)/2),0)))</f>
        <v>1250</v>
      </c>
      <c r="L80" s="228">
        <f ca="1">IF(MOD(ROW()-13,2)=0,IF(ISBLANK(OFFSET(#REF!,INT((ROW()-13)/2),0)),"",OFFSET(#REF!,INT((ROW()-13)/2),0)),IF(ISBLANK(OFFSET('9. METAS'!$W$20,INT((ROW()-14)/2),0)),"",OFFSET('9. METAS'!$W$20,INT((ROW()-14)/2),0)))</f>
        <v>1250</v>
      </c>
      <c r="M80" s="229">
        <f ca="1">IF(MOD(ROW()-13,2)=0,IF(ISBLANK(OFFSET(#REF!,INT((ROW()-13)/2),0)),"",OFFSET(#REF!,INT((ROW()-13)/2),0)),IF(ISBLANK(OFFSET('9. METAS'!$X$20,INT((ROW()-14)/2),0)),"",OFFSET('9. METAS'!$X$20,INT((ROW()-14)/2),0)))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1042">
        <f ca="1">IF(ISBLANK(OFFSET('9. METAS'!$L$20,INT((ROW()-13)/2),0)),"",OFFSET('9. METAS'!$L$20,INT((ROW()-13)/2),0))</f>
        <v>1200</v>
      </c>
      <c r="I81" s="979"/>
      <c r="J81" s="227" t="e">
        <f ca="1">IF(MOD(ROW()-13,2)=0,IF(ISBLANK(OFFSET(#REF!,INT((ROW()-13)/2),0)),"",OFFSET(#REF!,INT((ROW()-13)/2),0)),IF(ISBLANK(OFFSET('9. METAS'!$U$20,INT((ROW()-14)/2),0)),"",OFFSET('9. METAS'!$U$20,INT((ROW()-14)/2),0)))</f>
        <v>#REF!</v>
      </c>
      <c r="K81" s="228" t="e">
        <f ca="1">IF(MOD(ROW()-13,2)=0,IF(ISBLANK(OFFSET(#REF!,INT((ROW()-13)/2),0)),"",OFFSET(#REF!,INT((ROW()-13)/2),0)),IF(ISBLANK(OFFSET('9. METAS'!$V$20,INT((ROW()-14)/2),0)),"",OFFSET('9. METAS'!$V$20,INT((ROW()-14)/2),0)))</f>
        <v>#REF!</v>
      </c>
      <c r="L81" s="228" t="e">
        <f ca="1">IF(MOD(ROW()-13,2)=0,IF(ISBLANK(OFFSET(#REF!,INT((ROW()-13)/2),0)),"",OFFSET(#REF!,INT((ROW()-13)/2),0)),IF(ISBLANK(OFFSET('9. METAS'!$W$20,INT((ROW()-14)/2),0)),"",OFFSET('9. METAS'!$W$20,INT((ROW()-14)/2),0)))</f>
        <v>#REF!</v>
      </c>
      <c r="M81" s="229" t="e">
        <f ca="1">IF(MOD(ROW()-13,2)=0,IF(ISBLANK(OFFSET(#REF!,INT((ROW()-13)/2),0)),"",OFFSET(#REF!,INT((ROW()-13)/2),0)),IF(ISBLANK(OFFSET('9. METAS'!$X$20,INT((ROW()-14)/2),0)),"",OFFSET('9. METAS'!$X$20,INT((ROW()-14)/2),0)))</f>
        <v>#REF!</v>
      </c>
      <c r="N81" s="981" t="str">
        <f t="shared" ref="N81" ca="1" si="64">IFERROR(J81/J82,"ND")</f>
        <v>ND</v>
      </c>
      <c r="O81" s="983" t="str">
        <f t="shared" ref="O81" ca="1" si="65">IFERROR(((J81)/H81),"ND")</f>
        <v>ND</v>
      </c>
      <c r="P81" s="985"/>
    </row>
    <row r="82" spans="3:16" x14ac:dyDescent="0.3">
      <c r="C82" s="999"/>
      <c r="D82" s="993"/>
      <c r="E82" s="993"/>
      <c r="F82" s="995"/>
      <c r="G82" s="997"/>
      <c r="H82" s="1042"/>
      <c r="I82" s="987"/>
      <c r="J82" s="227">
        <f ca="1">IF(MOD(ROW()-13,2)=0,IF(ISBLANK(OFFSET(#REF!,INT((ROW()-13)/2),0)),"",OFFSET(#REF!,INT((ROW()-13)/2),0)),IF(ISBLANK(OFFSET('9. METAS'!$U$20,INT((ROW()-14)/2),0)),"",OFFSET('9. METAS'!$U$20,INT((ROW()-14)/2),0)))</f>
        <v>300</v>
      </c>
      <c r="K82" s="228">
        <f ca="1">IF(MOD(ROW()-13,2)=0,IF(ISBLANK(OFFSET(#REF!,INT((ROW()-13)/2),0)),"",OFFSET(#REF!,INT((ROW()-13)/2),0)),IF(ISBLANK(OFFSET('9. METAS'!$V$20,INT((ROW()-14)/2),0)),"",OFFSET('9. METAS'!$V$20,INT((ROW()-14)/2),0)))</f>
        <v>300</v>
      </c>
      <c r="L82" s="228">
        <f ca="1">IF(MOD(ROW()-13,2)=0,IF(ISBLANK(OFFSET(#REF!,INT((ROW()-13)/2),0)),"",OFFSET(#REF!,INT((ROW()-13)/2),0)),IF(ISBLANK(OFFSET('9. METAS'!$W$20,INT((ROW()-14)/2),0)),"",OFFSET('9. METAS'!$W$20,INT((ROW()-14)/2),0)))</f>
        <v>300</v>
      </c>
      <c r="M82" s="229">
        <f ca="1">IF(MOD(ROW()-13,2)=0,IF(ISBLANK(OFFSET(#REF!,INT((ROW()-13)/2),0)),"",OFFSET(#REF!,INT((ROW()-13)/2),0)),IF(ISBLANK(OFFSET('9. METAS'!$X$20,INT((ROW()-14)/2),0)),"",OFFSET('9. METAS'!$X$20,INT((ROW()-14)/2),0)))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1042">
        <f ca="1">IF(ISBLANK(OFFSET('9. METAS'!$L$20,INT((ROW()-13)/2),0)),"",OFFSET('9. METAS'!$L$20,INT((ROW()-13)/2),0))</f>
        <v>1400</v>
      </c>
      <c r="I83" s="979"/>
      <c r="J83" s="227" t="e">
        <f ca="1">IF(MOD(ROW()-13,2)=0,IF(ISBLANK(OFFSET(#REF!,INT((ROW()-13)/2),0)),"",OFFSET(#REF!,INT((ROW()-13)/2),0)),IF(ISBLANK(OFFSET('9. METAS'!$U$20,INT((ROW()-14)/2),0)),"",OFFSET('9. METAS'!$U$20,INT((ROW()-14)/2),0)))</f>
        <v>#REF!</v>
      </c>
      <c r="K83" s="228" t="e">
        <f ca="1">IF(MOD(ROW()-13,2)=0,IF(ISBLANK(OFFSET(#REF!,INT((ROW()-13)/2),0)),"",OFFSET(#REF!,INT((ROW()-13)/2),0)),IF(ISBLANK(OFFSET('9. METAS'!$V$20,INT((ROW()-14)/2),0)),"",OFFSET('9. METAS'!$V$20,INT((ROW()-14)/2),0)))</f>
        <v>#REF!</v>
      </c>
      <c r="L83" s="228" t="e">
        <f ca="1">IF(MOD(ROW()-13,2)=0,IF(ISBLANK(OFFSET(#REF!,INT((ROW()-13)/2),0)),"",OFFSET(#REF!,INT((ROW()-13)/2),0)),IF(ISBLANK(OFFSET('9. METAS'!$W$20,INT((ROW()-14)/2),0)),"",OFFSET('9. METAS'!$W$20,INT((ROW()-14)/2),0)))</f>
        <v>#REF!</v>
      </c>
      <c r="M83" s="229" t="e">
        <f ca="1">IF(MOD(ROW()-13,2)=0,IF(ISBLANK(OFFSET(#REF!,INT((ROW()-13)/2),0)),"",OFFSET(#REF!,INT((ROW()-13)/2),0)),IF(ISBLANK(OFFSET('9. METAS'!$X$20,INT((ROW()-14)/2),0)),"",OFFSET('9. METAS'!$X$20,INT((ROW()-14)/2),0)))</f>
        <v>#REF!</v>
      </c>
      <c r="N83" s="981" t="str">
        <f t="shared" ref="N83" ca="1" si="66">IFERROR(J83/J84,"ND")</f>
        <v>ND</v>
      </c>
      <c r="O83" s="983" t="str">
        <f t="shared" ref="O83" ca="1" si="67">IFERROR(((J83)/H83),"ND")</f>
        <v>ND</v>
      </c>
      <c r="P83" s="985"/>
    </row>
    <row r="84" spans="3:16" x14ac:dyDescent="0.3">
      <c r="C84" s="999"/>
      <c r="D84" s="993"/>
      <c r="E84" s="993"/>
      <c r="F84" s="995"/>
      <c r="G84" s="997"/>
      <c r="H84" s="1042"/>
      <c r="I84" s="987"/>
      <c r="J84" s="227">
        <f ca="1">IF(MOD(ROW()-13,2)=0,IF(ISBLANK(OFFSET(#REF!,INT((ROW()-13)/2),0)),"",OFFSET(#REF!,INT((ROW()-13)/2),0)),IF(ISBLANK(OFFSET('9. METAS'!$U$20,INT((ROW()-14)/2),0)),"",OFFSET('9. METAS'!$U$20,INT((ROW()-14)/2),0)))</f>
        <v>350</v>
      </c>
      <c r="K84" s="228">
        <f ca="1">IF(MOD(ROW()-13,2)=0,IF(ISBLANK(OFFSET(#REF!,INT((ROW()-13)/2),0)),"",OFFSET(#REF!,INT((ROW()-13)/2),0)),IF(ISBLANK(OFFSET('9. METAS'!$V$20,INT((ROW()-14)/2),0)),"",OFFSET('9. METAS'!$V$20,INT((ROW()-14)/2),0)))</f>
        <v>350</v>
      </c>
      <c r="L84" s="228">
        <f ca="1">IF(MOD(ROW()-13,2)=0,IF(ISBLANK(OFFSET(#REF!,INT((ROW()-13)/2),0)),"",OFFSET(#REF!,INT((ROW()-13)/2),0)),IF(ISBLANK(OFFSET('9. METAS'!$W$20,INT((ROW()-14)/2),0)),"",OFFSET('9. METAS'!$W$20,INT((ROW()-14)/2),0)))</f>
        <v>350</v>
      </c>
      <c r="M84" s="229">
        <f ca="1">IF(MOD(ROW()-13,2)=0,IF(ISBLANK(OFFSET(#REF!,INT((ROW()-13)/2),0)),"",OFFSET(#REF!,INT((ROW()-13)/2),0)),IF(ISBLANK(OFFSET('9. METAS'!$X$20,INT((ROW()-14)/2),0)),"",OFFSET('9. METAS'!$X$20,INT((ROW()-14)/2),0)))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1042">
        <f ca="1">IF(ISBLANK(OFFSET('9. METAS'!$L$20,INT((ROW()-13)/2),0)),"",OFFSET('9. METAS'!$L$20,INT((ROW()-13)/2),0))</f>
        <v>40</v>
      </c>
      <c r="I85" s="979"/>
      <c r="J85" s="227" t="e">
        <f ca="1">IF(MOD(ROW()-13,2)=0,IF(ISBLANK(OFFSET(#REF!,INT((ROW()-13)/2),0)),"",OFFSET(#REF!,INT((ROW()-13)/2),0)),IF(ISBLANK(OFFSET('9. METAS'!$U$20,INT((ROW()-14)/2),0)),"",OFFSET('9. METAS'!$U$20,INT((ROW()-14)/2),0)))</f>
        <v>#REF!</v>
      </c>
      <c r="K85" s="228" t="e">
        <f ca="1">IF(MOD(ROW()-13,2)=0,IF(ISBLANK(OFFSET(#REF!,INT((ROW()-13)/2),0)),"",OFFSET(#REF!,INT((ROW()-13)/2),0)),IF(ISBLANK(OFFSET('9. METAS'!$V$20,INT((ROW()-14)/2),0)),"",OFFSET('9. METAS'!$V$20,INT((ROW()-14)/2),0)))</f>
        <v>#REF!</v>
      </c>
      <c r="L85" s="228" t="e">
        <f ca="1">IF(MOD(ROW()-13,2)=0,IF(ISBLANK(OFFSET(#REF!,INT((ROW()-13)/2),0)),"",OFFSET(#REF!,INT((ROW()-13)/2),0)),IF(ISBLANK(OFFSET('9. METAS'!$W$20,INT((ROW()-14)/2),0)),"",OFFSET('9. METAS'!$W$20,INT((ROW()-14)/2),0)))</f>
        <v>#REF!</v>
      </c>
      <c r="M85" s="229" t="e">
        <f ca="1">IF(MOD(ROW()-13,2)=0,IF(ISBLANK(OFFSET(#REF!,INT((ROW()-13)/2),0)),"",OFFSET(#REF!,INT((ROW()-13)/2),0)),IF(ISBLANK(OFFSET('9. METAS'!$X$20,INT((ROW()-14)/2),0)),"",OFFSET('9. METAS'!$X$20,INT((ROW()-14)/2),0)))</f>
        <v>#REF!</v>
      </c>
      <c r="N85" s="981" t="str">
        <f t="shared" ref="N85" ca="1" si="68">IFERROR(J85/J86,"ND")</f>
        <v>ND</v>
      </c>
      <c r="O85" s="983" t="str">
        <f t="shared" ref="O85" ca="1" si="69">IFERROR(((J85)/H85),"ND")</f>
        <v>ND</v>
      </c>
      <c r="P85" s="985"/>
    </row>
    <row r="86" spans="3:16" x14ac:dyDescent="0.3">
      <c r="C86" s="999"/>
      <c r="D86" s="993"/>
      <c r="E86" s="993"/>
      <c r="F86" s="995"/>
      <c r="G86" s="997"/>
      <c r="H86" s="1042"/>
      <c r="I86" s="987"/>
      <c r="J86" s="227">
        <f ca="1">IF(MOD(ROW()-13,2)=0,IF(ISBLANK(OFFSET(#REF!,INT((ROW()-13)/2),0)),"",OFFSET(#REF!,INT((ROW()-13)/2),0)),IF(ISBLANK(OFFSET('9. METAS'!$U$20,INT((ROW()-14)/2),0)),"",OFFSET('9. METAS'!$U$20,INT((ROW()-14)/2),0)))</f>
        <v>10</v>
      </c>
      <c r="K86" s="228">
        <f ca="1">IF(MOD(ROW()-13,2)=0,IF(ISBLANK(OFFSET(#REF!,INT((ROW()-13)/2),0)),"",OFFSET(#REF!,INT((ROW()-13)/2),0)),IF(ISBLANK(OFFSET('9. METAS'!$V$20,INT((ROW()-14)/2),0)),"",OFFSET('9. METAS'!$V$20,INT((ROW()-14)/2),0)))</f>
        <v>10</v>
      </c>
      <c r="L86" s="228">
        <f ca="1">IF(MOD(ROW()-13,2)=0,IF(ISBLANK(OFFSET(#REF!,INT((ROW()-13)/2),0)),"",OFFSET(#REF!,INT((ROW()-13)/2),0)),IF(ISBLANK(OFFSET('9. METAS'!$W$20,INT((ROW()-14)/2),0)),"",OFFSET('9. METAS'!$W$20,INT((ROW()-14)/2),0)))</f>
        <v>10</v>
      </c>
      <c r="M86" s="229">
        <f ca="1">IF(MOD(ROW()-13,2)=0,IF(ISBLANK(OFFSET(#REF!,INT((ROW()-13)/2),0)),"",OFFSET(#REF!,INT((ROW()-13)/2),0)),IF(ISBLANK(OFFSET('9. METAS'!$X$20,INT((ROW()-14)/2),0)),"",OFFSET('9. METAS'!$X$20,INT((ROW()-14)/2),0)))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1042">
        <f ca="1">IF(ISBLANK(OFFSET('9. METAS'!$L$20,INT((ROW()-13)/2),0)),"",OFFSET('9. METAS'!$L$20,INT((ROW()-13)/2),0))</f>
        <v>50</v>
      </c>
      <c r="I87" s="979"/>
      <c r="J87" s="227" t="e">
        <f ca="1">IF(MOD(ROW()-13,2)=0,IF(ISBLANK(OFFSET(#REF!,INT((ROW()-13)/2),0)),"",OFFSET(#REF!,INT((ROW()-13)/2),0)),IF(ISBLANK(OFFSET('9. METAS'!$U$20,INT((ROW()-14)/2),0)),"",OFFSET('9. METAS'!$U$20,INT((ROW()-14)/2),0)))</f>
        <v>#REF!</v>
      </c>
      <c r="K87" s="228" t="e">
        <f ca="1">IF(MOD(ROW()-13,2)=0,IF(ISBLANK(OFFSET(#REF!,INT((ROW()-13)/2),0)),"",OFFSET(#REF!,INT((ROW()-13)/2),0)),IF(ISBLANK(OFFSET('9. METAS'!$V$20,INT((ROW()-14)/2),0)),"",OFFSET('9. METAS'!$V$20,INT((ROW()-14)/2),0)))</f>
        <v>#REF!</v>
      </c>
      <c r="L87" s="228" t="e">
        <f ca="1">IF(MOD(ROW()-13,2)=0,IF(ISBLANK(OFFSET(#REF!,INT((ROW()-13)/2),0)),"",OFFSET(#REF!,INT((ROW()-13)/2),0)),IF(ISBLANK(OFFSET('9. METAS'!$W$20,INT((ROW()-14)/2),0)),"",OFFSET('9. METAS'!$W$20,INT((ROW()-14)/2),0)))</f>
        <v>#REF!</v>
      </c>
      <c r="M87" s="229" t="e">
        <f ca="1">IF(MOD(ROW()-13,2)=0,IF(ISBLANK(OFFSET(#REF!,INT((ROW()-13)/2),0)),"",OFFSET(#REF!,INT((ROW()-13)/2),0)),IF(ISBLANK(OFFSET('9. METAS'!$X$20,INT((ROW()-14)/2),0)),"",OFFSET('9. METAS'!$X$20,INT((ROW()-14)/2),0)))</f>
        <v>#REF!</v>
      </c>
      <c r="N87" s="981" t="str">
        <f t="shared" ref="N87" ca="1" si="70">IFERROR(J87/J88,"ND")</f>
        <v>ND</v>
      </c>
      <c r="O87" s="983" t="str">
        <f t="shared" ref="O87" ca="1" si="71">IFERROR(((J87)/H87),"ND")</f>
        <v>ND</v>
      </c>
      <c r="P87" s="985"/>
    </row>
    <row r="88" spans="3:16" x14ac:dyDescent="0.3">
      <c r="C88" s="999"/>
      <c r="D88" s="993"/>
      <c r="E88" s="993"/>
      <c r="F88" s="995"/>
      <c r="G88" s="997"/>
      <c r="H88" s="1042"/>
      <c r="I88" s="987"/>
      <c r="J88" s="227">
        <f ca="1">IF(MOD(ROW()-13,2)=0,IF(ISBLANK(OFFSET(#REF!,INT((ROW()-13)/2),0)),"",OFFSET(#REF!,INT((ROW()-13)/2),0)),IF(ISBLANK(OFFSET('9. METAS'!$U$20,INT((ROW()-14)/2),0)),"",OFFSET('9. METAS'!$U$20,INT((ROW()-14)/2),0)))</f>
        <v>12</v>
      </c>
      <c r="K88" s="228">
        <f ca="1">IF(MOD(ROW()-13,2)=0,IF(ISBLANK(OFFSET(#REF!,INT((ROW()-13)/2),0)),"",OFFSET(#REF!,INT((ROW()-13)/2),0)),IF(ISBLANK(OFFSET('9. METAS'!$V$20,INT((ROW()-14)/2),0)),"",OFFSET('9. METAS'!$V$20,INT((ROW()-14)/2),0)))</f>
        <v>12</v>
      </c>
      <c r="L88" s="228">
        <f ca="1">IF(MOD(ROW()-13,2)=0,IF(ISBLANK(OFFSET(#REF!,INT((ROW()-13)/2),0)),"",OFFSET(#REF!,INT((ROW()-13)/2),0)),IF(ISBLANK(OFFSET('9. METAS'!$W$20,INT((ROW()-14)/2),0)),"",OFFSET('9. METAS'!$W$20,INT((ROW()-14)/2),0)))</f>
        <v>13</v>
      </c>
      <c r="M88" s="229">
        <f ca="1">IF(MOD(ROW()-13,2)=0,IF(ISBLANK(OFFSET(#REF!,INT((ROW()-13)/2),0)),"",OFFSET(#REF!,INT((ROW()-13)/2),0)),IF(ISBLANK(OFFSET('9. METAS'!$X$20,INT((ROW()-14)/2),0)),"",OFFSET('9. METAS'!$X$20,INT((ROW()-14)/2),0)))</f>
        <v>13</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1042">
        <f ca="1">IF(ISBLANK(OFFSET('9. METAS'!$L$20,INT((ROW()-13)/2),0)),"",OFFSET('9. METAS'!$L$20,INT((ROW()-13)/2),0))</f>
        <v>2200</v>
      </c>
      <c r="I89" s="979"/>
      <c r="J89" s="227" t="e">
        <f ca="1">IF(MOD(ROW()-13,2)=0,IF(ISBLANK(OFFSET(#REF!,INT((ROW()-13)/2),0)),"",OFFSET(#REF!,INT((ROW()-13)/2),0)),IF(ISBLANK(OFFSET('9. METAS'!$U$20,INT((ROW()-14)/2),0)),"",OFFSET('9. METAS'!$U$20,INT((ROW()-14)/2),0)))</f>
        <v>#REF!</v>
      </c>
      <c r="K89" s="228" t="e">
        <f ca="1">IF(MOD(ROW()-13,2)=0,IF(ISBLANK(OFFSET(#REF!,INT((ROW()-13)/2),0)),"",OFFSET(#REF!,INT((ROW()-13)/2),0)),IF(ISBLANK(OFFSET('9. METAS'!$V$20,INT((ROW()-14)/2),0)),"",OFFSET('9. METAS'!$V$20,INT((ROW()-14)/2),0)))</f>
        <v>#REF!</v>
      </c>
      <c r="L89" s="228" t="e">
        <f ca="1">IF(MOD(ROW()-13,2)=0,IF(ISBLANK(OFFSET(#REF!,INT((ROW()-13)/2),0)),"",OFFSET(#REF!,INT((ROW()-13)/2),0)),IF(ISBLANK(OFFSET('9. METAS'!$W$20,INT((ROW()-14)/2),0)),"",OFFSET('9. METAS'!$W$20,INT((ROW()-14)/2),0)))</f>
        <v>#REF!</v>
      </c>
      <c r="M89" s="229" t="e">
        <f ca="1">IF(MOD(ROW()-13,2)=0,IF(ISBLANK(OFFSET(#REF!,INT((ROW()-13)/2),0)),"",OFFSET(#REF!,INT((ROW()-13)/2),0)),IF(ISBLANK(OFFSET('9. METAS'!$X$20,INT((ROW()-14)/2),0)),"",OFFSET('9. METAS'!$X$20,INT((ROW()-14)/2),0)))</f>
        <v>#REF!</v>
      </c>
      <c r="N89" s="981" t="str">
        <f t="shared" ref="N89" ca="1" si="72">IFERROR(J89/J90,"ND")</f>
        <v>ND</v>
      </c>
      <c r="O89" s="983" t="str">
        <f t="shared" ref="O89" ca="1" si="73">IFERROR(((J89)/H89),"ND")</f>
        <v>ND</v>
      </c>
      <c r="P89" s="985"/>
    </row>
    <row r="90" spans="3:16" x14ac:dyDescent="0.3">
      <c r="C90" s="999"/>
      <c r="D90" s="993"/>
      <c r="E90" s="993"/>
      <c r="F90" s="995"/>
      <c r="G90" s="997"/>
      <c r="H90" s="1042"/>
      <c r="I90" s="987"/>
      <c r="J90" s="227">
        <f ca="1">IF(MOD(ROW()-13,2)=0,IF(ISBLANK(OFFSET(#REF!,INT((ROW()-13)/2),0)),"",OFFSET(#REF!,INT((ROW()-13)/2),0)),IF(ISBLANK(OFFSET('9. METAS'!$U$20,INT((ROW()-14)/2),0)),"",OFFSET('9. METAS'!$U$20,INT((ROW()-14)/2),0)))</f>
        <v>550</v>
      </c>
      <c r="K90" s="228">
        <f ca="1">IF(MOD(ROW()-13,2)=0,IF(ISBLANK(OFFSET(#REF!,INT((ROW()-13)/2),0)),"",OFFSET(#REF!,INT((ROW()-13)/2),0)),IF(ISBLANK(OFFSET('9. METAS'!$V$20,INT((ROW()-14)/2),0)),"",OFFSET('9. METAS'!$V$20,INT((ROW()-14)/2),0)))</f>
        <v>550</v>
      </c>
      <c r="L90" s="228">
        <f ca="1">IF(MOD(ROW()-13,2)=0,IF(ISBLANK(OFFSET(#REF!,INT((ROW()-13)/2),0)),"",OFFSET(#REF!,INT((ROW()-13)/2),0)),IF(ISBLANK(OFFSET('9. METAS'!$W$20,INT((ROW()-14)/2),0)),"",OFFSET('9. METAS'!$W$20,INT((ROW()-14)/2),0)))</f>
        <v>550</v>
      </c>
      <c r="M90" s="229">
        <f ca="1">IF(MOD(ROW()-13,2)=0,IF(ISBLANK(OFFSET(#REF!,INT((ROW()-13)/2),0)),"",OFFSET(#REF!,INT((ROW()-13)/2),0)),IF(ISBLANK(OFFSET('9. METAS'!$X$20,INT((ROW()-14)/2),0)),"",OFFSET('9. METAS'!$X$20,INT((ROW()-14)/2),0)))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1042">
        <f ca="1">IF(ISBLANK(OFFSET('9. METAS'!$L$20,INT((ROW()-13)/2),0)),"",OFFSET('9. METAS'!$L$20,INT((ROW()-13)/2),0))</f>
        <v>2500</v>
      </c>
      <c r="I91" s="979"/>
      <c r="J91" s="227" t="e">
        <f ca="1">IF(MOD(ROW()-13,2)=0,IF(ISBLANK(OFFSET(#REF!,INT((ROW()-13)/2),0)),"",OFFSET(#REF!,INT((ROW()-13)/2),0)),IF(ISBLANK(OFFSET('9. METAS'!$U$20,INT((ROW()-14)/2),0)),"",OFFSET('9. METAS'!$U$20,INT((ROW()-14)/2),0)))</f>
        <v>#REF!</v>
      </c>
      <c r="K91" s="228" t="e">
        <f ca="1">IF(MOD(ROW()-13,2)=0,IF(ISBLANK(OFFSET(#REF!,INT((ROW()-13)/2),0)),"",OFFSET(#REF!,INT((ROW()-13)/2),0)),IF(ISBLANK(OFFSET('9. METAS'!$V$20,INT((ROW()-14)/2),0)),"",OFFSET('9. METAS'!$V$20,INT((ROW()-14)/2),0)))</f>
        <v>#REF!</v>
      </c>
      <c r="L91" s="228" t="e">
        <f ca="1">IF(MOD(ROW()-13,2)=0,IF(ISBLANK(OFFSET(#REF!,INT((ROW()-13)/2),0)),"",OFFSET(#REF!,INT((ROW()-13)/2),0)),IF(ISBLANK(OFFSET('9. METAS'!$W$20,INT((ROW()-14)/2),0)),"",OFFSET('9. METAS'!$W$20,INT((ROW()-14)/2),0)))</f>
        <v>#REF!</v>
      </c>
      <c r="M91" s="229" t="e">
        <f ca="1">IF(MOD(ROW()-13,2)=0,IF(ISBLANK(OFFSET(#REF!,INT((ROW()-13)/2),0)),"",OFFSET(#REF!,INT((ROW()-13)/2),0)),IF(ISBLANK(OFFSET('9. METAS'!$X$20,INT((ROW()-14)/2),0)),"",OFFSET('9. METAS'!$X$20,INT((ROW()-14)/2),0)))</f>
        <v>#REF!</v>
      </c>
      <c r="N91" s="981" t="str">
        <f t="shared" ref="N91" ca="1" si="74">IFERROR(J91/J92,"ND")</f>
        <v>ND</v>
      </c>
      <c r="O91" s="983" t="str">
        <f t="shared" ref="O91" ca="1" si="75">IFERROR(((J91)/H91),"ND")</f>
        <v>ND</v>
      </c>
      <c r="P91" s="985"/>
    </row>
    <row r="92" spans="3:16" x14ac:dyDescent="0.3">
      <c r="C92" s="999"/>
      <c r="D92" s="993"/>
      <c r="E92" s="993"/>
      <c r="F92" s="995"/>
      <c r="G92" s="997"/>
      <c r="H92" s="1042"/>
      <c r="I92" s="987"/>
      <c r="J92" s="227">
        <f ca="1">IF(MOD(ROW()-13,2)=0,IF(ISBLANK(OFFSET(#REF!,INT((ROW()-13)/2),0)),"",OFFSET(#REF!,INT((ROW()-13)/2),0)),IF(ISBLANK(OFFSET('9. METAS'!$U$20,INT((ROW()-14)/2),0)),"",OFFSET('9. METAS'!$U$20,INT((ROW()-14)/2),0)))</f>
        <v>625</v>
      </c>
      <c r="K92" s="228">
        <f ca="1">IF(MOD(ROW()-13,2)=0,IF(ISBLANK(OFFSET(#REF!,INT((ROW()-13)/2),0)),"",OFFSET(#REF!,INT((ROW()-13)/2),0)),IF(ISBLANK(OFFSET('9. METAS'!$V$20,INT((ROW()-14)/2),0)),"",OFFSET('9. METAS'!$V$20,INT((ROW()-14)/2),0)))</f>
        <v>625</v>
      </c>
      <c r="L92" s="228">
        <f ca="1">IF(MOD(ROW()-13,2)=0,IF(ISBLANK(OFFSET(#REF!,INT((ROW()-13)/2),0)),"",OFFSET(#REF!,INT((ROW()-13)/2),0)),IF(ISBLANK(OFFSET('9. METAS'!$W$20,INT((ROW()-14)/2),0)),"",OFFSET('9. METAS'!$W$20,INT((ROW()-14)/2),0)))</f>
        <v>625</v>
      </c>
      <c r="M92" s="229">
        <f ca="1">IF(MOD(ROW()-13,2)=0,IF(ISBLANK(OFFSET(#REF!,INT((ROW()-13)/2),0)),"",OFFSET(#REF!,INT((ROW()-13)/2),0)),IF(ISBLANK(OFFSET('9. METAS'!$X$20,INT((ROW()-14)/2),0)),"",OFFSET('9. METAS'!$X$20,INT((ROW()-14)/2),0)))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1042">
        <f ca="1">IF(ISBLANK(OFFSET('9. METAS'!$L$20,INT((ROW()-13)/2),0)),"",OFFSET('9. METAS'!$L$20,INT((ROW()-13)/2),0))</f>
        <v>48</v>
      </c>
      <c r="I93" s="979"/>
      <c r="J93" s="227" t="e">
        <f ca="1">IF(MOD(ROW()-13,2)=0,IF(ISBLANK(OFFSET(#REF!,INT((ROW()-13)/2),0)),"",OFFSET(#REF!,INT((ROW()-13)/2),0)),IF(ISBLANK(OFFSET('9. METAS'!$U$20,INT((ROW()-14)/2),0)),"",OFFSET('9. METAS'!$U$20,INT((ROW()-14)/2),0)))</f>
        <v>#REF!</v>
      </c>
      <c r="K93" s="228" t="e">
        <f ca="1">IF(MOD(ROW()-13,2)=0,IF(ISBLANK(OFFSET(#REF!,INT((ROW()-13)/2),0)),"",OFFSET(#REF!,INT((ROW()-13)/2),0)),IF(ISBLANK(OFFSET('9. METAS'!$V$20,INT((ROW()-14)/2),0)),"",OFFSET('9. METAS'!$V$20,INT((ROW()-14)/2),0)))</f>
        <v>#REF!</v>
      </c>
      <c r="L93" s="228" t="e">
        <f ca="1">IF(MOD(ROW()-13,2)=0,IF(ISBLANK(OFFSET(#REF!,INT((ROW()-13)/2),0)),"",OFFSET(#REF!,INT((ROW()-13)/2),0)),IF(ISBLANK(OFFSET('9. METAS'!$W$20,INT((ROW()-14)/2),0)),"",OFFSET('9. METAS'!$W$20,INT((ROW()-14)/2),0)))</f>
        <v>#REF!</v>
      </c>
      <c r="M93" s="229" t="e">
        <f ca="1">IF(MOD(ROW()-13,2)=0,IF(ISBLANK(OFFSET(#REF!,INT((ROW()-13)/2),0)),"",OFFSET(#REF!,INT((ROW()-13)/2),0)),IF(ISBLANK(OFFSET('9. METAS'!$X$20,INT((ROW()-14)/2),0)),"",OFFSET('9. METAS'!$X$20,INT((ROW()-14)/2),0)))</f>
        <v>#REF!</v>
      </c>
      <c r="N93" s="981" t="str">
        <f t="shared" ref="N93" ca="1" si="76">IFERROR(J93/J94,"ND")</f>
        <v>ND</v>
      </c>
      <c r="O93" s="983" t="str">
        <f t="shared" ref="O93" ca="1" si="77">IFERROR(((J93)/H93),"ND")</f>
        <v>ND</v>
      </c>
      <c r="P93" s="985"/>
    </row>
    <row r="94" spans="3:16" x14ac:dyDescent="0.3">
      <c r="C94" s="999"/>
      <c r="D94" s="993"/>
      <c r="E94" s="993"/>
      <c r="F94" s="995"/>
      <c r="G94" s="997"/>
      <c r="H94" s="1042"/>
      <c r="I94" s="987"/>
      <c r="J94" s="227">
        <f ca="1">IF(MOD(ROW()-13,2)=0,IF(ISBLANK(OFFSET(#REF!,INT((ROW()-13)/2),0)),"",OFFSET(#REF!,INT((ROW()-13)/2),0)),IF(ISBLANK(OFFSET('9. METAS'!$U$20,INT((ROW()-14)/2),0)),"",OFFSET('9. METAS'!$U$20,INT((ROW()-14)/2),0)))</f>
        <v>12</v>
      </c>
      <c r="K94" s="228">
        <f ca="1">IF(MOD(ROW()-13,2)=0,IF(ISBLANK(OFFSET(#REF!,INT((ROW()-13)/2),0)),"",OFFSET(#REF!,INT((ROW()-13)/2),0)),IF(ISBLANK(OFFSET('9. METAS'!$V$20,INT((ROW()-14)/2),0)),"",OFFSET('9. METAS'!$V$20,INT((ROW()-14)/2),0)))</f>
        <v>12</v>
      </c>
      <c r="L94" s="228">
        <f ca="1">IF(MOD(ROW()-13,2)=0,IF(ISBLANK(OFFSET(#REF!,INT((ROW()-13)/2),0)),"",OFFSET(#REF!,INT((ROW()-13)/2),0)),IF(ISBLANK(OFFSET('9. METAS'!$W$20,INT((ROW()-14)/2),0)),"",OFFSET('9. METAS'!$W$20,INT((ROW()-14)/2),0)))</f>
        <v>12</v>
      </c>
      <c r="M94" s="229">
        <f ca="1">IF(MOD(ROW()-13,2)=0,IF(ISBLANK(OFFSET(#REF!,INT((ROW()-13)/2),0)),"",OFFSET(#REF!,INT((ROW()-13)/2),0)),IF(ISBLANK(OFFSET('9. METAS'!$X$20,INT((ROW()-14)/2),0)),"",OFFSET('9. METAS'!$X$20,INT((ROW()-14)/2),0)))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1042">
        <f ca="1">IF(ISBLANK(OFFSET('9. METAS'!$L$20,INT((ROW()-13)/2),0)),"",OFFSET('9. METAS'!$L$20,INT((ROW()-13)/2),0))</f>
        <v>2500</v>
      </c>
      <c r="I95" s="979"/>
      <c r="J95" s="227" t="e">
        <f ca="1">IF(MOD(ROW()-13,2)=0,IF(ISBLANK(OFFSET(#REF!,INT((ROW()-13)/2),0)),"",OFFSET(#REF!,INT((ROW()-13)/2),0)),IF(ISBLANK(OFFSET('9. METAS'!$U$20,INT((ROW()-14)/2),0)),"",OFFSET('9. METAS'!$U$20,INT((ROW()-14)/2),0)))</f>
        <v>#REF!</v>
      </c>
      <c r="K95" s="228" t="e">
        <f ca="1">IF(MOD(ROW()-13,2)=0,IF(ISBLANK(OFFSET(#REF!,INT((ROW()-13)/2),0)),"",OFFSET(#REF!,INT((ROW()-13)/2),0)),IF(ISBLANK(OFFSET('9. METAS'!$V$20,INT((ROW()-14)/2),0)),"",OFFSET('9. METAS'!$V$20,INT((ROW()-14)/2),0)))</f>
        <v>#REF!</v>
      </c>
      <c r="L95" s="228" t="e">
        <f ca="1">IF(MOD(ROW()-13,2)=0,IF(ISBLANK(OFFSET(#REF!,INT((ROW()-13)/2),0)),"",OFFSET(#REF!,INT((ROW()-13)/2),0)),IF(ISBLANK(OFFSET('9. METAS'!$W$20,INT((ROW()-14)/2),0)),"",OFFSET('9. METAS'!$W$20,INT((ROW()-14)/2),0)))</f>
        <v>#REF!</v>
      </c>
      <c r="M95" s="229" t="e">
        <f ca="1">IF(MOD(ROW()-13,2)=0,IF(ISBLANK(OFFSET(#REF!,INT((ROW()-13)/2),0)),"",OFFSET(#REF!,INT((ROW()-13)/2),0)),IF(ISBLANK(OFFSET('9. METAS'!$X$20,INT((ROW()-14)/2),0)),"",OFFSET('9. METAS'!$X$20,INT((ROW()-14)/2),0)))</f>
        <v>#REF!</v>
      </c>
      <c r="N95" s="981" t="str">
        <f t="shared" ref="N95" ca="1" si="78">IFERROR(J95/J96,"ND")</f>
        <v>ND</v>
      </c>
      <c r="O95" s="983" t="str">
        <f t="shared" ref="O95" ca="1" si="79">IFERROR(((J95)/H95),"ND")</f>
        <v>ND</v>
      </c>
      <c r="P95" s="985"/>
    </row>
    <row r="96" spans="3:16" x14ac:dyDescent="0.3">
      <c r="C96" s="999"/>
      <c r="D96" s="993"/>
      <c r="E96" s="993"/>
      <c r="F96" s="995"/>
      <c r="G96" s="997"/>
      <c r="H96" s="1042"/>
      <c r="I96" s="987"/>
      <c r="J96" s="227">
        <f ca="1">IF(MOD(ROW()-13,2)=0,IF(ISBLANK(OFFSET(#REF!,INT((ROW()-13)/2),0)),"",OFFSET(#REF!,INT((ROW()-13)/2),0)),IF(ISBLANK(OFFSET('9. METAS'!$U$20,INT((ROW()-14)/2),0)),"",OFFSET('9. METAS'!$U$20,INT((ROW()-14)/2),0)))</f>
        <v>625</v>
      </c>
      <c r="K96" s="228">
        <f ca="1">IF(MOD(ROW()-13,2)=0,IF(ISBLANK(OFFSET(#REF!,INT((ROW()-13)/2),0)),"",OFFSET(#REF!,INT((ROW()-13)/2),0)),IF(ISBLANK(OFFSET('9. METAS'!$V$20,INT((ROW()-14)/2),0)),"",OFFSET('9. METAS'!$V$20,INT((ROW()-14)/2),0)))</f>
        <v>625</v>
      </c>
      <c r="L96" s="228">
        <f ca="1">IF(MOD(ROW()-13,2)=0,IF(ISBLANK(OFFSET(#REF!,INT((ROW()-13)/2),0)),"",OFFSET(#REF!,INT((ROW()-13)/2),0)),IF(ISBLANK(OFFSET('9. METAS'!$W$20,INT((ROW()-14)/2),0)),"",OFFSET('9. METAS'!$W$20,INT((ROW()-14)/2),0)))</f>
        <v>625</v>
      </c>
      <c r="M96" s="229">
        <f ca="1">IF(MOD(ROW()-13,2)=0,IF(ISBLANK(OFFSET(#REF!,INT((ROW()-13)/2),0)),"",OFFSET(#REF!,INT((ROW()-13)/2),0)),IF(ISBLANK(OFFSET('9. METAS'!$X$20,INT((ROW()-14)/2),0)),"",OFFSET('9. METAS'!$X$20,INT((ROW()-14)/2),0)))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1042">
        <f ca="1">IF(ISBLANK(OFFSET('9. METAS'!$L$20,INT((ROW()-13)/2),0)),"",OFFSET('9. METAS'!$L$20,INT((ROW()-13)/2),0))</f>
        <v>2200</v>
      </c>
      <c r="I97" s="979"/>
      <c r="J97" s="227" t="e">
        <f ca="1">IF(MOD(ROW()-13,2)=0,IF(ISBLANK(OFFSET(#REF!,INT((ROW()-13)/2),0)),"",OFFSET(#REF!,INT((ROW()-13)/2),0)),IF(ISBLANK(OFFSET('9. METAS'!$U$20,INT((ROW()-14)/2),0)),"",OFFSET('9. METAS'!$U$20,INT((ROW()-14)/2),0)))</f>
        <v>#REF!</v>
      </c>
      <c r="K97" s="228" t="e">
        <f ca="1">IF(MOD(ROW()-13,2)=0,IF(ISBLANK(OFFSET(#REF!,INT((ROW()-13)/2),0)),"",OFFSET(#REF!,INT((ROW()-13)/2),0)),IF(ISBLANK(OFFSET('9. METAS'!$V$20,INT((ROW()-14)/2),0)),"",OFFSET('9. METAS'!$V$20,INT((ROW()-14)/2),0)))</f>
        <v>#REF!</v>
      </c>
      <c r="L97" s="228" t="e">
        <f ca="1">IF(MOD(ROW()-13,2)=0,IF(ISBLANK(OFFSET(#REF!,INT((ROW()-13)/2),0)),"",OFFSET(#REF!,INT((ROW()-13)/2),0)),IF(ISBLANK(OFFSET('9. METAS'!$W$20,INT((ROW()-14)/2),0)),"",OFFSET('9. METAS'!$W$20,INT((ROW()-14)/2),0)))</f>
        <v>#REF!</v>
      </c>
      <c r="M97" s="229" t="e">
        <f ca="1">IF(MOD(ROW()-13,2)=0,IF(ISBLANK(OFFSET(#REF!,INT((ROW()-13)/2),0)),"",OFFSET(#REF!,INT((ROW()-13)/2),0)),IF(ISBLANK(OFFSET('9. METAS'!$X$20,INT((ROW()-14)/2),0)),"",OFFSET('9. METAS'!$X$20,INT((ROW()-14)/2),0)))</f>
        <v>#REF!</v>
      </c>
      <c r="N97" s="981" t="str">
        <f t="shared" ref="N97" ca="1" si="80">IFERROR(J97/J98,"ND")</f>
        <v>ND</v>
      </c>
      <c r="O97" s="983" t="str">
        <f t="shared" ref="O97" ca="1" si="81">IFERROR(((J97)/H97),"ND")</f>
        <v>ND</v>
      </c>
      <c r="P97" s="985"/>
    </row>
    <row r="98" spans="3:16" x14ac:dyDescent="0.3">
      <c r="C98" s="999"/>
      <c r="D98" s="993"/>
      <c r="E98" s="993"/>
      <c r="F98" s="995"/>
      <c r="G98" s="997"/>
      <c r="H98" s="1042"/>
      <c r="I98" s="987"/>
      <c r="J98" s="227">
        <f ca="1">IF(MOD(ROW()-13,2)=0,IF(ISBLANK(OFFSET(#REF!,INT((ROW()-13)/2),0)),"",OFFSET(#REF!,INT((ROW()-13)/2),0)),IF(ISBLANK(OFFSET('9. METAS'!$U$20,INT((ROW()-14)/2),0)),"",OFFSET('9. METAS'!$U$20,INT((ROW()-14)/2),0)))</f>
        <v>625</v>
      </c>
      <c r="K98" s="228">
        <f ca="1">IF(MOD(ROW()-13,2)=0,IF(ISBLANK(OFFSET(#REF!,INT((ROW()-13)/2),0)),"",OFFSET(#REF!,INT((ROW()-13)/2),0)),IF(ISBLANK(OFFSET('9. METAS'!$V$20,INT((ROW()-14)/2),0)),"",OFFSET('9. METAS'!$V$20,INT((ROW()-14)/2),0)))</f>
        <v>625</v>
      </c>
      <c r="L98" s="228">
        <f ca="1">IF(MOD(ROW()-13,2)=0,IF(ISBLANK(OFFSET(#REF!,INT((ROW()-13)/2),0)),"",OFFSET(#REF!,INT((ROW()-13)/2),0)),IF(ISBLANK(OFFSET('9. METAS'!$W$20,INT((ROW()-14)/2),0)),"",OFFSET('9. METAS'!$W$20,INT((ROW()-14)/2),0)))</f>
        <v>625</v>
      </c>
      <c r="M98" s="229">
        <f ca="1">IF(MOD(ROW()-13,2)=0,IF(ISBLANK(OFFSET(#REF!,INT((ROW()-13)/2),0)),"",OFFSET(#REF!,INT((ROW()-13)/2),0)),IF(ISBLANK(OFFSET('9. METAS'!$X$20,INT((ROW()-14)/2),0)),"",OFFSET('9. METAS'!$X$20,INT((ROW()-14)/2),0)))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1042">
        <f ca="1">IF(ISBLANK(OFFSET('9. METAS'!$L$20,INT((ROW()-13)/2),0)),"",OFFSET('9. METAS'!$L$20,INT((ROW()-13)/2),0))</f>
        <v>2800</v>
      </c>
      <c r="I99" s="979"/>
      <c r="J99" s="227" t="e">
        <f ca="1">IF(MOD(ROW()-13,2)=0,IF(ISBLANK(OFFSET(#REF!,INT((ROW()-13)/2),0)),"",OFFSET(#REF!,INT((ROW()-13)/2),0)),IF(ISBLANK(OFFSET('9. METAS'!$U$20,INT((ROW()-14)/2),0)),"",OFFSET('9. METAS'!$U$20,INT((ROW()-14)/2),0)))</f>
        <v>#REF!</v>
      </c>
      <c r="K99" s="228" t="e">
        <f ca="1">IF(MOD(ROW()-13,2)=0,IF(ISBLANK(OFFSET(#REF!,INT((ROW()-13)/2),0)),"",OFFSET(#REF!,INT((ROW()-13)/2),0)),IF(ISBLANK(OFFSET('9. METAS'!$V$20,INT((ROW()-14)/2),0)),"",OFFSET('9. METAS'!$V$20,INT((ROW()-14)/2),0)))</f>
        <v>#REF!</v>
      </c>
      <c r="L99" s="228" t="e">
        <f ca="1">IF(MOD(ROW()-13,2)=0,IF(ISBLANK(OFFSET(#REF!,INT((ROW()-13)/2),0)),"",OFFSET(#REF!,INT((ROW()-13)/2),0)),IF(ISBLANK(OFFSET('9. METAS'!$W$20,INT((ROW()-14)/2),0)),"",OFFSET('9. METAS'!$W$20,INT((ROW()-14)/2),0)))</f>
        <v>#REF!</v>
      </c>
      <c r="M99" s="229" t="e">
        <f ca="1">IF(MOD(ROW()-13,2)=0,IF(ISBLANK(OFFSET(#REF!,INT((ROW()-13)/2),0)),"",OFFSET(#REF!,INT((ROW()-13)/2),0)),IF(ISBLANK(OFFSET('9. METAS'!$X$20,INT((ROW()-14)/2),0)),"",OFFSET('9. METAS'!$X$20,INT((ROW()-14)/2),0)))</f>
        <v>#REF!</v>
      </c>
      <c r="N99" s="981" t="str">
        <f t="shared" ref="N99" ca="1" si="82">IFERROR(J99/J100,"ND")</f>
        <v>ND</v>
      </c>
      <c r="O99" s="983" t="str">
        <f t="shared" ref="O99" ca="1" si="83">IFERROR(((J99)/H99),"ND")</f>
        <v>ND</v>
      </c>
      <c r="P99" s="985"/>
    </row>
    <row r="100" spans="3:16" x14ac:dyDescent="0.3">
      <c r="C100" s="999"/>
      <c r="D100" s="993"/>
      <c r="E100" s="993"/>
      <c r="F100" s="995"/>
      <c r="G100" s="997"/>
      <c r="H100" s="1042"/>
      <c r="I100" s="987"/>
      <c r="J100" s="227">
        <f ca="1">IF(MOD(ROW()-13,2)=0,IF(ISBLANK(OFFSET(#REF!,INT((ROW()-13)/2),0)),"",OFFSET(#REF!,INT((ROW()-13)/2),0)),IF(ISBLANK(OFFSET('9. METAS'!$U$20,INT((ROW()-14)/2),0)),"",OFFSET('9. METAS'!$U$20,INT((ROW()-14)/2),0)))</f>
        <v>700</v>
      </c>
      <c r="K100" s="228">
        <f ca="1">IF(MOD(ROW()-13,2)=0,IF(ISBLANK(OFFSET(#REF!,INT((ROW()-13)/2),0)),"",OFFSET(#REF!,INT((ROW()-13)/2),0)),IF(ISBLANK(OFFSET('9. METAS'!$V$20,INT((ROW()-14)/2),0)),"",OFFSET('9. METAS'!$V$20,INT((ROW()-14)/2),0)))</f>
        <v>700</v>
      </c>
      <c r="L100" s="228">
        <f ca="1">IF(MOD(ROW()-13,2)=0,IF(ISBLANK(OFFSET(#REF!,INT((ROW()-13)/2),0)),"",OFFSET(#REF!,INT((ROW()-13)/2),0)),IF(ISBLANK(OFFSET('9. METAS'!$W$20,INT((ROW()-14)/2),0)),"",OFFSET('9. METAS'!$W$20,INT((ROW()-14)/2),0)))</f>
        <v>700</v>
      </c>
      <c r="M100" s="229">
        <f ca="1">IF(MOD(ROW()-13,2)=0,IF(ISBLANK(OFFSET(#REF!,INT((ROW()-13)/2),0)),"",OFFSET(#REF!,INT((ROW()-13)/2),0)),IF(ISBLANK(OFFSET('9. METAS'!$X$20,INT((ROW()-14)/2),0)),"",OFFSET('9. METAS'!$X$20,INT((ROW()-14)/2),0)))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1042">
        <f ca="1">IF(ISBLANK(OFFSET('9. METAS'!$L$20,INT((ROW()-13)/2),0)),"",OFFSET('9. METAS'!$L$20,INT((ROW()-13)/2),0))</f>
        <v>1400</v>
      </c>
      <c r="I101" s="979"/>
      <c r="J101" s="227" t="e">
        <f ca="1">IF(MOD(ROW()-13,2)=0,IF(ISBLANK(OFFSET(#REF!,INT((ROW()-13)/2),0)),"",OFFSET(#REF!,INT((ROW()-13)/2),0)),IF(ISBLANK(OFFSET('9. METAS'!$U$20,INT((ROW()-14)/2),0)),"",OFFSET('9. METAS'!$U$20,INT((ROW()-14)/2),0)))</f>
        <v>#REF!</v>
      </c>
      <c r="K101" s="228" t="e">
        <f ca="1">IF(MOD(ROW()-13,2)=0,IF(ISBLANK(OFFSET(#REF!,INT((ROW()-13)/2),0)),"",OFFSET(#REF!,INT((ROW()-13)/2),0)),IF(ISBLANK(OFFSET('9. METAS'!$V$20,INT((ROW()-14)/2),0)),"",OFFSET('9. METAS'!$V$20,INT((ROW()-14)/2),0)))</f>
        <v>#REF!</v>
      </c>
      <c r="L101" s="228" t="e">
        <f ca="1">IF(MOD(ROW()-13,2)=0,IF(ISBLANK(OFFSET(#REF!,INT((ROW()-13)/2),0)),"",OFFSET(#REF!,INT((ROW()-13)/2),0)),IF(ISBLANK(OFFSET('9. METAS'!$W$20,INT((ROW()-14)/2),0)),"",OFFSET('9. METAS'!$W$20,INT((ROW()-14)/2),0)))</f>
        <v>#REF!</v>
      </c>
      <c r="M101" s="229" t="e">
        <f ca="1">IF(MOD(ROW()-13,2)=0,IF(ISBLANK(OFFSET(#REF!,INT((ROW()-13)/2),0)),"",OFFSET(#REF!,INT((ROW()-13)/2),0)),IF(ISBLANK(OFFSET('9. METAS'!$X$20,INT((ROW()-14)/2),0)),"",OFFSET('9. METAS'!$X$20,INT((ROW()-14)/2),0)))</f>
        <v>#REF!</v>
      </c>
      <c r="N101" s="981" t="str">
        <f t="shared" ref="N101" ca="1" si="84">IFERROR(J101/J102,"ND")</f>
        <v>ND</v>
      </c>
      <c r="O101" s="983" t="str">
        <f t="shared" ref="O101" ca="1" si="85">IFERROR(((J101)/H101),"ND")</f>
        <v>ND</v>
      </c>
      <c r="P101" s="985"/>
    </row>
    <row r="102" spans="3:16" x14ac:dyDescent="0.3">
      <c r="C102" s="999"/>
      <c r="D102" s="993"/>
      <c r="E102" s="993"/>
      <c r="F102" s="995"/>
      <c r="G102" s="997"/>
      <c r="H102" s="1042"/>
      <c r="I102" s="987"/>
      <c r="J102" s="227">
        <f ca="1">IF(MOD(ROW()-13,2)=0,IF(ISBLANK(OFFSET(#REF!,INT((ROW()-13)/2),0)),"",OFFSET(#REF!,INT((ROW()-13)/2),0)),IF(ISBLANK(OFFSET('9. METAS'!$U$20,INT((ROW()-14)/2),0)),"",OFFSET('9. METAS'!$U$20,INT((ROW()-14)/2),0)))</f>
        <v>350</v>
      </c>
      <c r="K102" s="228">
        <f ca="1">IF(MOD(ROW()-13,2)=0,IF(ISBLANK(OFFSET(#REF!,INT((ROW()-13)/2),0)),"",OFFSET(#REF!,INT((ROW()-13)/2),0)),IF(ISBLANK(OFFSET('9. METAS'!$V$20,INT((ROW()-14)/2),0)),"",OFFSET('9. METAS'!$V$20,INT((ROW()-14)/2),0)))</f>
        <v>350</v>
      </c>
      <c r="L102" s="228">
        <f ca="1">IF(MOD(ROW()-13,2)=0,IF(ISBLANK(OFFSET(#REF!,INT((ROW()-13)/2),0)),"",OFFSET(#REF!,INT((ROW()-13)/2),0)),IF(ISBLANK(OFFSET('9. METAS'!$W$20,INT((ROW()-14)/2),0)),"",OFFSET('9. METAS'!$W$20,INT((ROW()-14)/2),0)))</f>
        <v>350</v>
      </c>
      <c r="M102" s="229">
        <f ca="1">IF(MOD(ROW()-13,2)=0,IF(ISBLANK(OFFSET(#REF!,INT((ROW()-13)/2),0)),"",OFFSET(#REF!,INT((ROW()-13)/2),0)),IF(ISBLANK(OFFSET('9. METAS'!$X$20,INT((ROW()-14)/2),0)),"",OFFSET('9. METAS'!$X$20,INT((ROW()-14)/2),0)))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1042">
        <f ca="1">IF(ISBLANK(OFFSET('9. METAS'!$L$20,INT((ROW()-13)/2),0)),"",OFFSET('9. METAS'!$L$20,INT((ROW()-13)/2),0))</f>
        <v>1400</v>
      </c>
      <c r="I103" s="979"/>
      <c r="J103" s="227" t="e">
        <f ca="1">IF(MOD(ROW()-13,2)=0,IF(ISBLANK(OFFSET(#REF!,INT((ROW()-13)/2),0)),"",OFFSET(#REF!,INT((ROW()-13)/2),0)),IF(ISBLANK(OFFSET('9. METAS'!$U$20,INT((ROW()-14)/2),0)),"",OFFSET('9. METAS'!$U$20,INT((ROW()-14)/2),0)))</f>
        <v>#REF!</v>
      </c>
      <c r="K103" s="228" t="e">
        <f ca="1">IF(MOD(ROW()-13,2)=0,IF(ISBLANK(OFFSET(#REF!,INT((ROW()-13)/2),0)),"",OFFSET(#REF!,INT((ROW()-13)/2),0)),IF(ISBLANK(OFFSET('9. METAS'!$V$20,INT((ROW()-14)/2),0)),"",OFFSET('9. METAS'!$V$20,INT((ROW()-14)/2),0)))</f>
        <v>#REF!</v>
      </c>
      <c r="L103" s="228" t="e">
        <f ca="1">IF(MOD(ROW()-13,2)=0,IF(ISBLANK(OFFSET(#REF!,INT((ROW()-13)/2),0)),"",OFFSET(#REF!,INT((ROW()-13)/2),0)),IF(ISBLANK(OFFSET('9. METAS'!$W$20,INT((ROW()-14)/2),0)),"",OFFSET('9. METAS'!$W$20,INT((ROW()-14)/2),0)))</f>
        <v>#REF!</v>
      </c>
      <c r="M103" s="229" t="e">
        <f ca="1">IF(MOD(ROW()-13,2)=0,IF(ISBLANK(OFFSET(#REF!,INT((ROW()-13)/2),0)),"",OFFSET(#REF!,INT((ROW()-13)/2),0)),IF(ISBLANK(OFFSET('9. METAS'!$X$20,INT((ROW()-14)/2),0)),"",OFFSET('9. METAS'!$X$20,INT((ROW()-14)/2),0)))</f>
        <v>#REF!</v>
      </c>
      <c r="N103" s="981" t="str">
        <f t="shared" ref="N103" ca="1" si="86">IFERROR(J103/J104,"ND")</f>
        <v>ND</v>
      </c>
      <c r="O103" s="983" t="str">
        <f t="shared" ref="O103" ca="1" si="87">IFERROR(((J103)/H103),"ND")</f>
        <v>ND</v>
      </c>
      <c r="P103" s="985"/>
    </row>
    <row r="104" spans="3:16" x14ac:dyDescent="0.3">
      <c r="C104" s="999"/>
      <c r="D104" s="993"/>
      <c r="E104" s="993"/>
      <c r="F104" s="995"/>
      <c r="G104" s="997"/>
      <c r="H104" s="1042"/>
      <c r="I104" s="987"/>
      <c r="J104" s="227">
        <f ca="1">IF(MOD(ROW()-13,2)=0,IF(ISBLANK(OFFSET(#REF!,INT((ROW()-13)/2),0)),"",OFFSET(#REF!,INT((ROW()-13)/2),0)),IF(ISBLANK(OFFSET('9. METAS'!$U$20,INT((ROW()-14)/2),0)),"",OFFSET('9. METAS'!$U$20,INT((ROW()-14)/2),0)))</f>
        <v>350</v>
      </c>
      <c r="K104" s="228">
        <f ca="1">IF(MOD(ROW()-13,2)=0,IF(ISBLANK(OFFSET(#REF!,INT((ROW()-13)/2),0)),"",OFFSET(#REF!,INT((ROW()-13)/2),0)),IF(ISBLANK(OFFSET('9. METAS'!$V$20,INT((ROW()-14)/2),0)),"",OFFSET('9. METAS'!$V$20,INT((ROW()-14)/2),0)))</f>
        <v>350</v>
      </c>
      <c r="L104" s="228">
        <f ca="1">IF(MOD(ROW()-13,2)=0,IF(ISBLANK(OFFSET(#REF!,INT((ROW()-13)/2),0)),"",OFFSET(#REF!,INT((ROW()-13)/2),0)),IF(ISBLANK(OFFSET('9. METAS'!$W$20,INT((ROW()-14)/2),0)),"",OFFSET('9. METAS'!$W$20,INT((ROW()-14)/2),0)))</f>
        <v>350</v>
      </c>
      <c r="M104" s="229">
        <f ca="1">IF(MOD(ROW()-13,2)=0,IF(ISBLANK(OFFSET(#REF!,INT((ROW()-13)/2),0)),"",OFFSET(#REF!,INT((ROW()-13)/2),0)),IF(ISBLANK(OFFSET('9. METAS'!$X$20,INT((ROW()-14)/2),0)),"",OFFSET('9. METAS'!$X$20,INT((ROW()-14)/2),0)))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1042" t="str">
        <f ca="1">IF(ISBLANK(OFFSET('9. METAS'!$L$20,INT((ROW()-13)/2),0)),"",OFFSET('9. METAS'!$L$20,INT((ROW()-13)/2),0))</f>
        <v/>
      </c>
      <c r="I105" s="979"/>
      <c r="J105" s="227" t="e">
        <f ca="1">IF(MOD(ROW()-13,2)=0,IF(ISBLANK(OFFSET(#REF!,INT((ROW()-13)/2),0)),"",OFFSET(#REF!,INT((ROW()-13)/2),0)),IF(ISBLANK(OFFSET('9. METAS'!$U$20,INT((ROW()-14)/2),0)),"",OFFSET('9. METAS'!$U$20,INT((ROW()-14)/2),0)))</f>
        <v>#REF!</v>
      </c>
      <c r="K105" s="228" t="e">
        <f ca="1">IF(MOD(ROW()-13,2)=0,IF(ISBLANK(OFFSET(#REF!,INT((ROW()-13)/2),0)),"",OFFSET(#REF!,INT((ROW()-13)/2),0)),IF(ISBLANK(OFFSET('9. METAS'!$V$20,INT((ROW()-14)/2),0)),"",OFFSET('9. METAS'!$V$20,INT((ROW()-14)/2),0)))</f>
        <v>#REF!</v>
      </c>
      <c r="L105" s="228" t="e">
        <f ca="1">IF(MOD(ROW()-13,2)=0,IF(ISBLANK(OFFSET(#REF!,INT((ROW()-13)/2),0)),"",OFFSET(#REF!,INT((ROW()-13)/2),0)),IF(ISBLANK(OFFSET('9. METAS'!$W$20,INT((ROW()-14)/2),0)),"",OFFSET('9. METAS'!$W$20,INT((ROW()-14)/2),0)))</f>
        <v>#REF!</v>
      </c>
      <c r="M105" s="229" t="e">
        <f ca="1">IF(MOD(ROW()-13,2)=0,IF(ISBLANK(OFFSET(#REF!,INT((ROW()-13)/2),0)),"",OFFSET(#REF!,INT((ROW()-13)/2),0)),IF(ISBLANK(OFFSET('9. METAS'!$X$20,INT((ROW()-14)/2),0)),"",OFFSET('9. METAS'!$X$20,INT((ROW()-14)/2),0)))</f>
        <v>#REF!</v>
      </c>
      <c r="N105" s="981" t="str">
        <f t="shared" ref="N105" ca="1" si="88">IFERROR(J105/J106,"ND")</f>
        <v>ND</v>
      </c>
      <c r="O105" s="983" t="str">
        <f t="shared" ref="O105" ca="1" si="89">IFERROR(((J105)/H105),"ND")</f>
        <v>ND</v>
      </c>
      <c r="P105" s="985"/>
    </row>
    <row r="106" spans="3:16" x14ac:dyDescent="0.3">
      <c r="C106" s="999"/>
      <c r="D106" s="993"/>
      <c r="E106" s="993"/>
      <c r="F106" s="995"/>
      <c r="G106" s="997"/>
      <c r="H106" s="1042"/>
      <c r="I106" s="987"/>
      <c r="J106" s="227" t="str">
        <f ca="1">IF(MOD(ROW()-13,2)=0,IF(ISBLANK(OFFSET(#REF!,INT((ROW()-13)/2),0)),"",OFFSET(#REF!,INT((ROW()-13)/2),0)),IF(ISBLANK(OFFSET('9. METAS'!$U$20,INT((ROW()-14)/2),0)),"",OFFSET('9. METAS'!$U$20,INT((ROW()-14)/2),0)))</f>
        <v/>
      </c>
      <c r="K106" s="228" t="str">
        <f ca="1">IF(MOD(ROW()-13,2)=0,IF(ISBLANK(OFFSET(#REF!,INT((ROW()-13)/2),0)),"",OFFSET(#REF!,INT((ROW()-13)/2),0)),IF(ISBLANK(OFFSET('9. METAS'!$V$20,INT((ROW()-14)/2),0)),"",OFFSET('9. METAS'!$V$20,INT((ROW()-14)/2),0)))</f>
        <v/>
      </c>
      <c r="L106" s="228" t="str">
        <f ca="1">IF(MOD(ROW()-13,2)=0,IF(ISBLANK(OFFSET(#REF!,INT((ROW()-13)/2),0)),"",OFFSET(#REF!,INT((ROW()-13)/2),0)),IF(ISBLANK(OFFSET('9. METAS'!$W$20,INT((ROW()-14)/2),0)),"",OFFSET('9. METAS'!$W$20,INT((ROW()-14)/2),0)))</f>
        <v/>
      </c>
      <c r="M106" s="229" t="str">
        <f ca="1">IF(MOD(ROW()-13,2)=0,IF(ISBLANK(OFFSET(#REF!,INT((ROW()-13)/2),0)),"",OFFSET(#REF!,INT((ROW()-13)/2),0)),IF(ISBLANK(OFFSET('9. METAS'!$X$20,INT((ROW()-14)/2),0)),"",OFFSET('9. METAS'!$X$20,INT((ROW()-14)/2),0)))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1042" t="str">
        <f ca="1">IF(ISBLANK(OFFSET('9. METAS'!$L$20,INT((ROW()-13)/2),0)),"",OFFSET('9. METAS'!$L$20,INT((ROW()-13)/2),0))</f>
        <v/>
      </c>
      <c r="I107" s="979"/>
      <c r="J107" s="227" t="e">
        <f ca="1">IF(MOD(ROW()-13,2)=0,IF(ISBLANK(OFFSET(#REF!,INT((ROW()-13)/2),0)),"",OFFSET(#REF!,INT((ROW()-13)/2),0)),IF(ISBLANK(OFFSET('9. METAS'!$U$20,INT((ROW()-14)/2),0)),"",OFFSET('9. METAS'!$U$20,INT((ROW()-14)/2),0)))</f>
        <v>#REF!</v>
      </c>
      <c r="K107" s="228" t="e">
        <f ca="1">IF(MOD(ROW()-13,2)=0,IF(ISBLANK(OFFSET(#REF!,INT((ROW()-13)/2),0)),"",OFFSET(#REF!,INT((ROW()-13)/2),0)),IF(ISBLANK(OFFSET('9. METAS'!$V$20,INT((ROW()-14)/2),0)),"",OFFSET('9. METAS'!$V$20,INT((ROW()-14)/2),0)))</f>
        <v>#REF!</v>
      </c>
      <c r="L107" s="228" t="e">
        <f ca="1">IF(MOD(ROW()-13,2)=0,IF(ISBLANK(OFFSET(#REF!,INT((ROW()-13)/2),0)),"",OFFSET(#REF!,INT((ROW()-13)/2),0)),IF(ISBLANK(OFFSET('9. METAS'!$W$20,INT((ROW()-14)/2),0)),"",OFFSET('9. METAS'!$W$20,INT((ROW()-14)/2),0)))</f>
        <v>#REF!</v>
      </c>
      <c r="M107" s="229" t="e">
        <f ca="1">IF(MOD(ROW()-13,2)=0,IF(ISBLANK(OFFSET(#REF!,INT((ROW()-13)/2),0)),"",OFFSET(#REF!,INT((ROW()-13)/2),0)),IF(ISBLANK(OFFSET('9. METAS'!$X$20,INT((ROW()-14)/2),0)),"",OFFSET('9. METAS'!$X$20,INT((ROW()-14)/2),0)))</f>
        <v>#REF!</v>
      </c>
      <c r="N107" s="981" t="str">
        <f t="shared" ref="N107" ca="1" si="90">IFERROR(J107/J108,"ND")</f>
        <v>ND</v>
      </c>
      <c r="O107" s="983" t="str">
        <f t="shared" ref="O107" ca="1" si="91">IFERROR(((J107)/H107),"ND")</f>
        <v>ND</v>
      </c>
      <c r="P107" s="985"/>
    </row>
    <row r="108" spans="3:16" x14ac:dyDescent="0.3">
      <c r="C108" s="999"/>
      <c r="D108" s="993"/>
      <c r="E108" s="993"/>
      <c r="F108" s="995"/>
      <c r="G108" s="997"/>
      <c r="H108" s="1042"/>
      <c r="I108" s="987"/>
      <c r="J108" s="227" t="str">
        <f ca="1">IF(MOD(ROW()-13,2)=0,IF(ISBLANK(OFFSET(#REF!,INT((ROW()-13)/2),0)),"",OFFSET(#REF!,INT((ROW()-13)/2),0)),IF(ISBLANK(OFFSET('9. METAS'!$U$20,INT((ROW()-14)/2),0)),"",OFFSET('9. METAS'!$U$20,INT((ROW()-14)/2),0)))</f>
        <v/>
      </c>
      <c r="K108" s="228" t="str">
        <f ca="1">IF(MOD(ROW()-13,2)=0,IF(ISBLANK(OFFSET(#REF!,INT((ROW()-13)/2),0)),"",OFFSET(#REF!,INT((ROW()-13)/2),0)),IF(ISBLANK(OFFSET('9. METAS'!$V$20,INT((ROW()-14)/2),0)),"",OFFSET('9. METAS'!$V$20,INT((ROW()-14)/2),0)))</f>
        <v/>
      </c>
      <c r="L108" s="228" t="str">
        <f ca="1">IF(MOD(ROW()-13,2)=0,IF(ISBLANK(OFFSET(#REF!,INT((ROW()-13)/2),0)),"",OFFSET(#REF!,INT((ROW()-13)/2),0)),IF(ISBLANK(OFFSET('9. METAS'!$W$20,INT((ROW()-14)/2),0)),"",OFFSET('9. METAS'!$W$20,INT((ROW()-14)/2),0)))</f>
        <v/>
      </c>
      <c r="M108" s="229" t="str">
        <f ca="1">IF(MOD(ROW()-13,2)=0,IF(ISBLANK(OFFSET(#REF!,INT((ROW()-13)/2),0)),"",OFFSET(#REF!,INT((ROW()-13)/2),0)),IF(ISBLANK(OFFSET('9. METAS'!$X$20,INT((ROW()-14)/2),0)),"",OFFSET('9. METAS'!$X$20,INT((ROW()-14)/2),0)))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1042" t="str">
        <f ca="1">IF(ISBLANK(OFFSET('9. METAS'!$L$20,INT((ROW()-13)/2),0)),"",OFFSET('9. METAS'!$L$20,INT((ROW()-13)/2),0))</f>
        <v/>
      </c>
      <c r="I109" s="979"/>
      <c r="J109" s="227" t="e">
        <f ca="1">IF(MOD(ROW()-13,2)=0,IF(ISBLANK(OFFSET(#REF!,INT((ROW()-13)/2),0)),"",OFFSET(#REF!,INT((ROW()-13)/2),0)),IF(ISBLANK(OFFSET('9. METAS'!$U$20,INT((ROW()-14)/2),0)),"",OFFSET('9. METAS'!$U$20,INT((ROW()-14)/2),0)))</f>
        <v>#REF!</v>
      </c>
      <c r="K109" s="228" t="e">
        <f ca="1">IF(MOD(ROW()-13,2)=0,IF(ISBLANK(OFFSET(#REF!,INT((ROW()-13)/2),0)),"",OFFSET(#REF!,INT((ROW()-13)/2),0)),IF(ISBLANK(OFFSET('9. METAS'!$V$20,INT((ROW()-14)/2),0)),"",OFFSET('9. METAS'!$V$20,INT((ROW()-14)/2),0)))</f>
        <v>#REF!</v>
      </c>
      <c r="L109" s="228" t="e">
        <f ca="1">IF(MOD(ROW()-13,2)=0,IF(ISBLANK(OFFSET(#REF!,INT((ROW()-13)/2),0)),"",OFFSET(#REF!,INT((ROW()-13)/2),0)),IF(ISBLANK(OFFSET('9. METAS'!$W$20,INT((ROW()-14)/2),0)),"",OFFSET('9. METAS'!$W$20,INT((ROW()-14)/2),0)))</f>
        <v>#REF!</v>
      </c>
      <c r="M109" s="229" t="e">
        <f ca="1">IF(MOD(ROW()-13,2)=0,IF(ISBLANK(OFFSET(#REF!,INT((ROW()-13)/2),0)),"",OFFSET(#REF!,INT((ROW()-13)/2),0)),IF(ISBLANK(OFFSET('9. METAS'!$X$20,INT((ROW()-14)/2),0)),"",OFFSET('9. METAS'!$X$20,INT((ROW()-14)/2),0)))</f>
        <v>#REF!</v>
      </c>
      <c r="N109" s="981" t="str">
        <f t="shared" ref="N109" ca="1" si="92">IFERROR(J109/J110,"ND")</f>
        <v>ND</v>
      </c>
      <c r="O109" s="983" t="str">
        <f t="shared" ref="O109" ca="1" si="93">IFERROR(((J109)/H109),"ND")</f>
        <v>ND</v>
      </c>
      <c r="P109" s="985"/>
    </row>
    <row r="110" spans="3:16" x14ac:dyDescent="0.3">
      <c r="C110" s="999"/>
      <c r="D110" s="993"/>
      <c r="E110" s="993"/>
      <c r="F110" s="995"/>
      <c r="G110" s="997"/>
      <c r="H110" s="1042"/>
      <c r="I110" s="987"/>
      <c r="J110" s="227" t="str">
        <f ca="1">IF(MOD(ROW()-13,2)=0,IF(ISBLANK(OFFSET(#REF!,INT((ROW()-13)/2),0)),"",OFFSET(#REF!,INT((ROW()-13)/2),0)),IF(ISBLANK(OFFSET('9. METAS'!$U$20,INT((ROW()-14)/2),0)),"",OFFSET('9. METAS'!$U$20,INT((ROW()-14)/2),0)))</f>
        <v/>
      </c>
      <c r="K110" s="228" t="str">
        <f ca="1">IF(MOD(ROW()-13,2)=0,IF(ISBLANK(OFFSET(#REF!,INT((ROW()-13)/2),0)),"",OFFSET(#REF!,INT((ROW()-13)/2),0)),IF(ISBLANK(OFFSET('9. METAS'!$V$20,INT((ROW()-14)/2),0)),"",OFFSET('9. METAS'!$V$20,INT((ROW()-14)/2),0)))</f>
        <v/>
      </c>
      <c r="L110" s="228" t="str">
        <f ca="1">IF(MOD(ROW()-13,2)=0,IF(ISBLANK(OFFSET(#REF!,INT((ROW()-13)/2),0)),"",OFFSET(#REF!,INT((ROW()-13)/2),0)),IF(ISBLANK(OFFSET('9. METAS'!$W$20,INT((ROW()-14)/2),0)),"",OFFSET('9. METAS'!$W$20,INT((ROW()-14)/2),0)))</f>
        <v/>
      </c>
      <c r="M110" s="229" t="str">
        <f ca="1">IF(MOD(ROW()-13,2)=0,IF(ISBLANK(OFFSET(#REF!,INT((ROW()-13)/2),0)),"",OFFSET(#REF!,INT((ROW()-13)/2),0)),IF(ISBLANK(OFFSET('9. METAS'!$X$20,INT((ROW()-14)/2),0)),"",OFFSET('9. METAS'!$X$20,INT((ROW()-14)/2),0)))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1042" t="str">
        <f ca="1">IF(ISBLANK(OFFSET('9. METAS'!$L$20,INT((ROW()-13)/2),0)),"",OFFSET('9. METAS'!$L$20,INT((ROW()-13)/2),0))</f>
        <v/>
      </c>
      <c r="I111" s="979"/>
      <c r="J111" s="227" t="e">
        <f ca="1">IF(MOD(ROW()-13,2)=0,IF(ISBLANK(OFFSET(#REF!,INT((ROW()-13)/2),0)),"",OFFSET(#REF!,INT((ROW()-13)/2),0)),IF(ISBLANK(OFFSET('9. METAS'!$U$20,INT((ROW()-14)/2),0)),"",OFFSET('9. METAS'!$U$20,INT((ROW()-14)/2),0)))</f>
        <v>#REF!</v>
      </c>
      <c r="K111" s="228" t="e">
        <f ca="1">IF(MOD(ROW()-13,2)=0,IF(ISBLANK(OFFSET(#REF!,INT((ROW()-13)/2),0)),"",OFFSET(#REF!,INT((ROW()-13)/2),0)),IF(ISBLANK(OFFSET('9. METAS'!$V$20,INT((ROW()-14)/2),0)),"",OFFSET('9. METAS'!$V$20,INT((ROW()-14)/2),0)))</f>
        <v>#REF!</v>
      </c>
      <c r="L111" s="228" t="e">
        <f ca="1">IF(MOD(ROW()-13,2)=0,IF(ISBLANK(OFFSET(#REF!,INT((ROW()-13)/2),0)),"",OFFSET(#REF!,INT((ROW()-13)/2),0)),IF(ISBLANK(OFFSET('9. METAS'!$W$20,INT((ROW()-14)/2),0)),"",OFFSET('9. METAS'!$W$20,INT((ROW()-14)/2),0)))</f>
        <v>#REF!</v>
      </c>
      <c r="M111" s="229" t="e">
        <f ca="1">IF(MOD(ROW()-13,2)=0,IF(ISBLANK(OFFSET(#REF!,INT((ROW()-13)/2),0)),"",OFFSET(#REF!,INT((ROW()-13)/2),0)),IF(ISBLANK(OFFSET('9. METAS'!$X$20,INT((ROW()-14)/2),0)),"",OFFSET('9. METAS'!$X$20,INT((ROW()-14)/2),0)))</f>
        <v>#REF!</v>
      </c>
      <c r="N111" s="981" t="str">
        <f t="shared" ref="N111" ca="1" si="94">IFERROR(J111/J112,"ND")</f>
        <v>ND</v>
      </c>
      <c r="O111" s="983" t="str">
        <f t="shared" ref="O111" ca="1" si="95">IFERROR(((J111)/H111),"ND")</f>
        <v>ND</v>
      </c>
      <c r="P111" s="985"/>
    </row>
    <row r="112" spans="3:16" x14ac:dyDescent="0.3">
      <c r="C112" s="999"/>
      <c r="D112" s="993"/>
      <c r="E112" s="993"/>
      <c r="F112" s="995"/>
      <c r="G112" s="997"/>
      <c r="H112" s="1042"/>
      <c r="I112" s="987"/>
      <c r="J112" s="227" t="str">
        <f ca="1">IF(MOD(ROW()-13,2)=0,IF(ISBLANK(OFFSET(#REF!,INT((ROW()-13)/2),0)),"",OFFSET(#REF!,INT((ROW()-13)/2),0)),IF(ISBLANK(OFFSET('9. METAS'!$U$20,INT((ROW()-14)/2),0)),"",OFFSET('9. METAS'!$U$20,INT((ROW()-14)/2),0)))</f>
        <v/>
      </c>
      <c r="K112" s="228" t="str">
        <f ca="1">IF(MOD(ROW()-13,2)=0,IF(ISBLANK(OFFSET(#REF!,INT((ROW()-13)/2),0)),"",OFFSET(#REF!,INT((ROW()-13)/2),0)),IF(ISBLANK(OFFSET('9. METAS'!$V$20,INT((ROW()-14)/2),0)),"",OFFSET('9. METAS'!$V$20,INT((ROW()-14)/2),0)))</f>
        <v/>
      </c>
      <c r="L112" s="228" t="str">
        <f ca="1">IF(MOD(ROW()-13,2)=0,IF(ISBLANK(OFFSET(#REF!,INT((ROW()-13)/2),0)),"",OFFSET(#REF!,INT((ROW()-13)/2),0)),IF(ISBLANK(OFFSET('9. METAS'!$W$20,INT((ROW()-14)/2),0)),"",OFFSET('9. METAS'!$W$20,INT((ROW()-14)/2),0)))</f>
        <v/>
      </c>
      <c r="M112" s="229" t="str">
        <f ca="1">IF(MOD(ROW()-13,2)=0,IF(ISBLANK(OFFSET(#REF!,INT((ROW()-13)/2),0)),"",OFFSET(#REF!,INT((ROW()-13)/2),0)),IF(ISBLANK(OFFSET('9. METAS'!$X$20,INT((ROW()-14)/2),0)),"",OFFSET('9. METAS'!$X$20,INT((ROW()-14)/2),0)))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1042" t="str">
        <f ca="1">IF(ISBLANK(OFFSET('9. METAS'!$L$20,INT((ROW()-13)/2),0)),"",OFFSET('9. METAS'!$L$20,INT((ROW()-13)/2),0))</f>
        <v/>
      </c>
      <c r="I113" s="979"/>
      <c r="J113" s="227" t="e">
        <f ca="1">IF(MOD(ROW()-13,2)=0,IF(ISBLANK(OFFSET(#REF!,INT((ROW()-13)/2),0)),"",OFFSET(#REF!,INT((ROW()-13)/2),0)),IF(ISBLANK(OFFSET('9. METAS'!$U$20,INT((ROW()-14)/2),0)),"",OFFSET('9. METAS'!$U$20,INT((ROW()-14)/2),0)))</f>
        <v>#REF!</v>
      </c>
      <c r="K113" s="228" t="e">
        <f ca="1">IF(MOD(ROW()-13,2)=0,IF(ISBLANK(OFFSET(#REF!,INT((ROW()-13)/2),0)),"",OFFSET(#REF!,INT((ROW()-13)/2),0)),IF(ISBLANK(OFFSET('9. METAS'!$V$20,INT((ROW()-14)/2),0)),"",OFFSET('9. METAS'!$V$20,INT((ROW()-14)/2),0)))</f>
        <v>#REF!</v>
      </c>
      <c r="L113" s="228" t="e">
        <f ca="1">IF(MOD(ROW()-13,2)=0,IF(ISBLANK(OFFSET(#REF!,INT((ROW()-13)/2),0)),"",OFFSET(#REF!,INT((ROW()-13)/2),0)),IF(ISBLANK(OFFSET('9. METAS'!$W$20,INT((ROW()-14)/2),0)),"",OFFSET('9. METAS'!$W$20,INT((ROW()-14)/2),0)))</f>
        <v>#REF!</v>
      </c>
      <c r="M113" s="229" t="e">
        <f ca="1">IF(MOD(ROW()-13,2)=0,IF(ISBLANK(OFFSET(#REF!,INT((ROW()-13)/2),0)),"",OFFSET(#REF!,INT((ROW()-13)/2),0)),IF(ISBLANK(OFFSET('9. METAS'!$X$20,INT((ROW()-14)/2),0)),"",OFFSET('9. METAS'!$X$20,INT((ROW()-14)/2),0)))</f>
        <v>#REF!</v>
      </c>
      <c r="N113" s="981" t="str">
        <f t="shared" ref="N113" ca="1" si="96">IFERROR(J113/J114,"ND")</f>
        <v>ND</v>
      </c>
      <c r="O113" s="983" t="str">
        <f t="shared" ref="O113" ca="1" si="97">IFERROR(((J113)/H113),"ND")</f>
        <v>ND</v>
      </c>
      <c r="P113" s="985"/>
    </row>
    <row r="114" spans="3:16" x14ac:dyDescent="0.3">
      <c r="C114" s="999"/>
      <c r="D114" s="993"/>
      <c r="E114" s="993"/>
      <c r="F114" s="995"/>
      <c r="G114" s="997"/>
      <c r="H114" s="1042"/>
      <c r="I114" s="987"/>
      <c r="J114" s="227" t="str">
        <f ca="1">IF(MOD(ROW()-13,2)=0,IF(ISBLANK(OFFSET(#REF!,INT((ROW()-13)/2),0)),"",OFFSET(#REF!,INT((ROW()-13)/2),0)),IF(ISBLANK(OFFSET('9. METAS'!$U$20,INT((ROW()-14)/2),0)),"",OFFSET('9. METAS'!$U$20,INT((ROW()-14)/2),0)))</f>
        <v/>
      </c>
      <c r="K114" s="228" t="str">
        <f ca="1">IF(MOD(ROW()-13,2)=0,IF(ISBLANK(OFFSET(#REF!,INT((ROW()-13)/2),0)),"",OFFSET(#REF!,INT((ROW()-13)/2),0)),IF(ISBLANK(OFFSET('9. METAS'!$V$20,INT((ROW()-14)/2),0)),"",OFFSET('9. METAS'!$V$20,INT((ROW()-14)/2),0)))</f>
        <v/>
      </c>
      <c r="L114" s="228" t="str">
        <f ca="1">IF(MOD(ROW()-13,2)=0,IF(ISBLANK(OFFSET(#REF!,INT((ROW()-13)/2),0)),"",OFFSET(#REF!,INT((ROW()-13)/2),0)),IF(ISBLANK(OFFSET('9. METAS'!$W$20,INT((ROW()-14)/2),0)),"",OFFSET('9. METAS'!$W$20,INT((ROW()-14)/2),0)))</f>
        <v/>
      </c>
      <c r="M114" s="229" t="str">
        <f ca="1">IF(MOD(ROW()-13,2)=0,IF(ISBLANK(OFFSET(#REF!,INT((ROW()-13)/2),0)),"",OFFSET(#REF!,INT((ROW()-13)/2),0)),IF(ISBLANK(OFFSET('9. METAS'!$X$20,INT((ROW()-14)/2),0)),"",OFFSET('9. METAS'!$X$20,INT((ROW()-14)/2),0)))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1042" t="str">
        <f ca="1">IF(ISBLANK(OFFSET('9. METAS'!$L$20,INT((ROW()-13)/2),0)),"",OFFSET('9. METAS'!$L$20,INT((ROW()-13)/2),0))</f>
        <v/>
      </c>
      <c r="I115" s="979"/>
      <c r="J115" s="227" t="e">
        <f ca="1">IF(MOD(ROW()-13,2)=0,IF(ISBLANK(OFFSET(#REF!,INT((ROW()-13)/2),0)),"",OFFSET(#REF!,INT((ROW()-13)/2),0)),IF(ISBLANK(OFFSET('9. METAS'!$U$20,INT((ROW()-14)/2),0)),"",OFFSET('9. METAS'!$U$20,INT((ROW()-14)/2),0)))</f>
        <v>#REF!</v>
      </c>
      <c r="K115" s="228" t="e">
        <f ca="1">IF(MOD(ROW()-13,2)=0,IF(ISBLANK(OFFSET(#REF!,INT((ROW()-13)/2),0)),"",OFFSET(#REF!,INT((ROW()-13)/2),0)),IF(ISBLANK(OFFSET('9. METAS'!$V$20,INT((ROW()-14)/2),0)),"",OFFSET('9. METAS'!$V$20,INT((ROW()-14)/2),0)))</f>
        <v>#REF!</v>
      </c>
      <c r="L115" s="228" t="e">
        <f ca="1">IF(MOD(ROW()-13,2)=0,IF(ISBLANK(OFFSET(#REF!,INT((ROW()-13)/2),0)),"",OFFSET(#REF!,INT((ROW()-13)/2),0)),IF(ISBLANK(OFFSET('9. METAS'!$W$20,INT((ROW()-14)/2),0)),"",OFFSET('9. METAS'!$W$20,INT((ROW()-14)/2),0)))</f>
        <v>#REF!</v>
      </c>
      <c r="M115" s="229" t="e">
        <f ca="1">IF(MOD(ROW()-13,2)=0,IF(ISBLANK(OFFSET(#REF!,INT((ROW()-13)/2),0)),"",OFFSET(#REF!,INT((ROW()-13)/2),0)),IF(ISBLANK(OFFSET('9. METAS'!$X$20,INT((ROW()-14)/2),0)),"",OFFSET('9. METAS'!$X$20,INT((ROW()-14)/2),0)))</f>
        <v>#REF!</v>
      </c>
      <c r="N115" s="981" t="str">
        <f t="shared" ref="N115" ca="1" si="98">IFERROR(J115/J116,"ND")</f>
        <v>ND</v>
      </c>
      <c r="O115" s="983" t="str">
        <f t="shared" ref="O115" ca="1" si="99">IFERROR(((J115)/H115),"ND")</f>
        <v>ND</v>
      </c>
      <c r="P115" s="985"/>
    </row>
    <row r="116" spans="3:16" x14ac:dyDescent="0.3">
      <c r="C116" s="999"/>
      <c r="D116" s="993"/>
      <c r="E116" s="993"/>
      <c r="F116" s="995"/>
      <c r="G116" s="997"/>
      <c r="H116" s="1042"/>
      <c r="I116" s="987"/>
      <c r="J116" s="227" t="str">
        <f ca="1">IF(MOD(ROW()-13,2)=0,IF(ISBLANK(OFFSET(#REF!,INT((ROW()-13)/2),0)),"",OFFSET(#REF!,INT((ROW()-13)/2),0)),IF(ISBLANK(OFFSET('9. METAS'!$U$20,INT((ROW()-14)/2),0)),"",OFFSET('9. METAS'!$U$20,INT((ROW()-14)/2),0)))</f>
        <v/>
      </c>
      <c r="K116" s="228" t="str">
        <f ca="1">IF(MOD(ROW()-13,2)=0,IF(ISBLANK(OFFSET(#REF!,INT((ROW()-13)/2),0)),"",OFFSET(#REF!,INT((ROW()-13)/2),0)),IF(ISBLANK(OFFSET('9. METAS'!$V$20,INT((ROW()-14)/2),0)),"",OFFSET('9. METAS'!$V$20,INT((ROW()-14)/2),0)))</f>
        <v/>
      </c>
      <c r="L116" s="228" t="str">
        <f ca="1">IF(MOD(ROW()-13,2)=0,IF(ISBLANK(OFFSET(#REF!,INT((ROW()-13)/2),0)),"",OFFSET(#REF!,INT((ROW()-13)/2),0)),IF(ISBLANK(OFFSET('9. METAS'!$W$20,INT((ROW()-14)/2),0)),"",OFFSET('9. METAS'!$W$20,INT((ROW()-14)/2),0)))</f>
        <v/>
      </c>
      <c r="M116" s="229" t="str">
        <f ca="1">IF(MOD(ROW()-13,2)=0,IF(ISBLANK(OFFSET(#REF!,INT((ROW()-13)/2),0)),"",OFFSET(#REF!,INT((ROW()-13)/2),0)),IF(ISBLANK(OFFSET('9. METAS'!$X$20,INT((ROW()-14)/2),0)),"",OFFSET('9. METAS'!$X$20,INT((ROW()-14)/2),0)))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1042" t="str">
        <f ca="1">IF(ISBLANK(OFFSET('9. METAS'!$L$20,INT((ROW()-13)/2),0)),"",OFFSET('9. METAS'!$L$20,INT((ROW()-13)/2),0))</f>
        <v/>
      </c>
      <c r="I117" s="979"/>
      <c r="J117" s="227" t="e">
        <f ca="1">IF(MOD(ROW()-13,2)=0,IF(ISBLANK(OFFSET(#REF!,INT((ROW()-13)/2),0)),"",OFFSET(#REF!,INT((ROW()-13)/2),0)),IF(ISBLANK(OFFSET('9. METAS'!$U$20,INT((ROW()-14)/2),0)),"",OFFSET('9. METAS'!$U$20,INT((ROW()-14)/2),0)))</f>
        <v>#REF!</v>
      </c>
      <c r="K117" s="228" t="e">
        <f ca="1">IF(MOD(ROW()-13,2)=0,IF(ISBLANK(OFFSET(#REF!,INT((ROW()-13)/2),0)),"",OFFSET(#REF!,INT((ROW()-13)/2),0)),IF(ISBLANK(OFFSET('9. METAS'!$V$20,INT((ROW()-14)/2),0)),"",OFFSET('9. METAS'!$V$20,INT((ROW()-14)/2),0)))</f>
        <v>#REF!</v>
      </c>
      <c r="L117" s="228" t="e">
        <f ca="1">IF(MOD(ROW()-13,2)=0,IF(ISBLANK(OFFSET(#REF!,INT((ROW()-13)/2),0)),"",OFFSET(#REF!,INT((ROW()-13)/2),0)),IF(ISBLANK(OFFSET('9. METAS'!$W$20,INT((ROW()-14)/2),0)),"",OFFSET('9. METAS'!$W$20,INT((ROW()-14)/2),0)))</f>
        <v>#REF!</v>
      </c>
      <c r="M117" s="229" t="e">
        <f ca="1">IF(MOD(ROW()-13,2)=0,IF(ISBLANK(OFFSET(#REF!,INT((ROW()-13)/2),0)),"",OFFSET(#REF!,INT((ROW()-13)/2),0)),IF(ISBLANK(OFFSET('9. METAS'!$X$20,INT((ROW()-14)/2),0)),"",OFFSET('9. METAS'!$X$20,INT((ROW()-14)/2),0)))</f>
        <v>#REF!</v>
      </c>
      <c r="N117" s="981" t="str">
        <f t="shared" ref="N117" ca="1" si="100">IFERROR(J117/J118,"ND")</f>
        <v>ND</v>
      </c>
      <c r="O117" s="983" t="str">
        <f t="shared" ref="O117" ca="1" si="101">IFERROR(((J117)/H117),"ND")</f>
        <v>ND</v>
      </c>
      <c r="P117" s="985"/>
    </row>
    <row r="118" spans="3:16" x14ac:dyDescent="0.3">
      <c r="C118" s="999"/>
      <c r="D118" s="993"/>
      <c r="E118" s="993"/>
      <c r="F118" s="995"/>
      <c r="G118" s="997"/>
      <c r="H118" s="1042"/>
      <c r="I118" s="987"/>
      <c r="J118" s="227" t="str">
        <f ca="1">IF(MOD(ROW()-13,2)=0,IF(ISBLANK(OFFSET(#REF!,INT((ROW()-13)/2),0)),"",OFFSET(#REF!,INT((ROW()-13)/2),0)),IF(ISBLANK(OFFSET('9. METAS'!$U$20,INT((ROW()-14)/2),0)),"",OFFSET('9. METAS'!$U$20,INT((ROW()-14)/2),0)))</f>
        <v/>
      </c>
      <c r="K118" s="228" t="str">
        <f ca="1">IF(MOD(ROW()-13,2)=0,IF(ISBLANK(OFFSET(#REF!,INT((ROW()-13)/2),0)),"",OFFSET(#REF!,INT((ROW()-13)/2),0)),IF(ISBLANK(OFFSET('9. METAS'!$V$20,INT((ROW()-14)/2),0)),"",OFFSET('9. METAS'!$V$20,INT((ROW()-14)/2),0)))</f>
        <v/>
      </c>
      <c r="L118" s="228" t="str">
        <f ca="1">IF(MOD(ROW()-13,2)=0,IF(ISBLANK(OFFSET(#REF!,INT((ROW()-13)/2),0)),"",OFFSET(#REF!,INT((ROW()-13)/2),0)),IF(ISBLANK(OFFSET('9. METAS'!$W$20,INT((ROW()-14)/2),0)),"",OFFSET('9. METAS'!$W$20,INT((ROW()-14)/2),0)))</f>
        <v/>
      </c>
      <c r="M118" s="229" t="str">
        <f ca="1">IF(MOD(ROW()-13,2)=0,IF(ISBLANK(OFFSET(#REF!,INT((ROW()-13)/2),0)),"",OFFSET(#REF!,INT((ROW()-13)/2),0)),IF(ISBLANK(OFFSET('9. METAS'!$X$20,INT((ROW()-14)/2),0)),"",OFFSET('9. METAS'!$X$20,INT((ROW()-14)/2),0)))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1042" t="str">
        <f ca="1">IF(ISBLANK(OFFSET('9. METAS'!$L$20,INT((ROW()-13)/2),0)),"",OFFSET('9. METAS'!$L$20,INT((ROW()-13)/2),0))</f>
        <v/>
      </c>
      <c r="I119" s="979"/>
      <c r="J119" s="227" t="e">
        <f ca="1">IF(MOD(ROW()-13,2)=0,IF(ISBLANK(OFFSET(#REF!,INT((ROW()-13)/2),0)),"",OFFSET(#REF!,INT((ROW()-13)/2),0)),IF(ISBLANK(OFFSET('9. METAS'!$U$20,INT((ROW()-14)/2),0)),"",OFFSET('9. METAS'!$U$20,INT((ROW()-14)/2),0)))</f>
        <v>#REF!</v>
      </c>
      <c r="K119" s="228" t="e">
        <f ca="1">IF(MOD(ROW()-13,2)=0,IF(ISBLANK(OFFSET(#REF!,INT((ROW()-13)/2),0)),"",OFFSET(#REF!,INT((ROW()-13)/2),0)),IF(ISBLANK(OFFSET('9. METAS'!$V$20,INT((ROW()-14)/2),0)),"",OFFSET('9. METAS'!$V$20,INT((ROW()-14)/2),0)))</f>
        <v>#REF!</v>
      </c>
      <c r="L119" s="228" t="e">
        <f ca="1">IF(MOD(ROW()-13,2)=0,IF(ISBLANK(OFFSET(#REF!,INT((ROW()-13)/2),0)),"",OFFSET(#REF!,INT((ROW()-13)/2),0)),IF(ISBLANK(OFFSET('9. METAS'!$W$20,INT((ROW()-14)/2),0)),"",OFFSET('9. METAS'!$W$20,INT((ROW()-14)/2),0)))</f>
        <v>#REF!</v>
      </c>
      <c r="M119" s="229" t="e">
        <f ca="1">IF(MOD(ROW()-13,2)=0,IF(ISBLANK(OFFSET(#REF!,INT((ROW()-13)/2),0)),"",OFFSET(#REF!,INT((ROW()-13)/2),0)),IF(ISBLANK(OFFSET('9. METAS'!$X$20,INT((ROW()-14)/2),0)),"",OFFSET('9. METAS'!$X$20,INT((ROW()-14)/2),0)))</f>
        <v>#REF!</v>
      </c>
      <c r="N119" s="981" t="str">
        <f t="shared" ref="N119" ca="1" si="102">IFERROR(J119/J120,"ND")</f>
        <v>ND</v>
      </c>
      <c r="O119" s="983" t="str">
        <f t="shared" ref="O119" ca="1" si="103">IFERROR(((J119)/H119),"ND")</f>
        <v>ND</v>
      </c>
      <c r="P119" s="985"/>
    </row>
    <row r="120" spans="3:16" x14ac:dyDescent="0.3">
      <c r="C120" s="999"/>
      <c r="D120" s="993"/>
      <c r="E120" s="993"/>
      <c r="F120" s="995"/>
      <c r="G120" s="997"/>
      <c r="H120" s="1042"/>
      <c r="I120" s="987"/>
      <c r="J120" s="227" t="str">
        <f ca="1">IF(MOD(ROW()-13,2)=0,IF(ISBLANK(OFFSET(#REF!,INT((ROW()-13)/2),0)),"",OFFSET(#REF!,INT((ROW()-13)/2),0)),IF(ISBLANK(OFFSET('9. METAS'!$U$20,INT((ROW()-14)/2),0)),"",OFFSET('9. METAS'!$U$20,INT((ROW()-14)/2),0)))</f>
        <v/>
      </c>
      <c r="K120" s="228" t="str">
        <f ca="1">IF(MOD(ROW()-13,2)=0,IF(ISBLANK(OFFSET(#REF!,INT((ROW()-13)/2),0)),"",OFFSET(#REF!,INT((ROW()-13)/2),0)),IF(ISBLANK(OFFSET('9. METAS'!$V$20,INT((ROW()-14)/2),0)),"",OFFSET('9. METAS'!$V$20,INT((ROW()-14)/2),0)))</f>
        <v/>
      </c>
      <c r="L120" s="228" t="str">
        <f ca="1">IF(MOD(ROW()-13,2)=0,IF(ISBLANK(OFFSET(#REF!,INT((ROW()-13)/2),0)),"",OFFSET(#REF!,INT((ROW()-13)/2),0)),IF(ISBLANK(OFFSET('9. METAS'!$W$20,INT((ROW()-14)/2),0)),"",OFFSET('9. METAS'!$W$20,INT((ROW()-14)/2),0)))</f>
        <v/>
      </c>
      <c r="M120" s="229" t="str">
        <f ca="1">IF(MOD(ROW()-13,2)=0,IF(ISBLANK(OFFSET(#REF!,INT((ROW()-13)/2),0)),"",OFFSET(#REF!,INT((ROW()-13)/2),0)),IF(ISBLANK(OFFSET('9. METAS'!$X$20,INT((ROW()-14)/2),0)),"",OFFSET('9. METAS'!$X$20,INT((ROW()-14)/2),0)))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1042" t="str">
        <f ca="1">IF(ISBLANK(OFFSET('9. METAS'!$L$20,INT((ROW()-13)/2),0)),"",OFFSET('9. METAS'!$L$20,INT((ROW()-13)/2),0))</f>
        <v/>
      </c>
      <c r="I121" s="979"/>
      <c r="J121" s="227" t="e">
        <f ca="1">IF(MOD(ROW()-13,2)=0,IF(ISBLANK(OFFSET(#REF!,INT((ROW()-13)/2),0)),"",OFFSET(#REF!,INT((ROW()-13)/2),0)),IF(ISBLANK(OFFSET('9. METAS'!$U$20,INT((ROW()-14)/2),0)),"",OFFSET('9. METAS'!$U$20,INT((ROW()-14)/2),0)))</f>
        <v>#REF!</v>
      </c>
      <c r="K121" s="228" t="e">
        <f ca="1">IF(MOD(ROW()-13,2)=0,IF(ISBLANK(OFFSET(#REF!,INT((ROW()-13)/2),0)),"",OFFSET(#REF!,INT((ROW()-13)/2),0)),IF(ISBLANK(OFFSET('9. METAS'!$V$20,INT((ROW()-14)/2),0)),"",OFFSET('9. METAS'!$V$20,INT((ROW()-14)/2),0)))</f>
        <v>#REF!</v>
      </c>
      <c r="L121" s="228" t="e">
        <f ca="1">IF(MOD(ROW()-13,2)=0,IF(ISBLANK(OFFSET(#REF!,INT((ROW()-13)/2),0)),"",OFFSET(#REF!,INT((ROW()-13)/2),0)),IF(ISBLANK(OFFSET('9. METAS'!$W$20,INT((ROW()-14)/2),0)),"",OFFSET('9. METAS'!$W$20,INT((ROW()-14)/2),0)))</f>
        <v>#REF!</v>
      </c>
      <c r="M121" s="229" t="e">
        <f ca="1">IF(MOD(ROW()-13,2)=0,IF(ISBLANK(OFFSET(#REF!,INT((ROW()-13)/2),0)),"",OFFSET(#REF!,INT((ROW()-13)/2),0)),IF(ISBLANK(OFFSET('9. METAS'!$X$20,INT((ROW()-14)/2),0)),"",OFFSET('9. METAS'!$X$20,INT((ROW()-14)/2),0)))</f>
        <v>#REF!</v>
      </c>
      <c r="N121" s="981" t="str">
        <f t="shared" ref="N121" ca="1" si="104">IFERROR(J121/J122,"ND")</f>
        <v>ND</v>
      </c>
      <c r="O121" s="983" t="str">
        <f t="shared" ref="O121" ca="1" si="105">IFERROR(((J121)/H121),"ND")</f>
        <v>ND</v>
      </c>
      <c r="P121" s="985"/>
    </row>
    <row r="122" spans="3:16" x14ac:dyDescent="0.3">
      <c r="C122" s="999"/>
      <c r="D122" s="993"/>
      <c r="E122" s="993"/>
      <c r="F122" s="995"/>
      <c r="G122" s="997"/>
      <c r="H122" s="1042"/>
      <c r="I122" s="987"/>
      <c r="J122" s="227" t="str">
        <f ca="1">IF(MOD(ROW()-13,2)=0,IF(ISBLANK(OFFSET(#REF!,INT((ROW()-13)/2),0)),"",OFFSET(#REF!,INT((ROW()-13)/2),0)),IF(ISBLANK(OFFSET('9. METAS'!$U$20,INT((ROW()-14)/2),0)),"",OFFSET('9. METAS'!$U$20,INT((ROW()-14)/2),0)))</f>
        <v/>
      </c>
      <c r="K122" s="228" t="str">
        <f ca="1">IF(MOD(ROW()-13,2)=0,IF(ISBLANK(OFFSET(#REF!,INT((ROW()-13)/2),0)),"",OFFSET(#REF!,INT((ROW()-13)/2),0)),IF(ISBLANK(OFFSET('9. METAS'!$V$20,INT((ROW()-14)/2),0)),"",OFFSET('9. METAS'!$V$20,INT((ROW()-14)/2),0)))</f>
        <v/>
      </c>
      <c r="L122" s="228" t="str">
        <f ca="1">IF(MOD(ROW()-13,2)=0,IF(ISBLANK(OFFSET(#REF!,INT((ROW()-13)/2),0)),"",OFFSET(#REF!,INT((ROW()-13)/2),0)),IF(ISBLANK(OFFSET('9. METAS'!$W$20,INT((ROW()-14)/2),0)),"",OFFSET('9. METAS'!$W$20,INT((ROW()-14)/2),0)))</f>
        <v/>
      </c>
      <c r="M122" s="229" t="str">
        <f ca="1">IF(MOD(ROW()-13,2)=0,IF(ISBLANK(OFFSET(#REF!,INT((ROW()-13)/2),0)),"",OFFSET(#REF!,INT((ROW()-13)/2),0)),IF(ISBLANK(OFFSET('9. METAS'!$X$20,INT((ROW()-14)/2),0)),"",OFFSET('9. METAS'!$X$20,INT((ROW()-14)/2),0)))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1042" t="str">
        <f ca="1">IF(ISBLANK(OFFSET('9. METAS'!$L$20,INT((ROW()-13)/2),0)),"",OFFSET('9. METAS'!$L$20,INT((ROW()-13)/2),0))</f>
        <v/>
      </c>
      <c r="I123" s="979"/>
      <c r="J123" s="227" t="e">
        <f ca="1">IF(MOD(ROW()-13,2)=0,IF(ISBLANK(OFFSET(#REF!,INT((ROW()-13)/2),0)),"",OFFSET(#REF!,INT((ROW()-13)/2),0)),IF(ISBLANK(OFFSET('9. METAS'!$U$20,INT((ROW()-14)/2),0)),"",OFFSET('9. METAS'!$U$20,INT((ROW()-14)/2),0)))</f>
        <v>#REF!</v>
      </c>
      <c r="K123" s="228" t="e">
        <f ca="1">IF(MOD(ROW()-13,2)=0,IF(ISBLANK(OFFSET(#REF!,INT((ROW()-13)/2),0)),"",OFFSET(#REF!,INT((ROW()-13)/2),0)),IF(ISBLANK(OFFSET('9. METAS'!$V$20,INT((ROW()-14)/2),0)),"",OFFSET('9. METAS'!$V$20,INT((ROW()-14)/2),0)))</f>
        <v>#REF!</v>
      </c>
      <c r="L123" s="228" t="e">
        <f ca="1">IF(MOD(ROW()-13,2)=0,IF(ISBLANK(OFFSET(#REF!,INT((ROW()-13)/2),0)),"",OFFSET(#REF!,INT((ROW()-13)/2),0)),IF(ISBLANK(OFFSET('9. METAS'!$W$20,INT((ROW()-14)/2),0)),"",OFFSET('9. METAS'!$W$20,INT((ROW()-14)/2),0)))</f>
        <v>#REF!</v>
      </c>
      <c r="M123" s="229" t="e">
        <f ca="1">IF(MOD(ROW()-13,2)=0,IF(ISBLANK(OFFSET(#REF!,INT((ROW()-13)/2),0)),"",OFFSET(#REF!,INT((ROW()-13)/2),0)),IF(ISBLANK(OFFSET('9. METAS'!$X$20,INT((ROW()-14)/2),0)),"",OFFSET('9. METAS'!$X$20,INT((ROW()-14)/2),0)))</f>
        <v>#REF!</v>
      </c>
      <c r="N123" s="981" t="str">
        <f t="shared" ref="N123" ca="1" si="106">IFERROR(J123/J124,"ND")</f>
        <v>ND</v>
      </c>
      <c r="O123" s="983" t="str">
        <f t="shared" ref="O123" ca="1" si="107">IFERROR(((J123)/H123),"ND")</f>
        <v>ND</v>
      </c>
      <c r="P123" s="985"/>
    </row>
    <row r="124" spans="3:16" x14ac:dyDescent="0.3">
      <c r="C124" s="999"/>
      <c r="D124" s="993"/>
      <c r="E124" s="993"/>
      <c r="F124" s="995"/>
      <c r="G124" s="997"/>
      <c r="H124" s="1042"/>
      <c r="I124" s="987"/>
      <c r="J124" s="227" t="str">
        <f ca="1">IF(MOD(ROW()-13,2)=0,IF(ISBLANK(OFFSET(#REF!,INT((ROW()-13)/2),0)),"",OFFSET(#REF!,INT((ROW()-13)/2),0)),IF(ISBLANK(OFFSET('9. METAS'!$U$20,INT((ROW()-14)/2),0)),"",OFFSET('9. METAS'!$U$20,INT((ROW()-14)/2),0)))</f>
        <v/>
      </c>
      <c r="K124" s="228" t="str">
        <f ca="1">IF(MOD(ROW()-13,2)=0,IF(ISBLANK(OFFSET(#REF!,INT((ROW()-13)/2),0)),"",OFFSET(#REF!,INT((ROW()-13)/2),0)),IF(ISBLANK(OFFSET('9. METAS'!$V$20,INT((ROW()-14)/2),0)),"",OFFSET('9. METAS'!$V$20,INT((ROW()-14)/2),0)))</f>
        <v/>
      </c>
      <c r="L124" s="228" t="str">
        <f ca="1">IF(MOD(ROW()-13,2)=0,IF(ISBLANK(OFFSET(#REF!,INT((ROW()-13)/2),0)),"",OFFSET(#REF!,INT((ROW()-13)/2),0)),IF(ISBLANK(OFFSET('9. METAS'!$W$20,INT((ROW()-14)/2),0)),"",OFFSET('9. METAS'!$W$20,INT((ROW()-14)/2),0)))</f>
        <v/>
      </c>
      <c r="M124" s="229" t="str">
        <f ca="1">IF(MOD(ROW()-13,2)=0,IF(ISBLANK(OFFSET(#REF!,INT((ROW()-13)/2),0)),"",OFFSET(#REF!,INT((ROW()-13)/2),0)),IF(ISBLANK(OFFSET('9. METAS'!$X$20,INT((ROW()-14)/2),0)),"",OFFSET('9. METAS'!$X$20,INT((ROW()-14)/2),0)))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1042" t="str">
        <f ca="1">IF(ISBLANK(OFFSET('9. METAS'!$L$20,INT((ROW()-13)/2),0)),"",OFFSET('9. METAS'!$L$20,INT((ROW()-13)/2),0))</f>
        <v/>
      </c>
      <c r="I125" s="979"/>
      <c r="J125" s="227" t="e">
        <f ca="1">IF(MOD(ROW()-13,2)=0,IF(ISBLANK(OFFSET(#REF!,INT((ROW()-13)/2),0)),"",OFFSET(#REF!,INT((ROW()-13)/2),0)),IF(ISBLANK(OFFSET('9. METAS'!$U$20,INT((ROW()-14)/2),0)),"",OFFSET('9. METAS'!$U$20,INT((ROW()-14)/2),0)))</f>
        <v>#REF!</v>
      </c>
      <c r="K125" s="228" t="e">
        <f ca="1">IF(MOD(ROW()-13,2)=0,IF(ISBLANK(OFFSET(#REF!,INT((ROW()-13)/2),0)),"",OFFSET(#REF!,INT((ROW()-13)/2),0)),IF(ISBLANK(OFFSET('9. METAS'!$V$20,INT((ROW()-14)/2),0)),"",OFFSET('9. METAS'!$V$20,INT((ROW()-14)/2),0)))</f>
        <v>#REF!</v>
      </c>
      <c r="L125" s="228" t="e">
        <f ca="1">IF(MOD(ROW()-13,2)=0,IF(ISBLANK(OFFSET(#REF!,INT((ROW()-13)/2),0)),"",OFFSET(#REF!,INT((ROW()-13)/2),0)),IF(ISBLANK(OFFSET('9. METAS'!$W$20,INT((ROW()-14)/2),0)),"",OFFSET('9. METAS'!$W$20,INT((ROW()-14)/2),0)))</f>
        <v>#REF!</v>
      </c>
      <c r="M125" s="229" t="e">
        <f ca="1">IF(MOD(ROW()-13,2)=0,IF(ISBLANK(OFFSET(#REF!,INT((ROW()-13)/2),0)),"",OFFSET(#REF!,INT((ROW()-13)/2),0)),IF(ISBLANK(OFFSET('9. METAS'!$X$20,INT((ROW()-14)/2),0)),"",OFFSET('9. METAS'!$X$20,INT((ROW()-14)/2),0)))</f>
        <v>#REF!</v>
      </c>
      <c r="N125" s="981" t="str">
        <f t="shared" ref="N125" ca="1" si="108">IFERROR(J125/J126,"ND")</f>
        <v>ND</v>
      </c>
      <c r="O125" s="983" t="str">
        <f t="shared" ref="O125" ca="1" si="109">IFERROR(((J125)/H125),"ND")</f>
        <v>ND</v>
      </c>
      <c r="P125" s="985"/>
    </row>
    <row r="126" spans="3:16" x14ac:dyDescent="0.3">
      <c r="C126" s="999"/>
      <c r="D126" s="993"/>
      <c r="E126" s="993"/>
      <c r="F126" s="995"/>
      <c r="G126" s="997"/>
      <c r="H126" s="1042"/>
      <c r="I126" s="987"/>
      <c r="J126" s="227" t="str">
        <f ca="1">IF(MOD(ROW()-13,2)=0,IF(ISBLANK(OFFSET(#REF!,INT((ROW()-13)/2),0)),"",OFFSET(#REF!,INT((ROW()-13)/2),0)),IF(ISBLANK(OFFSET('9. METAS'!$U$20,INT((ROW()-14)/2),0)),"",OFFSET('9. METAS'!$U$20,INT((ROW()-14)/2),0)))</f>
        <v/>
      </c>
      <c r="K126" s="228" t="str">
        <f ca="1">IF(MOD(ROW()-13,2)=0,IF(ISBLANK(OFFSET(#REF!,INT((ROW()-13)/2),0)),"",OFFSET(#REF!,INT((ROW()-13)/2),0)),IF(ISBLANK(OFFSET('9. METAS'!$V$20,INT((ROW()-14)/2),0)),"",OFFSET('9. METAS'!$V$20,INT((ROW()-14)/2),0)))</f>
        <v/>
      </c>
      <c r="L126" s="228" t="str">
        <f ca="1">IF(MOD(ROW()-13,2)=0,IF(ISBLANK(OFFSET(#REF!,INT((ROW()-13)/2),0)),"",OFFSET(#REF!,INT((ROW()-13)/2),0)),IF(ISBLANK(OFFSET('9. METAS'!$W$20,INT((ROW()-14)/2),0)),"",OFFSET('9. METAS'!$W$20,INT((ROW()-14)/2),0)))</f>
        <v/>
      </c>
      <c r="M126" s="229" t="str">
        <f ca="1">IF(MOD(ROW()-13,2)=0,IF(ISBLANK(OFFSET(#REF!,INT((ROW()-13)/2),0)),"",OFFSET(#REF!,INT((ROW()-13)/2),0)),IF(ISBLANK(OFFSET('9. METAS'!$X$20,INT((ROW()-14)/2),0)),"",OFFSET('9. METAS'!$X$20,INT((ROW()-14)/2),0)))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1042" t="str">
        <f ca="1">IF(ISBLANK(OFFSET('9. METAS'!$L$20,INT((ROW()-13)/2),0)),"",OFFSET('9. METAS'!$L$20,INT((ROW()-13)/2),0))</f>
        <v/>
      </c>
      <c r="I127" s="979"/>
      <c r="J127" s="227" t="e">
        <f ca="1">IF(MOD(ROW()-13,2)=0,IF(ISBLANK(OFFSET(#REF!,INT((ROW()-13)/2),0)),"",OFFSET(#REF!,INT((ROW()-13)/2),0)),IF(ISBLANK(OFFSET('9. METAS'!$U$20,INT((ROW()-14)/2),0)),"",OFFSET('9. METAS'!$U$20,INT((ROW()-14)/2),0)))</f>
        <v>#REF!</v>
      </c>
      <c r="K127" s="228" t="e">
        <f ca="1">IF(MOD(ROW()-13,2)=0,IF(ISBLANK(OFFSET(#REF!,INT((ROW()-13)/2),0)),"",OFFSET(#REF!,INT((ROW()-13)/2),0)),IF(ISBLANK(OFFSET('9. METAS'!$V$20,INT((ROW()-14)/2),0)),"",OFFSET('9. METAS'!$V$20,INT((ROW()-14)/2),0)))</f>
        <v>#REF!</v>
      </c>
      <c r="L127" s="228" t="e">
        <f ca="1">IF(MOD(ROW()-13,2)=0,IF(ISBLANK(OFFSET(#REF!,INT((ROW()-13)/2),0)),"",OFFSET(#REF!,INT((ROW()-13)/2),0)),IF(ISBLANK(OFFSET('9. METAS'!$W$20,INT((ROW()-14)/2),0)),"",OFFSET('9. METAS'!$W$20,INT((ROW()-14)/2),0)))</f>
        <v>#REF!</v>
      </c>
      <c r="M127" s="229" t="e">
        <f ca="1">IF(MOD(ROW()-13,2)=0,IF(ISBLANK(OFFSET(#REF!,INT((ROW()-13)/2),0)),"",OFFSET(#REF!,INT((ROW()-13)/2),0)),IF(ISBLANK(OFFSET('9. METAS'!$X$20,INT((ROW()-14)/2),0)),"",OFFSET('9. METAS'!$X$20,INT((ROW()-14)/2),0)))</f>
        <v>#REF!</v>
      </c>
      <c r="N127" s="981" t="str">
        <f t="shared" ref="N127" ca="1" si="110">IFERROR(J127/J128,"ND")</f>
        <v>ND</v>
      </c>
      <c r="O127" s="983" t="str">
        <f t="shared" ref="O127" ca="1" si="111">IFERROR(((J127)/H127),"ND")</f>
        <v>ND</v>
      </c>
      <c r="P127" s="985"/>
    </row>
    <row r="128" spans="3:16" x14ac:dyDescent="0.3">
      <c r="C128" s="999"/>
      <c r="D128" s="993"/>
      <c r="E128" s="993"/>
      <c r="F128" s="995"/>
      <c r="G128" s="997"/>
      <c r="H128" s="1042"/>
      <c r="I128" s="987"/>
      <c r="J128" s="227" t="str">
        <f ca="1">IF(MOD(ROW()-13,2)=0,IF(ISBLANK(OFFSET(#REF!,INT((ROW()-13)/2),0)),"",OFFSET(#REF!,INT((ROW()-13)/2),0)),IF(ISBLANK(OFFSET('9. METAS'!$U$20,INT((ROW()-14)/2),0)),"",OFFSET('9. METAS'!$U$20,INT((ROW()-14)/2),0)))</f>
        <v/>
      </c>
      <c r="K128" s="228" t="str">
        <f ca="1">IF(MOD(ROW()-13,2)=0,IF(ISBLANK(OFFSET(#REF!,INT((ROW()-13)/2),0)),"",OFFSET(#REF!,INT((ROW()-13)/2),0)),IF(ISBLANK(OFFSET('9. METAS'!$V$20,INT((ROW()-14)/2),0)),"",OFFSET('9. METAS'!$V$20,INT((ROW()-14)/2),0)))</f>
        <v/>
      </c>
      <c r="L128" s="228" t="str">
        <f ca="1">IF(MOD(ROW()-13,2)=0,IF(ISBLANK(OFFSET(#REF!,INT((ROW()-13)/2),0)),"",OFFSET(#REF!,INT((ROW()-13)/2),0)),IF(ISBLANK(OFFSET('9. METAS'!$W$20,INT((ROW()-14)/2),0)),"",OFFSET('9. METAS'!$W$20,INT((ROW()-14)/2),0)))</f>
        <v/>
      </c>
      <c r="M128" s="229" t="str">
        <f ca="1">IF(MOD(ROW()-13,2)=0,IF(ISBLANK(OFFSET(#REF!,INT((ROW()-13)/2),0)),"",OFFSET(#REF!,INT((ROW()-13)/2),0)),IF(ISBLANK(OFFSET('9. METAS'!$X$20,INT((ROW()-14)/2),0)),"",OFFSET('9. METAS'!$X$20,INT((ROW()-14)/2),0)))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1042" t="str">
        <f ca="1">IF(ISBLANK(OFFSET('9. METAS'!$L$20,INT((ROW()-13)/2),0)),"",OFFSET('9. METAS'!$L$20,INT((ROW()-13)/2),0))</f>
        <v/>
      </c>
      <c r="I129" s="979"/>
      <c r="J129" s="227" t="e">
        <f ca="1">IF(MOD(ROW()-13,2)=0,IF(ISBLANK(OFFSET(#REF!,INT((ROW()-13)/2),0)),"",OFFSET(#REF!,INT((ROW()-13)/2),0)),IF(ISBLANK(OFFSET('9. METAS'!$U$20,INT((ROW()-14)/2),0)),"",OFFSET('9. METAS'!$U$20,INT((ROW()-14)/2),0)))</f>
        <v>#REF!</v>
      </c>
      <c r="K129" s="228" t="e">
        <f ca="1">IF(MOD(ROW()-13,2)=0,IF(ISBLANK(OFFSET(#REF!,INT((ROW()-13)/2),0)),"",OFFSET(#REF!,INT((ROW()-13)/2),0)),IF(ISBLANK(OFFSET('9. METAS'!$V$20,INT((ROW()-14)/2),0)),"",OFFSET('9. METAS'!$V$20,INT((ROW()-14)/2),0)))</f>
        <v>#REF!</v>
      </c>
      <c r="L129" s="228" t="e">
        <f ca="1">IF(MOD(ROW()-13,2)=0,IF(ISBLANK(OFFSET(#REF!,INT((ROW()-13)/2),0)),"",OFFSET(#REF!,INT((ROW()-13)/2),0)),IF(ISBLANK(OFFSET('9. METAS'!$W$20,INT((ROW()-14)/2),0)),"",OFFSET('9. METAS'!$W$20,INT((ROW()-14)/2),0)))</f>
        <v>#REF!</v>
      </c>
      <c r="M129" s="229" t="e">
        <f ca="1">IF(MOD(ROW()-13,2)=0,IF(ISBLANK(OFFSET(#REF!,INT((ROW()-13)/2),0)),"",OFFSET(#REF!,INT((ROW()-13)/2),0)),IF(ISBLANK(OFFSET('9. METAS'!$X$20,INT((ROW()-14)/2),0)),"",OFFSET('9. METAS'!$X$20,INT((ROW()-14)/2),0)))</f>
        <v>#REF!</v>
      </c>
      <c r="N129" s="981" t="str">
        <f t="shared" ref="N129" ca="1" si="112">IFERROR(J129/J130,"ND")</f>
        <v>ND</v>
      </c>
      <c r="O129" s="983" t="str">
        <f t="shared" ref="O129" ca="1" si="113">IFERROR(((J129)/H129),"ND")</f>
        <v>ND</v>
      </c>
      <c r="P129" s="985"/>
    </row>
    <row r="130" spans="3:16" x14ac:dyDescent="0.3">
      <c r="C130" s="999"/>
      <c r="D130" s="993"/>
      <c r="E130" s="993"/>
      <c r="F130" s="995"/>
      <c r="G130" s="997"/>
      <c r="H130" s="1042"/>
      <c r="I130" s="987"/>
      <c r="J130" s="227" t="str">
        <f ca="1">IF(MOD(ROW()-13,2)=0,IF(ISBLANK(OFFSET(#REF!,INT((ROW()-13)/2),0)),"",OFFSET(#REF!,INT((ROW()-13)/2),0)),IF(ISBLANK(OFFSET('9. METAS'!$U$20,INT((ROW()-14)/2),0)),"",OFFSET('9. METAS'!$U$20,INT((ROW()-14)/2),0)))</f>
        <v/>
      </c>
      <c r="K130" s="228" t="str">
        <f ca="1">IF(MOD(ROW()-13,2)=0,IF(ISBLANK(OFFSET(#REF!,INT((ROW()-13)/2),0)),"",OFFSET(#REF!,INT((ROW()-13)/2),0)),IF(ISBLANK(OFFSET('9. METAS'!$V$20,INT((ROW()-14)/2),0)),"",OFFSET('9. METAS'!$V$20,INT((ROW()-14)/2),0)))</f>
        <v/>
      </c>
      <c r="L130" s="228" t="str">
        <f ca="1">IF(MOD(ROW()-13,2)=0,IF(ISBLANK(OFFSET(#REF!,INT((ROW()-13)/2),0)),"",OFFSET(#REF!,INT((ROW()-13)/2),0)),IF(ISBLANK(OFFSET('9. METAS'!$W$20,INT((ROW()-14)/2),0)),"",OFFSET('9. METAS'!$W$20,INT((ROW()-14)/2),0)))</f>
        <v/>
      </c>
      <c r="M130" s="229" t="str">
        <f ca="1">IF(MOD(ROW()-13,2)=0,IF(ISBLANK(OFFSET(#REF!,INT((ROW()-13)/2),0)),"",OFFSET(#REF!,INT((ROW()-13)/2),0)),IF(ISBLANK(OFFSET('9. METAS'!$X$20,INT((ROW()-14)/2),0)),"",OFFSET('9. METAS'!$X$20,INT((ROW()-14)/2),0)))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1042" t="str">
        <f ca="1">IF(ISBLANK(OFFSET('9. METAS'!$L$20,INT((ROW()-13)/2),0)),"",OFFSET('9. METAS'!$L$20,INT((ROW()-13)/2),0))</f>
        <v/>
      </c>
      <c r="I131" s="979"/>
      <c r="J131" s="227" t="e">
        <f ca="1">IF(MOD(ROW()-13,2)=0,IF(ISBLANK(OFFSET(#REF!,INT((ROW()-13)/2),0)),"",OFFSET(#REF!,INT((ROW()-13)/2),0)),IF(ISBLANK(OFFSET('9. METAS'!$U$20,INT((ROW()-14)/2),0)),"",OFFSET('9. METAS'!$U$20,INT((ROW()-14)/2),0)))</f>
        <v>#REF!</v>
      </c>
      <c r="K131" s="228" t="e">
        <f ca="1">IF(MOD(ROW()-13,2)=0,IF(ISBLANK(OFFSET(#REF!,INT((ROW()-13)/2),0)),"",OFFSET(#REF!,INT((ROW()-13)/2),0)),IF(ISBLANK(OFFSET('9. METAS'!$V$20,INT((ROW()-14)/2),0)),"",OFFSET('9. METAS'!$V$20,INT((ROW()-14)/2),0)))</f>
        <v>#REF!</v>
      </c>
      <c r="L131" s="228" t="e">
        <f ca="1">IF(MOD(ROW()-13,2)=0,IF(ISBLANK(OFFSET(#REF!,INT((ROW()-13)/2),0)),"",OFFSET(#REF!,INT((ROW()-13)/2),0)),IF(ISBLANK(OFFSET('9. METAS'!$W$20,INT((ROW()-14)/2),0)),"",OFFSET('9. METAS'!$W$20,INT((ROW()-14)/2),0)))</f>
        <v>#REF!</v>
      </c>
      <c r="M131" s="229" t="e">
        <f ca="1">IF(MOD(ROW()-13,2)=0,IF(ISBLANK(OFFSET(#REF!,INT((ROW()-13)/2),0)),"",OFFSET(#REF!,INT((ROW()-13)/2),0)),IF(ISBLANK(OFFSET('9. METAS'!$X$20,INT((ROW()-14)/2),0)),"",OFFSET('9. METAS'!$X$20,INT((ROW()-14)/2),0)))</f>
        <v>#REF!</v>
      </c>
      <c r="N131" s="981" t="str">
        <f t="shared" ref="N131" ca="1" si="114">IFERROR(J131/J132,"ND")</f>
        <v>ND</v>
      </c>
      <c r="O131" s="983" t="str">
        <f t="shared" ref="O131" ca="1" si="115">IFERROR(((J131)/H131),"ND")</f>
        <v>ND</v>
      </c>
      <c r="P131" s="985"/>
    </row>
    <row r="132" spans="3:16" x14ac:dyDescent="0.3">
      <c r="C132" s="999"/>
      <c r="D132" s="993"/>
      <c r="E132" s="993"/>
      <c r="F132" s="995"/>
      <c r="G132" s="997"/>
      <c r="H132" s="1042"/>
      <c r="I132" s="987"/>
      <c r="J132" s="227" t="str">
        <f ca="1">IF(MOD(ROW()-13,2)=0,IF(ISBLANK(OFFSET(#REF!,INT((ROW()-13)/2),0)),"",OFFSET(#REF!,INT((ROW()-13)/2),0)),IF(ISBLANK(OFFSET('9. METAS'!$U$20,INT((ROW()-14)/2),0)),"",OFFSET('9. METAS'!$U$20,INT((ROW()-14)/2),0)))</f>
        <v/>
      </c>
      <c r="K132" s="228" t="str">
        <f ca="1">IF(MOD(ROW()-13,2)=0,IF(ISBLANK(OFFSET(#REF!,INT((ROW()-13)/2),0)),"",OFFSET(#REF!,INT((ROW()-13)/2),0)),IF(ISBLANK(OFFSET('9. METAS'!$V$20,INT((ROW()-14)/2),0)),"",OFFSET('9. METAS'!$V$20,INT((ROW()-14)/2),0)))</f>
        <v/>
      </c>
      <c r="L132" s="228" t="str">
        <f ca="1">IF(MOD(ROW()-13,2)=0,IF(ISBLANK(OFFSET(#REF!,INT((ROW()-13)/2),0)),"",OFFSET(#REF!,INT((ROW()-13)/2),0)),IF(ISBLANK(OFFSET('9. METAS'!$W$20,INT((ROW()-14)/2),0)),"",OFFSET('9. METAS'!$W$20,INT((ROW()-14)/2),0)))</f>
        <v/>
      </c>
      <c r="M132" s="229" t="str">
        <f ca="1">IF(MOD(ROW()-13,2)=0,IF(ISBLANK(OFFSET(#REF!,INT((ROW()-13)/2),0)),"",OFFSET(#REF!,INT((ROW()-13)/2),0)),IF(ISBLANK(OFFSET('9. METAS'!$X$20,INT((ROW()-14)/2),0)),"",OFFSET('9. METAS'!$X$20,INT((ROW()-14)/2),0)))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1042" t="str">
        <f ca="1">IF(ISBLANK(OFFSET('9. METAS'!$L$20,INT((ROW()-13)/2),0)),"",OFFSET('9. METAS'!$L$20,INT((ROW()-13)/2),0))</f>
        <v/>
      </c>
      <c r="I133" s="979"/>
      <c r="J133" s="227" t="e">
        <f ca="1">IF(MOD(ROW()-13,2)=0,IF(ISBLANK(OFFSET(#REF!,INT((ROW()-13)/2),0)),"",OFFSET(#REF!,INT((ROW()-13)/2),0)),IF(ISBLANK(OFFSET('9. METAS'!$U$20,INT((ROW()-14)/2),0)),"",OFFSET('9. METAS'!$U$20,INT((ROW()-14)/2),0)))</f>
        <v>#REF!</v>
      </c>
      <c r="K133" s="228" t="e">
        <f ca="1">IF(MOD(ROW()-13,2)=0,IF(ISBLANK(OFFSET(#REF!,INT((ROW()-13)/2),0)),"",OFFSET(#REF!,INT((ROW()-13)/2),0)),IF(ISBLANK(OFFSET('9. METAS'!$V$20,INT((ROW()-14)/2),0)),"",OFFSET('9. METAS'!$V$20,INT((ROW()-14)/2),0)))</f>
        <v>#REF!</v>
      </c>
      <c r="L133" s="228" t="e">
        <f ca="1">IF(MOD(ROW()-13,2)=0,IF(ISBLANK(OFFSET(#REF!,INT((ROW()-13)/2),0)),"",OFFSET(#REF!,INT((ROW()-13)/2),0)),IF(ISBLANK(OFFSET('9. METAS'!$W$20,INT((ROW()-14)/2),0)),"",OFFSET('9. METAS'!$W$20,INT((ROW()-14)/2),0)))</f>
        <v>#REF!</v>
      </c>
      <c r="M133" s="229" t="e">
        <f ca="1">IF(MOD(ROW()-13,2)=0,IF(ISBLANK(OFFSET(#REF!,INT((ROW()-13)/2),0)),"",OFFSET(#REF!,INT((ROW()-13)/2),0)),IF(ISBLANK(OFFSET('9. METAS'!$X$20,INT((ROW()-14)/2),0)),"",OFFSET('9. METAS'!$X$20,INT((ROW()-14)/2),0)))</f>
        <v>#REF!</v>
      </c>
      <c r="N133" s="981" t="str">
        <f t="shared" ref="N133" ca="1" si="116">IFERROR(J133/J134,"ND")</f>
        <v>ND</v>
      </c>
      <c r="O133" s="983" t="str">
        <f t="shared" ref="O133" ca="1" si="117">IFERROR(((J133)/H133),"ND")</f>
        <v>ND</v>
      </c>
      <c r="P133" s="985"/>
    </row>
    <row r="134" spans="3:16" x14ac:dyDescent="0.3">
      <c r="C134" s="999"/>
      <c r="D134" s="993"/>
      <c r="E134" s="993"/>
      <c r="F134" s="995"/>
      <c r="G134" s="997"/>
      <c r="H134" s="1042"/>
      <c r="I134" s="987"/>
      <c r="J134" s="227" t="str">
        <f ca="1">IF(MOD(ROW()-13,2)=0,IF(ISBLANK(OFFSET(#REF!,INT((ROW()-13)/2),0)),"",OFFSET(#REF!,INT((ROW()-13)/2),0)),IF(ISBLANK(OFFSET('9. METAS'!$U$20,INT((ROW()-14)/2),0)),"",OFFSET('9. METAS'!$U$20,INT((ROW()-14)/2),0)))</f>
        <v/>
      </c>
      <c r="K134" s="228" t="str">
        <f ca="1">IF(MOD(ROW()-13,2)=0,IF(ISBLANK(OFFSET(#REF!,INT((ROW()-13)/2),0)),"",OFFSET(#REF!,INT((ROW()-13)/2),0)),IF(ISBLANK(OFFSET('9. METAS'!$V$20,INT((ROW()-14)/2),0)),"",OFFSET('9. METAS'!$V$20,INT((ROW()-14)/2),0)))</f>
        <v/>
      </c>
      <c r="L134" s="228" t="str">
        <f ca="1">IF(MOD(ROW()-13,2)=0,IF(ISBLANK(OFFSET(#REF!,INT((ROW()-13)/2),0)),"",OFFSET(#REF!,INT((ROW()-13)/2),0)),IF(ISBLANK(OFFSET('9. METAS'!$W$20,INT((ROW()-14)/2),0)),"",OFFSET('9. METAS'!$W$20,INT((ROW()-14)/2),0)))</f>
        <v/>
      </c>
      <c r="M134" s="229" t="str">
        <f ca="1">IF(MOD(ROW()-13,2)=0,IF(ISBLANK(OFFSET(#REF!,INT((ROW()-13)/2),0)),"",OFFSET(#REF!,INT((ROW()-13)/2),0)),IF(ISBLANK(OFFSET('9. METAS'!$X$20,INT((ROW()-14)/2),0)),"",OFFSET('9. METAS'!$X$20,INT((ROW()-14)/2),0)))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1042" t="str">
        <f ca="1">IF(ISBLANK(OFFSET('9. METAS'!$L$20,INT((ROW()-13)/2),0)),"",OFFSET('9. METAS'!$L$20,INT((ROW()-13)/2),0))</f>
        <v/>
      </c>
      <c r="I135" s="979"/>
      <c r="J135" s="227" t="e">
        <f ca="1">IF(MOD(ROW()-13,2)=0,IF(ISBLANK(OFFSET(#REF!,INT((ROW()-13)/2),0)),"",OFFSET(#REF!,INT((ROW()-13)/2),0)),IF(ISBLANK(OFFSET('9. METAS'!$U$20,INT((ROW()-14)/2),0)),"",OFFSET('9. METAS'!$U$20,INT((ROW()-14)/2),0)))</f>
        <v>#REF!</v>
      </c>
      <c r="K135" s="228" t="e">
        <f ca="1">IF(MOD(ROW()-13,2)=0,IF(ISBLANK(OFFSET(#REF!,INT((ROW()-13)/2),0)),"",OFFSET(#REF!,INT((ROW()-13)/2),0)),IF(ISBLANK(OFFSET('9. METAS'!$V$20,INT((ROW()-14)/2),0)),"",OFFSET('9. METAS'!$V$20,INT((ROW()-14)/2),0)))</f>
        <v>#REF!</v>
      </c>
      <c r="L135" s="228" t="e">
        <f ca="1">IF(MOD(ROW()-13,2)=0,IF(ISBLANK(OFFSET(#REF!,INT((ROW()-13)/2),0)),"",OFFSET(#REF!,INT((ROW()-13)/2),0)),IF(ISBLANK(OFFSET('9. METAS'!$W$20,INT((ROW()-14)/2),0)),"",OFFSET('9. METAS'!$W$20,INT((ROW()-14)/2),0)))</f>
        <v>#REF!</v>
      </c>
      <c r="M135" s="229" t="e">
        <f ca="1">IF(MOD(ROW()-13,2)=0,IF(ISBLANK(OFFSET(#REF!,INT((ROW()-13)/2),0)),"",OFFSET(#REF!,INT((ROW()-13)/2),0)),IF(ISBLANK(OFFSET('9. METAS'!$X$20,INT((ROW()-14)/2),0)),"",OFFSET('9. METAS'!$X$20,INT((ROW()-14)/2),0)))</f>
        <v>#REF!</v>
      </c>
      <c r="N135" s="981" t="str">
        <f t="shared" ref="N135" ca="1" si="118">IFERROR(J135/J136,"ND")</f>
        <v>ND</v>
      </c>
      <c r="O135" s="983" t="str">
        <f t="shared" ref="O135" ca="1" si="119">IFERROR(((J135)/H135),"ND")</f>
        <v>ND</v>
      </c>
      <c r="P135" s="985"/>
    </row>
    <row r="136" spans="3:16" x14ac:dyDescent="0.3">
      <c r="C136" s="999"/>
      <c r="D136" s="993"/>
      <c r="E136" s="993"/>
      <c r="F136" s="995"/>
      <c r="G136" s="997"/>
      <c r="H136" s="1042"/>
      <c r="I136" s="987"/>
      <c r="J136" s="227" t="str">
        <f ca="1">IF(MOD(ROW()-13,2)=0,IF(ISBLANK(OFFSET(#REF!,INT((ROW()-13)/2),0)),"",OFFSET(#REF!,INT((ROW()-13)/2),0)),IF(ISBLANK(OFFSET('9. METAS'!$U$20,INT((ROW()-14)/2),0)),"",OFFSET('9. METAS'!$U$20,INT((ROW()-14)/2),0)))</f>
        <v/>
      </c>
      <c r="K136" s="228" t="str">
        <f ca="1">IF(MOD(ROW()-13,2)=0,IF(ISBLANK(OFFSET(#REF!,INT((ROW()-13)/2),0)),"",OFFSET(#REF!,INT((ROW()-13)/2),0)),IF(ISBLANK(OFFSET('9. METAS'!$V$20,INT((ROW()-14)/2),0)),"",OFFSET('9. METAS'!$V$20,INT((ROW()-14)/2),0)))</f>
        <v/>
      </c>
      <c r="L136" s="228" t="str">
        <f ca="1">IF(MOD(ROW()-13,2)=0,IF(ISBLANK(OFFSET(#REF!,INT((ROW()-13)/2),0)),"",OFFSET(#REF!,INT((ROW()-13)/2),0)),IF(ISBLANK(OFFSET('9. METAS'!$W$20,INT((ROW()-14)/2),0)),"",OFFSET('9. METAS'!$W$20,INT((ROW()-14)/2),0)))</f>
        <v/>
      </c>
      <c r="M136" s="229" t="str">
        <f ca="1">IF(MOD(ROW()-13,2)=0,IF(ISBLANK(OFFSET(#REF!,INT((ROW()-13)/2),0)),"",OFFSET(#REF!,INT((ROW()-13)/2),0)),IF(ISBLANK(OFFSET('9. METAS'!$X$20,INT((ROW()-14)/2),0)),"",OFFSET('9. METAS'!$X$20,INT((ROW()-14)/2),0)))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1042" t="str">
        <f ca="1">IF(ISBLANK(OFFSET('9. METAS'!$L$20,INT((ROW()-13)/2),0)),"",OFFSET('9. METAS'!$L$20,INT((ROW()-13)/2),0))</f>
        <v/>
      </c>
      <c r="I137" s="979"/>
      <c r="J137" s="227" t="e">
        <f ca="1">IF(MOD(ROW()-13,2)=0,IF(ISBLANK(OFFSET(#REF!,INT((ROW()-13)/2),0)),"",OFFSET(#REF!,INT((ROW()-13)/2),0)),IF(ISBLANK(OFFSET('9. METAS'!$U$20,INT((ROW()-14)/2),0)),"",OFFSET('9. METAS'!$U$20,INT((ROW()-14)/2),0)))</f>
        <v>#REF!</v>
      </c>
      <c r="K137" s="228" t="e">
        <f ca="1">IF(MOD(ROW()-13,2)=0,IF(ISBLANK(OFFSET(#REF!,INT((ROW()-13)/2),0)),"",OFFSET(#REF!,INT((ROW()-13)/2),0)),IF(ISBLANK(OFFSET('9. METAS'!$V$20,INT((ROW()-14)/2),0)),"",OFFSET('9. METAS'!$V$20,INT((ROW()-14)/2),0)))</f>
        <v>#REF!</v>
      </c>
      <c r="L137" s="228" t="e">
        <f ca="1">IF(MOD(ROW()-13,2)=0,IF(ISBLANK(OFFSET(#REF!,INT((ROW()-13)/2),0)),"",OFFSET(#REF!,INT((ROW()-13)/2),0)),IF(ISBLANK(OFFSET('9. METAS'!$W$20,INT((ROW()-14)/2),0)),"",OFFSET('9. METAS'!$W$20,INT((ROW()-14)/2),0)))</f>
        <v>#REF!</v>
      </c>
      <c r="M137" s="229" t="e">
        <f ca="1">IF(MOD(ROW()-13,2)=0,IF(ISBLANK(OFFSET(#REF!,INT((ROW()-13)/2),0)),"",OFFSET(#REF!,INT((ROW()-13)/2),0)),IF(ISBLANK(OFFSET('9. METAS'!$X$20,INT((ROW()-14)/2),0)),"",OFFSET('9. METAS'!$X$20,INT((ROW()-14)/2),0)))</f>
        <v>#REF!</v>
      </c>
      <c r="N137" s="981" t="str">
        <f t="shared" ref="N137" ca="1" si="120">IFERROR(J137/J138,"ND")</f>
        <v>ND</v>
      </c>
      <c r="O137" s="983" t="str">
        <f t="shared" ref="O137" ca="1" si="121">IFERROR(((J137)/H137),"ND")</f>
        <v>ND</v>
      </c>
      <c r="P137" s="985"/>
    </row>
    <row r="138" spans="3:16" x14ac:dyDescent="0.3">
      <c r="C138" s="999"/>
      <c r="D138" s="993"/>
      <c r="E138" s="993"/>
      <c r="F138" s="995"/>
      <c r="G138" s="997"/>
      <c r="H138" s="1042"/>
      <c r="I138" s="987"/>
      <c r="J138" s="227" t="str">
        <f ca="1">IF(MOD(ROW()-13,2)=0,IF(ISBLANK(OFFSET(#REF!,INT((ROW()-13)/2),0)),"",OFFSET(#REF!,INT((ROW()-13)/2),0)),IF(ISBLANK(OFFSET('9. METAS'!$U$20,INT((ROW()-14)/2),0)),"",OFFSET('9. METAS'!$U$20,INT((ROW()-14)/2),0)))</f>
        <v/>
      </c>
      <c r="K138" s="228" t="str">
        <f ca="1">IF(MOD(ROW()-13,2)=0,IF(ISBLANK(OFFSET(#REF!,INT((ROW()-13)/2),0)),"",OFFSET(#REF!,INT((ROW()-13)/2),0)),IF(ISBLANK(OFFSET('9. METAS'!$V$20,INT((ROW()-14)/2),0)),"",OFFSET('9. METAS'!$V$20,INT((ROW()-14)/2),0)))</f>
        <v/>
      </c>
      <c r="L138" s="228" t="str">
        <f ca="1">IF(MOD(ROW()-13,2)=0,IF(ISBLANK(OFFSET(#REF!,INT((ROW()-13)/2),0)),"",OFFSET(#REF!,INT((ROW()-13)/2),0)),IF(ISBLANK(OFFSET('9. METAS'!$W$20,INT((ROW()-14)/2),0)),"",OFFSET('9. METAS'!$W$20,INT((ROW()-14)/2),0)))</f>
        <v/>
      </c>
      <c r="M138" s="229" t="str">
        <f ca="1">IF(MOD(ROW()-13,2)=0,IF(ISBLANK(OFFSET(#REF!,INT((ROW()-13)/2),0)),"",OFFSET(#REF!,INT((ROW()-13)/2),0)),IF(ISBLANK(OFFSET('9. METAS'!$X$20,INT((ROW()-14)/2),0)),"",OFFSET('9. METAS'!$X$20,INT((ROW()-14)/2),0)))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1042" t="str">
        <f ca="1">IF(ISBLANK(OFFSET('9. METAS'!$L$20,INT((ROW()-13)/2),0)),"",OFFSET('9. METAS'!$L$20,INT((ROW()-13)/2),0))</f>
        <v/>
      </c>
      <c r="I139" s="979"/>
      <c r="J139" s="227" t="e">
        <f ca="1">IF(MOD(ROW()-13,2)=0,IF(ISBLANK(OFFSET(#REF!,INT((ROW()-13)/2),0)),"",OFFSET(#REF!,INT((ROW()-13)/2),0)),IF(ISBLANK(OFFSET('9. METAS'!$U$20,INT((ROW()-14)/2),0)),"",OFFSET('9. METAS'!$U$20,INT((ROW()-14)/2),0)))</f>
        <v>#REF!</v>
      </c>
      <c r="K139" s="228" t="e">
        <f ca="1">IF(MOD(ROW()-13,2)=0,IF(ISBLANK(OFFSET(#REF!,INT((ROW()-13)/2),0)),"",OFFSET(#REF!,INT((ROW()-13)/2),0)),IF(ISBLANK(OFFSET('9. METAS'!$V$20,INT((ROW()-14)/2),0)),"",OFFSET('9. METAS'!$V$20,INT((ROW()-14)/2),0)))</f>
        <v>#REF!</v>
      </c>
      <c r="L139" s="228" t="e">
        <f ca="1">IF(MOD(ROW()-13,2)=0,IF(ISBLANK(OFFSET(#REF!,INT((ROW()-13)/2),0)),"",OFFSET(#REF!,INT((ROW()-13)/2),0)),IF(ISBLANK(OFFSET('9. METAS'!$W$20,INT((ROW()-14)/2),0)),"",OFFSET('9. METAS'!$W$20,INT((ROW()-14)/2),0)))</f>
        <v>#REF!</v>
      </c>
      <c r="M139" s="229" t="e">
        <f ca="1">IF(MOD(ROW()-13,2)=0,IF(ISBLANK(OFFSET(#REF!,INT((ROW()-13)/2),0)),"",OFFSET(#REF!,INT((ROW()-13)/2),0)),IF(ISBLANK(OFFSET('9. METAS'!$X$20,INT((ROW()-14)/2),0)),"",OFFSET('9. METAS'!$X$20,INT((ROW()-14)/2),0)))</f>
        <v>#REF!</v>
      </c>
      <c r="N139" s="981" t="str">
        <f t="shared" ref="N139" ca="1" si="122">IFERROR(J139/J140,"ND")</f>
        <v>ND</v>
      </c>
      <c r="O139" s="983" t="str">
        <f t="shared" ref="O139" ca="1" si="123">IFERROR(((J139)/H139),"ND")</f>
        <v>ND</v>
      </c>
      <c r="P139" s="985"/>
    </row>
    <row r="140" spans="3:16" x14ac:dyDescent="0.3">
      <c r="C140" s="999"/>
      <c r="D140" s="993"/>
      <c r="E140" s="993"/>
      <c r="F140" s="995"/>
      <c r="G140" s="997"/>
      <c r="H140" s="1042"/>
      <c r="I140" s="987"/>
      <c r="J140" s="227" t="str">
        <f ca="1">IF(MOD(ROW()-13,2)=0,IF(ISBLANK(OFFSET(#REF!,INT((ROW()-13)/2),0)),"",OFFSET(#REF!,INT((ROW()-13)/2),0)),IF(ISBLANK(OFFSET('9. METAS'!$U$20,INT((ROW()-14)/2),0)),"",OFFSET('9. METAS'!$U$20,INT((ROW()-14)/2),0)))</f>
        <v/>
      </c>
      <c r="K140" s="228" t="str">
        <f ca="1">IF(MOD(ROW()-13,2)=0,IF(ISBLANK(OFFSET(#REF!,INT((ROW()-13)/2),0)),"",OFFSET(#REF!,INT((ROW()-13)/2),0)),IF(ISBLANK(OFFSET('9. METAS'!$V$20,INT((ROW()-14)/2),0)),"",OFFSET('9. METAS'!$V$20,INT((ROW()-14)/2),0)))</f>
        <v/>
      </c>
      <c r="L140" s="228" t="str">
        <f ca="1">IF(MOD(ROW()-13,2)=0,IF(ISBLANK(OFFSET(#REF!,INT((ROW()-13)/2),0)),"",OFFSET(#REF!,INT((ROW()-13)/2),0)),IF(ISBLANK(OFFSET('9. METAS'!$W$20,INT((ROW()-14)/2),0)),"",OFFSET('9. METAS'!$W$20,INT((ROW()-14)/2),0)))</f>
        <v/>
      </c>
      <c r="M140" s="229" t="str">
        <f ca="1">IF(MOD(ROW()-13,2)=0,IF(ISBLANK(OFFSET(#REF!,INT((ROW()-13)/2),0)),"",OFFSET(#REF!,INT((ROW()-13)/2),0)),IF(ISBLANK(OFFSET('9. METAS'!$X$20,INT((ROW()-14)/2),0)),"",OFFSET('9. METAS'!$X$20,INT((ROW()-14)/2),0)))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1042" t="str">
        <f ca="1">IF(ISBLANK(OFFSET('9. METAS'!$L$20,INT((ROW()-13)/2),0)),"",OFFSET('9. METAS'!$L$20,INT((ROW()-13)/2),0))</f>
        <v/>
      </c>
      <c r="I141" s="979"/>
      <c r="J141" s="227" t="e">
        <f ca="1">IF(MOD(ROW()-13,2)=0,IF(ISBLANK(OFFSET(#REF!,INT((ROW()-13)/2),0)),"",OFFSET(#REF!,INT((ROW()-13)/2),0)),IF(ISBLANK(OFFSET('9. METAS'!$U$20,INT((ROW()-14)/2),0)),"",OFFSET('9. METAS'!$U$20,INT((ROW()-14)/2),0)))</f>
        <v>#REF!</v>
      </c>
      <c r="K141" s="228" t="e">
        <f ca="1">IF(MOD(ROW()-13,2)=0,IF(ISBLANK(OFFSET(#REF!,INT((ROW()-13)/2),0)),"",OFFSET(#REF!,INT((ROW()-13)/2),0)),IF(ISBLANK(OFFSET('9. METAS'!$V$20,INT((ROW()-14)/2),0)),"",OFFSET('9. METAS'!$V$20,INT((ROW()-14)/2),0)))</f>
        <v>#REF!</v>
      </c>
      <c r="L141" s="228" t="e">
        <f ca="1">IF(MOD(ROW()-13,2)=0,IF(ISBLANK(OFFSET(#REF!,INT((ROW()-13)/2),0)),"",OFFSET(#REF!,INT((ROW()-13)/2),0)),IF(ISBLANK(OFFSET('9. METAS'!$W$20,INT((ROW()-14)/2),0)),"",OFFSET('9. METAS'!$W$20,INT((ROW()-14)/2),0)))</f>
        <v>#REF!</v>
      </c>
      <c r="M141" s="229" t="e">
        <f ca="1">IF(MOD(ROW()-13,2)=0,IF(ISBLANK(OFFSET(#REF!,INT((ROW()-13)/2),0)),"",OFFSET(#REF!,INT((ROW()-13)/2),0)),IF(ISBLANK(OFFSET('9. METAS'!$X$20,INT((ROW()-14)/2),0)),"",OFFSET('9. METAS'!$X$20,INT((ROW()-14)/2),0)))</f>
        <v>#REF!</v>
      </c>
      <c r="N141" s="981" t="str">
        <f t="shared" ref="N141" ca="1" si="124">IFERROR(J141/J142,"ND")</f>
        <v>ND</v>
      </c>
      <c r="O141" s="983" t="str">
        <f t="shared" ref="O141" ca="1" si="125">IFERROR(((J141)/H141),"ND")</f>
        <v>ND</v>
      </c>
      <c r="P141" s="985"/>
    </row>
    <row r="142" spans="3:16" x14ac:dyDescent="0.3">
      <c r="C142" s="999"/>
      <c r="D142" s="993"/>
      <c r="E142" s="993"/>
      <c r="F142" s="995"/>
      <c r="G142" s="997"/>
      <c r="H142" s="1042"/>
      <c r="I142" s="987"/>
      <c r="J142" s="227" t="str">
        <f ca="1">IF(MOD(ROW()-13,2)=0,IF(ISBLANK(OFFSET(#REF!,INT((ROW()-13)/2),0)),"",OFFSET(#REF!,INT((ROW()-13)/2),0)),IF(ISBLANK(OFFSET('9. METAS'!$U$20,INT((ROW()-14)/2),0)),"",OFFSET('9. METAS'!$U$20,INT((ROW()-14)/2),0)))</f>
        <v/>
      </c>
      <c r="K142" s="228" t="str">
        <f ca="1">IF(MOD(ROW()-13,2)=0,IF(ISBLANK(OFFSET(#REF!,INT((ROW()-13)/2),0)),"",OFFSET(#REF!,INT((ROW()-13)/2),0)),IF(ISBLANK(OFFSET('9. METAS'!$V$20,INT((ROW()-14)/2),0)),"",OFFSET('9. METAS'!$V$20,INT((ROW()-14)/2),0)))</f>
        <v/>
      </c>
      <c r="L142" s="228" t="str">
        <f ca="1">IF(MOD(ROW()-13,2)=0,IF(ISBLANK(OFFSET(#REF!,INT((ROW()-13)/2),0)),"",OFFSET(#REF!,INT((ROW()-13)/2),0)),IF(ISBLANK(OFFSET('9. METAS'!$W$20,INT((ROW()-14)/2),0)),"",OFFSET('9. METAS'!$W$20,INT((ROW()-14)/2),0)))</f>
        <v/>
      </c>
      <c r="M142" s="229" t="str">
        <f ca="1">IF(MOD(ROW()-13,2)=0,IF(ISBLANK(OFFSET(#REF!,INT((ROW()-13)/2),0)),"",OFFSET(#REF!,INT((ROW()-13)/2),0)),IF(ISBLANK(OFFSET('9. METAS'!$X$20,INT((ROW()-14)/2),0)),"",OFFSET('9. METAS'!$X$20,INT((ROW()-14)/2),0)))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1042" t="str">
        <f ca="1">IF(ISBLANK(OFFSET('9. METAS'!$L$20,INT((ROW()-13)/2),0)),"",OFFSET('9. METAS'!$L$20,INT((ROW()-13)/2),0))</f>
        <v/>
      </c>
      <c r="I143" s="979"/>
      <c r="J143" s="227" t="e">
        <f ca="1">IF(MOD(ROW()-13,2)=0,IF(ISBLANK(OFFSET(#REF!,INT((ROW()-13)/2),0)),"",OFFSET(#REF!,INT((ROW()-13)/2),0)),IF(ISBLANK(OFFSET('9. METAS'!$U$20,INT((ROW()-14)/2),0)),"",OFFSET('9. METAS'!$U$20,INT((ROW()-14)/2),0)))</f>
        <v>#REF!</v>
      </c>
      <c r="K143" s="228" t="e">
        <f ca="1">IF(MOD(ROW()-13,2)=0,IF(ISBLANK(OFFSET(#REF!,INT((ROW()-13)/2),0)),"",OFFSET(#REF!,INT((ROW()-13)/2),0)),IF(ISBLANK(OFFSET('9. METAS'!$V$20,INT((ROW()-14)/2),0)),"",OFFSET('9. METAS'!$V$20,INT((ROW()-14)/2),0)))</f>
        <v>#REF!</v>
      </c>
      <c r="L143" s="228" t="e">
        <f ca="1">IF(MOD(ROW()-13,2)=0,IF(ISBLANK(OFFSET(#REF!,INT((ROW()-13)/2),0)),"",OFFSET(#REF!,INT((ROW()-13)/2),0)),IF(ISBLANK(OFFSET('9. METAS'!$W$20,INT((ROW()-14)/2),0)),"",OFFSET('9. METAS'!$W$20,INT((ROW()-14)/2),0)))</f>
        <v>#REF!</v>
      </c>
      <c r="M143" s="229" t="e">
        <f ca="1">IF(MOD(ROW()-13,2)=0,IF(ISBLANK(OFFSET(#REF!,INT((ROW()-13)/2),0)),"",OFFSET(#REF!,INT((ROW()-13)/2),0)),IF(ISBLANK(OFFSET('9. METAS'!$X$20,INT((ROW()-14)/2),0)),"",OFFSET('9. METAS'!$X$20,INT((ROW()-14)/2),0)))</f>
        <v>#REF!</v>
      </c>
      <c r="N143" s="981" t="str">
        <f t="shared" ref="N143" ca="1" si="126">IFERROR(J143/J144,"ND")</f>
        <v>ND</v>
      </c>
      <c r="O143" s="983" t="str">
        <f t="shared" ref="O143" ca="1" si="127">IFERROR(((J143)/H143),"ND")</f>
        <v>ND</v>
      </c>
      <c r="P143" s="985"/>
    </row>
    <row r="144" spans="3:16" x14ac:dyDescent="0.3">
      <c r="C144" s="999"/>
      <c r="D144" s="993"/>
      <c r="E144" s="993"/>
      <c r="F144" s="995"/>
      <c r="G144" s="997"/>
      <c r="H144" s="1042"/>
      <c r="I144" s="987"/>
      <c r="J144" s="227" t="str">
        <f ca="1">IF(MOD(ROW()-13,2)=0,IF(ISBLANK(OFFSET(#REF!,INT((ROW()-13)/2),0)),"",OFFSET(#REF!,INT((ROW()-13)/2),0)),IF(ISBLANK(OFFSET('9. METAS'!$U$20,INT((ROW()-14)/2),0)),"",OFFSET('9. METAS'!$U$20,INT((ROW()-14)/2),0)))</f>
        <v/>
      </c>
      <c r="K144" s="228" t="str">
        <f ca="1">IF(MOD(ROW()-13,2)=0,IF(ISBLANK(OFFSET(#REF!,INT((ROW()-13)/2),0)),"",OFFSET(#REF!,INT((ROW()-13)/2),0)),IF(ISBLANK(OFFSET('9. METAS'!$V$20,INT((ROW()-14)/2),0)),"",OFFSET('9. METAS'!$V$20,INT((ROW()-14)/2),0)))</f>
        <v/>
      </c>
      <c r="L144" s="228" t="str">
        <f ca="1">IF(MOD(ROW()-13,2)=0,IF(ISBLANK(OFFSET(#REF!,INT((ROW()-13)/2),0)),"",OFFSET(#REF!,INT((ROW()-13)/2),0)),IF(ISBLANK(OFFSET('9. METAS'!$W$20,INT((ROW()-14)/2),0)),"",OFFSET('9. METAS'!$W$20,INT((ROW()-14)/2),0)))</f>
        <v/>
      </c>
      <c r="M144" s="229" t="str">
        <f ca="1">IF(MOD(ROW()-13,2)=0,IF(ISBLANK(OFFSET(#REF!,INT((ROW()-13)/2),0)),"",OFFSET(#REF!,INT((ROW()-13)/2),0)),IF(ISBLANK(OFFSET('9. METAS'!$X$20,INT((ROW()-14)/2),0)),"",OFFSET('9. METAS'!$X$20,INT((ROW()-14)/2),0)))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1042" t="str">
        <f ca="1">IF(ISBLANK(OFFSET('9. METAS'!$L$20,INT((ROW()-13)/2),0)),"",OFFSET('9. METAS'!$L$20,INT((ROW()-13)/2),0))</f>
        <v/>
      </c>
      <c r="I145" s="979"/>
      <c r="J145" s="227" t="e">
        <f ca="1">IF(MOD(ROW()-13,2)=0,IF(ISBLANK(OFFSET(#REF!,INT((ROW()-13)/2),0)),"",OFFSET(#REF!,INT((ROW()-13)/2),0)),IF(ISBLANK(OFFSET('9. METAS'!$U$20,INT((ROW()-14)/2),0)),"",OFFSET('9. METAS'!$U$20,INT((ROW()-14)/2),0)))</f>
        <v>#REF!</v>
      </c>
      <c r="K145" s="228" t="e">
        <f ca="1">IF(MOD(ROW()-13,2)=0,IF(ISBLANK(OFFSET(#REF!,INT((ROW()-13)/2),0)),"",OFFSET(#REF!,INT((ROW()-13)/2),0)),IF(ISBLANK(OFFSET('9. METAS'!$V$20,INT((ROW()-14)/2),0)),"",OFFSET('9. METAS'!$V$20,INT((ROW()-14)/2),0)))</f>
        <v>#REF!</v>
      </c>
      <c r="L145" s="228" t="e">
        <f ca="1">IF(MOD(ROW()-13,2)=0,IF(ISBLANK(OFFSET(#REF!,INT((ROW()-13)/2),0)),"",OFFSET(#REF!,INT((ROW()-13)/2),0)),IF(ISBLANK(OFFSET('9. METAS'!$W$20,INT((ROW()-14)/2),0)),"",OFFSET('9. METAS'!$W$20,INT((ROW()-14)/2),0)))</f>
        <v>#REF!</v>
      </c>
      <c r="M145" s="229" t="e">
        <f ca="1">IF(MOD(ROW()-13,2)=0,IF(ISBLANK(OFFSET(#REF!,INT((ROW()-13)/2),0)),"",OFFSET(#REF!,INT((ROW()-13)/2),0)),IF(ISBLANK(OFFSET('9. METAS'!$X$20,INT((ROW()-14)/2),0)),"",OFFSET('9. METAS'!$X$20,INT((ROW()-14)/2),0)))</f>
        <v>#REF!</v>
      </c>
      <c r="N145" s="981" t="str">
        <f t="shared" ref="N145" ca="1" si="128">IFERROR(J145/J146,"ND")</f>
        <v>ND</v>
      </c>
      <c r="O145" s="983" t="str">
        <f t="shared" ref="O145" ca="1" si="129">IFERROR(((J145)/H145),"ND")</f>
        <v>ND</v>
      </c>
      <c r="P145" s="985"/>
    </row>
    <row r="146" spans="3:16" x14ac:dyDescent="0.3">
      <c r="C146" s="999"/>
      <c r="D146" s="993"/>
      <c r="E146" s="993"/>
      <c r="F146" s="995"/>
      <c r="G146" s="997"/>
      <c r="H146" s="1042"/>
      <c r="I146" s="987"/>
      <c r="J146" s="227" t="str">
        <f ca="1">IF(MOD(ROW()-13,2)=0,IF(ISBLANK(OFFSET(#REF!,INT((ROW()-13)/2),0)),"",OFFSET(#REF!,INT((ROW()-13)/2),0)),IF(ISBLANK(OFFSET('9. METAS'!$U$20,INT((ROW()-14)/2),0)),"",OFFSET('9. METAS'!$U$20,INT((ROW()-14)/2),0)))</f>
        <v/>
      </c>
      <c r="K146" s="228" t="str">
        <f ca="1">IF(MOD(ROW()-13,2)=0,IF(ISBLANK(OFFSET(#REF!,INT((ROW()-13)/2),0)),"",OFFSET(#REF!,INT((ROW()-13)/2),0)),IF(ISBLANK(OFFSET('9. METAS'!$V$20,INT((ROW()-14)/2),0)),"",OFFSET('9. METAS'!$V$20,INT((ROW()-14)/2),0)))</f>
        <v/>
      </c>
      <c r="L146" s="228" t="str">
        <f ca="1">IF(MOD(ROW()-13,2)=0,IF(ISBLANK(OFFSET(#REF!,INT((ROW()-13)/2),0)),"",OFFSET(#REF!,INT((ROW()-13)/2),0)),IF(ISBLANK(OFFSET('9. METAS'!$W$20,INT((ROW()-14)/2),0)),"",OFFSET('9. METAS'!$W$20,INT((ROW()-14)/2),0)))</f>
        <v/>
      </c>
      <c r="M146" s="229" t="str">
        <f ca="1">IF(MOD(ROW()-13,2)=0,IF(ISBLANK(OFFSET(#REF!,INT((ROW()-13)/2),0)),"",OFFSET(#REF!,INT((ROW()-13)/2),0)),IF(ISBLANK(OFFSET('9. METAS'!$X$20,INT((ROW()-14)/2),0)),"",OFFSET('9. METAS'!$X$20,INT((ROW()-14)/2),0)))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1042" t="str">
        <f ca="1">IF(ISBLANK(OFFSET('9. METAS'!$L$20,INT((ROW()-13)/2),0)),"",OFFSET('9. METAS'!$L$20,INT((ROW()-13)/2),0))</f>
        <v/>
      </c>
      <c r="I147" s="979"/>
      <c r="J147" s="227" t="e">
        <f ca="1">IF(MOD(ROW()-13,2)=0,IF(ISBLANK(OFFSET(#REF!,INT((ROW()-13)/2),0)),"",OFFSET(#REF!,INT((ROW()-13)/2),0)),IF(ISBLANK(OFFSET('9. METAS'!$U$20,INT((ROW()-14)/2),0)),"",OFFSET('9. METAS'!$U$20,INT((ROW()-14)/2),0)))</f>
        <v>#REF!</v>
      </c>
      <c r="K147" s="228" t="e">
        <f ca="1">IF(MOD(ROW()-13,2)=0,IF(ISBLANK(OFFSET(#REF!,INT((ROW()-13)/2),0)),"",OFFSET(#REF!,INT((ROW()-13)/2),0)),IF(ISBLANK(OFFSET('9. METAS'!$V$20,INT((ROW()-14)/2),0)),"",OFFSET('9. METAS'!$V$20,INT((ROW()-14)/2),0)))</f>
        <v>#REF!</v>
      </c>
      <c r="L147" s="228" t="e">
        <f ca="1">IF(MOD(ROW()-13,2)=0,IF(ISBLANK(OFFSET(#REF!,INT((ROW()-13)/2),0)),"",OFFSET(#REF!,INT((ROW()-13)/2),0)),IF(ISBLANK(OFFSET('9. METAS'!$W$20,INT((ROW()-14)/2),0)),"",OFFSET('9. METAS'!$W$20,INT((ROW()-14)/2),0)))</f>
        <v>#REF!</v>
      </c>
      <c r="M147" s="229" t="e">
        <f ca="1">IF(MOD(ROW()-13,2)=0,IF(ISBLANK(OFFSET(#REF!,INT((ROW()-13)/2),0)),"",OFFSET(#REF!,INT((ROW()-13)/2),0)),IF(ISBLANK(OFFSET('9. METAS'!$X$20,INT((ROW()-14)/2),0)),"",OFFSET('9. METAS'!$X$20,INT((ROW()-14)/2),0)))</f>
        <v>#REF!</v>
      </c>
      <c r="N147" s="981" t="str">
        <f t="shared" ref="N147" ca="1" si="130">IFERROR(J147/J148,"ND")</f>
        <v>ND</v>
      </c>
      <c r="O147" s="983" t="str">
        <f t="shared" ref="O147" ca="1" si="131">IFERROR(((J147)/H147),"ND")</f>
        <v>ND</v>
      </c>
      <c r="P147" s="985"/>
    </row>
    <row r="148" spans="3:16" x14ac:dyDescent="0.3">
      <c r="C148" s="999"/>
      <c r="D148" s="993"/>
      <c r="E148" s="993"/>
      <c r="F148" s="995"/>
      <c r="G148" s="997"/>
      <c r="H148" s="1042"/>
      <c r="I148" s="987"/>
      <c r="J148" s="227" t="str">
        <f ca="1">IF(MOD(ROW()-13,2)=0,IF(ISBLANK(OFFSET(#REF!,INT((ROW()-13)/2),0)),"",OFFSET(#REF!,INT((ROW()-13)/2),0)),IF(ISBLANK(OFFSET('9. METAS'!$U$20,INT((ROW()-14)/2),0)),"",OFFSET('9. METAS'!$U$20,INT((ROW()-14)/2),0)))</f>
        <v/>
      </c>
      <c r="K148" s="228" t="str">
        <f ca="1">IF(MOD(ROW()-13,2)=0,IF(ISBLANK(OFFSET(#REF!,INT((ROW()-13)/2),0)),"",OFFSET(#REF!,INT((ROW()-13)/2),0)),IF(ISBLANK(OFFSET('9. METAS'!$V$20,INT((ROW()-14)/2),0)),"",OFFSET('9. METAS'!$V$20,INT((ROW()-14)/2),0)))</f>
        <v/>
      </c>
      <c r="L148" s="228" t="str">
        <f ca="1">IF(MOD(ROW()-13,2)=0,IF(ISBLANK(OFFSET(#REF!,INT((ROW()-13)/2),0)),"",OFFSET(#REF!,INT((ROW()-13)/2),0)),IF(ISBLANK(OFFSET('9. METAS'!$W$20,INT((ROW()-14)/2),0)),"",OFFSET('9. METAS'!$W$20,INT((ROW()-14)/2),0)))</f>
        <v/>
      </c>
      <c r="M148" s="229" t="str">
        <f ca="1">IF(MOD(ROW()-13,2)=0,IF(ISBLANK(OFFSET(#REF!,INT((ROW()-13)/2),0)),"",OFFSET(#REF!,INT((ROW()-13)/2),0)),IF(ISBLANK(OFFSET('9. METAS'!$X$20,INT((ROW()-14)/2),0)),"",OFFSET('9. METAS'!$X$20,INT((ROW()-14)/2),0)))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1042" t="str">
        <f ca="1">IF(ISBLANK(OFFSET('9. METAS'!$L$20,INT((ROW()-13)/2),0)),"",OFFSET('9. METAS'!$L$20,INT((ROW()-13)/2),0))</f>
        <v/>
      </c>
      <c r="I149" s="979"/>
      <c r="J149" s="227" t="e">
        <f ca="1">IF(MOD(ROW()-13,2)=0,IF(ISBLANK(OFFSET(#REF!,INT((ROW()-13)/2),0)),"",OFFSET(#REF!,INT((ROW()-13)/2),0)),IF(ISBLANK(OFFSET('9. METAS'!$U$20,INT((ROW()-14)/2),0)),"",OFFSET('9. METAS'!$U$20,INT((ROW()-14)/2),0)))</f>
        <v>#REF!</v>
      </c>
      <c r="K149" s="228" t="e">
        <f ca="1">IF(MOD(ROW()-13,2)=0,IF(ISBLANK(OFFSET(#REF!,INT((ROW()-13)/2),0)),"",OFFSET(#REF!,INT((ROW()-13)/2),0)),IF(ISBLANK(OFFSET('9. METAS'!$V$20,INT((ROW()-14)/2),0)),"",OFFSET('9. METAS'!$V$20,INT((ROW()-14)/2),0)))</f>
        <v>#REF!</v>
      </c>
      <c r="L149" s="228" t="e">
        <f ca="1">IF(MOD(ROW()-13,2)=0,IF(ISBLANK(OFFSET(#REF!,INT((ROW()-13)/2),0)),"",OFFSET(#REF!,INT((ROW()-13)/2),0)),IF(ISBLANK(OFFSET('9. METAS'!$W$20,INT((ROW()-14)/2),0)),"",OFFSET('9. METAS'!$W$20,INT((ROW()-14)/2),0)))</f>
        <v>#REF!</v>
      </c>
      <c r="M149" s="229" t="e">
        <f ca="1">IF(MOD(ROW()-13,2)=0,IF(ISBLANK(OFFSET(#REF!,INT((ROW()-13)/2),0)),"",OFFSET(#REF!,INT((ROW()-13)/2),0)),IF(ISBLANK(OFFSET('9. METAS'!$X$20,INT((ROW()-14)/2),0)),"",OFFSET('9. METAS'!$X$20,INT((ROW()-14)/2),0)))</f>
        <v>#REF!</v>
      </c>
      <c r="N149" s="981" t="str">
        <f t="shared" ref="N149" ca="1" si="132">IFERROR(J149/J150,"ND")</f>
        <v>ND</v>
      </c>
      <c r="O149" s="983" t="str">
        <f t="shared" ref="O149" ca="1" si="133">IFERROR(((J149)/H149),"ND")</f>
        <v>ND</v>
      </c>
      <c r="P149" s="985"/>
    </row>
    <row r="150" spans="3:16" x14ac:dyDescent="0.3">
      <c r="C150" s="999"/>
      <c r="D150" s="993"/>
      <c r="E150" s="993"/>
      <c r="F150" s="995"/>
      <c r="G150" s="997"/>
      <c r="H150" s="1042"/>
      <c r="I150" s="987"/>
      <c r="J150" s="227" t="str">
        <f ca="1">IF(MOD(ROW()-13,2)=0,IF(ISBLANK(OFFSET(#REF!,INT((ROW()-13)/2),0)),"",OFFSET(#REF!,INT((ROW()-13)/2),0)),IF(ISBLANK(OFFSET('9. METAS'!$U$20,INT((ROW()-14)/2),0)),"",OFFSET('9. METAS'!$U$20,INT((ROW()-14)/2),0)))</f>
        <v/>
      </c>
      <c r="K150" s="228" t="str">
        <f ca="1">IF(MOD(ROW()-13,2)=0,IF(ISBLANK(OFFSET(#REF!,INT((ROW()-13)/2),0)),"",OFFSET(#REF!,INT((ROW()-13)/2),0)),IF(ISBLANK(OFFSET('9. METAS'!$V$20,INT((ROW()-14)/2),0)),"",OFFSET('9. METAS'!$V$20,INT((ROW()-14)/2),0)))</f>
        <v/>
      </c>
      <c r="L150" s="228" t="str">
        <f ca="1">IF(MOD(ROW()-13,2)=0,IF(ISBLANK(OFFSET(#REF!,INT((ROW()-13)/2),0)),"",OFFSET(#REF!,INT((ROW()-13)/2),0)),IF(ISBLANK(OFFSET('9. METAS'!$W$20,INT((ROW()-14)/2),0)),"",OFFSET('9. METAS'!$W$20,INT((ROW()-14)/2),0)))</f>
        <v/>
      </c>
      <c r="M150" s="229" t="str">
        <f ca="1">IF(MOD(ROW()-13,2)=0,IF(ISBLANK(OFFSET(#REF!,INT((ROW()-13)/2),0)),"",OFFSET(#REF!,INT((ROW()-13)/2),0)),IF(ISBLANK(OFFSET('9. METAS'!$X$20,INT((ROW()-14)/2),0)),"",OFFSET('9. METAS'!$X$20,INT((ROW()-14)/2),0)))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1042" t="str">
        <f ca="1">IF(ISBLANK(OFFSET('9. METAS'!$L$20,INT((ROW()-13)/2),0)),"",OFFSET('9. METAS'!$L$20,INT((ROW()-13)/2),0))</f>
        <v/>
      </c>
      <c r="I151" s="979"/>
      <c r="J151" s="227" t="e">
        <f ca="1">IF(MOD(ROW()-13,2)=0,IF(ISBLANK(OFFSET(#REF!,INT((ROW()-13)/2),0)),"",OFFSET(#REF!,INT((ROW()-13)/2),0)),IF(ISBLANK(OFFSET('9. METAS'!$U$20,INT((ROW()-14)/2),0)),"",OFFSET('9. METAS'!$U$20,INT((ROW()-14)/2),0)))</f>
        <v>#REF!</v>
      </c>
      <c r="K151" s="228" t="e">
        <f ca="1">IF(MOD(ROW()-13,2)=0,IF(ISBLANK(OFFSET(#REF!,INT((ROW()-13)/2),0)),"",OFFSET(#REF!,INT((ROW()-13)/2),0)),IF(ISBLANK(OFFSET('9. METAS'!$V$20,INT((ROW()-14)/2),0)),"",OFFSET('9. METAS'!$V$20,INT((ROW()-14)/2),0)))</f>
        <v>#REF!</v>
      </c>
      <c r="L151" s="228" t="e">
        <f ca="1">IF(MOD(ROW()-13,2)=0,IF(ISBLANK(OFFSET(#REF!,INT((ROW()-13)/2),0)),"",OFFSET(#REF!,INT((ROW()-13)/2),0)),IF(ISBLANK(OFFSET('9. METAS'!$W$20,INT((ROW()-14)/2),0)),"",OFFSET('9. METAS'!$W$20,INT((ROW()-14)/2),0)))</f>
        <v>#REF!</v>
      </c>
      <c r="M151" s="229" t="e">
        <f ca="1">IF(MOD(ROW()-13,2)=0,IF(ISBLANK(OFFSET(#REF!,INT((ROW()-13)/2),0)),"",OFFSET(#REF!,INT((ROW()-13)/2),0)),IF(ISBLANK(OFFSET('9. METAS'!$X$20,INT((ROW()-14)/2),0)),"",OFFSET('9. METAS'!$X$20,INT((ROW()-14)/2),0)))</f>
        <v>#REF!</v>
      </c>
      <c r="N151" s="981" t="str">
        <f t="shared" ref="N151" ca="1" si="134">IFERROR(J151/J152,"ND")</f>
        <v>ND</v>
      </c>
      <c r="O151" s="983" t="str">
        <f t="shared" ref="O151" ca="1" si="135">IFERROR(((J151)/H151),"ND")</f>
        <v>ND</v>
      </c>
      <c r="P151" s="985"/>
    </row>
    <row r="152" spans="3:16" x14ac:dyDescent="0.3">
      <c r="C152" s="999"/>
      <c r="D152" s="993"/>
      <c r="E152" s="993"/>
      <c r="F152" s="995"/>
      <c r="G152" s="997"/>
      <c r="H152" s="1042"/>
      <c r="I152" s="987"/>
      <c r="J152" s="227" t="str">
        <f ca="1">IF(MOD(ROW()-13,2)=0,IF(ISBLANK(OFFSET(#REF!,INT((ROW()-13)/2),0)),"",OFFSET(#REF!,INT((ROW()-13)/2),0)),IF(ISBLANK(OFFSET('9. METAS'!$U$20,INT((ROW()-14)/2),0)),"",OFFSET('9. METAS'!$U$20,INT((ROW()-14)/2),0)))</f>
        <v/>
      </c>
      <c r="K152" s="228" t="str">
        <f ca="1">IF(MOD(ROW()-13,2)=0,IF(ISBLANK(OFFSET(#REF!,INT((ROW()-13)/2),0)),"",OFFSET(#REF!,INT((ROW()-13)/2),0)),IF(ISBLANK(OFFSET('9. METAS'!$V$20,INT((ROW()-14)/2),0)),"",OFFSET('9. METAS'!$V$20,INT((ROW()-14)/2),0)))</f>
        <v/>
      </c>
      <c r="L152" s="228" t="str">
        <f ca="1">IF(MOD(ROW()-13,2)=0,IF(ISBLANK(OFFSET(#REF!,INT((ROW()-13)/2),0)),"",OFFSET(#REF!,INT((ROW()-13)/2),0)),IF(ISBLANK(OFFSET('9. METAS'!$W$20,INT((ROW()-14)/2),0)),"",OFFSET('9. METAS'!$W$20,INT((ROW()-14)/2),0)))</f>
        <v/>
      </c>
      <c r="M152" s="229" t="str">
        <f ca="1">IF(MOD(ROW()-13,2)=0,IF(ISBLANK(OFFSET(#REF!,INT((ROW()-13)/2),0)),"",OFFSET(#REF!,INT((ROW()-13)/2),0)),IF(ISBLANK(OFFSET('9. METAS'!$X$20,INT((ROW()-14)/2),0)),"",OFFSET('9. METAS'!$X$20,INT((ROW()-14)/2),0)))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1042" t="str">
        <f ca="1">IF(ISBLANK(OFFSET('9. METAS'!$L$20,INT((ROW()-13)/2),0)),"",OFFSET('9. METAS'!$L$20,INT((ROW()-13)/2),0))</f>
        <v/>
      </c>
      <c r="I153" s="979"/>
      <c r="J153" s="227" t="e">
        <f ca="1">IF(MOD(ROW()-13,2)=0,IF(ISBLANK(OFFSET(#REF!,INT((ROW()-13)/2),0)),"",OFFSET(#REF!,INT((ROW()-13)/2),0)),IF(ISBLANK(OFFSET('9. METAS'!$U$20,INT((ROW()-14)/2),0)),"",OFFSET('9. METAS'!$U$20,INT((ROW()-14)/2),0)))</f>
        <v>#REF!</v>
      </c>
      <c r="K153" s="228" t="e">
        <f ca="1">IF(MOD(ROW()-13,2)=0,IF(ISBLANK(OFFSET(#REF!,INT((ROW()-13)/2),0)),"",OFFSET(#REF!,INT((ROW()-13)/2),0)),IF(ISBLANK(OFFSET('9. METAS'!$V$20,INT((ROW()-14)/2),0)),"",OFFSET('9. METAS'!$V$20,INT((ROW()-14)/2),0)))</f>
        <v>#REF!</v>
      </c>
      <c r="L153" s="228" t="e">
        <f ca="1">IF(MOD(ROW()-13,2)=0,IF(ISBLANK(OFFSET(#REF!,INT((ROW()-13)/2),0)),"",OFFSET(#REF!,INT((ROW()-13)/2),0)),IF(ISBLANK(OFFSET('9. METAS'!$W$20,INT((ROW()-14)/2),0)),"",OFFSET('9. METAS'!$W$20,INT((ROW()-14)/2),0)))</f>
        <v>#REF!</v>
      </c>
      <c r="M153" s="229" t="e">
        <f ca="1">IF(MOD(ROW()-13,2)=0,IF(ISBLANK(OFFSET(#REF!,INT((ROW()-13)/2),0)),"",OFFSET(#REF!,INT((ROW()-13)/2),0)),IF(ISBLANK(OFFSET('9. METAS'!$X$20,INT((ROW()-14)/2),0)),"",OFFSET('9. METAS'!$X$20,INT((ROW()-14)/2),0)))</f>
        <v>#REF!</v>
      </c>
      <c r="N153" s="981" t="str">
        <f t="shared" ref="N153" ca="1" si="136">IFERROR(J153/J154,"ND")</f>
        <v>ND</v>
      </c>
      <c r="O153" s="983" t="str">
        <f t="shared" ref="O153" ca="1" si="137">IFERROR(((J153)/H153),"ND")</f>
        <v>ND</v>
      </c>
      <c r="P153" s="985"/>
    </row>
    <row r="154" spans="3:16" x14ac:dyDescent="0.3">
      <c r="C154" s="999"/>
      <c r="D154" s="993"/>
      <c r="E154" s="993"/>
      <c r="F154" s="995"/>
      <c r="G154" s="997"/>
      <c r="H154" s="1042"/>
      <c r="I154" s="987"/>
      <c r="J154" s="227" t="str">
        <f ca="1">IF(MOD(ROW()-13,2)=0,IF(ISBLANK(OFFSET(#REF!,INT((ROW()-13)/2),0)),"",OFFSET(#REF!,INT((ROW()-13)/2),0)),IF(ISBLANK(OFFSET('9. METAS'!$U$20,INT((ROW()-14)/2),0)),"",OFFSET('9. METAS'!$U$20,INT((ROW()-14)/2),0)))</f>
        <v/>
      </c>
      <c r="K154" s="228" t="str">
        <f ca="1">IF(MOD(ROW()-13,2)=0,IF(ISBLANK(OFFSET(#REF!,INT((ROW()-13)/2),0)),"",OFFSET(#REF!,INT((ROW()-13)/2),0)),IF(ISBLANK(OFFSET('9. METAS'!$V$20,INT((ROW()-14)/2),0)),"",OFFSET('9. METAS'!$V$20,INT((ROW()-14)/2),0)))</f>
        <v/>
      </c>
      <c r="L154" s="228" t="str">
        <f ca="1">IF(MOD(ROW()-13,2)=0,IF(ISBLANK(OFFSET(#REF!,INT((ROW()-13)/2),0)),"",OFFSET(#REF!,INT((ROW()-13)/2),0)),IF(ISBLANK(OFFSET('9. METAS'!$W$20,INT((ROW()-14)/2),0)),"",OFFSET('9. METAS'!$W$20,INT((ROW()-14)/2),0)))</f>
        <v/>
      </c>
      <c r="M154" s="229" t="str">
        <f ca="1">IF(MOD(ROW()-13,2)=0,IF(ISBLANK(OFFSET(#REF!,INT((ROW()-13)/2),0)),"",OFFSET(#REF!,INT((ROW()-13)/2),0)),IF(ISBLANK(OFFSET('9. METAS'!$X$20,INT((ROW()-14)/2),0)),"",OFFSET('9. METAS'!$X$20,INT((ROW()-14)/2),0)))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1042" t="str">
        <f ca="1">IF(ISBLANK(OFFSET('9. METAS'!$L$20,INT((ROW()-13)/2),0)),"",OFFSET('9. METAS'!$L$20,INT((ROW()-13)/2),0))</f>
        <v/>
      </c>
      <c r="I155" s="979"/>
      <c r="J155" s="227" t="e">
        <f ca="1">IF(MOD(ROW()-13,2)=0,IF(ISBLANK(OFFSET(#REF!,INT((ROW()-13)/2),0)),"",OFFSET(#REF!,INT((ROW()-13)/2),0)),IF(ISBLANK(OFFSET('9. METAS'!$U$20,INT((ROW()-14)/2),0)),"",OFFSET('9. METAS'!$U$20,INT((ROW()-14)/2),0)))</f>
        <v>#REF!</v>
      </c>
      <c r="K155" s="228" t="e">
        <f ca="1">IF(MOD(ROW()-13,2)=0,IF(ISBLANK(OFFSET(#REF!,INT((ROW()-13)/2),0)),"",OFFSET(#REF!,INT((ROW()-13)/2),0)),IF(ISBLANK(OFFSET('9. METAS'!$V$20,INT((ROW()-14)/2),0)),"",OFFSET('9. METAS'!$V$20,INT((ROW()-14)/2),0)))</f>
        <v>#REF!</v>
      </c>
      <c r="L155" s="228" t="e">
        <f ca="1">IF(MOD(ROW()-13,2)=0,IF(ISBLANK(OFFSET(#REF!,INT((ROW()-13)/2),0)),"",OFFSET(#REF!,INT((ROW()-13)/2),0)),IF(ISBLANK(OFFSET('9. METAS'!$W$20,INT((ROW()-14)/2),0)),"",OFFSET('9. METAS'!$W$20,INT((ROW()-14)/2),0)))</f>
        <v>#REF!</v>
      </c>
      <c r="M155" s="229" t="e">
        <f ca="1">IF(MOD(ROW()-13,2)=0,IF(ISBLANK(OFFSET(#REF!,INT((ROW()-13)/2),0)),"",OFFSET(#REF!,INT((ROW()-13)/2),0)),IF(ISBLANK(OFFSET('9. METAS'!$X$20,INT((ROW()-14)/2),0)),"",OFFSET('9. METAS'!$X$20,INT((ROW()-14)/2),0)))</f>
        <v>#REF!</v>
      </c>
      <c r="N155" s="981" t="str">
        <f t="shared" ref="N155" ca="1" si="138">IFERROR(J155/J156,"ND")</f>
        <v>ND</v>
      </c>
      <c r="O155" s="983" t="str">
        <f t="shared" ref="O155" ca="1" si="139">IFERROR(((J155)/H155),"ND")</f>
        <v>ND</v>
      </c>
      <c r="P155" s="985"/>
    </row>
    <row r="156" spans="3:16" x14ac:dyDescent="0.3">
      <c r="C156" s="999"/>
      <c r="D156" s="993"/>
      <c r="E156" s="993"/>
      <c r="F156" s="995"/>
      <c r="G156" s="997"/>
      <c r="H156" s="1042"/>
      <c r="I156" s="987"/>
      <c r="J156" s="227" t="str">
        <f ca="1">IF(MOD(ROW()-13,2)=0,IF(ISBLANK(OFFSET(#REF!,INT((ROW()-13)/2),0)),"",OFFSET(#REF!,INT((ROW()-13)/2),0)),IF(ISBLANK(OFFSET('9. METAS'!$U$20,INT((ROW()-14)/2),0)),"",OFFSET('9. METAS'!$U$20,INT((ROW()-14)/2),0)))</f>
        <v/>
      </c>
      <c r="K156" s="228" t="str">
        <f ca="1">IF(MOD(ROW()-13,2)=0,IF(ISBLANK(OFFSET(#REF!,INT((ROW()-13)/2),0)),"",OFFSET(#REF!,INT((ROW()-13)/2),0)),IF(ISBLANK(OFFSET('9. METAS'!$V$20,INT((ROW()-14)/2),0)),"",OFFSET('9. METAS'!$V$20,INT((ROW()-14)/2),0)))</f>
        <v/>
      </c>
      <c r="L156" s="228" t="str">
        <f ca="1">IF(MOD(ROW()-13,2)=0,IF(ISBLANK(OFFSET(#REF!,INT((ROW()-13)/2),0)),"",OFFSET(#REF!,INT((ROW()-13)/2),0)),IF(ISBLANK(OFFSET('9. METAS'!$W$20,INT((ROW()-14)/2),0)),"",OFFSET('9. METAS'!$W$20,INT((ROW()-14)/2),0)))</f>
        <v/>
      </c>
      <c r="M156" s="229" t="str">
        <f ca="1">IF(MOD(ROW()-13,2)=0,IF(ISBLANK(OFFSET(#REF!,INT((ROW()-13)/2),0)),"",OFFSET(#REF!,INT((ROW()-13)/2),0)),IF(ISBLANK(OFFSET('9. METAS'!$X$20,INT((ROW()-14)/2),0)),"",OFFSET('9. METAS'!$X$20,INT((ROW()-14)/2),0)))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1042" t="str">
        <f ca="1">IF(ISBLANK(OFFSET('9. METAS'!$L$20,INT((ROW()-13)/2),0)),"",OFFSET('9. METAS'!$L$20,INT((ROW()-13)/2),0))</f>
        <v/>
      </c>
      <c r="I157" s="979"/>
      <c r="J157" s="227" t="e">
        <f ca="1">IF(MOD(ROW()-13,2)=0,IF(ISBLANK(OFFSET(#REF!,INT((ROW()-13)/2),0)),"",OFFSET(#REF!,INT((ROW()-13)/2),0)),IF(ISBLANK(OFFSET('9. METAS'!$U$20,INT((ROW()-14)/2),0)),"",OFFSET('9. METAS'!$U$20,INT((ROW()-14)/2),0)))</f>
        <v>#REF!</v>
      </c>
      <c r="K157" s="228" t="e">
        <f ca="1">IF(MOD(ROW()-13,2)=0,IF(ISBLANK(OFFSET(#REF!,INT((ROW()-13)/2),0)),"",OFFSET(#REF!,INT((ROW()-13)/2),0)),IF(ISBLANK(OFFSET('9. METAS'!$V$20,INT((ROW()-14)/2),0)),"",OFFSET('9. METAS'!$V$20,INT((ROW()-14)/2),0)))</f>
        <v>#REF!</v>
      </c>
      <c r="L157" s="228" t="e">
        <f ca="1">IF(MOD(ROW()-13,2)=0,IF(ISBLANK(OFFSET(#REF!,INT((ROW()-13)/2),0)),"",OFFSET(#REF!,INT((ROW()-13)/2),0)),IF(ISBLANK(OFFSET('9. METAS'!$W$20,INT((ROW()-14)/2),0)),"",OFFSET('9. METAS'!$W$20,INT((ROW()-14)/2),0)))</f>
        <v>#REF!</v>
      </c>
      <c r="M157" s="229" t="e">
        <f ca="1">IF(MOD(ROW()-13,2)=0,IF(ISBLANK(OFFSET(#REF!,INT((ROW()-13)/2),0)),"",OFFSET(#REF!,INT((ROW()-13)/2),0)),IF(ISBLANK(OFFSET('9. METAS'!$X$20,INT((ROW()-14)/2),0)),"",OFFSET('9. METAS'!$X$20,INT((ROW()-14)/2),0)))</f>
        <v>#REF!</v>
      </c>
      <c r="N157" s="981" t="str">
        <f t="shared" ref="N157" ca="1" si="140">IFERROR(J157/J158,"ND")</f>
        <v>ND</v>
      </c>
      <c r="O157" s="983" t="str">
        <f t="shared" ref="O157" ca="1" si="141">IFERROR(((J157)/H157),"ND")</f>
        <v>ND</v>
      </c>
      <c r="P157" s="985"/>
    </row>
    <row r="158" spans="3:16" x14ac:dyDescent="0.3">
      <c r="C158" s="999"/>
      <c r="D158" s="993"/>
      <c r="E158" s="993"/>
      <c r="F158" s="995"/>
      <c r="G158" s="997"/>
      <c r="H158" s="1042"/>
      <c r="I158" s="987"/>
      <c r="J158" s="227" t="str">
        <f ca="1">IF(MOD(ROW()-13,2)=0,IF(ISBLANK(OFFSET(#REF!,INT((ROW()-13)/2),0)),"",OFFSET(#REF!,INT((ROW()-13)/2),0)),IF(ISBLANK(OFFSET('9. METAS'!$U$20,INT((ROW()-14)/2),0)),"",OFFSET('9. METAS'!$U$20,INT((ROW()-14)/2),0)))</f>
        <v/>
      </c>
      <c r="K158" s="228" t="str">
        <f ca="1">IF(MOD(ROW()-13,2)=0,IF(ISBLANK(OFFSET(#REF!,INT((ROW()-13)/2),0)),"",OFFSET(#REF!,INT((ROW()-13)/2),0)),IF(ISBLANK(OFFSET('9. METAS'!$V$20,INT((ROW()-14)/2),0)),"",OFFSET('9. METAS'!$V$20,INT((ROW()-14)/2),0)))</f>
        <v/>
      </c>
      <c r="L158" s="228" t="str">
        <f ca="1">IF(MOD(ROW()-13,2)=0,IF(ISBLANK(OFFSET(#REF!,INT((ROW()-13)/2),0)),"",OFFSET(#REF!,INT((ROW()-13)/2),0)),IF(ISBLANK(OFFSET('9. METAS'!$W$20,INT((ROW()-14)/2),0)),"",OFFSET('9. METAS'!$W$20,INT((ROW()-14)/2),0)))</f>
        <v/>
      </c>
      <c r="M158" s="229" t="str">
        <f ca="1">IF(MOD(ROW()-13,2)=0,IF(ISBLANK(OFFSET(#REF!,INT((ROW()-13)/2),0)),"",OFFSET(#REF!,INT((ROW()-13)/2),0)),IF(ISBLANK(OFFSET('9. METAS'!$X$20,INT((ROW()-14)/2),0)),"",OFFSET('9. METAS'!$X$20,INT((ROW()-14)/2),0)))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1042" t="str">
        <f ca="1">IF(ISBLANK(OFFSET('9. METAS'!$L$20,INT((ROW()-13)/2),0)),"",OFFSET('9. METAS'!$L$20,INT((ROW()-13)/2),0))</f>
        <v/>
      </c>
      <c r="I159" s="979"/>
      <c r="J159" s="227" t="e">
        <f ca="1">IF(MOD(ROW()-13,2)=0,IF(ISBLANK(OFFSET(#REF!,INT((ROW()-13)/2),0)),"",OFFSET(#REF!,INT((ROW()-13)/2),0)),IF(ISBLANK(OFFSET('9. METAS'!$U$20,INT((ROW()-14)/2),0)),"",OFFSET('9. METAS'!$U$20,INT((ROW()-14)/2),0)))</f>
        <v>#REF!</v>
      </c>
      <c r="K159" s="228" t="e">
        <f ca="1">IF(MOD(ROW()-13,2)=0,IF(ISBLANK(OFFSET(#REF!,INT((ROW()-13)/2),0)),"",OFFSET(#REF!,INT((ROW()-13)/2),0)),IF(ISBLANK(OFFSET('9. METAS'!$V$20,INT((ROW()-14)/2),0)),"",OFFSET('9. METAS'!$V$20,INT((ROW()-14)/2),0)))</f>
        <v>#REF!</v>
      </c>
      <c r="L159" s="228" t="e">
        <f ca="1">IF(MOD(ROW()-13,2)=0,IF(ISBLANK(OFFSET(#REF!,INT((ROW()-13)/2),0)),"",OFFSET(#REF!,INT((ROW()-13)/2),0)),IF(ISBLANK(OFFSET('9. METAS'!$W$20,INT((ROW()-14)/2),0)),"",OFFSET('9. METAS'!$W$20,INT((ROW()-14)/2),0)))</f>
        <v>#REF!</v>
      </c>
      <c r="M159" s="229" t="e">
        <f ca="1">IF(MOD(ROW()-13,2)=0,IF(ISBLANK(OFFSET(#REF!,INT((ROW()-13)/2),0)),"",OFFSET(#REF!,INT((ROW()-13)/2),0)),IF(ISBLANK(OFFSET('9. METAS'!$X$20,INT((ROW()-14)/2),0)),"",OFFSET('9. METAS'!$X$20,INT((ROW()-14)/2),0)))</f>
        <v>#REF!</v>
      </c>
      <c r="N159" s="981" t="str">
        <f t="shared" ref="N159" ca="1" si="142">IFERROR(J159/J160,"ND")</f>
        <v>ND</v>
      </c>
      <c r="O159" s="983" t="str">
        <f t="shared" ref="O159" ca="1" si="143">IFERROR(((J159)/H159),"ND")</f>
        <v>ND</v>
      </c>
      <c r="P159" s="985"/>
    </row>
    <row r="160" spans="3:16" x14ac:dyDescent="0.3">
      <c r="C160" s="999"/>
      <c r="D160" s="993"/>
      <c r="E160" s="993"/>
      <c r="F160" s="995"/>
      <c r="G160" s="997"/>
      <c r="H160" s="1042"/>
      <c r="I160" s="987"/>
      <c r="J160" s="227" t="str">
        <f ca="1">IF(MOD(ROW()-13,2)=0,IF(ISBLANK(OFFSET(#REF!,INT((ROW()-13)/2),0)),"",OFFSET(#REF!,INT((ROW()-13)/2),0)),IF(ISBLANK(OFFSET('9. METAS'!$U$20,INT((ROW()-14)/2),0)),"",OFFSET('9. METAS'!$U$20,INT((ROW()-14)/2),0)))</f>
        <v/>
      </c>
      <c r="K160" s="228" t="str">
        <f ca="1">IF(MOD(ROW()-13,2)=0,IF(ISBLANK(OFFSET(#REF!,INT((ROW()-13)/2),0)),"",OFFSET(#REF!,INT((ROW()-13)/2),0)),IF(ISBLANK(OFFSET('9. METAS'!$V$20,INT((ROW()-14)/2),0)),"",OFFSET('9. METAS'!$V$20,INT((ROW()-14)/2),0)))</f>
        <v/>
      </c>
      <c r="L160" s="228" t="str">
        <f ca="1">IF(MOD(ROW()-13,2)=0,IF(ISBLANK(OFFSET(#REF!,INT((ROW()-13)/2),0)),"",OFFSET(#REF!,INT((ROW()-13)/2),0)),IF(ISBLANK(OFFSET('9. METAS'!$W$20,INT((ROW()-14)/2),0)),"",OFFSET('9. METAS'!$W$20,INT((ROW()-14)/2),0)))</f>
        <v/>
      </c>
      <c r="M160" s="229" t="str">
        <f ca="1">IF(MOD(ROW()-13,2)=0,IF(ISBLANK(OFFSET(#REF!,INT((ROW()-13)/2),0)),"",OFFSET(#REF!,INT((ROW()-13)/2),0)),IF(ISBLANK(OFFSET('9. METAS'!$X$20,INT((ROW()-14)/2),0)),"",OFFSET('9. METAS'!$X$20,INT((ROW()-14)/2),0)))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1042" t="str">
        <f ca="1">IF(ISBLANK(OFFSET('9. METAS'!$L$20,INT((ROW()-13)/2),0)),"",OFFSET('9. METAS'!$L$20,INT((ROW()-13)/2),0))</f>
        <v/>
      </c>
      <c r="I161" s="979"/>
      <c r="J161" s="227" t="e">
        <f ca="1">IF(MOD(ROW()-13,2)=0,IF(ISBLANK(OFFSET(#REF!,INT((ROW()-13)/2),0)),"",OFFSET(#REF!,INT((ROW()-13)/2),0)),IF(ISBLANK(OFFSET('9. METAS'!$U$20,INT((ROW()-14)/2),0)),"",OFFSET('9. METAS'!$U$20,INT((ROW()-14)/2),0)))</f>
        <v>#REF!</v>
      </c>
      <c r="K161" s="228" t="e">
        <f ca="1">IF(MOD(ROW()-13,2)=0,IF(ISBLANK(OFFSET(#REF!,INT((ROW()-13)/2),0)),"",OFFSET(#REF!,INT((ROW()-13)/2),0)),IF(ISBLANK(OFFSET('9. METAS'!$V$20,INT((ROW()-14)/2),0)),"",OFFSET('9. METAS'!$V$20,INT((ROW()-14)/2),0)))</f>
        <v>#REF!</v>
      </c>
      <c r="L161" s="228" t="e">
        <f ca="1">IF(MOD(ROW()-13,2)=0,IF(ISBLANK(OFFSET(#REF!,INT((ROW()-13)/2),0)),"",OFFSET(#REF!,INT((ROW()-13)/2),0)),IF(ISBLANK(OFFSET('9. METAS'!$W$20,INT((ROW()-14)/2),0)),"",OFFSET('9. METAS'!$W$20,INT((ROW()-14)/2),0)))</f>
        <v>#REF!</v>
      </c>
      <c r="M161" s="229" t="e">
        <f ca="1">IF(MOD(ROW()-13,2)=0,IF(ISBLANK(OFFSET(#REF!,INT((ROW()-13)/2),0)),"",OFFSET(#REF!,INT((ROW()-13)/2),0)),IF(ISBLANK(OFFSET('9. METAS'!$X$20,INT((ROW()-14)/2),0)),"",OFFSET('9. METAS'!$X$20,INT((ROW()-14)/2),0)))</f>
        <v>#REF!</v>
      </c>
      <c r="N161" s="981" t="str">
        <f t="shared" ref="N161" ca="1" si="144">IFERROR(J161/J162,"ND")</f>
        <v>ND</v>
      </c>
      <c r="O161" s="983" t="str">
        <f t="shared" ref="O161" ca="1" si="145">IFERROR(((J161)/H161),"ND")</f>
        <v>ND</v>
      </c>
      <c r="P161" s="985"/>
    </row>
    <row r="162" spans="3:16" x14ac:dyDescent="0.3">
      <c r="C162" s="999"/>
      <c r="D162" s="993"/>
      <c r="E162" s="993"/>
      <c r="F162" s="995"/>
      <c r="G162" s="997"/>
      <c r="H162" s="1042"/>
      <c r="I162" s="987"/>
      <c r="J162" s="227" t="str">
        <f ca="1">IF(MOD(ROW()-13,2)=0,IF(ISBLANK(OFFSET(#REF!,INT((ROW()-13)/2),0)),"",OFFSET(#REF!,INT((ROW()-13)/2),0)),IF(ISBLANK(OFFSET('9. METAS'!$U$20,INT((ROW()-14)/2),0)),"",OFFSET('9. METAS'!$U$20,INT((ROW()-14)/2),0)))</f>
        <v/>
      </c>
      <c r="K162" s="228" t="str">
        <f ca="1">IF(MOD(ROW()-13,2)=0,IF(ISBLANK(OFFSET(#REF!,INT((ROW()-13)/2),0)),"",OFFSET(#REF!,INT((ROW()-13)/2),0)),IF(ISBLANK(OFFSET('9. METAS'!$V$20,INT((ROW()-14)/2),0)),"",OFFSET('9. METAS'!$V$20,INT((ROW()-14)/2),0)))</f>
        <v/>
      </c>
      <c r="L162" s="228" t="str">
        <f ca="1">IF(MOD(ROW()-13,2)=0,IF(ISBLANK(OFFSET(#REF!,INT((ROW()-13)/2),0)),"",OFFSET(#REF!,INT((ROW()-13)/2),0)),IF(ISBLANK(OFFSET('9. METAS'!$W$20,INT((ROW()-14)/2),0)),"",OFFSET('9. METAS'!$W$20,INT((ROW()-14)/2),0)))</f>
        <v/>
      </c>
      <c r="M162" s="229" t="str">
        <f ca="1">IF(MOD(ROW()-13,2)=0,IF(ISBLANK(OFFSET(#REF!,INT((ROW()-13)/2),0)),"",OFFSET(#REF!,INT((ROW()-13)/2),0)),IF(ISBLANK(OFFSET('9. METAS'!$X$20,INT((ROW()-14)/2),0)),"",OFFSET('9. METAS'!$X$20,INT((ROW()-14)/2),0)))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1042" t="str">
        <f ca="1">IF(ISBLANK(OFFSET('9. METAS'!$L$20,INT((ROW()-13)/2),0)),"",OFFSET('9. METAS'!$L$20,INT((ROW()-13)/2),0))</f>
        <v/>
      </c>
      <c r="I163" s="979"/>
      <c r="J163" s="227" t="e">
        <f ca="1">IF(MOD(ROW()-13,2)=0,IF(ISBLANK(OFFSET(#REF!,INT((ROW()-13)/2),0)),"",OFFSET(#REF!,INT((ROW()-13)/2),0)),IF(ISBLANK(OFFSET('9. METAS'!$U$20,INT((ROW()-14)/2),0)),"",OFFSET('9. METAS'!$U$20,INT((ROW()-14)/2),0)))</f>
        <v>#REF!</v>
      </c>
      <c r="K163" s="228" t="e">
        <f ca="1">IF(MOD(ROW()-13,2)=0,IF(ISBLANK(OFFSET(#REF!,INT((ROW()-13)/2),0)),"",OFFSET(#REF!,INT((ROW()-13)/2),0)),IF(ISBLANK(OFFSET('9. METAS'!$V$20,INT((ROW()-14)/2),0)),"",OFFSET('9. METAS'!$V$20,INT((ROW()-14)/2),0)))</f>
        <v>#REF!</v>
      </c>
      <c r="L163" s="228" t="e">
        <f ca="1">IF(MOD(ROW()-13,2)=0,IF(ISBLANK(OFFSET(#REF!,INT((ROW()-13)/2),0)),"",OFFSET(#REF!,INT((ROW()-13)/2),0)),IF(ISBLANK(OFFSET('9. METAS'!$W$20,INT((ROW()-14)/2),0)),"",OFFSET('9. METAS'!$W$20,INT((ROW()-14)/2),0)))</f>
        <v>#REF!</v>
      </c>
      <c r="M163" s="229" t="e">
        <f ca="1">IF(MOD(ROW()-13,2)=0,IF(ISBLANK(OFFSET(#REF!,INT((ROW()-13)/2),0)),"",OFFSET(#REF!,INT((ROW()-13)/2),0)),IF(ISBLANK(OFFSET('9. METAS'!$X$20,INT((ROW()-14)/2),0)),"",OFFSET('9. METAS'!$X$20,INT((ROW()-14)/2),0)))</f>
        <v>#REF!</v>
      </c>
      <c r="N163" s="981" t="str">
        <f t="shared" ref="N163" ca="1" si="146">IFERROR(J163/J164,"ND")</f>
        <v>ND</v>
      </c>
      <c r="O163" s="983" t="str">
        <f t="shared" ref="O163" ca="1" si="147">IFERROR(((J163)/H163),"ND")</f>
        <v>ND</v>
      </c>
      <c r="P163" s="985"/>
    </row>
    <row r="164" spans="3:16" x14ac:dyDescent="0.3">
      <c r="C164" s="999"/>
      <c r="D164" s="993"/>
      <c r="E164" s="993"/>
      <c r="F164" s="995"/>
      <c r="G164" s="997"/>
      <c r="H164" s="1042"/>
      <c r="I164" s="987"/>
      <c r="J164" s="227" t="str">
        <f ca="1">IF(MOD(ROW()-13,2)=0,IF(ISBLANK(OFFSET(#REF!,INT((ROW()-13)/2),0)),"",OFFSET(#REF!,INT((ROW()-13)/2),0)),IF(ISBLANK(OFFSET('9. METAS'!$U$20,INT((ROW()-14)/2),0)),"",OFFSET('9. METAS'!$U$20,INT((ROW()-14)/2),0)))</f>
        <v/>
      </c>
      <c r="K164" s="228" t="str">
        <f ca="1">IF(MOD(ROW()-13,2)=0,IF(ISBLANK(OFFSET(#REF!,INT((ROW()-13)/2),0)),"",OFFSET(#REF!,INT((ROW()-13)/2),0)),IF(ISBLANK(OFFSET('9. METAS'!$V$20,INT((ROW()-14)/2),0)),"",OFFSET('9. METAS'!$V$20,INT((ROW()-14)/2),0)))</f>
        <v/>
      </c>
      <c r="L164" s="228" t="str">
        <f ca="1">IF(MOD(ROW()-13,2)=0,IF(ISBLANK(OFFSET(#REF!,INT((ROW()-13)/2),0)),"",OFFSET(#REF!,INT((ROW()-13)/2),0)),IF(ISBLANK(OFFSET('9. METAS'!$W$20,INT((ROW()-14)/2),0)),"",OFFSET('9. METAS'!$W$20,INT((ROW()-14)/2),0)))</f>
        <v/>
      </c>
      <c r="M164" s="229" t="str">
        <f ca="1">IF(MOD(ROW()-13,2)=0,IF(ISBLANK(OFFSET(#REF!,INT((ROW()-13)/2),0)),"",OFFSET(#REF!,INT((ROW()-13)/2),0)),IF(ISBLANK(OFFSET('9. METAS'!$X$20,INT((ROW()-14)/2),0)),"",OFFSET('9. METAS'!$X$20,INT((ROW()-14)/2),0)))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1042" t="str">
        <f ca="1">IF(ISBLANK(OFFSET('9. METAS'!$L$20,INT((ROW()-13)/2),0)),"",OFFSET('9. METAS'!$L$20,INT((ROW()-13)/2),0))</f>
        <v/>
      </c>
      <c r="I165" s="979"/>
      <c r="J165" s="227" t="e">
        <f ca="1">IF(MOD(ROW()-13,2)=0,IF(ISBLANK(OFFSET(#REF!,INT((ROW()-13)/2),0)),"",OFFSET(#REF!,INT((ROW()-13)/2),0)),IF(ISBLANK(OFFSET('9. METAS'!$U$20,INT((ROW()-14)/2),0)),"",OFFSET('9. METAS'!$U$20,INT((ROW()-14)/2),0)))</f>
        <v>#REF!</v>
      </c>
      <c r="K165" s="228" t="e">
        <f ca="1">IF(MOD(ROW()-13,2)=0,IF(ISBLANK(OFFSET(#REF!,INT((ROW()-13)/2),0)),"",OFFSET(#REF!,INT((ROW()-13)/2),0)),IF(ISBLANK(OFFSET('9. METAS'!$V$20,INT((ROW()-14)/2),0)),"",OFFSET('9. METAS'!$V$20,INT((ROW()-14)/2),0)))</f>
        <v>#REF!</v>
      </c>
      <c r="L165" s="228" t="e">
        <f ca="1">IF(MOD(ROW()-13,2)=0,IF(ISBLANK(OFFSET(#REF!,INT((ROW()-13)/2),0)),"",OFFSET(#REF!,INT((ROW()-13)/2),0)),IF(ISBLANK(OFFSET('9. METAS'!$W$20,INT((ROW()-14)/2),0)),"",OFFSET('9. METAS'!$W$20,INT((ROW()-14)/2),0)))</f>
        <v>#REF!</v>
      </c>
      <c r="M165" s="229" t="e">
        <f ca="1">IF(MOD(ROW()-13,2)=0,IF(ISBLANK(OFFSET(#REF!,INT((ROW()-13)/2),0)),"",OFFSET(#REF!,INT((ROW()-13)/2),0)),IF(ISBLANK(OFFSET('9. METAS'!$X$20,INT((ROW()-14)/2),0)),"",OFFSET('9. METAS'!$X$20,INT((ROW()-14)/2),0)))</f>
        <v>#REF!</v>
      </c>
      <c r="N165" s="981" t="str">
        <f t="shared" ref="N165" ca="1" si="148">IFERROR(J165/J166,"ND")</f>
        <v>ND</v>
      </c>
      <c r="O165" s="983" t="str">
        <f t="shared" ref="O165" ca="1" si="149">IFERROR(((J165)/H165),"ND")</f>
        <v>ND</v>
      </c>
      <c r="P165" s="985"/>
    </row>
    <row r="166" spans="3:16" x14ac:dyDescent="0.3">
      <c r="C166" s="999"/>
      <c r="D166" s="993"/>
      <c r="E166" s="993"/>
      <c r="F166" s="995"/>
      <c r="G166" s="997"/>
      <c r="H166" s="1042"/>
      <c r="I166" s="987"/>
      <c r="J166" s="227" t="str">
        <f ca="1">IF(MOD(ROW()-13,2)=0,IF(ISBLANK(OFFSET(#REF!,INT((ROW()-13)/2),0)),"",OFFSET(#REF!,INT((ROW()-13)/2),0)),IF(ISBLANK(OFFSET('9. METAS'!$U$20,INT((ROW()-14)/2),0)),"",OFFSET('9. METAS'!$U$20,INT((ROW()-14)/2),0)))</f>
        <v/>
      </c>
      <c r="K166" s="228" t="str">
        <f ca="1">IF(MOD(ROW()-13,2)=0,IF(ISBLANK(OFFSET(#REF!,INT((ROW()-13)/2),0)),"",OFFSET(#REF!,INT((ROW()-13)/2),0)),IF(ISBLANK(OFFSET('9. METAS'!$V$20,INT((ROW()-14)/2),0)),"",OFFSET('9. METAS'!$V$20,INT((ROW()-14)/2),0)))</f>
        <v/>
      </c>
      <c r="L166" s="228" t="str">
        <f ca="1">IF(MOD(ROW()-13,2)=0,IF(ISBLANK(OFFSET(#REF!,INT((ROW()-13)/2),0)),"",OFFSET(#REF!,INT((ROW()-13)/2),0)),IF(ISBLANK(OFFSET('9. METAS'!$W$20,INT((ROW()-14)/2),0)),"",OFFSET('9. METAS'!$W$20,INT((ROW()-14)/2),0)))</f>
        <v/>
      </c>
      <c r="M166" s="229" t="str">
        <f ca="1">IF(MOD(ROW()-13,2)=0,IF(ISBLANK(OFFSET(#REF!,INT((ROW()-13)/2),0)),"",OFFSET(#REF!,INT((ROW()-13)/2),0)),IF(ISBLANK(OFFSET('9. METAS'!$X$20,INT((ROW()-14)/2),0)),"",OFFSET('9. METAS'!$X$20,INT((ROW()-14)/2),0)))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1042" t="str">
        <f ca="1">IF(ISBLANK(OFFSET('9. METAS'!$L$20,INT((ROW()-13)/2),0)),"",OFFSET('9. METAS'!$L$20,INT((ROW()-13)/2),0))</f>
        <v/>
      </c>
      <c r="I167" s="979"/>
      <c r="J167" s="227" t="e">
        <f ca="1">IF(MOD(ROW()-13,2)=0,IF(ISBLANK(OFFSET(#REF!,INT((ROW()-13)/2),0)),"",OFFSET(#REF!,INT((ROW()-13)/2),0)),IF(ISBLANK(OFFSET('9. METAS'!$U$20,INT((ROW()-14)/2),0)),"",OFFSET('9. METAS'!$U$20,INT((ROW()-14)/2),0)))</f>
        <v>#REF!</v>
      </c>
      <c r="K167" s="228" t="e">
        <f ca="1">IF(MOD(ROW()-13,2)=0,IF(ISBLANK(OFFSET(#REF!,INT((ROW()-13)/2),0)),"",OFFSET(#REF!,INT((ROW()-13)/2),0)),IF(ISBLANK(OFFSET('9. METAS'!$V$20,INT((ROW()-14)/2),0)),"",OFFSET('9. METAS'!$V$20,INT((ROW()-14)/2),0)))</f>
        <v>#REF!</v>
      </c>
      <c r="L167" s="228" t="e">
        <f ca="1">IF(MOD(ROW()-13,2)=0,IF(ISBLANK(OFFSET(#REF!,INT((ROW()-13)/2),0)),"",OFFSET(#REF!,INT((ROW()-13)/2),0)),IF(ISBLANK(OFFSET('9. METAS'!$W$20,INT((ROW()-14)/2),0)),"",OFFSET('9. METAS'!$W$20,INT((ROW()-14)/2),0)))</f>
        <v>#REF!</v>
      </c>
      <c r="M167" s="229" t="e">
        <f ca="1">IF(MOD(ROW()-13,2)=0,IF(ISBLANK(OFFSET(#REF!,INT((ROW()-13)/2),0)),"",OFFSET(#REF!,INT((ROW()-13)/2),0)),IF(ISBLANK(OFFSET('9. METAS'!$X$20,INT((ROW()-14)/2),0)),"",OFFSET('9. METAS'!$X$20,INT((ROW()-14)/2),0)))</f>
        <v>#REF!</v>
      </c>
      <c r="N167" s="981" t="str">
        <f t="shared" ref="N167" ca="1" si="150">IFERROR(J167/J168,"ND")</f>
        <v>ND</v>
      </c>
      <c r="O167" s="983" t="str">
        <f t="shared" ref="O167" ca="1" si="151">IFERROR(((J167)/H167),"ND")</f>
        <v>ND</v>
      </c>
      <c r="P167" s="985"/>
    </row>
    <row r="168" spans="3:16" x14ac:dyDescent="0.3">
      <c r="C168" s="999"/>
      <c r="D168" s="993"/>
      <c r="E168" s="993"/>
      <c r="F168" s="995"/>
      <c r="G168" s="997"/>
      <c r="H168" s="1042"/>
      <c r="I168" s="987"/>
      <c r="J168" s="227" t="str">
        <f ca="1">IF(MOD(ROW()-13,2)=0,IF(ISBLANK(OFFSET(#REF!,INT((ROW()-13)/2),0)),"",OFFSET(#REF!,INT((ROW()-13)/2),0)),IF(ISBLANK(OFFSET('9. METAS'!$U$20,INT((ROW()-14)/2),0)),"",OFFSET('9. METAS'!$U$20,INT((ROW()-14)/2),0)))</f>
        <v/>
      </c>
      <c r="K168" s="228" t="str">
        <f ca="1">IF(MOD(ROW()-13,2)=0,IF(ISBLANK(OFFSET(#REF!,INT((ROW()-13)/2),0)),"",OFFSET(#REF!,INT((ROW()-13)/2),0)),IF(ISBLANK(OFFSET('9. METAS'!$V$20,INT((ROW()-14)/2),0)),"",OFFSET('9. METAS'!$V$20,INT((ROW()-14)/2),0)))</f>
        <v/>
      </c>
      <c r="L168" s="228" t="str">
        <f ca="1">IF(MOD(ROW()-13,2)=0,IF(ISBLANK(OFFSET(#REF!,INT((ROW()-13)/2),0)),"",OFFSET(#REF!,INT((ROW()-13)/2),0)),IF(ISBLANK(OFFSET('9. METAS'!$W$20,INT((ROW()-14)/2),0)),"",OFFSET('9. METAS'!$W$20,INT((ROW()-14)/2),0)))</f>
        <v/>
      </c>
      <c r="M168" s="229" t="str">
        <f ca="1">IF(MOD(ROW()-13,2)=0,IF(ISBLANK(OFFSET(#REF!,INT((ROW()-13)/2),0)),"",OFFSET(#REF!,INT((ROW()-13)/2),0)),IF(ISBLANK(OFFSET('9. METAS'!$X$20,INT((ROW()-14)/2),0)),"",OFFSET('9. METAS'!$X$20,INT((ROW()-14)/2),0)))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1042" t="str">
        <f ca="1">IF(ISBLANK(OFFSET('9. METAS'!$L$20,INT((ROW()-13)/2),0)),"",OFFSET('9. METAS'!$L$20,INT((ROW()-13)/2),0))</f>
        <v/>
      </c>
      <c r="I169" s="979"/>
      <c r="J169" s="227" t="e">
        <f ca="1">IF(MOD(ROW()-13,2)=0,IF(ISBLANK(OFFSET(#REF!,INT((ROW()-13)/2),0)),"",OFFSET(#REF!,INT((ROW()-13)/2),0)),IF(ISBLANK(OFFSET('9. METAS'!$U$20,INT((ROW()-14)/2),0)),"",OFFSET('9. METAS'!$U$20,INT((ROW()-14)/2),0)))</f>
        <v>#REF!</v>
      </c>
      <c r="K169" s="228" t="e">
        <f ca="1">IF(MOD(ROW()-13,2)=0,IF(ISBLANK(OFFSET(#REF!,INT((ROW()-13)/2),0)),"",OFFSET(#REF!,INT((ROW()-13)/2),0)),IF(ISBLANK(OFFSET('9. METAS'!$V$20,INT((ROW()-14)/2),0)),"",OFFSET('9. METAS'!$V$20,INT((ROW()-14)/2),0)))</f>
        <v>#REF!</v>
      </c>
      <c r="L169" s="228" t="e">
        <f ca="1">IF(MOD(ROW()-13,2)=0,IF(ISBLANK(OFFSET(#REF!,INT((ROW()-13)/2),0)),"",OFFSET(#REF!,INT((ROW()-13)/2),0)),IF(ISBLANK(OFFSET('9. METAS'!$W$20,INT((ROW()-14)/2),0)),"",OFFSET('9. METAS'!$W$20,INT((ROW()-14)/2),0)))</f>
        <v>#REF!</v>
      </c>
      <c r="M169" s="229" t="e">
        <f ca="1">IF(MOD(ROW()-13,2)=0,IF(ISBLANK(OFFSET(#REF!,INT((ROW()-13)/2),0)),"",OFFSET(#REF!,INT((ROW()-13)/2),0)),IF(ISBLANK(OFFSET('9. METAS'!$X$20,INT((ROW()-14)/2),0)),"",OFFSET('9. METAS'!$X$20,INT((ROW()-14)/2),0)))</f>
        <v>#REF!</v>
      </c>
      <c r="N169" s="981" t="str">
        <f t="shared" ref="N169" ca="1" si="152">IFERROR(J169/J170,"ND")</f>
        <v>ND</v>
      </c>
      <c r="O169" s="983" t="str">
        <f t="shared" ref="O169" ca="1" si="153">IFERROR(((J169)/H169),"ND")</f>
        <v>ND</v>
      </c>
      <c r="P169" s="985"/>
    </row>
    <row r="170" spans="3:16" x14ac:dyDescent="0.3">
      <c r="C170" s="999"/>
      <c r="D170" s="993"/>
      <c r="E170" s="993"/>
      <c r="F170" s="995"/>
      <c r="G170" s="997"/>
      <c r="H170" s="1042"/>
      <c r="I170" s="987"/>
      <c r="J170" s="227" t="str">
        <f ca="1">IF(MOD(ROW()-13,2)=0,IF(ISBLANK(OFFSET(#REF!,INT((ROW()-13)/2),0)),"",OFFSET(#REF!,INT((ROW()-13)/2),0)),IF(ISBLANK(OFFSET('9. METAS'!$U$20,INT((ROW()-14)/2),0)),"",OFFSET('9. METAS'!$U$20,INT((ROW()-14)/2),0)))</f>
        <v/>
      </c>
      <c r="K170" s="228" t="str">
        <f ca="1">IF(MOD(ROW()-13,2)=0,IF(ISBLANK(OFFSET(#REF!,INT((ROW()-13)/2),0)),"",OFFSET(#REF!,INT((ROW()-13)/2),0)),IF(ISBLANK(OFFSET('9. METAS'!$V$20,INT((ROW()-14)/2),0)),"",OFFSET('9. METAS'!$V$20,INT((ROW()-14)/2),0)))</f>
        <v/>
      </c>
      <c r="L170" s="228" t="str">
        <f ca="1">IF(MOD(ROW()-13,2)=0,IF(ISBLANK(OFFSET(#REF!,INT((ROW()-13)/2),0)),"",OFFSET(#REF!,INT((ROW()-13)/2),0)),IF(ISBLANK(OFFSET('9. METAS'!$W$20,INT((ROW()-14)/2),0)),"",OFFSET('9. METAS'!$W$20,INT((ROW()-14)/2),0)))</f>
        <v/>
      </c>
      <c r="M170" s="229" t="str">
        <f ca="1">IF(MOD(ROW()-13,2)=0,IF(ISBLANK(OFFSET(#REF!,INT((ROW()-13)/2),0)),"",OFFSET(#REF!,INT((ROW()-13)/2),0)),IF(ISBLANK(OFFSET('9. METAS'!$X$20,INT((ROW()-14)/2),0)),"",OFFSET('9. METAS'!$X$20,INT((ROW()-14)/2),0)))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1042" t="str">
        <f ca="1">IF(ISBLANK(OFFSET('9. METAS'!$L$20,INT((ROW()-13)/2),0)),"",OFFSET('9. METAS'!$L$20,INT((ROW()-13)/2),0))</f>
        <v/>
      </c>
      <c r="I171" s="979"/>
      <c r="J171" s="227" t="e">
        <f ca="1">IF(MOD(ROW()-13,2)=0,IF(ISBLANK(OFFSET(#REF!,INT((ROW()-13)/2),0)),"",OFFSET(#REF!,INT((ROW()-13)/2),0)),IF(ISBLANK(OFFSET('9. METAS'!$U$20,INT((ROW()-14)/2),0)),"",OFFSET('9. METAS'!$U$20,INT((ROW()-14)/2),0)))</f>
        <v>#REF!</v>
      </c>
      <c r="K171" s="228" t="e">
        <f ca="1">IF(MOD(ROW()-13,2)=0,IF(ISBLANK(OFFSET(#REF!,INT((ROW()-13)/2),0)),"",OFFSET(#REF!,INT((ROW()-13)/2),0)),IF(ISBLANK(OFFSET('9. METAS'!$V$20,INT((ROW()-14)/2),0)),"",OFFSET('9. METAS'!$V$20,INT((ROW()-14)/2),0)))</f>
        <v>#REF!</v>
      </c>
      <c r="L171" s="228" t="e">
        <f ca="1">IF(MOD(ROW()-13,2)=0,IF(ISBLANK(OFFSET(#REF!,INT((ROW()-13)/2),0)),"",OFFSET(#REF!,INT((ROW()-13)/2),0)),IF(ISBLANK(OFFSET('9. METAS'!$W$20,INT((ROW()-14)/2),0)),"",OFFSET('9. METAS'!$W$20,INT((ROW()-14)/2),0)))</f>
        <v>#REF!</v>
      </c>
      <c r="M171" s="229" t="e">
        <f ca="1">IF(MOD(ROW()-13,2)=0,IF(ISBLANK(OFFSET(#REF!,INT((ROW()-13)/2),0)),"",OFFSET(#REF!,INT((ROW()-13)/2),0)),IF(ISBLANK(OFFSET('9. METAS'!$X$20,INT((ROW()-14)/2),0)),"",OFFSET('9. METAS'!$X$20,INT((ROW()-14)/2),0)))</f>
        <v>#REF!</v>
      </c>
      <c r="N171" s="981" t="str">
        <f t="shared" ref="N171" ca="1" si="154">IFERROR(J171/J172,"ND")</f>
        <v>ND</v>
      </c>
      <c r="O171" s="983" t="str">
        <f t="shared" ref="O171" ca="1" si="155">IFERROR(((J171)/H171),"ND")</f>
        <v>ND</v>
      </c>
      <c r="P171" s="985"/>
    </row>
    <row r="172" spans="3:16" x14ac:dyDescent="0.3">
      <c r="C172" s="999"/>
      <c r="D172" s="993"/>
      <c r="E172" s="993"/>
      <c r="F172" s="995"/>
      <c r="G172" s="997"/>
      <c r="H172" s="1042"/>
      <c r="I172" s="987"/>
      <c r="J172" s="227" t="str">
        <f ca="1">IF(MOD(ROW()-13,2)=0,IF(ISBLANK(OFFSET(#REF!,INT((ROW()-13)/2),0)),"",OFFSET(#REF!,INT((ROW()-13)/2),0)),IF(ISBLANK(OFFSET('9. METAS'!$U$20,INT((ROW()-14)/2),0)),"",OFFSET('9. METAS'!$U$20,INT((ROW()-14)/2),0)))</f>
        <v/>
      </c>
      <c r="K172" s="228" t="str">
        <f ca="1">IF(MOD(ROW()-13,2)=0,IF(ISBLANK(OFFSET(#REF!,INT((ROW()-13)/2),0)),"",OFFSET(#REF!,INT((ROW()-13)/2),0)),IF(ISBLANK(OFFSET('9. METAS'!$V$20,INT((ROW()-14)/2),0)),"",OFFSET('9. METAS'!$V$20,INT((ROW()-14)/2),0)))</f>
        <v/>
      </c>
      <c r="L172" s="228" t="str">
        <f ca="1">IF(MOD(ROW()-13,2)=0,IF(ISBLANK(OFFSET(#REF!,INT((ROW()-13)/2),0)),"",OFFSET(#REF!,INT((ROW()-13)/2),0)),IF(ISBLANK(OFFSET('9. METAS'!$W$20,INT((ROW()-14)/2),0)),"",OFFSET('9. METAS'!$W$20,INT((ROW()-14)/2),0)))</f>
        <v/>
      </c>
      <c r="M172" s="229" t="str">
        <f ca="1">IF(MOD(ROW()-13,2)=0,IF(ISBLANK(OFFSET(#REF!,INT((ROW()-13)/2),0)),"",OFFSET(#REF!,INT((ROW()-13)/2),0)),IF(ISBLANK(OFFSET('9. METAS'!$X$20,INT((ROW()-14)/2),0)),"",OFFSET('9. METAS'!$X$20,INT((ROW()-14)/2),0)))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1042" t="str">
        <f ca="1">IF(ISBLANK(OFFSET('9. METAS'!$L$20,INT((ROW()-13)/2),0)),"",OFFSET('9. METAS'!$L$20,INT((ROW()-13)/2),0))</f>
        <v/>
      </c>
      <c r="I173" s="979"/>
      <c r="J173" s="227" t="e">
        <f ca="1">IF(MOD(ROW()-13,2)=0,IF(ISBLANK(OFFSET(#REF!,INT((ROW()-13)/2),0)),"",OFFSET(#REF!,INT((ROW()-13)/2),0)),IF(ISBLANK(OFFSET('9. METAS'!$U$20,INT((ROW()-14)/2),0)),"",OFFSET('9. METAS'!$U$20,INT((ROW()-14)/2),0)))</f>
        <v>#REF!</v>
      </c>
      <c r="K173" s="228" t="e">
        <f ca="1">IF(MOD(ROW()-13,2)=0,IF(ISBLANK(OFFSET(#REF!,INT((ROW()-13)/2),0)),"",OFFSET(#REF!,INT((ROW()-13)/2),0)),IF(ISBLANK(OFFSET('9. METAS'!$V$20,INT((ROW()-14)/2),0)),"",OFFSET('9. METAS'!$V$20,INT((ROW()-14)/2),0)))</f>
        <v>#REF!</v>
      </c>
      <c r="L173" s="228" t="e">
        <f ca="1">IF(MOD(ROW()-13,2)=0,IF(ISBLANK(OFFSET(#REF!,INT((ROW()-13)/2),0)),"",OFFSET(#REF!,INT((ROW()-13)/2),0)),IF(ISBLANK(OFFSET('9. METAS'!$W$20,INT((ROW()-14)/2),0)),"",OFFSET('9. METAS'!$W$20,INT((ROW()-14)/2),0)))</f>
        <v>#REF!</v>
      </c>
      <c r="M173" s="229" t="e">
        <f ca="1">IF(MOD(ROW()-13,2)=0,IF(ISBLANK(OFFSET(#REF!,INT((ROW()-13)/2),0)),"",OFFSET(#REF!,INT((ROW()-13)/2),0)),IF(ISBLANK(OFFSET('9. METAS'!$X$20,INT((ROW()-14)/2),0)),"",OFFSET('9. METAS'!$X$20,INT((ROW()-14)/2),0)))</f>
        <v>#REF!</v>
      </c>
      <c r="N173" s="981" t="str">
        <f t="shared" ref="N173" ca="1" si="156">IFERROR(J173/J174,"ND")</f>
        <v>ND</v>
      </c>
      <c r="O173" s="983" t="str">
        <f t="shared" ref="O173" ca="1" si="157">IFERROR(((J173)/H173),"ND")</f>
        <v>ND</v>
      </c>
      <c r="P173" s="985"/>
    </row>
    <row r="174" spans="3:16" x14ac:dyDescent="0.3">
      <c r="C174" s="999"/>
      <c r="D174" s="993"/>
      <c r="E174" s="993"/>
      <c r="F174" s="995"/>
      <c r="G174" s="997"/>
      <c r="H174" s="1042"/>
      <c r="I174" s="987"/>
      <c r="J174" s="227" t="str">
        <f ca="1">IF(MOD(ROW()-13,2)=0,IF(ISBLANK(OFFSET(#REF!,INT((ROW()-13)/2),0)),"",OFFSET(#REF!,INT((ROW()-13)/2),0)),IF(ISBLANK(OFFSET('9. METAS'!$U$20,INT((ROW()-14)/2),0)),"",OFFSET('9. METAS'!$U$20,INT((ROW()-14)/2),0)))</f>
        <v/>
      </c>
      <c r="K174" s="228" t="str">
        <f ca="1">IF(MOD(ROW()-13,2)=0,IF(ISBLANK(OFFSET(#REF!,INT((ROW()-13)/2),0)),"",OFFSET(#REF!,INT((ROW()-13)/2),0)),IF(ISBLANK(OFFSET('9. METAS'!$V$20,INT((ROW()-14)/2),0)),"",OFFSET('9. METAS'!$V$20,INT((ROW()-14)/2),0)))</f>
        <v/>
      </c>
      <c r="L174" s="228" t="str">
        <f ca="1">IF(MOD(ROW()-13,2)=0,IF(ISBLANK(OFFSET(#REF!,INT((ROW()-13)/2),0)),"",OFFSET(#REF!,INT((ROW()-13)/2),0)),IF(ISBLANK(OFFSET('9. METAS'!$W$20,INT((ROW()-14)/2),0)),"",OFFSET('9. METAS'!$W$20,INT((ROW()-14)/2),0)))</f>
        <v/>
      </c>
      <c r="M174" s="229" t="str">
        <f ca="1">IF(MOD(ROW()-13,2)=0,IF(ISBLANK(OFFSET(#REF!,INT((ROW()-13)/2),0)),"",OFFSET(#REF!,INT((ROW()-13)/2),0)),IF(ISBLANK(OFFSET('9. METAS'!$X$20,INT((ROW()-14)/2),0)),"",OFFSET('9. METAS'!$X$20,INT((ROW()-14)/2),0)))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1042" t="str">
        <f ca="1">IF(ISBLANK(OFFSET('9. METAS'!$L$20,INT((ROW()-13)/2),0)),"",OFFSET('9. METAS'!$L$20,INT((ROW()-13)/2),0))</f>
        <v/>
      </c>
      <c r="I175" s="979"/>
      <c r="J175" s="227" t="e">
        <f ca="1">IF(MOD(ROW()-13,2)=0,IF(ISBLANK(OFFSET(#REF!,INT((ROW()-13)/2),0)),"",OFFSET(#REF!,INT((ROW()-13)/2),0)),IF(ISBLANK(OFFSET('9. METAS'!$U$20,INT((ROW()-14)/2),0)),"",OFFSET('9. METAS'!$U$20,INT((ROW()-14)/2),0)))</f>
        <v>#REF!</v>
      </c>
      <c r="K175" s="228" t="e">
        <f ca="1">IF(MOD(ROW()-13,2)=0,IF(ISBLANK(OFFSET(#REF!,INT((ROW()-13)/2),0)),"",OFFSET(#REF!,INT((ROW()-13)/2),0)),IF(ISBLANK(OFFSET('9. METAS'!$V$20,INT((ROW()-14)/2),0)),"",OFFSET('9. METAS'!$V$20,INT((ROW()-14)/2),0)))</f>
        <v>#REF!</v>
      </c>
      <c r="L175" s="228" t="e">
        <f ca="1">IF(MOD(ROW()-13,2)=0,IF(ISBLANK(OFFSET(#REF!,INT((ROW()-13)/2),0)),"",OFFSET(#REF!,INT((ROW()-13)/2),0)),IF(ISBLANK(OFFSET('9. METAS'!$W$20,INT((ROW()-14)/2),0)),"",OFFSET('9. METAS'!$W$20,INT((ROW()-14)/2),0)))</f>
        <v>#REF!</v>
      </c>
      <c r="M175" s="229" t="e">
        <f ca="1">IF(MOD(ROW()-13,2)=0,IF(ISBLANK(OFFSET(#REF!,INT((ROW()-13)/2),0)),"",OFFSET(#REF!,INT((ROW()-13)/2),0)),IF(ISBLANK(OFFSET('9. METAS'!$X$20,INT((ROW()-14)/2),0)),"",OFFSET('9. METAS'!$X$20,INT((ROW()-14)/2),0)))</f>
        <v>#REF!</v>
      </c>
      <c r="N175" s="981" t="str">
        <f t="shared" ref="N175" ca="1" si="158">IFERROR(J175/J176,"ND")</f>
        <v>ND</v>
      </c>
      <c r="O175" s="983" t="str">
        <f t="shared" ref="O175" ca="1" si="159">IFERROR(((J175)/H175),"ND")</f>
        <v>ND</v>
      </c>
      <c r="P175" s="985"/>
    </row>
    <row r="176" spans="3:16" x14ac:dyDescent="0.3">
      <c r="C176" s="999"/>
      <c r="D176" s="993"/>
      <c r="E176" s="993"/>
      <c r="F176" s="995"/>
      <c r="G176" s="997"/>
      <c r="H176" s="1042"/>
      <c r="I176" s="987"/>
      <c r="J176" s="227" t="str">
        <f ca="1">IF(MOD(ROW()-13,2)=0,IF(ISBLANK(OFFSET(#REF!,INT((ROW()-13)/2),0)),"",OFFSET(#REF!,INT((ROW()-13)/2),0)),IF(ISBLANK(OFFSET('9. METAS'!$U$20,INT((ROW()-14)/2),0)),"",OFFSET('9. METAS'!$U$20,INT((ROW()-14)/2),0)))</f>
        <v/>
      </c>
      <c r="K176" s="228" t="str">
        <f ca="1">IF(MOD(ROW()-13,2)=0,IF(ISBLANK(OFFSET(#REF!,INT((ROW()-13)/2),0)),"",OFFSET(#REF!,INT((ROW()-13)/2),0)),IF(ISBLANK(OFFSET('9. METAS'!$V$20,INT((ROW()-14)/2),0)),"",OFFSET('9. METAS'!$V$20,INT((ROW()-14)/2),0)))</f>
        <v/>
      </c>
      <c r="L176" s="228" t="str">
        <f ca="1">IF(MOD(ROW()-13,2)=0,IF(ISBLANK(OFFSET(#REF!,INT((ROW()-13)/2),0)),"",OFFSET(#REF!,INT((ROW()-13)/2),0)),IF(ISBLANK(OFFSET('9. METAS'!$W$20,INT((ROW()-14)/2),0)),"",OFFSET('9. METAS'!$W$20,INT((ROW()-14)/2),0)))</f>
        <v/>
      </c>
      <c r="M176" s="229" t="str">
        <f ca="1">IF(MOD(ROW()-13,2)=0,IF(ISBLANK(OFFSET(#REF!,INT((ROW()-13)/2),0)),"",OFFSET(#REF!,INT((ROW()-13)/2),0)),IF(ISBLANK(OFFSET('9. METAS'!$X$20,INT((ROW()-14)/2),0)),"",OFFSET('9. METAS'!$X$20,INT((ROW()-14)/2),0)))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1042" t="str">
        <f ca="1">IF(ISBLANK(OFFSET('9. METAS'!$L$20,INT((ROW()-13)/2),0)),"",OFFSET('9. METAS'!$L$20,INT((ROW()-13)/2),0))</f>
        <v/>
      </c>
      <c r="I177" s="979"/>
      <c r="J177" s="227" t="e">
        <f ca="1">IF(MOD(ROW()-13,2)=0,IF(ISBLANK(OFFSET(#REF!,INT((ROW()-13)/2),0)),"",OFFSET(#REF!,INT((ROW()-13)/2),0)),IF(ISBLANK(OFFSET('9. METAS'!$U$20,INT((ROW()-14)/2),0)),"",OFFSET('9. METAS'!$U$20,INT((ROW()-14)/2),0)))</f>
        <v>#REF!</v>
      </c>
      <c r="K177" s="228" t="e">
        <f ca="1">IF(MOD(ROW()-13,2)=0,IF(ISBLANK(OFFSET(#REF!,INT((ROW()-13)/2),0)),"",OFFSET(#REF!,INT((ROW()-13)/2),0)),IF(ISBLANK(OFFSET('9. METAS'!$V$20,INT((ROW()-14)/2),0)),"",OFFSET('9. METAS'!$V$20,INT((ROW()-14)/2),0)))</f>
        <v>#REF!</v>
      </c>
      <c r="L177" s="228" t="e">
        <f ca="1">IF(MOD(ROW()-13,2)=0,IF(ISBLANK(OFFSET(#REF!,INT((ROW()-13)/2),0)),"",OFFSET(#REF!,INT((ROW()-13)/2),0)),IF(ISBLANK(OFFSET('9. METAS'!$W$20,INT((ROW()-14)/2),0)),"",OFFSET('9. METAS'!$W$20,INT((ROW()-14)/2),0)))</f>
        <v>#REF!</v>
      </c>
      <c r="M177" s="229" t="e">
        <f ca="1">IF(MOD(ROW()-13,2)=0,IF(ISBLANK(OFFSET(#REF!,INT((ROW()-13)/2),0)),"",OFFSET(#REF!,INT((ROW()-13)/2),0)),IF(ISBLANK(OFFSET('9. METAS'!$X$20,INT((ROW()-14)/2),0)),"",OFFSET('9. METAS'!$X$20,INT((ROW()-14)/2),0)))</f>
        <v>#REF!</v>
      </c>
      <c r="N177" s="981" t="str">
        <f t="shared" ref="N177" ca="1" si="160">IFERROR(J177/J178,"ND")</f>
        <v>ND</v>
      </c>
      <c r="O177" s="983" t="str">
        <f t="shared" ref="O177" ca="1" si="161">IFERROR(((J177)/H177),"ND")</f>
        <v>ND</v>
      </c>
      <c r="P177" s="985"/>
    </row>
    <row r="178" spans="3:16" x14ac:dyDescent="0.3">
      <c r="C178" s="999"/>
      <c r="D178" s="993"/>
      <c r="E178" s="993"/>
      <c r="F178" s="995"/>
      <c r="G178" s="997"/>
      <c r="H178" s="1042"/>
      <c r="I178" s="987"/>
      <c r="J178" s="227" t="str">
        <f ca="1">IF(MOD(ROW()-13,2)=0,IF(ISBLANK(OFFSET(#REF!,INT((ROW()-13)/2),0)),"",OFFSET(#REF!,INT((ROW()-13)/2),0)),IF(ISBLANK(OFFSET('9. METAS'!$U$20,INT((ROW()-14)/2),0)),"",OFFSET('9. METAS'!$U$20,INT((ROW()-14)/2),0)))</f>
        <v/>
      </c>
      <c r="K178" s="228" t="str">
        <f ca="1">IF(MOD(ROW()-13,2)=0,IF(ISBLANK(OFFSET(#REF!,INT((ROW()-13)/2),0)),"",OFFSET(#REF!,INT((ROW()-13)/2),0)),IF(ISBLANK(OFFSET('9. METAS'!$V$20,INT((ROW()-14)/2),0)),"",OFFSET('9. METAS'!$V$20,INT((ROW()-14)/2),0)))</f>
        <v/>
      </c>
      <c r="L178" s="228" t="str">
        <f ca="1">IF(MOD(ROW()-13,2)=0,IF(ISBLANK(OFFSET(#REF!,INT((ROW()-13)/2),0)),"",OFFSET(#REF!,INT((ROW()-13)/2),0)),IF(ISBLANK(OFFSET('9. METAS'!$W$20,INT((ROW()-14)/2),0)),"",OFFSET('9. METAS'!$W$20,INT((ROW()-14)/2),0)))</f>
        <v/>
      </c>
      <c r="M178" s="229" t="str">
        <f ca="1">IF(MOD(ROW()-13,2)=0,IF(ISBLANK(OFFSET(#REF!,INT((ROW()-13)/2),0)),"",OFFSET(#REF!,INT((ROW()-13)/2),0)),IF(ISBLANK(OFFSET('9. METAS'!$X$20,INT((ROW()-14)/2),0)),"",OFFSET('9. METAS'!$X$20,INT((ROW()-14)/2),0)))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1042" t="str">
        <f ca="1">IF(ISBLANK(OFFSET('9. METAS'!$L$20,INT((ROW()-13)/2),0)),"",OFFSET('9. METAS'!$L$20,INT((ROW()-13)/2),0))</f>
        <v/>
      </c>
      <c r="I179" s="979"/>
      <c r="J179" s="227" t="e">
        <f ca="1">IF(MOD(ROW()-13,2)=0,IF(ISBLANK(OFFSET(#REF!,INT((ROW()-13)/2),0)),"",OFFSET(#REF!,INT((ROW()-13)/2),0)),IF(ISBLANK(OFFSET('9. METAS'!$U$20,INT((ROW()-14)/2),0)),"",OFFSET('9. METAS'!$U$20,INT((ROW()-14)/2),0)))</f>
        <v>#REF!</v>
      </c>
      <c r="K179" s="228" t="e">
        <f ca="1">IF(MOD(ROW()-13,2)=0,IF(ISBLANK(OFFSET(#REF!,INT((ROW()-13)/2),0)),"",OFFSET(#REF!,INT((ROW()-13)/2),0)),IF(ISBLANK(OFFSET('9. METAS'!$V$20,INT((ROW()-14)/2),0)),"",OFFSET('9. METAS'!$V$20,INT((ROW()-14)/2),0)))</f>
        <v>#REF!</v>
      </c>
      <c r="L179" s="228" t="e">
        <f ca="1">IF(MOD(ROW()-13,2)=0,IF(ISBLANK(OFFSET(#REF!,INT((ROW()-13)/2),0)),"",OFFSET(#REF!,INT((ROW()-13)/2),0)),IF(ISBLANK(OFFSET('9. METAS'!$W$20,INT((ROW()-14)/2),0)),"",OFFSET('9. METAS'!$W$20,INT((ROW()-14)/2),0)))</f>
        <v>#REF!</v>
      </c>
      <c r="M179" s="229" t="e">
        <f ca="1">IF(MOD(ROW()-13,2)=0,IF(ISBLANK(OFFSET(#REF!,INT((ROW()-13)/2),0)),"",OFFSET(#REF!,INT((ROW()-13)/2),0)),IF(ISBLANK(OFFSET('9. METAS'!$X$20,INT((ROW()-14)/2),0)),"",OFFSET('9. METAS'!$X$20,INT((ROW()-14)/2),0)))</f>
        <v>#REF!</v>
      </c>
      <c r="N179" s="981" t="str">
        <f t="shared" ref="N179" ca="1" si="162">IFERROR(J179/J180,"ND")</f>
        <v>ND</v>
      </c>
      <c r="O179" s="983" t="str">
        <f t="shared" ref="O179" ca="1" si="163">IFERROR(((J179)/H179),"ND")</f>
        <v>ND</v>
      </c>
      <c r="P179" s="985"/>
    </row>
    <row r="180" spans="3:16" x14ac:dyDescent="0.3">
      <c r="C180" s="999"/>
      <c r="D180" s="993"/>
      <c r="E180" s="993"/>
      <c r="F180" s="995"/>
      <c r="G180" s="997"/>
      <c r="H180" s="1042"/>
      <c r="I180" s="987"/>
      <c r="J180" s="227" t="str">
        <f ca="1">IF(MOD(ROW()-13,2)=0,IF(ISBLANK(OFFSET(#REF!,INT((ROW()-13)/2),0)),"",OFFSET(#REF!,INT((ROW()-13)/2),0)),IF(ISBLANK(OFFSET('9. METAS'!$U$20,INT((ROW()-14)/2),0)),"",OFFSET('9. METAS'!$U$20,INT((ROW()-14)/2),0)))</f>
        <v/>
      </c>
      <c r="K180" s="228" t="str">
        <f ca="1">IF(MOD(ROW()-13,2)=0,IF(ISBLANK(OFFSET(#REF!,INT((ROW()-13)/2),0)),"",OFFSET(#REF!,INT((ROW()-13)/2),0)),IF(ISBLANK(OFFSET('9. METAS'!$V$20,INT((ROW()-14)/2),0)),"",OFFSET('9. METAS'!$V$20,INT((ROW()-14)/2),0)))</f>
        <v/>
      </c>
      <c r="L180" s="228" t="str">
        <f ca="1">IF(MOD(ROW()-13,2)=0,IF(ISBLANK(OFFSET(#REF!,INT((ROW()-13)/2),0)),"",OFFSET(#REF!,INT((ROW()-13)/2),0)),IF(ISBLANK(OFFSET('9. METAS'!$W$20,INT((ROW()-14)/2),0)),"",OFFSET('9. METAS'!$W$20,INT((ROW()-14)/2),0)))</f>
        <v/>
      </c>
      <c r="M180" s="229" t="str">
        <f ca="1">IF(MOD(ROW()-13,2)=0,IF(ISBLANK(OFFSET(#REF!,INT((ROW()-13)/2),0)),"",OFFSET(#REF!,INT((ROW()-13)/2),0)),IF(ISBLANK(OFFSET('9. METAS'!$X$20,INT((ROW()-14)/2),0)),"",OFFSET('9. METAS'!$X$20,INT((ROW()-14)/2),0)))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1042" t="str">
        <f ca="1">IF(ISBLANK(OFFSET('9. METAS'!$L$20,INT((ROW()-13)/2),0)),"",OFFSET('9. METAS'!$L$20,INT((ROW()-13)/2),0))</f>
        <v/>
      </c>
      <c r="I181" s="979"/>
      <c r="J181" s="227" t="e">
        <f ca="1">IF(MOD(ROW()-13,2)=0,IF(ISBLANK(OFFSET(#REF!,INT((ROW()-13)/2),0)),"",OFFSET(#REF!,INT((ROW()-13)/2),0)),IF(ISBLANK(OFFSET('9. METAS'!$U$20,INT((ROW()-14)/2),0)),"",OFFSET('9. METAS'!$U$20,INT((ROW()-14)/2),0)))</f>
        <v>#REF!</v>
      </c>
      <c r="K181" s="228" t="e">
        <f ca="1">IF(MOD(ROW()-13,2)=0,IF(ISBLANK(OFFSET(#REF!,INT((ROW()-13)/2),0)),"",OFFSET(#REF!,INT((ROW()-13)/2),0)),IF(ISBLANK(OFFSET('9. METAS'!$V$20,INT((ROW()-14)/2),0)),"",OFFSET('9. METAS'!$V$20,INT((ROW()-14)/2),0)))</f>
        <v>#REF!</v>
      </c>
      <c r="L181" s="228" t="e">
        <f ca="1">IF(MOD(ROW()-13,2)=0,IF(ISBLANK(OFFSET(#REF!,INT((ROW()-13)/2),0)),"",OFFSET(#REF!,INT((ROW()-13)/2),0)),IF(ISBLANK(OFFSET('9. METAS'!$W$20,INT((ROW()-14)/2),0)),"",OFFSET('9. METAS'!$W$20,INT((ROW()-14)/2),0)))</f>
        <v>#REF!</v>
      </c>
      <c r="M181" s="229" t="e">
        <f ca="1">IF(MOD(ROW()-13,2)=0,IF(ISBLANK(OFFSET(#REF!,INT((ROW()-13)/2),0)),"",OFFSET(#REF!,INT((ROW()-13)/2),0)),IF(ISBLANK(OFFSET('9. METAS'!$X$20,INT((ROW()-14)/2),0)),"",OFFSET('9. METAS'!$X$20,INT((ROW()-14)/2),0)))</f>
        <v>#REF!</v>
      </c>
      <c r="N181" s="981" t="str">
        <f t="shared" ref="N181" ca="1" si="164">IFERROR(J181/J182,"ND")</f>
        <v>ND</v>
      </c>
      <c r="O181" s="983" t="str">
        <f t="shared" ref="O181" ca="1" si="165">IFERROR(((J181)/H181),"ND")</f>
        <v>ND</v>
      </c>
      <c r="P181" s="985"/>
    </row>
    <row r="182" spans="3:16" x14ac:dyDescent="0.3">
      <c r="C182" s="999"/>
      <c r="D182" s="993"/>
      <c r="E182" s="993"/>
      <c r="F182" s="995"/>
      <c r="G182" s="997"/>
      <c r="H182" s="1042"/>
      <c r="I182" s="987"/>
      <c r="J182" s="227" t="str">
        <f ca="1">IF(MOD(ROW()-13,2)=0,IF(ISBLANK(OFFSET(#REF!,INT((ROW()-13)/2),0)),"",OFFSET(#REF!,INT((ROW()-13)/2),0)),IF(ISBLANK(OFFSET('9. METAS'!$U$20,INT((ROW()-14)/2),0)),"",OFFSET('9. METAS'!$U$20,INT((ROW()-14)/2),0)))</f>
        <v/>
      </c>
      <c r="K182" s="228" t="str">
        <f ca="1">IF(MOD(ROW()-13,2)=0,IF(ISBLANK(OFFSET(#REF!,INT((ROW()-13)/2),0)),"",OFFSET(#REF!,INT((ROW()-13)/2),0)),IF(ISBLANK(OFFSET('9. METAS'!$V$20,INT((ROW()-14)/2),0)),"",OFFSET('9. METAS'!$V$20,INT((ROW()-14)/2),0)))</f>
        <v/>
      </c>
      <c r="L182" s="228" t="str">
        <f ca="1">IF(MOD(ROW()-13,2)=0,IF(ISBLANK(OFFSET(#REF!,INT((ROW()-13)/2),0)),"",OFFSET(#REF!,INT((ROW()-13)/2),0)),IF(ISBLANK(OFFSET('9. METAS'!$W$20,INT((ROW()-14)/2),0)),"",OFFSET('9. METAS'!$W$20,INT((ROW()-14)/2),0)))</f>
        <v/>
      </c>
      <c r="M182" s="229" t="str">
        <f ca="1">IF(MOD(ROW()-13,2)=0,IF(ISBLANK(OFFSET(#REF!,INT((ROW()-13)/2),0)),"",OFFSET(#REF!,INT((ROW()-13)/2),0)),IF(ISBLANK(OFFSET('9. METAS'!$X$20,INT((ROW()-14)/2),0)),"",OFFSET('9. METAS'!$X$20,INT((ROW()-14)/2),0)))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1042" t="str">
        <f ca="1">IF(ISBLANK(OFFSET('9. METAS'!$L$20,INT((ROW()-13)/2),0)),"",OFFSET('9. METAS'!$L$20,INT((ROW()-13)/2),0))</f>
        <v/>
      </c>
      <c r="I183" s="979"/>
      <c r="J183" s="227" t="e">
        <f ca="1">IF(MOD(ROW()-13,2)=0,IF(ISBLANK(OFFSET(#REF!,INT((ROW()-13)/2),0)),"",OFFSET(#REF!,INT((ROW()-13)/2),0)),IF(ISBLANK(OFFSET('9. METAS'!$U$20,INT((ROW()-14)/2),0)),"",OFFSET('9. METAS'!$U$20,INT((ROW()-14)/2),0)))</f>
        <v>#REF!</v>
      </c>
      <c r="K183" s="228" t="e">
        <f ca="1">IF(MOD(ROW()-13,2)=0,IF(ISBLANK(OFFSET(#REF!,INT((ROW()-13)/2),0)),"",OFFSET(#REF!,INT((ROW()-13)/2),0)),IF(ISBLANK(OFFSET('9. METAS'!$V$20,INT((ROW()-14)/2),0)),"",OFFSET('9. METAS'!$V$20,INT((ROW()-14)/2),0)))</f>
        <v>#REF!</v>
      </c>
      <c r="L183" s="228" t="e">
        <f ca="1">IF(MOD(ROW()-13,2)=0,IF(ISBLANK(OFFSET(#REF!,INT((ROW()-13)/2),0)),"",OFFSET(#REF!,INT((ROW()-13)/2),0)),IF(ISBLANK(OFFSET('9. METAS'!$W$20,INT((ROW()-14)/2),0)),"",OFFSET('9. METAS'!$W$20,INT((ROW()-14)/2),0)))</f>
        <v>#REF!</v>
      </c>
      <c r="M183" s="229" t="e">
        <f ca="1">IF(MOD(ROW()-13,2)=0,IF(ISBLANK(OFFSET(#REF!,INT((ROW()-13)/2),0)),"",OFFSET(#REF!,INT((ROW()-13)/2),0)),IF(ISBLANK(OFFSET('9. METAS'!$X$20,INT((ROW()-14)/2),0)),"",OFFSET('9. METAS'!$X$20,INT((ROW()-14)/2),0)))</f>
        <v>#REF!</v>
      </c>
      <c r="N183" s="981" t="str">
        <f t="shared" ref="N183" ca="1" si="166">IFERROR(J183/J184,"ND")</f>
        <v>ND</v>
      </c>
      <c r="O183" s="983" t="str">
        <f t="shared" ref="O183" ca="1" si="167">IFERROR(((J183)/H183),"ND")</f>
        <v>ND</v>
      </c>
      <c r="P183" s="985"/>
    </row>
    <row r="184" spans="3:16" x14ac:dyDescent="0.3">
      <c r="C184" s="999"/>
      <c r="D184" s="993"/>
      <c r="E184" s="993"/>
      <c r="F184" s="995"/>
      <c r="G184" s="997"/>
      <c r="H184" s="1042"/>
      <c r="I184" s="987"/>
      <c r="J184" s="227" t="str">
        <f ca="1">IF(MOD(ROW()-13,2)=0,IF(ISBLANK(OFFSET(#REF!,INT((ROW()-13)/2),0)),"",OFFSET(#REF!,INT((ROW()-13)/2),0)),IF(ISBLANK(OFFSET('9. METAS'!$U$20,INT((ROW()-14)/2),0)),"",OFFSET('9. METAS'!$U$20,INT((ROW()-14)/2),0)))</f>
        <v/>
      </c>
      <c r="K184" s="228" t="str">
        <f ca="1">IF(MOD(ROW()-13,2)=0,IF(ISBLANK(OFFSET(#REF!,INT((ROW()-13)/2),0)),"",OFFSET(#REF!,INT((ROW()-13)/2),0)),IF(ISBLANK(OFFSET('9. METAS'!$V$20,INT((ROW()-14)/2),0)),"",OFFSET('9. METAS'!$V$20,INT((ROW()-14)/2),0)))</f>
        <v/>
      </c>
      <c r="L184" s="228" t="str">
        <f ca="1">IF(MOD(ROW()-13,2)=0,IF(ISBLANK(OFFSET(#REF!,INT((ROW()-13)/2),0)),"",OFFSET(#REF!,INT((ROW()-13)/2),0)),IF(ISBLANK(OFFSET('9. METAS'!$W$20,INT((ROW()-14)/2),0)),"",OFFSET('9. METAS'!$W$20,INT((ROW()-14)/2),0)))</f>
        <v/>
      </c>
      <c r="M184" s="229" t="str">
        <f ca="1">IF(MOD(ROW()-13,2)=0,IF(ISBLANK(OFFSET(#REF!,INT((ROW()-13)/2),0)),"",OFFSET(#REF!,INT((ROW()-13)/2),0)),IF(ISBLANK(OFFSET('9. METAS'!$X$20,INT((ROW()-14)/2),0)),"",OFFSET('9. METAS'!$X$20,INT((ROW()-14)/2),0)))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1042" t="str">
        <f ca="1">IF(ISBLANK(OFFSET('9. METAS'!$L$20,INT((ROW()-13)/2),0)),"",OFFSET('9. METAS'!$L$20,INT((ROW()-13)/2),0))</f>
        <v/>
      </c>
      <c r="I185" s="979"/>
      <c r="J185" s="227" t="e">
        <f ca="1">IF(MOD(ROW()-13,2)=0,IF(ISBLANK(OFFSET(#REF!,INT((ROW()-13)/2),0)),"",OFFSET(#REF!,INT((ROW()-13)/2),0)),IF(ISBLANK(OFFSET('9. METAS'!$U$20,INT((ROW()-14)/2),0)),"",OFFSET('9. METAS'!$U$20,INT((ROW()-14)/2),0)))</f>
        <v>#REF!</v>
      </c>
      <c r="K185" s="228" t="e">
        <f ca="1">IF(MOD(ROW()-13,2)=0,IF(ISBLANK(OFFSET(#REF!,INT((ROW()-13)/2),0)),"",OFFSET(#REF!,INT((ROW()-13)/2),0)),IF(ISBLANK(OFFSET('9. METAS'!$V$20,INT((ROW()-14)/2),0)),"",OFFSET('9. METAS'!$V$20,INT((ROW()-14)/2),0)))</f>
        <v>#REF!</v>
      </c>
      <c r="L185" s="228" t="e">
        <f ca="1">IF(MOD(ROW()-13,2)=0,IF(ISBLANK(OFFSET(#REF!,INT((ROW()-13)/2),0)),"",OFFSET(#REF!,INT((ROW()-13)/2),0)),IF(ISBLANK(OFFSET('9. METAS'!$W$20,INT((ROW()-14)/2),0)),"",OFFSET('9. METAS'!$W$20,INT((ROW()-14)/2),0)))</f>
        <v>#REF!</v>
      </c>
      <c r="M185" s="229" t="e">
        <f ca="1">IF(MOD(ROW()-13,2)=0,IF(ISBLANK(OFFSET(#REF!,INT((ROW()-13)/2),0)),"",OFFSET(#REF!,INT((ROW()-13)/2),0)),IF(ISBLANK(OFFSET('9. METAS'!$X$20,INT((ROW()-14)/2),0)),"",OFFSET('9. METAS'!$X$20,INT((ROW()-14)/2),0)))</f>
        <v>#REF!</v>
      </c>
      <c r="N185" s="981" t="str">
        <f t="shared" ref="N185" ca="1" si="168">IFERROR(J185/J186,"ND")</f>
        <v>ND</v>
      </c>
      <c r="O185" s="983" t="str">
        <f t="shared" ref="O185" ca="1" si="169">IFERROR(((J185)/H185),"ND")</f>
        <v>ND</v>
      </c>
      <c r="P185" s="985"/>
    </row>
    <row r="186" spans="3:16" x14ac:dyDescent="0.3">
      <c r="C186" s="999"/>
      <c r="D186" s="993"/>
      <c r="E186" s="993"/>
      <c r="F186" s="995"/>
      <c r="G186" s="997"/>
      <c r="H186" s="1042"/>
      <c r="I186" s="987"/>
      <c r="J186" s="227" t="str">
        <f ca="1">IF(MOD(ROW()-13,2)=0,IF(ISBLANK(OFFSET(#REF!,INT((ROW()-13)/2),0)),"",OFFSET(#REF!,INT((ROW()-13)/2),0)),IF(ISBLANK(OFFSET('9. METAS'!$U$20,INT((ROW()-14)/2),0)),"",OFFSET('9. METAS'!$U$20,INT((ROW()-14)/2),0)))</f>
        <v/>
      </c>
      <c r="K186" s="228" t="str">
        <f ca="1">IF(MOD(ROW()-13,2)=0,IF(ISBLANK(OFFSET(#REF!,INT((ROW()-13)/2),0)),"",OFFSET(#REF!,INT((ROW()-13)/2),0)),IF(ISBLANK(OFFSET('9. METAS'!$V$20,INT((ROW()-14)/2),0)),"",OFFSET('9. METAS'!$V$20,INT((ROW()-14)/2),0)))</f>
        <v/>
      </c>
      <c r="L186" s="228" t="str">
        <f ca="1">IF(MOD(ROW()-13,2)=0,IF(ISBLANK(OFFSET(#REF!,INT((ROW()-13)/2),0)),"",OFFSET(#REF!,INT((ROW()-13)/2),0)),IF(ISBLANK(OFFSET('9. METAS'!$W$20,INT((ROW()-14)/2),0)),"",OFFSET('9. METAS'!$W$20,INT((ROW()-14)/2),0)))</f>
        <v/>
      </c>
      <c r="M186" s="229" t="str">
        <f ca="1">IF(MOD(ROW()-13,2)=0,IF(ISBLANK(OFFSET(#REF!,INT((ROW()-13)/2),0)),"",OFFSET(#REF!,INT((ROW()-13)/2),0)),IF(ISBLANK(OFFSET('9. METAS'!$X$20,INT((ROW()-14)/2),0)),"",OFFSET('9. METAS'!$X$20,INT((ROW()-14)/2),0)))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1042" t="str">
        <f ca="1">IF(ISBLANK(OFFSET('9. METAS'!$L$20,INT((ROW()-13)/2),0)),"",OFFSET('9. METAS'!$L$20,INT((ROW()-13)/2),0))</f>
        <v/>
      </c>
      <c r="I187" s="979"/>
      <c r="J187" s="227" t="e">
        <f ca="1">IF(MOD(ROW()-13,2)=0,IF(ISBLANK(OFFSET(#REF!,INT((ROW()-13)/2),0)),"",OFFSET(#REF!,INT((ROW()-13)/2),0)),IF(ISBLANK(OFFSET('9. METAS'!$U$20,INT((ROW()-14)/2),0)),"",OFFSET('9. METAS'!$U$20,INT((ROW()-14)/2),0)))</f>
        <v>#REF!</v>
      </c>
      <c r="K187" s="228" t="e">
        <f ca="1">IF(MOD(ROW()-13,2)=0,IF(ISBLANK(OFFSET(#REF!,INT((ROW()-13)/2),0)),"",OFFSET(#REF!,INT((ROW()-13)/2),0)),IF(ISBLANK(OFFSET('9. METAS'!$V$20,INT((ROW()-14)/2),0)),"",OFFSET('9. METAS'!$V$20,INT((ROW()-14)/2),0)))</f>
        <v>#REF!</v>
      </c>
      <c r="L187" s="228" t="e">
        <f ca="1">IF(MOD(ROW()-13,2)=0,IF(ISBLANK(OFFSET(#REF!,INT((ROW()-13)/2),0)),"",OFFSET(#REF!,INT((ROW()-13)/2),0)),IF(ISBLANK(OFFSET('9. METAS'!$W$20,INT((ROW()-14)/2),0)),"",OFFSET('9. METAS'!$W$20,INT((ROW()-14)/2),0)))</f>
        <v>#REF!</v>
      </c>
      <c r="M187" s="229" t="e">
        <f ca="1">IF(MOD(ROW()-13,2)=0,IF(ISBLANK(OFFSET(#REF!,INT((ROW()-13)/2),0)),"",OFFSET(#REF!,INT((ROW()-13)/2),0)),IF(ISBLANK(OFFSET('9. METAS'!$X$20,INT((ROW()-14)/2),0)),"",OFFSET('9. METAS'!$X$20,INT((ROW()-14)/2),0)))</f>
        <v>#REF!</v>
      </c>
      <c r="N187" s="981" t="str">
        <f t="shared" ref="N187" ca="1" si="170">IFERROR(J187/J188,"ND")</f>
        <v>ND</v>
      </c>
      <c r="O187" s="983" t="str">
        <f t="shared" ref="O187" ca="1" si="171">IFERROR(((J187)/H187),"ND")</f>
        <v>ND</v>
      </c>
      <c r="P187" s="985"/>
    </row>
    <row r="188" spans="3:16" x14ac:dyDescent="0.3">
      <c r="C188" s="999"/>
      <c r="D188" s="993"/>
      <c r="E188" s="993"/>
      <c r="F188" s="995"/>
      <c r="G188" s="997"/>
      <c r="H188" s="1042"/>
      <c r="I188" s="987"/>
      <c r="J188" s="227" t="str">
        <f ca="1">IF(MOD(ROW()-13,2)=0,IF(ISBLANK(OFFSET(#REF!,INT((ROW()-13)/2),0)),"",OFFSET(#REF!,INT((ROW()-13)/2),0)),IF(ISBLANK(OFFSET('9. METAS'!$U$20,INT((ROW()-14)/2),0)),"",OFFSET('9. METAS'!$U$20,INT((ROW()-14)/2),0)))</f>
        <v/>
      </c>
      <c r="K188" s="228" t="str">
        <f ca="1">IF(MOD(ROW()-13,2)=0,IF(ISBLANK(OFFSET(#REF!,INT((ROW()-13)/2),0)),"",OFFSET(#REF!,INT((ROW()-13)/2),0)),IF(ISBLANK(OFFSET('9. METAS'!$V$20,INT((ROW()-14)/2),0)),"",OFFSET('9. METAS'!$V$20,INT((ROW()-14)/2),0)))</f>
        <v/>
      </c>
      <c r="L188" s="228" t="str">
        <f ca="1">IF(MOD(ROW()-13,2)=0,IF(ISBLANK(OFFSET(#REF!,INT((ROW()-13)/2),0)),"",OFFSET(#REF!,INT((ROW()-13)/2),0)),IF(ISBLANK(OFFSET('9. METAS'!$W$20,INT((ROW()-14)/2),0)),"",OFFSET('9. METAS'!$W$20,INT((ROW()-14)/2),0)))</f>
        <v/>
      </c>
      <c r="M188" s="229" t="str">
        <f ca="1">IF(MOD(ROW()-13,2)=0,IF(ISBLANK(OFFSET(#REF!,INT((ROW()-13)/2),0)),"",OFFSET(#REF!,INT((ROW()-13)/2),0)),IF(ISBLANK(OFFSET('9. METAS'!$X$20,INT((ROW()-14)/2),0)),"",OFFSET('9. METAS'!$X$20,INT((ROW()-14)/2),0)))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1042" t="str">
        <f ca="1">IF(ISBLANK(OFFSET('9. METAS'!$L$20,INT((ROW()-13)/2),0)),"",OFFSET('9. METAS'!$L$20,INT((ROW()-13)/2),0))</f>
        <v/>
      </c>
      <c r="I189" s="979"/>
      <c r="J189" s="227" t="e">
        <f ca="1">IF(MOD(ROW()-13,2)=0,IF(ISBLANK(OFFSET(#REF!,INT((ROW()-13)/2),0)),"",OFFSET(#REF!,INT((ROW()-13)/2),0)),IF(ISBLANK(OFFSET('9. METAS'!$U$20,INT((ROW()-14)/2),0)),"",OFFSET('9. METAS'!$U$20,INT((ROW()-14)/2),0)))</f>
        <v>#REF!</v>
      </c>
      <c r="K189" s="228" t="e">
        <f ca="1">IF(MOD(ROW()-13,2)=0,IF(ISBLANK(OFFSET(#REF!,INT((ROW()-13)/2),0)),"",OFFSET(#REF!,INT((ROW()-13)/2),0)),IF(ISBLANK(OFFSET('9. METAS'!$V$20,INT((ROW()-14)/2),0)),"",OFFSET('9. METAS'!$V$20,INT((ROW()-14)/2),0)))</f>
        <v>#REF!</v>
      </c>
      <c r="L189" s="228" t="e">
        <f ca="1">IF(MOD(ROW()-13,2)=0,IF(ISBLANK(OFFSET(#REF!,INT((ROW()-13)/2),0)),"",OFFSET(#REF!,INT((ROW()-13)/2),0)),IF(ISBLANK(OFFSET('9. METAS'!$W$20,INT((ROW()-14)/2),0)),"",OFFSET('9. METAS'!$W$20,INT((ROW()-14)/2),0)))</f>
        <v>#REF!</v>
      </c>
      <c r="M189" s="229" t="e">
        <f ca="1">IF(MOD(ROW()-13,2)=0,IF(ISBLANK(OFFSET(#REF!,INT((ROW()-13)/2),0)),"",OFFSET(#REF!,INT((ROW()-13)/2),0)),IF(ISBLANK(OFFSET('9. METAS'!$X$20,INT((ROW()-14)/2),0)),"",OFFSET('9. METAS'!$X$20,INT((ROW()-14)/2),0)))</f>
        <v>#REF!</v>
      </c>
      <c r="N189" s="981" t="str">
        <f t="shared" ref="N189" ca="1" si="172">IFERROR(J189/J190,"ND")</f>
        <v>ND</v>
      </c>
      <c r="O189" s="983" t="str">
        <f t="shared" ref="O189" ca="1" si="173">IFERROR(((J189)/H189),"ND")</f>
        <v>ND</v>
      </c>
      <c r="P189" s="985"/>
    </row>
    <row r="190" spans="3:16" x14ac:dyDescent="0.3">
      <c r="C190" s="999"/>
      <c r="D190" s="993"/>
      <c r="E190" s="993"/>
      <c r="F190" s="995"/>
      <c r="G190" s="997"/>
      <c r="H190" s="1042"/>
      <c r="I190" s="987"/>
      <c r="J190" s="227" t="str">
        <f ca="1">IF(MOD(ROW()-13,2)=0,IF(ISBLANK(OFFSET(#REF!,INT((ROW()-13)/2),0)),"",OFFSET(#REF!,INT((ROW()-13)/2),0)),IF(ISBLANK(OFFSET('9. METAS'!$U$20,INT((ROW()-14)/2),0)),"",OFFSET('9. METAS'!$U$20,INT((ROW()-14)/2),0)))</f>
        <v/>
      </c>
      <c r="K190" s="228" t="str">
        <f ca="1">IF(MOD(ROW()-13,2)=0,IF(ISBLANK(OFFSET(#REF!,INT((ROW()-13)/2),0)),"",OFFSET(#REF!,INT((ROW()-13)/2),0)),IF(ISBLANK(OFFSET('9. METAS'!$V$20,INT((ROW()-14)/2),0)),"",OFFSET('9. METAS'!$V$20,INT((ROW()-14)/2),0)))</f>
        <v/>
      </c>
      <c r="L190" s="228" t="str">
        <f ca="1">IF(MOD(ROW()-13,2)=0,IF(ISBLANK(OFFSET(#REF!,INT((ROW()-13)/2),0)),"",OFFSET(#REF!,INT((ROW()-13)/2),0)),IF(ISBLANK(OFFSET('9. METAS'!$W$20,INT((ROW()-14)/2),0)),"",OFFSET('9. METAS'!$W$20,INT((ROW()-14)/2),0)))</f>
        <v/>
      </c>
      <c r="M190" s="229" t="str">
        <f ca="1">IF(MOD(ROW()-13,2)=0,IF(ISBLANK(OFFSET(#REF!,INT((ROW()-13)/2),0)),"",OFFSET(#REF!,INT((ROW()-13)/2),0)),IF(ISBLANK(OFFSET('9. METAS'!$X$20,INT((ROW()-14)/2),0)),"",OFFSET('9. METAS'!$X$20,INT((ROW()-14)/2),0)))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1042" t="str">
        <f ca="1">IF(ISBLANK(OFFSET('9. METAS'!$L$20,INT((ROW()-13)/2),0)),"",OFFSET('9. METAS'!$L$20,INT((ROW()-13)/2),0))</f>
        <v/>
      </c>
      <c r="I191" s="979"/>
      <c r="J191" s="227" t="e">
        <f ca="1">IF(MOD(ROW()-13,2)=0,IF(ISBLANK(OFFSET(#REF!,INT((ROW()-13)/2),0)),"",OFFSET(#REF!,INT((ROW()-13)/2),0)),IF(ISBLANK(OFFSET('9. METAS'!$U$20,INT((ROW()-14)/2),0)),"",OFFSET('9. METAS'!$U$20,INT((ROW()-14)/2),0)))</f>
        <v>#REF!</v>
      </c>
      <c r="K191" s="228" t="e">
        <f ca="1">IF(MOD(ROW()-13,2)=0,IF(ISBLANK(OFFSET(#REF!,INT((ROW()-13)/2),0)),"",OFFSET(#REF!,INT((ROW()-13)/2),0)),IF(ISBLANK(OFFSET('9. METAS'!$V$20,INT((ROW()-14)/2),0)),"",OFFSET('9. METAS'!$V$20,INT((ROW()-14)/2),0)))</f>
        <v>#REF!</v>
      </c>
      <c r="L191" s="228" t="e">
        <f ca="1">IF(MOD(ROW()-13,2)=0,IF(ISBLANK(OFFSET(#REF!,INT((ROW()-13)/2),0)),"",OFFSET(#REF!,INT((ROW()-13)/2),0)),IF(ISBLANK(OFFSET('9. METAS'!$W$20,INT((ROW()-14)/2),0)),"",OFFSET('9. METAS'!$W$20,INT((ROW()-14)/2),0)))</f>
        <v>#REF!</v>
      </c>
      <c r="M191" s="229" t="e">
        <f ca="1">IF(MOD(ROW()-13,2)=0,IF(ISBLANK(OFFSET(#REF!,INT((ROW()-13)/2),0)),"",OFFSET(#REF!,INT((ROW()-13)/2),0)),IF(ISBLANK(OFFSET('9. METAS'!$X$20,INT((ROW()-14)/2),0)),"",OFFSET('9. METAS'!$X$20,INT((ROW()-14)/2),0)))</f>
        <v>#REF!</v>
      </c>
      <c r="N191" s="981" t="str">
        <f t="shared" ref="N191" ca="1" si="174">IFERROR(J191/J192,"ND")</f>
        <v>ND</v>
      </c>
      <c r="O191" s="983" t="str">
        <f t="shared" ref="O191" ca="1" si="175">IFERROR(((J191)/H191),"ND")</f>
        <v>ND</v>
      </c>
      <c r="P191" s="985"/>
    </row>
    <row r="192" spans="3:16" x14ac:dyDescent="0.3">
      <c r="C192" s="999"/>
      <c r="D192" s="993"/>
      <c r="E192" s="993"/>
      <c r="F192" s="995"/>
      <c r="G192" s="997"/>
      <c r="H192" s="1042"/>
      <c r="I192" s="987"/>
      <c r="J192" s="227" t="str">
        <f ca="1">IF(MOD(ROW()-13,2)=0,IF(ISBLANK(OFFSET(#REF!,INT((ROW()-13)/2),0)),"",OFFSET(#REF!,INT((ROW()-13)/2),0)),IF(ISBLANK(OFFSET('9. METAS'!$U$20,INT((ROW()-14)/2),0)),"",OFFSET('9. METAS'!$U$20,INT((ROW()-14)/2),0)))</f>
        <v/>
      </c>
      <c r="K192" s="228" t="str">
        <f ca="1">IF(MOD(ROW()-13,2)=0,IF(ISBLANK(OFFSET(#REF!,INT((ROW()-13)/2),0)),"",OFFSET(#REF!,INT((ROW()-13)/2),0)),IF(ISBLANK(OFFSET('9. METAS'!$V$20,INT((ROW()-14)/2),0)),"",OFFSET('9. METAS'!$V$20,INT((ROW()-14)/2),0)))</f>
        <v/>
      </c>
      <c r="L192" s="228" t="str">
        <f ca="1">IF(MOD(ROW()-13,2)=0,IF(ISBLANK(OFFSET(#REF!,INT((ROW()-13)/2),0)),"",OFFSET(#REF!,INT((ROW()-13)/2),0)),IF(ISBLANK(OFFSET('9. METAS'!$W$20,INT((ROW()-14)/2),0)),"",OFFSET('9. METAS'!$W$20,INT((ROW()-14)/2),0)))</f>
        <v/>
      </c>
      <c r="M192" s="229" t="str">
        <f ca="1">IF(MOD(ROW()-13,2)=0,IF(ISBLANK(OFFSET(#REF!,INT((ROW()-13)/2),0)),"",OFFSET(#REF!,INT((ROW()-13)/2),0)),IF(ISBLANK(OFFSET('9. METAS'!$X$20,INT((ROW()-14)/2),0)),"",OFFSET('9. METAS'!$X$20,INT((ROW()-14)/2),0)))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1042" t="str">
        <f ca="1">IF(ISBLANK(OFFSET('9. METAS'!$L$20,INT((ROW()-13)/2),0)),"",OFFSET('9. METAS'!$L$20,INT((ROW()-13)/2),0))</f>
        <v/>
      </c>
      <c r="I193" s="979"/>
      <c r="J193" s="227" t="e">
        <f ca="1">IF(MOD(ROW()-13,2)=0,IF(ISBLANK(OFFSET(#REF!,INT((ROW()-13)/2),0)),"",OFFSET(#REF!,INT((ROW()-13)/2),0)),IF(ISBLANK(OFFSET('9. METAS'!$U$20,INT((ROW()-14)/2),0)),"",OFFSET('9. METAS'!$U$20,INT((ROW()-14)/2),0)))</f>
        <v>#REF!</v>
      </c>
      <c r="K193" s="228" t="e">
        <f ca="1">IF(MOD(ROW()-13,2)=0,IF(ISBLANK(OFFSET(#REF!,INT((ROW()-13)/2),0)),"",OFFSET(#REF!,INT((ROW()-13)/2),0)),IF(ISBLANK(OFFSET('9. METAS'!$V$20,INT((ROW()-14)/2),0)),"",OFFSET('9. METAS'!$V$20,INT((ROW()-14)/2),0)))</f>
        <v>#REF!</v>
      </c>
      <c r="L193" s="228" t="e">
        <f ca="1">IF(MOD(ROW()-13,2)=0,IF(ISBLANK(OFFSET(#REF!,INT((ROW()-13)/2),0)),"",OFFSET(#REF!,INT((ROW()-13)/2),0)),IF(ISBLANK(OFFSET('9. METAS'!$W$20,INT((ROW()-14)/2),0)),"",OFFSET('9. METAS'!$W$20,INT((ROW()-14)/2),0)))</f>
        <v>#REF!</v>
      </c>
      <c r="M193" s="229" t="e">
        <f ca="1">IF(MOD(ROW()-13,2)=0,IF(ISBLANK(OFFSET(#REF!,INT((ROW()-13)/2),0)),"",OFFSET(#REF!,INT((ROW()-13)/2),0)),IF(ISBLANK(OFFSET('9. METAS'!$X$20,INT((ROW()-14)/2),0)),"",OFFSET('9. METAS'!$X$20,INT((ROW()-14)/2),0)))</f>
        <v>#REF!</v>
      </c>
      <c r="N193" s="981" t="str">
        <f t="shared" ref="N193" ca="1" si="176">IFERROR(J193/J194,"ND")</f>
        <v>ND</v>
      </c>
      <c r="O193" s="983" t="str">
        <f t="shared" ref="O193" ca="1" si="177">IFERROR(((J193)/H193),"ND")</f>
        <v>ND</v>
      </c>
      <c r="P193" s="985"/>
    </row>
    <row r="194" spans="3:16" x14ac:dyDescent="0.3">
      <c r="C194" s="999"/>
      <c r="D194" s="993"/>
      <c r="E194" s="993"/>
      <c r="F194" s="995"/>
      <c r="G194" s="997"/>
      <c r="H194" s="1042"/>
      <c r="I194" s="987"/>
      <c r="J194" s="227" t="str">
        <f ca="1">IF(MOD(ROW()-13,2)=0,IF(ISBLANK(OFFSET(#REF!,INT((ROW()-13)/2),0)),"",OFFSET(#REF!,INT((ROW()-13)/2),0)),IF(ISBLANK(OFFSET('9. METAS'!$U$20,INT((ROW()-14)/2),0)),"",OFFSET('9. METAS'!$U$20,INT((ROW()-14)/2),0)))</f>
        <v/>
      </c>
      <c r="K194" s="228" t="str">
        <f ca="1">IF(MOD(ROW()-13,2)=0,IF(ISBLANK(OFFSET(#REF!,INT((ROW()-13)/2),0)),"",OFFSET(#REF!,INT((ROW()-13)/2),0)),IF(ISBLANK(OFFSET('9. METAS'!$V$20,INT((ROW()-14)/2),0)),"",OFFSET('9. METAS'!$V$20,INT((ROW()-14)/2),0)))</f>
        <v/>
      </c>
      <c r="L194" s="228" t="str">
        <f ca="1">IF(MOD(ROW()-13,2)=0,IF(ISBLANK(OFFSET(#REF!,INT((ROW()-13)/2),0)),"",OFFSET(#REF!,INT((ROW()-13)/2),0)),IF(ISBLANK(OFFSET('9. METAS'!$W$20,INT((ROW()-14)/2),0)),"",OFFSET('9. METAS'!$W$20,INT((ROW()-14)/2),0)))</f>
        <v/>
      </c>
      <c r="M194" s="229" t="str">
        <f ca="1">IF(MOD(ROW()-13,2)=0,IF(ISBLANK(OFFSET(#REF!,INT((ROW()-13)/2),0)),"",OFFSET(#REF!,INT((ROW()-13)/2),0)),IF(ISBLANK(OFFSET('9. METAS'!$X$20,INT((ROW()-14)/2),0)),"",OFFSET('9. METAS'!$X$20,INT((ROW()-14)/2),0)))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1042" t="str">
        <f ca="1">IF(ISBLANK(OFFSET('9. METAS'!$L$20,INT((ROW()-13)/2),0)),"",OFFSET('9. METAS'!$L$20,INT((ROW()-13)/2),0))</f>
        <v/>
      </c>
      <c r="I195" s="979"/>
      <c r="J195" s="227" t="e">
        <f ca="1">IF(MOD(ROW()-13,2)=0,IF(ISBLANK(OFFSET(#REF!,INT((ROW()-13)/2),0)),"",OFFSET(#REF!,INT((ROW()-13)/2),0)),IF(ISBLANK(OFFSET('9. METAS'!$U$20,INT((ROW()-14)/2),0)),"",OFFSET('9. METAS'!$U$20,INT((ROW()-14)/2),0)))</f>
        <v>#REF!</v>
      </c>
      <c r="K195" s="228" t="e">
        <f ca="1">IF(MOD(ROW()-13,2)=0,IF(ISBLANK(OFFSET(#REF!,INT((ROW()-13)/2),0)),"",OFFSET(#REF!,INT((ROW()-13)/2),0)),IF(ISBLANK(OFFSET('9. METAS'!$V$20,INT((ROW()-14)/2),0)),"",OFFSET('9. METAS'!$V$20,INT((ROW()-14)/2),0)))</f>
        <v>#REF!</v>
      </c>
      <c r="L195" s="228" t="e">
        <f ca="1">IF(MOD(ROW()-13,2)=0,IF(ISBLANK(OFFSET(#REF!,INT((ROW()-13)/2),0)),"",OFFSET(#REF!,INT((ROW()-13)/2),0)),IF(ISBLANK(OFFSET('9. METAS'!$W$20,INT((ROW()-14)/2),0)),"",OFFSET('9. METAS'!$W$20,INT((ROW()-14)/2),0)))</f>
        <v>#REF!</v>
      </c>
      <c r="M195" s="229" t="e">
        <f ca="1">IF(MOD(ROW()-13,2)=0,IF(ISBLANK(OFFSET(#REF!,INT((ROW()-13)/2),0)),"",OFFSET(#REF!,INT((ROW()-13)/2),0)),IF(ISBLANK(OFFSET('9. METAS'!$X$20,INT((ROW()-14)/2),0)),"",OFFSET('9. METAS'!$X$20,INT((ROW()-14)/2),0)))</f>
        <v>#REF!</v>
      </c>
      <c r="N195" s="981" t="str">
        <f t="shared" ref="N195" ca="1" si="178">IFERROR(J195/J196,"ND")</f>
        <v>ND</v>
      </c>
      <c r="O195" s="983" t="str">
        <f t="shared" ref="O195" ca="1" si="179">IFERROR(((J195)/H195),"ND")</f>
        <v>ND</v>
      </c>
      <c r="P195" s="985"/>
    </row>
    <row r="196" spans="3:16" x14ac:dyDescent="0.3">
      <c r="C196" s="999"/>
      <c r="D196" s="993"/>
      <c r="E196" s="993"/>
      <c r="F196" s="995"/>
      <c r="G196" s="997"/>
      <c r="H196" s="1042"/>
      <c r="I196" s="987"/>
      <c r="J196" s="227" t="str">
        <f ca="1">IF(MOD(ROW()-13,2)=0,IF(ISBLANK(OFFSET(#REF!,INT((ROW()-13)/2),0)),"",OFFSET(#REF!,INT((ROW()-13)/2),0)),IF(ISBLANK(OFFSET('9. METAS'!$U$20,INT((ROW()-14)/2),0)),"",OFFSET('9. METAS'!$U$20,INT((ROW()-14)/2),0)))</f>
        <v/>
      </c>
      <c r="K196" s="228" t="str">
        <f ca="1">IF(MOD(ROW()-13,2)=0,IF(ISBLANK(OFFSET(#REF!,INT((ROW()-13)/2),0)),"",OFFSET(#REF!,INT((ROW()-13)/2),0)),IF(ISBLANK(OFFSET('9. METAS'!$V$20,INT((ROW()-14)/2),0)),"",OFFSET('9. METAS'!$V$20,INT((ROW()-14)/2),0)))</f>
        <v/>
      </c>
      <c r="L196" s="228" t="str">
        <f ca="1">IF(MOD(ROW()-13,2)=0,IF(ISBLANK(OFFSET(#REF!,INT((ROW()-13)/2),0)),"",OFFSET(#REF!,INT((ROW()-13)/2),0)),IF(ISBLANK(OFFSET('9. METAS'!$W$20,INT((ROW()-14)/2),0)),"",OFFSET('9. METAS'!$W$20,INT((ROW()-14)/2),0)))</f>
        <v/>
      </c>
      <c r="M196" s="229" t="str">
        <f ca="1">IF(MOD(ROW()-13,2)=0,IF(ISBLANK(OFFSET(#REF!,INT((ROW()-13)/2),0)),"",OFFSET(#REF!,INT((ROW()-13)/2),0)),IF(ISBLANK(OFFSET('9. METAS'!$X$20,INT((ROW()-14)/2),0)),"",OFFSET('9. METAS'!$X$20,INT((ROW()-14)/2),0)))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1042" t="str">
        <f ca="1">IF(ISBLANK(OFFSET('9. METAS'!$L$20,INT((ROW()-13)/2),0)),"",OFFSET('9. METAS'!$L$20,INT((ROW()-13)/2),0))</f>
        <v/>
      </c>
      <c r="I197" s="979"/>
      <c r="J197" s="227" t="e">
        <f ca="1">IF(MOD(ROW()-13,2)=0,IF(ISBLANK(OFFSET(#REF!,INT((ROW()-13)/2),0)),"",OFFSET(#REF!,INT((ROW()-13)/2),0)),IF(ISBLANK(OFFSET('9. METAS'!$U$20,INT((ROW()-14)/2),0)),"",OFFSET('9. METAS'!$U$20,INT((ROW()-14)/2),0)))</f>
        <v>#REF!</v>
      </c>
      <c r="K197" s="228" t="e">
        <f ca="1">IF(MOD(ROW()-13,2)=0,IF(ISBLANK(OFFSET(#REF!,INT((ROW()-13)/2),0)),"",OFFSET(#REF!,INT((ROW()-13)/2),0)),IF(ISBLANK(OFFSET('9. METAS'!$V$20,INT((ROW()-14)/2),0)),"",OFFSET('9. METAS'!$V$20,INT((ROW()-14)/2),0)))</f>
        <v>#REF!</v>
      </c>
      <c r="L197" s="228" t="e">
        <f ca="1">IF(MOD(ROW()-13,2)=0,IF(ISBLANK(OFFSET(#REF!,INT((ROW()-13)/2),0)),"",OFFSET(#REF!,INT((ROW()-13)/2),0)),IF(ISBLANK(OFFSET('9. METAS'!$W$20,INT((ROW()-14)/2),0)),"",OFFSET('9. METAS'!$W$20,INT((ROW()-14)/2),0)))</f>
        <v>#REF!</v>
      </c>
      <c r="M197" s="229" t="e">
        <f ca="1">IF(MOD(ROW()-13,2)=0,IF(ISBLANK(OFFSET(#REF!,INT((ROW()-13)/2),0)),"",OFFSET(#REF!,INT((ROW()-13)/2),0)),IF(ISBLANK(OFFSET('9. METAS'!$X$20,INT((ROW()-14)/2),0)),"",OFFSET('9. METAS'!$X$20,INT((ROW()-14)/2),0)))</f>
        <v>#REF!</v>
      </c>
      <c r="N197" s="981" t="str">
        <f t="shared" ref="N197" ca="1" si="180">IFERROR(J197/J198,"ND")</f>
        <v>ND</v>
      </c>
      <c r="O197" s="983" t="str">
        <f t="shared" ref="O197" ca="1" si="181">IFERROR(((J197)/H197),"ND")</f>
        <v>ND</v>
      </c>
      <c r="P197" s="985"/>
    </row>
    <row r="198" spans="3:16" x14ac:dyDescent="0.3">
      <c r="C198" s="999"/>
      <c r="D198" s="993"/>
      <c r="E198" s="993"/>
      <c r="F198" s="995"/>
      <c r="G198" s="997"/>
      <c r="H198" s="1042"/>
      <c r="I198" s="987"/>
      <c r="J198" s="227" t="str">
        <f ca="1">IF(MOD(ROW()-13,2)=0,IF(ISBLANK(OFFSET(#REF!,INT((ROW()-13)/2),0)),"",OFFSET(#REF!,INT((ROW()-13)/2),0)),IF(ISBLANK(OFFSET('9. METAS'!$U$20,INT((ROW()-14)/2),0)),"",OFFSET('9. METAS'!$U$20,INT((ROW()-14)/2),0)))</f>
        <v/>
      </c>
      <c r="K198" s="228" t="str">
        <f ca="1">IF(MOD(ROW()-13,2)=0,IF(ISBLANK(OFFSET(#REF!,INT((ROW()-13)/2),0)),"",OFFSET(#REF!,INT((ROW()-13)/2),0)),IF(ISBLANK(OFFSET('9. METAS'!$V$20,INT((ROW()-14)/2),0)),"",OFFSET('9. METAS'!$V$20,INT((ROW()-14)/2),0)))</f>
        <v/>
      </c>
      <c r="L198" s="228" t="str">
        <f ca="1">IF(MOD(ROW()-13,2)=0,IF(ISBLANK(OFFSET(#REF!,INT((ROW()-13)/2),0)),"",OFFSET(#REF!,INT((ROW()-13)/2),0)),IF(ISBLANK(OFFSET('9. METAS'!$W$20,INT((ROW()-14)/2),0)),"",OFFSET('9. METAS'!$W$20,INT((ROW()-14)/2),0)))</f>
        <v/>
      </c>
      <c r="M198" s="229" t="str">
        <f ca="1">IF(MOD(ROW()-13,2)=0,IF(ISBLANK(OFFSET(#REF!,INT((ROW()-13)/2),0)),"",OFFSET(#REF!,INT((ROW()-13)/2),0)),IF(ISBLANK(OFFSET('9. METAS'!$X$20,INT((ROW()-14)/2),0)),"",OFFSET('9. METAS'!$X$20,INT((ROW()-14)/2),0)))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1042" t="str">
        <f ca="1">IF(ISBLANK(OFFSET('9. METAS'!$L$20,INT((ROW()-13)/2),0)),"",OFFSET('9. METAS'!$L$20,INT((ROW()-13)/2),0))</f>
        <v/>
      </c>
      <c r="I199" s="979"/>
      <c r="J199" s="227" t="e">
        <f ca="1">IF(MOD(ROW()-13,2)=0,IF(ISBLANK(OFFSET(#REF!,INT((ROW()-13)/2),0)),"",OFFSET(#REF!,INT((ROW()-13)/2),0)),IF(ISBLANK(OFFSET('9. METAS'!$U$20,INT((ROW()-14)/2),0)),"",OFFSET('9. METAS'!$U$20,INT((ROW()-14)/2),0)))</f>
        <v>#REF!</v>
      </c>
      <c r="K199" s="228" t="e">
        <f ca="1">IF(MOD(ROW()-13,2)=0,IF(ISBLANK(OFFSET(#REF!,INT((ROW()-13)/2),0)),"",OFFSET(#REF!,INT((ROW()-13)/2),0)),IF(ISBLANK(OFFSET('9. METAS'!$V$20,INT((ROW()-14)/2),0)),"",OFFSET('9. METAS'!$V$20,INT((ROW()-14)/2),0)))</f>
        <v>#REF!</v>
      </c>
      <c r="L199" s="228" t="e">
        <f ca="1">IF(MOD(ROW()-13,2)=0,IF(ISBLANK(OFFSET(#REF!,INT((ROW()-13)/2),0)),"",OFFSET(#REF!,INT((ROW()-13)/2),0)),IF(ISBLANK(OFFSET('9. METAS'!$W$20,INT((ROW()-14)/2),0)),"",OFFSET('9. METAS'!$W$20,INT((ROW()-14)/2),0)))</f>
        <v>#REF!</v>
      </c>
      <c r="M199" s="229" t="e">
        <f ca="1">IF(MOD(ROW()-13,2)=0,IF(ISBLANK(OFFSET(#REF!,INT((ROW()-13)/2),0)),"",OFFSET(#REF!,INT((ROW()-13)/2),0)),IF(ISBLANK(OFFSET('9. METAS'!$X$20,INT((ROW()-14)/2),0)),"",OFFSET('9. METAS'!$X$20,INT((ROW()-14)/2),0)))</f>
        <v>#REF!</v>
      </c>
      <c r="N199" s="981" t="str">
        <f t="shared" ref="N199" ca="1" si="182">IFERROR(J199/J200,"ND")</f>
        <v>ND</v>
      </c>
      <c r="O199" s="983" t="str">
        <f t="shared" ref="O199" ca="1" si="183">IFERROR(((J199)/H199),"ND")</f>
        <v>ND</v>
      </c>
      <c r="P199" s="985"/>
    </row>
    <row r="200" spans="3:16" x14ac:dyDescent="0.3">
      <c r="C200" s="999"/>
      <c r="D200" s="993"/>
      <c r="E200" s="993"/>
      <c r="F200" s="995"/>
      <c r="G200" s="997"/>
      <c r="H200" s="1042"/>
      <c r="I200" s="987"/>
      <c r="J200" s="227" t="str">
        <f ca="1">IF(MOD(ROW()-13,2)=0,IF(ISBLANK(OFFSET(#REF!,INT((ROW()-13)/2),0)),"",OFFSET(#REF!,INT((ROW()-13)/2),0)),IF(ISBLANK(OFFSET('9. METAS'!$U$20,INT((ROW()-14)/2),0)),"",OFFSET('9. METAS'!$U$20,INT((ROW()-14)/2),0)))</f>
        <v/>
      </c>
      <c r="K200" s="228" t="str">
        <f ca="1">IF(MOD(ROW()-13,2)=0,IF(ISBLANK(OFFSET(#REF!,INT((ROW()-13)/2),0)),"",OFFSET(#REF!,INT((ROW()-13)/2),0)),IF(ISBLANK(OFFSET('9. METAS'!$V$20,INT((ROW()-14)/2),0)),"",OFFSET('9. METAS'!$V$20,INT((ROW()-14)/2),0)))</f>
        <v/>
      </c>
      <c r="L200" s="228" t="str">
        <f ca="1">IF(MOD(ROW()-13,2)=0,IF(ISBLANK(OFFSET(#REF!,INT((ROW()-13)/2),0)),"",OFFSET(#REF!,INT((ROW()-13)/2),0)),IF(ISBLANK(OFFSET('9. METAS'!$W$20,INT((ROW()-14)/2),0)),"",OFFSET('9. METAS'!$W$20,INT((ROW()-14)/2),0)))</f>
        <v/>
      </c>
      <c r="M200" s="229" t="str">
        <f ca="1">IF(MOD(ROW()-13,2)=0,IF(ISBLANK(OFFSET(#REF!,INT((ROW()-13)/2),0)),"",OFFSET(#REF!,INT((ROW()-13)/2),0)),IF(ISBLANK(OFFSET('9. METAS'!$X$20,INT((ROW()-14)/2),0)),"",OFFSET('9. METAS'!$X$20,INT((ROW()-14)/2),0)))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1042" t="str">
        <f ca="1">IF(ISBLANK(OFFSET('9. METAS'!$L$20,INT((ROW()-13)/2),0)),"",OFFSET('9. METAS'!$L$20,INT((ROW()-13)/2),0))</f>
        <v/>
      </c>
      <c r="I201" s="979"/>
      <c r="J201" s="227" t="e">
        <f ca="1">IF(MOD(ROW()-13,2)=0,IF(ISBLANK(OFFSET(#REF!,INT((ROW()-13)/2),0)),"",OFFSET(#REF!,INT((ROW()-13)/2),0)),IF(ISBLANK(OFFSET('9. METAS'!$U$20,INT((ROW()-14)/2),0)),"",OFFSET('9. METAS'!$U$20,INT((ROW()-14)/2),0)))</f>
        <v>#REF!</v>
      </c>
      <c r="K201" s="228" t="e">
        <f ca="1">IF(MOD(ROW()-13,2)=0,IF(ISBLANK(OFFSET(#REF!,INT((ROW()-13)/2),0)),"",OFFSET(#REF!,INT((ROW()-13)/2),0)),IF(ISBLANK(OFFSET('9. METAS'!$V$20,INT((ROW()-14)/2),0)),"",OFFSET('9. METAS'!$V$20,INT((ROW()-14)/2),0)))</f>
        <v>#REF!</v>
      </c>
      <c r="L201" s="228" t="e">
        <f ca="1">IF(MOD(ROW()-13,2)=0,IF(ISBLANK(OFFSET(#REF!,INT((ROW()-13)/2),0)),"",OFFSET(#REF!,INT((ROW()-13)/2),0)),IF(ISBLANK(OFFSET('9. METAS'!$W$20,INT((ROW()-14)/2),0)),"",OFFSET('9. METAS'!$W$20,INT((ROW()-14)/2),0)))</f>
        <v>#REF!</v>
      </c>
      <c r="M201" s="229" t="e">
        <f ca="1">IF(MOD(ROW()-13,2)=0,IF(ISBLANK(OFFSET(#REF!,INT((ROW()-13)/2),0)),"",OFFSET(#REF!,INT((ROW()-13)/2),0)),IF(ISBLANK(OFFSET('9. METAS'!$X$20,INT((ROW()-14)/2),0)),"",OFFSET('9. METAS'!$X$20,INT((ROW()-14)/2),0)))</f>
        <v>#REF!</v>
      </c>
      <c r="N201" s="981" t="str">
        <f t="shared" ref="N201" ca="1" si="184">IFERROR(J201/J202,"ND")</f>
        <v>ND</v>
      </c>
      <c r="O201" s="983" t="str">
        <f t="shared" ref="O201" ca="1" si="185">IFERROR(((J201)/H201),"ND")</f>
        <v>ND</v>
      </c>
      <c r="P201" s="985"/>
    </row>
    <row r="202" spans="3:16" x14ac:dyDescent="0.3">
      <c r="C202" s="999"/>
      <c r="D202" s="993"/>
      <c r="E202" s="993"/>
      <c r="F202" s="995"/>
      <c r="G202" s="997"/>
      <c r="H202" s="1042"/>
      <c r="I202" s="987"/>
      <c r="J202" s="227" t="str">
        <f ca="1">IF(MOD(ROW()-13,2)=0,IF(ISBLANK(OFFSET(#REF!,INT((ROW()-13)/2),0)),"",OFFSET(#REF!,INT((ROW()-13)/2),0)),IF(ISBLANK(OFFSET('9. METAS'!$U$20,INT((ROW()-14)/2),0)),"",OFFSET('9. METAS'!$U$20,INT((ROW()-14)/2),0)))</f>
        <v/>
      </c>
      <c r="K202" s="228" t="str">
        <f ca="1">IF(MOD(ROW()-13,2)=0,IF(ISBLANK(OFFSET(#REF!,INT((ROW()-13)/2),0)),"",OFFSET(#REF!,INT((ROW()-13)/2),0)),IF(ISBLANK(OFFSET('9. METAS'!$V$20,INT((ROW()-14)/2),0)),"",OFFSET('9. METAS'!$V$20,INT((ROW()-14)/2),0)))</f>
        <v/>
      </c>
      <c r="L202" s="228" t="str">
        <f ca="1">IF(MOD(ROW()-13,2)=0,IF(ISBLANK(OFFSET(#REF!,INT((ROW()-13)/2),0)),"",OFFSET(#REF!,INT((ROW()-13)/2),0)),IF(ISBLANK(OFFSET('9. METAS'!$W$20,INT((ROW()-14)/2),0)),"",OFFSET('9. METAS'!$W$20,INT((ROW()-14)/2),0)))</f>
        <v/>
      </c>
      <c r="M202" s="229" t="str">
        <f ca="1">IF(MOD(ROW()-13,2)=0,IF(ISBLANK(OFFSET(#REF!,INT((ROW()-13)/2),0)),"",OFFSET(#REF!,INT((ROW()-13)/2),0)),IF(ISBLANK(OFFSET('9. METAS'!$X$20,INT((ROW()-14)/2),0)),"",OFFSET('9. METAS'!$X$20,INT((ROW()-14)/2),0)))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1042" t="str">
        <f ca="1">IF(ISBLANK(OFFSET('9. METAS'!$L$20,INT((ROW()-13)/2),0)),"",OFFSET('9. METAS'!$L$20,INT((ROW()-13)/2),0))</f>
        <v/>
      </c>
      <c r="I203" s="979"/>
      <c r="J203" s="227" t="e">
        <f ca="1">IF(MOD(ROW()-13,2)=0,IF(ISBLANK(OFFSET(#REF!,INT((ROW()-13)/2),0)),"",OFFSET(#REF!,INT((ROW()-13)/2),0)),IF(ISBLANK(OFFSET('9. METAS'!$U$20,INT((ROW()-14)/2),0)),"",OFFSET('9. METAS'!$U$20,INT((ROW()-14)/2),0)))</f>
        <v>#REF!</v>
      </c>
      <c r="K203" s="228" t="e">
        <f ca="1">IF(MOD(ROW()-13,2)=0,IF(ISBLANK(OFFSET(#REF!,INT((ROW()-13)/2),0)),"",OFFSET(#REF!,INT((ROW()-13)/2),0)),IF(ISBLANK(OFFSET('9. METAS'!$V$20,INT((ROW()-14)/2),0)),"",OFFSET('9. METAS'!$V$20,INT((ROW()-14)/2),0)))</f>
        <v>#REF!</v>
      </c>
      <c r="L203" s="228" t="e">
        <f ca="1">IF(MOD(ROW()-13,2)=0,IF(ISBLANK(OFFSET(#REF!,INT((ROW()-13)/2),0)),"",OFFSET(#REF!,INT((ROW()-13)/2),0)),IF(ISBLANK(OFFSET('9. METAS'!$W$20,INT((ROW()-14)/2),0)),"",OFFSET('9. METAS'!$W$20,INT((ROW()-14)/2),0)))</f>
        <v>#REF!</v>
      </c>
      <c r="M203" s="229" t="e">
        <f ca="1">IF(MOD(ROW()-13,2)=0,IF(ISBLANK(OFFSET(#REF!,INT((ROW()-13)/2),0)),"",OFFSET(#REF!,INT((ROW()-13)/2),0)),IF(ISBLANK(OFFSET('9. METAS'!$X$20,INT((ROW()-14)/2),0)),"",OFFSET('9. METAS'!$X$20,INT((ROW()-14)/2),0)))</f>
        <v>#REF!</v>
      </c>
      <c r="N203" s="981" t="str">
        <f t="shared" ref="N203" ca="1" si="186">IFERROR(J203/J204,"ND")</f>
        <v>ND</v>
      </c>
      <c r="O203" s="983" t="str">
        <f t="shared" ref="O203" ca="1" si="187">IFERROR(((J203)/H203),"ND")</f>
        <v>ND</v>
      </c>
      <c r="P203" s="985"/>
    </row>
    <row r="204" spans="3:16" x14ac:dyDescent="0.3">
      <c r="C204" s="999"/>
      <c r="D204" s="993"/>
      <c r="E204" s="993"/>
      <c r="F204" s="995"/>
      <c r="G204" s="997"/>
      <c r="H204" s="1042"/>
      <c r="I204" s="987"/>
      <c r="J204" s="227" t="str">
        <f ca="1">IF(MOD(ROW()-13,2)=0,IF(ISBLANK(OFFSET(#REF!,INT((ROW()-13)/2),0)),"",OFFSET(#REF!,INT((ROW()-13)/2),0)),IF(ISBLANK(OFFSET('9. METAS'!$U$20,INT((ROW()-14)/2),0)),"",OFFSET('9. METAS'!$U$20,INT((ROW()-14)/2),0)))</f>
        <v/>
      </c>
      <c r="K204" s="228" t="str">
        <f ca="1">IF(MOD(ROW()-13,2)=0,IF(ISBLANK(OFFSET(#REF!,INT((ROW()-13)/2),0)),"",OFFSET(#REF!,INT((ROW()-13)/2),0)),IF(ISBLANK(OFFSET('9. METAS'!$V$20,INT((ROW()-14)/2),0)),"",OFFSET('9. METAS'!$V$20,INT((ROW()-14)/2),0)))</f>
        <v/>
      </c>
      <c r="L204" s="228" t="str">
        <f ca="1">IF(MOD(ROW()-13,2)=0,IF(ISBLANK(OFFSET(#REF!,INT((ROW()-13)/2),0)),"",OFFSET(#REF!,INT((ROW()-13)/2),0)),IF(ISBLANK(OFFSET('9. METAS'!$W$20,INT((ROW()-14)/2),0)),"",OFFSET('9. METAS'!$W$20,INT((ROW()-14)/2),0)))</f>
        <v/>
      </c>
      <c r="M204" s="229" t="str">
        <f ca="1">IF(MOD(ROW()-13,2)=0,IF(ISBLANK(OFFSET(#REF!,INT((ROW()-13)/2),0)),"",OFFSET(#REF!,INT((ROW()-13)/2),0)),IF(ISBLANK(OFFSET('9. METAS'!$X$20,INT((ROW()-14)/2),0)),"",OFFSET('9. METAS'!$X$20,INT((ROW()-14)/2),0)))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1042" t="str">
        <f ca="1">IF(ISBLANK(OFFSET('9. METAS'!$L$20,INT((ROW()-13)/2),0)),"",OFFSET('9. METAS'!$L$20,INT((ROW()-13)/2),0))</f>
        <v/>
      </c>
      <c r="I205" s="979"/>
      <c r="J205" s="227" t="e">
        <f ca="1">IF(MOD(ROW()-13,2)=0,IF(ISBLANK(OFFSET(#REF!,INT((ROW()-13)/2),0)),"",OFFSET(#REF!,INT((ROW()-13)/2),0)),IF(ISBLANK(OFFSET('9. METAS'!$U$20,INT((ROW()-14)/2),0)),"",OFFSET('9. METAS'!$U$20,INT((ROW()-14)/2),0)))</f>
        <v>#REF!</v>
      </c>
      <c r="K205" s="228" t="e">
        <f ca="1">IF(MOD(ROW()-13,2)=0,IF(ISBLANK(OFFSET(#REF!,INT((ROW()-13)/2),0)),"",OFFSET(#REF!,INT((ROW()-13)/2),0)),IF(ISBLANK(OFFSET('9. METAS'!$V$20,INT((ROW()-14)/2),0)),"",OFFSET('9. METAS'!$V$20,INT((ROW()-14)/2),0)))</f>
        <v>#REF!</v>
      </c>
      <c r="L205" s="228" t="e">
        <f ca="1">IF(MOD(ROW()-13,2)=0,IF(ISBLANK(OFFSET(#REF!,INT((ROW()-13)/2),0)),"",OFFSET(#REF!,INT((ROW()-13)/2),0)),IF(ISBLANK(OFFSET('9. METAS'!$W$20,INT((ROW()-14)/2),0)),"",OFFSET('9. METAS'!$W$20,INT((ROW()-14)/2),0)))</f>
        <v>#REF!</v>
      </c>
      <c r="M205" s="229" t="e">
        <f ca="1">IF(MOD(ROW()-13,2)=0,IF(ISBLANK(OFFSET(#REF!,INT((ROW()-13)/2),0)),"",OFFSET(#REF!,INT((ROW()-13)/2),0)),IF(ISBLANK(OFFSET('9. METAS'!$X$20,INT((ROW()-14)/2),0)),"",OFFSET('9. METAS'!$X$20,INT((ROW()-14)/2),0)))</f>
        <v>#REF!</v>
      </c>
      <c r="N205" s="981" t="str">
        <f t="shared" ref="N205" ca="1" si="188">IFERROR(J205/J206,"ND")</f>
        <v>ND</v>
      </c>
      <c r="O205" s="983" t="str">
        <f t="shared" ref="O205" ca="1" si="189">IFERROR(((J205)/H205),"ND")</f>
        <v>ND</v>
      </c>
      <c r="P205" s="985"/>
    </row>
    <row r="206" spans="3:16" x14ac:dyDescent="0.3">
      <c r="C206" s="999"/>
      <c r="D206" s="993"/>
      <c r="E206" s="993"/>
      <c r="F206" s="995"/>
      <c r="G206" s="997"/>
      <c r="H206" s="1042"/>
      <c r="I206" s="987"/>
      <c r="J206" s="227" t="str">
        <f ca="1">IF(MOD(ROW()-13,2)=0,IF(ISBLANK(OFFSET(#REF!,INT((ROW()-13)/2),0)),"",OFFSET(#REF!,INT((ROW()-13)/2),0)),IF(ISBLANK(OFFSET('9. METAS'!$U$20,INT((ROW()-14)/2),0)),"",OFFSET('9. METAS'!$U$20,INT((ROW()-14)/2),0)))</f>
        <v/>
      </c>
      <c r="K206" s="228" t="str">
        <f ca="1">IF(MOD(ROW()-13,2)=0,IF(ISBLANK(OFFSET(#REF!,INT((ROW()-13)/2),0)),"",OFFSET(#REF!,INT((ROW()-13)/2),0)),IF(ISBLANK(OFFSET('9. METAS'!$V$20,INT((ROW()-14)/2),0)),"",OFFSET('9. METAS'!$V$20,INT((ROW()-14)/2),0)))</f>
        <v/>
      </c>
      <c r="L206" s="228" t="str">
        <f ca="1">IF(MOD(ROW()-13,2)=0,IF(ISBLANK(OFFSET(#REF!,INT((ROW()-13)/2),0)),"",OFFSET(#REF!,INT((ROW()-13)/2),0)),IF(ISBLANK(OFFSET('9. METAS'!$W$20,INT((ROW()-14)/2),0)),"",OFFSET('9. METAS'!$W$20,INT((ROW()-14)/2),0)))</f>
        <v/>
      </c>
      <c r="M206" s="229" t="str">
        <f ca="1">IF(MOD(ROW()-13,2)=0,IF(ISBLANK(OFFSET(#REF!,INT((ROW()-13)/2),0)),"",OFFSET(#REF!,INT((ROW()-13)/2),0)),IF(ISBLANK(OFFSET('9. METAS'!$X$20,INT((ROW()-14)/2),0)),"",OFFSET('9. METAS'!$X$20,INT((ROW()-14)/2),0)))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1042" t="str">
        <f ca="1">IF(ISBLANK(OFFSET('9. METAS'!$L$20,INT((ROW()-13)/2),0)),"",OFFSET('9. METAS'!$L$20,INT((ROW()-13)/2),0))</f>
        <v/>
      </c>
      <c r="I207" s="979"/>
      <c r="J207" s="227" t="e">
        <f ca="1">IF(MOD(ROW()-13,2)=0,IF(ISBLANK(OFFSET(#REF!,INT((ROW()-13)/2),0)),"",OFFSET(#REF!,INT((ROW()-13)/2),0)),IF(ISBLANK(OFFSET('9. METAS'!$U$20,INT((ROW()-14)/2),0)),"",OFFSET('9. METAS'!$U$20,INT((ROW()-14)/2),0)))</f>
        <v>#REF!</v>
      </c>
      <c r="K207" s="228" t="e">
        <f ca="1">IF(MOD(ROW()-13,2)=0,IF(ISBLANK(OFFSET(#REF!,INT((ROW()-13)/2),0)),"",OFFSET(#REF!,INT((ROW()-13)/2),0)),IF(ISBLANK(OFFSET('9. METAS'!$V$20,INT((ROW()-14)/2),0)),"",OFFSET('9. METAS'!$V$20,INT((ROW()-14)/2),0)))</f>
        <v>#REF!</v>
      </c>
      <c r="L207" s="228" t="e">
        <f ca="1">IF(MOD(ROW()-13,2)=0,IF(ISBLANK(OFFSET(#REF!,INT((ROW()-13)/2),0)),"",OFFSET(#REF!,INT((ROW()-13)/2),0)),IF(ISBLANK(OFFSET('9. METAS'!$W$20,INT((ROW()-14)/2),0)),"",OFFSET('9. METAS'!$W$20,INT((ROW()-14)/2),0)))</f>
        <v>#REF!</v>
      </c>
      <c r="M207" s="229" t="e">
        <f ca="1">IF(MOD(ROW()-13,2)=0,IF(ISBLANK(OFFSET(#REF!,INT((ROW()-13)/2),0)),"",OFFSET(#REF!,INT((ROW()-13)/2),0)),IF(ISBLANK(OFFSET('9. METAS'!$X$20,INT((ROW()-14)/2),0)),"",OFFSET('9. METAS'!$X$20,INT((ROW()-14)/2),0)))</f>
        <v>#REF!</v>
      </c>
      <c r="N207" s="981" t="str">
        <f t="shared" ref="N207" ca="1" si="190">IFERROR(J207/J208,"ND")</f>
        <v>ND</v>
      </c>
      <c r="O207" s="983" t="str">
        <f t="shared" ref="O207" ca="1" si="191">IFERROR(((J207)/H207),"ND")</f>
        <v>ND</v>
      </c>
      <c r="P207" s="985"/>
    </row>
    <row r="208" spans="3:16" x14ac:dyDescent="0.3">
      <c r="C208" s="999"/>
      <c r="D208" s="993"/>
      <c r="E208" s="993"/>
      <c r="F208" s="995"/>
      <c r="G208" s="997"/>
      <c r="H208" s="1042"/>
      <c r="I208" s="987"/>
      <c r="J208" s="227" t="str">
        <f ca="1">IF(MOD(ROW()-13,2)=0,IF(ISBLANK(OFFSET(#REF!,INT((ROW()-13)/2),0)),"",OFFSET(#REF!,INT((ROW()-13)/2),0)),IF(ISBLANK(OFFSET('9. METAS'!$U$20,INT((ROW()-14)/2),0)),"",OFFSET('9. METAS'!$U$20,INT((ROW()-14)/2),0)))</f>
        <v/>
      </c>
      <c r="K208" s="228" t="str">
        <f ca="1">IF(MOD(ROW()-13,2)=0,IF(ISBLANK(OFFSET(#REF!,INT((ROW()-13)/2),0)),"",OFFSET(#REF!,INT((ROW()-13)/2),0)),IF(ISBLANK(OFFSET('9. METAS'!$V$20,INT((ROW()-14)/2),0)),"",OFFSET('9. METAS'!$V$20,INT((ROW()-14)/2),0)))</f>
        <v/>
      </c>
      <c r="L208" s="228" t="str">
        <f ca="1">IF(MOD(ROW()-13,2)=0,IF(ISBLANK(OFFSET(#REF!,INT((ROW()-13)/2),0)),"",OFFSET(#REF!,INT((ROW()-13)/2),0)),IF(ISBLANK(OFFSET('9. METAS'!$W$20,INT((ROW()-14)/2),0)),"",OFFSET('9. METAS'!$W$20,INT((ROW()-14)/2),0)))</f>
        <v/>
      </c>
      <c r="M208" s="229" t="str">
        <f ca="1">IF(MOD(ROW()-13,2)=0,IF(ISBLANK(OFFSET(#REF!,INT((ROW()-13)/2),0)),"",OFFSET(#REF!,INT((ROW()-13)/2),0)),IF(ISBLANK(OFFSET('9. METAS'!$X$20,INT((ROW()-14)/2),0)),"",OFFSET('9. METAS'!$X$20,INT((ROW()-14)/2),0)))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1042" t="str">
        <f ca="1">IF(ISBLANK(OFFSET('9. METAS'!$L$20,INT((ROW()-13)/2),0)),"",OFFSET('9. METAS'!$L$20,INT((ROW()-13)/2),0))</f>
        <v/>
      </c>
      <c r="I209" s="979"/>
      <c r="J209" s="227" t="e">
        <f ca="1">IF(MOD(ROW()-13,2)=0,IF(ISBLANK(OFFSET(#REF!,INT((ROW()-13)/2),0)),"",OFFSET(#REF!,INT((ROW()-13)/2),0)),IF(ISBLANK(OFFSET('9. METAS'!$U$20,INT((ROW()-14)/2),0)),"",OFFSET('9. METAS'!$U$20,INT((ROW()-14)/2),0)))</f>
        <v>#REF!</v>
      </c>
      <c r="K209" s="228" t="e">
        <f ca="1">IF(MOD(ROW()-13,2)=0,IF(ISBLANK(OFFSET(#REF!,INT((ROW()-13)/2),0)),"",OFFSET(#REF!,INT((ROW()-13)/2),0)),IF(ISBLANK(OFFSET('9. METAS'!$V$20,INT((ROW()-14)/2),0)),"",OFFSET('9. METAS'!$V$20,INT((ROW()-14)/2),0)))</f>
        <v>#REF!</v>
      </c>
      <c r="L209" s="228" t="e">
        <f ca="1">IF(MOD(ROW()-13,2)=0,IF(ISBLANK(OFFSET(#REF!,INT((ROW()-13)/2),0)),"",OFFSET(#REF!,INT((ROW()-13)/2),0)),IF(ISBLANK(OFFSET('9. METAS'!$W$20,INT((ROW()-14)/2),0)),"",OFFSET('9. METAS'!$W$20,INT((ROW()-14)/2),0)))</f>
        <v>#REF!</v>
      </c>
      <c r="M209" s="229" t="e">
        <f ca="1">IF(MOD(ROW()-13,2)=0,IF(ISBLANK(OFFSET(#REF!,INT((ROW()-13)/2),0)),"",OFFSET(#REF!,INT((ROW()-13)/2),0)),IF(ISBLANK(OFFSET('9. METAS'!$X$20,INT((ROW()-14)/2),0)),"",OFFSET('9. METAS'!$X$20,INT((ROW()-14)/2),0)))</f>
        <v>#REF!</v>
      </c>
      <c r="N209" s="981" t="str">
        <f t="shared" ref="N209" ca="1" si="192">IFERROR(J209/J210,"ND")</f>
        <v>ND</v>
      </c>
      <c r="O209" s="983" t="str">
        <f t="shared" ref="O209" ca="1" si="193">IFERROR(((J209)/H209),"ND")</f>
        <v>ND</v>
      </c>
      <c r="P209" s="985"/>
    </row>
    <row r="210" spans="3:16" x14ac:dyDescent="0.3">
      <c r="C210" s="999"/>
      <c r="D210" s="993"/>
      <c r="E210" s="993"/>
      <c r="F210" s="995"/>
      <c r="G210" s="997"/>
      <c r="H210" s="1042"/>
      <c r="I210" s="987"/>
      <c r="J210" s="227" t="str">
        <f ca="1">IF(MOD(ROW()-13,2)=0,IF(ISBLANK(OFFSET(#REF!,INT((ROW()-13)/2),0)),"",OFFSET(#REF!,INT((ROW()-13)/2),0)),IF(ISBLANK(OFFSET('9. METAS'!$U$20,INT((ROW()-14)/2),0)),"",OFFSET('9. METAS'!$U$20,INT((ROW()-14)/2),0)))</f>
        <v/>
      </c>
      <c r="K210" s="228" t="str">
        <f ca="1">IF(MOD(ROW()-13,2)=0,IF(ISBLANK(OFFSET(#REF!,INT((ROW()-13)/2),0)),"",OFFSET(#REF!,INT((ROW()-13)/2),0)),IF(ISBLANK(OFFSET('9. METAS'!$V$20,INT((ROW()-14)/2),0)),"",OFFSET('9. METAS'!$V$20,INT((ROW()-14)/2),0)))</f>
        <v/>
      </c>
      <c r="L210" s="228" t="str">
        <f ca="1">IF(MOD(ROW()-13,2)=0,IF(ISBLANK(OFFSET(#REF!,INT((ROW()-13)/2),0)),"",OFFSET(#REF!,INT((ROW()-13)/2),0)),IF(ISBLANK(OFFSET('9. METAS'!$W$20,INT((ROW()-14)/2),0)),"",OFFSET('9. METAS'!$W$20,INT((ROW()-14)/2),0)))</f>
        <v/>
      </c>
      <c r="M210" s="229" t="str">
        <f ca="1">IF(MOD(ROW()-13,2)=0,IF(ISBLANK(OFFSET(#REF!,INT((ROW()-13)/2),0)),"",OFFSET(#REF!,INT((ROW()-13)/2),0)),IF(ISBLANK(OFFSET('9. METAS'!$X$20,INT((ROW()-14)/2),0)),"",OFFSET('9. METAS'!$X$20,INT((ROW()-14)/2),0)))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1042" t="str">
        <f ca="1">IF(ISBLANK(OFFSET('9. METAS'!$L$20,INT((ROW()-13)/2),0)),"",OFFSET('9. METAS'!$L$20,INT((ROW()-13)/2),0))</f>
        <v/>
      </c>
      <c r="I211" s="979"/>
      <c r="J211" s="227" t="e">
        <f ca="1">IF(MOD(ROW()-13,2)=0,IF(ISBLANK(OFFSET(#REF!,INT((ROW()-13)/2),0)),"",OFFSET(#REF!,INT((ROW()-13)/2),0)),IF(ISBLANK(OFFSET('9. METAS'!$U$20,INT((ROW()-14)/2),0)),"",OFFSET('9. METAS'!$U$20,INT((ROW()-14)/2),0)))</f>
        <v>#REF!</v>
      </c>
      <c r="K211" s="228" t="e">
        <f ca="1">IF(MOD(ROW()-13,2)=0,IF(ISBLANK(OFFSET(#REF!,INT((ROW()-13)/2),0)),"",OFFSET(#REF!,INT((ROW()-13)/2),0)),IF(ISBLANK(OFFSET('9. METAS'!$V$20,INT((ROW()-14)/2),0)),"",OFFSET('9. METAS'!$V$20,INT((ROW()-14)/2),0)))</f>
        <v>#REF!</v>
      </c>
      <c r="L211" s="228" t="e">
        <f ca="1">IF(MOD(ROW()-13,2)=0,IF(ISBLANK(OFFSET(#REF!,INT((ROW()-13)/2),0)),"",OFFSET(#REF!,INT((ROW()-13)/2),0)),IF(ISBLANK(OFFSET('9. METAS'!$W$20,INT((ROW()-14)/2),0)),"",OFFSET('9. METAS'!$W$20,INT((ROW()-14)/2),0)))</f>
        <v>#REF!</v>
      </c>
      <c r="M211" s="229" t="e">
        <f ca="1">IF(MOD(ROW()-13,2)=0,IF(ISBLANK(OFFSET(#REF!,INT((ROW()-13)/2),0)),"",OFFSET(#REF!,INT((ROW()-13)/2),0)),IF(ISBLANK(OFFSET('9. METAS'!$X$20,INT((ROW()-14)/2),0)),"",OFFSET('9. METAS'!$X$20,INT((ROW()-14)/2),0)))</f>
        <v>#REF!</v>
      </c>
      <c r="N211" s="981" t="str">
        <f t="shared" ref="N211" ca="1" si="194">IFERROR(J211/J212,"ND")</f>
        <v>ND</v>
      </c>
      <c r="O211" s="983" t="str">
        <f t="shared" ref="O211" ca="1" si="195">IFERROR(((J211)/H211),"ND")</f>
        <v>ND</v>
      </c>
      <c r="P211" s="985"/>
    </row>
    <row r="212" spans="3:16" x14ac:dyDescent="0.3">
      <c r="C212" s="999"/>
      <c r="D212" s="993"/>
      <c r="E212" s="993"/>
      <c r="F212" s="995"/>
      <c r="G212" s="997"/>
      <c r="H212" s="1042"/>
      <c r="I212" s="987"/>
      <c r="J212" s="227" t="str">
        <f ca="1">IF(MOD(ROW()-13,2)=0,IF(ISBLANK(OFFSET(#REF!,INT((ROW()-13)/2),0)),"",OFFSET(#REF!,INT((ROW()-13)/2),0)),IF(ISBLANK(OFFSET('9. METAS'!$U$20,INT((ROW()-14)/2),0)),"",OFFSET('9. METAS'!$U$20,INT((ROW()-14)/2),0)))</f>
        <v/>
      </c>
      <c r="K212" s="228" t="str">
        <f ca="1">IF(MOD(ROW()-13,2)=0,IF(ISBLANK(OFFSET(#REF!,INT((ROW()-13)/2),0)),"",OFFSET(#REF!,INT((ROW()-13)/2),0)),IF(ISBLANK(OFFSET('9. METAS'!$V$20,INT((ROW()-14)/2),0)),"",OFFSET('9. METAS'!$V$20,INT((ROW()-14)/2),0)))</f>
        <v/>
      </c>
      <c r="L212" s="228" t="str">
        <f ca="1">IF(MOD(ROW()-13,2)=0,IF(ISBLANK(OFFSET(#REF!,INT((ROW()-13)/2),0)),"",OFFSET(#REF!,INT((ROW()-13)/2),0)),IF(ISBLANK(OFFSET('9. METAS'!$W$20,INT((ROW()-14)/2),0)),"",OFFSET('9. METAS'!$W$20,INT((ROW()-14)/2),0)))</f>
        <v/>
      </c>
      <c r="M212" s="229" t="str">
        <f ca="1">IF(MOD(ROW()-13,2)=0,IF(ISBLANK(OFFSET(#REF!,INT((ROW()-13)/2),0)),"",OFFSET(#REF!,INT((ROW()-13)/2),0)),IF(ISBLANK(OFFSET('9. METAS'!$X$20,INT((ROW()-14)/2),0)),"",OFFSET('9. METAS'!$X$20,INT((ROW()-14)/2),0)))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1042" t="str">
        <f ca="1">IF(ISBLANK(OFFSET('9. METAS'!$L$20,INT((ROW()-13)/2),0)),"",OFFSET('9. METAS'!$L$20,INT((ROW()-13)/2),0))</f>
        <v/>
      </c>
      <c r="I213" s="979"/>
      <c r="J213" s="227" t="e">
        <f ca="1">IF(MOD(ROW()-13,2)=0,IF(ISBLANK(OFFSET(#REF!,INT((ROW()-13)/2),0)),"",OFFSET(#REF!,INT((ROW()-13)/2),0)),IF(ISBLANK(OFFSET('9. METAS'!$U$20,INT((ROW()-14)/2),0)),"",OFFSET('9. METAS'!$U$20,INT((ROW()-14)/2),0)))</f>
        <v>#REF!</v>
      </c>
      <c r="K213" s="228" t="e">
        <f ca="1">IF(MOD(ROW()-13,2)=0,IF(ISBLANK(OFFSET(#REF!,INT((ROW()-13)/2),0)),"",OFFSET(#REF!,INT((ROW()-13)/2),0)),IF(ISBLANK(OFFSET('9. METAS'!$V$20,INT((ROW()-14)/2),0)),"",OFFSET('9. METAS'!$V$20,INT((ROW()-14)/2),0)))</f>
        <v>#REF!</v>
      </c>
      <c r="L213" s="228" t="e">
        <f ca="1">IF(MOD(ROW()-13,2)=0,IF(ISBLANK(OFFSET(#REF!,INT((ROW()-13)/2),0)),"",OFFSET(#REF!,INT((ROW()-13)/2),0)),IF(ISBLANK(OFFSET('9. METAS'!$W$20,INT((ROW()-14)/2),0)),"",OFFSET('9. METAS'!$W$20,INT((ROW()-14)/2),0)))</f>
        <v>#REF!</v>
      </c>
      <c r="M213" s="229" t="e">
        <f ca="1">IF(MOD(ROW()-13,2)=0,IF(ISBLANK(OFFSET(#REF!,INT((ROW()-13)/2),0)),"",OFFSET(#REF!,INT((ROW()-13)/2),0)),IF(ISBLANK(OFFSET('9. METAS'!$X$20,INT((ROW()-14)/2),0)),"",OFFSET('9. METAS'!$X$20,INT((ROW()-14)/2),0)))</f>
        <v>#REF!</v>
      </c>
      <c r="N213" s="981" t="str">
        <f t="shared" ref="N213" ca="1" si="196">IFERROR(J213/J214,"ND")</f>
        <v>ND</v>
      </c>
      <c r="O213" s="983" t="str">
        <f t="shared" ref="O213" ca="1" si="197">IFERROR(((J213)/H213),"ND")</f>
        <v>ND</v>
      </c>
      <c r="P213" s="985"/>
    </row>
    <row r="214" spans="3:16" x14ac:dyDescent="0.3">
      <c r="C214" s="999"/>
      <c r="D214" s="993"/>
      <c r="E214" s="993"/>
      <c r="F214" s="995"/>
      <c r="G214" s="997"/>
      <c r="H214" s="1042"/>
      <c r="I214" s="987"/>
      <c r="J214" s="227" t="str">
        <f ca="1">IF(MOD(ROW()-13,2)=0,IF(ISBLANK(OFFSET(#REF!,INT((ROW()-13)/2),0)),"",OFFSET(#REF!,INT((ROW()-13)/2),0)),IF(ISBLANK(OFFSET('9. METAS'!$U$20,INT((ROW()-14)/2),0)),"",OFFSET('9. METAS'!$U$20,INT((ROW()-14)/2),0)))</f>
        <v/>
      </c>
      <c r="K214" s="228" t="str">
        <f ca="1">IF(MOD(ROW()-13,2)=0,IF(ISBLANK(OFFSET(#REF!,INT((ROW()-13)/2),0)),"",OFFSET(#REF!,INT((ROW()-13)/2),0)),IF(ISBLANK(OFFSET('9. METAS'!$V$20,INT((ROW()-14)/2),0)),"",OFFSET('9. METAS'!$V$20,INT((ROW()-14)/2),0)))</f>
        <v/>
      </c>
      <c r="L214" s="228" t="str">
        <f ca="1">IF(MOD(ROW()-13,2)=0,IF(ISBLANK(OFFSET(#REF!,INT((ROW()-13)/2),0)),"",OFFSET(#REF!,INT((ROW()-13)/2),0)),IF(ISBLANK(OFFSET('9. METAS'!$W$20,INT((ROW()-14)/2),0)),"",OFFSET('9. METAS'!$W$20,INT((ROW()-14)/2),0)))</f>
        <v/>
      </c>
      <c r="M214" s="229" t="str">
        <f ca="1">IF(MOD(ROW()-13,2)=0,IF(ISBLANK(OFFSET(#REF!,INT((ROW()-13)/2),0)),"",OFFSET(#REF!,INT((ROW()-13)/2),0)),IF(ISBLANK(OFFSET('9. METAS'!$X$20,INT((ROW()-14)/2),0)),"",OFFSET('9. METAS'!$X$20,INT((ROW()-14)/2),0)))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1042" t="str">
        <f ca="1">IF(ISBLANK(OFFSET('9. METAS'!$L$20,INT((ROW()-13)/2),0)),"",OFFSET('9. METAS'!$L$20,INT((ROW()-13)/2),0))</f>
        <v/>
      </c>
      <c r="I215" s="979"/>
      <c r="J215" s="227" t="e">
        <f ca="1">IF(MOD(ROW()-13,2)=0,IF(ISBLANK(OFFSET(#REF!,INT((ROW()-13)/2),0)),"",OFFSET(#REF!,INT((ROW()-13)/2),0)),IF(ISBLANK(OFFSET('9. METAS'!$U$20,INT((ROW()-14)/2),0)),"",OFFSET('9. METAS'!$U$20,INT((ROW()-14)/2),0)))</f>
        <v>#REF!</v>
      </c>
      <c r="K215" s="228" t="e">
        <f ca="1">IF(MOD(ROW()-13,2)=0,IF(ISBLANK(OFFSET(#REF!,INT((ROW()-13)/2),0)),"",OFFSET(#REF!,INT((ROW()-13)/2),0)),IF(ISBLANK(OFFSET('9. METAS'!$V$20,INT((ROW()-14)/2),0)),"",OFFSET('9. METAS'!$V$20,INT((ROW()-14)/2),0)))</f>
        <v>#REF!</v>
      </c>
      <c r="L215" s="228" t="e">
        <f ca="1">IF(MOD(ROW()-13,2)=0,IF(ISBLANK(OFFSET(#REF!,INT((ROW()-13)/2),0)),"",OFFSET(#REF!,INT((ROW()-13)/2),0)),IF(ISBLANK(OFFSET('9. METAS'!$W$20,INT((ROW()-14)/2),0)),"",OFFSET('9. METAS'!$W$20,INT((ROW()-14)/2),0)))</f>
        <v>#REF!</v>
      </c>
      <c r="M215" s="229" t="e">
        <f ca="1">IF(MOD(ROW()-13,2)=0,IF(ISBLANK(OFFSET(#REF!,INT((ROW()-13)/2),0)),"",OFFSET(#REF!,INT((ROW()-13)/2),0)),IF(ISBLANK(OFFSET('9. METAS'!$X$20,INT((ROW()-14)/2),0)),"",OFFSET('9. METAS'!$X$20,INT((ROW()-14)/2),0)))</f>
        <v>#REF!</v>
      </c>
      <c r="N215" s="981" t="str">
        <f t="shared" ref="N215" ca="1" si="198">IFERROR(J215/J216,"ND")</f>
        <v>ND</v>
      </c>
      <c r="O215" s="983" t="str">
        <f t="shared" ref="O215" ca="1" si="199">IFERROR(((J215)/H215),"ND")</f>
        <v>ND</v>
      </c>
      <c r="P215" s="985"/>
    </row>
    <row r="216" spans="3:16" x14ac:dyDescent="0.3">
      <c r="C216" s="999"/>
      <c r="D216" s="993"/>
      <c r="E216" s="993"/>
      <c r="F216" s="995"/>
      <c r="G216" s="997"/>
      <c r="H216" s="1042"/>
      <c r="I216" s="987"/>
      <c r="J216" s="227" t="str">
        <f ca="1">IF(MOD(ROW()-13,2)=0,IF(ISBLANK(OFFSET(#REF!,INT((ROW()-13)/2),0)),"",OFFSET(#REF!,INT((ROW()-13)/2),0)),IF(ISBLANK(OFFSET('9. METAS'!$U$20,INT((ROW()-14)/2),0)),"",OFFSET('9. METAS'!$U$20,INT((ROW()-14)/2),0)))</f>
        <v/>
      </c>
      <c r="K216" s="228" t="str">
        <f ca="1">IF(MOD(ROW()-13,2)=0,IF(ISBLANK(OFFSET(#REF!,INT((ROW()-13)/2),0)),"",OFFSET(#REF!,INT((ROW()-13)/2),0)),IF(ISBLANK(OFFSET('9. METAS'!$V$20,INT((ROW()-14)/2),0)),"",OFFSET('9. METAS'!$V$20,INT((ROW()-14)/2),0)))</f>
        <v/>
      </c>
      <c r="L216" s="228" t="str">
        <f ca="1">IF(MOD(ROW()-13,2)=0,IF(ISBLANK(OFFSET(#REF!,INT((ROW()-13)/2),0)),"",OFFSET(#REF!,INT((ROW()-13)/2),0)),IF(ISBLANK(OFFSET('9. METAS'!$W$20,INT((ROW()-14)/2),0)),"",OFFSET('9. METAS'!$W$20,INT((ROW()-14)/2),0)))</f>
        <v/>
      </c>
      <c r="M216" s="229" t="str">
        <f ca="1">IF(MOD(ROW()-13,2)=0,IF(ISBLANK(OFFSET(#REF!,INT((ROW()-13)/2),0)),"",OFFSET(#REF!,INT((ROW()-13)/2),0)),IF(ISBLANK(OFFSET('9. METAS'!$X$20,INT((ROW()-14)/2),0)),"",OFFSET('9. METAS'!$X$20,INT((ROW()-14)/2),0)))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1042" t="str">
        <f ca="1">IF(ISBLANK(OFFSET('9. METAS'!$L$20,INT((ROW()-13)/2),0)),"",OFFSET('9. METAS'!$L$20,INT((ROW()-13)/2),0))</f>
        <v/>
      </c>
      <c r="I217" s="979"/>
      <c r="J217" s="227" t="e">
        <f ca="1">IF(MOD(ROW()-13,2)=0,IF(ISBLANK(OFFSET(#REF!,INT((ROW()-13)/2),0)),"",OFFSET(#REF!,INT((ROW()-13)/2),0)),IF(ISBLANK(OFFSET('9. METAS'!$U$20,INT((ROW()-14)/2),0)),"",OFFSET('9. METAS'!$U$20,INT((ROW()-14)/2),0)))</f>
        <v>#REF!</v>
      </c>
      <c r="K217" s="228" t="e">
        <f ca="1">IF(MOD(ROW()-13,2)=0,IF(ISBLANK(OFFSET(#REF!,INT((ROW()-13)/2),0)),"",OFFSET(#REF!,INT((ROW()-13)/2),0)),IF(ISBLANK(OFFSET('9. METAS'!$V$20,INT((ROW()-14)/2),0)),"",OFFSET('9. METAS'!$V$20,INT((ROW()-14)/2),0)))</f>
        <v>#REF!</v>
      </c>
      <c r="L217" s="228" t="e">
        <f ca="1">IF(MOD(ROW()-13,2)=0,IF(ISBLANK(OFFSET(#REF!,INT((ROW()-13)/2),0)),"",OFFSET(#REF!,INT((ROW()-13)/2),0)),IF(ISBLANK(OFFSET('9. METAS'!$W$20,INT((ROW()-14)/2),0)),"",OFFSET('9. METAS'!$W$20,INT((ROW()-14)/2),0)))</f>
        <v>#REF!</v>
      </c>
      <c r="M217" s="229" t="e">
        <f ca="1">IF(MOD(ROW()-13,2)=0,IF(ISBLANK(OFFSET(#REF!,INT((ROW()-13)/2),0)),"",OFFSET(#REF!,INT((ROW()-13)/2),0)),IF(ISBLANK(OFFSET('9. METAS'!$X$20,INT((ROW()-14)/2),0)),"",OFFSET('9. METAS'!$X$20,INT((ROW()-14)/2),0)))</f>
        <v>#REF!</v>
      </c>
      <c r="N217" s="981" t="str">
        <f t="shared" ref="N217" ca="1" si="200">IFERROR(J217/J218,"ND")</f>
        <v>ND</v>
      </c>
      <c r="O217" s="983" t="str">
        <f t="shared" ref="O217" ca="1" si="201">IFERROR(((J217)/H217),"ND")</f>
        <v>ND</v>
      </c>
      <c r="P217" s="985"/>
    </row>
    <row r="218" spans="3:16" x14ac:dyDescent="0.3">
      <c r="C218" s="999"/>
      <c r="D218" s="993"/>
      <c r="E218" s="993"/>
      <c r="F218" s="995"/>
      <c r="G218" s="997"/>
      <c r="H218" s="1042"/>
      <c r="I218" s="987"/>
      <c r="J218" s="227" t="str">
        <f ca="1">IF(MOD(ROW()-13,2)=0,IF(ISBLANK(OFFSET(#REF!,INT((ROW()-13)/2),0)),"",OFFSET(#REF!,INT((ROW()-13)/2),0)),IF(ISBLANK(OFFSET('9. METAS'!$U$20,INT((ROW()-14)/2),0)),"",OFFSET('9. METAS'!$U$20,INT((ROW()-14)/2),0)))</f>
        <v/>
      </c>
      <c r="K218" s="228" t="str">
        <f ca="1">IF(MOD(ROW()-13,2)=0,IF(ISBLANK(OFFSET(#REF!,INT((ROW()-13)/2),0)),"",OFFSET(#REF!,INT((ROW()-13)/2),0)),IF(ISBLANK(OFFSET('9. METAS'!$V$20,INT((ROW()-14)/2),0)),"",OFFSET('9. METAS'!$V$20,INT((ROW()-14)/2),0)))</f>
        <v/>
      </c>
      <c r="L218" s="228" t="str">
        <f ca="1">IF(MOD(ROW()-13,2)=0,IF(ISBLANK(OFFSET(#REF!,INT((ROW()-13)/2),0)),"",OFFSET(#REF!,INT((ROW()-13)/2),0)),IF(ISBLANK(OFFSET('9. METAS'!$W$20,INT((ROW()-14)/2),0)),"",OFFSET('9. METAS'!$W$20,INT((ROW()-14)/2),0)))</f>
        <v/>
      </c>
      <c r="M218" s="229" t="str">
        <f ca="1">IF(MOD(ROW()-13,2)=0,IF(ISBLANK(OFFSET(#REF!,INT((ROW()-13)/2),0)),"",OFFSET(#REF!,INT((ROW()-13)/2),0)),IF(ISBLANK(OFFSET('9. METAS'!$X$20,INT((ROW()-14)/2),0)),"",OFFSET('9. METAS'!$X$20,INT((ROW()-14)/2),0)))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1042" t="str">
        <f ca="1">IF(ISBLANK(OFFSET('9. METAS'!$L$20,INT((ROW()-13)/2),0)),"",OFFSET('9. METAS'!$L$20,INT((ROW()-13)/2),0))</f>
        <v/>
      </c>
      <c r="I219" s="979"/>
      <c r="J219" s="227" t="e">
        <f ca="1">IF(MOD(ROW()-13,2)=0,IF(ISBLANK(OFFSET(#REF!,INT((ROW()-13)/2),0)),"",OFFSET(#REF!,INT((ROW()-13)/2),0)),IF(ISBLANK(OFFSET('9. METAS'!$U$20,INT((ROW()-14)/2),0)),"",OFFSET('9. METAS'!$U$20,INT((ROW()-14)/2),0)))</f>
        <v>#REF!</v>
      </c>
      <c r="K219" s="228" t="e">
        <f ca="1">IF(MOD(ROW()-13,2)=0,IF(ISBLANK(OFFSET(#REF!,INT((ROW()-13)/2),0)),"",OFFSET(#REF!,INT((ROW()-13)/2),0)),IF(ISBLANK(OFFSET('9. METAS'!$V$20,INT((ROW()-14)/2),0)),"",OFFSET('9. METAS'!$V$20,INT((ROW()-14)/2),0)))</f>
        <v>#REF!</v>
      </c>
      <c r="L219" s="228" t="e">
        <f ca="1">IF(MOD(ROW()-13,2)=0,IF(ISBLANK(OFFSET(#REF!,INT((ROW()-13)/2),0)),"",OFFSET(#REF!,INT((ROW()-13)/2),0)),IF(ISBLANK(OFFSET('9. METAS'!$W$20,INT((ROW()-14)/2),0)),"",OFFSET('9. METAS'!$W$20,INT((ROW()-14)/2),0)))</f>
        <v>#REF!</v>
      </c>
      <c r="M219" s="229" t="e">
        <f ca="1">IF(MOD(ROW()-13,2)=0,IF(ISBLANK(OFFSET(#REF!,INT((ROW()-13)/2),0)),"",OFFSET(#REF!,INT((ROW()-13)/2),0)),IF(ISBLANK(OFFSET('9. METAS'!$X$20,INT((ROW()-14)/2),0)),"",OFFSET('9. METAS'!$X$20,INT((ROW()-14)/2),0)))</f>
        <v>#REF!</v>
      </c>
      <c r="N219" s="981" t="str">
        <f t="shared" ref="N219" ca="1" si="202">IFERROR(J219/J220,"ND")</f>
        <v>ND</v>
      </c>
      <c r="O219" s="983" t="str">
        <f t="shared" ref="O219" ca="1" si="203">IFERROR(((J219)/H219),"ND")</f>
        <v>ND</v>
      </c>
      <c r="P219" s="985"/>
    </row>
    <row r="220" spans="3:16" x14ac:dyDescent="0.3">
      <c r="C220" s="999"/>
      <c r="D220" s="993"/>
      <c r="E220" s="993"/>
      <c r="F220" s="995"/>
      <c r="G220" s="997"/>
      <c r="H220" s="1042"/>
      <c r="I220" s="987"/>
      <c r="J220" s="227" t="str">
        <f ca="1">IF(MOD(ROW()-13,2)=0,IF(ISBLANK(OFFSET(#REF!,INT((ROW()-13)/2),0)),"",OFFSET(#REF!,INT((ROW()-13)/2),0)),IF(ISBLANK(OFFSET('9. METAS'!$U$20,INT((ROW()-14)/2),0)),"",OFFSET('9. METAS'!$U$20,INT((ROW()-14)/2),0)))</f>
        <v/>
      </c>
      <c r="K220" s="228" t="str">
        <f ca="1">IF(MOD(ROW()-13,2)=0,IF(ISBLANK(OFFSET(#REF!,INT((ROW()-13)/2),0)),"",OFFSET(#REF!,INT((ROW()-13)/2),0)),IF(ISBLANK(OFFSET('9. METAS'!$V$20,INT((ROW()-14)/2),0)),"",OFFSET('9. METAS'!$V$20,INT((ROW()-14)/2),0)))</f>
        <v/>
      </c>
      <c r="L220" s="228" t="str">
        <f ca="1">IF(MOD(ROW()-13,2)=0,IF(ISBLANK(OFFSET(#REF!,INT((ROW()-13)/2),0)),"",OFFSET(#REF!,INT((ROW()-13)/2),0)),IF(ISBLANK(OFFSET('9. METAS'!$W$20,INT((ROW()-14)/2),0)),"",OFFSET('9. METAS'!$W$20,INT((ROW()-14)/2),0)))</f>
        <v/>
      </c>
      <c r="M220" s="229" t="str">
        <f ca="1">IF(MOD(ROW()-13,2)=0,IF(ISBLANK(OFFSET(#REF!,INT((ROW()-13)/2),0)),"",OFFSET(#REF!,INT((ROW()-13)/2),0)),IF(ISBLANK(OFFSET('9. METAS'!$X$20,INT((ROW()-14)/2),0)),"",OFFSET('9. METAS'!$X$20,INT((ROW()-14)/2),0)))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1042" t="str">
        <f ca="1">IF(ISBLANK(OFFSET('9. METAS'!$L$20,INT((ROW()-13)/2),0)),"",OFFSET('9. METAS'!$L$20,INT((ROW()-13)/2),0))</f>
        <v/>
      </c>
      <c r="I221" s="979"/>
      <c r="J221" s="227" t="e">
        <f ca="1">IF(MOD(ROW()-13,2)=0,IF(ISBLANK(OFFSET(#REF!,INT((ROW()-13)/2),0)),"",OFFSET(#REF!,INT((ROW()-13)/2),0)),IF(ISBLANK(OFFSET('9. METAS'!$U$20,INT((ROW()-14)/2),0)),"",OFFSET('9. METAS'!$U$20,INT((ROW()-14)/2),0)))</f>
        <v>#REF!</v>
      </c>
      <c r="K221" s="228" t="e">
        <f ca="1">IF(MOD(ROW()-13,2)=0,IF(ISBLANK(OFFSET(#REF!,INT((ROW()-13)/2),0)),"",OFFSET(#REF!,INT((ROW()-13)/2),0)),IF(ISBLANK(OFFSET('9. METAS'!$V$20,INT((ROW()-14)/2),0)),"",OFFSET('9. METAS'!$V$20,INT((ROW()-14)/2),0)))</f>
        <v>#REF!</v>
      </c>
      <c r="L221" s="228" t="e">
        <f ca="1">IF(MOD(ROW()-13,2)=0,IF(ISBLANK(OFFSET(#REF!,INT((ROW()-13)/2),0)),"",OFFSET(#REF!,INT((ROW()-13)/2),0)),IF(ISBLANK(OFFSET('9. METAS'!$W$20,INT((ROW()-14)/2),0)),"",OFFSET('9. METAS'!$W$20,INT((ROW()-14)/2),0)))</f>
        <v>#REF!</v>
      </c>
      <c r="M221" s="229" t="e">
        <f ca="1">IF(MOD(ROW()-13,2)=0,IF(ISBLANK(OFFSET(#REF!,INT((ROW()-13)/2),0)),"",OFFSET(#REF!,INT((ROW()-13)/2),0)),IF(ISBLANK(OFFSET('9. METAS'!$X$20,INT((ROW()-14)/2),0)),"",OFFSET('9. METAS'!$X$20,INT((ROW()-14)/2),0)))</f>
        <v>#REF!</v>
      </c>
      <c r="N221" s="981" t="str">
        <f t="shared" ref="N221" ca="1" si="204">IFERROR(J221/J222,"ND")</f>
        <v>ND</v>
      </c>
      <c r="O221" s="983" t="str">
        <f t="shared" ref="O221" ca="1" si="205">IFERROR(((J221)/H221),"ND")</f>
        <v>ND</v>
      </c>
      <c r="P221" s="985"/>
    </row>
    <row r="222" spans="3:16" x14ac:dyDescent="0.3">
      <c r="C222" s="999"/>
      <c r="D222" s="993"/>
      <c r="E222" s="993"/>
      <c r="F222" s="995"/>
      <c r="G222" s="997"/>
      <c r="H222" s="1042"/>
      <c r="I222" s="987"/>
      <c r="J222" s="227" t="str">
        <f ca="1">IF(MOD(ROW()-13,2)=0,IF(ISBLANK(OFFSET(#REF!,INT((ROW()-13)/2),0)),"",OFFSET(#REF!,INT((ROW()-13)/2),0)),IF(ISBLANK(OFFSET('9. METAS'!$U$20,INT((ROW()-14)/2),0)),"",OFFSET('9. METAS'!$U$20,INT((ROW()-14)/2),0)))</f>
        <v/>
      </c>
      <c r="K222" s="228" t="str">
        <f ca="1">IF(MOD(ROW()-13,2)=0,IF(ISBLANK(OFFSET(#REF!,INT((ROW()-13)/2),0)),"",OFFSET(#REF!,INT((ROW()-13)/2),0)),IF(ISBLANK(OFFSET('9. METAS'!$V$20,INT((ROW()-14)/2),0)),"",OFFSET('9. METAS'!$V$20,INT((ROW()-14)/2),0)))</f>
        <v/>
      </c>
      <c r="L222" s="228" t="str">
        <f ca="1">IF(MOD(ROW()-13,2)=0,IF(ISBLANK(OFFSET(#REF!,INT((ROW()-13)/2),0)),"",OFFSET(#REF!,INT((ROW()-13)/2),0)),IF(ISBLANK(OFFSET('9. METAS'!$W$20,INT((ROW()-14)/2),0)),"",OFFSET('9. METAS'!$W$20,INT((ROW()-14)/2),0)))</f>
        <v/>
      </c>
      <c r="M222" s="229" t="str">
        <f ca="1">IF(MOD(ROW()-13,2)=0,IF(ISBLANK(OFFSET(#REF!,INT((ROW()-13)/2),0)),"",OFFSET(#REF!,INT((ROW()-13)/2),0)),IF(ISBLANK(OFFSET('9. METAS'!$X$20,INT((ROW()-14)/2),0)),"",OFFSET('9. METAS'!$X$20,INT((ROW()-14)/2),0)))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1042" t="str">
        <f ca="1">IF(ISBLANK(OFFSET('9. METAS'!$L$20,INT((ROW()-13)/2),0)),"",OFFSET('9. METAS'!$L$20,INT((ROW()-13)/2),0))</f>
        <v/>
      </c>
      <c r="I223" s="979"/>
      <c r="J223" s="227" t="e">
        <f ca="1">IF(MOD(ROW()-13,2)=0,IF(ISBLANK(OFFSET(#REF!,INT((ROW()-13)/2),0)),"",OFFSET(#REF!,INT((ROW()-13)/2),0)),IF(ISBLANK(OFFSET('9. METAS'!$U$20,INT((ROW()-14)/2),0)),"",OFFSET('9. METAS'!$U$20,INT((ROW()-14)/2),0)))</f>
        <v>#REF!</v>
      </c>
      <c r="K223" s="228" t="e">
        <f ca="1">IF(MOD(ROW()-13,2)=0,IF(ISBLANK(OFFSET(#REF!,INT((ROW()-13)/2),0)),"",OFFSET(#REF!,INT((ROW()-13)/2),0)),IF(ISBLANK(OFFSET('9. METAS'!$V$20,INT((ROW()-14)/2),0)),"",OFFSET('9. METAS'!$V$20,INT((ROW()-14)/2),0)))</f>
        <v>#REF!</v>
      </c>
      <c r="L223" s="228" t="e">
        <f ca="1">IF(MOD(ROW()-13,2)=0,IF(ISBLANK(OFFSET(#REF!,INT((ROW()-13)/2),0)),"",OFFSET(#REF!,INT((ROW()-13)/2),0)),IF(ISBLANK(OFFSET('9. METAS'!$W$20,INT((ROW()-14)/2),0)),"",OFFSET('9. METAS'!$W$20,INT((ROW()-14)/2),0)))</f>
        <v>#REF!</v>
      </c>
      <c r="M223" s="229" t="e">
        <f ca="1">IF(MOD(ROW()-13,2)=0,IF(ISBLANK(OFFSET(#REF!,INT((ROW()-13)/2),0)),"",OFFSET(#REF!,INT((ROW()-13)/2),0)),IF(ISBLANK(OFFSET('9. METAS'!$X$20,INT((ROW()-14)/2),0)),"",OFFSET('9. METAS'!$X$20,INT((ROW()-14)/2),0)))</f>
        <v>#REF!</v>
      </c>
      <c r="N223" s="981" t="str">
        <f t="shared" ref="N223" ca="1" si="206">IFERROR(J223/J224,"ND")</f>
        <v>ND</v>
      </c>
      <c r="O223" s="983" t="str">
        <f t="shared" ref="O223" ca="1" si="207">IFERROR(((J223)/H223),"ND")</f>
        <v>ND</v>
      </c>
      <c r="P223" s="985"/>
    </row>
    <row r="224" spans="3:16" x14ac:dyDescent="0.3">
      <c r="C224" s="999"/>
      <c r="D224" s="993"/>
      <c r="E224" s="993"/>
      <c r="F224" s="995"/>
      <c r="G224" s="997"/>
      <c r="H224" s="1042"/>
      <c r="I224" s="987"/>
      <c r="J224" s="227" t="str">
        <f ca="1">IF(MOD(ROW()-13,2)=0,IF(ISBLANK(OFFSET(#REF!,INT((ROW()-13)/2),0)),"",OFFSET(#REF!,INT((ROW()-13)/2),0)),IF(ISBLANK(OFFSET('9. METAS'!$U$20,INT((ROW()-14)/2),0)),"",OFFSET('9. METAS'!$U$20,INT((ROW()-14)/2),0)))</f>
        <v/>
      </c>
      <c r="K224" s="228" t="str">
        <f ca="1">IF(MOD(ROW()-13,2)=0,IF(ISBLANK(OFFSET(#REF!,INT((ROW()-13)/2),0)),"",OFFSET(#REF!,INT((ROW()-13)/2),0)),IF(ISBLANK(OFFSET('9. METAS'!$V$20,INT((ROW()-14)/2),0)),"",OFFSET('9. METAS'!$V$20,INT((ROW()-14)/2),0)))</f>
        <v/>
      </c>
      <c r="L224" s="228" t="str">
        <f ca="1">IF(MOD(ROW()-13,2)=0,IF(ISBLANK(OFFSET(#REF!,INT((ROW()-13)/2),0)),"",OFFSET(#REF!,INT((ROW()-13)/2),0)),IF(ISBLANK(OFFSET('9. METAS'!$W$20,INT((ROW()-14)/2),0)),"",OFFSET('9. METAS'!$W$20,INT((ROW()-14)/2),0)))</f>
        <v/>
      </c>
      <c r="M224" s="229" t="str">
        <f ca="1">IF(MOD(ROW()-13,2)=0,IF(ISBLANK(OFFSET(#REF!,INT((ROW()-13)/2),0)),"",OFFSET(#REF!,INT((ROW()-13)/2),0)),IF(ISBLANK(OFFSET('9. METAS'!$X$20,INT((ROW()-14)/2),0)),"",OFFSET('9. METAS'!$X$20,INT((ROW()-14)/2),0)))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1042" t="str">
        <f ca="1">IF(ISBLANK(OFFSET('9. METAS'!$L$20,INT((ROW()-13)/2),0)),"",OFFSET('9. METAS'!$L$20,INT((ROW()-13)/2),0))</f>
        <v/>
      </c>
      <c r="I225" s="979"/>
      <c r="J225" s="227" t="e">
        <f ca="1">IF(MOD(ROW()-13,2)=0,IF(ISBLANK(OFFSET(#REF!,INT((ROW()-13)/2),0)),"",OFFSET(#REF!,INT((ROW()-13)/2),0)),IF(ISBLANK(OFFSET('9. METAS'!$U$20,INT((ROW()-14)/2),0)),"",OFFSET('9. METAS'!$U$20,INT((ROW()-14)/2),0)))</f>
        <v>#REF!</v>
      </c>
      <c r="K225" s="228" t="e">
        <f ca="1">IF(MOD(ROW()-13,2)=0,IF(ISBLANK(OFFSET(#REF!,INT((ROW()-13)/2),0)),"",OFFSET(#REF!,INT((ROW()-13)/2),0)),IF(ISBLANK(OFFSET('9. METAS'!$V$20,INT((ROW()-14)/2),0)),"",OFFSET('9. METAS'!$V$20,INT((ROW()-14)/2),0)))</f>
        <v>#REF!</v>
      </c>
      <c r="L225" s="228" t="e">
        <f ca="1">IF(MOD(ROW()-13,2)=0,IF(ISBLANK(OFFSET(#REF!,INT((ROW()-13)/2),0)),"",OFFSET(#REF!,INT((ROW()-13)/2),0)),IF(ISBLANK(OFFSET('9. METAS'!$W$20,INT((ROW()-14)/2),0)),"",OFFSET('9. METAS'!$W$20,INT((ROW()-14)/2),0)))</f>
        <v>#REF!</v>
      </c>
      <c r="M225" s="229" t="e">
        <f ca="1">IF(MOD(ROW()-13,2)=0,IF(ISBLANK(OFFSET(#REF!,INT((ROW()-13)/2),0)),"",OFFSET(#REF!,INT((ROW()-13)/2),0)),IF(ISBLANK(OFFSET('9. METAS'!$X$20,INT((ROW()-14)/2),0)),"",OFFSET('9. METAS'!$X$20,INT((ROW()-14)/2),0)))</f>
        <v>#REF!</v>
      </c>
      <c r="N225" s="981" t="str">
        <f t="shared" ref="N225" ca="1" si="208">IFERROR(J225/J226,"ND")</f>
        <v>ND</v>
      </c>
      <c r="O225" s="983" t="str">
        <f t="shared" ref="O225" ca="1" si="209">IFERROR(((J225)/H225),"ND")</f>
        <v>ND</v>
      </c>
      <c r="P225" s="985"/>
    </row>
    <row r="226" spans="3:16" x14ac:dyDescent="0.3">
      <c r="C226" s="999"/>
      <c r="D226" s="993"/>
      <c r="E226" s="993"/>
      <c r="F226" s="995"/>
      <c r="G226" s="997"/>
      <c r="H226" s="1042"/>
      <c r="I226" s="987"/>
      <c r="J226" s="227" t="str">
        <f ca="1">IF(MOD(ROW()-13,2)=0,IF(ISBLANK(OFFSET(#REF!,INT((ROW()-13)/2),0)),"",OFFSET(#REF!,INT((ROW()-13)/2),0)),IF(ISBLANK(OFFSET('9. METAS'!$U$20,INT((ROW()-14)/2),0)),"",OFFSET('9. METAS'!$U$20,INT((ROW()-14)/2),0)))</f>
        <v/>
      </c>
      <c r="K226" s="228" t="str">
        <f ca="1">IF(MOD(ROW()-13,2)=0,IF(ISBLANK(OFFSET(#REF!,INT((ROW()-13)/2),0)),"",OFFSET(#REF!,INT((ROW()-13)/2),0)),IF(ISBLANK(OFFSET('9. METAS'!$V$20,INT((ROW()-14)/2),0)),"",OFFSET('9. METAS'!$V$20,INT((ROW()-14)/2),0)))</f>
        <v/>
      </c>
      <c r="L226" s="228" t="str">
        <f ca="1">IF(MOD(ROW()-13,2)=0,IF(ISBLANK(OFFSET(#REF!,INT((ROW()-13)/2),0)),"",OFFSET(#REF!,INT((ROW()-13)/2),0)),IF(ISBLANK(OFFSET('9. METAS'!$W$20,INT((ROW()-14)/2),0)),"",OFFSET('9. METAS'!$W$20,INT((ROW()-14)/2),0)))</f>
        <v/>
      </c>
      <c r="M226" s="229" t="str">
        <f ca="1">IF(MOD(ROW()-13,2)=0,IF(ISBLANK(OFFSET(#REF!,INT((ROW()-13)/2),0)),"",OFFSET(#REF!,INT((ROW()-13)/2),0)),IF(ISBLANK(OFFSET('9. METAS'!$X$20,INT((ROW()-14)/2),0)),"",OFFSET('9. METAS'!$X$20,INT((ROW()-14)/2),0)))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1042" t="str">
        <f ca="1">IF(ISBLANK(OFFSET('9. METAS'!$L$20,INT((ROW()-13)/2),0)),"",OFFSET('9. METAS'!$L$20,INT((ROW()-13)/2),0))</f>
        <v/>
      </c>
      <c r="I227" s="979"/>
      <c r="J227" s="227" t="e">
        <f ca="1">IF(MOD(ROW()-13,2)=0,IF(ISBLANK(OFFSET(#REF!,INT((ROW()-13)/2),0)),"",OFFSET(#REF!,INT((ROW()-13)/2),0)),IF(ISBLANK(OFFSET('9. METAS'!$U$20,INT((ROW()-14)/2),0)),"",OFFSET('9. METAS'!$U$20,INT((ROW()-14)/2),0)))</f>
        <v>#REF!</v>
      </c>
      <c r="K227" s="228" t="e">
        <f ca="1">IF(MOD(ROW()-13,2)=0,IF(ISBLANK(OFFSET(#REF!,INT((ROW()-13)/2),0)),"",OFFSET(#REF!,INT((ROW()-13)/2),0)),IF(ISBLANK(OFFSET('9. METAS'!$V$20,INT((ROW()-14)/2),0)),"",OFFSET('9. METAS'!$V$20,INT((ROW()-14)/2),0)))</f>
        <v>#REF!</v>
      </c>
      <c r="L227" s="228" t="e">
        <f ca="1">IF(MOD(ROW()-13,2)=0,IF(ISBLANK(OFFSET(#REF!,INT((ROW()-13)/2),0)),"",OFFSET(#REF!,INT((ROW()-13)/2),0)),IF(ISBLANK(OFFSET('9. METAS'!$W$20,INT((ROW()-14)/2),0)),"",OFFSET('9. METAS'!$W$20,INT((ROW()-14)/2),0)))</f>
        <v>#REF!</v>
      </c>
      <c r="M227" s="229" t="e">
        <f ca="1">IF(MOD(ROW()-13,2)=0,IF(ISBLANK(OFFSET(#REF!,INT((ROW()-13)/2),0)),"",OFFSET(#REF!,INT((ROW()-13)/2),0)),IF(ISBLANK(OFFSET('9. METAS'!$X$20,INT((ROW()-14)/2),0)),"",OFFSET('9. METAS'!$X$20,INT((ROW()-14)/2),0)))</f>
        <v>#REF!</v>
      </c>
      <c r="N227" s="981" t="str">
        <f t="shared" ref="N227" ca="1" si="210">IFERROR(J227/J228,"ND")</f>
        <v>ND</v>
      </c>
      <c r="O227" s="983" t="str">
        <f t="shared" ref="O227" ca="1" si="211">IFERROR(((J227)/H227),"ND")</f>
        <v>ND</v>
      </c>
      <c r="P227" s="985"/>
    </row>
    <row r="228" spans="3:16" x14ac:dyDescent="0.3">
      <c r="C228" s="999"/>
      <c r="D228" s="993"/>
      <c r="E228" s="993"/>
      <c r="F228" s="995"/>
      <c r="G228" s="997"/>
      <c r="H228" s="1042"/>
      <c r="I228" s="987"/>
      <c r="J228" s="227" t="str">
        <f ca="1">IF(MOD(ROW()-13,2)=0,IF(ISBLANK(OFFSET(#REF!,INT((ROW()-13)/2),0)),"",OFFSET(#REF!,INT((ROW()-13)/2),0)),IF(ISBLANK(OFFSET('9. METAS'!$U$20,INT((ROW()-14)/2),0)),"",OFFSET('9. METAS'!$U$20,INT((ROW()-14)/2),0)))</f>
        <v/>
      </c>
      <c r="K228" s="228" t="str">
        <f ca="1">IF(MOD(ROW()-13,2)=0,IF(ISBLANK(OFFSET(#REF!,INT((ROW()-13)/2),0)),"",OFFSET(#REF!,INT((ROW()-13)/2),0)),IF(ISBLANK(OFFSET('9. METAS'!$V$20,INT((ROW()-14)/2),0)),"",OFFSET('9. METAS'!$V$20,INT((ROW()-14)/2),0)))</f>
        <v/>
      </c>
      <c r="L228" s="228" t="str">
        <f ca="1">IF(MOD(ROW()-13,2)=0,IF(ISBLANK(OFFSET(#REF!,INT((ROW()-13)/2),0)),"",OFFSET(#REF!,INT((ROW()-13)/2),0)),IF(ISBLANK(OFFSET('9. METAS'!$W$20,INT((ROW()-14)/2),0)),"",OFFSET('9. METAS'!$W$20,INT((ROW()-14)/2),0)))</f>
        <v/>
      </c>
      <c r="M228" s="229" t="str">
        <f ca="1">IF(MOD(ROW()-13,2)=0,IF(ISBLANK(OFFSET(#REF!,INT((ROW()-13)/2),0)),"",OFFSET(#REF!,INT((ROW()-13)/2),0)),IF(ISBLANK(OFFSET('9. METAS'!$X$20,INT((ROW()-14)/2),0)),"",OFFSET('9. METAS'!$X$20,INT((ROW()-14)/2),0)))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1042" t="str">
        <f ca="1">IF(ISBLANK(OFFSET('9. METAS'!$L$20,INT((ROW()-13)/2),0)),"",OFFSET('9. METAS'!$L$20,INT((ROW()-13)/2),0))</f>
        <v/>
      </c>
      <c r="I229" s="979"/>
      <c r="J229" s="227" t="e">
        <f ca="1">IF(MOD(ROW()-13,2)=0,IF(ISBLANK(OFFSET(#REF!,INT((ROW()-13)/2),0)),"",OFFSET(#REF!,INT((ROW()-13)/2),0)),IF(ISBLANK(OFFSET('9. METAS'!$U$20,INT((ROW()-14)/2),0)),"",OFFSET('9. METAS'!$U$20,INT((ROW()-14)/2),0)))</f>
        <v>#REF!</v>
      </c>
      <c r="K229" s="228" t="e">
        <f ca="1">IF(MOD(ROW()-13,2)=0,IF(ISBLANK(OFFSET(#REF!,INT((ROW()-13)/2),0)),"",OFFSET(#REF!,INT((ROW()-13)/2),0)),IF(ISBLANK(OFFSET('9. METAS'!$V$20,INT((ROW()-14)/2),0)),"",OFFSET('9. METAS'!$V$20,INT((ROW()-14)/2),0)))</f>
        <v>#REF!</v>
      </c>
      <c r="L229" s="228" t="e">
        <f ca="1">IF(MOD(ROW()-13,2)=0,IF(ISBLANK(OFFSET(#REF!,INT((ROW()-13)/2),0)),"",OFFSET(#REF!,INT((ROW()-13)/2),0)),IF(ISBLANK(OFFSET('9. METAS'!$W$20,INT((ROW()-14)/2),0)),"",OFFSET('9. METAS'!$W$20,INT((ROW()-14)/2),0)))</f>
        <v>#REF!</v>
      </c>
      <c r="M229" s="229" t="e">
        <f ca="1">IF(MOD(ROW()-13,2)=0,IF(ISBLANK(OFFSET(#REF!,INT((ROW()-13)/2),0)),"",OFFSET(#REF!,INT((ROW()-13)/2),0)),IF(ISBLANK(OFFSET('9. METAS'!$X$20,INT((ROW()-14)/2),0)),"",OFFSET('9. METAS'!$X$20,INT((ROW()-14)/2),0)))</f>
        <v>#REF!</v>
      </c>
      <c r="N229" s="981" t="str">
        <f t="shared" ref="N229" ca="1" si="212">IFERROR(J229/J230,"ND")</f>
        <v>ND</v>
      </c>
      <c r="O229" s="983" t="str">
        <f t="shared" ref="O229" ca="1" si="213">IFERROR(((J229)/H229),"ND")</f>
        <v>ND</v>
      </c>
      <c r="P229" s="985"/>
    </row>
    <row r="230" spans="3:16" x14ac:dyDescent="0.3">
      <c r="C230" s="999"/>
      <c r="D230" s="993"/>
      <c r="E230" s="993"/>
      <c r="F230" s="995"/>
      <c r="G230" s="997"/>
      <c r="H230" s="1042"/>
      <c r="I230" s="987"/>
      <c r="J230" s="227" t="str">
        <f ca="1">IF(MOD(ROW()-13,2)=0,IF(ISBLANK(OFFSET(#REF!,INT((ROW()-13)/2),0)),"",OFFSET(#REF!,INT((ROW()-13)/2),0)),IF(ISBLANK(OFFSET('9. METAS'!$U$20,INT((ROW()-14)/2),0)),"",OFFSET('9. METAS'!$U$20,INT((ROW()-14)/2),0)))</f>
        <v/>
      </c>
      <c r="K230" s="228" t="str">
        <f ca="1">IF(MOD(ROW()-13,2)=0,IF(ISBLANK(OFFSET(#REF!,INT((ROW()-13)/2),0)),"",OFFSET(#REF!,INT((ROW()-13)/2),0)),IF(ISBLANK(OFFSET('9. METAS'!$V$20,INT((ROW()-14)/2),0)),"",OFFSET('9. METAS'!$V$20,INT((ROW()-14)/2),0)))</f>
        <v/>
      </c>
      <c r="L230" s="228" t="str">
        <f ca="1">IF(MOD(ROW()-13,2)=0,IF(ISBLANK(OFFSET(#REF!,INT((ROW()-13)/2),0)),"",OFFSET(#REF!,INT((ROW()-13)/2),0)),IF(ISBLANK(OFFSET('9. METAS'!$W$20,INT((ROW()-14)/2),0)),"",OFFSET('9. METAS'!$W$20,INT((ROW()-14)/2),0)))</f>
        <v/>
      </c>
      <c r="M230" s="229" t="str">
        <f ca="1">IF(MOD(ROW()-13,2)=0,IF(ISBLANK(OFFSET(#REF!,INT((ROW()-13)/2),0)),"",OFFSET(#REF!,INT((ROW()-13)/2),0)),IF(ISBLANK(OFFSET('9. METAS'!$X$20,INT((ROW()-14)/2),0)),"",OFFSET('9. METAS'!$X$20,INT((ROW()-14)/2),0)))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1042" t="str">
        <f ca="1">IF(ISBLANK(OFFSET('9. METAS'!$L$20,INT((ROW()-13)/2),0)),"",OFFSET('9. METAS'!$L$20,INT((ROW()-13)/2),0))</f>
        <v/>
      </c>
      <c r="I231" s="979"/>
      <c r="J231" s="227" t="e">
        <f ca="1">IF(MOD(ROW()-13,2)=0,IF(ISBLANK(OFFSET(#REF!,INT((ROW()-13)/2),0)),"",OFFSET(#REF!,INT((ROW()-13)/2),0)),IF(ISBLANK(OFFSET('9. METAS'!$U$20,INT((ROW()-14)/2),0)),"",OFFSET('9. METAS'!$U$20,INT((ROW()-14)/2),0)))</f>
        <v>#REF!</v>
      </c>
      <c r="K231" s="228" t="e">
        <f ca="1">IF(MOD(ROW()-13,2)=0,IF(ISBLANK(OFFSET(#REF!,INT((ROW()-13)/2),0)),"",OFFSET(#REF!,INT((ROW()-13)/2),0)),IF(ISBLANK(OFFSET('9. METAS'!$V$20,INT((ROW()-14)/2),0)),"",OFFSET('9. METAS'!$V$20,INT((ROW()-14)/2),0)))</f>
        <v>#REF!</v>
      </c>
      <c r="L231" s="228" t="e">
        <f ca="1">IF(MOD(ROW()-13,2)=0,IF(ISBLANK(OFFSET(#REF!,INT((ROW()-13)/2),0)),"",OFFSET(#REF!,INT((ROW()-13)/2),0)),IF(ISBLANK(OFFSET('9. METAS'!$W$20,INT((ROW()-14)/2),0)),"",OFFSET('9. METAS'!$W$20,INT((ROW()-14)/2),0)))</f>
        <v>#REF!</v>
      </c>
      <c r="M231" s="229" t="e">
        <f ca="1">IF(MOD(ROW()-13,2)=0,IF(ISBLANK(OFFSET(#REF!,INT((ROW()-13)/2),0)),"",OFFSET(#REF!,INT((ROW()-13)/2),0)),IF(ISBLANK(OFFSET('9. METAS'!$X$20,INT((ROW()-14)/2),0)),"",OFFSET('9. METAS'!$X$20,INT((ROW()-14)/2),0)))</f>
        <v>#REF!</v>
      </c>
      <c r="N231" s="981" t="str">
        <f t="shared" ref="N231" ca="1" si="214">IFERROR(J231/J232,"ND")</f>
        <v>ND</v>
      </c>
      <c r="O231" s="983" t="str">
        <f t="shared" ref="O231" ca="1" si="215">IFERROR(((J231)/H231),"ND")</f>
        <v>ND</v>
      </c>
      <c r="P231" s="985"/>
    </row>
    <row r="232" spans="3:16" x14ac:dyDescent="0.3">
      <c r="C232" s="999"/>
      <c r="D232" s="993"/>
      <c r="E232" s="993"/>
      <c r="F232" s="995"/>
      <c r="G232" s="997"/>
      <c r="H232" s="1042"/>
      <c r="I232" s="987"/>
      <c r="J232" s="227" t="str">
        <f ca="1">IF(MOD(ROW()-13,2)=0,IF(ISBLANK(OFFSET(#REF!,INT((ROW()-13)/2),0)),"",OFFSET(#REF!,INT((ROW()-13)/2),0)),IF(ISBLANK(OFFSET('9. METAS'!$U$20,INT((ROW()-14)/2),0)),"",OFFSET('9. METAS'!$U$20,INT((ROW()-14)/2),0)))</f>
        <v/>
      </c>
      <c r="K232" s="228" t="str">
        <f ca="1">IF(MOD(ROW()-13,2)=0,IF(ISBLANK(OFFSET(#REF!,INT((ROW()-13)/2),0)),"",OFFSET(#REF!,INT((ROW()-13)/2),0)),IF(ISBLANK(OFFSET('9. METAS'!$V$20,INT((ROW()-14)/2),0)),"",OFFSET('9. METAS'!$V$20,INT((ROW()-14)/2),0)))</f>
        <v/>
      </c>
      <c r="L232" s="228" t="str">
        <f ca="1">IF(MOD(ROW()-13,2)=0,IF(ISBLANK(OFFSET(#REF!,INT((ROW()-13)/2),0)),"",OFFSET(#REF!,INT((ROW()-13)/2),0)),IF(ISBLANK(OFFSET('9. METAS'!$W$20,INT((ROW()-14)/2),0)),"",OFFSET('9. METAS'!$W$20,INT((ROW()-14)/2),0)))</f>
        <v/>
      </c>
      <c r="M232" s="229" t="str">
        <f ca="1">IF(MOD(ROW()-13,2)=0,IF(ISBLANK(OFFSET(#REF!,INT((ROW()-13)/2),0)),"",OFFSET(#REF!,INT((ROW()-13)/2),0)),IF(ISBLANK(OFFSET('9. METAS'!$X$20,INT((ROW()-14)/2),0)),"",OFFSET('9. METAS'!$X$20,INT((ROW()-14)/2),0)))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1042" t="str">
        <f ca="1">IF(ISBLANK(OFFSET('9. METAS'!$L$20,INT((ROW()-13)/2),0)),"",OFFSET('9. METAS'!$L$20,INT((ROW()-13)/2),0))</f>
        <v/>
      </c>
      <c r="I233" s="979"/>
      <c r="J233" s="227" t="e">
        <f ca="1">IF(MOD(ROW()-13,2)=0,IF(ISBLANK(OFFSET(#REF!,INT((ROW()-13)/2),0)),"",OFFSET(#REF!,INT((ROW()-13)/2),0)),IF(ISBLANK(OFFSET('9. METAS'!$U$20,INT((ROW()-14)/2),0)),"",OFFSET('9. METAS'!$U$20,INT((ROW()-14)/2),0)))</f>
        <v>#REF!</v>
      </c>
      <c r="K233" s="228" t="e">
        <f ca="1">IF(MOD(ROW()-13,2)=0,IF(ISBLANK(OFFSET(#REF!,INT((ROW()-13)/2),0)),"",OFFSET(#REF!,INT((ROW()-13)/2),0)),IF(ISBLANK(OFFSET('9. METAS'!$V$20,INT((ROW()-14)/2),0)),"",OFFSET('9. METAS'!$V$20,INT((ROW()-14)/2),0)))</f>
        <v>#REF!</v>
      </c>
      <c r="L233" s="228" t="e">
        <f ca="1">IF(MOD(ROW()-13,2)=0,IF(ISBLANK(OFFSET(#REF!,INT((ROW()-13)/2),0)),"",OFFSET(#REF!,INT((ROW()-13)/2),0)),IF(ISBLANK(OFFSET('9. METAS'!$W$20,INT((ROW()-14)/2),0)),"",OFFSET('9. METAS'!$W$20,INT((ROW()-14)/2),0)))</f>
        <v>#REF!</v>
      </c>
      <c r="M233" s="229" t="e">
        <f ca="1">IF(MOD(ROW()-13,2)=0,IF(ISBLANK(OFFSET(#REF!,INT((ROW()-13)/2),0)),"",OFFSET(#REF!,INT((ROW()-13)/2),0)),IF(ISBLANK(OFFSET('9. METAS'!$X$20,INT((ROW()-14)/2),0)),"",OFFSET('9. METAS'!$X$20,INT((ROW()-14)/2),0)))</f>
        <v>#REF!</v>
      </c>
      <c r="N233" s="981" t="str">
        <f t="shared" ref="N233" ca="1" si="216">IFERROR(J233/J234,"ND")</f>
        <v>ND</v>
      </c>
      <c r="O233" s="983" t="str">
        <f t="shared" ref="O233" ca="1" si="217">IFERROR(((J233)/H233),"ND")</f>
        <v>ND</v>
      </c>
      <c r="P233" s="985"/>
    </row>
    <row r="234" spans="3:16" x14ac:dyDescent="0.3">
      <c r="C234" s="999"/>
      <c r="D234" s="993"/>
      <c r="E234" s="993"/>
      <c r="F234" s="995"/>
      <c r="G234" s="997"/>
      <c r="H234" s="1042"/>
      <c r="I234" s="987"/>
      <c r="J234" s="227" t="str">
        <f ca="1">IF(MOD(ROW()-13,2)=0,IF(ISBLANK(OFFSET(#REF!,INT((ROW()-13)/2),0)),"",OFFSET(#REF!,INT((ROW()-13)/2),0)),IF(ISBLANK(OFFSET('9. METAS'!$U$20,INT((ROW()-14)/2),0)),"",OFFSET('9. METAS'!$U$20,INT((ROW()-14)/2),0)))</f>
        <v/>
      </c>
      <c r="K234" s="228" t="str">
        <f ca="1">IF(MOD(ROW()-13,2)=0,IF(ISBLANK(OFFSET(#REF!,INT((ROW()-13)/2),0)),"",OFFSET(#REF!,INT((ROW()-13)/2),0)),IF(ISBLANK(OFFSET('9. METAS'!$V$20,INT((ROW()-14)/2),0)),"",OFFSET('9. METAS'!$V$20,INT((ROW()-14)/2),0)))</f>
        <v/>
      </c>
      <c r="L234" s="228" t="str">
        <f ca="1">IF(MOD(ROW()-13,2)=0,IF(ISBLANK(OFFSET(#REF!,INT((ROW()-13)/2),0)),"",OFFSET(#REF!,INT((ROW()-13)/2),0)),IF(ISBLANK(OFFSET('9. METAS'!$W$20,INT((ROW()-14)/2),0)),"",OFFSET('9. METAS'!$W$20,INT((ROW()-14)/2),0)))</f>
        <v/>
      </c>
      <c r="M234" s="229" t="str">
        <f ca="1">IF(MOD(ROW()-13,2)=0,IF(ISBLANK(OFFSET(#REF!,INT((ROW()-13)/2),0)),"",OFFSET(#REF!,INT((ROW()-13)/2),0)),IF(ISBLANK(OFFSET('9. METAS'!$X$20,INT((ROW()-14)/2),0)),"",OFFSET('9. METAS'!$X$20,INT((ROW()-14)/2),0)))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1042" t="str">
        <f ca="1">IF(ISBLANK(OFFSET('9. METAS'!$L$20,INT((ROW()-13)/2),0)),"",OFFSET('9. METAS'!$L$20,INT((ROW()-13)/2),0))</f>
        <v/>
      </c>
      <c r="I235" s="979"/>
      <c r="J235" s="227" t="e">
        <f ca="1">IF(MOD(ROW()-13,2)=0,IF(ISBLANK(OFFSET(#REF!,INT((ROW()-13)/2),0)),"",OFFSET(#REF!,INT((ROW()-13)/2),0)),IF(ISBLANK(OFFSET('9. METAS'!$U$20,INT((ROW()-14)/2),0)),"",OFFSET('9. METAS'!$U$20,INT((ROW()-14)/2),0)))</f>
        <v>#REF!</v>
      </c>
      <c r="K235" s="228" t="e">
        <f ca="1">IF(MOD(ROW()-13,2)=0,IF(ISBLANK(OFFSET(#REF!,INT((ROW()-13)/2),0)),"",OFFSET(#REF!,INT((ROW()-13)/2),0)),IF(ISBLANK(OFFSET('9. METAS'!$V$20,INT((ROW()-14)/2),0)),"",OFFSET('9. METAS'!$V$20,INT((ROW()-14)/2),0)))</f>
        <v>#REF!</v>
      </c>
      <c r="L235" s="228" t="e">
        <f ca="1">IF(MOD(ROW()-13,2)=0,IF(ISBLANK(OFFSET(#REF!,INT((ROW()-13)/2),0)),"",OFFSET(#REF!,INT((ROW()-13)/2),0)),IF(ISBLANK(OFFSET('9. METAS'!$W$20,INT((ROW()-14)/2),0)),"",OFFSET('9. METAS'!$W$20,INT((ROW()-14)/2),0)))</f>
        <v>#REF!</v>
      </c>
      <c r="M235" s="229" t="e">
        <f ca="1">IF(MOD(ROW()-13,2)=0,IF(ISBLANK(OFFSET(#REF!,INT((ROW()-13)/2),0)),"",OFFSET(#REF!,INT((ROW()-13)/2),0)),IF(ISBLANK(OFFSET('9. METAS'!$X$20,INT((ROW()-14)/2),0)),"",OFFSET('9. METAS'!$X$20,INT((ROW()-14)/2),0)))</f>
        <v>#REF!</v>
      </c>
      <c r="N235" s="981" t="str">
        <f t="shared" ref="N235" ca="1" si="218">IFERROR(J235/J236,"ND")</f>
        <v>ND</v>
      </c>
      <c r="O235" s="983" t="str">
        <f t="shared" ref="O235" ca="1" si="219">IFERROR(((J235)/H235),"ND")</f>
        <v>ND</v>
      </c>
      <c r="P235" s="985"/>
    </row>
    <row r="236" spans="3:16" x14ac:dyDescent="0.3">
      <c r="C236" s="999"/>
      <c r="D236" s="993"/>
      <c r="E236" s="993"/>
      <c r="F236" s="995"/>
      <c r="G236" s="997"/>
      <c r="H236" s="1042"/>
      <c r="I236" s="987"/>
      <c r="J236" s="227" t="str">
        <f ca="1">IF(MOD(ROW()-13,2)=0,IF(ISBLANK(OFFSET(#REF!,INT((ROW()-13)/2),0)),"",OFFSET(#REF!,INT((ROW()-13)/2),0)),IF(ISBLANK(OFFSET('9. METAS'!$U$20,INT((ROW()-14)/2),0)),"",OFFSET('9. METAS'!$U$20,INT((ROW()-14)/2),0)))</f>
        <v/>
      </c>
      <c r="K236" s="228" t="str">
        <f ca="1">IF(MOD(ROW()-13,2)=0,IF(ISBLANK(OFFSET(#REF!,INT((ROW()-13)/2),0)),"",OFFSET(#REF!,INT((ROW()-13)/2),0)),IF(ISBLANK(OFFSET('9. METAS'!$V$20,INT((ROW()-14)/2),0)),"",OFFSET('9. METAS'!$V$20,INT((ROW()-14)/2),0)))</f>
        <v/>
      </c>
      <c r="L236" s="228" t="str">
        <f ca="1">IF(MOD(ROW()-13,2)=0,IF(ISBLANK(OFFSET(#REF!,INT((ROW()-13)/2),0)),"",OFFSET(#REF!,INT((ROW()-13)/2),0)),IF(ISBLANK(OFFSET('9. METAS'!$W$20,INT((ROW()-14)/2),0)),"",OFFSET('9. METAS'!$W$20,INT((ROW()-14)/2),0)))</f>
        <v/>
      </c>
      <c r="M236" s="229" t="str">
        <f ca="1">IF(MOD(ROW()-13,2)=0,IF(ISBLANK(OFFSET(#REF!,INT((ROW()-13)/2),0)),"",OFFSET(#REF!,INT((ROW()-13)/2),0)),IF(ISBLANK(OFFSET('9. METAS'!$X$20,INT((ROW()-14)/2),0)),"",OFFSET('9. METAS'!$X$20,INT((ROW()-14)/2),0)))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1042" t="str">
        <f ca="1">IF(ISBLANK(OFFSET('9. METAS'!$L$20,INT((ROW()-13)/2),0)),"",OFFSET('9. METAS'!$L$20,INT((ROW()-13)/2),0))</f>
        <v/>
      </c>
      <c r="I237" s="979"/>
      <c r="J237" s="227" t="e">
        <f ca="1">IF(MOD(ROW()-13,2)=0,IF(ISBLANK(OFFSET(#REF!,INT((ROW()-13)/2),0)),"",OFFSET(#REF!,INT((ROW()-13)/2),0)),IF(ISBLANK(OFFSET('9. METAS'!$U$20,INT((ROW()-14)/2),0)),"",OFFSET('9. METAS'!$U$20,INT((ROW()-14)/2),0)))</f>
        <v>#REF!</v>
      </c>
      <c r="K237" s="228" t="e">
        <f ca="1">IF(MOD(ROW()-13,2)=0,IF(ISBLANK(OFFSET(#REF!,INT((ROW()-13)/2),0)),"",OFFSET(#REF!,INT((ROW()-13)/2),0)),IF(ISBLANK(OFFSET('9. METAS'!$V$20,INT((ROW()-14)/2),0)),"",OFFSET('9. METAS'!$V$20,INT((ROW()-14)/2),0)))</f>
        <v>#REF!</v>
      </c>
      <c r="L237" s="228" t="e">
        <f ca="1">IF(MOD(ROW()-13,2)=0,IF(ISBLANK(OFFSET(#REF!,INT((ROW()-13)/2),0)),"",OFFSET(#REF!,INT((ROW()-13)/2),0)),IF(ISBLANK(OFFSET('9. METAS'!$W$20,INT((ROW()-14)/2),0)),"",OFFSET('9. METAS'!$W$20,INT((ROW()-14)/2),0)))</f>
        <v>#REF!</v>
      </c>
      <c r="M237" s="229" t="e">
        <f ca="1">IF(MOD(ROW()-13,2)=0,IF(ISBLANK(OFFSET(#REF!,INT((ROW()-13)/2),0)),"",OFFSET(#REF!,INT((ROW()-13)/2),0)),IF(ISBLANK(OFFSET('9. METAS'!$X$20,INT((ROW()-14)/2),0)),"",OFFSET('9. METAS'!$X$20,INT((ROW()-14)/2),0)))</f>
        <v>#REF!</v>
      </c>
      <c r="N237" s="981" t="str">
        <f t="shared" ref="N237" ca="1" si="220">IFERROR(J237/J238,"ND")</f>
        <v>ND</v>
      </c>
      <c r="O237" s="983" t="str">
        <f t="shared" ref="O237" ca="1" si="221">IFERROR(((J237)/H237),"ND")</f>
        <v>ND</v>
      </c>
      <c r="P237" s="985"/>
    </row>
    <row r="238" spans="3:16" x14ac:dyDescent="0.3">
      <c r="C238" s="999"/>
      <c r="D238" s="993"/>
      <c r="E238" s="993"/>
      <c r="F238" s="995"/>
      <c r="G238" s="997"/>
      <c r="H238" s="1042"/>
      <c r="I238" s="987"/>
      <c r="J238" s="227" t="str">
        <f ca="1">IF(MOD(ROW()-13,2)=0,IF(ISBLANK(OFFSET(#REF!,INT((ROW()-13)/2),0)),"",OFFSET(#REF!,INT((ROW()-13)/2),0)),IF(ISBLANK(OFFSET('9. METAS'!$U$20,INT((ROW()-14)/2),0)),"",OFFSET('9. METAS'!$U$20,INT((ROW()-14)/2),0)))</f>
        <v/>
      </c>
      <c r="K238" s="228" t="str">
        <f ca="1">IF(MOD(ROW()-13,2)=0,IF(ISBLANK(OFFSET(#REF!,INT((ROW()-13)/2),0)),"",OFFSET(#REF!,INT((ROW()-13)/2),0)),IF(ISBLANK(OFFSET('9. METAS'!$V$20,INT((ROW()-14)/2),0)),"",OFFSET('9. METAS'!$V$20,INT((ROW()-14)/2),0)))</f>
        <v/>
      </c>
      <c r="L238" s="228" t="str">
        <f ca="1">IF(MOD(ROW()-13,2)=0,IF(ISBLANK(OFFSET(#REF!,INT((ROW()-13)/2),0)),"",OFFSET(#REF!,INT((ROW()-13)/2),0)),IF(ISBLANK(OFFSET('9. METAS'!$W$20,INT((ROW()-14)/2),0)),"",OFFSET('9. METAS'!$W$20,INT((ROW()-14)/2),0)))</f>
        <v/>
      </c>
      <c r="M238" s="229" t="str">
        <f ca="1">IF(MOD(ROW()-13,2)=0,IF(ISBLANK(OFFSET(#REF!,INT((ROW()-13)/2),0)),"",OFFSET(#REF!,INT((ROW()-13)/2),0)),IF(ISBLANK(OFFSET('9. METAS'!$X$20,INT((ROW()-14)/2),0)),"",OFFSET('9. METAS'!$X$20,INT((ROW()-14)/2),0)))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1042" t="str">
        <f ca="1">IF(ISBLANK(OFFSET('9. METAS'!$L$20,INT((ROW()-13)/2),0)),"",OFFSET('9. METAS'!$L$20,INT((ROW()-13)/2),0))</f>
        <v/>
      </c>
      <c r="I239" s="979"/>
      <c r="J239" s="227" t="e">
        <f ca="1">IF(MOD(ROW()-13,2)=0,IF(ISBLANK(OFFSET(#REF!,INT((ROW()-13)/2),0)),"",OFFSET(#REF!,INT((ROW()-13)/2),0)),IF(ISBLANK(OFFSET('9. METAS'!$U$20,INT((ROW()-14)/2),0)),"",OFFSET('9. METAS'!$U$20,INT((ROW()-14)/2),0)))</f>
        <v>#REF!</v>
      </c>
      <c r="K239" s="228" t="e">
        <f ca="1">IF(MOD(ROW()-13,2)=0,IF(ISBLANK(OFFSET(#REF!,INT((ROW()-13)/2),0)),"",OFFSET(#REF!,INT((ROW()-13)/2),0)),IF(ISBLANK(OFFSET('9. METAS'!$V$20,INT((ROW()-14)/2),0)),"",OFFSET('9. METAS'!$V$20,INT((ROW()-14)/2),0)))</f>
        <v>#REF!</v>
      </c>
      <c r="L239" s="228" t="e">
        <f ca="1">IF(MOD(ROW()-13,2)=0,IF(ISBLANK(OFFSET(#REF!,INT((ROW()-13)/2),0)),"",OFFSET(#REF!,INT((ROW()-13)/2),0)),IF(ISBLANK(OFFSET('9. METAS'!$W$20,INT((ROW()-14)/2),0)),"",OFFSET('9. METAS'!$W$20,INT((ROW()-14)/2),0)))</f>
        <v>#REF!</v>
      </c>
      <c r="M239" s="229" t="e">
        <f ca="1">IF(MOD(ROW()-13,2)=0,IF(ISBLANK(OFFSET(#REF!,INT((ROW()-13)/2),0)),"",OFFSET(#REF!,INT((ROW()-13)/2),0)),IF(ISBLANK(OFFSET('9. METAS'!$X$20,INT((ROW()-14)/2),0)),"",OFFSET('9. METAS'!$X$20,INT((ROW()-14)/2),0)))</f>
        <v>#REF!</v>
      </c>
      <c r="N239" s="981" t="str">
        <f t="shared" ref="N239" ca="1" si="222">IFERROR(J239/J240,"ND")</f>
        <v>ND</v>
      </c>
      <c r="O239" s="983" t="str">
        <f t="shared" ref="O239" ca="1" si="223">IFERROR(((J239)/H239),"ND")</f>
        <v>ND</v>
      </c>
      <c r="P239" s="985"/>
    </row>
    <row r="240" spans="3:16" x14ac:dyDescent="0.3">
      <c r="C240" s="999"/>
      <c r="D240" s="993"/>
      <c r="E240" s="993"/>
      <c r="F240" s="995"/>
      <c r="G240" s="997"/>
      <c r="H240" s="1042"/>
      <c r="I240" s="987"/>
      <c r="J240" s="227" t="str">
        <f ca="1">IF(MOD(ROW()-13,2)=0,IF(ISBLANK(OFFSET(#REF!,INT((ROW()-13)/2),0)),"",OFFSET(#REF!,INT((ROW()-13)/2),0)),IF(ISBLANK(OFFSET('9. METAS'!$U$20,INT((ROW()-14)/2),0)),"",OFFSET('9. METAS'!$U$20,INT((ROW()-14)/2),0)))</f>
        <v/>
      </c>
      <c r="K240" s="228" t="str">
        <f ca="1">IF(MOD(ROW()-13,2)=0,IF(ISBLANK(OFFSET(#REF!,INT((ROW()-13)/2),0)),"",OFFSET(#REF!,INT((ROW()-13)/2),0)),IF(ISBLANK(OFFSET('9. METAS'!$V$20,INT((ROW()-14)/2),0)),"",OFFSET('9. METAS'!$V$20,INT((ROW()-14)/2),0)))</f>
        <v/>
      </c>
      <c r="L240" s="228" t="str">
        <f ca="1">IF(MOD(ROW()-13,2)=0,IF(ISBLANK(OFFSET(#REF!,INT((ROW()-13)/2),0)),"",OFFSET(#REF!,INT((ROW()-13)/2),0)),IF(ISBLANK(OFFSET('9. METAS'!$W$20,INT((ROW()-14)/2),0)),"",OFFSET('9. METAS'!$W$20,INT((ROW()-14)/2),0)))</f>
        <v/>
      </c>
      <c r="M240" s="229" t="str">
        <f ca="1">IF(MOD(ROW()-13,2)=0,IF(ISBLANK(OFFSET(#REF!,INT((ROW()-13)/2),0)),"",OFFSET(#REF!,INT((ROW()-13)/2),0)),IF(ISBLANK(OFFSET('9. METAS'!$X$20,INT((ROW()-14)/2),0)),"",OFFSET('9. METAS'!$X$20,INT((ROW()-14)/2),0)))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1042" t="str">
        <f ca="1">IF(ISBLANK(OFFSET('9. METAS'!$L$20,INT((ROW()-13)/2),0)),"",OFFSET('9. METAS'!$L$20,INT((ROW()-13)/2),0))</f>
        <v/>
      </c>
      <c r="I241" s="979"/>
      <c r="J241" s="227" t="e">
        <f ca="1">IF(MOD(ROW()-13,2)=0,IF(ISBLANK(OFFSET(#REF!,INT((ROW()-13)/2),0)),"",OFFSET(#REF!,INT((ROW()-13)/2),0)),IF(ISBLANK(OFFSET('9. METAS'!$U$20,INT((ROW()-14)/2),0)),"",OFFSET('9. METAS'!$U$20,INT((ROW()-14)/2),0)))</f>
        <v>#REF!</v>
      </c>
      <c r="K241" s="228" t="e">
        <f ca="1">IF(MOD(ROW()-13,2)=0,IF(ISBLANK(OFFSET(#REF!,INT((ROW()-13)/2),0)),"",OFFSET(#REF!,INT((ROW()-13)/2),0)),IF(ISBLANK(OFFSET('9. METAS'!$V$20,INT((ROW()-14)/2),0)),"",OFFSET('9. METAS'!$V$20,INT((ROW()-14)/2),0)))</f>
        <v>#REF!</v>
      </c>
      <c r="L241" s="228" t="e">
        <f ca="1">IF(MOD(ROW()-13,2)=0,IF(ISBLANK(OFFSET(#REF!,INT((ROW()-13)/2),0)),"",OFFSET(#REF!,INT((ROW()-13)/2),0)),IF(ISBLANK(OFFSET('9. METAS'!$W$20,INT((ROW()-14)/2),0)),"",OFFSET('9. METAS'!$W$20,INT((ROW()-14)/2),0)))</f>
        <v>#REF!</v>
      </c>
      <c r="M241" s="229" t="e">
        <f ca="1">IF(MOD(ROW()-13,2)=0,IF(ISBLANK(OFFSET(#REF!,INT((ROW()-13)/2),0)),"",OFFSET(#REF!,INT((ROW()-13)/2),0)),IF(ISBLANK(OFFSET('9. METAS'!$X$20,INT((ROW()-14)/2),0)),"",OFFSET('9. METAS'!$X$20,INT((ROW()-14)/2),0)))</f>
        <v>#REF!</v>
      </c>
      <c r="N241" s="981" t="str">
        <f t="shared" ref="N241" ca="1" si="224">IFERROR(J241/J242,"ND")</f>
        <v>ND</v>
      </c>
      <c r="O241" s="983" t="str">
        <f t="shared" ref="O241" ca="1" si="225">IFERROR(((J241)/H241),"ND")</f>
        <v>ND</v>
      </c>
      <c r="P241" s="985"/>
    </row>
    <row r="242" spans="3:16" x14ac:dyDescent="0.3">
      <c r="C242" s="999"/>
      <c r="D242" s="993"/>
      <c r="E242" s="993"/>
      <c r="F242" s="995"/>
      <c r="G242" s="997"/>
      <c r="H242" s="1042"/>
      <c r="I242" s="987"/>
      <c r="J242" s="227" t="str">
        <f ca="1">IF(MOD(ROW()-13,2)=0,IF(ISBLANK(OFFSET(#REF!,INT((ROW()-13)/2),0)),"",OFFSET(#REF!,INT((ROW()-13)/2),0)),IF(ISBLANK(OFFSET('9. METAS'!$U$20,INT((ROW()-14)/2),0)),"",OFFSET('9. METAS'!$U$20,INT((ROW()-14)/2),0)))</f>
        <v/>
      </c>
      <c r="K242" s="228" t="str">
        <f ca="1">IF(MOD(ROW()-13,2)=0,IF(ISBLANK(OFFSET(#REF!,INT((ROW()-13)/2),0)),"",OFFSET(#REF!,INT((ROW()-13)/2),0)),IF(ISBLANK(OFFSET('9. METAS'!$V$20,INT((ROW()-14)/2),0)),"",OFFSET('9. METAS'!$V$20,INT((ROW()-14)/2),0)))</f>
        <v/>
      </c>
      <c r="L242" s="228" t="str">
        <f ca="1">IF(MOD(ROW()-13,2)=0,IF(ISBLANK(OFFSET(#REF!,INT((ROW()-13)/2),0)),"",OFFSET(#REF!,INT((ROW()-13)/2),0)),IF(ISBLANK(OFFSET('9. METAS'!$W$20,INT((ROW()-14)/2),0)),"",OFFSET('9. METAS'!$W$20,INT((ROW()-14)/2),0)))</f>
        <v/>
      </c>
      <c r="M242" s="229" t="str">
        <f ca="1">IF(MOD(ROW()-13,2)=0,IF(ISBLANK(OFFSET(#REF!,INT((ROW()-13)/2),0)),"",OFFSET(#REF!,INT((ROW()-13)/2),0)),IF(ISBLANK(OFFSET('9. METAS'!$X$20,INT((ROW()-14)/2),0)),"",OFFSET('9. METAS'!$X$20,INT((ROW()-14)/2),0)))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1042" t="str">
        <f ca="1">IF(ISBLANK(OFFSET('9. METAS'!$L$20,INT((ROW()-13)/2),0)),"",OFFSET('9. METAS'!$L$20,INT((ROW()-13)/2),0))</f>
        <v/>
      </c>
      <c r="I243" s="979"/>
      <c r="J243" s="227" t="e">
        <f ca="1">IF(MOD(ROW()-13,2)=0,IF(ISBLANK(OFFSET(#REF!,INT((ROW()-13)/2),0)),"",OFFSET(#REF!,INT((ROW()-13)/2),0)),IF(ISBLANK(OFFSET('9. METAS'!$U$20,INT((ROW()-14)/2),0)),"",OFFSET('9. METAS'!$U$20,INT((ROW()-14)/2),0)))</f>
        <v>#REF!</v>
      </c>
      <c r="K243" s="228" t="e">
        <f ca="1">IF(MOD(ROW()-13,2)=0,IF(ISBLANK(OFFSET(#REF!,INT((ROW()-13)/2),0)),"",OFFSET(#REF!,INT((ROW()-13)/2),0)),IF(ISBLANK(OFFSET('9. METAS'!$V$20,INT((ROW()-14)/2),0)),"",OFFSET('9. METAS'!$V$20,INT((ROW()-14)/2),0)))</f>
        <v>#REF!</v>
      </c>
      <c r="L243" s="228" t="e">
        <f ca="1">IF(MOD(ROW()-13,2)=0,IF(ISBLANK(OFFSET(#REF!,INT((ROW()-13)/2),0)),"",OFFSET(#REF!,INT((ROW()-13)/2),0)),IF(ISBLANK(OFFSET('9. METAS'!$W$20,INT((ROW()-14)/2),0)),"",OFFSET('9. METAS'!$W$20,INT((ROW()-14)/2),0)))</f>
        <v>#REF!</v>
      </c>
      <c r="M243" s="229" t="e">
        <f ca="1">IF(MOD(ROW()-13,2)=0,IF(ISBLANK(OFFSET(#REF!,INT((ROW()-13)/2),0)),"",OFFSET(#REF!,INT((ROW()-13)/2),0)),IF(ISBLANK(OFFSET('9. METAS'!$X$20,INT((ROW()-14)/2),0)),"",OFFSET('9. METAS'!$X$20,INT((ROW()-14)/2),0)))</f>
        <v>#REF!</v>
      </c>
      <c r="N243" s="981" t="str">
        <f t="shared" ref="N243" ca="1" si="226">IFERROR(J243/J244,"ND")</f>
        <v>ND</v>
      </c>
      <c r="O243" s="983" t="str">
        <f t="shared" ref="O243" ca="1" si="227">IFERROR(((J243)/H243),"ND")</f>
        <v>ND</v>
      </c>
      <c r="P243" s="985"/>
    </row>
    <row r="244" spans="3:16" x14ac:dyDescent="0.3">
      <c r="C244" s="999"/>
      <c r="D244" s="993"/>
      <c r="E244" s="993"/>
      <c r="F244" s="995"/>
      <c r="G244" s="997"/>
      <c r="H244" s="1042"/>
      <c r="I244" s="987"/>
      <c r="J244" s="227" t="str">
        <f ca="1">IF(MOD(ROW()-13,2)=0,IF(ISBLANK(OFFSET(#REF!,INT((ROW()-13)/2),0)),"",OFFSET(#REF!,INT((ROW()-13)/2),0)),IF(ISBLANK(OFFSET('9. METAS'!$U$20,INT((ROW()-14)/2),0)),"",OFFSET('9. METAS'!$U$20,INT((ROW()-14)/2),0)))</f>
        <v/>
      </c>
      <c r="K244" s="228" t="str">
        <f ca="1">IF(MOD(ROW()-13,2)=0,IF(ISBLANK(OFFSET(#REF!,INT((ROW()-13)/2),0)),"",OFFSET(#REF!,INT((ROW()-13)/2),0)),IF(ISBLANK(OFFSET('9. METAS'!$V$20,INT((ROW()-14)/2),0)),"",OFFSET('9. METAS'!$V$20,INT((ROW()-14)/2),0)))</f>
        <v/>
      </c>
      <c r="L244" s="228" t="str">
        <f ca="1">IF(MOD(ROW()-13,2)=0,IF(ISBLANK(OFFSET(#REF!,INT((ROW()-13)/2),0)),"",OFFSET(#REF!,INT((ROW()-13)/2),0)),IF(ISBLANK(OFFSET('9. METAS'!$W$20,INT((ROW()-14)/2),0)),"",OFFSET('9. METAS'!$W$20,INT((ROW()-14)/2),0)))</f>
        <v/>
      </c>
      <c r="M244" s="229" t="str">
        <f ca="1">IF(MOD(ROW()-13,2)=0,IF(ISBLANK(OFFSET(#REF!,INT((ROW()-13)/2),0)),"",OFFSET(#REF!,INT((ROW()-13)/2),0)),IF(ISBLANK(OFFSET('9. METAS'!$X$20,INT((ROW()-14)/2),0)),"",OFFSET('9. METAS'!$X$20,INT((ROW()-14)/2),0)))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1042" t="str">
        <f ca="1">IF(ISBLANK(OFFSET('9. METAS'!$L$20,INT((ROW()-13)/2),0)),"",OFFSET('9. METAS'!$L$20,INT((ROW()-13)/2),0))</f>
        <v/>
      </c>
      <c r="I245" s="979"/>
      <c r="J245" s="227" t="e">
        <f ca="1">IF(MOD(ROW()-13,2)=0,IF(ISBLANK(OFFSET(#REF!,INT((ROW()-13)/2),0)),"",OFFSET(#REF!,INT((ROW()-13)/2),0)),IF(ISBLANK(OFFSET('9. METAS'!$U$20,INT((ROW()-14)/2),0)),"",OFFSET('9. METAS'!$U$20,INT((ROW()-14)/2),0)))</f>
        <v>#REF!</v>
      </c>
      <c r="K245" s="228" t="e">
        <f ca="1">IF(MOD(ROW()-13,2)=0,IF(ISBLANK(OFFSET(#REF!,INT((ROW()-13)/2),0)),"",OFFSET(#REF!,INT((ROW()-13)/2),0)),IF(ISBLANK(OFFSET('9. METAS'!$V$20,INT((ROW()-14)/2),0)),"",OFFSET('9. METAS'!$V$20,INT((ROW()-14)/2),0)))</f>
        <v>#REF!</v>
      </c>
      <c r="L245" s="228" t="e">
        <f ca="1">IF(MOD(ROW()-13,2)=0,IF(ISBLANK(OFFSET(#REF!,INT((ROW()-13)/2),0)),"",OFFSET(#REF!,INT((ROW()-13)/2),0)),IF(ISBLANK(OFFSET('9. METAS'!$W$20,INT((ROW()-14)/2),0)),"",OFFSET('9. METAS'!$W$20,INT((ROW()-14)/2),0)))</f>
        <v>#REF!</v>
      </c>
      <c r="M245" s="229" t="e">
        <f ca="1">IF(MOD(ROW()-13,2)=0,IF(ISBLANK(OFFSET(#REF!,INT((ROW()-13)/2),0)),"",OFFSET(#REF!,INT((ROW()-13)/2),0)),IF(ISBLANK(OFFSET('9. METAS'!$X$20,INT((ROW()-14)/2),0)),"",OFFSET('9. METAS'!$X$20,INT((ROW()-14)/2),0)))</f>
        <v>#REF!</v>
      </c>
      <c r="N245" s="981" t="str">
        <f t="shared" ref="N245" ca="1" si="228">IFERROR(J245/J246,"ND")</f>
        <v>ND</v>
      </c>
      <c r="O245" s="983" t="str">
        <f t="shared" ref="O245" ca="1" si="229">IFERROR(((J245)/H245),"ND")</f>
        <v>ND</v>
      </c>
      <c r="P245" s="985"/>
    </row>
    <row r="246" spans="3:16" x14ac:dyDescent="0.3">
      <c r="C246" s="999"/>
      <c r="D246" s="993"/>
      <c r="E246" s="993"/>
      <c r="F246" s="995"/>
      <c r="G246" s="997"/>
      <c r="H246" s="1042"/>
      <c r="I246" s="987"/>
      <c r="J246" s="227" t="str">
        <f ca="1">IF(MOD(ROW()-13,2)=0,IF(ISBLANK(OFFSET(#REF!,INT((ROW()-13)/2),0)),"",OFFSET(#REF!,INT((ROW()-13)/2),0)),IF(ISBLANK(OFFSET('9. METAS'!$U$20,INT((ROW()-14)/2),0)),"",OFFSET('9. METAS'!$U$20,INT((ROW()-14)/2),0)))</f>
        <v/>
      </c>
      <c r="K246" s="228" t="str">
        <f ca="1">IF(MOD(ROW()-13,2)=0,IF(ISBLANK(OFFSET(#REF!,INT((ROW()-13)/2),0)),"",OFFSET(#REF!,INT((ROW()-13)/2),0)),IF(ISBLANK(OFFSET('9. METAS'!$V$20,INT((ROW()-14)/2),0)),"",OFFSET('9. METAS'!$V$20,INT((ROW()-14)/2),0)))</f>
        <v/>
      </c>
      <c r="L246" s="228" t="str">
        <f ca="1">IF(MOD(ROW()-13,2)=0,IF(ISBLANK(OFFSET(#REF!,INT((ROW()-13)/2),0)),"",OFFSET(#REF!,INT((ROW()-13)/2),0)),IF(ISBLANK(OFFSET('9. METAS'!$W$20,INT((ROW()-14)/2),0)),"",OFFSET('9. METAS'!$W$20,INT((ROW()-14)/2),0)))</f>
        <v/>
      </c>
      <c r="M246" s="229" t="str">
        <f ca="1">IF(MOD(ROW()-13,2)=0,IF(ISBLANK(OFFSET(#REF!,INT((ROW()-13)/2),0)),"",OFFSET(#REF!,INT((ROW()-13)/2),0)),IF(ISBLANK(OFFSET('9. METAS'!$X$20,INT((ROW()-14)/2),0)),"",OFFSET('9. METAS'!$X$20,INT((ROW()-14)/2),0)))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1042" t="str">
        <f ca="1">IF(ISBLANK(OFFSET('9. METAS'!$L$20,INT((ROW()-13)/2),0)),"",OFFSET('9. METAS'!$L$20,INT((ROW()-13)/2),0))</f>
        <v/>
      </c>
      <c r="I247" s="979"/>
      <c r="J247" s="227" t="e">
        <f ca="1">IF(MOD(ROW()-13,2)=0,IF(ISBLANK(OFFSET(#REF!,INT((ROW()-13)/2),0)),"",OFFSET(#REF!,INT((ROW()-13)/2),0)),IF(ISBLANK(OFFSET('9. METAS'!$U$20,INT((ROW()-14)/2),0)),"",OFFSET('9. METAS'!$U$20,INT((ROW()-14)/2),0)))</f>
        <v>#REF!</v>
      </c>
      <c r="K247" s="228" t="e">
        <f ca="1">IF(MOD(ROW()-13,2)=0,IF(ISBLANK(OFFSET(#REF!,INT((ROW()-13)/2),0)),"",OFFSET(#REF!,INT((ROW()-13)/2),0)),IF(ISBLANK(OFFSET('9. METAS'!$V$20,INT((ROW()-14)/2),0)),"",OFFSET('9. METAS'!$V$20,INT((ROW()-14)/2),0)))</f>
        <v>#REF!</v>
      </c>
      <c r="L247" s="228" t="e">
        <f ca="1">IF(MOD(ROW()-13,2)=0,IF(ISBLANK(OFFSET(#REF!,INT((ROW()-13)/2),0)),"",OFFSET(#REF!,INT((ROW()-13)/2),0)),IF(ISBLANK(OFFSET('9. METAS'!$W$20,INT((ROW()-14)/2),0)),"",OFFSET('9. METAS'!$W$20,INT((ROW()-14)/2),0)))</f>
        <v>#REF!</v>
      </c>
      <c r="M247" s="229" t="e">
        <f ca="1">IF(MOD(ROW()-13,2)=0,IF(ISBLANK(OFFSET(#REF!,INT((ROW()-13)/2),0)),"",OFFSET(#REF!,INT((ROW()-13)/2),0)),IF(ISBLANK(OFFSET('9. METAS'!$X$20,INT((ROW()-14)/2),0)),"",OFFSET('9. METAS'!$X$20,INT((ROW()-14)/2),0)))</f>
        <v>#REF!</v>
      </c>
      <c r="N247" s="981" t="str">
        <f t="shared" ref="N247" ca="1" si="230">IFERROR(J247/J248,"ND")</f>
        <v>ND</v>
      </c>
      <c r="O247" s="983" t="str">
        <f t="shared" ref="O247" ca="1" si="231">IFERROR(((J247)/H247),"ND")</f>
        <v>ND</v>
      </c>
      <c r="P247" s="985"/>
    </row>
    <row r="248" spans="3:16" x14ac:dyDescent="0.3">
      <c r="C248" s="999"/>
      <c r="D248" s="993"/>
      <c r="E248" s="993"/>
      <c r="F248" s="995"/>
      <c r="G248" s="997"/>
      <c r="H248" s="1042"/>
      <c r="I248" s="987"/>
      <c r="J248" s="227" t="str">
        <f ca="1">IF(MOD(ROW()-13,2)=0,IF(ISBLANK(OFFSET(#REF!,INT((ROW()-13)/2),0)),"",OFFSET(#REF!,INT((ROW()-13)/2),0)),IF(ISBLANK(OFFSET('9. METAS'!$U$20,INT((ROW()-14)/2),0)),"",OFFSET('9. METAS'!$U$20,INT((ROW()-14)/2),0)))</f>
        <v/>
      </c>
      <c r="K248" s="228" t="str">
        <f ca="1">IF(MOD(ROW()-13,2)=0,IF(ISBLANK(OFFSET(#REF!,INT((ROW()-13)/2),0)),"",OFFSET(#REF!,INT((ROW()-13)/2),0)),IF(ISBLANK(OFFSET('9. METAS'!$V$20,INT((ROW()-14)/2),0)),"",OFFSET('9. METAS'!$V$20,INT((ROW()-14)/2),0)))</f>
        <v/>
      </c>
      <c r="L248" s="228" t="str">
        <f ca="1">IF(MOD(ROW()-13,2)=0,IF(ISBLANK(OFFSET(#REF!,INT((ROW()-13)/2),0)),"",OFFSET(#REF!,INT((ROW()-13)/2),0)),IF(ISBLANK(OFFSET('9. METAS'!$W$20,INT((ROW()-14)/2),0)),"",OFFSET('9. METAS'!$W$20,INT((ROW()-14)/2),0)))</f>
        <v/>
      </c>
      <c r="M248" s="229" t="str">
        <f ca="1">IF(MOD(ROW()-13,2)=0,IF(ISBLANK(OFFSET(#REF!,INT((ROW()-13)/2),0)),"",OFFSET(#REF!,INT((ROW()-13)/2),0)),IF(ISBLANK(OFFSET('9. METAS'!$X$20,INT((ROW()-14)/2),0)),"",OFFSET('9. METAS'!$X$20,INT((ROW()-14)/2),0)))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1042" t="str">
        <f ca="1">IF(ISBLANK(OFFSET('9. METAS'!$L$20,INT((ROW()-13)/2),0)),"",OFFSET('9. METAS'!$L$20,INT((ROW()-13)/2),0))</f>
        <v/>
      </c>
      <c r="I249" s="979"/>
      <c r="J249" s="227" t="e">
        <f ca="1">IF(MOD(ROW()-13,2)=0,IF(ISBLANK(OFFSET(#REF!,INT((ROW()-13)/2),0)),"",OFFSET(#REF!,INT((ROW()-13)/2),0)),IF(ISBLANK(OFFSET('9. METAS'!$U$20,INT((ROW()-14)/2),0)),"",OFFSET('9. METAS'!$U$20,INT((ROW()-14)/2),0)))</f>
        <v>#REF!</v>
      </c>
      <c r="K249" s="228" t="e">
        <f ca="1">IF(MOD(ROW()-13,2)=0,IF(ISBLANK(OFFSET(#REF!,INT((ROW()-13)/2),0)),"",OFFSET(#REF!,INT((ROW()-13)/2),0)),IF(ISBLANK(OFFSET('9. METAS'!$V$20,INT((ROW()-14)/2),0)),"",OFFSET('9. METAS'!$V$20,INT((ROW()-14)/2),0)))</f>
        <v>#REF!</v>
      </c>
      <c r="L249" s="228" t="e">
        <f ca="1">IF(MOD(ROW()-13,2)=0,IF(ISBLANK(OFFSET(#REF!,INT((ROW()-13)/2),0)),"",OFFSET(#REF!,INT((ROW()-13)/2),0)),IF(ISBLANK(OFFSET('9. METAS'!$W$20,INT((ROW()-14)/2),0)),"",OFFSET('9. METAS'!$W$20,INT((ROW()-14)/2),0)))</f>
        <v>#REF!</v>
      </c>
      <c r="M249" s="229" t="e">
        <f ca="1">IF(MOD(ROW()-13,2)=0,IF(ISBLANK(OFFSET(#REF!,INT((ROW()-13)/2),0)),"",OFFSET(#REF!,INT((ROW()-13)/2),0)),IF(ISBLANK(OFFSET('9. METAS'!$X$20,INT((ROW()-14)/2),0)),"",OFFSET('9. METAS'!$X$20,INT((ROW()-14)/2),0)))</f>
        <v>#REF!</v>
      </c>
      <c r="N249" s="981" t="str">
        <f t="shared" ref="N249" ca="1" si="232">IFERROR(J249/J250,"ND")</f>
        <v>ND</v>
      </c>
      <c r="O249" s="983" t="str">
        <f t="shared" ref="O249" ca="1" si="233">IFERROR(((J249)/H249),"ND")</f>
        <v>ND</v>
      </c>
      <c r="P249" s="985"/>
    </row>
    <row r="250" spans="3:16" x14ac:dyDescent="0.3">
      <c r="C250" s="999"/>
      <c r="D250" s="993"/>
      <c r="E250" s="993"/>
      <c r="F250" s="995"/>
      <c r="G250" s="997"/>
      <c r="H250" s="1042"/>
      <c r="I250" s="987"/>
      <c r="J250" s="227" t="str">
        <f ca="1">IF(MOD(ROW()-13,2)=0,IF(ISBLANK(OFFSET(#REF!,INT((ROW()-13)/2),0)),"",OFFSET(#REF!,INT((ROW()-13)/2),0)),IF(ISBLANK(OFFSET('9. METAS'!$U$20,INT((ROW()-14)/2),0)),"",OFFSET('9. METAS'!$U$20,INT((ROW()-14)/2),0)))</f>
        <v/>
      </c>
      <c r="K250" s="228" t="str">
        <f ca="1">IF(MOD(ROW()-13,2)=0,IF(ISBLANK(OFFSET(#REF!,INT((ROW()-13)/2),0)),"",OFFSET(#REF!,INT((ROW()-13)/2),0)),IF(ISBLANK(OFFSET('9. METAS'!$V$20,INT((ROW()-14)/2),0)),"",OFFSET('9. METAS'!$V$20,INT((ROW()-14)/2),0)))</f>
        <v/>
      </c>
      <c r="L250" s="228" t="str">
        <f ca="1">IF(MOD(ROW()-13,2)=0,IF(ISBLANK(OFFSET(#REF!,INT((ROW()-13)/2),0)),"",OFFSET(#REF!,INT((ROW()-13)/2),0)),IF(ISBLANK(OFFSET('9. METAS'!$W$20,INT((ROW()-14)/2),0)),"",OFFSET('9. METAS'!$W$20,INT((ROW()-14)/2),0)))</f>
        <v/>
      </c>
      <c r="M250" s="229" t="str">
        <f ca="1">IF(MOD(ROW()-13,2)=0,IF(ISBLANK(OFFSET(#REF!,INT((ROW()-13)/2),0)),"",OFFSET(#REF!,INT((ROW()-13)/2),0)),IF(ISBLANK(OFFSET('9. METAS'!$X$20,INT((ROW()-14)/2),0)),"",OFFSET('9. METAS'!$X$20,INT((ROW()-14)/2),0)))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1042" t="str">
        <f ca="1">IF(ISBLANK(OFFSET('9. METAS'!$L$20,INT((ROW()-13)/2),0)),"",OFFSET('9. METAS'!$L$20,INT((ROW()-13)/2),0))</f>
        <v/>
      </c>
      <c r="I251" s="979"/>
      <c r="J251" s="227" t="e">
        <f ca="1">IF(MOD(ROW()-13,2)=0,IF(ISBLANK(OFFSET(#REF!,INT((ROW()-13)/2),0)),"",OFFSET(#REF!,INT((ROW()-13)/2),0)),IF(ISBLANK(OFFSET('9. METAS'!$U$20,INT((ROW()-14)/2),0)),"",OFFSET('9. METAS'!$U$20,INT((ROW()-14)/2),0)))</f>
        <v>#REF!</v>
      </c>
      <c r="K251" s="228" t="e">
        <f ca="1">IF(MOD(ROW()-13,2)=0,IF(ISBLANK(OFFSET(#REF!,INT((ROW()-13)/2),0)),"",OFFSET(#REF!,INT((ROW()-13)/2),0)),IF(ISBLANK(OFFSET('9. METAS'!$V$20,INT((ROW()-14)/2),0)),"",OFFSET('9. METAS'!$V$20,INT((ROW()-14)/2),0)))</f>
        <v>#REF!</v>
      </c>
      <c r="L251" s="228" t="e">
        <f ca="1">IF(MOD(ROW()-13,2)=0,IF(ISBLANK(OFFSET(#REF!,INT((ROW()-13)/2),0)),"",OFFSET(#REF!,INT((ROW()-13)/2),0)),IF(ISBLANK(OFFSET('9. METAS'!$W$20,INT((ROW()-14)/2),0)),"",OFFSET('9. METAS'!$W$20,INT((ROW()-14)/2),0)))</f>
        <v>#REF!</v>
      </c>
      <c r="M251" s="229" t="e">
        <f ca="1">IF(MOD(ROW()-13,2)=0,IF(ISBLANK(OFFSET(#REF!,INT((ROW()-13)/2),0)),"",OFFSET(#REF!,INT((ROW()-13)/2),0)),IF(ISBLANK(OFFSET('9. METAS'!$X$20,INT((ROW()-14)/2),0)),"",OFFSET('9. METAS'!$X$20,INT((ROW()-14)/2),0)))</f>
        <v>#REF!</v>
      </c>
      <c r="N251" s="981" t="str">
        <f t="shared" ref="N251" ca="1" si="234">IFERROR(J251/J252,"ND")</f>
        <v>ND</v>
      </c>
      <c r="O251" s="983" t="str">
        <f t="shared" ref="O251" ca="1" si="235">IFERROR(((J251)/H251),"ND")</f>
        <v>ND</v>
      </c>
      <c r="P251" s="985"/>
    </row>
    <row r="252" spans="3:16" x14ac:dyDescent="0.3">
      <c r="C252" s="999"/>
      <c r="D252" s="993"/>
      <c r="E252" s="993"/>
      <c r="F252" s="995"/>
      <c r="G252" s="997"/>
      <c r="H252" s="1042"/>
      <c r="I252" s="987"/>
      <c r="J252" s="227" t="str">
        <f ca="1">IF(MOD(ROW()-13,2)=0,IF(ISBLANK(OFFSET(#REF!,INT((ROW()-13)/2),0)),"",OFFSET(#REF!,INT((ROW()-13)/2),0)),IF(ISBLANK(OFFSET('9. METAS'!$U$20,INT((ROW()-14)/2),0)),"",OFFSET('9. METAS'!$U$20,INT((ROW()-14)/2),0)))</f>
        <v/>
      </c>
      <c r="K252" s="228" t="str">
        <f ca="1">IF(MOD(ROW()-13,2)=0,IF(ISBLANK(OFFSET(#REF!,INT((ROW()-13)/2),0)),"",OFFSET(#REF!,INT((ROW()-13)/2),0)),IF(ISBLANK(OFFSET('9. METAS'!$V$20,INT((ROW()-14)/2),0)),"",OFFSET('9. METAS'!$V$20,INT((ROW()-14)/2),0)))</f>
        <v/>
      </c>
      <c r="L252" s="228" t="str">
        <f ca="1">IF(MOD(ROW()-13,2)=0,IF(ISBLANK(OFFSET(#REF!,INT((ROW()-13)/2),0)),"",OFFSET(#REF!,INT((ROW()-13)/2),0)),IF(ISBLANK(OFFSET('9. METAS'!$W$20,INT((ROW()-14)/2),0)),"",OFFSET('9. METAS'!$W$20,INT((ROW()-14)/2),0)))</f>
        <v/>
      </c>
      <c r="M252" s="229" t="str">
        <f ca="1">IF(MOD(ROW()-13,2)=0,IF(ISBLANK(OFFSET(#REF!,INT((ROW()-13)/2),0)),"",OFFSET(#REF!,INT((ROW()-13)/2),0)),IF(ISBLANK(OFFSET('9. METAS'!$X$20,INT((ROW()-14)/2),0)),"",OFFSET('9. METAS'!$X$20,INT((ROW()-14)/2),0)))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1042" t="str">
        <f ca="1">IF(ISBLANK(OFFSET('9. METAS'!$L$20,INT((ROW()-13)/2),0)),"",OFFSET('9. METAS'!$L$20,INT((ROW()-13)/2),0))</f>
        <v/>
      </c>
      <c r="I253" s="979"/>
      <c r="J253" s="227" t="e">
        <f ca="1">IF(MOD(ROW()-13,2)=0,IF(ISBLANK(OFFSET(#REF!,INT((ROW()-13)/2),0)),"",OFFSET(#REF!,INT((ROW()-13)/2),0)),IF(ISBLANK(OFFSET('9. METAS'!$U$20,INT((ROW()-14)/2),0)),"",OFFSET('9. METAS'!$U$20,INT((ROW()-14)/2),0)))</f>
        <v>#REF!</v>
      </c>
      <c r="K253" s="228" t="e">
        <f ca="1">IF(MOD(ROW()-13,2)=0,IF(ISBLANK(OFFSET(#REF!,INT((ROW()-13)/2),0)),"",OFFSET(#REF!,INT((ROW()-13)/2),0)),IF(ISBLANK(OFFSET('9. METAS'!$V$20,INT((ROW()-14)/2),0)),"",OFFSET('9. METAS'!$V$20,INT((ROW()-14)/2),0)))</f>
        <v>#REF!</v>
      </c>
      <c r="L253" s="228" t="e">
        <f ca="1">IF(MOD(ROW()-13,2)=0,IF(ISBLANK(OFFSET(#REF!,INT((ROW()-13)/2),0)),"",OFFSET(#REF!,INT((ROW()-13)/2),0)),IF(ISBLANK(OFFSET('9. METAS'!$W$20,INT((ROW()-14)/2),0)),"",OFFSET('9. METAS'!$W$20,INT((ROW()-14)/2),0)))</f>
        <v>#REF!</v>
      </c>
      <c r="M253" s="229" t="e">
        <f ca="1">IF(MOD(ROW()-13,2)=0,IF(ISBLANK(OFFSET(#REF!,INT((ROW()-13)/2),0)),"",OFFSET(#REF!,INT((ROW()-13)/2),0)),IF(ISBLANK(OFFSET('9. METAS'!$X$20,INT((ROW()-14)/2),0)),"",OFFSET('9. METAS'!$X$20,INT((ROW()-14)/2),0)))</f>
        <v>#REF!</v>
      </c>
      <c r="N253" s="981" t="str">
        <f t="shared" ref="N253" ca="1" si="236">IFERROR(J253/J254,"ND")</f>
        <v>ND</v>
      </c>
      <c r="O253" s="983" t="str">
        <f t="shared" ref="O253" ca="1" si="237">IFERROR(((J253)/H253),"ND")</f>
        <v>ND</v>
      </c>
      <c r="P253" s="985"/>
    </row>
    <row r="254" spans="3:16" x14ac:dyDescent="0.3">
      <c r="C254" s="999"/>
      <c r="D254" s="993"/>
      <c r="E254" s="993"/>
      <c r="F254" s="995"/>
      <c r="G254" s="997"/>
      <c r="H254" s="1042"/>
      <c r="I254" s="987"/>
      <c r="J254" s="227" t="str">
        <f ca="1">IF(MOD(ROW()-13,2)=0,IF(ISBLANK(OFFSET(#REF!,INT((ROW()-13)/2),0)),"",OFFSET(#REF!,INT((ROW()-13)/2),0)),IF(ISBLANK(OFFSET('9. METAS'!$U$20,INT((ROW()-14)/2),0)),"",OFFSET('9. METAS'!$U$20,INT((ROW()-14)/2),0)))</f>
        <v/>
      </c>
      <c r="K254" s="228" t="str">
        <f ca="1">IF(MOD(ROW()-13,2)=0,IF(ISBLANK(OFFSET(#REF!,INT((ROW()-13)/2),0)),"",OFFSET(#REF!,INT((ROW()-13)/2),0)),IF(ISBLANK(OFFSET('9. METAS'!$V$20,INT((ROW()-14)/2),0)),"",OFFSET('9. METAS'!$V$20,INT((ROW()-14)/2),0)))</f>
        <v/>
      </c>
      <c r="L254" s="228" t="str">
        <f ca="1">IF(MOD(ROW()-13,2)=0,IF(ISBLANK(OFFSET(#REF!,INT((ROW()-13)/2),0)),"",OFFSET(#REF!,INT((ROW()-13)/2),0)),IF(ISBLANK(OFFSET('9. METAS'!$W$20,INT((ROW()-14)/2),0)),"",OFFSET('9. METAS'!$W$20,INT((ROW()-14)/2),0)))</f>
        <v/>
      </c>
      <c r="M254" s="229" t="str">
        <f ca="1">IF(MOD(ROW()-13,2)=0,IF(ISBLANK(OFFSET(#REF!,INT((ROW()-13)/2),0)),"",OFFSET(#REF!,INT((ROW()-13)/2),0)),IF(ISBLANK(OFFSET('9. METAS'!$X$20,INT((ROW()-14)/2),0)),"",OFFSET('9. METAS'!$X$20,INT((ROW()-14)/2),0)))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1042" t="str">
        <f ca="1">IF(ISBLANK(OFFSET('9. METAS'!$L$20,INT((ROW()-13)/2),0)),"",OFFSET('9. METAS'!$L$20,INT((ROW()-13)/2),0))</f>
        <v/>
      </c>
      <c r="I255" s="979"/>
      <c r="J255" s="227" t="e">
        <f ca="1">IF(MOD(ROW()-13,2)=0,IF(ISBLANK(OFFSET(#REF!,INT((ROW()-13)/2),0)),"",OFFSET(#REF!,INT((ROW()-13)/2),0)),IF(ISBLANK(OFFSET('9. METAS'!$U$20,INT((ROW()-14)/2),0)),"",OFFSET('9. METAS'!$U$20,INT((ROW()-14)/2),0)))</f>
        <v>#REF!</v>
      </c>
      <c r="K255" s="228" t="e">
        <f ca="1">IF(MOD(ROW()-13,2)=0,IF(ISBLANK(OFFSET(#REF!,INT((ROW()-13)/2),0)),"",OFFSET(#REF!,INT((ROW()-13)/2),0)),IF(ISBLANK(OFFSET('9. METAS'!$V$20,INT((ROW()-14)/2),0)),"",OFFSET('9. METAS'!$V$20,INT((ROW()-14)/2),0)))</f>
        <v>#REF!</v>
      </c>
      <c r="L255" s="228" t="e">
        <f ca="1">IF(MOD(ROW()-13,2)=0,IF(ISBLANK(OFFSET(#REF!,INT((ROW()-13)/2),0)),"",OFFSET(#REF!,INT((ROW()-13)/2),0)),IF(ISBLANK(OFFSET('9. METAS'!$W$20,INT((ROW()-14)/2),0)),"",OFFSET('9. METAS'!$W$20,INT((ROW()-14)/2),0)))</f>
        <v>#REF!</v>
      </c>
      <c r="M255" s="229" t="e">
        <f ca="1">IF(MOD(ROW()-13,2)=0,IF(ISBLANK(OFFSET(#REF!,INT((ROW()-13)/2),0)),"",OFFSET(#REF!,INT((ROW()-13)/2),0)),IF(ISBLANK(OFFSET('9. METAS'!$X$20,INT((ROW()-14)/2),0)),"",OFFSET('9. METAS'!$X$20,INT((ROW()-14)/2),0)))</f>
        <v>#REF!</v>
      </c>
      <c r="N255" s="981" t="str">
        <f t="shared" ref="N255" ca="1" si="238">IFERROR(J255/J256,"ND")</f>
        <v>ND</v>
      </c>
      <c r="O255" s="983" t="str">
        <f t="shared" ref="O255" ca="1" si="239">IFERROR(((J255)/H255),"ND")</f>
        <v>ND</v>
      </c>
      <c r="P255" s="985"/>
    </row>
    <row r="256" spans="3:16" x14ac:dyDescent="0.3">
      <c r="C256" s="999"/>
      <c r="D256" s="993"/>
      <c r="E256" s="993"/>
      <c r="F256" s="995"/>
      <c r="G256" s="997"/>
      <c r="H256" s="1042"/>
      <c r="I256" s="987"/>
      <c r="J256" s="227" t="str">
        <f ca="1">IF(MOD(ROW()-13,2)=0,IF(ISBLANK(OFFSET(#REF!,INT((ROW()-13)/2),0)),"",OFFSET(#REF!,INT((ROW()-13)/2),0)),IF(ISBLANK(OFFSET('9. METAS'!$U$20,INT((ROW()-14)/2),0)),"",OFFSET('9. METAS'!$U$20,INT((ROW()-14)/2),0)))</f>
        <v/>
      </c>
      <c r="K256" s="228" t="str">
        <f ca="1">IF(MOD(ROW()-13,2)=0,IF(ISBLANK(OFFSET(#REF!,INT((ROW()-13)/2),0)),"",OFFSET(#REF!,INT((ROW()-13)/2),0)),IF(ISBLANK(OFFSET('9. METAS'!$V$20,INT((ROW()-14)/2),0)),"",OFFSET('9. METAS'!$V$20,INT((ROW()-14)/2),0)))</f>
        <v/>
      </c>
      <c r="L256" s="228" t="str">
        <f ca="1">IF(MOD(ROW()-13,2)=0,IF(ISBLANK(OFFSET(#REF!,INT((ROW()-13)/2),0)),"",OFFSET(#REF!,INT((ROW()-13)/2),0)),IF(ISBLANK(OFFSET('9. METAS'!$W$20,INT((ROW()-14)/2),0)),"",OFFSET('9. METAS'!$W$20,INT((ROW()-14)/2),0)))</f>
        <v/>
      </c>
      <c r="M256" s="229" t="str">
        <f ca="1">IF(MOD(ROW()-13,2)=0,IF(ISBLANK(OFFSET(#REF!,INT((ROW()-13)/2),0)),"",OFFSET(#REF!,INT((ROW()-13)/2),0)),IF(ISBLANK(OFFSET('9. METAS'!$X$20,INT((ROW()-14)/2),0)),"",OFFSET('9. METAS'!$X$20,INT((ROW()-14)/2),0)))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1042" t="str">
        <f ca="1">IF(ISBLANK(OFFSET('9. METAS'!$L$20,INT((ROW()-13)/2),0)),"",OFFSET('9. METAS'!$L$20,INT((ROW()-13)/2),0))</f>
        <v/>
      </c>
      <c r="I257" s="979"/>
      <c r="J257" s="227" t="e">
        <f ca="1">IF(MOD(ROW()-13,2)=0,IF(ISBLANK(OFFSET(#REF!,INT((ROW()-13)/2),0)),"",OFFSET(#REF!,INT((ROW()-13)/2),0)),IF(ISBLANK(OFFSET('9. METAS'!$U$20,INT((ROW()-14)/2),0)),"",OFFSET('9. METAS'!$U$20,INT((ROW()-14)/2),0)))</f>
        <v>#REF!</v>
      </c>
      <c r="K257" s="228" t="e">
        <f ca="1">IF(MOD(ROW()-13,2)=0,IF(ISBLANK(OFFSET(#REF!,INT((ROW()-13)/2),0)),"",OFFSET(#REF!,INT((ROW()-13)/2),0)),IF(ISBLANK(OFFSET('9. METAS'!$V$20,INT((ROW()-14)/2),0)),"",OFFSET('9. METAS'!$V$20,INT((ROW()-14)/2),0)))</f>
        <v>#REF!</v>
      </c>
      <c r="L257" s="228" t="e">
        <f ca="1">IF(MOD(ROW()-13,2)=0,IF(ISBLANK(OFFSET(#REF!,INT((ROW()-13)/2),0)),"",OFFSET(#REF!,INT((ROW()-13)/2),0)),IF(ISBLANK(OFFSET('9. METAS'!$W$20,INT((ROW()-14)/2),0)),"",OFFSET('9. METAS'!$W$20,INT((ROW()-14)/2),0)))</f>
        <v>#REF!</v>
      </c>
      <c r="M257" s="229" t="e">
        <f ca="1">IF(MOD(ROW()-13,2)=0,IF(ISBLANK(OFFSET(#REF!,INT((ROW()-13)/2),0)),"",OFFSET(#REF!,INT((ROW()-13)/2),0)),IF(ISBLANK(OFFSET('9. METAS'!$X$20,INT((ROW()-14)/2),0)),"",OFFSET('9. METAS'!$X$20,INT((ROW()-14)/2),0)))</f>
        <v>#REF!</v>
      </c>
      <c r="N257" s="981" t="str">
        <f t="shared" ref="N257" ca="1" si="240">IFERROR(J257/J258,"ND")</f>
        <v>ND</v>
      </c>
      <c r="O257" s="983" t="str">
        <f t="shared" ref="O257" ca="1" si="241">IFERROR(((J257)/H257),"ND")</f>
        <v>ND</v>
      </c>
      <c r="P257" s="985"/>
    </row>
    <row r="258" spans="3:16" x14ac:dyDescent="0.3">
      <c r="C258" s="999"/>
      <c r="D258" s="993"/>
      <c r="E258" s="993"/>
      <c r="F258" s="995"/>
      <c r="G258" s="997"/>
      <c r="H258" s="1042"/>
      <c r="I258" s="987"/>
      <c r="J258" s="227" t="str">
        <f ca="1">IF(MOD(ROW()-13,2)=0,IF(ISBLANK(OFFSET(#REF!,INT((ROW()-13)/2),0)),"",OFFSET(#REF!,INT((ROW()-13)/2),0)),IF(ISBLANK(OFFSET('9. METAS'!$U$20,INT((ROW()-14)/2),0)),"",OFFSET('9. METAS'!$U$20,INT((ROW()-14)/2),0)))</f>
        <v/>
      </c>
      <c r="K258" s="228" t="str">
        <f ca="1">IF(MOD(ROW()-13,2)=0,IF(ISBLANK(OFFSET(#REF!,INT((ROW()-13)/2),0)),"",OFFSET(#REF!,INT((ROW()-13)/2),0)),IF(ISBLANK(OFFSET('9. METAS'!$V$20,INT((ROW()-14)/2),0)),"",OFFSET('9. METAS'!$V$20,INT((ROW()-14)/2),0)))</f>
        <v/>
      </c>
      <c r="L258" s="228" t="str">
        <f ca="1">IF(MOD(ROW()-13,2)=0,IF(ISBLANK(OFFSET(#REF!,INT((ROW()-13)/2),0)),"",OFFSET(#REF!,INT((ROW()-13)/2),0)),IF(ISBLANK(OFFSET('9. METAS'!$W$20,INT((ROW()-14)/2),0)),"",OFFSET('9. METAS'!$W$20,INT((ROW()-14)/2),0)))</f>
        <v/>
      </c>
      <c r="M258" s="229" t="str">
        <f ca="1">IF(MOD(ROW()-13,2)=0,IF(ISBLANK(OFFSET(#REF!,INT((ROW()-13)/2),0)),"",OFFSET(#REF!,INT((ROW()-13)/2),0)),IF(ISBLANK(OFFSET('9. METAS'!$X$20,INT((ROW()-14)/2),0)),"",OFFSET('9. METAS'!$X$20,INT((ROW()-14)/2),0)))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1042" t="str">
        <f ca="1">IF(ISBLANK(OFFSET('9. METAS'!$L$20,INT((ROW()-13)/2),0)),"",OFFSET('9. METAS'!$L$20,INT((ROW()-13)/2),0))</f>
        <v/>
      </c>
      <c r="I259" s="979"/>
      <c r="J259" s="227" t="e">
        <f ca="1">IF(MOD(ROW()-13,2)=0,IF(ISBLANK(OFFSET(#REF!,INT((ROW()-13)/2),0)),"",OFFSET(#REF!,INT((ROW()-13)/2),0)),IF(ISBLANK(OFFSET('9. METAS'!$U$20,INT((ROW()-14)/2),0)),"",OFFSET('9. METAS'!$U$20,INT((ROW()-14)/2),0)))</f>
        <v>#REF!</v>
      </c>
      <c r="K259" s="228" t="e">
        <f ca="1">IF(MOD(ROW()-13,2)=0,IF(ISBLANK(OFFSET(#REF!,INT((ROW()-13)/2),0)),"",OFFSET(#REF!,INT((ROW()-13)/2),0)),IF(ISBLANK(OFFSET('9. METAS'!$V$20,INT((ROW()-14)/2),0)),"",OFFSET('9. METAS'!$V$20,INT((ROW()-14)/2),0)))</f>
        <v>#REF!</v>
      </c>
      <c r="L259" s="228" t="e">
        <f ca="1">IF(MOD(ROW()-13,2)=0,IF(ISBLANK(OFFSET(#REF!,INT((ROW()-13)/2),0)),"",OFFSET(#REF!,INT((ROW()-13)/2),0)),IF(ISBLANK(OFFSET('9. METAS'!$W$20,INT((ROW()-14)/2),0)),"",OFFSET('9. METAS'!$W$20,INT((ROW()-14)/2),0)))</f>
        <v>#REF!</v>
      </c>
      <c r="M259" s="229" t="e">
        <f ca="1">IF(MOD(ROW()-13,2)=0,IF(ISBLANK(OFFSET(#REF!,INT((ROW()-13)/2),0)),"",OFFSET(#REF!,INT((ROW()-13)/2),0)),IF(ISBLANK(OFFSET('9. METAS'!$X$20,INT((ROW()-14)/2),0)),"",OFFSET('9. METAS'!$X$20,INT((ROW()-14)/2),0)))</f>
        <v>#REF!</v>
      </c>
      <c r="N259" s="981" t="str">
        <f t="shared" ref="N259" ca="1" si="242">IFERROR(J259/J260,"ND")</f>
        <v>ND</v>
      </c>
      <c r="O259" s="983" t="str">
        <f t="shared" ref="O259" ca="1" si="243">IFERROR(((J259)/H259),"ND")</f>
        <v>ND</v>
      </c>
      <c r="P259" s="985"/>
    </row>
    <row r="260" spans="3:16" x14ac:dyDescent="0.3">
      <c r="C260" s="999"/>
      <c r="D260" s="993"/>
      <c r="E260" s="993"/>
      <c r="F260" s="995"/>
      <c r="G260" s="997"/>
      <c r="H260" s="1042"/>
      <c r="I260" s="987"/>
      <c r="J260" s="227" t="str">
        <f ca="1">IF(MOD(ROW()-13,2)=0,IF(ISBLANK(OFFSET(#REF!,INT((ROW()-13)/2),0)),"",OFFSET(#REF!,INT((ROW()-13)/2),0)),IF(ISBLANK(OFFSET('9. METAS'!$U$20,INT((ROW()-14)/2),0)),"",OFFSET('9. METAS'!$U$20,INT((ROW()-14)/2),0)))</f>
        <v/>
      </c>
      <c r="K260" s="228" t="str">
        <f ca="1">IF(MOD(ROW()-13,2)=0,IF(ISBLANK(OFFSET(#REF!,INT((ROW()-13)/2),0)),"",OFFSET(#REF!,INT((ROW()-13)/2),0)),IF(ISBLANK(OFFSET('9. METAS'!$V$20,INT((ROW()-14)/2),0)),"",OFFSET('9. METAS'!$V$20,INT((ROW()-14)/2),0)))</f>
        <v/>
      </c>
      <c r="L260" s="228" t="str">
        <f ca="1">IF(MOD(ROW()-13,2)=0,IF(ISBLANK(OFFSET(#REF!,INT((ROW()-13)/2),0)),"",OFFSET(#REF!,INT((ROW()-13)/2),0)),IF(ISBLANK(OFFSET('9. METAS'!$W$20,INT((ROW()-14)/2),0)),"",OFFSET('9. METAS'!$W$20,INT((ROW()-14)/2),0)))</f>
        <v/>
      </c>
      <c r="M260" s="229" t="str">
        <f ca="1">IF(MOD(ROW()-13,2)=0,IF(ISBLANK(OFFSET(#REF!,INT((ROW()-13)/2),0)),"",OFFSET(#REF!,INT((ROW()-13)/2),0)),IF(ISBLANK(OFFSET('9. METAS'!$X$20,INT((ROW()-14)/2),0)),"",OFFSET('9. METAS'!$X$20,INT((ROW()-14)/2),0)))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1042" t="str">
        <f ca="1">IF(ISBLANK(OFFSET('9. METAS'!$L$20,INT((ROW()-13)/2),0)),"",OFFSET('9. METAS'!$L$20,INT((ROW()-13)/2),0))</f>
        <v/>
      </c>
      <c r="I261" s="979"/>
      <c r="J261" s="227" t="e">
        <f ca="1">IF(MOD(ROW()-13,2)=0,IF(ISBLANK(OFFSET(#REF!,INT((ROW()-13)/2),0)),"",OFFSET(#REF!,INT((ROW()-13)/2),0)),IF(ISBLANK(OFFSET('9. METAS'!$U$20,INT((ROW()-14)/2),0)),"",OFFSET('9. METAS'!$U$20,INT((ROW()-14)/2),0)))</f>
        <v>#REF!</v>
      </c>
      <c r="K261" s="228" t="e">
        <f ca="1">IF(MOD(ROW()-13,2)=0,IF(ISBLANK(OFFSET(#REF!,INT((ROW()-13)/2),0)),"",OFFSET(#REF!,INT((ROW()-13)/2),0)),IF(ISBLANK(OFFSET('9. METAS'!$V$20,INT((ROW()-14)/2),0)),"",OFFSET('9. METAS'!$V$20,INT((ROW()-14)/2),0)))</f>
        <v>#REF!</v>
      </c>
      <c r="L261" s="228" t="e">
        <f ca="1">IF(MOD(ROW()-13,2)=0,IF(ISBLANK(OFFSET(#REF!,INT((ROW()-13)/2),0)),"",OFFSET(#REF!,INT((ROW()-13)/2),0)),IF(ISBLANK(OFFSET('9. METAS'!$W$20,INT((ROW()-14)/2),0)),"",OFFSET('9. METAS'!$W$20,INT((ROW()-14)/2),0)))</f>
        <v>#REF!</v>
      </c>
      <c r="M261" s="229" t="e">
        <f ca="1">IF(MOD(ROW()-13,2)=0,IF(ISBLANK(OFFSET(#REF!,INT((ROW()-13)/2),0)),"",OFFSET(#REF!,INT((ROW()-13)/2),0)),IF(ISBLANK(OFFSET('9. METAS'!$X$20,INT((ROW()-14)/2),0)),"",OFFSET('9. METAS'!$X$20,INT((ROW()-14)/2),0)))</f>
        <v>#REF!</v>
      </c>
      <c r="N261" s="981" t="str">
        <f t="shared" ref="N261" ca="1" si="244">IFERROR(J261/J262,"ND")</f>
        <v>ND</v>
      </c>
      <c r="O261" s="983" t="str">
        <f t="shared" ref="O261" ca="1" si="245">IFERROR(((J261)/H261),"ND")</f>
        <v>ND</v>
      </c>
      <c r="P261" s="985"/>
    </row>
    <row r="262" spans="3:16" x14ac:dyDescent="0.3">
      <c r="C262" s="999"/>
      <c r="D262" s="993"/>
      <c r="E262" s="993"/>
      <c r="F262" s="995"/>
      <c r="G262" s="997"/>
      <c r="H262" s="1042"/>
      <c r="I262" s="987"/>
      <c r="J262" s="227" t="str">
        <f ca="1">IF(MOD(ROW()-13,2)=0,IF(ISBLANK(OFFSET(#REF!,INT((ROW()-13)/2),0)),"",OFFSET(#REF!,INT((ROW()-13)/2),0)),IF(ISBLANK(OFFSET('9. METAS'!$U$20,INT((ROW()-14)/2),0)),"",OFFSET('9. METAS'!$U$20,INT((ROW()-14)/2),0)))</f>
        <v/>
      </c>
      <c r="K262" s="228" t="str">
        <f ca="1">IF(MOD(ROW()-13,2)=0,IF(ISBLANK(OFFSET(#REF!,INT((ROW()-13)/2),0)),"",OFFSET(#REF!,INT((ROW()-13)/2),0)),IF(ISBLANK(OFFSET('9. METAS'!$V$20,INT((ROW()-14)/2),0)),"",OFFSET('9. METAS'!$V$20,INT((ROW()-14)/2),0)))</f>
        <v/>
      </c>
      <c r="L262" s="228" t="str">
        <f ca="1">IF(MOD(ROW()-13,2)=0,IF(ISBLANK(OFFSET(#REF!,INT((ROW()-13)/2),0)),"",OFFSET(#REF!,INT((ROW()-13)/2),0)),IF(ISBLANK(OFFSET('9. METAS'!$W$20,INT((ROW()-14)/2),0)),"",OFFSET('9. METAS'!$W$20,INT((ROW()-14)/2),0)))</f>
        <v/>
      </c>
      <c r="M262" s="229" t="str">
        <f ca="1">IF(MOD(ROW()-13,2)=0,IF(ISBLANK(OFFSET(#REF!,INT((ROW()-13)/2),0)),"",OFFSET(#REF!,INT((ROW()-13)/2),0)),IF(ISBLANK(OFFSET('9. METAS'!$X$20,INT((ROW()-14)/2),0)),"",OFFSET('9. METAS'!$X$20,INT((ROW()-14)/2),0)))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1042" t="str">
        <f ca="1">IF(ISBLANK(OFFSET('9. METAS'!$L$20,INT((ROW()-13)/2),0)),"",OFFSET('9. METAS'!$L$20,INT((ROW()-13)/2),0))</f>
        <v/>
      </c>
      <c r="I263" s="979"/>
      <c r="J263" s="227" t="e">
        <f ca="1">IF(MOD(ROW()-13,2)=0,IF(ISBLANK(OFFSET(#REF!,INT((ROW()-13)/2),0)),"",OFFSET(#REF!,INT((ROW()-13)/2),0)),IF(ISBLANK(OFFSET('9. METAS'!$U$20,INT((ROW()-14)/2),0)),"",OFFSET('9. METAS'!$U$20,INT((ROW()-14)/2),0)))</f>
        <v>#REF!</v>
      </c>
      <c r="K263" s="228" t="e">
        <f ca="1">IF(MOD(ROW()-13,2)=0,IF(ISBLANK(OFFSET(#REF!,INT((ROW()-13)/2),0)),"",OFFSET(#REF!,INT((ROW()-13)/2),0)),IF(ISBLANK(OFFSET('9. METAS'!$V$20,INT((ROW()-14)/2),0)),"",OFFSET('9. METAS'!$V$20,INT((ROW()-14)/2),0)))</f>
        <v>#REF!</v>
      </c>
      <c r="L263" s="228" t="e">
        <f ca="1">IF(MOD(ROW()-13,2)=0,IF(ISBLANK(OFFSET(#REF!,INT((ROW()-13)/2),0)),"",OFFSET(#REF!,INT((ROW()-13)/2),0)),IF(ISBLANK(OFFSET('9. METAS'!$W$20,INT((ROW()-14)/2),0)),"",OFFSET('9. METAS'!$W$20,INT((ROW()-14)/2),0)))</f>
        <v>#REF!</v>
      </c>
      <c r="M263" s="229" t="e">
        <f ca="1">IF(MOD(ROW()-13,2)=0,IF(ISBLANK(OFFSET(#REF!,INT((ROW()-13)/2),0)),"",OFFSET(#REF!,INT((ROW()-13)/2),0)),IF(ISBLANK(OFFSET('9. METAS'!$X$20,INT((ROW()-14)/2),0)),"",OFFSET('9. METAS'!$X$20,INT((ROW()-14)/2),0)))</f>
        <v>#REF!</v>
      </c>
      <c r="N263" s="981" t="str">
        <f t="shared" ref="N263" ca="1" si="246">IFERROR(J263/J264,"ND")</f>
        <v>ND</v>
      </c>
      <c r="O263" s="983" t="str">
        <f t="shared" ref="O263" ca="1" si="247">IFERROR(((J263)/H263),"ND")</f>
        <v>ND</v>
      </c>
      <c r="P263" s="985"/>
    </row>
    <row r="264" spans="3:16" x14ac:dyDescent="0.3">
      <c r="C264" s="999"/>
      <c r="D264" s="993"/>
      <c r="E264" s="993"/>
      <c r="F264" s="995"/>
      <c r="G264" s="997"/>
      <c r="H264" s="1042"/>
      <c r="I264" s="987"/>
      <c r="J264" s="227" t="str">
        <f ca="1">IF(MOD(ROW()-13,2)=0,IF(ISBLANK(OFFSET(#REF!,INT((ROW()-13)/2),0)),"",OFFSET(#REF!,INT((ROW()-13)/2),0)),IF(ISBLANK(OFFSET('9. METAS'!$U$20,INT((ROW()-14)/2),0)),"",OFFSET('9. METAS'!$U$20,INT((ROW()-14)/2),0)))</f>
        <v/>
      </c>
      <c r="K264" s="228" t="str">
        <f ca="1">IF(MOD(ROW()-13,2)=0,IF(ISBLANK(OFFSET(#REF!,INT((ROW()-13)/2),0)),"",OFFSET(#REF!,INT((ROW()-13)/2),0)),IF(ISBLANK(OFFSET('9. METAS'!$V$20,INT((ROW()-14)/2),0)),"",OFFSET('9. METAS'!$V$20,INT((ROW()-14)/2),0)))</f>
        <v/>
      </c>
      <c r="L264" s="228" t="str">
        <f ca="1">IF(MOD(ROW()-13,2)=0,IF(ISBLANK(OFFSET(#REF!,INT((ROW()-13)/2),0)),"",OFFSET(#REF!,INT((ROW()-13)/2),0)),IF(ISBLANK(OFFSET('9. METAS'!$W$20,INT((ROW()-14)/2),0)),"",OFFSET('9. METAS'!$W$20,INT((ROW()-14)/2),0)))</f>
        <v/>
      </c>
      <c r="M264" s="229" t="str">
        <f ca="1">IF(MOD(ROW()-13,2)=0,IF(ISBLANK(OFFSET(#REF!,INT((ROW()-13)/2),0)),"",OFFSET(#REF!,INT((ROW()-13)/2),0)),IF(ISBLANK(OFFSET('9. METAS'!$X$20,INT((ROW()-14)/2),0)),"",OFFSET('9. METAS'!$X$20,INT((ROW()-14)/2),0)))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1042" t="str">
        <f ca="1">IF(ISBLANK(OFFSET('9. METAS'!$L$20,INT((ROW()-13)/2),0)),"",OFFSET('9. METAS'!$L$20,INT((ROW()-13)/2),0))</f>
        <v/>
      </c>
      <c r="I265" s="979"/>
      <c r="J265" s="227" t="e">
        <f ca="1">IF(MOD(ROW()-13,2)=0,IF(ISBLANK(OFFSET(#REF!,INT((ROW()-13)/2),0)),"",OFFSET(#REF!,INT((ROW()-13)/2),0)),IF(ISBLANK(OFFSET('9. METAS'!$U$20,INT((ROW()-14)/2),0)),"",OFFSET('9. METAS'!$U$20,INT((ROW()-14)/2),0)))</f>
        <v>#REF!</v>
      </c>
      <c r="K265" s="228" t="e">
        <f ca="1">IF(MOD(ROW()-13,2)=0,IF(ISBLANK(OFFSET(#REF!,INT((ROW()-13)/2),0)),"",OFFSET(#REF!,INT((ROW()-13)/2),0)),IF(ISBLANK(OFFSET('9. METAS'!$V$20,INT((ROW()-14)/2),0)),"",OFFSET('9. METAS'!$V$20,INT((ROW()-14)/2),0)))</f>
        <v>#REF!</v>
      </c>
      <c r="L265" s="228" t="e">
        <f ca="1">IF(MOD(ROW()-13,2)=0,IF(ISBLANK(OFFSET(#REF!,INT((ROW()-13)/2),0)),"",OFFSET(#REF!,INT((ROW()-13)/2),0)),IF(ISBLANK(OFFSET('9. METAS'!$W$20,INT((ROW()-14)/2),0)),"",OFFSET('9. METAS'!$W$20,INT((ROW()-14)/2),0)))</f>
        <v>#REF!</v>
      </c>
      <c r="M265" s="229" t="e">
        <f ca="1">IF(MOD(ROW()-13,2)=0,IF(ISBLANK(OFFSET(#REF!,INT((ROW()-13)/2),0)),"",OFFSET(#REF!,INT((ROW()-13)/2),0)),IF(ISBLANK(OFFSET('9. METAS'!$X$20,INT((ROW()-14)/2),0)),"",OFFSET('9. METAS'!$X$20,INT((ROW()-14)/2),0)))</f>
        <v>#REF!</v>
      </c>
      <c r="N265" s="981" t="str">
        <f t="shared" ref="N265" ca="1" si="248">IFERROR(J265/J266,"ND")</f>
        <v>ND</v>
      </c>
      <c r="O265" s="983" t="str">
        <f t="shared" ref="O265" ca="1" si="249">IFERROR(((J265)/H265),"ND")</f>
        <v>ND</v>
      </c>
      <c r="P265" s="985"/>
    </row>
    <row r="266" spans="3:16" x14ac:dyDescent="0.3">
      <c r="C266" s="999"/>
      <c r="D266" s="993"/>
      <c r="E266" s="993"/>
      <c r="F266" s="995"/>
      <c r="G266" s="997"/>
      <c r="H266" s="1042"/>
      <c r="I266" s="987"/>
      <c r="J266" s="227" t="str">
        <f ca="1">IF(MOD(ROW()-13,2)=0,IF(ISBLANK(OFFSET(#REF!,INT((ROW()-13)/2),0)),"",OFFSET(#REF!,INT((ROW()-13)/2),0)),IF(ISBLANK(OFFSET('9. METAS'!$U$20,INT((ROW()-14)/2),0)),"",OFFSET('9. METAS'!$U$20,INT((ROW()-14)/2),0)))</f>
        <v/>
      </c>
      <c r="K266" s="228" t="str">
        <f ca="1">IF(MOD(ROW()-13,2)=0,IF(ISBLANK(OFFSET(#REF!,INT((ROW()-13)/2),0)),"",OFFSET(#REF!,INT((ROW()-13)/2),0)),IF(ISBLANK(OFFSET('9. METAS'!$V$20,INT((ROW()-14)/2),0)),"",OFFSET('9. METAS'!$V$20,INT((ROW()-14)/2),0)))</f>
        <v/>
      </c>
      <c r="L266" s="228" t="str">
        <f ca="1">IF(MOD(ROW()-13,2)=0,IF(ISBLANK(OFFSET(#REF!,INT((ROW()-13)/2),0)),"",OFFSET(#REF!,INT((ROW()-13)/2),0)),IF(ISBLANK(OFFSET('9. METAS'!$W$20,INT((ROW()-14)/2),0)),"",OFFSET('9. METAS'!$W$20,INT((ROW()-14)/2),0)))</f>
        <v/>
      </c>
      <c r="M266" s="229" t="str">
        <f ca="1">IF(MOD(ROW()-13,2)=0,IF(ISBLANK(OFFSET(#REF!,INT((ROW()-13)/2),0)),"",OFFSET(#REF!,INT((ROW()-13)/2),0)),IF(ISBLANK(OFFSET('9. METAS'!$X$20,INT((ROW()-14)/2),0)),"",OFFSET('9. METAS'!$X$20,INT((ROW()-14)/2),0)))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1042" t="str">
        <f ca="1">IF(ISBLANK(OFFSET('9. METAS'!$L$20,INT((ROW()-13)/2),0)),"",OFFSET('9. METAS'!$L$20,INT((ROW()-13)/2),0))</f>
        <v/>
      </c>
      <c r="I267" s="979"/>
      <c r="J267" s="227" t="e">
        <f ca="1">IF(MOD(ROW()-13,2)=0,IF(ISBLANK(OFFSET(#REF!,INT((ROW()-13)/2),0)),"",OFFSET(#REF!,INT((ROW()-13)/2),0)),IF(ISBLANK(OFFSET('9. METAS'!$U$20,INT((ROW()-14)/2),0)),"",OFFSET('9. METAS'!$U$20,INT((ROW()-14)/2),0)))</f>
        <v>#REF!</v>
      </c>
      <c r="K267" s="228" t="e">
        <f ca="1">IF(MOD(ROW()-13,2)=0,IF(ISBLANK(OFFSET(#REF!,INT((ROW()-13)/2),0)),"",OFFSET(#REF!,INT((ROW()-13)/2),0)),IF(ISBLANK(OFFSET('9. METAS'!$V$20,INT((ROW()-14)/2),0)),"",OFFSET('9. METAS'!$V$20,INT((ROW()-14)/2),0)))</f>
        <v>#REF!</v>
      </c>
      <c r="L267" s="228" t="e">
        <f ca="1">IF(MOD(ROW()-13,2)=0,IF(ISBLANK(OFFSET(#REF!,INT((ROW()-13)/2),0)),"",OFFSET(#REF!,INT((ROW()-13)/2),0)),IF(ISBLANK(OFFSET('9. METAS'!$W$20,INT((ROW()-14)/2),0)),"",OFFSET('9. METAS'!$W$20,INT((ROW()-14)/2),0)))</f>
        <v>#REF!</v>
      </c>
      <c r="M267" s="229" t="e">
        <f ca="1">IF(MOD(ROW()-13,2)=0,IF(ISBLANK(OFFSET(#REF!,INT((ROW()-13)/2),0)),"",OFFSET(#REF!,INT((ROW()-13)/2),0)),IF(ISBLANK(OFFSET('9. METAS'!$X$20,INT((ROW()-14)/2),0)),"",OFFSET('9. METAS'!$X$20,INT((ROW()-14)/2),0)))</f>
        <v>#REF!</v>
      </c>
      <c r="N267" s="981" t="str">
        <f t="shared" ref="N267" ca="1" si="250">IFERROR(J267/J268,"ND")</f>
        <v>ND</v>
      </c>
      <c r="O267" s="983" t="str">
        <f t="shared" ref="O267" ca="1" si="251">IFERROR(((J267)/H267),"ND")</f>
        <v>ND</v>
      </c>
      <c r="P267" s="985"/>
    </row>
    <row r="268" spans="3:16" x14ac:dyDescent="0.3">
      <c r="C268" s="999"/>
      <c r="D268" s="993"/>
      <c r="E268" s="993"/>
      <c r="F268" s="995"/>
      <c r="G268" s="997"/>
      <c r="H268" s="1042"/>
      <c r="I268" s="987"/>
      <c r="J268" s="227" t="str">
        <f ca="1">IF(MOD(ROW()-13,2)=0,IF(ISBLANK(OFFSET(#REF!,INT((ROW()-13)/2),0)),"",OFFSET(#REF!,INT((ROW()-13)/2),0)),IF(ISBLANK(OFFSET('9. METAS'!$U$20,INT((ROW()-14)/2),0)),"",OFFSET('9. METAS'!$U$20,INT((ROW()-14)/2),0)))</f>
        <v/>
      </c>
      <c r="K268" s="228" t="str">
        <f ca="1">IF(MOD(ROW()-13,2)=0,IF(ISBLANK(OFFSET(#REF!,INT((ROW()-13)/2),0)),"",OFFSET(#REF!,INT((ROW()-13)/2),0)),IF(ISBLANK(OFFSET('9. METAS'!$V$20,INT((ROW()-14)/2),0)),"",OFFSET('9. METAS'!$V$20,INT((ROW()-14)/2),0)))</f>
        <v/>
      </c>
      <c r="L268" s="228" t="str">
        <f ca="1">IF(MOD(ROW()-13,2)=0,IF(ISBLANK(OFFSET(#REF!,INT((ROW()-13)/2),0)),"",OFFSET(#REF!,INT((ROW()-13)/2),0)),IF(ISBLANK(OFFSET('9. METAS'!$W$20,INT((ROW()-14)/2),0)),"",OFFSET('9. METAS'!$W$20,INT((ROW()-14)/2),0)))</f>
        <v/>
      </c>
      <c r="M268" s="229" t="str">
        <f ca="1">IF(MOD(ROW()-13,2)=0,IF(ISBLANK(OFFSET(#REF!,INT((ROW()-13)/2),0)),"",OFFSET(#REF!,INT((ROW()-13)/2),0)),IF(ISBLANK(OFFSET('9. METAS'!$X$20,INT((ROW()-14)/2),0)),"",OFFSET('9. METAS'!$X$20,INT((ROW()-14)/2),0)))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1042" t="str">
        <f ca="1">IF(ISBLANK(OFFSET('9. METAS'!$L$20,INT((ROW()-13)/2),0)),"",OFFSET('9. METAS'!$L$20,INT((ROW()-13)/2),0))</f>
        <v/>
      </c>
      <c r="I269" s="979"/>
      <c r="J269" s="227" t="e">
        <f ca="1">IF(MOD(ROW()-13,2)=0,IF(ISBLANK(OFFSET(#REF!,INT((ROW()-13)/2),0)),"",OFFSET(#REF!,INT((ROW()-13)/2),0)),IF(ISBLANK(OFFSET('9. METAS'!$U$20,INT((ROW()-14)/2),0)),"",OFFSET('9. METAS'!$U$20,INT((ROW()-14)/2),0)))</f>
        <v>#REF!</v>
      </c>
      <c r="K269" s="228" t="e">
        <f ca="1">IF(MOD(ROW()-13,2)=0,IF(ISBLANK(OFFSET(#REF!,INT((ROW()-13)/2),0)),"",OFFSET(#REF!,INT((ROW()-13)/2),0)),IF(ISBLANK(OFFSET('9. METAS'!$V$20,INT((ROW()-14)/2),0)),"",OFFSET('9. METAS'!$V$20,INT((ROW()-14)/2),0)))</f>
        <v>#REF!</v>
      </c>
      <c r="L269" s="228" t="e">
        <f ca="1">IF(MOD(ROW()-13,2)=0,IF(ISBLANK(OFFSET(#REF!,INT((ROW()-13)/2),0)),"",OFFSET(#REF!,INT((ROW()-13)/2),0)),IF(ISBLANK(OFFSET('9. METAS'!$W$20,INT((ROW()-14)/2),0)),"",OFFSET('9. METAS'!$W$20,INT((ROW()-14)/2),0)))</f>
        <v>#REF!</v>
      </c>
      <c r="M269" s="229" t="e">
        <f ca="1">IF(MOD(ROW()-13,2)=0,IF(ISBLANK(OFFSET(#REF!,INT((ROW()-13)/2),0)),"",OFFSET(#REF!,INT((ROW()-13)/2),0)),IF(ISBLANK(OFFSET('9. METAS'!$X$20,INT((ROW()-14)/2),0)),"",OFFSET('9. METAS'!$X$20,INT((ROW()-14)/2),0)))</f>
        <v>#REF!</v>
      </c>
      <c r="N269" s="981" t="str">
        <f t="shared" ref="N269" ca="1" si="252">IFERROR(J269/J270,"ND")</f>
        <v>ND</v>
      </c>
      <c r="O269" s="983" t="str">
        <f t="shared" ref="O269" ca="1" si="253">IFERROR(((J269)/H269),"ND")</f>
        <v>ND</v>
      </c>
      <c r="P269" s="985"/>
    </row>
    <row r="270" spans="3:16" x14ac:dyDescent="0.3">
      <c r="C270" s="999"/>
      <c r="D270" s="993"/>
      <c r="E270" s="993"/>
      <c r="F270" s="995"/>
      <c r="G270" s="997"/>
      <c r="H270" s="1042"/>
      <c r="I270" s="987"/>
      <c r="J270" s="227" t="str">
        <f ca="1">IF(MOD(ROW()-13,2)=0,IF(ISBLANK(OFFSET(#REF!,INT((ROW()-13)/2),0)),"",OFFSET(#REF!,INT((ROW()-13)/2),0)),IF(ISBLANK(OFFSET('9. METAS'!$U$20,INT((ROW()-14)/2),0)),"",OFFSET('9. METAS'!$U$20,INT((ROW()-14)/2),0)))</f>
        <v/>
      </c>
      <c r="K270" s="228" t="str">
        <f ca="1">IF(MOD(ROW()-13,2)=0,IF(ISBLANK(OFFSET(#REF!,INT((ROW()-13)/2),0)),"",OFFSET(#REF!,INT((ROW()-13)/2),0)),IF(ISBLANK(OFFSET('9. METAS'!$V$20,INT((ROW()-14)/2),0)),"",OFFSET('9. METAS'!$V$20,INT((ROW()-14)/2),0)))</f>
        <v/>
      </c>
      <c r="L270" s="228" t="str">
        <f ca="1">IF(MOD(ROW()-13,2)=0,IF(ISBLANK(OFFSET(#REF!,INT((ROW()-13)/2),0)),"",OFFSET(#REF!,INT((ROW()-13)/2),0)),IF(ISBLANK(OFFSET('9. METAS'!$W$20,INT((ROW()-14)/2),0)),"",OFFSET('9. METAS'!$W$20,INT((ROW()-14)/2),0)))</f>
        <v/>
      </c>
      <c r="M270" s="229" t="str">
        <f ca="1">IF(MOD(ROW()-13,2)=0,IF(ISBLANK(OFFSET(#REF!,INT((ROW()-13)/2),0)),"",OFFSET(#REF!,INT((ROW()-13)/2),0)),IF(ISBLANK(OFFSET('9. METAS'!$X$20,INT((ROW()-14)/2),0)),"",OFFSET('9. METAS'!$X$20,INT((ROW()-14)/2),0)))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1042" t="str">
        <f ca="1">IF(ISBLANK(OFFSET('9. METAS'!$L$20,INT((ROW()-13)/2),0)),"",OFFSET('9. METAS'!$L$20,INT((ROW()-13)/2),0))</f>
        <v/>
      </c>
      <c r="I271" s="979"/>
      <c r="J271" s="227" t="e">
        <f ca="1">IF(MOD(ROW()-13,2)=0,IF(ISBLANK(OFFSET(#REF!,INT((ROW()-13)/2),0)),"",OFFSET(#REF!,INT((ROW()-13)/2),0)),IF(ISBLANK(OFFSET('9. METAS'!$U$20,INT((ROW()-14)/2),0)),"",OFFSET('9. METAS'!$U$20,INT((ROW()-14)/2),0)))</f>
        <v>#REF!</v>
      </c>
      <c r="K271" s="228" t="e">
        <f ca="1">IF(MOD(ROW()-13,2)=0,IF(ISBLANK(OFFSET(#REF!,INT((ROW()-13)/2),0)),"",OFFSET(#REF!,INT((ROW()-13)/2),0)),IF(ISBLANK(OFFSET('9. METAS'!$V$20,INT((ROW()-14)/2),0)),"",OFFSET('9. METAS'!$V$20,INT((ROW()-14)/2),0)))</f>
        <v>#REF!</v>
      </c>
      <c r="L271" s="228" t="e">
        <f ca="1">IF(MOD(ROW()-13,2)=0,IF(ISBLANK(OFFSET(#REF!,INT((ROW()-13)/2),0)),"",OFFSET(#REF!,INT((ROW()-13)/2),0)),IF(ISBLANK(OFFSET('9. METAS'!$W$20,INT((ROW()-14)/2),0)),"",OFFSET('9. METAS'!$W$20,INT((ROW()-14)/2),0)))</f>
        <v>#REF!</v>
      </c>
      <c r="M271" s="229" t="e">
        <f ca="1">IF(MOD(ROW()-13,2)=0,IF(ISBLANK(OFFSET(#REF!,INT((ROW()-13)/2),0)),"",OFFSET(#REF!,INT((ROW()-13)/2),0)),IF(ISBLANK(OFFSET('9. METAS'!$X$20,INT((ROW()-14)/2),0)),"",OFFSET('9. METAS'!$X$20,INT((ROW()-14)/2),0)))</f>
        <v>#REF!</v>
      </c>
      <c r="N271" s="981" t="str">
        <f t="shared" ref="N271" ca="1" si="254">IFERROR(J271/J272,"ND")</f>
        <v>ND</v>
      </c>
      <c r="O271" s="983" t="str">
        <f t="shared" ref="O271" ca="1" si="255">IFERROR(((J271)/H271),"ND")</f>
        <v>ND</v>
      </c>
      <c r="P271" s="985"/>
    </row>
    <row r="272" spans="3:16" x14ac:dyDescent="0.3">
      <c r="C272" s="999"/>
      <c r="D272" s="993"/>
      <c r="E272" s="993"/>
      <c r="F272" s="995"/>
      <c r="G272" s="997"/>
      <c r="H272" s="1042"/>
      <c r="I272" s="987"/>
      <c r="J272" s="227" t="str">
        <f ca="1">IF(MOD(ROW()-13,2)=0,IF(ISBLANK(OFFSET(#REF!,INT((ROW()-13)/2),0)),"",OFFSET(#REF!,INT((ROW()-13)/2),0)),IF(ISBLANK(OFFSET('9. METAS'!$U$20,INT((ROW()-14)/2),0)),"",OFFSET('9. METAS'!$U$20,INT((ROW()-14)/2),0)))</f>
        <v/>
      </c>
      <c r="K272" s="228" t="str">
        <f ca="1">IF(MOD(ROW()-13,2)=0,IF(ISBLANK(OFFSET(#REF!,INT((ROW()-13)/2),0)),"",OFFSET(#REF!,INT((ROW()-13)/2),0)),IF(ISBLANK(OFFSET('9. METAS'!$V$20,INT((ROW()-14)/2),0)),"",OFFSET('9. METAS'!$V$20,INT((ROW()-14)/2),0)))</f>
        <v/>
      </c>
      <c r="L272" s="228" t="str">
        <f ca="1">IF(MOD(ROW()-13,2)=0,IF(ISBLANK(OFFSET(#REF!,INT((ROW()-13)/2),0)),"",OFFSET(#REF!,INT((ROW()-13)/2),0)),IF(ISBLANK(OFFSET('9. METAS'!$W$20,INT((ROW()-14)/2),0)),"",OFFSET('9. METAS'!$W$20,INT((ROW()-14)/2),0)))</f>
        <v/>
      </c>
      <c r="M272" s="229" t="str">
        <f ca="1">IF(MOD(ROW()-13,2)=0,IF(ISBLANK(OFFSET(#REF!,INT((ROW()-13)/2),0)),"",OFFSET(#REF!,INT((ROW()-13)/2),0)),IF(ISBLANK(OFFSET('9. METAS'!$X$20,INT((ROW()-14)/2),0)),"",OFFSET('9. METAS'!$X$20,INT((ROW()-14)/2),0)))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1042" t="str">
        <f ca="1">IF(ISBLANK(OFFSET('9. METAS'!$L$20,INT((ROW()-13)/2),0)),"",OFFSET('9. METAS'!$L$20,INT((ROW()-13)/2),0))</f>
        <v/>
      </c>
      <c r="I273" s="979"/>
      <c r="J273" s="227" t="e">
        <f ca="1">IF(MOD(ROW()-13,2)=0,IF(ISBLANK(OFFSET(#REF!,INT((ROW()-13)/2),0)),"",OFFSET(#REF!,INT((ROW()-13)/2),0)),IF(ISBLANK(OFFSET('9. METAS'!$U$20,INT((ROW()-14)/2),0)),"",OFFSET('9. METAS'!$U$20,INT((ROW()-14)/2),0)))</f>
        <v>#REF!</v>
      </c>
      <c r="K273" s="228" t="e">
        <f ca="1">IF(MOD(ROW()-13,2)=0,IF(ISBLANK(OFFSET(#REF!,INT((ROW()-13)/2),0)),"",OFFSET(#REF!,INT((ROW()-13)/2),0)),IF(ISBLANK(OFFSET('9. METAS'!$V$20,INT((ROW()-14)/2),0)),"",OFFSET('9. METAS'!$V$20,INT((ROW()-14)/2),0)))</f>
        <v>#REF!</v>
      </c>
      <c r="L273" s="228" t="e">
        <f ca="1">IF(MOD(ROW()-13,2)=0,IF(ISBLANK(OFFSET(#REF!,INT((ROW()-13)/2),0)),"",OFFSET(#REF!,INT((ROW()-13)/2),0)),IF(ISBLANK(OFFSET('9. METAS'!$W$20,INT((ROW()-14)/2),0)),"",OFFSET('9. METAS'!$W$20,INT((ROW()-14)/2),0)))</f>
        <v>#REF!</v>
      </c>
      <c r="M273" s="229" t="e">
        <f ca="1">IF(MOD(ROW()-13,2)=0,IF(ISBLANK(OFFSET(#REF!,INT((ROW()-13)/2),0)),"",OFFSET(#REF!,INT((ROW()-13)/2),0)),IF(ISBLANK(OFFSET('9. METAS'!$X$20,INT((ROW()-14)/2),0)),"",OFFSET('9. METAS'!$X$20,INT((ROW()-14)/2),0)))</f>
        <v>#REF!</v>
      </c>
      <c r="N273" s="981" t="str">
        <f t="shared" ref="N273" ca="1" si="256">IFERROR(J273/J274,"ND")</f>
        <v>ND</v>
      </c>
      <c r="O273" s="983" t="str">
        <f t="shared" ref="O273" ca="1" si="257">IFERROR(((J273)/H273),"ND")</f>
        <v>ND</v>
      </c>
      <c r="P273" s="985"/>
    </row>
    <row r="274" spans="3:16" x14ac:dyDescent="0.3">
      <c r="C274" s="999"/>
      <c r="D274" s="993"/>
      <c r="E274" s="993"/>
      <c r="F274" s="995"/>
      <c r="G274" s="997"/>
      <c r="H274" s="1042"/>
      <c r="I274" s="987"/>
      <c r="J274" s="227" t="str">
        <f ca="1">IF(MOD(ROW()-13,2)=0,IF(ISBLANK(OFFSET(#REF!,INT((ROW()-13)/2),0)),"",OFFSET(#REF!,INT((ROW()-13)/2),0)),IF(ISBLANK(OFFSET('9. METAS'!$U$20,INT((ROW()-14)/2),0)),"",OFFSET('9. METAS'!$U$20,INT((ROW()-14)/2),0)))</f>
        <v/>
      </c>
      <c r="K274" s="228" t="str">
        <f ca="1">IF(MOD(ROW()-13,2)=0,IF(ISBLANK(OFFSET(#REF!,INT((ROW()-13)/2),0)),"",OFFSET(#REF!,INT((ROW()-13)/2),0)),IF(ISBLANK(OFFSET('9. METAS'!$V$20,INT((ROW()-14)/2),0)),"",OFFSET('9. METAS'!$V$20,INT((ROW()-14)/2),0)))</f>
        <v/>
      </c>
      <c r="L274" s="228" t="str">
        <f ca="1">IF(MOD(ROW()-13,2)=0,IF(ISBLANK(OFFSET(#REF!,INT((ROW()-13)/2),0)),"",OFFSET(#REF!,INT((ROW()-13)/2),0)),IF(ISBLANK(OFFSET('9. METAS'!$W$20,INT((ROW()-14)/2),0)),"",OFFSET('9. METAS'!$W$20,INT((ROW()-14)/2),0)))</f>
        <v/>
      </c>
      <c r="M274" s="229" t="str">
        <f ca="1">IF(MOD(ROW()-13,2)=0,IF(ISBLANK(OFFSET(#REF!,INT((ROW()-13)/2),0)),"",OFFSET(#REF!,INT((ROW()-13)/2),0)),IF(ISBLANK(OFFSET('9. METAS'!$X$20,INT((ROW()-14)/2),0)),"",OFFSET('9. METAS'!$X$20,INT((ROW()-14)/2),0)))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1042" t="str">
        <f ca="1">IF(ISBLANK(OFFSET('9. METAS'!$L$20,INT((ROW()-13)/2),0)),"",OFFSET('9. METAS'!$L$20,INT((ROW()-13)/2),0))</f>
        <v/>
      </c>
      <c r="I275" s="979"/>
      <c r="J275" s="227" t="e">
        <f ca="1">IF(MOD(ROW()-13,2)=0,IF(ISBLANK(OFFSET(#REF!,INT((ROW()-13)/2),0)),"",OFFSET(#REF!,INT((ROW()-13)/2),0)),IF(ISBLANK(OFFSET('9. METAS'!$U$20,INT((ROW()-14)/2),0)),"",OFFSET('9. METAS'!$U$20,INT((ROW()-14)/2),0)))</f>
        <v>#REF!</v>
      </c>
      <c r="K275" s="228" t="e">
        <f ca="1">IF(MOD(ROW()-13,2)=0,IF(ISBLANK(OFFSET(#REF!,INT((ROW()-13)/2),0)),"",OFFSET(#REF!,INT((ROW()-13)/2),0)),IF(ISBLANK(OFFSET('9. METAS'!$V$20,INT((ROW()-14)/2),0)),"",OFFSET('9. METAS'!$V$20,INT((ROW()-14)/2),0)))</f>
        <v>#REF!</v>
      </c>
      <c r="L275" s="228" t="e">
        <f ca="1">IF(MOD(ROW()-13,2)=0,IF(ISBLANK(OFFSET(#REF!,INT((ROW()-13)/2),0)),"",OFFSET(#REF!,INT((ROW()-13)/2),0)),IF(ISBLANK(OFFSET('9. METAS'!$W$20,INT((ROW()-14)/2),0)),"",OFFSET('9. METAS'!$W$20,INT((ROW()-14)/2),0)))</f>
        <v>#REF!</v>
      </c>
      <c r="M275" s="229" t="e">
        <f ca="1">IF(MOD(ROW()-13,2)=0,IF(ISBLANK(OFFSET(#REF!,INT((ROW()-13)/2),0)),"",OFFSET(#REF!,INT((ROW()-13)/2),0)),IF(ISBLANK(OFFSET('9. METAS'!$X$20,INT((ROW()-14)/2),0)),"",OFFSET('9. METAS'!$X$20,INT((ROW()-14)/2),0)))</f>
        <v>#REF!</v>
      </c>
      <c r="N275" s="981" t="str">
        <f t="shared" ref="N275" ca="1" si="258">IFERROR(J275/J276,"ND")</f>
        <v>ND</v>
      </c>
      <c r="O275" s="983" t="str">
        <f t="shared" ref="O275" ca="1" si="259">IFERROR(((J275)/H275),"ND")</f>
        <v>ND</v>
      </c>
      <c r="P275" s="985"/>
    </row>
    <row r="276" spans="3:16" x14ac:dyDescent="0.3">
      <c r="C276" s="999"/>
      <c r="D276" s="993"/>
      <c r="E276" s="993"/>
      <c r="F276" s="995"/>
      <c r="G276" s="997"/>
      <c r="H276" s="1042"/>
      <c r="I276" s="987"/>
      <c r="J276" s="227" t="str">
        <f ca="1">IF(MOD(ROW()-13,2)=0,IF(ISBLANK(OFFSET(#REF!,INT((ROW()-13)/2),0)),"",OFFSET(#REF!,INT((ROW()-13)/2),0)),IF(ISBLANK(OFFSET('9. METAS'!$U$20,INT((ROW()-14)/2),0)),"",OFFSET('9. METAS'!$U$20,INT((ROW()-14)/2),0)))</f>
        <v/>
      </c>
      <c r="K276" s="228" t="str">
        <f ca="1">IF(MOD(ROW()-13,2)=0,IF(ISBLANK(OFFSET(#REF!,INT((ROW()-13)/2),0)),"",OFFSET(#REF!,INT((ROW()-13)/2),0)),IF(ISBLANK(OFFSET('9. METAS'!$V$20,INT((ROW()-14)/2),0)),"",OFFSET('9. METAS'!$V$20,INT((ROW()-14)/2),0)))</f>
        <v/>
      </c>
      <c r="L276" s="228" t="str">
        <f ca="1">IF(MOD(ROW()-13,2)=0,IF(ISBLANK(OFFSET(#REF!,INT((ROW()-13)/2),0)),"",OFFSET(#REF!,INT((ROW()-13)/2),0)),IF(ISBLANK(OFFSET('9. METAS'!$W$20,INT((ROW()-14)/2),0)),"",OFFSET('9. METAS'!$W$20,INT((ROW()-14)/2),0)))</f>
        <v/>
      </c>
      <c r="M276" s="229" t="str">
        <f ca="1">IF(MOD(ROW()-13,2)=0,IF(ISBLANK(OFFSET(#REF!,INT((ROW()-13)/2),0)),"",OFFSET(#REF!,INT((ROW()-13)/2),0)),IF(ISBLANK(OFFSET('9. METAS'!$X$20,INT((ROW()-14)/2),0)),"",OFFSET('9. METAS'!$X$20,INT((ROW()-14)/2),0)))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1042" t="str">
        <f ca="1">IF(ISBLANK(OFFSET('9. METAS'!$L$20,INT((ROW()-13)/2),0)),"",OFFSET('9. METAS'!$L$20,INT((ROW()-13)/2),0))</f>
        <v/>
      </c>
      <c r="I277" s="979"/>
      <c r="J277" s="227" t="e">
        <f ca="1">IF(MOD(ROW()-13,2)=0,IF(ISBLANK(OFFSET(#REF!,INT((ROW()-13)/2),0)),"",OFFSET(#REF!,INT((ROW()-13)/2),0)),IF(ISBLANK(OFFSET('9. METAS'!$U$20,INT((ROW()-14)/2),0)),"",OFFSET('9. METAS'!$U$20,INT((ROW()-14)/2),0)))</f>
        <v>#REF!</v>
      </c>
      <c r="K277" s="228" t="e">
        <f ca="1">IF(MOD(ROW()-13,2)=0,IF(ISBLANK(OFFSET(#REF!,INT((ROW()-13)/2),0)),"",OFFSET(#REF!,INT((ROW()-13)/2),0)),IF(ISBLANK(OFFSET('9. METAS'!$V$20,INT((ROW()-14)/2),0)),"",OFFSET('9. METAS'!$V$20,INT((ROW()-14)/2),0)))</f>
        <v>#REF!</v>
      </c>
      <c r="L277" s="228" t="e">
        <f ca="1">IF(MOD(ROW()-13,2)=0,IF(ISBLANK(OFFSET(#REF!,INT((ROW()-13)/2),0)),"",OFFSET(#REF!,INT((ROW()-13)/2),0)),IF(ISBLANK(OFFSET('9. METAS'!$W$20,INT((ROW()-14)/2),0)),"",OFFSET('9. METAS'!$W$20,INT((ROW()-14)/2),0)))</f>
        <v>#REF!</v>
      </c>
      <c r="M277" s="229" t="e">
        <f ca="1">IF(MOD(ROW()-13,2)=0,IF(ISBLANK(OFFSET(#REF!,INT((ROW()-13)/2),0)),"",OFFSET(#REF!,INT((ROW()-13)/2),0)),IF(ISBLANK(OFFSET('9. METAS'!$X$20,INT((ROW()-14)/2),0)),"",OFFSET('9. METAS'!$X$20,INT((ROW()-14)/2),0)))</f>
        <v>#REF!</v>
      </c>
      <c r="N277" s="981" t="str">
        <f t="shared" ref="N277" ca="1" si="260">IFERROR(J277/J278,"ND")</f>
        <v>ND</v>
      </c>
      <c r="O277" s="983" t="str">
        <f t="shared" ref="O277" ca="1" si="261">IFERROR(((J277)/H277),"ND")</f>
        <v>ND</v>
      </c>
      <c r="P277" s="985"/>
    </row>
    <row r="278" spans="3:16" x14ac:dyDescent="0.3">
      <c r="C278" s="999"/>
      <c r="D278" s="993"/>
      <c r="E278" s="993"/>
      <c r="F278" s="995"/>
      <c r="G278" s="997"/>
      <c r="H278" s="1042"/>
      <c r="I278" s="987"/>
      <c r="J278" s="227" t="str">
        <f ca="1">IF(MOD(ROW()-13,2)=0,IF(ISBLANK(OFFSET(#REF!,INT((ROW()-13)/2),0)),"",OFFSET(#REF!,INT((ROW()-13)/2),0)),IF(ISBLANK(OFFSET('9. METAS'!$U$20,INT((ROW()-14)/2),0)),"",OFFSET('9. METAS'!$U$20,INT((ROW()-14)/2),0)))</f>
        <v/>
      </c>
      <c r="K278" s="228" t="str">
        <f ca="1">IF(MOD(ROW()-13,2)=0,IF(ISBLANK(OFFSET(#REF!,INT((ROW()-13)/2),0)),"",OFFSET(#REF!,INT((ROW()-13)/2),0)),IF(ISBLANK(OFFSET('9. METAS'!$V$20,INT((ROW()-14)/2),0)),"",OFFSET('9. METAS'!$V$20,INT((ROW()-14)/2),0)))</f>
        <v/>
      </c>
      <c r="L278" s="228" t="str">
        <f ca="1">IF(MOD(ROW()-13,2)=0,IF(ISBLANK(OFFSET(#REF!,INT((ROW()-13)/2),0)),"",OFFSET(#REF!,INT((ROW()-13)/2),0)),IF(ISBLANK(OFFSET('9. METAS'!$W$20,INT((ROW()-14)/2),0)),"",OFFSET('9. METAS'!$W$20,INT((ROW()-14)/2),0)))</f>
        <v/>
      </c>
      <c r="M278" s="229" t="str">
        <f ca="1">IF(MOD(ROW()-13,2)=0,IF(ISBLANK(OFFSET(#REF!,INT((ROW()-13)/2),0)),"",OFFSET(#REF!,INT((ROW()-13)/2),0)),IF(ISBLANK(OFFSET('9. METAS'!$X$20,INT((ROW()-14)/2),0)),"",OFFSET('9. METAS'!$X$20,INT((ROW()-14)/2),0)))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1042" t="str">
        <f ca="1">IF(ISBLANK(OFFSET('9. METAS'!$L$20,INT((ROW()-13)/2),0)),"",OFFSET('9. METAS'!$L$20,INT((ROW()-13)/2),0))</f>
        <v/>
      </c>
      <c r="I279" s="979"/>
      <c r="J279" s="227" t="e">
        <f ca="1">IF(MOD(ROW()-13,2)=0,IF(ISBLANK(OFFSET(#REF!,INT((ROW()-13)/2),0)),"",OFFSET(#REF!,INT((ROW()-13)/2),0)),IF(ISBLANK(OFFSET('9. METAS'!$U$20,INT((ROW()-14)/2),0)),"",OFFSET('9. METAS'!$U$20,INT((ROW()-14)/2),0)))</f>
        <v>#REF!</v>
      </c>
      <c r="K279" s="228" t="e">
        <f ca="1">IF(MOD(ROW()-13,2)=0,IF(ISBLANK(OFFSET(#REF!,INT((ROW()-13)/2),0)),"",OFFSET(#REF!,INT((ROW()-13)/2),0)),IF(ISBLANK(OFFSET('9. METAS'!$V$20,INT((ROW()-14)/2),0)),"",OFFSET('9. METAS'!$V$20,INT((ROW()-14)/2),0)))</f>
        <v>#REF!</v>
      </c>
      <c r="L279" s="228" t="e">
        <f ca="1">IF(MOD(ROW()-13,2)=0,IF(ISBLANK(OFFSET(#REF!,INT((ROW()-13)/2),0)),"",OFFSET(#REF!,INT((ROW()-13)/2),0)),IF(ISBLANK(OFFSET('9. METAS'!$W$20,INT((ROW()-14)/2),0)),"",OFFSET('9. METAS'!$W$20,INT((ROW()-14)/2),0)))</f>
        <v>#REF!</v>
      </c>
      <c r="M279" s="229" t="e">
        <f ca="1">IF(MOD(ROW()-13,2)=0,IF(ISBLANK(OFFSET(#REF!,INT((ROW()-13)/2),0)),"",OFFSET(#REF!,INT((ROW()-13)/2),0)),IF(ISBLANK(OFFSET('9. METAS'!$X$20,INT((ROW()-14)/2),0)),"",OFFSET('9. METAS'!$X$20,INT((ROW()-14)/2),0)))</f>
        <v>#REF!</v>
      </c>
      <c r="N279" s="981" t="str">
        <f t="shared" ref="N279" ca="1" si="262">IFERROR(J279/J280,"ND")</f>
        <v>ND</v>
      </c>
      <c r="O279" s="983" t="str">
        <f t="shared" ref="O279" ca="1" si="263">IFERROR(((J279)/H279),"ND")</f>
        <v>ND</v>
      </c>
      <c r="P279" s="985"/>
    </row>
    <row r="280" spans="3:16" x14ac:dyDescent="0.3">
      <c r="C280" s="999"/>
      <c r="D280" s="993"/>
      <c r="E280" s="993"/>
      <c r="F280" s="995"/>
      <c r="G280" s="997"/>
      <c r="H280" s="1042"/>
      <c r="I280" s="987"/>
      <c r="J280" s="227" t="str">
        <f ca="1">IF(MOD(ROW()-13,2)=0,IF(ISBLANK(OFFSET(#REF!,INT((ROW()-13)/2),0)),"",OFFSET(#REF!,INT((ROW()-13)/2),0)),IF(ISBLANK(OFFSET('9. METAS'!$U$20,INT((ROW()-14)/2),0)),"",OFFSET('9. METAS'!$U$20,INT((ROW()-14)/2),0)))</f>
        <v/>
      </c>
      <c r="K280" s="228" t="str">
        <f ca="1">IF(MOD(ROW()-13,2)=0,IF(ISBLANK(OFFSET(#REF!,INT((ROW()-13)/2),0)),"",OFFSET(#REF!,INT((ROW()-13)/2),0)),IF(ISBLANK(OFFSET('9. METAS'!$V$20,INT((ROW()-14)/2),0)),"",OFFSET('9. METAS'!$V$20,INT((ROW()-14)/2),0)))</f>
        <v/>
      </c>
      <c r="L280" s="228" t="str">
        <f ca="1">IF(MOD(ROW()-13,2)=0,IF(ISBLANK(OFFSET(#REF!,INT((ROW()-13)/2),0)),"",OFFSET(#REF!,INT((ROW()-13)/2),0)),IF(ISBLANK(OFFSET('9. METAS'!$W$20,INT((ROW()-14)/2),0)),"",OFFSET('9. METAS'!$W$20,INT((ROW()-14)/2),0)))</f>
        <v/>
      </c>
      <c r="M280" s="229" t="str">
        <f ca="1">IF(MOD(ROW()-13,2)=0,IF(ISBLANK(OFFSET(#REF!,INT((ROW()-13)/2),0)),"",OFFSET(#REF!,INT((ROW()-13)/2),0)),IF(ISBLANK(OFFSET('9. METAS'!$X$20,INT((ROW()-14)/2),0)),"",OFFSET('9. METAS'!$X$20,INT((ROW()-14)/2),0)))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1042" t="str">
        <f ca="1">IF(ISBLANK(OFFSET('9. METAS'!$L$20,INT((ROW()-13)/2),0)),"",OFFSET('9. METAS'!$L$20,INT((ROW()-13)/2),0))</f>
        <v/>
      </c>
      <c r="I281" s="979"/>
      <c r="J281" s="227" t="e">
        <f ca="1">IF(MOD(ROW()-13,2)=0,IF(ISBLANK(OFFSET(#REF!,INT((ROW()-13)/2),0)),"",OFFSET(#REF!,INT((ROW()-13)/2),0)),IF(ISBLANK(OFFSET('9. METAS'!$U$20,INT((ROW()-14)/2),0)),"",OFFSET('9. METAS'!$U$20,INT((ROW()-14)/2),0)))</f>
        <v>#REF!</v>
      </c>
      <c r="K281" s="228" t="e">
        <f ca="1">IF(MOD(ROW()-13,2)=0,IF(ISBLANK(OFFSET(#REF!,INT((ROW()-13)/2),0)),"",OFFSET(#REF!,INT((ROW()-13)/2),0)),IF(ISBLANK(OFFSET('9. METAS'!$V$20,INT((ROW()-14)/2),0)),"",OFFSET('9. METAS'!$V$20,INT((ROW()-14)/2),0)))</f>
        <v>#REF!</v>
      </c>
      <c r="L281" s="228" t="e">
        <f ca="1">IF(MOD(ROW()-13,2)=0,IF(ISBLANK(OFFSET(#REF!,INT((ROW()-13)/2),0)),"",OFFSET(#REF!,INT((ROW()-13)/2),0)),IF(ISBLANK(OFFSET('9. METAS'!$W$20,INT((ROW()-14)/2),0)),"",OFFSET('9. METAS'!$W$20,INT((ROW()-14)/2),0)))</f>
        <v>#REF!</v>
      </c>
      <c r="M281" s="229" t="e">
        <f ca="1">IF(MOD(ROW()-13,2)=0,IF(ISBLANK(OFFSET(#REF!,INT((ROW()-13)/2),0)),"",OFFSET(#REF!,INT((ROW()-13)/2),0)),IF(ISBLANK(OFFSET('9. METAS'!$X$20,INT((ROW()-14)/2),0)),"",OFFSET('9. METAS'!$X$20,INT((ROW()-14)/2),0)))</f>
        <v>#REF!</v>
      </c>
      <c r="N281" s="981" t="str">
        <f t="shared" ref="N281" ca="1" si="264">IFERROR(J281/J282,"ND")</f>
        <v>ND</v>
      </c>
      <c r="O281" s="983" t="str">
        <f t="shared" ref="O281" ca="1" si="265">IFERROR(((J281)/H281),"ND")</f>
        <v>ND</v>
      </c>
      <c r="P281" s="985"/>
    </row>
    <row r="282" spans="3:16" x14ac:dyDescent="0.3">
      <c r="C282" s="999"/>
      <c r="D282" s="993"/>
      <c r="E282" s="993"/>
      <c r="F282" s="995"/>
      <c r="G282" s="997"/>
      <c r="H282" s="1042"/>
      <c r="I282" s="987"/>
      <c r="J282" s="227" t="str">
        <f ca="1">IF(MOD(ROW()-13,2)=0,IF(ISBLANK(OFFSET(#REF!,INT((ROW()-13)/2),0)),"",OFFSET(#REF!,INT((ROW()-13)/2),0)),IF(ISBLANK(OFFSET('9. METAS'!$U$20,INT((ROW()-14)/2),0)),"",OFFSET('9. METAS'!$U$20,INT((ROW()-14)/2),0)))</f>
        <v/>
      </c>
      <c r="K282" s="228" t="str">
        <f ca="1">IF(MOD(ROW()-13,2)=0,IF(ISBLANK(OFFSET(#REF!,INT((ROW()-13)/2),0)),"",OFFSET(#REF!,INT((ROW()-13)/2),0)),IF(ISBLANK(OFFSET('9. METAS'!$V$20,INT((ROW()-14)/2),0)),"",OFFSET('9. METAS'!$V$20,INT((ROW()-14)/2),0)))</f>
        <v/>
      </c>
      <c r="L282" s="228" t="str">
        <f ca="1">IF(MOD(ROW()-13,2)=0,IF(ISBLANK(OFFSET(#REF!,INT((ROW()-13)/2),0)),"",OFFSET(#REF!,INT((ROW()-13)/2),0)),IF(ISBLANK(OFFSET('9. METAS'!$W$20,INT((ROW()-14)/2),0)),"",OFFSET('9. METAS'!$W$20,INT((ROW()-14)/2),0)))</f>
        <v/>
      </c>
      <c r="M282" s="229" t="str">
        <f ca="1">IF(MOD(ROW()-13,2)=0,IF(ISBLANK(OFFSET(#REF!,INT((ROW()-13)/2),0)),"",OFFSET(#REF!,INT((ROW()-13)/2),0)),IF(ISBLANK(OFFSET('9. METAS'!$X$20,INT((ROW()-14)/2),0)),"",OFFSET('9. METAS'!$X$20,INT((ROW()-14)/2),0)))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1042" t="str">
        <f ca="1">IF(ISBLANK(OFFSET('9. METAS'!$L$20,INT((ROW()-13)/2),0)),"",OFFSET('9. METAS'!$L$20,INT((ROW()-13)/2),0))</f>
        <v/>
      </c>
      <c r="I283" s="979"/>
      <c r="J283" s="227" t="e">
        <f ca="1">IF(MOD(ROW()-13,2)=0,IF(ISBLANK(OFFSET(#REF!,INT((ROW()-13)/2),0)),"",OFFSET(#REF!,INT((ROW()-13)/2),0)),IF(ISBLANK(OFFSET('9. METAS'!$U$20,INT((ROW()-14)/2),0)),"",OFFSET('9. METAS'!$U$20,INT((ROW()-14)/2),0)))</f>
        <v>#REF!</v>
      </c>
      <c r="K283" s="228" t="e">
        <f ca="1">IF(MOD(ROW()-13,2)=0,IF(ISBLANK(OFFSET(#REF!,INT((ROW()-13)/2),0)),"",OFFSET(#REF!,INT((ROW()-13)/2),0)),IF(ISBLANK(OFFSET('9. METAS'!$V$20,INT((ROW()-14)/2),0)),"",OFFSET('9. METAS'!$V$20,INT((ROW()-14)/2),0)))</f>
        <v>#REF!</v>
      </c>
      <c r="L283" s="228" t="e">
        <f ca="1">IF(MOD(ROW()-13,2)=0,IF(ISBLANK(OFFSET(#REF!,INT((ROW()-13)/2),0)),"",OFFSET(#REF!,INT((ROW()-13)/2),0)),IF(ISBLANK(OFFSET('9. METAS'!$W$20,INT((ROW()-14)/2),0)),"",OFFSET('9. METAS'!$W$20,INT((ROW()-14)/2),0)))</f>
        <v>#REF!</v>
      </c>
      <c r="M283" s="229" t="e">
        <f ca="1">IF(MOD(ROW()-13,2)=0,IF(ISBLANK(OFFSET(#REF!,INT((ROW()-13)/2),0)),"",OFFSET(#REF!,INT((ROW()-13)/2),0)),IF(ISBLANK(OFFSET('9. METAS'!$X$20,INT((ROW()-14)/2),0)),"",OFFSET('9. METAS'!$X$20,INT((ROW()-14)/2),0)))</f>
        <v>#REF!</v>
      </c>
      <c r="N283" s="981" t="str">
        <f t="shared" ref="N283" ca="1" si="266">IFERROR(J283/J284,"ND")</f>
        <v>ND</v>
      </c>
      <c r="O283" s="983" t="str">
        <f t="shared" ref="O283" ca="1" si="267">IFERROR(((J283)/H283),"ND")</f>
        <v>ND</v>
      </c>
      <c r="P283" s="985"/>
    </row>
    <row r="284" spans="3:16" x14ac:dyDescent="0.3">
      <c r="C284" s="999"/>
      <c r="D284" s="993"/>
      <c r="E284" s="993"/>
      <c r="F284" s="995"/>
      <c r="G284" s="997"/>
      <c r="H284" s="1042"/>
      <c r="I284" s="987"/>
      <c r="J284" s="227" t="str">
        <f ca="1">IF(MOD(ROW()-13,2)=0,IF(ISBLANK(OFFSET(#REF!,INT((ROW()-13)/2),0)),"",OFFSET(#REF!,INT((ROW()-13)/2),0)),IF(ISBLANK(OFFSET('9. METAS'!$U$20,INT((ROW()-14)/2),0)),"",OFFSET('9. METAS'!$U$20,INT((ROW()-14)/2),0)))</f>
        <v/>
      </c>
      <c r="K284" s="228" t="str">
        <f ca="1">IF(MOD(ROW()-13,2)=0,IF(ISBLANK(OFFSET(#REF!,INT((ROW()-13)/2),0)),"",OFFSET(#REF!,INT((ROW()-13)/2),0)),IF(ISBLANK(OFFSET('9. METAS'!$V$20,INT((ROW()-14)/2),0)),"",OFFSET('9. METAS'!$V$20,INT((ROW()-14)/2),0)))</f>
        <v/>
      </c>
      <c r="L284" s="228" t="str">
        <f ca="1">IF(MOD(ROW()-13,2)=0,IF(ISBLANK(OFFSET(#REF!,INT((ROW()-13)/2),0)),"",OFFSET(#REF!,INT((ROW()-13)/2),0)),IF(ISBLANK(OFFSET('9. METAS'!$W$20,INT((ROW()-14)/2),0)),"",OFFSET('9. METAS'!$W$20,INT((ROW()-14)/2),0)))</f>
        <v/>
      </c>
      <c r="M284" s="229" t="str">
        <f ca="1">IF(MOD(ROW()-13,2)=0,IF(ISBLANK(OFFSET(#REF!,INT((ROW()-13)/2),0)),"",OFFSET(#REF!,INT((ROW()-13)/2),0)),IF(ISBLANK(OFFSET('9. METAS'!$X$20,INT((ROW()-14)/2),0)),"",OFFSET('9. METAS'!$X$20,INT((ROW()-14)/2),0)))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1042" t="str">
        <f ca="1">IF(ISBLANK(OFFSET('9. METAS'!$L$20,INT((ROW()-13)/2),0)),"",OFFSET('9. METAS'!$L$20,INT((ROW()-13)/2),0))</f>
        <v/>
      </c>
      <c r="I285" s="979"/>
      <c r="J285" s="227" t="e">
        <f ca="1">IF(MOD(ROW()-13,2)=0,IF(ISBLANK(OFFSET(#REF!,INT((ROW()-13)/2),0)),"",OFFSET(#REF!,INT((ROW()-13)/2),0)),IF(ISBLANK(OFFSET('9. METAS'!$U$20,INT((ROW()-14)/2),0)),"",OFFSET('9. METAS'!$U$20,INT((ROW()-14)/2),0)))</f>
        <v>#REF!</v>
      </c>
      <c r="K285" s="228" t="e">
        <f ca="1">IF(MOD(ROW()-13,2)=0,IF(ISBLANK(OFFSET(#REF!,INT((ROW()-13)/2),0)),"",OFFSET(#REF!,INT((ROW()-13)/2),0)),IF(ISBLANK(OFFSET('9. METAS'!$V$20,INT((ROW()-14)/2),0)),"",OFFSET('9. METAS'!$V$20,INT((ROW()-14)/2),0)))</f>
        <v>#REF!</v>
      </c>
      <c r="L285" s="228" t="e">
        <f ca="1">IF(MOD(ROW()-13,2)=0,IF(ISBLANK(OFFSET(#REF!,INT((ROW()-13)/2),0)),"",OFFSET(#REF!,INT((ROW()-13)/2),0)),IF(ISBLANK(OFFSET('9. METAS'!$W$20,INT((ROW()-14)/2),0)),"",OFFSET('9. METAS'!$W$20,INT((ROW()-14)/2),0)))</f>
        <v>#REF!</v>
      </c>
      <c r="M285" s="229" t="e">
        <f ca="1">IF(MOD(ROW()-13,2)=0,IF(ISBLANK(OFFSET(#REF!,INT((ROW()-13)/2),0)),"",OFFSET(#REF!,INT((ROW()-13)/2),0)),IF(ISBLANK(OFFSET('9. METAS'!$X$20,INT((ROW()-14)/2),0)),"",OFFSET('9. METAS'!$X$20,INT((ROW()-14)/2),0)))</f>
        <v>#REF!</v>
      </c>
      <c r="N285" s="981" t="str">
        <f t="shared" ref="N285" ca="1" si="268">IFERROR(J285/J286,"ND")</f>
        <v>ND</v>
      </c>
      <c r="O285" s="983" t="str">
        <f t="shared" ref="O285" ca="1" si="269">IFERROR(((J285)/H285),"ND")</f>
        <v>ND</v>
      </c>
      <c r="P285" s="985"/>
    </row>
    <row r="286" spans="3:16" x14ac:dyDescent="0.3">
      <c r="C286" s="999"/>
      <c r="D286" s="993"/>
      <c r="E286" s="993"/>
      <c r="F286" s="995"/>
      <c r="G286" s="997"/>
      <c r="H286" s="1042"/>
      <c r="I286" s="987"/>
      <c r="J286" s="227" t="str">
        <f ca="1">IF(MOD(ROW()-13,2)=0,IF(ISBLANK(OFFSET(#REF!,INT((ROW()-13)/2),0)),"",OFFSET(#REF!,INT((ROW()-13)/2),0)),IF(ISBLANK(OFFSET('9. METAS'!$U$20,INT((ROW()-14)/2),0)),"",OFFSET('9. METAS'!$U$20,INT((ROW()-14)/2),0)))</f>
        <v/>
      </c>
      <c r="K286" s="228" t="str">
        <f ca="1">IF(MOD(ROW()-13,2)=0,IF(ISBLANK(OFFSET(#REF!,INT((ROW()-13)/2),0)),"",OFFSET(#REF!,INT((ROW()-13)/2),0)),IF(ISBLANK(OFFSET('9. METAS'!$V$20,INT((ROW()-14)/2),0)),"",OFFSET('9. METAS'!$V$20,INT((ROW()-14)/2),0)))</f>
        <v/>
      </c>
      <c r="L286" s="228" t="str">
        <f ca="1">IF(MOD(ROW()-13,2)=0,IF(ISBLANK(OFFSET(#REF!,INT((ROW()-13)/2),0)),"",OFFSET(#REF!,INT((ROW()-13)/2),0)),IF(ISBLANK(OFFSET('9. METAS'!$W$20,INT((ROW()-14)/2),0)),"",OFFSET('9. METAS'!$W$20,INT((ROW()-14)/2),0)))</f>
        <v/>
      </c>
      <c r="M286" s="229" t="str">
        <f ca="1">IF(MOD(ROW()-13,2)=0,IF(ISBLANK(OFFSET(#REF!,INT((ROW()-13)/2),0)),"",OFFSET(#REF!,INT((ROW()-13)/2),0)),IF(ISBLANK(OFFSET('9. METAS'!$X$20,INT((ROW()-14)/2),0)),"",OFFSET('9. METAS'!$X$20,INT((ROW()-14)/2),0)))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1042" t="str">
        <f ca="1">IF(ISBLANK(OFFSET('9. METAS'!$L$20,INT((ROW()-13)/2),0)),"",OFFSET('9. METAS'!$L$20,INT((ROW()-13)/2),0))</f>
        <v/>
      </c>
      <c r="I287" s="979"/>
      <c r="J287" s="227" t="e">
        <f ca="1">IF(MOD(ROW()-13,2)=0,IF(ISBLANK(OFFSET(#REF!,INT((ROW()-13)/2),0)),"",OFFSET(#REF!,INT((ROW()-13)/2),0)),IF(ISBLANK(OFFSET('9. METAS'!$U$20,INT((ROW()-14)/2),0)),"",OFFSET('9. METAS'!$U$20,INT((ROW()-14)/2),0)))</f>
        <v>#REF!</v>
      </c>
      <c r="K287" s="228" t="e">
        <f ca="1">IF(MOD(ROW()-13,2)=0,IF(ISBLANK(OFFSET(#REF!,INT((ROW()-13)/2),0)),"",OFFSET(#REF!,INT((ROW()-13)/2),0)),IF(ISBLANK(OFFSET('9. METAS'!$V$20,INT((ROW()-14)/2),0)),"",OFFSET('9. METAS'!$V$20,INT((ROW()-14)/2),0)))</f>
        <v>#REF!</v>
      </c>
      <c r="L287" s="228" t="e">
        <f ca="1">IF(MOD(ROW()-13,2)=0,IF(ISBLANK(OFFSET(#REF!,INT((ROW()-13)/2),0)),"",OFFSET(#REF!,INT((ROW()-13)/2),0)),IF(ISBLANK(OFFSET('9. METAS'!$W$20,INT((ROW()-14)/2),0)),"",OFFSET('9. METAS'!$W$20,INT((ROW()-14)/2),0)))</f>
        <v>#REF!</v>
      </c>
      <c r="M287" s="229" t="e">
        <f ca="1">IF(MOD(ROW()-13,2)=0,IF(ISBLANK(OFFSET(#REF!,INT((ROW()-13)/2),0)),"",OFFSET(#REF!,INT((ROW()-13)/2),0)),IF(ISBLANK(OFFSET('9. METAS'!$X$20,INT((ROW()-14)/2),0)),"",OFFSET('9. METAS'!$X$20,INT((ROW()-14)/2),0)))</f>
        <v>#REF!</v>
      </c>
      <c r="N287" s="981" t="str">
        <f t="shared" ref="N287" ca="1" si="270">IFERROR(J287/J288,"ND")</f>
        <v>ND</v>
      </c>
      <c r="O287" s="983" t="str">
        <f t="shared" ref="O287" ca="1" si="271">IFERROR(((J287)/H287),"ND")</f>
        <v>ND</v>
      </c>
      <c r="P287" s="985"/>
    </row>
    <row r="288" spans="3:16" x14ac:dyDescent="0.3">
      <c r="C288" s="999"/>
      <c r="D288" s="993"/>
      <c r="E288" s="993"/>
      <c r="F288" s="995"/>
      <c r="G288" s="997"/>
      <c r="H288" s="1042"/>
      <c r="I288" s="987"/>
      <c r="J288" s="227" t="str">
        <f ca="1">IF(MOD(ROW()-13,2)=0,IF(ISBLANK(OFFSET(#REF!,INT((ROW()-13)/2),0)),"",OFFSET(#REF!,INT((ROW()-13)/2),0)),IF(ISBLANK(OFFSET('9. METAS'!$U$20,INT((ROW()-14)/2),0)),"",OFFSET('9. METAS'!$U$20,INT((ROW()-14)/2),0)))</f>
        <v/>
      </c>
      <c r="K288" s="228" t="str">
        <f ca="1">IF(MOD(ROW()-13,2)=0,IF(ISBLANK(OFFSET(#REF!,INT((ROW()-13)/2),0)),"",OFFSET(#REF!,INT((ROW()-13)/2),0)),IF(ISBLANK(OFFSET('9. METAS'!$V$20,INT((ROW()-14)/2),0)),"",OFFSET('9. METAS'!$V$20,INT((ROW()-14)/2),0)))</f>
        <v/>
      </c>
      <c r="L288" s="228" t="str">
        <f ca="1">IF(MOD(ROW()-13,2)=0,IF(ISBLANK(OFFSET(#REF!,INT((ROW()-13)/2),0)),"",OFFSET(#REF!,INT((ROW()-13)/2),0)),IF(ISBLANK(OFFSET('9. METAS'!$W$20,INT((ROW()-14)/2),0)),"",OFFSET('9. METAS'!$W$20,INT((ROW()-14)/2),0)))</f>
        <v/>
      </c>
      <c r="M288" s="229" t="str">
        <f ca="1">IF(MOD(ROW()-13,2)=0,IF(ISBLANK(OFFSET(#REF!,INT((ROW()-13)/2),0)),"",OFFSET(#REF!,INT((ROW()-13)/2),0)),IF(ISBLANK(OFFSET('9. METAS'!$X$20,INT((ROW()-14)/2),0)),"",OFFSET('9. METAS'!$X$20,INT((ROW()-14)/2),0)))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1042" t="str">
        <f ca="1">IF(ISBLANK(OFFSET('9. METAS'!$L$20,INT((ROW()-13)/2),0)),"",OFFSET('9. METAS'!$L$20,INT((ROW()-13)/2),0))</f>
        <v/>
      </c>
      <c r="I289" s="979"/>
      <c r="J289" s="227" t="e">
        <f ca="1">IF(MOD(ROW()-13,2)=0,IF(ISBLANK(OFFSET(#REF!,INT((ROW()-13)/2),0)),"",OFFSET(#REF!,INT((ROW()-13)/2),0)),IF(ISBLANK(OFFSET('9. METAS'!$U$20,INT((ROW()-14)/2),0)),"",OFFSET('9. METAS'!$U$20,INT((ROW()-14)/2),0)))</f>
        <v>#REF!</v>
      </c>
      <c r="K289" s="228" t="e">
        <f ca="1">IF(MOD(ROW()-13,2)=0,IF(ISBLANK(OFFSET(#REF!,INT((ROW()-13)/2),0)),"",OFFSET(#REF!,INT((ROW()-13)/2),0)),IF(ISBLANK(OFFSET('9. METAS'!$V$20,INT((ROW()-14)/2),0)),"",OFFSET('9. METAS'!$V$20,INT((ROW()-14)/2),0)))</f>
        <v>#REF!</v>
      </c>
      <c r="L289" s="228" t="e">
        <f ca="1">IF(MOD(ROW()-13,2)=0,IF(ISBLANK(OFFSET(#REF!,INT((ROW()-13)/2),0)),"",OFFSET(#REF!,INT((ROW()-13)/2),0)),IF(ISBLANK(OFFSET('9. METAS'!$W$20,INT((ROW()-14)/2),0)),"",OFFSET('9. METAS'!$W$20,INT((ROW()-14)/2),0)))</f>
        <v>#REF!</v>
      </c>
      <c r="M289" s="229" t="e">
        <f ca="1">IF(MOD(ROW()-13,2)=0,IF(ISBLANK(OFFSET(#REF!,INT((ROW()-13)/2),0)),"",OFFSET(#REF!,INT((ROW()-13)/2),0)),IF(ISBLANK(OFFSET('9. METAS'!$X$20,INT((ROW()-14)/2),0)),"",OFFSET('9. METAS'!$X$20,INT((ROW()-14)/2),0)))</f>
        <v>#REF!</v>
      </c>
      <c r="N289" s="981" t="str">
        <f t="shared" ref="N289" ca="1" si="272">IFERROR(J289/J290,"ND")</f>
        <v>ND</v>
      </c>
      <c r="O289" s="983" t="str">
        <f t="shared" ref="O289" ca="1" si="273">IFERROR(((J289)/H289),"ND")</f>
        <v>ND</v>
      </c>
      <c r="P289" s="985"/>
    </row>
    <row r="290" spans="3:16" x14ac:dyDescent="0.3">
      <c r="C290" s="999"/>
      <c r="D290" s="993"/>
      <c r="E290" s="993"/>
      <c r="F290" s="995"/>
      <c r="G290" s="997"/>
      <c r="H290" s="1042"/>
      <c r="I290" s="987"/>
      <c r="J290" s="227" t="str">
        <f ca="1">IF(MOD(ROW()-13,2)=0,IF(ISBLANK(OFFSET(#REF!,INT((ROW()-13)/2),0)),"",OFFSET(#REF!,INT((ROW()-13)/2),0)),IF(ISBLANK(OFFSET('9. METAS'!$U$20,INT((ROW()-14)/2),0)),"",OFFSET('9. METAS'!$U$20,INT((ROW()-14)/2),0)))</f>
        <v/>
      </c>
      <c r="K290" s="228" t="str">
        <f ca="1">IF(MOD(ROW()-13,2)=0,IF(ISBLANK(OFFSET(#REF!,INT((ROW()-13)/2),0)),"",OFFSET(#REF!,INT((ROW()-13)/2),0)),IF(ISBLANK(OFFSET('9. METAS'!$V$20,INT((ROW()-14)/2),0)),"",OFFSET('9. METAS'!$V$20,INT((ROW()-14)/2),0)))</f>
        <v/>
      </c>
      <c r="L290" s="228" t="str">
        <f ca="1">IF(MOD(ROW()-13,2)=0,IF(ISBLANK(OFFSET(#REF!,INT((ROW()-13)/2),0)),"",OFFSET(#REF!,INT((ROW()-13)/2),0)),IF(ISBLANK(OFFSET('9. METAS'!$W$20,INT((ROW()-14)/2),0)),"",OFFSET('9. METAS'!$W$20,INT((ROW()-14)/2),0)))</f>
        <v/>
      </c>
      <c r="M290" s="229" t="str">
        <f ca="1">IF(MOD(ROW()-13,2)=0,IF(ISBLANK(OFFSET(#REF!,INT((ROW()-13)/2),0)),"",OFFSET(#REF!,INT((ROW()-13)/2),0)),IF(ISBLANK(OFFSET('9. METAS'!$X$20,INT((ROW()-14)/2),0)),"",OFFSET('9. METAS'!$X$20,INT((ROW()-14)/2),0)))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1042" t="str">
        <f ca="1">IF(ISBLANK(OFFSET('9. METAS'!$L$20,INT((ROW()-13)/2),0)),"",OFFSET('9. METAS'!$L$20,INT((ROW()-13)/2),0))</f>
        <v/>
      </c>
      <c r="I291" s="979"/>
      <c r="J291" s="227" t="e">
        <f ca="1">IF(MOD(ROW()-13,2)=0,IF(ISBLANK(OFFSET(#REF!,INT((ROW()-13)/2),0)),"",OFFSET(#REF!,INT((ROW()-13)/2),0)),IF(ISBLANK(OFFSET('9. METAS'!$U$20,INT((ROW()-14)/2),0)),"",OFFSET('9. METAS'!$U$20,INT((ROW()-14)/2),0)))</f>
        <v>#REF!</v>
      </c>
      <c r="K291" s="228" t="e">
        <f ca="1">IF(MOD(ROW()-13,2)=0,IF(ISBLANK(OFFSET(#REF!,INT((ROW()-13)/2),0)),"",OFFSET(#REF!,INT((ROW()-13)/2),0)),IF(ISBLANK(OFFSET('9. METAS'!$V$20,INT((ROW()-14)/2),0)),"",OFFSET('9. METAS'!$V$20,INT((ROW()-14)/2),0)))</f>
        <v>#REF!</v>
      </c>
      <c r="L291" s="228" t="e">
        <f ca="1">IF(MOD(ROW()-13,2)=0,IF(ISBLANK(OFFSET(#REF!,INT((ROW()-13)/2),0)),"",OFFSET(#REF!,INT((ROW()-13)/2),0)),IF(ISBLANK(OFFSET('9. METAS'!$W$20,INT((ROW()-14)/2),0)),"",OFFSET('9. METAS'!$W$20,INT((ROW()-14)/2),0)))</f>
        <v>#REF!</v>
      </c>
      <c r="M291" s="229" t="e">
        <f ca="1">IF(MOD(ROW()-13,2)=0,IF(ISBLANK(OFFSET(#REF!,INT((ROW()-13)/2),0)),"",OFFSET(#REF!,INT((ROW()-13)/2),0)),IF(ISBLANK(OFFSET('9. METAS'!$X$20,INT((ROW()-14)/2),0)),"",OFFSET('9. METAS'!$X$20,INT((ROW()-14)/2),0)))</f>
        <v>#REF!</v>
      </c>
      <c r="N291" s="981" t="str">
        <f t="shared" ref="N291" ca="1" si="274">IFERROR(J291/J292,"ND")</f>
        <v>ND</v>
      </c>
      <c r="O291" s="983" t="str">
        <f t="shared" ref="O291" ca="1" si="275">IFERROR(((J291)/H291),"ND")</f>
        <v>ND</v>
      </c>
      <c r="P291" s="985"/>
    </row>
    <row r="292" spans="3:16" x14ac:dyDescent="0.3">
      <c r="C292" s="999"/>
      <c r="D292" s="993"/>
      <c r="E292" s="993"/>
      <c r="F292" s="995"/>
      <c r="G292" s="997"/>
      <c r="H292" s="1042"/>
      <c r="I292" s="987"/>
      <c r="J292" s="227" t="str">
        <f ca="1">IF(MOD(ROW()-13,2)=0,IF(ISBLANK(OFFSET(#REF!,INT((ROW()-13)/2),0)),"",OFFSET(#REF!,INT((ROW()-13)/2),0)),IF(ISBLANK(OFFSET('9. METAS'!$U$20,INT((ROW()-14)/2),0)),"",OFFSET('9. METAS'!$U$20,INT((ROW()-14)/2),0)))</f>
        <v/>
      </c>
      <c r="K292" s="228" t="str">
        <f ca="1">IF(MOD(ROW()-13,2)=0,IF(ISBLANK(OFFSET(#REF!,INT((ROW()-13)/2),0)),"",OFFSET(#REF!,INT((ROW()-13)/2),0)),IF(ISBLANK(OFFSET('9. METAS'!$V$20,INT((ROW()-14)/2),0)),"",OFFSET('9. METAS'!$V$20,INT((ROW()-14)/2),0)))</f>
        <v/>
      </c>
      <c r="L292" s="228" t="str">
        <f ca="1">IF(MOD(ROW()-13,2)=0,IF(ISBLANK(OFFSET(#REF!,INT((ROW()-13)/2),0)),"",OFFSET(#REF!,INT((ROW()-13)/2),0)),IF(ISBLANK(OFFSET('9. METAS'!$W$20,INT((ROW()-14)/2),0)),"",OFFSET('9. METAS'!$W$20,INT((ROW()-14)/2),0)))</f>
        <v/>
      </c>
      <c r="M292" s="229" t="str">
        <f ca="1">IF(MOD(ROW()-13,2)=0,IF(ISBLANK(OFFSET(#REF!,INT((ROW()-13)/2),0)),"",OFFSET(#REF!,INT((ROW()-13)/2),0)),IF(ISBLANK(OFFSET('9. METAS'!$X$20,INT((ROW()-14)/2),0)),"",OFFSET('9. METAS'!$X$20,INT((ROW()-14)/2),0)))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1042" t="str">
        <f ca="1">IF(ISBLANK(OFFSET('9. METAS'!$L$20,INT((ROW()-13)/2),0)),"",OFFSET('9. METAS'!$L$20,INT((ROW()-13)/2),0))</f>
        <v/>
      </c>
      <c r="I293" s="979"/>
      <c r="J293" s="227" t="e">
        <f ca="1">IF(MOD(ROW()-13,2)=0,IF(ISBLANK(OFFSET(#REF!,INT((ROW()-13)/2),0)),"",OFFSET(#REF!,INT((ROW()-13)/2),0)),IF(ISBLANK(OFFSET('9. METAS'!$U$20,INT((ROW()-14)/2),0)),"",OFFSET('9. METAS'!$U$20,INT((ROW()-14)/2),0)))</f>
        <v>#REF!</v>
      </c>
      <c r="K293" s="228" t="e">
        <f ca="1">IF(MOD(ROW()-13,2)=0,IF(ISBLANK(OFFSET(#REF!,INT((ROW()-13)/2),0)),"",OFFSET(#REF!,INT((ROW()-13)/2),0)),IF(ISBLANK(OFFSET('9. METAS'!$V$20,INT((ROW()-14)/2),0)),"",OFFSET('9. METAS'!$V$20,INT((ROW()-14)/2),0)))</f>
        <v>#REF!</v>
      </c>
      <c r="L293" s="228" t="e">
        <f ca="1">IF(MOD(ROW()-13,2)=0,IF(ISBLANK(OFFSET(#REF!,INT((ROW()-13)/2),0)),"",OFFSET(#REF!,INT((ROW()-13)/2),0)),IF(ISBLANK(OFFSET('9. METAS'!$W$20,INT((ROW()-14)/2),0)),"",OFFSET('9. METAS'!$W$20,INT((ROW()-14)/2),0)))</f>
        <v>#REF!</v>
      </c>
      <c r="M293" s="229" t="e">
        <f ca="1">IF(MOD(ROW()-13,2)=0,IF(ISBLANK(OFFSET(#REF!,INT((ROW()-13)/2),0)),"",OFFSET(#REF!,INT((ROW()-13)/2),0)),IF(ISBLANK(OFFSET('9. METAS'!$X$20,INT((ROW()-14)/2),0)),"",OFFSET('9. METAS'!$X$20,INT((ROW()-14)/2),0)))</f>
        <v>#REF!</v>
      </c>
      <c r="N293" s="981" t="str">
        <f t="shared" ref="N293" ca="1" si="276">IFERROR(J293/J294,"ND")</f>
        <v>ND</v>
      </c>
      <c r="O293" s="983" t="str">
        <f t="shared" ref="O293" ca="1" si="277">IFERROR(((J293)/H293),"ND")</f>
        <v>ND</v>
      </c>
      <c r="P293" s="985"/>
    </row>
    <row r="294" spans="3:16" x14ac:dyDescent="0.3">
      <c r="C294" s="999"/>
      <c r="D294" s="993"/>
      <c r="E294" s="993"/>
      <c r="F294" s="995"/>
      <c r="G294" s="997"/>
      <c r="H294" s="1042"/>
      <c r="I294" s="987"/>
      <c r="J294" s="227" t="str">
        <f ca="1">IF(MOD(ROW()-13,2)=0,IF(ISBLANK(OFFSET(#REF!,INT((ROW()-13)/2),0)),"",OFFSET(#REF!,INT((ROW()-13)/2),0)),IF(ISBLANK(OFFSET('9. METAS'!$U$20,INT((ROW()-14)/2),0)),"",OFFSET('9. METAS'!$U$20,INT((ROW()-14)/2),0)))</f>
        <v/>
      </c>
      <c r="K294" s="228" t="str">
        <f ca="1">IF(MOD(ROW()-13,2)=0,IF(ISBLANK(OFFSET(#REF!,INT((ROW()-13)/2),0)),"",OFFSET(#REF!,INT((ROW()-13)/2),0)),IF(ISBLANK(OFFSET('9. METAS'!$V$20,INT((ROW()-14)/2),0)),"",OFFSET('9. METAS'!$V$20,INT((ROW()-14)/2),0)))</f>
        <v/>
      </c>
      <c r="L294" s="228" t="str">
        <f ca="1">IF(MOD(ROW()-13,2)=0,IF(ISBLANK(OFFSET(#REF!,INT((ROW()-13)/2),0)),"",OFFSET(#REF!,INT((ROW()-13)/2),0)),IF(ISBLANK(OFFSET('9. METAS'!$W$20,INT((ROW()-14)/2),0)),"",OFFSET('9. METAS'!$W$20,INT((ROW()-14)/2),0)))</f>
        <v/>
      </c>
      <c r="M294" s="229" t="str">
        <f ca="1">IF(MOD(ROW()-13,2)=0,IF(ISBLANK(OFFSET(#REF!,INT((ROW()-13)/2),0)),"",OFFSET(#REF!,INT((ROW()-13)/2),0)),IF(ISBLANK(OFFSET('9. METAS'!$X$20,INT((ROW()-14)/2),0)),"",OFFSET('9. METAS'!$X$20,INT((ROW()-14)/2),0)))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1042" t="str">
        <f ca="1">IF(ISBLANK(OFFSET('9. METAS'!$L$20,INT((ROW()-13)/2),0)),"",OFFSET('9. METAS'!$L$20,INT((ROW()-13)/2),0))</f>
        <v/>
      </c>
      <c r="I295" s="979"/>
      <c r="J295" s="227" t="e">
        <f ca="1">IF(MOD(ROW()-13,2)=0,IF(ISBLANK(OFFSET(#REF!,INT((ROW()-13)/2),0)),"",OFFSET(#REF!,INT((ROW()-13)/2),0)),IF(ISBLANK(OFFSET('9. METAS'!$U$20,INT((ROW()-14)/2),0)),"",OFFSET('9. METAS'!$U$20,INT((ROW()-14)/2),0)))</f>
        <v>#REF!</v>
      </c>
      <c r="K295" s="228" t="e">
        <f ca="1">IF(MOD(ROW()-13,2)=0,IF(ISBLANK(OFFSET(#REF!,INT((ROW()-13)/2),0)),"",OFFSET(#REF!,INT((ROW()-13)/2),0)),IF(ISBLANK(OFFSET('9. METAS'!$V$20,INT((ROW()-14)/2),0)),"",OFFSET('9. METAS'!$V$20,INT((ROW()-14)/2),0)))</f>
        <v>#REF!</v>
      </c>
      <c r="L295" s="228" t="e">
        <f ca="1">IF(MOD(ROW()-13,2)=0,IF(ISBLANK(OFFSET(#REF!,INT((ROW()-13)/2),0)),"",OFFSET(#REF!,INT((ROW()-13)/2),0)),IF(ISBLANK(OFFSET('9. METAS'!$W$20,INT((ROW()-14)/2),0)),"",OFFSET('9. METAS'!$W$20,INT((ROW()-14)/2),0)))</f>
        <v>#REF!</v>
      </c>
      <c r="M295" s="229" t="e">
        <f ca="1">IF(MOD(ROW()-13,2)=0,IF(ISBLANK(OFFSET(#REF!,INT((ROW()-13)/2),0)),"",OFFSET(#REF!,INT((ROW()-13)/2),0)),IF(ISBLANK(OFFSET('9. METAS'!$X$20,INT((ROW()-14)/2),0)),"",OFFSET('9. METAS'!$X$20,INT((ROW()-14)/2),0)))</f>
        <v>#REF!</v>
      </c>
      <c r="N295" s="981" t="str">
        <f t="shared" ref="N295" ca="1" si="278">IFERROR(J295/J296,"ND")</f>
        <v>ND</v>
      </c>
      <c r="O295" s="983" t="str">
        <f t="shared" ref="O295" ca="1" si="279">IFERROR(((J295)/H295),"ND")</f>
        <v>ND</v>
      </c>
      <c r="P295" s="985"/>
    </row>
    <row r="296" spans="3:16" x14ac:dyDescent="0.3">
      <c r="C296" s="999"/>
      <c r="D296" s="993"/>
      <c r="E296" s="993"/>
      <c r="F296" s="995"/>
      <c r="G296" s="997"/>
      <c r="H296" s="1042"/>
      <c r="I296" s="987"/>
      <c r="J296" s="227" t="str">
        <f ca="1">IF(MOD(ROW()-13,2)=0,IF(ISBLANK(OFFSET(#REF!,INT((ROW()-13)/2),0)),"",OFFSET(#REF!,INT((ROW()-13)/2),0)),IF(ISBLANK(OFFSET('9. METAS'!$U$20,INT((ROW()-14)/2),0)),"",OFFSET('9. METAS'!$U$20,INT((ROW()-14)/2),0)))</f>
        <v/>
      </c>
      <c r="K296" s="228" t="str">
        <f ca="1">IF(MOD(ROW()-13,2)=0,IF(ISBLANK(OFFSET(#REF!,INT((ROW()-13)/2),0)),"",OFFSET(#REF!,INT((ROW()-13)/2),0)),IF(ISBLANK(OFFSET('9. METAS'!$V$20,INT((ROW()-14)/2),0)),"",OFFSET('9. METAS'!$V$20,INT((ROW()-14)/2),0)))</f>
        <v/>
      </c>
      <c r="L296" s="228" t="str">
        <f ca="1">IF(MOD(ROW()-13,2)=0,IF(ISBLANK(OFFSET(#REF!,INT((ROW()-13)/2),0)),"",OFFSET(#REF!,INT((ROW()-13)/2),0)),IF(ISBLANK(OFFSET('9. METAS'!$W$20,INT((ROW()-14)/2),0)),"",OFFSET('9. METAS'!$W$20,INT((ROW()-14)/2),0)))</f>
        <v/>
      </c>
      <c r="M296" s="229" t="str">
        <f ca="1">IF(MOD(ROW()-13,2)=0,IF(ISBLANK(OFFSET(#REF!,INT((ROW()-13)/2),0)),"",OFFSET(#REF!,INT((ROW()-13)/2),0)),IF(ISBLANK(OFFSET('9. METAS'!$X$20,INT((ROW()-14)/2),0)),"",OFFSET('9. METAS'!$X$20,INT((ROW()-14)/2),0)))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1042" t="str">
        <f ca="1">IF(ISBLANK(OFFSET('9. METAS'!$L$20,INT((ROW()-13)/2),0)),"",OFFSET('9. METAS'!$L$20,INT((ROW()-13)/2),0))</f>
        <v/>
      </c>
      <c r="I297" s="979"/>
      <c r="J297" s="227" t="e">
        <f ca="1">IF(MOD(ROW()-13,2)=0,IF(ISBLANK(OFFSET(#REF!,INT((ROW()-13)/2),0)),"",OFFSET(#REF!,INT((ROW()-13)/2),0)),IF(ISBLANK(OFFSET('9. METAS'!$U$20,INT((ROW()-14)/2),0)),"",OFFSET('9. METAS'!$U$20,INT((ROW()-14)/2),0)))</f>
        <v>#REF!</v>
      </c>
      <c r="K297" s="228" t="e">
        <f ca="1">IF(MOD(ROW()-13,2)=0,IF(ISBLANK(OFFSET(#REF!,INT((ROW()-13)/2),0)),"",OFFSET(#REF!,INT((ROW()-13)/2),0)),IF(ISBLANK(OFFSET('9. METAS'!$V$20,INT((ROW()-14)/2),0)),"",OFFSET('9. METAS'!$V$20,INT((ROW()-14)/2),0)))</f>
        <v>#REF!</v>
      </c>
      <c r="L297" s="228" t="e">
        <f ca="1">IF(MOD(ROW()-13,2)=0,IF(ISBLANK(OFFSET(#REF!,INT((ROW()-13)/2),0)),"",OFFSET(#REF!,INT((ROW()-13)/2),0)),IF(ISBLANK(OFFSET('9. METAS'!$W$20,INT((ROW()-14)/2),0)),"",OFFSET('9. METAS'!$W$20,INT((ROW()-14)/2),0)))</f>
        <v>#REF!</v>
      </c>
      <c r="M297" s="229" t="e">
        <f ca="1">IF(MOD(ROW()-13,2)=0,IF(ISBLANK(OFFSET(#REF!,INT((ROW()-13)/2),0)),"",OFFSET(#REF!,INT((ROW()-13)/2),0)),IF(ISBLANK(OFFSET('9. METAS'!$X$20,INT((ROW()-14)/2),0)),"",OFFSET('9. METAS'!$X$20,INT((ROW()-14)/2),0)))</f>
        <v>#REF!</v>
      </c>
      <c r="N297" s="981" t="str">
        <f t="shared" ref="N297" ca="1" si="280">IFERROR(J297/J298,"ND")</f>
        <v>ND</v>
      </c>
      <c r="O297" s="983" t="str">
        <f t="shared" ref="O297" ca="1" si="281">IFERROR(((J297)/H297),"ND")</f>
        <v>ND</v>
      </c>
      <c r="P297" s="985"/>
    </row>
    <row r="298" spans="3:16" x14ac:dyDescent="0.3">
      <c r="C298" s="999"/>
      <c r="D298" s="993"/>
      <c r="E298" s="993"/>
      <c r="F298" s="995"/>
      <c r="G298" s="997"/>
      <c r="H298" s="1042"/>
      <c r="I298" s="987"/>
      <c r="J298" s="227" t="str">
        <f ca="1">IF(MOD(ROW()-13,2)=0,IF(ISBLANK(OFFSET(#REF!,INT((ROW()-13)/2),0)),"",OFFSET(#REF!,INT((ROW()-13)/2),0)),IF(ISBLANK(OFFSET('9. METAS'!$U$20,INT((ROW()-14)/2),0)),"",OFFSET('9. METAS'!$U$20,INT((ROW()-14)/2),0)))</f>
        <v/>
      </c>
      <c r="K298" s="228" t="str">
        <f ca="1">IF(MOD(ROW()-13,2)=0,IF(ISBLANK(OFFSET(#REF!,INT((ROW()-13)/2),0)),"",OFFSET(#REF!,INT((ROW()-13)/2),0)),IF(ISBLANK(OFFSET('9. METAS'!$V$20,INT((ROW()-14)/2),0)),"",OFFSET('9. METAS'!$V$20,INT((ROW()-14)/2),0)))</f>
        <v/>
      </c>
      <c r="L298" s="228" t="str">
        <f ca="1">IF(MOD(ROW()-13,2)=0,IF(ISBLANK(OFFSET(#REF!,INT((ROW()-13)/2),0)),"",OFFSET(#REF!,INT((ROW()-13)/2),0)),IF(ISBLANK(OFFSET('9. METAS'!$W$20,INT((ROW()-14)/2),0)),"",OFFSET('9. METAS'!$W$20,INT((ROW()-14)/2),0)))</f>
        <v/>
      </c>
      <c r="M298" s="229" t="str">
        <f ca="1">IF(MOD(ROW()-13,2)=0,IF(ISBLANK(OFFSET(#REF!,INT((ROW()-13)/2),0)),"",OFFSET(#REF!,INT((ROW()-13)/2),0)),IF(ISBLANK(OFFSET('9. METAS'!$X$20,INT((ROW()-14)/2),0)),"",OFFSET('9. METAS'!$X$20,INT((ROW()-14)/2),0)))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1042" t="str">
        <f ca="1">IF(ISBLANK(OFFSET('9. METAS'!$L$20,INT((ROW()-13)/2),0)),"",OFFSET('9. METAS'!$L$20,INT((ROW()-13)/2),0))</f>
        <v/>
      </c>
      <c r="I299" s="979"/>
      <c r="J299" s="227" t="e">
        <f ca="1">IF(MOD(ROW()-13,2)=0,IF(ISBLANK(OFFSET(#REF!,INT((ROW()-13)/2),0)),"",OFFSET(#REF!,INT((ROW()-13)/2),0)),IF(ISBLANK(OFFSET('9. METAS'!$U$20,INT((ROW()-14)/2),0)),"",OFFSET('9. METAS'!$U$20,INT((ROW()-14)/2),0)))</f>
        <v>#REF!</v>
      </c>
      <c r="K299" s="228" t="e">
        <f ca="1">IF(MOD(ROW()-13,2)=0,IF(ISBLANK(OFFSET(#REF!,INT((ROW()-13)/2),0)),"",OFFSET(#REF!,INT((ROW()-13)/2),0)),IF(ISBLANK(OFFSET('9. METAS'!$V$20,INT((ROW()-14)/2),0)),"",OFFSET('9. METAS'!$V$20,INT((ROW()-14)/2),0)))</f>
        <v>#REF!</v>
      </c>
      <c r="L299" s="228" t="e">
        <f ca="1">IF(MOD(ROW()-13,2)=0,IF(ISBLANK(OFFSET(#REF!,INT((ROW()-13)/2),0)),"",OFFSET(#REF!,INT((ROW()-13)/2),0)),IF(ISBLANK(OFFSET('9. METAS'!$W$20,INT((ROW()-14)/2),0)),"",OFFSET('9. METAS'!$W$20,INT((ROW()-14)/2),0)))</f>
        <v>#REF!</v>
      </c>
      <c r="M299" s="229" t="e">
        <f ca="1">IF(MOD(ROW()-13,2)=0,IF(ISBLANK(OFFSET(#REF!,INT((ROW()-13)/2),0)),"",OFFSET(#REF!,INT((ROW()-13)/2),0)),IF(ISBLANK(OFFSET('9. METAS'!$X$20,INT((ROW()-14)/2),0)),"",OFFSET('9. METAS'!$X$20,INT((ROW()-14)/2),0)))</f>
        <v>#REF!</v>
      </c>
      <c r="N299" s="981" t="str">
        <f t="shared" ref="N299" ca="1" si="282">IFERROR(J299/J300,"ND")</f>
        <v>ND</v>
      </c>
      <c r="O299" s="983" t="str">
        <f t="shared" ref="O299" ca="1" si="283">IFERROR(((J299)/H299),"ND")</f>
        <v>ND</v>
      </c>
      <c r="P299" s="985"/>
    </row>
    <row r="300" spans="3:16" x14ac:dyDescent="0.3">
      <c r="C300" s="999"/>
      <c r="D300" s="993"/>
      <c r="E300" s="993"/>
      <c r="F300" s="995"/>
      <c r="G300" s="997"/>
      <c r="H300" s="1042"/>
      <c r="I300" s="987"/>
      <c r="J300" s="227" t="str">
        <f ca="1">IF(MOD(ROW()-13,2)=0,IF(ISBLANK(OFFSET(#REF!,INT((ROW()-13)/2),0)),"",OFFSET(#REF!,INT((ROW()-13)/2),0)),IF(ISBLANK(OFFSET('9. METAS'!$U$20,INT((ROW()-14)/2),0)),"",OFFSET('9. METAS'!$U$20,INT((ROW()-14)/2),0)))</f>
        <v/>
      </c>
      <c r="K300" s="228" t="str">
        <f ca="1">IF(MOD(ROW()-13,2)=0,IF(ISBLANK(OFFSET(#REF!,INT((ROW()-13)/2),0)),"",OFFSET(#REF!,INT((ROW()-13)/2),0)),IF(ISBLANK(OFFSET('9. METAS'!$V$20,INT((ROW()-14)/2),0)),"",OFFSET('9. METAS'!$V$20,INT((ROW()-14)/2),0)))</f>
        <v/>
      </c>
      <c r="L300" s="228" t="str">
        <f ca="1">IF(MOD(ROW()-13,2)=0,IF(ISBLANK(OFFSET(#REF!,INT((ROW()-13)/2),0)),"",OFFSET(#REF!,INT((ROW()-13)/2),0)),IF(ISBLANK(OFFSET('9. METAS'!$W$20,INT((ROW()-14)/2),0)),"",OFFSET('9. METAS'!$W$20,INT((ROW()-14)/2),0)))</f>
        <v/>
      </c>
      <c r="M300" s="229" t="str">
        <f ca="1">IF(MOD(ROW()-13,2)=0,IF(ISBLANK(OFFSET(#REF!,INT((ROW()-13)/2),0)),"",OFFSET(#REF!,INT((ROW()-13)/2),0)),IF(ISBLANK(OFFSET('9. METAS'!$X$20,INT((ROW()-14)/2),0)),"",OFFSET('9. METAS'!$X$20,INT((ROW()-14)/2),0)))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1042" t="str">
        <f ca="1">IF(ISBLANK(OFFSET('9. METAS'!$L$20,INT((ROW()-13)/2),0)),"",OFFSET('9. METAS'!$L$20,INT((ROW()-13)/2),0))</f>
        <v/>
      </c>
      <c r="I301" s="979"/>
      <c r="J301" s="227" t="e">
        <f ca="1">IF(MOD(ROW()-13,2)=0,IF(ISBLANK(OFFSET(#REF!,INT((ROW()-13)/2),0)),"",OFFSET(#REF!,INT((ROW()-13)/2),0)),IF(ISBLANK(OFFSET('9. METAS'!$U$20,INT((ROW()-14)/2),0)),"",OFFSET('9. METAS'!$U$20,INT((ROW()-14)/2),0)))</f>
        <v>#REF!</v>
      </c>
      <c r="K301" s="228" t="e">
        <f ca="1">IF(MOD(ROW()-13,2)=0,IF(ISBLANK(OFFSET(#REF!,INT((ROW()-13)/2),0)),"",OFFSET(#REF!,INT((ROW()-13)/2),0)),IF(ISBLANK(OFFSET('9. METAS'!$V$20,INT((ROW()-14)/2),0)),"",OFFSET('9. METAS'!$V$20,INT((ROW()-14)/2),0)))</f>
        <v>#REF!</v>
      </c>
      <c r="L301" s="228" t="e">
        <f ca="1">IF(MOD(ROW()-13,2)=0,IF(ISBLANK(OFFSET(#REF!,INT((ROW()-13)/2),0)),"",OFFSET(#REF!,INT((ROW()-13)/2),0)),IF(ISBLANK(OFFSET('9. METAS'!$W$20,INT((ROW()-14)/2),0)),"",OFFSET('9. METAS'!$W$20,INT((ROW()-14)/2),0)))</f>
        <v>#REF!</v>
      </c>
      <c r="M301" s="229" t="e">
        <f ca="1">IF(MOD(ROW()-13,2)=0,IF(ISBLANK(OFFSET(#REF!,INT((ROW()-13)/2),0)),"",OFFSET(#REF!,INT((ROW()-13)/2),0)),IF(ISBLANK(OFFSET('9. METAS'!$X$20,INT((ROW()-14)/2),0)),"",OFFSET('9. METAS'!$X$20,INT((ROW()-14)/2),0)))</f>
        <v>#REF!</v>
      </c>
      <c r="N301" s="981" t="str">
        <f t="shared" ref="N301" ca="1" si="284">IFERROR(J301/J302,"ND")</f>
        <v>ND</v>
      </c>
      <c r="O301" s="983" t="str">
        <f t="shared" ref="O301" ca="1" si="285">IFERROR(((J301)/H301),"ND")</f>
        <v>ND</v>
      </c>
      <c r="P301" s="985"/>
    </row>
    <row r="302" spans="3:16" x14ac:dyDescent="0.3">
      <c r="C302" s="999"/>
      <c r="D302" s="993"/>
      <c r="E302" s="993"/>
      <c r="F302" s="995"/>
      <c r="G302" s="997"/>
      <c r="H302" s="1042"/>
      <c r="I302" s="987"/>
      <c r="J302" s="227" t="str">
        <f ca="1">IF(MOD(ROW()-13,2)=0,IF(ISBLANK(OFFSET(#REF!,INT((ROW()-13)/2),0)),"",OFFSET(#REF!,INT((ROW()-13)/2),0)),IF(ISBLANK(OFFSET('9. METAS'!$U$20,INT((ROW()-14)/2),0)),"",OFFSET('9. METAS'!$U$20,INT((ROW()-14)/2),0)))</f>
        <v/>
      </c>
      <c r="K302" s="228" t="str">
        <f ca="1">IF(MOD(ROW()-13,2)=0,IF(ISBLANK(OFFSET(#REF!,INT((ROW()-13)/2),0)),"",OFFSET(#REF!,INT((ROW()-13)/2),0)),IF(ISBLANK(OFFSET('9. METAS'!$V$20,INT((ROW()-14)/2),0)),"",OFFSET('9. METAS'!$V$20,INT((ROW()-14)/2),0)))</f>
        <v/>
      </c>
      <c r="L302" s="228" t="str">
        <f ca="1">IF(MOD(ROW()-13,2)=0,IF(ISBLANK(OFFSET(#REF!,INT((ROW()-13)/2),0)),"",OFFSET(#REF!,INT((ROW()-13)/2),0)),IF(ISBLANK(OFFSET('9. METAS'!$W$20,INT((ROW()-14)/2),0)),"",OFFSET('9. METAS'!$W$20,INT((ROW()-14)/2),0)))</f>
        <v/>
      </c>
      <c r="M302" s="229" t="str">
        <f ca="1">IF(MOD(ROW()-13,2)=0,IF(ISBLANK(OFFSET(#REF!,INT((ROW()-13)/2),0)),"",OFFSET(#REF!,INT((ROW()-13)/2),0)),IF(ISBLANK(OFFSET('9. METAS'!$X$20,INT((ROW()-14)/2),0)),"",OFFSET('9. METAS'!$X$20,INT((ROW()-14)/2),0)))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1042" t="str">
        <f ca="1">IF(ISBLANK(OFFSET('9. METAS'!$L$20,INT((ROW()-13)/2),0)),"",OFFSET('9. METAS'!$L$20,INT((ROW()-13)/2),0))</f>
        <v/>
      </c>
      <c r="I303" s="979"/>
      <c r="J303" s="227" t="e">
        <f ca="1">IF(MOD(ROW()-13,2)=0,IF(ISBLANK(OFFSET(#REF!,INT((ROW()-13)/2),0)),"",OFFSET(#REF!,INT((ROW()-13)/2),0)),IF(ISBLANK(OFFSET('9. METAS'!$U$20,INT((ROW()-14)/2),0)),"",OFFSET('9. METAS'!$U$20,INT((ROW()-14)/2),0)))</f>
        <v>#REF!</v>
      </c>
      <c r="K303" s="228" t="e">
        <f ca="1">IF(MOD(ROW()-13,2)=0,IF(ISBLANK(OFFSET(#REF!,INT((ROW()-13)/2),0)),"",OFFSET(#REF!,INT((ROW()-13)/2),0)),IF(ISBLANK(OFFSET('9. METAS'!$V$20,INT((ROW()-14)/2),0)),"",OFFSET('9. METAS'!$V$20,INT((ROW()-14)/2),0)))</f>
        <v>#REF!</v>
      </c>
      <c r="L303" s="228" t="e">
        <f ca="1">IF(MOD(ROW()-13,2)=0,IF(ISBLANK(OFFSET(#REF!,INT((ROW()-13)/2),0)),"",OFFSET(#REF!,INT((ROW()-13)/2),0)),IF(ISBLANK(OFFSET('9. METAS'!$W$20,INT((ROW()-14)/2),0)),"",OFFSET('9. METAS'!$W$20,INT((ROW()-14)/2),0)))</f>
        <v>#REF!</v>
      </c>
      <c r="M303" s="229" t="e">
        <f ca="1">IF(MOD(ROW()-13,2)=0,IF(ISBLANK(OFFSET(#REF!,INT((ROW()-13)/2),0)),"",OFFSET(#REF!,INT((ROW()-13)/2),0)),IF(ISBLANK(OFFSET('9. METAS'!$X$20,INT((ROW()-14)/2),0)),"",OFFSET('9. METAS'!$X$20,INT((ROW()-14)/2),0)))</f>
        <v>#REF!</v>
      </c>
      <c r="N303" s="981" t="str">
        <f t="shared" ref="N303" ca="1" si="286">IFERROR(J303/J304,"ND")</f>
        <v>ND</v>
      </c>
      <c r="O303" s="983" t="str">
        <f t="shared" ref="O303" ca="1" si="287">IFERROR(((J303)/H303),"ND")</f>
        <v>ND</v>
      </c>
      <c r="P303" s="985"/>
    </row>
    <row r="304" spans="3:16" x14ac:dyDescent="0.3">
      <c r="C304" s="999"/>
      <c r="D304" s="993"/>
      <c r="E304" s="993"/>
      <c r="F304" s="995"/>
      <c r="G304" s="997"/>
      <c r="H304" s="1042"/>
      <c r="I304" s="987"/>
      <c r="J304" s="227" t="str">
        <f ca="1">IF(MOD(ROW()-13,2)=0,IF(ISBLANK(OFFSET(#REF!,INT((ROW()-13)/2),0)),"",OFFSET(#REF!,INT((ROW()-13)/2),0)),IF(ISBLANK(OFFSET('9. METAS'!$U$20,INT((ROW()-14)/2),0)),"",OFFSET('9. METAS'!$U$20,INT((ROW()-14)/2),0)))</f>
        <v/>
      </c>
      <c r="K304" s="228" t="str">
        <f ca="1">IF(MOD(ROW()-13,2)=0,IF(ISBLANK(OFFSET(#REF!,INT((ROW()-13)/2),0)),"",OFFSET(#REF!,INT((ROW()-13)/2),0)),IF(ISBLANK(OFFSET('9. METAS'!$V$20,INT((ROW()-14)/2),0)),"",OFFSET('9. METAS'!$V$20,INT((ROW()-14)/2),0)))</f>
        <v/>
      </c>
      <c r="L304" s="228" t="str">
        <f ca="1">IF(MOD(ROW()-13,2)=0,IF(ISBLANK(OFFSET(#REF!,INT((ROW()-13)/2),0)),"",OFFSET(#REF!,INT((ROW()-13)/2),0)),IF(ISBLANK(OFFSET('9. METAS'!$W$20,INT((ROW()-14)/2),0)),"",OFFSET('9. METAS'!$W$20,INT((ROW()-14)/2),0)))</f>
        <v/>
      </c>
      <c r="M304" s="229" t="str">
        <f ca="1">IF(MOD(ROW()-13,2)=0,IF(ISBLANK(OFFSET(#REF!,INT((ROW()-13)/2),0)),"",OFFSET(#REF!,INT((ROW()-13)/2),0)),IF(ISBLANK(OFFSET('9. METAS'!$X$20,INT((ROW()-14)/2),0)),"",OFFSET('9. METAS'!$X$20,INT((ROW()-14)/2),0)))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1042" t="str">
        <f ca="1">IF(ISBLANK(OFFSET('9. METAS'!$L$20,INT((ROW()-13)/2),0)),"",OFFSET('9. METAS'!$L$20,INT((ROW()-13)/2),0))</f>
        <v/>
      </c>
      <c r="I305" s="979"/>
      <c r="J305" s="227" t="e">
        <f ca="1">IF(MOD(ROW()-13,2)=0,IF(ISBLANK(OFFSET(#REF!,INT((ROW()-13)/2),0)),"",OFFSET(#REF!,INT((ROW()-13)/2),0)),IF(ISBLANK(OFFSET('9. METAS'!$U$20,INT((ROW()-14)/2),0)),"",OFFSET('9. METAS'!$U$20,INT((ROW()-14)/2),0)))</f>
        <v>#REF!</v>
      </c>
      <c r="K305" s="228" t="e">
        <f ca="1">IF(MOD(ROW()-13,2)=0,IF(ISBLANK(OFFSET(#REF!,INT((ROW()-13)/2),0)),"",OFFSET(#REF!,INT((ROW()-13)/2),0)),IF(ISBLANK(OFFSET('9. METAS'!$V$20,INT((ROW()-14)/2),0)),"",OFFSET('9. METAS'!$V$20,INT((ROW()-14)/2),0)))</f>
        <v>#REF!</v>
      </c>
      <c r="L305" s="228" t="e">
        <f ca="1">IF(MOD(ROW()-13,2)=0,IF(ISBLANK(OFFSET(#REF!,INT((ROW()-13)/2),0)),"",OFFSET(#REF!,INT((ROW()-13)/2),0)),IF(ISBLANK(OFFSET('9. METAS'!$W$20,INT((ROW()-14)/2),0)),"",OFFSET('9. METAS'!$W$20,INT((ROW()-14)/2),0)))</f>
        <v>#REF!</v>
      </c>
      <c r="M305" s="229" t="e">
        <f ca="1">IF(MOD(ROW()-13,2)=0,IF(ISBLANK(OFFSET(#REF!,INT((ROW()-13)/2),0)),"",OFFSET(#REF!,INT((ROW()-13)/2),0)),IF(ISBLANK(OFFSET('9. METAS'!$X$20,INT((ROW()-14)/2),0)),"",OFFSET('9. METAS'!$X$20,INT((ROW()-14)/2),0)))</f>
        <v>#REF!</v>
      </c>
      <c r="N305" s="981" t="str">
        <f t="shared" ref="N305" ca="1" si="288">IFERROR(J305/J306,"ND")</f>
        <v>ND</v>
      </c>
      <c r="O305" s="983" t="str">
        <f t="shared" ref="O305" ca="1" si="289">IFERROR(((J305)/H305),"ND")</f>
        <v>ND</v>
      </c>
      <c r="P305" s="985"/>
    </row>
    <row r="306" spans="3:16" x14ac:dyDescent="0.3">
      <c r="C306" s="999"/>
      <c r="D306" s="993"/>
      <c r="E306" s="993"/>
      <c r="F306" s="995"/>
      <c r="G306" s="997"/>
      <c r="H306" s="1042"/>
      <c r="I306" s="987"/>
      <c r="J306" s="227" t="str">
        <f ca="1">IF(MOD(ROW()-13,2)=0,IF(ISBLANK(OFFSET(#REF!,INT((ROW()-13)/2),0)),"",OFFSET(#REF!,INT((ROW()-13)/2),0)),IF(ISBLANK(OFFSET('9. METAS'!$U$20,INT((ROW()-14)/2),0)),"",OFFSET('9. METAS'!$U$20,INT((ROW()-14)/2),0)))</f>
        <v/>
      </c>
      <c r="K306" s="228" t="str">
        <f ca="1">IF(MOD(ROW()-13,2)=0,IF(ISBLANK(OFFSET(#REF!,INT((ROW()-13)/2),0)),"",OFFSET(#REF!,INT((ROW()-13)/2),0)),IF(ISBLANK(OFFSET('9. METAS'!$V$20,INT((ROW()-14)/2),0)),"",OFFSET('9. METAS'!$V$20,INT((ROW()-14)/2),0)))</f>
        <v/>
      </c>
      <c r="L306" s="228" t="str">
        <f ca="1">IF(MOD(ROW()-13,2)=0,IF(ISBLANK(OFFSET(#REF!,INT((ROW()-13)/2),0)),"",OFFSET(#REF!,INT((ROW()-13)/2),0)),IF(ISBLANK(OFFSET('9. METAS'!$W$20,INT((ROW()-14)/2),0)),"",OFFSET('9. METAS'!$W$20,INT((ROW()-14)/2),0)))</f>
        <v/>
      </c>
      <c r="M306" s="229" t="str">
        <f ca="1">IF(MOD(ROW()-13,2)=0,IF(ISBLANK(OFFSET(#REF!,INT((ROW()-13)/2),0)),"",OFFSET(#REF!,INT((ROW()-13)/2),0)),IF(ISBLANK(OFFSET('9. METAS'!$X$20,INT((ROW()-14)/2),0)),"",OFFSET('9. METAS'!$X$20,INT((ROW()-14)/2),0)))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1042" t="str">
        <f ca="1">IF(ISBLANK(OFFSET('9. METAS'!$L$20,INT((ROW()-13)/2),0)),"",OFFSET('9. METAS'!$L$20,INT((ROW()-13)/2),0))</f>
        <v/>
      </c>
      <c r="I307" s="979"/>
      <c r="J307" s="227" t="e">
        <f ca="1">IF(MOD(ROW()-13,2)=0,IF(ISBLANK(OFFSET(#REF!,INT((ROW()-13)/2),0)),"",OFFSET(#REF!,INT((ROW()-13)/2),0)),IF(ISBLANK(OFFSET('9. METAS'!$U$20,INT((ROW()-14)/2),0)),"",OFFSET('9. METAS'!$U$20,INT((ROW()-14)/2),0)))</f>
        <v>#REF!</v>
      </c>
      <c r="K307" s="228" t="e">
        <f ca="1">IF(MOD(ROW()-13,2)=0,IF(ISBLANK(OFFSET(#REF!,INT((ROW()-13)/2),0)),"",OFFSET(#REF!,INT((ROW()-13)/2),0)),IF(ISBLANK(OFFSET('9. METAS'!$V$20,INT((ROW()-14)/2),0)),"",OFFSET('9. METAS'!$V$20,INT((ROW()-14)/2),0)))</f>
        <v>#REF!</v>
      </c>
      <c r="L307" s="228" t="e">
        <f ca="1">IF(MOD(ROW()-13,2)=0,IF(ISBLANK(OFFSET(#REF!,INT((ROW()-13)/2),0)),"",OFFSET(#REF!,INT((ROW()-13)/2),0)),IF(ISBLANK(OFFSET('9. METAS'!$W$20,INT((ROW()-14)/2),0)),"",OFFSET('9. METAS'!$W$20,INT((ROW()-14)/2),0)))</f>
        <v>#REF!</v>
      </c>
      <c r="M307" s="229" t="e">
        <f ca="1">IF(MOD(ROW()-13,2)=0,IF(ISBLANK(OFFSET(#REF!,INT((ROW()-13)/2),0)),"",OFFSET(#REF!,INT((ROW()-13)/2),0)),IF(ISBLANK(OFFSET('9. METAS'!$X$20,INT((ROW()-14)/2),0)),"",OFFSET('9. METAS'!$X$20,INT((ROW()-14)/2),0)))</f>
        <v>#REF!</v>
      </c>
      <c r="N307" s="981" t="str">
        <f t="shared" ref="N307" ca="1" si="290">IFERROR(J307/J308,"ND")</f>
        <v>ND</v>
      </c>
      <c r="O307" s="983" t="str">
        <f t="shared" ref="O307" ca="1" si="291">IFERROR(((J307)/H307),"ND")</f>
        <v>ND</v>
      </c>
      <c r="P307" s="985"/>
    </row>
    <row r="308" spans="3:16" x14ac:dyDescent="0.3">
      <c r="C308" s="999"/>
      <c r="D308" s="993"/>
      <c r="E308" s="993"/>
      <c r="F308" s="995"/>
      <c r="G308" s="997"/>
      <c r="H308" s="1042"/>
      <c r="I308" s="987"/>
      <c r="J308" s="227" t="str">
        <f ca="1">IF(MOD(ROW()-13,2)=0,IF(ISBLANK(OFFSET(#REF!,INT((ROW()-13)/2),0)),"",OFFSET(#REF!,INT((ROW()-13)/2),0)),IF(ISBLANK(OFFSET('9. METAS'!$U$20,INT((ROW()-14)/2),0)),"",OFFSET('9. METAS'!$U$20,INT((ROW()-14)/2),0)))</f>
        <v/>
      </c>
      <c r="K308" s="228" t="str">
        <f ca="1">IF(MOD(ROW()-13,2)=0,IF(ISBLANK(OFFSET(#REF!,INT((ROW()-13)/2),0)),"",OFFSET(#REF!,INT((ROW()-13)/2),0)),IF(ISBLANK(OFFSET('9. METAS'!$V$20,INT((ROW()-14)/2),0)),"",OFFSET('9. METAS'!$V$20,INT((ROW()-14)/2),0)))</f>
        <v/>
      </c>
      <c r="L308" s="228" t="str">
        <f ca="1">IF(MOD(ROW()-13,2)=0,IF(ISBLANK(OFFSET(#REF!,INT((ROW()-13)/2),0)),"",OFFSET(#REF!,INT((ROW()-13)/2),0)),IF(ISBLANK(OFFSET('9. METAS'!$W$20,INT((ROW()-14)/2),0)),"",OFFSET('9. METAS'!$W$20,INT((ROW()-14)/2),0)))</f>
        <v/>
      </c>
      <c r="M308" s="229" t="str">
        <f ca="1">IF(MOD(ROW()-13,2)=0,IF(ISBLANK(OFFSET(#REF!,INT((ROW()-13)/2),0)),"",OFFSET(#REF!,INT((ROW()-13)/2),0)),IF(ISBLANK(OFFSET('9. METAS'!$X$20,INT((ROW()-14)/2),0)),"",OFFSET('9. METAS'!$X$20,INT((ROW()-14)/2),0)))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1042" t="str">
        <f ca="1">IF(ISBLANK(OFFSET('9. METAS'!$L$20,INT((ROW()-13)/2),0)),"",OFFSET('9. METAS'!$L$20,INT((ROW()-13)/2),0))</f>
        <v/>
      </c>
      <c r="I309" s="979"/>
      <c r="J309" s="227" t="e">
        <f ca="1">IF(MOD(ROW()-13,2)=0,IF(ISBLANK(OFFSET(#REF!,INT((ROW()-13)/2),0)),"",OFFSET(#REF!,INT((ROW()-13)/2),0)),IF(ISBLANK(OFFSET('9. METAS'!$U$20,INT((ROW()-14)/2),0)),"",OFFSET('9. METAS'!$U$20,INT((ROW()-14)/2),0)))</f>
        <v>#REF!</v>
      </c>
      <c r="K309" s="228" t="e">
        <f ca="1">IF(MOD(ROW()-13,2)=0,IF(ISBLANK(OFFSET(#REF!,INT((ROW()-13)/2),0)),"",OFFSET(#REF!,INT((ROW()-13)/2),0)),IF(ISBLANK(OFFSET('9. METAS'!$V$20,INT((ROW()-14)/2),0)),"",OFFSET('9. METAS'!$V$20,INT((ROW()-14)/2),0)))</f>
        <v>#REF!</v>
      </c>
      <c r="L309" s="228" t="e">
        <f ca="1">IF(MOD(ROW()-13,2)=0,IF(ISBLANK(OFFSET(#REF!,INT((ROW()-13)/2),0)),"",OFFSET(#REF!,INT((ROW()-13)/2),0)),IF(ISBLANK(OFFSET('9. METAS'!$W$20,INT((ROW()-14)/2),0)),"",OFFSET('9. METAS'!$W$20,INT((ROW()-14)/2),0)))</f>
        <v>#REF!</v>
      </c>
      <c r="M309" s="229" t="e">
        <f ca="1">IF(MOD(ROW()-13,2)=0,IF(ISBLANK(OFFSET(#REF!,INT((ROW()-13)/2),0)),"",OFFSET(#REF!,INT((ROW()-13)/2),0)),IF(ISBLANK(OFFSET('9. METAS'!$X$20,INT((ROW()-14)/2),0)),"",OFFSET('9. METAS'!$X$20,INT((ROW()-14)/2),0)))</f>
        <v>#REF!</v>
      </c>
      <c r="N309" s="981" t="str">
        <f t="shared" ref="N309" ca="1" si="292">IFERROR(J309/J310,"ND")</f>
        <v>ND</v>
      </c>
      <c r="O309" s="983" t="str">
        <f t="shared" ref="O309" ca="1" si="293">IFERROR(((J309)/H309),"ND")</f>
        <v>ND</v>
      </c>
      <c r="P309" s="985"/>
    </row>
    <row r="310" spans="3:16" x14ac:dyDescent="0.3">
      <c r="C310" s="999"/>
      <c r="D310" s="993"/>
      <c r="E310" s="993"/>
      <c r="F310" s="995"/>
      <c r="G310" s="997"/>
      <c r="H310" s="1042"/>
      <c r="I310" s="987"/>
      <c r="J310" s="227" t="str">
        <f ca="1">IF(MOD(ROW()-13,2)=0,IF(ISBLANK(OFFSET(#REF!,INT((ROW()-13)/2),0)),"",OFFSET(#REF!,INT((ROW()-13)/2),0)),IF(ISBLANK(OFFSET('9. METAS'!$U$20,INT((ROW()-14)/2),0)),"",OFFSET('9. METAS'!$U$20,INT((ROW()-14)/2),0)))</f>
        <v/>
      </c>
      <c r="K310" s="228" t="str">
        <f ca="1">IF(MOD(ROW()-13,2)=0,IF(ISBLANK(OFFSET(#REF!,INT((ROW()-13)/2),0)),"",OFFSET(#REF!,INT((ROW()-13)/2),0)),IF(ISBLANK(OFFSET('9. METAS'!$V$20,INT((ROW()-14)/2),0)),"",OFFSET('9. METAS'!$V$20,INT((ROW()-14)/2),0)))</f>
        <v/>
      </c>
      <c r="L310" s="228" t="str">
        <f ca="1">IF(MOD(ROW()-13,2)=0,IF(ISBLANK(OFFSET(#REF!,INT((ROW()-13)/2),0)),"",OFFSET(#REF!,INT((ROW()-13)/2),0)),IF(ISBLANK(OFFSET('9. METAS'!$W$20,INT((ROW()-14)/2),0)),"",OFFSET('9. METAS'!$W$20,INT((ROW()-14)/2),0)))</f>
        <v/>
      </c>
      <c r="M310" s="229" t="str">
        <f ca="1">IF(MOD(ROW()-13,2)=0,IF(ISBLANK(OFFSET(#REF!,INT((ROW()-13)/2),0)),"",OFFSET(#REF!,INT((ROW()-13)/2),0)),IF(ISBLANK(OFFSET('9. METAS'!$X$20,INT((ROW()-14)/2),0)),"",OFFSET('9. METAS'!$X$20,INT((ROW()-14)/2),0)))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1042" t="str">
        <f ca="1">IF(ISBLANK(OFFSET('9. METAS'!$L$20,INT((ROW()-13)/2),0)),"",OFFSET('9. METAS'!$L$20,INT((ROW()-13)/2),0))</f>
        <v/>
      </c>
      <c r="I311" s="979"/>
      <c r="J311" s="227" t="e">
        <f ca="1">IF(MOD(ROW()-13,2)=0,IF(ISBLANK(OFFSET(#REF!,INT((ROW()-13)/2),0)),"",OFFSET(#REF!,INT((ROW()-13)/2),0)),IF(ISBLANK(OFFSET('9. METAS'!$U$20,INT((ROW()-14)/2),0)),"",OFFSET('9. METAS'!$U$20,INT((ROW()-14)/2),0)))</f>
        <v>#REF!</v>
      </c>
      <c r="K311" s="228" t="e">
        <f ca="1">IF(MOD(ROW()-13,2)=0,IF(ISBLANK(OFFSET(#REF!,INT((ROW()-13)/2),0)),"",OFFSET(#REF!,INT((ROW()-13)/2),0)),IF(ISBLANK(OFFSET('9. METAS'!$V$20,INT((ROW()-14)/2),0)),"",OFFSET('9. METAS'!$V$20,INT((ROW()-14)/2),0)))</f>
        <v>#REF!</v>
      </c>
      <c r="L311" s="228" t="e">
        <f ca="1">IF(MOD(ROW()-13,2)=0,IF(ISBLANK(OFFSET(#REF!,INT((ROW()-13)/2),0)),"",OFFSET(#REF!,INT((ROW()-13)/2),0)),IF(ISBLANK(OFFSET('9. METAS'!$W$20,INT((ROW()-14)/2),0)),"",OFFSET('9. METAS'!$W$20,INT((ROW()-14)/2),0)))</f>
        <v>#REF!</v>
      </c>
      <c r="M311" s="229" t="e">
        <f ca="1">IF(MOD(ROW()-13,2)=0,IF(ISBLANK(OFFSET(#REF!,INT((ROW()-13)/2),0)),"",OFFSET(#REF!,INT((ROW()-13)/2),0)),IF(ISBLANK(OFFSET('9. METAS'!$X$20,INT((ROW()-14)/2),0)),"",OFFSET('9. METAS'!$X$20,INT((ROW()-14)/2),0)))</f>
        <v>#REF!</v>
      </c>
      <c r="N311" s="981" t="str">
        <f t="shared" ref="N311" ca="1" si="294">IFERROR(J311/J312,"ND")</f>
        <v>ND</v>
      </c>
      <c r="O311" s="983" t="str">
        <f t="shared" ref="O311" ca="1" si="295">IFERROR(((J311)/H311),"ND")</f>
        <v>ND</v>
      </c>
      <c r="P311" s="985"/>
    </row>
    <row r="312" spans="3:16" x14ac:dyDescent="0.3">
      <c r="C312" s="999"/>
      <c r="D312" s="993"/>
      <c r="E312" s="993"/>
      <c r="F312" s="995"/>
      <c r="G312" s="997"/>
      <c r="H312" s="1042"/>
      <c r="I312" s="987"/>
      <c r="J312" s="227" t="str">
        <f ca="1">IF(MOD(ROW()-13,2)=0,IF(ISBLANK(OFFSET(#REF!,INT((ROW()-13)/2),0)),"",OFFSET(#REF!,INT((ROW()-13)/2),0)),IF(ISBLANK(OFFSET('9. METAS'!$U$20,INT((ROW()-14)/2),0)),"",OFFSET('9. METAS'!$U$20,INT((ROW()-14)/2),0)))</f>
        <v/>
      </c>
      <c r="K312" s="228" t="str">
        <f ca="1">IF(MOD(ROW()-13,2)=0,IF(ISBLANK(OFFSET(#REF!,INT((ROW()-13)/2),0)),"",OFFSET(#REF!,INT((ROW()-13)/2),0)),IF(ISBLANK(OFFSET('9. METAS'!$V$20,INT((ROW()-14)/2),0)),"",OFFSET('9. METAS'!$V$20,INT((ROW()-14)/2),0)))</f>
        <v/>
      </c>
      <c r="L312" s="228" t="str">
        <f ca="1">IF(MOD(ROW()-13,2)=0,IF(ISBLANK(OFFSET(#REF!,INT((ROW()-13)/2),0)),"",OFFSET(#REF!,INT((ROW()-13)/2),0)),IF(ISBLANK(OFFSET('9. METAS'!$W$20,INT((ROW()-14)/2),0)),"",OFFSET('9. METAS'!$W$20,INT((ROW()-14)/2),0)))</f>
        <v/>
      </c>
      <c r="M312" s="229" t="str">
        <f ca="1">IF(MOD(ROW()-13,2)=0,IF(ISBLANK(OFFSET(#REF!,INT((ROW()-13)/2),0)),"",OFFSET(#REF!,INT((ROW()-13)/2),0)),IF(ISBLANK(OFFSET('9. METAS'!$X$20,INT((ROW()-14)/2),0)),"",OFFSET('9. METAS'!$X$20,INT((ROW()-14)/2),0)))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1042" t="str">
        <f ca="1">IF(ISBLANK(OFFSET('9. METAS'!$L$20,INT((ROW()-13)/2),0)),"",OFFSET('9. METAS'!$L$20,INT((ROW()-13)/2),0))</f>
        <v/>
      </c>
      <c r="I313" s="979"/>
      <c r="J313" s="227" t="e">
        <f ca="1">IF(MOD(ROW()-13,2)=0,IF(ISBLANK(OFFSET(#REF!,INT((ROW()-13)/2),0)),"",OFFSET(#REF!,INT((ROW()-13)/2),0)),IF(ISBLANK(OFFSET('9. METAS'!$U$20,INT((ROW()-14)/2),0)),"",OFFSET('9. METAS'!$U$20,INT((ROW()-14)/2),0)))</f>
        <v>#REF!</v>
      </c>
      <c r="K313" s="228" t="e">
        <f ca="1">IF(MOD(ROW()-13,2)=0,IF(ISBLANK(OFFSET(#REF!,INT((ROW()-13)/2),0)),"",OFFSET(#REF!,INT((ROW()-13)/2),0)),IF(ISBLANK(OFFSET('9. METAS'!$V$20,INT((ROW()-14)/2),0)),"",OFFSET('9. METAS'!$V$20,INT((ROW()-14)/2),0)))</f>
        <v>#REF!</v>
      </c>
      <c r="L313" s="228" t="e">
        <f ca="1">IF(MOD(ROW()-13,2)=0,IF(ISBLANK(OFFSET(#REF!,INT((ROW()-13)/2),0)),"",OFFSET(#REF!,INT((ROW()-13)/2),0)),IF(ISBLANK(OFFSET('9. METAS'!$W$20,INT((ROW()-14)/2),0)),"",OFFSET('9. METAS'!$W$20,INT((ROW()-14)/2),0)))</f>
        <v>#REF!</v>
      </c>
      <c r="M313" s="229" t="e">
        <f ca="1">IF(MOD(ROW()-13,2)=0,IF(ISBLANK(OFFSET(#REF!,INT((ROW()-13)/2),0)),"",OFFSET(#REF!,INT((ROW()-13)/2),0)),IF(ISBLANK(OFFSET('9. METAS'!$X$20,INT((ROW()-14)/2),0)),"",OFFSET('9. METAS'!$X$20,INT((ROW()-14)/2),0)))</f>
        <v>#REF!</v>
      </c>
      <c r="N313" s="981" t="str">
        <f t="shared" ref="N313" ca="1" si="296">IFERROR(J313/J314,"ND")</f>
        <v>ND</v>
      </c>
      <c r="O313" s="983" t="str">
        <f t="shared" ref="O313" ca="1" si="297">IFERROR(((J313)/H313),"ND")</f>
        <v>ND</v>
      </c>
      <c r="P313" s="985"/>
    </row>
    <row r="314" spans="3:16" x14ac:dyDescent="0.3">
      <c r="C314" s="999"/>
      <c r="D314" s="993"/>
      <c r="E314" s="993"/>
      <c r="F314" s="995"/>
      <c r="G314" s="997"/>
      <c r="H314" s="1042"/>
      <c r="I314" s="987"/>
      <c r="J314" s="227" t="str">
        <f ca="1">IF(MOD(ROW()-13,2)=0,IF(ISBLANK(OFFSET(#REF!,INT((ROW()-13)/2),0)),"",OFFSET(#REF!,INT((ROW()-13)/2),0)),IF(ISBLANK(OFFSET('9. METAS'!$U$20,INT((ROW()-14)/2),0)),"",OFFSET('9. METAS'!$U$20,INT((ROW()-14)/2),0)))</f>
        <v/>
      </c>
      <c r="K314" s="228" t="str">
        <f ca="1">IF(MOD(ROW()-13,2)=0,IF(ISBLANK(OFFSET(#REF!,INT((ROW()-13)/2),0)),"",OFFSET(#REF!,INT((ROW()-13)/2),0)),IF(ISBLANK(OFFSET('9. METAS'!$V$20,INT((ROW()-14)/2),0)),"",OFFSET('9. METAS'!$V$20,INT((ROW()-14)/2),0)))</f>
        <v/>
      </c>
      <c r="L314" s="228" t="str">
        <f ca="1">IF(MOD(ROW()-13,2)=0,IF(ISBLANK(OFFSET(#REF!,INT((ROW()-13)/2),0)),"",OFFSET(#REF!,INT((ROW()-13)/2),0)),IF(ISBLANK(OFFSET('9. METAS'!$W$20,INT((ROW()-14)/2),0)),"",OFFSET('9. METAS'!$W$20,INT((ROW()-14)/2),0)))</f>
        <v/>
      </c>
      <c r="M314" s="229" t="str">
        <f ca="1">IF(MOD(ROW()-13,2)=0,IF(ISBLANK(OFFSET(#REF!,INT((ROW()-13)/2),0)),"",OFFSET(#REF!,INT((ROW()-13)/2),0)),IF(ISBLANK(OFFSET('9. METAS'!$X$20,INT((ROW()-14)/2),0)),"",OFFSET('9. METAS'!$X$20,INT((ROW()-14)/2),0)))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1042" t="str">
        <f ca="1">IF(ISBLANK(OFFSET('9. METAS'!$L$20,INT((ROW()-13)/2),0)),"",OFFSET('9. METAS'!$L$20,INT((ROW()-13)/2),0))</f>
        <v/>
      </c>
      <c r="I315" s="979"/>
      <c r="J315" s="227" t="e">
        <f ca="1">IF(MOD(ROW()-13,2)=0,IF(ISBLANK(OFFSET(#REF!,INT((ROW()-13)/2),0)),"",OFFSET(#REF!,INT((ROW()-13)/2),0)),IF(ISBLANK(OFFSET('9. METAS'!$U$20,INT((ROW()-14)/2),0)),"",OFFSET('9. METAS'!$U$20,INT((ROW()-14)/2),0)))</f>
        <v>#REF!</v>
      </c>
      <c r="K315" s="228" t="e">
        <f ca="1">IF(MOD(ROW()-13,2)=0,IF(ISBLANK(OFFSET(#REF!,INT((ROW()-13)/2),0)),"",OFFSET(#REF!,INT((ROW()-13)/2),0)),IF(ISBLANK(OFFSET('9. METAS'!$V$20,INT((ROW()-14)/2),0)),"",OFFSET('9. METAS'!$V$20,INT((ROW()-14)/2),0)))</f>
        <v>#REF!</v>
      </c>
      <c r="L315" s="228" t="e">
        <f ca="1">IF(MOD(ROW()-13,2)=0,IF(ISBLANK(OFFSET(#REF!,INT((ROW()-13)/2),0)),"",OFFSET(#REF!,INT((ROW()-13)/2),0)),IF(ISBLANK(OFFSET('9. METAS'!$W$20,INT((ROW()-14)/2),0)),"",OFFSET('9. METAS'!$W$20,INT((ROW()-14)/2),0)))</f>
        <v>#REF!</v>
      </c>
      <c r="M315" s="229" t="e">
        <f ca="1">IF(MOD(ROW()-13,2)=0,IF(ISBLANK(OFFSET(#REF!,INT((ROW()-13)/2),0)),"",OFFSET(#REF!,INT((ROW()-13)/2),0)),IF(ISBLANK(OFFSET('9. METAS'!$X$20,INT((ROW()-14)/2),0)),"",OFFSET('9. METAS'!$X$20,INT((ROW()-14)/2),0)))</f>
        <v>#REF!</v>
      </c>
      <c r="N315" s="981" t="str">
        <f t="shared" ref="N315" ca="1" si="298">IFERROR(J315/J316,"ND")</f>
        <v>ND</v>
      </c>
      <c r="O315" s="983" t="str">
        <f t="shared" ref="O315" ca="1" si="299">IFERROR(((J315)/H315),"ND")</f>
        <v>ND</v>
      </c>
      <c r="P315" s="985"/>
    </row>
    <row r="316" spans="3:16" x14ac:dyDescent="0.3">
      <c r="C316" s="999"/>
      <c r="D316" s="993"/>
      <c r="E316" s="993"/>
      <c r="F316" s="995"/>
      <c r="G316" s="997"/>
      <c r="H316" s="1042"/>
      <c r="I316" s="987"/>
      <c r="J316" s="227" t="str">
        <f ca="1">IF(MOD(ROW()-13,2)=0,IF(ISBLANK(OFFSET(#REF!,INT((ROW()-13)/2),0)),"",OFFSET(#REF!,INT((ROW()-13)/2),0)),IF(ISBLANK(OFFSET('9. METAS'!$U$20,INT((ROW()-14)/2),0)),"",OFFSET('9. METAS'!$U$20,INT((ROW()-14)/2),0)))</f>
        <v/>
      </c>
      <c r="K316" s="228" t="str">
        <f ca="1">IF(MOD(ROW()-13,2)=0,IF(ISBLANK(OFFSET(#REF!,INT((ROW()-13)/2),0)),"",OFFSET(#REF!,INT((ROW()-13)/2),0)),IF(ISBLANK(OFFSET('9. METAS'!$V$20,INT((ROW()-14)/2),0)),"",OFFSET('9. METAS'!$V$20,INT((ROW()-14)/2),0)))</f>
        <v/>
      </c>
      <c r="L316" s="228" t="str">
        <f ca="1">IF(MOD(ROW()-13,2)=0,IF(ISBLANK(OFFSET(#REF!,INT((ROW()-13)/2),0)),"",OFFSET(#REF!,INT((ROW()-13)/2),0)),IF(ISBLANK(OFFSET('9. METAS'!$W$20,INT((ROW()-14)/2),0)),"",OFFSET('9. METAS'!$W$20,INT((ROW()-14)/2),0)))</f>
        <v/>
      </c>
      <c r="M316" s="229" t="str">
        <f ca="1">IF(MOD(ROW()-13,2)=0,IF(ISBLANK(OFFSET(#REF!,INT((ROW()-13)/2),0)),"",OFFSET(#REF!,INT((ROW()-13)/2),0)),IF(ISBLANK(OFFSET('9. METAS'!$X$20,INT((ROW()-14)/2),0)),"",OFFSET('9. METAS'!$X$20,INT((ROW()-14)/2),0)))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1042" t="str">
        <f ca="1">IF(ISBLANK(OFFSET('9. METAS'!$L$20,INT((ROW()-13)/2),0)),"",OFFSET('9. METAS'!$L$20,INT((ROW()-13)/2),0))</f>
        <v/>
      </c>
      <c r="I317" s="979"/>
      <c r="J317" s="227" t="e">
        <f ca="1">IF(MOD(ROW()-13,2)=0,IF(ISBLANK(OFFSET(#REF!,INT((ROW()-13)/2),0)),"",OFFSET(#REF!,INT((ROW()-13)/2),0)),IF(ISBLANK(OFFSET('9. METAS'!$U$20,INT((ROW()-14)/2),0)),"",OFFSET('9. METAS'!$U$20,INT((ROW()-14)/2),0)))</f>
        <v>#REF!</v>
      </c>
      <c r="K317" s="228" t="e">
        <f ca="1">IF(MOD(ROW()-13,2)=0,IF(ISBLANK(OFFSET(#REF!,INT((ROW()-13)/2),0)),"",OFFSET(#REF!,INT((ROW()-13)/2),0)),IF(ISBLANK(OFFSET('9. METAS'!$V$20,INT((ROW()-14)/2),0)),"",OFFSET('9. METAS'!$V$20,INT((ROW()-14)/2),0)))</f>
        <v>#REF!</v>
      </c>
      <c r="L317" s="228" t="e">
        <f ca="1">IF(MOD(ROW()-13,2)=0,IF(ISBLANK(OFFSET(#REF!,INT((ROW()-13)/2),0)),"",OFFSET(#REF!,INT((ROW()-13)/2),0)),IF(ISBLANK(OFFSET('9. METAS'!$W$20,INT((ROW()-14)/2),0)),"",OFFSET('9. METAS'!$W$20,INT((ROW()-14)/2),0)))</f>
        <v>#REF!</v>
      </c>
      <c r="M317" s="229" t="e">
        <f ca="1">IF(MOD(ROW()-13,2)=0,IF(ISBLANK(OFFSET(#REF!,INT((ROW()-13)/2),0)),"",OFFSET(#REF!,INT((ROW()-13)/2),0)),IF(ISBLANK(OFFSET('9. METAS'!$X$20,INT((ROW()-14)/2),0)),"",OFFSET('9. METAS'!$X$20,INT((ROW()-14)/2),0)))</f>
        <v>#REF!</v>
      </c>
      <c r="N317" s="981" t="str">
        <f t="shared" ref="N317" ca="1" si="300">IFERROR(J317/J318,"ND")</f>
        <v>ND</v>
      </c>
      <c r="O317" s="983" t="str">
        <f t="shared" ref="O317" ca="1" si="301">IFERROR(((J317)/H317),"ND")</f>
        <v>ND</v>
      </c>
      <c r="P317" s="985"/>
    </row>
    <row r="318" spans="3:16" x14ac:dyDescent="0.3">
      <c r="C318" s="999"/>
      <c r="D318" s="993"/>
      <c r="E318" s="993"/>
      <c r="F318" s="995"/>
      <c r="G318" s="997"/>
      <c r="H318" s="1042"/>
      <c r="I318" s="987"/>
      <c r="J318" s="227" t="str">
        <f ca="1">IF(MOD(ROW()-13,2)=0,IF(ISBLANK(OFFSET(#REF!,INT((ROW()-13)/2),0)),"",OFFSET(#REF!,INT((ROW()-13)/2),0)),IF(ISBLANK(OFFSET('9. METAS'!$U$20,INT((ROW()-14)/2),0)),"",OFFSET('9. METAS'!$U$20,INT((ROW()-14)/2),0)))</f>
        <v/>
      </c>
      <c r="K318" s="228" t="str">
        <f ca="1">IF(MOD(ROW()-13,2)=0,IF(ISBLANK(OFFSET(#REF!,INT((ROW()-13)/2),0)),"",OFFSET(#REF!,INT((ROW()-13)/2),0)),IF(ISBLANK(OFFSET('9. METAS'!$V$20,INT((ROW()-14)/2),0)),"",OFFSET('9. METAS'!$V$20,INT((ROW()-14)/2),0)))</f>
        <v/>
      </c>
      <c r="L318" s="228" t="str">
        <f ca="1">IF(MOD(ROW()-13,2)=0,IF(ISBLANK(OFFSET(#REF!,INT((ROW()-13)/2),0)),"",OFFSET(#REF!,INT((ROW()-13)/2),0)),IF(ISBLANK(OFFSET('9. METAS'!$W$20,INT((ROW()-14)/2),0)),"",OFFSET('9. METAS'!$W$20,INT((ROW()-14)/2),0)))</f>
        <v/>
      </c>
      <c r="M318" s="229" t="str">
        <f ca="1">IF(MOD(ROW()-13,2)=0,IF(ISBLANK(OFFSET(#REF!,INT((ROW()-13)/2),0)),"",OFFSET(#REF!,INT((ROW()-13)/2),0)),IF(ISBLANK(OFFSET('9. METAS'!$X$20,INT((ROW()-14)/2),0)),"",OFFSET('9. METAS'!$X$20,INT((ROW()-14)/2),0)))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1042" t="str">
        <f ca="1">IF(ISBLANK(OFFSET('9. METAS'!$L$20,INT((ROW()-13)/2),0)),"",OFFSET('9. METAS'!$L$20,INT((ROW()-13)/2),0))</f>
        <v/>
      </c>
      <c r="I319" s="979"/>
      <c r="J319" s="227" t="e">
        <f ca="1">IF(MOD(ROW()-13,2)=0,IF(ISBLANK(OFFSET(#REF!,INT((ROW()-13)/2),0)),"",OFFSET(#REF!,INT((ROW()-13)/2),0)),IF(ISBLANK(OFFSET('9. METAS'!$U$20,INT((ROW()-14)/2),0)),"",OFFSET('9. METAS'!$U$20,INT((ROW()-14)/2),0)))</f>
        <v>#REF!</v>
      </c>
      <c r="K319" s="228" t="e">
        <f ca="1">IF(MOD(ROW()-13,2)=0,IF(ISBLANK(OFFSET(#REF!,INT((ROW()-13)/2),0)),"",OFFSET(#REF!,INT((ROW()-13)/2),0)),IF(ISBLANK(OFFSET('9. METAS'!$V$20,INT((ROW()-14)/2),0)),"",OFFSET('9. METAS'!$V$20,INT((ROW()-14)/2),0)))</f>
        <v>#REF!</v>
      </c>
      <c r="L319" s="228" t="e">
        <f ca="1">IF(MOD(ROW()-13,2)=0,IF(ISBLANK(OFFSET(#REF!,INT((ROW()-13)/2),0)),"",OFFSET(#REF!,INT((ROW()-13)/2),0)),IF(ISBLANK(OFFSET('9. METAS'!$W$20,INT((ROW()-14)/2),0)),"",OFFSET('9. METAS'!$W$20,INT((ROW()-14)/2),0)))</f>
        <v>#REF!</v>
      </c>
      <c r="M319" s="229" t="e">
        <f ca="1">IF(MOD(ROW()-13,2)=0,IF(ISBLANK(OFFSET(#REF!,INT((ROW()-13)/2),0)),"",OFFSET(#REF!,INT((ROW()-13)/2),0)),IF(ISBLANK(OFFSET('9. METAS'!$X$20,INT((ROW()-14)/2),0)),"",OFFSET('9. METAS'!$X$20,INT((ROW()-14)/2),0)))</f>
        <v>#REF!</v>
      </c>
      <c r="N319" s="981" t="str">
        <f t="shared" ref="N319" ca="1" si="302">IFERROR(J319/J320,"ND")</f>
        <v>ND</v>
      </c>
      <c r="O319" s="983" t="str">
        <f t="shared" ref="O319" ca="1" si="303">IFERROR(((J319)/H319),"ND")</f>
        <v>ND</v>
      </c>
      <c r="P319" s="985"/>
    </row>
    <row r="320" spans="3:16" x14ac:dyDescent="0.3">
      <c r="C320" s="999"/>
      <c r="D320" s="993"/>
      <c r="E320" s="993"/>
      <c r="F320" s="995"/>
      <c r="G320" s="997"/>
      <c r="H320" s="1042"/>
      <c r="I320" s="987"/>
      <c r="J320" s="227" t="str">
        <f ca="1">IF(MOD(ROW()-13,2)=0,IF(ISBLANK(OFFSET(#REF!,INT((ROW()-13)/2),0)),"",OFFSET(#REF!,INT((ROW()-13)/2),0)),IF(ISBLANK(OFFSET('9. METAS'!$U$20,INT((ROW()-14)/2),0)),"",OFFSET('9. METAS'!$U$20,INT((ROW()-14)/2),0)))</f>
        <v/>
      </c>
      <c r="K320" s="228" t="str">
        <f ca="1">IF(MOD(ROW()-13,2)=0,IF(ISBLANK(OFFSET(#REF!,INT((ROW()-13)/2),0)),"",OFFSET(#REF!,INT((ROW()-13)/2),0)),IF(ISBLANK(OFFSET('9. METAS'!$V$20,INT((ROW()-14)/2),0)),"",OFFSET('9. METAS'!$V$20,INT((ROW()-14)/2),0)))</f>
        <v/>
      </c>
      <c r="L320" s="228" t="str">
        <f ca="1">IF(MOD(ROW()-13,2)=0,IF(ISBLANK(OFFSET(#REF!,INT((ROW()-13)/2),0)),"",OFFSET(#REF!,INT((ROW()-13)/2),0)),IF(ISBLANK(OFFSET('9. METAS'!$W$20,INT((ROW()-14)/2),0)),"",OFFSET('9. METAS'!$W$20,INT((ROW()-14)/2),0)))</f>
        <v/>
      </c>
      <c r="M320" s="229" t="str">
        <f ca="1">IF(MOD(ROW()-13,2)=0,IF(ISBLANK(OFFSET(#REF!,INT((ROW()-13)/2),0)),"",OFFSET(#REF!,INT((ROW()-13)/2),0)),IF(ISBLANK(OFFSET('9. METAS'!$X$20,INT((ROW()-14)/2),0)),"",OFFSET('9. METAS'!$X$20,INT((ROW()-14)/2),0)))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1042" t="str">
        <f ca="1">IF(ISBLANK(OFFSET('9. METAS'!$L$20,INT((ROW()-13)/2),0)),"",OFFSET('9. METAS'!$L$20,INT((ROW()-13)/2),0))</f>
        <v/>
      </c>
      <c r="I321" s="979"/>
      <c r="J321" s="227" t="e">
        <f ca="1">IF(MOD(ROW()-13,2)=0,IF(ISBLANK(OFFSET(#REF!,INT((ROW()-13)/2),0)),"",OFFSET(#REF!,INT((ROW()-13)/2),0)),IF(ISBLANK(OFFSET('9. METAS'!$U$20,INT((ROW()-14)/2),0)),"",OFFSET('9. METAS'!$U$20,INT((ROW()-14)/2),0)))</f>
        <v>#REF!</v>
      </c>
      <c r="K321" s="228" t="e">
        <f ca="1">IF(MOD(ROW()-13,2)=0,IF(ISBLANK(OFFSET(#REF!,INT((ROW()-13)/2),0)),"",OFFSET(#REF!,INT((ROW()-13)/2),0)),IF(ISBLANK(OFFSET('9. METAS'!$V$20,INT((ROW()-14)/2),0)),"",OFFSET('9. METAS'!$V$20,INT((ROW()-14)/2),0)))</f>
        <v>#REF!</v>
      </c>
      <c r="L321" s="228" t="e">
        <f ca="1">IF(MOD(ROW()-13,2)=0,IF(ISBLANK(OFFSET(#REF!,INT((ROW()-13)/2),0)),"",OFFSET(#REF!,INT((ROW()-13)/2),0)),IF(ISBLANK(OFFSET('9. METAS'!$W$20,INT((ROW()-14)/2),0)),"",OFFSET('9. METAS'!$W$20,INT((ROW()-14)/2),0)))</f>
        <v>#REF!</v>
      </c>
      <c r="M321" s="229" t="e">
        <f ca="1">IF(MOD(ROW()-13,2)=0,IF(ISBLANK(OFFSET(#REF!,INT((ROW()-13)/2),0)),"",OFFSET(#REF!,INT((ROW()-13)/2),0)),IF(ISBLANK(OFFSET('9. METAS'!$X$20,INT((ROW()-14)/2),0)),"",OFFSET('9. METAS'!$X$20,INT((ROW()-14)/2),0)))</f>
        <v>#REF!</v>
      </c>
      <c r="N321" s="981" t="str">
        <f t="shared" ref="N321" ca="1" si="304">IFERROR(J321/J322,"ND")</f>
        <v>ND</v>
      </c>
      <c r="O321" s="983" t="str">
        <f t="shared" ref="O321" ca="1" si="305">IFERROR(((J321)/H321),"ND")</f>
        <v>ND</v>
      </c>
      <c r="P321" s="985"/>
    </row>
    <row r="322" spans="3:16" x14ac:dyDescent="0.3">
      <c r="C322" s="999"/>
      <c r="D322" s="993"/>
      <c r="E322" s="993"/>
      <c r="F322" s="995"/>
      <c r="G322" s="997"/>
      <c r="H322" s="1042"/>
      <c r="I322" s="987"/>
      <c r="J322" s="227" t="str">
        <f ca="1">IF(MOD(ROW()-13,2)=0,IF(ISBLANK(OFFSET(#REF!,INT((ROW()-13)/2),0)),"",OFFSET(#REF!,INT((ROW()-13)/2),0)),IF(ISBLANK(OFFSET('9. METAS'!$U$20,INT((ROW()-14)/2),0)),"",OFFSET('9. METAS'!$U$20,INT((ROW()-14)/2),0)))</f>
        <v/>
      </c>
      <c r="K322" s="228" t="str">
        <f ca="1">IF(MOD(ROW()-13,2)=0,IF(ISBLANK(OFFSET(#REF!,INT((ROW()-13)/2),0)),"",OFFSET(#REF!,INT((ROW()-13)/2),0)),IF(ISBLANK(OFFSET('9. METAS'!$V$20,INT((ROW()-14)/2),0)),"",OFFSET('9. METAS'!$V$20,INT((ROW()-14)/2),0)))</f>
        <v/>
      </c>
      <c r="L322" s="228" t="str">
        <f ca="1">IF(MOD(ROW()-13,2)=0,IF(ISBLANK(OFFSET(#REF!,INT((ROW()-13)/2),0)),"",OFFSET(#REF!,INT((ROW()-13)/2),0)),IF(ISBLANK(OFFSET('9. METAS'!$W$20,INT((ROW()-14)/2),0)),"",OFFSET('9. METAS'!$W$20,INT((ROW()-14)/2),0)))</f>
        <v/>
      </c>
      <c r="M322" s="229" t="str">
        <f ca="1">IF(MOD(ROW()-13,2)=0,IF(ISBLANK(OFFSET(#REF!,INT((ROW()-13)/2),0)),"",OFFSET(#REF!,INT((ROW()-13)/2),0)),IF(ISBLANK(OFFSET('9. METAS'!$X$20,INT((ROW()-14)/2),0)),"",OFFSET('9. METAS'!$X$20,INT((ROW()-14)/2),0)))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1042" t="str">
        <f ca="1">IF(ISBLANK(OFFSET('9. METAS'!$L$20,INT((ROW()-13)/2),0)),"",OFFSET('9. METAS'!$L$20,INT((ROW()-13)/2),0))</f>
        <v/>
      </c>
      <c r="I323" s="979"/>
      <c r="J323" s="227" t="e">
        <f ca="1">IF(MOD(ROW()-13,2)=0,IF(ISBLANK(OFFSET(#REF!,INT((ROW()-13)/2),0)),"",OFFSET(#REF!,INT((ROW()-13)/2),0)),IF(ISBLANK(OFFSET('9. METAS'!$U$20,INT((ROW()-14)/2),0)),"",OFFSET('9. METAS'!$U$20,INT((ROW()-14)/2),0)))</f>
        <v>#REF!</v>
      </c>
      <c r="K323" s="228" t="e">
        <f ca="1">IF(MOD(ROW()-13,2)=0,IF(ISBLANK(OFFSET(#REF!,INT((ROW()-13)/2),0)),"",OFFSET(#REF!,INT((ROW()-13)/2),0)),IF(ISBLANK(OFFSET('9. METAS'!$V$20,INT((ROW()-14)/2),0)),"",OFFSET('9. METAS'!$V$20,INT((ROW()-14)/2),0)))</f>
        <v>#REF!</v>
      </c>
      <c r="L323" s="228" t="e">
        <f ca="1">IF(MOD(ROW()-13,2)=0,IF(ISBLANK(OFFSET(#REF!,INT((ROW()-13)/2),0)),"",OFFSET(#REF!,INT((ROW()-13)/2),0)),IF(ISBLANK(OFFSET('9. METAS'!$W$20,INT((ROW()-14)/2),0)),"",OFFSET('9. METAS'!$W$20,INT((ROW()-14)/2),0)))</f>
        <v>#REF!</v>
      </c>
      <c r="M323" s="229" t="e">
        <f ca="1">IF(MOD(ROW()-13,2)=0,IF(ISBLANK(OFFSET(#REF!,INT((ROW()-13)/2),0)),"",OFFSET(#REF!,INT((ROW()-13)/2),0)),IF(ISBLANK(OFFSET('9. METAS'!$X$20,INT((ROW()-14)/2),0)),"",OFFSET('9. METAS'!$X$20,INT((ROW()-14)/2),0)))</f>
        <v>#REF!</v>
      </c>
      <c r="N323" s="981" t="str">
        <f t="shared" ref="N323" ca="1" si="306">IFERROR(J323/J324,"ND")</f>
        <v>ND</v>
      </c>
      <c r="O323" s="983" t="str">
        <f t="shared" ref="O323" ca="1" si="307">IFERROR(((J323)/H323),"ND")</f>
        <v>ND</v>
      </c>
      <c r="P323" s="985"/>
    </row>
    <row r="324" spans="3:16" x14ac:dyDescent="0.3">
      <c r="C324" s="999"/>
      <c r="D324" s="993"/>
      <c r="E324" s="993"/>
      <c r="F324" s="995"/>
      <c r="G324" s="997"/>
      <c r="H324" s="1042"/>
      <c r="I324" s="987"/>
      <c r="J324" s="227" t="str">
        <f ca="1">IF(MOD(ROW()-13,2)=0,IF(ISBLANK(OFFSET(#REF!,INT((ROW()-13)/2),0)),"",OFFSET(#REF!,INT((ROW()-13)/2),0)),IF(ISBLANK(OFFSET('9. METAS'!$U$20,INT((ROW()-14)/2),0)),"",OFFSET('9. METAS'!$U$20,INT((ROW()-14)/2),0)))</f>
        <v/>
      </c>
      <c r="K324" s="228" t="str">
        <f ca="1">IF(MOD(ROW()-13,2)=0,IF(ISBLANK(OFFSET(#REF!,INT((ROW()-13)/2),0)),"",OFFSET(#REF!,INT((ROW()-13)/2),0)),IF(ISBLANK(OFFSET('9. METAS'!$V$20,INT((ROW()-14)/2),0)),"",OFFSET('9. METAS'!$V$20,INT((ROW()-14)/2),0)))</f>
        <v/>
      </c>
      <c r="L324" s="228" t="str">
        <f ca="1">IF(MOD(ROW()-13,2)=0,IF(ISBLANK(OFFSET(#REF!,INT((ROW()-13)/2),0)),"",OFFSET(#REF!,INT((ROW()-13)/2),0)),IF(ISBLANK(OFFSET('9. METAS'!$W$20,INT((ROW()-14)/2),0)),"",OFFSET('9. METAS'!$W$20,INT((ROW()-14)/2),0)))</f>
        <v/>
      </c>
      <c r="M324" s="229" t="str">
        <f ca="1">IF(MOD(ROW()-13,2)=0,IF(ISBLANK(OFFSET(#REF!,INT((ROW()-13)/2),0)),"",OFFSET(#REF!,INT((ROW()-13)/2),0)),IF(ISBLANK(OFFSET('9. METAS'!$X$20,INT((ROW()-14)/2),0)),"",OFFSET('9. METAS'!$X$20,INT((ROW()-14)/2),0)))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1042" t="str">
        <f ca="1">IF(ISBLANK(OFFSET('9. METAS'!$L$20,INT((ROW()-13)/2),0)),"",OFFSET('9. METAS'!$L$20,INT((ROW()-13)/2),0))</f>
        <v/>
      </c>
      <c r="I325" s="979"/>
      <c r="J325" s="227" t="e">
        <f ca="1">IF(MOD(ROW()-13,2)=0,IF(ISBLANK(OFFSET(#REF!,INT((ROW()-13)/2),0)),"",OFFSET(#REF!,INT((ROW()-13)/2),0)),IF(ISBLANK(OFFSET('9. METAS'!$U$20,INT((ROW()-14)/2),0)),"",OFFSET('9. METAS'!$U$20,INT((ROW()-14)/2),0)))</f>
        <v>#REF!</v>
      </c>
      <c r="K325" s="228" t="e">
        <f ca="1">IF(MOD(ROW()-13,2)=0,IF(ISBLANK(OFFSET(#REF!,INT((ROW()-13)/2),0)),"",OFFSET(#REF!,INT((ROW()-13)/2),0)),IF(ISBLANK(OFFSET('9. METAS'!$V$20,INT((ROW()-14)/2),0)),"",OFFSET('9. METAS'!$V$20,INT((ROW()-14)/2),0)))</f>
        <v>#REF!</v>
      </c>
      <c r="L325" s="228" t="e">
        <f ca="1">IF(MOD(ROW()-13,2)=0,IF(ISBLANK(OFFSET(#REF!,INT((ROW()-13)/2),0)),"",OFFSET(#REF!,INT((ROW()-13)/2),0)),IF(ISBLANK(OFFSET('9. METAS'!$W$20,INT((ROW()-14)/2),0)),"",OFFSET('9. METAS'!$W$20,INT((ROW()-14)/2),0)))</f>
        <v>#REF!</v>
      </c>
      <c r="M325" s="229" t="e">
        <f ca="1">IF(MOD(ROW()-13,2)=0,IF(ISBLANK(OFFSET(#REF!,INT((ROW()-13)/2),0)),"",OFFSET(#REF!,INT((ROW()-13)/2),0)),IF(ISBLANK(OFFSET('9. METAS'!$X$20,INT((ROW()-14)/2),0)),"",OFFSET('9. METAS'!$X$20,INT((ROW()-14)/2),0)))</f>
        <v>#REF!</v>
      </c>
      <c r="N325" s="981" t="str">
        <f t="shared" ref="N325" ca="1" si="308">IFERROR(J325/J326,"ND")</f>
        <v>ND</v>
      </c>
      <c r="O325" s="983" t="str">
        <f t="shared" ref="O325" ca="1" si="309">IFERROR(((J325)/H325),"ND")</f>
        <v>ND</v>
      </c>
      <c r="P325" s="985"/>
    </row>
    <row r="326" spans="3:16" x14ac:dyDescent="0.3">
      <c r="C326" s="999"/>
      <c r="D326" s="993"/>
      <c r="E326" s="993"/>
      <c r="F326" s="995"/>
      <c r="G326" s="997"/>
      <c r="H326" s="1042"/>
      <c r="I326" s="987"/>
      <c r="J326" s="227" t="str">
        <f ca="1">IF(MOD(ROW()-13,2)=0,IF(ISBLANK(OFFSET(#REF!,INT((ROW()-13)/2),0)),"",OFFSET(#REF!,INT((ROW()-13)/2),0)),IF(ISBLANK(OFFSET('9. METAS'!$U$20,INT((ROW()-14)/2),0)),"",OFFSET('9. METAS'!$U$20,INT((ROW()-14)/2),0)))</f>
        <v/>
      </c>
      <c r="K326" s="228" t="str">
        <f ca="1">IF(MOD(ROW()-13,2)=0,IF(ISBLANK(OFFSET(#REF!,INT((ROW()-13)/2),0)),"",OFFSET(#REF!,INT((ROW()-13)/2),0)),IF(ISBLANK(OFFSET('9. METAS'!$V$20,INT((ROW()-14)/2),0)),"",OFFSET('9. METAS'!$V$20,INT((ROW()-14)/2),0)))</f>
        <v/>
      </c>
      <c r="L326" s="228" t="str">
        <f ca="1">IF(MOD(ROW()-13,2)=0,IF(ISBLANK(OFFSET(#REF!,INT((ROW()-13)/2),0)),"",OFFSET(#REF!,INT((ROW()-13)/2),0)),IF(ISBLANK(OFFSET('9. METAS'!$W$20,INT((ROW()-14)/2),0)),"",OFFSET('9. METAS'!$W$20,INT((ROW()-14)/2),0)))</f>
        <v/>
      </c>
      <c r="M326" s="229" t="str">
        <f ca="1">IF(MOD(ROW()-13,2)=0,IF(ISBLANK(OFFSET(#REF!,INT((ROW()-13)/2),0)),"",OFFSET(#REF!,INT((ROW()-13)/2),0)),IF(ISBLANK(OFFSET('9. METAS'!$X$20,INT((ROW()-14)/2),0)),"",OFFSET('9. METAS'!$X$20,INT((ROW()-14)/2),0)))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1042" t="str">
        <f ca="1">IF(ISBLANK(OFFSET('9. METAS'!$L$20,INT((ROW()-13)/2),0)),"",OFFSET('9. METAS'!$L$20,INT((ROW()-13)/2),0))</f>
        <v/>
      </c>
      <c r="I327" s="979"/>
      <c r="J327" s="227" t="e">
        <f ca="1">IF(MOD(ROW()-13,2)=0,IF(ISBLANK(OFFSET(#REF!,INT((ROW()-13)/2),0)),"",OFFSET(#REF!,INT((ROW()-13)/2),0)),IF(ISBLANK(OFFSET('9. METAS'!$U$20,INT((ROW()-14)/2),0)),"",OFFSET('9. METAS'!$U$20,INT((ROW()-14)/2),0)))</f>
        <v>#REF!</v>
      </c>
      <c r="K327" s="228" t="e">
        <f ca="1">IF(MOD(ROW()-13,2)=0,IF(ISBLANK(OFFSET(#REF!,INT((ROW()-13)/2),0)),"",OFFSET(#REF!,INT((ROW()-13)/2),0)),IF(ISBLANK(OFFSET('9. METAS'!$V$20,INT((ROW()-14)/2),0)),"",OFFSET('9. METAS'!$V$20,INT((ROW()-14)/2),0)))</f>
        <v>#REF!</v>
      </c>
      <c r="L327" s="228" t="e">
        <f ca="1">IF(MOD(ROW()-13,2)=0,IF(ISBLANK(OFFSET(#REF!,INT((ROW()-13)/2),0)),"",OFFSET(#REF!,INT((ROW()-13)/2),0)),IF(ISBLANK(OFFSET('9. METAS'!$W$20,INT((ROW()-14)/2),0)),"",OFFSET('9. METAS'!$W$20,INT((ROW()-14)/2),0)))</f>
        <v>#REF!</v>
      </c>
      <c r="M327" s="229" t="e">
        <f ca="1">IF(MOD(ROW()-13,2)=0,IF(ISBLANK(OFFSET(#REF!,INT((ROW()-13)/2),0)),"",OFFSET(#REF!,INT((ROW()-13)/2),0)),IF(ISBLANK(OFFSET('9. METAS'!$X$20,INT((ROW()-14)/2),0)),"",OFFSET('9. METAS'!$X$20,INT((ROW()-14)/2),0)))</f>
        <v>#REF!</v>
      </c>
      <c r="N327" s="981" t="str">
        <f t="shared" ref="N327" ca="1" si="310">IFERROR(J327/J328,"ND")</f>
        <v>ND</v>
      </c>
      <c r="O327" s="983" t="str">
        <f t="shared" ref="O327" ca="1" si="311">IFERROR(((J327)/H327),"ND")</f>
        <v>ND</v>
      </c>
      <c r="P327" s="985"/>
    </row>
    <row r="328" spans="3:16" x14ac:dyDescent="0.3">
      <c r="C328" s="999"/>
      <c r="D328" s="993"/>
      <c r="E328" s="993"/>
      <c r="F328" s="995"/>
      <c r="G328" s="997"/>
      <c r="H328" s="1042"/>
      <c r="I328" s="987"/>
      <c r="J328" s="227" t="str">
        <f ca="1">IF(MOD(ROW()-13,2)=0,IF(ISBLANK(OFFSET(#REF!,INT((ROW()-13)/2),0)),"",OFFSET(#REF!,INT((ROW()-13)/2),0)),IF(ISBLANK(OFFSET('9. METAS'!$U$20,INT((ROW()-14)/2),0)),"",OFFSET('9. METAS'!$U$20,INT((ROW()-14)/2),0)))</f>
        <v/>
      </c>
      <c r="K328" s="228" t="str">
        <f ca="1">IF(MOD(ROW()-13,2)=0,IF(ISBLANK(OFFSET(#REF!,INT((ROW()-13)/2),0)),"",OFFSET(#REF!,INT((ROW()-13)/2),0)),IF(ISBLANK(OFFSET('9. METAS'!$V$20,INT((ROW()-14)/2),0)),"",OFFSET('9. METAS'!$V$20,INT((ROW()-14)/2),0)))</f>
        <v/>
      </c>
      <c r="L328" s="228" t="str">
        <f ca="1">IF(MOD(ROW()-13,2)=0,IF(ISBLANK(OFFSET(#REF!,INT((ROW()-13)/2),0)),"",OFFSET(#REF!,INT((ROW()-13)/2),0)),IF(ISBLANK(OFFSET('9. METAS'!$W$20,INT((ROW()-14)/2),0)),"",OFFSET('9. METAS'!$W$20,INT((ROW()-14)/2),0)))</f>
        <v/>
      </c>
      <c r="M328" s="229" t="str">
        <f ca="1">IF(MOD(ROW()-13,2)=0,IF(ISBLANK(OFFSET(#REF!,INT((ROW()-13)/2),0)),"",OFFSET(#REF!,INT((ROW()-13)/2),0)),IF(ISBLANK(OFFSET('9. METAS'!$X$20,INT((ROW()-14)/2),0)),"",OFFSET('9. METAS'!$X$20,INT((ROW()-14)/2),0)))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1042" t="str">
        <f ca="1">IF(ISBLANK(OFFSET('9. METAS'!$L$20,INT((ROW()-13)/2),0)),"",OFFSET('9. METAS'!$L$20,INT((ROW()-13)/2),0))</f>
        <v/>
      </c>
      <c r="I329" s="979"/>
      <c r="J329" s="227" t="e">
        <f ca="1">IF(MOD(ROW()-13,2)=0,IF(ISBLANK(OFFSET(#REF!,INT((ROW()-13)/2),0)),"",OFFSET(#REF!,INT((ROW()-13)/2),0)),IF(ISBLANK(OFFSET('9. METAS'!$U$20,INT((ROW()-14)/2),0)),"",OFFSET('9. METAS'!$U$20,INT((ROW()-14)/2),0)))</f>
        <v>#REF!</v>
      </c>
      <c r="K329" s="228" t="e">
        <f ca="1">IF(MOD(ROW()-13,2)=0,IF(ISBLANK(OFFSET(#REF!,INT((ROW()-13)/2),0)),"",OFFSET(#REF!,INT((ROW()-13)/2),0)),IF(ISBLANK(OFFSET('9. METAS'!$V$20,INT((ROW()-14)/2),0)),"",OFFSET('9. METAS'!$V$20,INT((ROW()-14)/2),0)))</f>
        <v>#REF!</v>
      </c>
      <c r="L329" s="228" t="e">
        <f ca="1">IF(MOD(ROW()-13,2)=0,IF(ISBLANK(OFFSET(#REF!,INT((ROW()-13)/2),0)),"",OFFSET(#REF!,INT((ROW()-13)/2),0)),IF(ISBLANK(OFFSET('9. METAS'!$W$20,INT((ROW()-14)/2),0)),"",OFFSET('9. METAS'!$W$20,INT((ROW()-14)/2),0)))</f>
        <v>#REF!</v>
      </c>
      <c r="M329" s="229" t="e">
        <f ca="1">IF(MOD(ROW()-13,2)=0,IF(ISBLANK(OFFSET(#REF!,INT((ROW()-13)/2),0)),"",OFFSET(#REF!,INT((ROW()-13)/2),0)),IF(ISBLANK(OFFSET('9. METAS'!$X$20,INT((ROW()-14)/2),0)),"",OFFSET('9. METAS'!$X$20,INT((ROW()-14)/2),0)))</f>
        <v>#REF!</v>
      </c>
      <c r="N329" s="981" t="str">
        <f t="shared" ref="N329" ca="1" si="312">IFERROR(J329/J330,"ND")</f>
        <v>ND</v>
      </c>
      <c r="O329" s="983" t="str">
        <f t="shared" ref="O329" ca="1" si="313">IFERROR(((J329)/H329),"ND")</f>
        <v>ND</v>
      </c>
      <c r="P329" s="985"/>
    </row>
    <row r="330" spans="3:16" x14ac:dyDescent="0.3">
      <c r="C330" s="999"/>
      <c r="D330" s="993"/>
      <c r="E330" s="993"/>
      <c r="F330" s="995"/>
      <c r="G330" s="997"/>
      <c r="H330" s="1042"/>
      <c r="I330" s="987"/>
      <c r="J330" s="227" t="str">
        <f ca="1">IF(MOD(ROW()-13,2)=0,IF(ISBLANK(OFFSET(#REF!,INT((ROW()-13)/2),0)),"",OFFSET(#REF!,INT((ROW()-13)/2),0)),IF(ISBLANK(OFFSET('9. METAS'!$U$20,INT((ROW()-14)/2),0)),"",OFFSET('9. METAS'!$U$20,INT((ROW()-14)/2),0)))</f>
        <v/>
      </c>
      <c r="K330" s="228" t="str">
        <f ca="1">IF(MOD(ROW()-13,2)=0,IF(ISBLANK(OFFSET(#REF!,INT((ROW()-13)/2),0)),"",OFFSET(#REF!,INT((ROW()-13)/2),0)),IF(ISBLANK(OFFSET('9. METAS'!$V$20,INT((ROW()-14)/2),0)),"",OFFSET('9. METAS'!$V$20,INT((ROW()-14)/2),0)))</f>
        <v/>
      </c>
      <c r="L330" s="228" t="str">
        <f ca="1">IF(MOD(ROW()-13,2)=0,IF(ISBLANK(OFFSET(#REF!,INT((ROW()-13)/2),0)),"",OFFSET(#REF!,INT((ROW()-13)/2),0)),IF(ISBLANK(OFFSET('9. METAS'!$W$20,INT((ROW()-14)/2),0)),"",OFFSET('9. METAS'!$W$20,INT((ROW()-14)/2),0)))</f>
        <v/>
      </c>
      <c r="M330" s="229" t="str">
        <f ca="1">IF(MOD(ROW()-13,2)=0,IF(ISBLANK(OFFSET(#REF!,INT((ROW()-13)/2),0)),"",OFFSET(#REF!,INT((ROW()-13)/2),0)),IF(ISBLANK(OFFSET('9. METAS'!$X$20,INT((ROW()-14)/2),0)),"",OFFSET('9. METAS'!$X$20,INT((ROW()-14)/2),0)))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1042" t="str">
        <f ca="1">IF(ISBLANK(OFFSET('9. METAS'!$L$20,INT((ROW()-13)/2),0)),"",OFFSET('9. METAS'!$L$20,INT((ROW()-13)/2),0))</f>
        <v/>
      </c>
      <c r="I331" s="979"/>
      <c r="J331" s="227" t="e">
        <f ca="1">IF(MOD(ROW()-13,2)=0,IF(ISBLANK(OFFSET(#REF!,INT((ROW()-13)/2),0)),"",OFFSET(#REF!,INT((ROW()-13)/2),0)),IF(ISBLANK(OFFSET('9. METAS'!$U$20,INT((ROW()-14)/2),0)),"",OFFSET('9. METAS'!$U$20,INT((ROW()-14)/2),0)))</f>
        <v>#REF!</v>
      </c>
      <c r="K331" s="228" t="e">
        <f ca="1">IF(MOD(ROW()-13,2)=0,IF(ISBLANK(OFFSET(#REF!,INT((ROW()-13)/2),0)),"",OFFSET(#REF!,INT((ROW()-13)/2),0)),IF(ISBLANK(OFFSET('9. METAS'!$V$20,INT((ROW()-14)/2),0)),"",OFFSET('9. METAS'!$V$20,INT((ROW()-14)/2),0)))</f>
        <v>#REF!</v>
      </c>
      <c r="L331" s="228" t="e">
        <f ca="1">IF(MOD(ROW()-13,2)=0,IF(ISBLANK(OFFSET(#REF!,INT((ROW()-13)/2),0)),"",OFFSET(#REF!,INT((ROW()-13)/2),0)),IF(ISBLANK(OFFSET('9. METAS'!$W$20,INT((ROW()-14)/2),0)),"",OFFSET('9. METAS'!$W$20,INT((ROW()-14)/2),0)))</f>
        <v>#REF!</v>
      </c>
      <c r="M331" s="229" t="e">
        <f ca="1">IF(MOD(ROW()-13,2)=0,IF(ISBLANK(OFFSET(#REF!,INT((ROW()-13)/2),0)),"",OFFSET(#REF!,INT((ROW()-13)/2),0)),IF(ISBLANK(OFFSET('9. METAS'!$X$20,INT((ROW()-14)/2),0)),"",OFFSET('9. METAS'!$X$20,INT((ROW()-14)/2),0)))</f>
        <v>#REF!</v>
      </c>
      <c r="N331" s="981" t="str">
        <f t="shared" ref="N331" ca="1" si="314">IFERROR(J331/J332,"ND")</f>
        <v>ND</v>
      </c>
      <c r="O331" s="983" t="str">
        <f t="shared" ref="O331" ca="1" si="315">IFERROR(((J331)/H331),"ND")</f>
        <v>ND</v>
      </c>
      <c r="P331" s="985"/>
    </row>
    <row r="332" spans="3:16" x14ac:dyDescent="0.3">
      <c r="C332" s="999"/>
      <c r="D332" s="993"/>
      <c r="E332" s="993"/>
      <c r="F332" s="995"/>
      <c r="G332" s="997"/>
      <c r="H332" s="1042"/>
      <c r="I332" s="987"/>
      <c r="J332" s="227" t="str">
        <f ca="1">IF(MOD(ROW()-13,2)=0,IF(ISBLANK(OFFSET(#REF!,INT((ROW()-13)/2),0)),"",OFFSET(#REF!,INT((ROW()-13)/2),0)),IF(ISBLANK(OFFSET('9. METAS'!$U$20,INT((ROW()-14)/2),0)),"",OFFSET('9. METAS'!$U$20,INT((ROW()-14)/2),0)))</f>
        <v/>
      </c>
      <c r="K332" s="228" t="str">
        <f ca="1">IF(MOD(ROW()-13,2)=0,IF(ISBLANK(OFFSET(#REF!,INT((ROW()-13)/2),0)),"",OFFSET(#REF!,INT((ROW()-13)/2),0)),IF(ISBLANK(OFFSET('9. METAS'!$V$20,INT((ROW()-14)/2),0)),"",OFFSET('9. METAS'!$V$20,INT((ROW()-14)/2),0)))</f>
        <v/>
      </c>
      <c r="L332" s="228" t="str">
        <f ca="1">IF(MOD(ROW()-13,2)=0,IF(ISBLANK(OFFSET(#REF!,INT((ROW()-13)/2),0)),"",OFFSET(#REF!,INT((ROW()-13)/2),0)),IF(ISBLANK(OFFSET('9. METAS'!$W$20,INT((ROW()-14)/2),0)),"",OFFSET('9. METAS'!$W$20,INT((ROW()-14)/2),0)))</f>
        <v/>
      </c>
      <c r="M332" s="229" t="str">
        <f ca="1">IF(MOD(ROW()-13,2)=0,IF(ISBLANK(OFFSET(#REF!,INT((ROW()-13)/2),0)),"",OFFSET(#REF!,INT((ROW()-13)/2),0)),IF(ISBLANK(OFFSET('9. METAS'!$X$20,INT((ROW()-14)/2),0)),"",OFFSET('9. METAS'!$X$20,INT((ROW()-14)/2),0)))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1042" t="str">
        <f ca="1">IF(ISBLANK(OFFSET('9. METAS'!$L$20,INT((ROW()-13)/2),0)),"",OFFSET('9. METAS'!$L$20,INT((ROW()-13)/2),0))</f>
        <v/>
      </c>
      <c r="I333" s="979"/>
      <c r="J333" s="227" t="e">
        <f ca="1">IF(MOD(ROW()-13,2)=0,IF(ISBLANK(OFFSET(#REF!,INT((ROW()-13)/2),0)),"",OFFSET(#REF!,INT((ROW()-13)/2),0)),IF(ISBLANK(OFFSET('9. METAS'!$U$20,INT((ROW()-14)/2),0)),"",OFFSET('9. METAS'!$U$20,INT((ROW()-14)/2),0)))</f>
        <v>#REF!</v>
      </c>
      <c r="K333" s="228" t="e">
        <f ca="1">IF(MOD(ROW()-13,2)=0,IF(ISBLANK(OFFSET(#REF!,INT((ROW()-13)/2),0)),"",OFFSET(#REF!,INT((ROW()-13)/2),0)),IF(ISBLANK(OFFSET('9. METAS'!$V$20,INT((ROW()-14)/2),0)),"",OFFSET('9. METAS'!$V$20,INT((ROW()-14)/2),0)))</f>
        <v>#REF!</v>
      </c>
      <c r="L333" s="228" t="e">
        <f ca="1">IF(MOD(ROW()-13,2)=0,IF(ISBLANK(OFFSET(#REF!,INT((ROW()-13)/2),0)),"",OFFSET(#REF!,INT((ROW()-13)/2),0)),IF(ISBLANK(OFFSET('9. METAS'!$W$20,INT((ROW()-14)/2),0)),"",OFFSET('9. METAS'!$W$20,INT((ROW()-14)/2),0)))</f>
        <v>#REF!</v>
      </c>
      <c r="M333" s="229" t="e">
        <f ca="1">IF(MOD(ROW()-13,2)=0,IF(ISBLANK(OFFSET(#REF!,INT((ROW()-13)/2),0)),"",OFFSET(#REF!,INT((ROW()-13)/2),0)),IF(ISBLANK(OFFSET('9. METAS'!$X$20,INT((ROW()-14)/2),0)),"",OFFSET('9. METAS'!$X$20,INT((ROW()-14)/2),0)))</f>
        <v>#REF!</v>
      </c>
      <c r="N333" s="981" t="str">
        <f t="shared" ref="N333" ca="1" si="316">IFERROR(J333/J334,"ND")</f>
        <v>ND</v>
      </c>
      <c r="O333" s="983" t="str">
        <f t="shared" ref="O333" ca="1" si="317">IFERROR(((J333)/H333),"ND")</f>
        <v>ND</v>
      </c>
      <c r="P333" s="985"/>
    </row>
    <row r="334" spans="3:16" x14ac:dyDescent="0.3">
      <c r="C334" s="999"/>
      <c r="D334" s="993"/>
      <c r="E334" s="993"/>
      <c r="F334" s="995"/>
      <c r="G334" s="997"/>
      <c r="H334" s="1042"/>
      <c r="I334" s="987"/>
      <c r="J334" s="227" t="str">
        <f ca="1">IF(MOD(ROW()-13,2)=0,IF(ISBLANK(OFFSET(#REF!,INT((ROW()-13)/2),0)),"",OFFSET(#REF!,INT((ROW()-13)/2),0)),IF(ISBLANK(OFFSET('9. METAS'!$U$20,INT((ROW()-14)/2),0)),"",OFFSET('9. METAS'!$U$20,INT((ROW()-14)/2),0)))</f>
        <v/>
      </c>
      <c r="K334" s="228" t="str">
        <f ca="1">IF(MOD(ROW()-13,2)=0,IF(ISBLANK(OFFSET(#REF!,INT((ROW()-13)/2),0)),"",OFFSET(#REF!,INT((ROW()-13)/2),0)),IF(ISBLANK(OFFSET('9. METAS'!$V$20,INT((ROW()-14)/2),0)),"",OFFSET('9. METAS'!$V$20,INT((ROW()-14)/2),0)))</f>
        <v/>
      </c>
      <c r="L334" s="228" t="str">
        <f ca="1">IF(MOD(ROW()-13,2)=0,IF(ISBLANK(OFFSET(#REF!,INT((ROW()-13)/2),0)),"",OFFSET(#REF!,INT((ROW()-13)/2),0)),IF(ISBLANK(OFFSET('9. METAS'!$W$20,INT((ROW()-14)/2),0)),"",OFFSET('9. METAS'!$W$20,INT((ROW()-14)/2),0)))</f>
        <v/>
      </c>
      <c r="M334" s="229" t="str">
        <f ca="1">IF(MOD(ROW()-13,2)=0,IF(ISBLANK(OFFSET(#REF!,INT((ROW()-13)/2),0)),"",OFFSET(#REF!,INT((ROW()-13)/2),0)),IF(ISBLANK(OFFSET('9. METAS'!$X$20,INT((ROW()-14)/2),0)),"",OFFSET('9. METAS'!$X$20,INT((ROW()-14)/2),0)))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1042" t="str">
        <f ca="1">IF(ISBLANK(OFFSET('9. METAS'!$L$20,INT((ROW()-13)/2),0)),"",OFFSET('9. METAS'!$L$20,INT((ROW()-13)/2),0))</f>
        <v/>
      </c>
      <c r="I335" s="979"/>
      <c r="J335" s="227" t="e">
        <f ca="1">IF(MOD(ROW()-13,2)=0,IF(ISBLANK(OFFSET(#REF!,INT((ROW()-13)/2),0)),"",OFFSET(#REF!,INT((ROW()-13)/2),0)),IF(ISBLANK(OFFSET('9. METAS'!$U$20,INT((ROW()-14)/2),0)),"",OFFSET('9. METAS'!$U$20,INT((ROW()-14)/2),0)))</f>
        <v>#REF!</v>
      </c>
      <c r="K335" s="228" t="e">
        <f ca="1">IF(MOD(ROW()-13,2)=0,IF(ISBLANK(OFFSET(#REF!,INT((ROW()-13)/2),0)),"",OFFSET(#REF!,INT((ROW()-13)/2),0)),IF(ISBLANK(OFFSET('9. METAS'!$V$20,INT((ROW()-14)/2),0)),"",OFFSET('9. METAS'!$V$20,INT((ROW()-14)/2),0)))</f>
        <v>#REF!</v>
      </c>
      <c r="L335" s="228" t="e">
        <f ca="1">IF(MOD(ROW()-13,2)=0,IF(ISBLANK(OFFSET(#REF!,INT((ROW()-13)/2),0)),"",OFFSET(#REF!,INT((ROW()-13)/2),0)),IF(ISBLANK(OFFSET('9. METAS'!$W$20,INT((ROW()-14)/2),0)),"",OFFSET('9. METAS'!$W$20,INT((ROW()-14)/2),0)))</f>
        <v>#REF!</v>
      </c>
      <c r="M335" s="229" t="e">
        <f ca="1">IF(MOD(ROW()-13,2)=0,IF(ISBLANK(OFFSET(#REF!,INT((ROW()-13)/2),0)),"",OFFSET(#REF!,INT((ROW()-13)/2),0)),IF(ISBLANK(OFFSET('9. METAS'!$X$20,INT((ROW()-14)/2),0)),"",OFFSET('9. METAS'!$X$20,INT((ROW()-14)/2),0)))</f>
        <v>#REF!</v>
      </c>
      <c r="N335" s="981" t="str">
        <f t="shared" ref="N335" ca="1" si="318">IFERROR(J335/J336,"ND")</f>
        <v>ND</v>
      </c>
      <c r="O335" s="983" t="str">
        <f t="shared" ref="O335" ca="1" si="319">IFERROR(((J335)/H335),"ND")</f>
        <v>ND</v>
      </c>
      <c r="P335" s="985"/>
    </row>
    <row r="336" spans="3:16" x14ac:dyDescent="0.3">
      <c r="C336" s="999"/>
      <c r="D336" s="993"/>
      <c r="E336" s="993"/>
      <c r="F336" s="995"/>
      <c r="G336" s="997"/>
      <c r="H336" s="1042"/>
      <c r="I336" s="987"/>
      <c r="J336" s="227" t="str">
        <f ca="1">IF(MOD(ROW()-13,2)=0,IF(ISBLANK(OFFSET(#REF!,INT((ROW()-13)/2),0)),"",OFFSET(#REF!,INT((ROW()-13)/2),0)),IF(ISBLANK(OFFSET('9. METAS'!$U$20,INT((ROW()-14)/2),0)),"",OFFSET('9. METAS'!$U$20,INT((ROW()-14)/2),0)))</f>
        <v/>
      </c>
      <c r="K336" s="228" t="str">
        <f ca="1">IF(MOD(ROW()-13,2)=0,IF(ISBLANK(OFFSET(#REF!,INT((ROW()-13)/2),0)),"",OFFSET(#REF!,INT((ROW()-13)/2),0)),IF(ISBLANK(OFFSET('9. METAS'!$V$20,INT((ROW()-14)/2),0)),"",OFFSET('9. METAS'!$V$20,INT((ROW()-14)/2),0)))</f>
        <v/>
      </c>
      <c r="L336" s="228" t="str">
        <f ca="1">IF(MOD(ROW()-13,2)=0,IF(ISBLANK(OFFSET(#REF!,INT((ROW()-13)/2),0)),"",OFFSET(#REF!,INT((ROW()-13)/2),0)),IF(ISBLANK(OFFSET('9. METAS'!$W$20,INT((ROW()-14)/2),0)),"",OFFSET('9. METAS'!$W$20,INT((ROW()-14)/2),0)))</f>
        <v/>
      </c>
      <c r="M336" s="229" t="str">
        <f ca="1">IF(MOD(ROW()-13,2)=0,IF(ISBLANK(OFFSET(#REF!,INT((ROW()-13)/2),0)),"",OFFSET(#REF!,INT((ROW()-13)/2),0)),IF(ISBLANK(OFFSET('9. METAS'!$X$20,INT((ROW()-14)/2),0)),"",OFFSET('9. METAS'!$X$20,INT((ROW()-14)/2),0)))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1042" t="str">
        <f ca="1">IF(ISBLANK(OFFSET('9. METAS'!$L$20,INT((ROW()-13)/2),0)),"",OFFSET('9. METAS'!$L$20,INT((ROW()-13)/2),0))</f>
        <v/>
      </c>
      <c r="I337" s="979"/>
      <c r="J337" s="227" t="e">
        <f ca="1">IF(MOD(ROW()-13,2)=0,IF(ISBLANK(OFFSET(#REF!,INT((ROW()-13)/2),0)),"",OFFSET(#REF!,INT((ROW()-13)/2),0)),IF(ISBLANK(OFFSET('9. METAS'!$U$20,INT((ROW()-14)/2),0)),"",OFFSET('9. METAS'!$U$20,INT((ROW()-14)/2),0)))</f>
        <v>#REF!</v>
      </c>
      <c r="K337" s="228" t="e">
        <f ca="1">IF(MOD(ROW()-13,2)=0,IF(ISBLANK(OFFSET(#REF!,INT((ROW()-13)/2),0)),"",OFFSET(#REF!,INT((ROW()-13)/2),0)),IF(ISBLANK(OFFSET('9. METAS'!$V$20,INT((ROW()-14)/2),0)),"",OFFSET('9. METAS'!$V$20,INT((ROW()-14)/2),0)))</f>
        <v>#REF!</v>
      </c>
      <c r="L337" s="228" t="e">
        <f ca="1">IF(MOD(ROW()-13,2)=0,IF(ISBLANK(OFFSET(#REF!,INT((ROW()-13)/2),0)),"",OFFSET(#REF!,INT((ROW()-13)/2),0)),IF(ISBLANK(OFFSET('9. METAS'!$W$20,INT((ROW()-14)/2),0)),"",OFFSET('9. METAS'!$W$20,INT((ROW()-14)/2),0)))</f>
        <v>#REF!</v>
      </c>
      <c r="M337" s="229" t="e">
        <f ca="1">IF(MOD(ROW()-13,2)=0,IF(ISBLANK(OFFSET(#REF!,INT((ROW()-13)/2),0)),"",OFFSET(#REF!,INT((ROW()-13)/2),0)),IF(ISBLANK(OFFSET('9. METAS'!$X$20,INT((ROW()-14)/2),0)),"",OFFSET('9. METAS'!$X$20,INT((ROW()-14)/2),0)))</f>
        <v>#REF!</v>
      </c>
      <c r="N337" s="981" t="str">
        <f t="shared" ref="N337" ca="1" si="320">IFERROR(J337/J338,"ND")</f>
        <v>ND</v>
      </c>
      <c r="O337" s="983" t="str">
        <f t="shared" ref="O337" ca="1" si="321">IFERROR(((J337)/H337),"ND")</f>
        <v>ND</v>
      </c>
      <c r="P337" s="985"/>
    </row>
    <row r="338" spans="3:16" x14ac:dyDescent="0.3">
      <c r="C338" s="999"/>
      <c r="D338" s="993"/>
      <c r="E338" s="993"/>
      <c r="F338" s="995"/>
      <c r="G338" s="997"/>
      <c r="H338" s="1042"/>
      <c r="I338" s="987"/>
      <c r="J338" s="227" t="str">
        <f ca="1">IF(MOD(ROW()-13,2)=0,IF(ISBLANK(OFFSET(#REF!,INT((ROW()-13)/2),0)),"",OFFSET(#REF!,INT((ROW()-13)/2),0)),IF(ISBLANK(OFFSET('9. METAS'!$U$20,INT((ROW()-14)/2),0)),"",OFFSET('9. METAS'!$U$20,INT((ROW()-14)/2),0)))</f>
        <v/>
      </c>
      <c r="K338" s="228" t="str">
        <f ca="1">IF(MOD(ROW()-13,2)=0,IF(ISBLANK(OFFSET(#REF!,INT((ROW()-13)/2),0)),"",OFFSET(#REF!,INT((ROW()-13)/2),0)),IF(ISBLANK(OFFSET('9. METAS'!$V$20,INT((ROW()-14)/2),0)),"",OFFSET('9. METAS'!$V$20,INT((ROW()-14)/2),0)))</f>
        <v/>
      </c>
      <c r="L338" s="228" t="str">
        <f ca="1">IF(MOD(ROW()-13,2)=0,IF(ISBLANK(OFFSET(#REF!,INT((ROW()-13)/2),0)),"",OFFSET(#REF!,INT((ROW()-13)/2),0)),IF(ISBLANK(OFFSET('9. METAS'!$W$20,INT((ROW()-14)/2),0)),"",OFFSET('9. METAS'!$W$20,INT((ROW()-14)/2),0)))</f>
        <v/>
      </c>
      <c r="M338" s="229" t="str">
        <f ca="1">IF(MOD(ROW()-13,2)=0,IF(ISBLANK(OFFSET(#REF!,INT((ROW()-13)/2),0)),"",OFFSET(#REF!,INT((ROW()-13)/2),0)),IF(ISBLANK(OFFSET('9. METAS'!$X$20,INT((ROW()-14)/2),0)),"",OFFSET('9. METAS'!$X$20,INT((ROW()-14)/2),0)))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1042" t="str">
        <f ca="1">IF(ISBLANK(OFFSET('9. METAS'!$L$20,INT((ROW()-13)/2),0)),"",OFFSET('9. METAS'!$L$20,INT((ROW()-13)/2),0))</f>
        <v/>
      </c>
      <c r="I339" s="979"/>
      <c r="J339" s="227" t="e">
        <f ca="1">IF(MOD(ROW()-13,2)=0,IF(ISBLANK(OFFSET(#REF!,INT((ROW()-13)/2),0)),"",OFFSET(#REF!,INT((ROW()-13)/2),0)),IF(ISBLANK(OFFSET('9. METAS'!$U$20,INT((ROW()-14)/2),0)),"",OFFSET('9. METAS'!$U$20,INT((ROW()-14)/2),0)))</f>
        <v>#REF!</v>
      </c>
      <c r="K339" s="228" t="e">
        <f ca="1">IF(MOD(ROW()-13,2)=0,IF(ISBLANK(OFFSET(#REF!,INT((ROW()-13)/2),0)),"",OFFSET(#REF!,INT((ROW()-13)/2),0)),IF(ISBLANK(OFFSET('9. METAS'!$V$20,INT((ROW()-14)/2),0)),"",OFFSET('9. METAS'!$V$20,INT((ROW()-14)/2),0)))</f>
        <v>#REF!</v>
      </c>
      <c r="L339" s="228" t="e">
        <f ca="1">IF(MOD(ROW()-13,2)=0,IF(ISBLANK(OFFSET(#REF!,INT((ROW()-13)/2),0)),"",OFFSET(#REF!,INT((ROW()-13)/2),0)),IF(ISBLANK(OFFSET('9. METAS'!$W$20,INT((ROW()-14)/2),0)),"",OFFSET('9. METAS'!$W$20,INT((ROW()-14)/2),0)))</f>
        <v>#REF!</v>
      </c>
      <c r="M339" s="229" t="e">
        <f ca="1">IF(MOD(ROW()-13,2)=0,IF(ISBLANK(OFFSET(#REF!,INT((ROW()-13)/2),0)),"",OFFSET(#REF!,INT((ROW()-13)/2),0)),IF(ISBLANK(OFFSET('9. METAS'!$X$20,INT((ROW()-14)/2),0)),"",OFFSET('9. METAS'!$X$20,INT((ROW()-14)/2),0)))</f>
        <v>#REF!</v>
      </c>
      <c r="N339" s="981" t="str">
        <f t="shared" ref="N339" ca="1" si="322">IFERROR(J339/J340,"ND")</f>
        <v>ND</v>
      </c>
      <c r="O339" s="983" t="str">
        <f t="shared" ref="O339" ca="1" si="323">IFERROR(((J339)/H339),"ND")</f>
        <v>ND</v>
      </c>
      <c r="P339" s="985"/>
    </row>
    <row r="340" spans="3:16" x14ac:dyDescent="0.3">
      <c r="C340" s="999"/>
      <c r="D340" s="993"/>
      <c r="E340" s="993"/>
      <c r="F340" s="995"/>
      <c r="G340" s="997"/>
      <c r="H340" s="1042"/>
      <c r="I340" s="987"/>
      <c r="J340" s="227" t="str">
        <f ca="1">IF(MOD(ROW()-13,2)=0,IF(ISBLANK(OFFSET(#REF!,INT((ROW()-13)/2),0)),"",OFFSET(#REF!,INT((ROW()-13)/2),0)),IF(ISBLANK(OFFSET('9. METAS'!$U$20,INT((ROW()-14)/2),0)),"",OFFSET('9. METAS'!$U$20,INT((ROW()-14)/2),0)))</f>
        <v/>
      </c>
      <c r="K340" s="228" t="str">
        <f ca="1">IF(MOD(ROW()-13,2)=0,IF(ISBLANK(OFFSET(#REF!,INT((ROW()-13)/2),0)),"",OFFSET(#REF!,INT((ROW()-13)/2),0)),IF(ISBLANK(OFFSET('9. METAS'!$V$20,INT((ROW()-14)/2),0)),"",OFFSET('9. METAS'!$V$20,INT((ROW()-14)/2),0)))</f>
        <v/>
      </c>
      <c r="L340" s="228" t="str">
        <f ca="1">IF(MOD(ROW()-13,2)=0,IF(ISBLANK(OFFSET(#REF!,INT((ROW()-13)/2),0)),"",OFFSET(#REF!,INT((ROW()-13)/2),0)),IF(ISBLANK(OFFSET('9. METAS'!$W$20,INT((ROW()-14)/2),0)),"",OFFSET('9. METAS'!$W$20,INT((ROW()-14)/2),0)))</f>
        <v/>
      </c>
      <c r="M340" s="229" t="str">
        <f ca="1">IF(MOD(ROW()-13,2)=0,IF(ISBLANK(OFFSET(#REF!,INT((ROW()-13)/2),0)),"",OFFSET(#REF!,INT((ROW()-13)/2),0)),IF(ISBLANK(OFFSET('9. METAS'!$X$20,INT((ROW()-14)/2),0)),"",OFFSET('9. METAS'!$X$20,INT((ROW()-14)/2),0)))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1042" t="str">
        <f ca="1">IF(ISBLANK(OFFSET('9. METAS'!$L$20,INT((ROW()-13)/2),0)),"",OFFSET('9. METAS'!$L$20,INT((ROW()-13)/2),0))</f>
        <v/>
      </c>
      <c r="I341" s="979"/>
      <c r="J341" s="227" t="e">
        <f ca="1">IF(MOD(ROW()-13,2)=0,IF(ISBLANK(OFFSET(#REF!,INT((ROW()-13)/2),0)),"",OFFSET(#REF!,INT((ROW()-13)/2),0)),IF(ISBLANK(OFFSET('9. METAS'!$U$20,INT((ROW()-14)/2),0)),"",OFFSET('9. METAS'!$U$20,INT((ROW()-14)/2),0)))</f>
        <v>#REF!</v>
      </c>
      <c r="K341" s="228" t="e">
        <f ca="1">IF(MOD(ROW()-13,2)=0,IF(ISBLANK(OFFSET(#REF!,INT((ROW()-13)/2),0)),"",OFFSET(#REF!,INT((ROW()-13)/2),0)),IF(ISBLANK(OFFSET('9. METAS'!$V$20,INT((ROW()-14)/2),0)),"",OFFSET('9. METAS'!$V$20,INT((ROW()-14)/2),0)))</f>
        <v>#REF!</v>
      </c>
      <c r="L341" s="228" t="e">
        <f ca="1">IF(MOD(ROW()-13,2)=0,IF(ISBLANK(OFFSET(#REF!,INT((ROW()-13)/2),0)),"",OFFSET(#REF!,INT((ROW()-13)/2),0)),IF(ISBLANK(OFFSET('9. METAS'!$W$20,INT((ROW()-14)/2),0)),"",OFFSET('9. METAS'!$W$20,INT((ROW()-14)/2),0)))</f>
        <v>#REF!</v>
      </c>
      <c r="M341" s="229" t="e">
        <f ca="1">IF(MOD(ROW()-13,2)=0,IF(ISBLANK(OFFSET(#REF!,INT((ROW()-13)/2),0)),"",OFFSET(#REF!,INT((ROW()-13)/2),0)),IF(ISBLANK(OFFSET('9. METAS'!$X$20,INT((ROW()-14)/2),0)),"",OFFSET('9. METAS'!$X$20,INT((ROW()-14)/2),0)))</f>
        <v>#REF!</v>
      </c>
      <c r="N341" s="981" t="str">
        <f t="shared" ref="N341" ca="1" si="324">IFERROR(J341/J342,"ND")</f>
        <v>ND</v>
      </c>
      <c r="O341" s="983" t="str">
        <f t="shared" ref="O341" ca="1" si="325">IFERROR(((J341)/H341),"ND")</f>
        <v>ND</v>
      </c>
      <c r="P341" s="985"/>
    </row>
    <row r="342" spans="3:16" x14ac:dyDescent="0.3">
      <c r="C342" s="999"/>
      <c r="D342" s="993"/>
      <c r="E342" s="993"/>
      <c r="F342" s="995"/>
      <c r="G342" s="997"/>
      <c r="H342" s="1042"/>
      <c r="I342" s="987"/>
      <c r="J342" s="227" t="str">
        <f ca="1">IF(MOD(ROW()-13,2)=0,IF(ISBLANK(OFFSET(#REF!,INT((ROW()-13)/2),0)),"",OFFSET(#REF!,INT((ROW()-13)/2),0)),IF(ISBLANK(OFFSET('9. METAS'!$U$20,INT((ROW()-14)/2),0)),"",OFFSET('9. METAS'!$U$20,INT((ROW()-14)/2),0)))</f>
        <v/>
      </c>
      <c r="K342" s="228" t="str">
        <f ca="1">IF(MOD(ROW()-13,2)=0,IF(ISBLANK(OFFSET(#REF!,INT((ROW()-13)/2),0)),"",OFFSET(#REF!,INT((ROW()-13)/2),0)),IF(ISBLANK(OFFSET('9. METAS'!$V$20,INT((ROW()-14)/2),0)),"",OFFSET('9. METAS'!$V$20,INT((ROW()-14)/2),0)))</f>
        <v/>
      </c>
      <c r="L342" s="228" t="str">
        <f ca="1">IF(MOD(ROW()-13,2)=0,IF(ISBLANK(OFFSET(#REF!,INT((ROW()-13)/2),0)),"",OFFSET(#REF!,INT((ROW()-13)/2),0)),IF(ISBLANK(OFFSET('9. METAS'!$W$20,INT((ROW()-14)/2),0)),"",OFFSET('9. METAS'!$W$20,INT((ROW()-14)/2),0)))</f>
        <v/>
      </c>
      <c r="M342" s="229" t="str">
        <f ca="1">IF(MOD(ROW()-13,2)=0,IF(ISBLANK(OFFSET(#REF!,INT((ROW()-13)/2),0)),"",OFFSET(#REF!,INT((ROW()-13)/2),0)),IF(ISBLANK(OFFSET('9. METAS'!$X$20,INT((ROW()-14)/2),0)),"",OFFSET('9. METAS'!$X$20,INT((ROW()-14)/2),0)))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1042" t="str">
        <f ca="1">IF(ISBLANK(OFFSET('9. METAS'!$L$20,INT((ROW()-13)/2),0)),"",OFFSET('9. METAS'!$L$20,INT((ROW()-13)/2),0))</f>
        <v/>
      </c>
      <c r="I343" s="979"/>
      <c r="J343" s="227" t="e">
        <f ca="1">IF(MOD(ROW()-13,2)=0,IF(ISBLANK(OFFSET(#REF!,INT((ROW()-13)/2),0)),"",OFFSET(#REF!,INT((ROW()-13)/2),0)),IF(ISBLANK(OFFSET('9. METAS'!$U$20,INT((ROW()-14)/2),0)),"",OFFSET('9. METAS'!$U$20,INT((ROW()-14)/2),0)))</f>
        <v>#REF!</v>
      </c>
      <c r="K343" s="228" t="e">
        <f ca="1">IF(MOD(ROW()-13,2)=0,IF(ISBLANK(OFFSET(#REF!,INT((ROW()-13)/2),0)),"",OFFSET(#REF!,INT((ROW()-13)/2),0)),IF(ISBLANK(OFFSET('9. METAS'!$V$20,INT((ROW()-14)/2),0)),"",OFFSET('9. METAS'!$V$20,INT((ROW()-14)/2),0)))</f>
        <v>#REF!</v>
      </c>
      <c r="L343" s="228" t="e">
        <f ca="1">IF(MOD(ROW()-13,2)=0,IF(ISBLANK(OFFSET(#REF!,INT((ROW()-13)/2),0)),"",OFFSET(#REF!,INT((ROW()-13)/2),0)),IF(ISBLANK(OFFSET('9. METAS'!$W$20,INT((ROW()-14)/2),0)),"",OFFSET('9. METAS'!$W$20,INT((ROW()-14)/2),0)))</f>
        <v>#REF!</v>
      </c>
      <c r="M343" s="229" t="e">
        <f ca="1">IF(MOD(ROW()-13,2)=0,IF(ISBLANK(OFFSET(#REF!,INT((ROW()-13)/2),0)),"",OFFSET(#REF!,INT((ROW()-13)/2),0)),IF(ISBLANK(OFFSET('9. METAS'!$X$20,INT((ROW()-14)/2),0)),"",OFFSET('9. METAS'!$X$20,INT((ROW()-14)/2),0)))</f>
        <v>#REF!</v>
      </c>
      <c r="N343" s="981" t="str">
        <f t="shared" ref="N343" ca="1" si="326">IFERROR(J343/J344,"ND")</f>
        <v>ND</v>
      </c>
      <c r="O343" s="983" t="str">
        <f t="shared" ref="O343" ca="1" si="327">IFERROR(((J343)/H343),"ND")</f>
        <v>ND</v>
      </c>
      <c r="P343" s="985"/>
    </row>
    <row r="344" spans="3:16" x14ac:dyDescent="0.3">
      <c r="C344" s="999"/>
      <c r="D344" s="993"/>
      <c r="E344" s="993"/>
      <c r="F344" s="995"/>
      <c r="G344" s="997"/>
      <c r="H344" s="1042"/>
      <c r="I344" s="987"/>
      <c r="J344" s="227" t="str">
        <f ca="1">IF(MOD(ROW()-13,2)=0,IF(ISBLANK(OFFSET(#REF!,INT((ROW()-13)/2),0)),"",OFFSET(#REF!,INT((ROW()-13)/2),0)),IF(ISBLANK(OFFSET('9. METAS'!$U$20,INT((ROW()-14)/2),0)),"",OFFSET('9. METAS'!$U$20,INT((ROW()-14)/2),0)))</f>
        <v/>
      </c>
      <c r="K344" s="228" t="str">
        <f ca="1">IF(MOD(ROW()-13,2)=0,IF(ISBLANK(OFFSET(#REF!,INT((ROW()-13)/2),0)),"",OFFSET(#REF!,INT((ROW()-13)/2),0)),IF(ISBLANK(OFFSET('9. METAS'!$V$20,INT((ROW()-14)/2),0)),"",OFFSET('9. METAS'!$V$20,INT((ROW()-14)/2),0)))</f>
        <v/>
      </c>
      <c r="L344" s="228" t="str">
        <f ca="1">IF(MOD(ROW()-13,2)=0,IF(ISBLANK(OFFSET(#REF!,INT((ROW()-13)/2),0)),"",OFFSET(#REF!,INT((ROW()-13)/2),0)),IF(ISBLANK(OFFSET('9. METAS'!$W$20,INT((ROW()-14)/2),0)),"",OFFSET('9. METAS'!$W$20,INT((ROW()-14)/2),0)))</f>
        <v/>
      </c>
      <c r="M344" s="229" t="str">
        <f ca="1">IF(MOD(ROW()-13,2)=0,IF(ISBLANK(OFFSET(#REF!,INT((ROW()-13)/2),0)),"",OFFSET(#REF!,INT((ROW()-13)/2),0)),IF(ISBLANK(OFFSET('9. METAS'!$X$20,INT((ROW()-14)/2),0)),"",OFFSET('9. METAS'!$X$20,INT((ROW()-14)/2),0)))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1042" t="str">
        <f ca="1">IF(ISBLANK(OFFSET('9. METAS'!$L$20,INT((ROW()-13)/2),0)),"",OFFSET('9. METAS'!$L$20,INT((ROW()-13)/2),0))</f>
        <v/>
      </c>
      <c r="I345" s="979"/>
      <c r="J345" s="227" t="e">
        <f ca="1">IF(MOD(ROW()-13,2)=0,IF(ISBLANK(OFFSET(#REF!,INT((ROW()-13)/2),0)),"",OFFSET(#REF!,INT((ROW()-13)/2),0)),IF(ISBLANK(OFFSET('9. METAS'!$U$20,INT((ROW()-14)/2),0)),"",OFFSET('9. METAS'!$U$20,INT((ROW()-14)/2),0)))</f>
        <v>#REF!</v>
      </c>
      <c r="K345" s="228" t="e">
        <f ca="1">IF(MOD(ROW()-13,2)=0,IF(ISBLANK(OFFSET(#REF!,INT((ROW()-13)/2),0)),"",OFFSET(#REF!,INT((ROW()-13)/2),0)),IF(ISBLANK(OFFSET('9. METAS'!$V$20,INT((ROW()-14)/2),0)),"",OFFSET('9. METAS'!$V$20,INT((ROW()-14)/2),0)))</f>
        <v>#REF!</v>
      </c>
      <c r="L345" s="228" t="e">
        <f ca="1">IF(MOD(ROW()-13,2)=0,IF(ISBLANK(OFFSET(#REF!,INT((ROW()-13)/2),0)),"",OFFSET(#REF!,INT((ROW()-13)/2),0)),IF(ISBLANK(OFFSET('9. METAS'!$W$20,INT((ROW()-14)/2),0)),"",OFFSET('9. METAS'!$W$20,INT((ROW()-14)/2),0)))</f>
        <v>#REF!</v>
      </c>
      <c r="M345" s="229" t="e">
        <f ca="1">IF(MOD(ROW()-13,2)=0,IF(ISBLANK(OFFSET(#REF!,INT((ROW()-13)/2),0)),"",OFFSET(#REF!,INT((ROW()-13)/2),0)),IF(ISBLANK(OFFSET('9. METAS'!$X$20,INT((ROW()-14)/2),0)),"",OFFSET('9. METAS'!$X$20,INT((ROW()-14)/2),0)))</f>
        <v>#REF!</v>
      </c>
      <c r="N345" s="981" t="str">
        <f t="shared" ref="N345" ca="1" si="328">IFERROR(J345/J346,"ND")</f>
        <v>ND</v>
      </c>
      <c r="O345" s="983" t="str">
        <f t="shared" ref="O345" ca="1" si="329">IFERROR(((J345)/H345),"ND")</f>
        <v>ND</v>
      </c>
      <c r="P345" s="985"/>
    </row>
    <row r="346" spans="3:16" x14ac:dyDescent="0.3">
      <c r="C346" s="999"/>
      <c r="D346" s="993"/>
      <c r="E346" s="993"/>
      <c r="F346" s="995"/>
      <c r="G346" s="997"/>
      <c r="H346" s="1042"/>
      <c r="I346" s="987"/>
      <c r="J346" s="227" t="str">
        <f ca="1">IF(MOD(ROW()-13,2)=0,IF(ISBLANK(OFFSET(#REF!,INT((ROW()-13)/2),0)),"",OFFSET(#REF!,INT((ROW()-13)/2),0)),IF(ISBLANK(OFFSET('9. METAS'!$U$20,INT((ROW()-14)/2),0)),"",OFFSET('9. METAS'!$U$20,INT((ROW()-14)/2),0)))</f>
        <v/>
      </c>
      <c r="K346" s="228" t="str">
        <f ca="1">IF(MOD(ROW()-13,2)=0,IF(ISBLANK(OFFSET(#REF!,INT((ROW()-13)/2),0)),"",OFFSET(#REF!,INT((ROW()-13)/2),0)),IF(ISBLANK(OFFSET('9. METAS'!$V$20,INT((ROW()-14)/2),0)),"",OFFSET('9. METAS'!$V$20,INT((ROW()-14)/2),0)))</f>
        <v/>
      </c>
      <c r="L346" s="228" t="str">
        <f ca="1">IF(MOD(ROW()-13,2)=0,IF(ISBLANK(OFFSET(#REF!,INT((ROW()-13)/2),0)),"",OFFSET(#REF!,INT((ROW()-13)/2),0)),IF(ISBLANK(OFFSET('9. METAS'!$W$20,INT((ROW()-14)/2),0)),"",OFFSET('9. METAS'!$W$20,INT((ROW()-14)/2),0)))</f>
        <v/>
      </c>
      <c r="M346" s="229" t="str">
        <f ca="1">IF(MOD(ROW()-13,2)=0,IF(ISBLANK(OFFSET(#REF!,INT((ROW()-13)/2),0)),"",OFFSET(#REF!,INT((ROW()-13)/2),0)),IF(ISBLANK(OFFSET('9. METAS'!$X$20,INT((ROW()-14)/2),0)),"",OFFSET('9. METAS'!$X$20,INT((ROW()-14)/2),0)))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1042" t="str">
        <f ca="1">IF(ISBLANK(OFFSET('9. METAS'!$L$20,INT((ROW()-13)/2),0)),"",OFFSET('9. METAS'!$L$20,INT((ROW()-13)/2),0))</f>
        <v/>
      </c>
      <c r="I347" s="979"/>
      <c r="J347" s="227" t="e">
        <f ca="1">IF(MOD(ROW()-13,2)=0,IF(ISBLANK(OFFSET(#REF!,INT((ROW()-13)/2),0)),"",OFFSET(#REF!,INT((ROW()-13)/2),0)),IF(ISBLANK(OFFSET('9. METAS'!$U$20,INT((ROW()-14)/2),0)),"",OFFSET('9. METAS'!$U$20,INT((ROW()-14)/2),0)))</f>
        <v>#REF!</v>
      </c>
      <c r="K347" s="228" t="e">
        <f ca="1">IF(MOD(ROW()-13,2)=0,IF(ISBLANK(OFFSET(#REF!,INT((ROW()-13)/2),0)),"",OFFSET(#REF!,INT((ROW()-13)/2),0)),IF(ISBLANK(OFFSET('9. METAS'!$V$20,INT((ROW()-14)/2),0)),"",OFFSET('9. METAS'!$V$20,INT((ROW()-14)/2),0)))</f>
        <v>#REF!</v>
      </c>
      <c r="L347" s="228" t="e">
        <f ca="1">IF(MOD(ROW()-13,2)=0,IF(ISBLANK(OFFSET(#REF!,INT((ROW()-13)/2),0)),"",OFFSET(#REF!,INT((ROW()-13)/2),0)),IF(ISBLANK(OFFSET('9. METAS'!$W$20,INT((ROW()-14)/2),0)),"",OFFSET('9. METAS'!$W$20,INT((ROW()-14)/2),0)))</f>
        <v>#REF!</v>
      </c>
      <c r="M347" s="229" t="e">
        <f ca="1">IF(MOD(ROW()-13,2)=0,IF(ISBLANK(OFFSET(#REF!,INT((ROW()-13)/2),0)),"",OFFSET(#REF!,INT((ROW()-13)/2),0)),IF(ISBLANK(OFFSET('9. METAS'!$X$20,INT((ROW()-14)/2),0)),"",OFFSET('9. METAS'!$X$20,INT((ROW()-14)/2),0)))</f>
        <v>#REF!</v>
      </c>
      <c r="N347" s="981" t="str">
        <f t="shared" ref="N347" ca="1" si="330">IFERROR(J347/J348,"ND")</f>
        <v>ND</v>
      </c>
      <c r="O347" s="983" t="str">
        <f t="shared" ref="O347" ca="1" si="331">IFERROR(((J347)/H347),"ND")</f>
        <v>ND</v>
      </c>
      <c r="P347" s="985"/>
    </row>
    <row r="348" spans="3:16" x14ac:dyDescent="0.3">
      <c r="C348" s="999"/>
      <c r="D348" s="993"/>
      <c r="E348" s="993"/>
      <c r="F348" s="995"/>
      <c r="G348" s="997"/>
      <c r="H348" s="1042"/>
      <c r="I348" s="987"/>
      <c r="J348" s="227" t="str">
        <f ca="1">IF(MOD(ROW()-13,2)=0,IF(ISBLANK(OFFSET(#REF!,INT((ROW()-13)/2),0)),"",OFFSET(#REF!,INT((ROW()-13)/2),0)),IF(ISBLANK(OFFSET('9. METAS'!$U$20,INT((ROW()-14)/2),0)),"",OFFSET('9. METAS'!$U$20,INT((ROW()-14)/2),0)))</f>
        <v/>
      </c>
      <c r="K348" s="228" t="str">
        <f ca="1">IF(MOD(ROW()-13,2)=0,IF(ISBLANK(OFFSET(#REF!,INT((ROW()-13)/2),0)),"",OFFSET(#REF!,INT((ROW()-13)/2),0)),IF(ISBLANK(OFFSET('9. METAS'!$V$20,INT((ROW()-14)/2),0)),"",OFFSET('9. METAS'!$V$20,INT((ROW()-14)/2),0)))</f>
        <v/>
      </c>
      <c r="L348" s="228" t="str">
        <f ca="1">IF(MOD(ROW()-13,2)=0,IF(ISBLANK(OFFSET(#REF!,INT((ROW()-13)/2),0)),"",OFFSET(#REF!,INT((ROW()-13)/2),0)),IF(ISBLANK(OFFSET('9. METAS'!$W$20,INT((ROW()-14)/2),0)),"",OFFSET('9. METAS'!$W$20,INT((ROW()-14)/2),0)))</f>
        <v/>
      </c>
      <c r="M348" s="229" t="str">
        <f ca="1">IF(MOD(ROW()-13,2)=0,IF(ISBLANK(OFFSET(#REF!,INT((ROW()-13)/2),0)),"",OFFSET(#REF!,INT((ROW()-13)/2),0)),IF(ISBLANK(OFFSET('9. METAS'!$X$20,INT((ROW()-14)/2),0)),"",OFFSET('9. METAS'!$X$20,INT((ROW()-14)/2),0)))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1042" t="str">
        <f ca="1">IF(ISBLANK(OFFSET('9. METAS'!$L$20,INT((ROW()-13)/2),0)),"",OFFSET('9. METAS'!$L$20,INT((ROW()-13)/2),0))</f>
        <v/>
      </c>
      <c r="I349" s="979"/>
      <c r="J349" s="227" t="e">
        <f ca="1">IF(MOD(ROW()-13,2)=0,IF(ISBLANK(OFFSET(#REF!,INT((ROW()-13)/2),0)),"",OFFSET(#REF!,INT((ROW()-13)/2),0)),IF(ISBLANK(OFFSET('9. METAS'!$U$20,INT((ROW()-14)/2),0)),"",OFFSET('9. METAS'!$U$20,INT((ROW()-14)/2),0)))</f>
        <v>#REF!</v>
      </c>
      <c r="K349" s="228" t="e">
        <f ca="1">IF(MOD(ROW()-13,2)=0,IF(ISBLANK(OFFSET(#REF!,INT((ROW()-13)/2),0)),"",OFFSET(#REF!,INT((ROW()-13)/2),0)),IF(ISBLANK(OFFSET('9. METAS'!$V$20,INT((ROW()-14)/2),0)),"",OFFSET('9. METAS'!$V$20,INT((ROW()-14)/2),0)))</f>
        <v>#REF!</v>
      </c>
      <c r="L349" s="228" t="e">
        <f ca="1">IF(MOD(ROW()-13,2)=0,IF(ISBLANK(OFFSET(#REF!,INT((ROW()-13)/2),0)),"",OFFSET(#REF!,INT((ROW()-13)/2),0)),IF(ISBLANK(OFFSET('9. METAS'!$W$20,INT((ROW()-14)/2),0)),"",OFFSET('9. METAS'!$W$20,INT((ROW()-14)/2),0)))</f>
        <v>#REF!</v>
      </c>
      <c r="M349" s="229" t="e">
        <f ca="1">IF(MOD(ROW()-13,2)=0,IF(ISBLANK(OFFSET(#REF!,INT((ROW()-13)/2),0)),"",OFFSET(#REF!,INT((ROW()-13)/2),0)),IF(ISBLANK(OFFSET('9. METAS'!$X$20,INT((ROW()-14)/2),0)),"",OFFSET('9. METAS'!$X$20,INT((ROW()-14)/2),0)))</f>
        <v>#REF!</v>
      </c>
      <c r="N349" s="981" t="str">
        <f t="shared" ref="N349" ca="1" si="332">IFERROR(J349/J350,"ND")</f>
        <v>ND</v>
      </c>
      <c r="O349" s="983" t="str">
        <f t="shared" ref="O349" ca="1" si="333">IFERROR(((J349)/H349),"ND")</f>
        <v>ND</v>
      </c>
      <c r="P349" s="985"/>
    </row>
    <row r="350" spans="3:16" x14ac:dyDescent="0.3">
      <c r="C350" s="999"/>
      <c r="D350" s="993"/>
      <c r="E350" s="993"/>
      <c r="F350" s="995"/>
      <c r="G350" s="997"/>
      <c r="H350" s="1042"/>
      <c r="I350" s="987"/>
      <c r="J350" s="227" t="str">
        <f ca="1">IF(MOD(ROW()-13,2)=0,IF(ISBLANK(OFFSET(#REF!,INT((ROW()-13)/2),0)),"",OFFSET(#REF!,INT((ROW()-13)/2),0)),IF(ISBLANK(OFFSET('9. METAS'!$U$20,INT((ROW()-14)/2),0)),"",OFFSET('9. METAS'!$U$20,INT((ROW()-14)/2),0)))</f>
        <v/>
      </c>
      <c r="K350" s="228" t="str">
        <f ca="1">IF(MOD(ROW()-13,2)=0,IF(ISBLANK(OFFSET(#REF!,INT((ROW()-13)/2),0)),"",OFFSET(#REF!,INT((ROW()-13)/2),0)),IF(ISBLANK(OFFSET('9. METAS'!$V$20,INT((ROW()-14)/2),0)),"",OFFSET('9. METAS'!$V$20,INT((ROW()-14)/2),0)))</f>
        <v/>
      </c>
      <c r="L350" s="228" t="str">
        <f ca="1">IF(MOD(ROW()-13,2)=0,IF(ISBLANK(OFFSET(#REF!,INT((ROW()-13)/2),0)),"",OFFSET(#REF!,INT((ROW()-13)/2),0)),IF(ISBLANK(OFFSET('9. METAS'!$W$20,INT((ROW()-14)/2),0)),"",OFFSET('9. METAS'!$W$20,INT((ROW()-14)/2),0)))</f>
        <v/>
      </c>
      <c r="M350" s="229" t="str">
        <f ca="1">IF(MOD(ROW()-13,2)=0,IF(ISBLANK(OFFSET(#REF!,INT((ROW()-13)/2),0)),"",OFFSET(#REF!,INT((ROW()-13)/2),0)),IF(ISBLANK(OFFSET('9. METAS'!$X$20,INT((ROW()-14)/2),0)),"",OFFSET('9. METAS'!$X$20,INT((ROW()-14)/2),0)))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1042" t="str">
        <f ca="1">IF(ISBLANK(OFFSET('9. METAS'!$L$20,INT((ROW()-13)/2),0)),"",OFFSET('9. METAS'!$L$20,INT((ROW()-13)/2),0))</f>
        <v/>
      </c>
      <c r="I351" s="979"/>
      <c r="J351" s="227" t="e">
        <f ca="1">IF(MOD(ROW()-13,2)=0,IF(ISBLANK(OFFSET(#REF!,INT((ROW()-13)/2),0)),"",OFFSET(#REF!,INT((ROW()-13)/2),0)),IF(ISBLANK(OFFSET('9. METAS'!$U$20,INT((ROW()-14)/2),0)),"",OFFSET('9. METAS'!$U$20,INT((ROW()-14)/2),0)))</f>
        <v>#REF!</v>
      </c>
      <c r="K351" s="228" t="e">
        <f ca="1">IF(MOD(ROW()-13,2)=0,IF(ISBLANK(OFFSET(#REF!,INT((ROW()-13)/2),0)),"",OFFSET(#REF!,INT((ROW()-13)/2),0)),IF(ISBLANK(OFFSET('9. METAS'!$V$20,INT((ROW()-14)/2),0)),"",OFFSET('9. METAS'!$V$20,INT((ROW()-14)/2),0)))</f>
        <v>#REF!</v>
      </c>
      <c r="L351" s="228" t="e">
        <f ca="1">IF(MOD(ROW()-13,2)=0,IF(ISBLANK(OFFSET(#REF!,INT((ROW()-13)/2),0)),"",OFFSET(#REF!,INT((ROW()-13)/2),0)),IF(ISBLANK(OFFSET('9. METAS'!$W$20,INT((ROW()-14)/2),0)),"",OFFSET('9. METAS'!$W$20,INT((ROW()-14)/2),0)))</f>
        <v>#REF!</v>
      </c>
      <c r="M351" s="229" t="e">
        <f ca="1">IF(MOD(ROW()-13,2)=0,IF(ISBLANK(OFFSET(#REF!,INT((ROW()-13)/2),0)),"",OFFSET(#REF!,INT((ROW()-13)/2),0)),IF(ISBLANK(OFFSET('9. METAS'!$X$20,INT((ROW()-14)/2),0)),"",OFFSET('9. METAS'!$X$20,INT((ROW()-14)/2),0)))</f>
        <v>#REF!</v>
      </c>
      <c r="N351" s="981" t="str">
        <f t="shared" ref="N351" ca="1" si="334">IFERROR(J351/J352,"ND")</f>
        <v>ND</v>
      </c>
      <c r="O351" s="983" t="str">
        <f t="shared" ref="O351" ca="1" si="335">IFERROR(((J351)/H351),"ND")</f>
        <v>ND</v>
      </c>
      <c r="P351" s="985"/>
    </row>
    <row r="352" spans="3:16" x14ac:dyDescent="0.3">
      <c r="C352" s="999"/>
      <c r="D352" s="993"/>
      <c r="E352" s="993"/>
      <c r="F352" s="995"/>
      <c r="G352" s="997"/>
      <c r="H352" s="1042"/>
      <c r="I352" s="987"/>
      <c r="J352" s="227" t="str">
        <f ca="1">IF(MOD(ROW()-13,2)=0,IF(ISBLANK(OFFSET(#REF!,INT((ROW()-13)/2),0)),"",OFFSET(#REF!,INT((ROW()-13)/2),0)),IF(ISBLANK(OFFSET('9. METAS'!$U$20,INT((ROW()-14)/2),0)),"",OFFSET('9. METAS'!$U$20,INT((ROW()-14)/2),0)))</f>
        <v/>
      </c>
      <c r="K352" s="228" t="str">
        <f ca="1">IF(MOD(ROW()-13,2)=0,IF(ISBLANK(OFFSET(#REF!,INT((ROW()-13)/2),0)),"",OFFSET(#REF!,INT((ROW()-13)/2),0)),IF(ISBLANK(OFFSET('9. METAS'!$V$20,INT((ROW()-14)/2),0)),"",OFFSET('9. METAS'!$V$20,INT((ROW()-14)/2),0)))</f>
        <v/>
      </c>
      <c r="L352" s="228" t="str">
        <f ca="1">IF(MOD(ROW()-13,2)=0,IF(ISBLANK(OFFSET(#REF!,INT((ROW()-13)/2),0)),"",OFFSET(#REF!,INT((ROW()-13)/2),0)),IF(ISBLANK(OFFSET('9. METAS'!$W$20,INT((ROW()-14)/2),0)),"",OFFSET('9. METAS'!$W$20,INT((ROW()-14)/2),0)))</f>
        <v/>
      </c>
      <c r="M352" s="229" t="str">
        <f ca="1">IF(MOD(ROW()-13,2)=0,IF(ISBLANK(OFFSET(#REF!,INT((ROW()-13)/2),0)),"",OFFSET(#REF!,INT((ROW()-13)/2),0)),IF(ISBLANK(OFFSET('9. METAS'!$X$20,INT((ROW()-14)/2),0)),"",OFFSET('9. METAS'!$X$20,INT((ROW()-14)/2),0)))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1042" t="str">
        <f ca="1">IF(ISBLANK(OFFSET('9. METAS'!$L$20,INT((ROW()-13)/2),0)),"",OFFSET('9. METAS'!$L$20,INT((ROW()-13)/2),0))</f>
        <v/>
      </c>
      <c r="I353" s="979"/>
      <c r="J353" s="227" t="e">
        <f ca="1">IF(MOD(ROW()-13,2)=0,IF(ISBLANK(OFFSET(#REF!,INT((ROW()-13)/2),0)),"",OFFSET(#REF!,INT((ROW()-13)/2),0)),IF(ISBLANK(OFFSET('9. METAS'!$U$20,INT((ROW()-14)/2),0)),"",OFFSET('9. METAS'!$U$20,INT((ROW()-14)/2),0)))</f>
        <v>#REF!</v>
      </c>
      <c r="K353" s="228" t="e">
        <f ca="1">IF(MOD(ROW()-13,2)=0,IF(ISBLANK(OFFSET(#REF!,INT((ROW()-13)/2),0)),"",OFFSET(#REF!,INT((ROW()-13)/2),0)),IF(ISBLANK(OFFSET('9. METAS'!$V$20,INT((ROW()-14)/2),0)),"",OFFSET('9. METAS'!$V$20,INT((ROW()-14)/2),0)))</f>
        <v>#REF!</v>
      </c>
      <c r="L353" s="228" t="e">
        <f ca="1">IF(MOD(ROW()-13,2)=0,IF(ISBLANK(OFFSET(#REF!,INT((ROW()-13)/2),0)),"",OFFSET(#REF!,INT((ROW()-13)/2),0)),IF(ISBLANK(OFFSET('9. METAS'!$W$20,INT((ROW()-14)/2),0)),"",OFFSET('9. METAS'!$W$20,INT((ROW()-14)/2),0)))</f>
        <v>#REF!</v>
      </c>
      <c r="M353" s="229" t="e">
        <f ca="1">IF(MOD(ROW()-13,2)=0,IF(ISBLANK(OFFSET(#REF!,INT((ROW()-13)/2),0)),"",OFFSET(#REF!,INT((ROW()-13)/2),0)),IF(ISBLANK(OFFSET('9. METAS'!$X$20,INT((ROW()-14)/2),0)),"",OFFSET('9. METAS'!$X$20,INT((ROW()-14)/2),0)))</f>
        <v>#REF!</v>
      </c>
      <c r="N353" s="981" t="str">
        <f t="shared" ref="N353" ca="1" si="336">IFERROR(J353/J354,"ND")</f>
        <v>ND</v>
      </c>
      <c r="O353" s="983" t="str">
        <f t="shared" ref="O353" ca="1" si="337">IFERROR(((J353)/H353),"ND")</f>
        <v>ND</v>
      </c>
      <c r="P353" s="985"/>
    </row>
    <row r="354" spans="3:16" x14ac:dyDescent="0.3">
      <c r="C354" s="999"/>
      <c r="D354" s="993"/>
      <c r="E354" s="993"/>
      <c r="F354" s="995"/>
      <c r="G354" s="997"/>
      <c r="H354" s="1042"/>
      <c r="I354" s="987"/>
      <c r="J354" s="227" t="str">
        <f ca="1">IF(MOD(ROW()-13,2)=0,IF(ISBLANK(OFFSET(#REF!,INT((ROW()-13)/2),0)),"",OFFSET(#REF!,INT((ROW()-13)/2),0)),IF(ISBLANK(OFFSET('9. METAS'!$U$20,INT((ROW()-14)/2),0)),"",OFFSET('9. METAS'!$U$20,INT((ROW()-14)/2),0)))</f>
        <v/>
      </c>
      <c r="K354" s="228" t="str">
        <f ca="1">IF(MOD(ROW()-13,2)=0,IF(ISBLANK(OFFSET(#REF!,INT((ROW()-13)/2),0)),"",OFFSET(#REF!,INT((ROW()-13)/2),0)),IF(ISBLANK(OFFSET('9. METAS'!$V$20,INT((ROW()-14)/2),0)),"",OFFSET('9. METAS'!$V$20,INT((ROW()-14)/2),0)))</f>
        <v/>
      </c>
      <c r="L354" s="228" t="str">
        <f ca="1">IF(MOD(ROW()-13,2)=0,IF(ISBLANK(OFFSET(#REF!,INT((ROW()-13)/2),0)),"",OFFSET(#REF!,INT((ROW()-13)/2),0)),IF(ISBLANK(OFFSET('9. METAS'!$W$20,INT((ROW()-14)/2),0)),"",OFFSET('9. METAS'!$W$20,INT((ROW()-14)/2),0)))</f>
        <v/>
      </c>
      <c r="M354" s="229" t="str">
        <f ca="1">IF(MOD(ROW()-13,2)=0,IF(ISBLANK(OFFSET(#REF!,INT((ROW()-13)/2),0)),"",OFFSET(#REF!,INT((ROW()-13)/2),0)),IF(ISBLANK(OFFSET('9. METAS'!$X$20,INT((ROW()-14)/2),0)),"",OFFSET('9. METAS'!$X$20,INT((ROW()-14)/2),0)))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1042" t="str">
        <f ca="1">IF(ISBLANK(OFFSET('9. METAS'!$L$20,INT((ROW()-13)/2),0)),"",OFFSET('9. METAS'!$L$20,INT((ROW()-13)/2),0))</f>
        <v/>
      </c>
      <c r="I355" s="979"/>
      <c r="J355" s="227" t="e">
        <f ca="1">IF(MOD(ROW()-13,2)=0,IF(ISBLANK(OFFSET(#REF!,INT((ROW()-13)/2),0)),"",OFFSET(#REF!,INT((ROW()-13)/2),0)),IF(ISBLANK(OFFSET('9. METAS'!$U$20,INT((ROW()-14)/2),0)),"",OFFSET('9. METAS'!$U$20,INT((ROW()-14)/2),0)))</f>
        <v>#REF!</v>
      </c>
      <c r="K355" s="228" t="e">
        <f ca="1">IF(MOD(ROW()-13,2)=0,IF(ISBLANK(OFFSET(#REF!,INT((ROW()-13)/2),0)),"",OFFSET(#REF!,INT((ROW()-13)/2),0)),IF(ISBLANK(OFFSET('9. METAS'!$V$20,INT((ROW()-14)/2),0)),"",OFFSET('9. METAS'!$V$20,INT((ROW()-14)/2),0)))</f>
        <v>#REF!</v>
      </c>
      <c r="L355" s="228" t="e">
        <f ca="1">IF(MOD(ROW()-13,2)=0,IF(ISBLANK(OFFSET(#REF!,INT((ROW()-13)/2),0)),"",OFFSET(#REF!,INT((ROW()-13)/2),0)),IF(ISBLANK(OFFSET('9. METAS'!$W$20,INT((ROW()-14)/2),0)),"",OFFSET('9. METAS'!$W$20,INT((ROW()-14)/2),0)))</f>
        <v>#REF!</v>
      </c>
      <c r="M355" s="229" t="e">
        <f ca="1">IF(MOD(ROW()-13,2)=0,IF(ISBLANK(OFFSET(#REF!,INT((ROW()-13)/2),0)),"",OFFSET(#REF!,INT((ROW()-13)/2),0)),IF(ISBLANK(OFFSET('9. METAS'!$X$20,INT((ROW()-14)/2),0)),"",OFFSET('9. METAS'!$X$20,INT((ROW()-14)/2),0)))</f>
        <v>#REF!</v>
      </c>
      <c r="N355" s="981" t="str">
        <f t="shared" ref="N355" ca="1" si="338">IFERROR(J355/J356,"ND")</f>
        <v>ND</v>
      </c>
      <c r="O355" s="983" t="str">
        <f t="shared" ref="O355" ca="1" si="339">IFERROR(((J355)/H355),"ND")</f>
        <v>ND</v>
      </c>
      <c r="P355" s="985"/>
    </row>
    <row r="356" spans="3:16" x14ac:dyDescent="0.3">
      <c r="C356" s="999"/>
      <c r="D356" s="993"/>
      <c r="E356" s="993"/>
      <c r="F356" s="995"/>
      <c r="G356" s="997"/>
      <c r="H356" s="1042"/>
      <c r="I356" s="987"/>
      <c r="J356" s="227" t="str">
        <f ca="1">IF(MOD(ROW()-13,2)=0,IF(ISBLANK(OFFSET(#REF!,INT((ROW()-13)/2),0)),"",OFFSET(#REF!,INT((ROW()-13)/2),0)),IF(ISBLANK(OFFSET('9. METAS'!$U$20,INT((ROW()-14)/2),0)),"",OFFSET('9. METAS'!$U$20,INT((ROW()-14)/2),0)))</f>
        <v/>
      </c>
      <c r="K356" s="228" t="str">
        <f ca="1">IF(MOD(ROW()-13,2)=0,IF(ISBLANK(OFFSET(#REF!,INT((ROW()-13)/2),0)),"",OFFSET(#REF!,INT((ROW()-13)/2),0)),IF(ISBLANK(OFFSET('9. METAS'!$V$20,INT((ROW()-14)/2),0)),"",OFFSET('9. METAS'!$V$20,INT((ROW()-14)/2),0)))</f>
        <v/>
      </c>
      <c r="L356" s="228" t="str">
        <f ca="1">IF(MOD(ROW()-13,2)=0,IF(ISBLANK(OFFSET(#REF!,INT((ROW()-13)/2),0)),"",OFFSET(#REF!,INT((ROW()-13)/2),0)),IF(ISBLANK(OFFSET('9. METAS'!$W$20,INT((ROW()-14)/2),0)),"",OFFSET('9. METAS'!$W$20,INT((ROW()-14)/2),0)))</f>
        <v/>
      </c>
      <c r="M356" s="229" t="str">
        <f ca="1">IF(MOD(ROW()-13,2)=0,IF(ISBLANK(OFFSET(#REF!,INT((ROW()-13)/2),0)),"",OFFSET(#REF!,INT((ROW()-13)/2),0)),IF(ISBLANK(OFFSET('9. METAS'!$X$20,INT((ROW()-14)/2),0)),"",OFFSET('9. METAS'!$X$20,INT((ROW()-14)/2),0)))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1042" t="str">
        <f ca="1">IF(ISBLANK(OFFSET('9. METAS'!$L$20,INT((ROW()-13)/2),0)),"",OFFSET('9. METAS'!$L$20,INT((ROW()-13)/2),0))</f>
        <v/>
      </c>
      <c r="I357" s="979"/>
      <c r="J357" s="227" t="e">
        <f ca="1">IF(MOD(ROW()-13,2)=0,IF(ISBLANK(OFFSET(#REF!,INT((ROW()-13)/2),0)),"",OFFSET(#REF!,INT((ROW()-13)/2),0)),IF(ISBLANK(OFFSET('9. METAS'!$U$20,INT((ROW()-14)/2),0)),"",OFFSET('9. METAS'!$U$20,INT((ROW()-14)/2),0)))</f>
        <v>#REF!</v>
      </c>
      <c r="K357" s="228" t="e">
        <f ca="1">IF(MOD(ROW()-13,2)=0,IF(ISBLANK(OFFSET(#REF!,INT((ROW()-13)/2),0)),"",OFFSET(#REF!,INT((ROW()-13)/2),0)),IF(ISBLANK(OFFSET('9. METAS'!$V$20,INT((ROW()-14)/2),0)),"",OFFSET('9. METAS'!$V$20,INT((ROW()-14)/2),0)))</f>
        <v>#REF!</v>
      </c>
      <c r="L357" s="228" t="e">
        <f ca="1">IF(MOD(ROW()-13,2)=0,IF(ISBLANK(OFFSET(#REF!,INT((ROW()-13)/2),0)),"",OFFSET(#REF!,INT((ROW()-13)/2),0)),IF(ISBLANK(OFFSET('9. METAS'!$W$20,INT((ROW()-14)/2),0)),"",OFFSET('9. METAS'!$W$20,INT((ROW()-14)/2),0)))</f>
        <v>#REF!</v>
      </c>
      <c r="M357" s="229" t="e">
        <f ca="1">IF(MOD(ROW()-13,2)=0,IF(ISBLANK(OFFSET(#REF!,INT((ROW()-13)/2),0)),"",OFFSET(#REF!,INT((ROW()-13)/2),0)),IF(ISBLANK(OFFSET('9. METAS'!$X$20,INT((ROW()-14)/2),0)),"",OFFSET('9. METAS'!$X$20,INT((ROW()-14)/2),0)))</f>
        <v>#REF!</v>
      </c>
      <c r="N357" s="981" t="str">
        <f t="shared" ref="N357" ca="1" si="340">IFERROR(J357/J358,"ND")</f>
        <v>ND</v>
      </c>
      <c r="O357" s="983" t="str">
        <f t="shared" ref="O357" ca="1" si="341">IFERROR(((J357)/H357),"ND")</f>
        <v>ND</v>
      </c>
      <c r="P357" s="985"/>
    </row>
    <row r="358" spans="3:16" x14ac:dyDescent="0.3">
      <c r="C358" s="999"/>
      <c r="D358" s="993"/>
      <c r="E358" s="993"/>
      <c r="F358" s="995"/>
      <c r="G358" s="997"/>
      <c r="H358" s="1042"/>
      <c r="I358" s="987"/>
      <c r="J358" s="227" t="str">
        <f ca="1">IF(MOD(ROW()-13,2)=0,IF(ISBLANK(OFFSET(#REF!,INT((ROW()-13)/2),0)),"",OFFSET(#REF!,INT((ROW()-13)/2),0)),IF(ISBLANK(OFFSET('9. METAS'!$U$20,INT((ROW()-14)/2),0)),"",OFFSET('9. METAS'!$U$20,INT((ROW()-14)/2),0)))</f>
        <v/>
      </c>
      <c r="K358" s="228" t="str">
        <f ca="1">IF(MOD(ROW()-13,2)=0,IF(ISBLANK(OFFSET(#REF!,INT((ROW()-13)/2),0)),"",OFFSET(#REF!,INT((ROW()-13)/2),0)),IF(ISBLANK(OFFSET('9. METAS'!$V$20,INT((ROW()-14)/2),0)),"",OFFSET('9. METAS'!$V$20,INT((ROW()-14)/2),0)))</f>
        <v/>
      </c>
      <c r="L358" s="228" t="str">
        <f ca="1">IF(MOD(ROW()-13,2)=0,IF(ISBLANK(OFFSET(#REF!,INT((ROW()-13)/2),0)),"",OFFSET(#REF!,INT((ROW()-13)/2),0)),IF(ISBLANK(OFFSET('9. METAS'!$W$20,INT((ROW()-14)/2),0)),"",OFFSET('9. METAS'!$W$20,INT((ROW()-14)/2),0)))</f>
        <v/>
      </c>
      <c r="M358" s="229" t="str">
        <f ca="1">IF(MOD(ROW()-13,2)=0,IF(ISBLANK(OFFSET(#REF!,INT((ROW()-13)/2),0)),"",OFFSET(#REF!,INT((ROW()-13)/2),0)),IF(ISBLANK(OFFSET('9. METAS'!$X$20,INT((ROW()-14)/2),0)),"",OFFSET('9. METAS'!$X$20,INT((ROW()-14)/2),0)))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1042" t="str">
        <f ca="1">IF(ISBLANK(OFFSET('9. METAS'!$L$20,INT((ROW()-13)/2),0)),"",OFFSET('9. METAS'!$L$20,INT((ROW()-13)/2),0))</f>
        <v/>
      </c>
      <c r="I359" s="979"/>
      <c r="J359" s="227" t="e">
        <f ca="1">IF(MOD(ROW()-13,2)=0,IF(ISBLANK(OFFSET(#REF!,INT((ROW()-13)/2),0)),"",OFFSET(#REF!,INT((ROW()-13)/2),0)),IF(ISBLANK(OFFSET('9. METAS'!$U$20,INT((ROW()-14)/2),0)),"",OFFSET('9. METAS'!$U$20,INT((ROW()-14)/2),0)))</f>
        <v>#REF!</v>
      </c>
      <c r="K359" s="228" t="e">
        <f ca="1">IF(MOD(ROW()-13,2)=0,IF(ISBLANK(OFFSET(#REF!,INT((ROW()-13)/2),0)),"",OFFSET(#REF!,INT((ROW()-13)/2),0)),IF(ISBLANK(OFFSET('9. METAS'!$V$20,INT((ROW()-14)/2),0)),"",OFFSET('9. METAS'!$V$20,INT((ROW()-14)/2),0)))</f>
        <v>#REF!</v>
      </c>
      <c r="L359" s="228" t="e">
        <f ca="1">IF(MOD(ROW()-13,2)=0,IF(ISBLANK(OFFSET(#REF!,INT((ROW()-13)/2),0)),"",OFFSET(#REF!,INT((ROW()-13)/2),0)),IF(ISBLANK(OFFSET('9. METAS'!$W$20,INT((ROW()-14)/2),0)),"",OFFSET('9. METAS'!$W$20,INT((ROW()-14)/2),0)))</f>
        <v>#REF!</v>
      </c>
      <c r="M359" s="229" t="e">
        <f ca="1">IF(MOD(ROW()-13,2)=0,IF(ISBLANK(OFFSET(#REF!,INT((ROW()-13)/2),0)),"",OFFSET(#REF!,INT((ROW()-13)/2),0)),IF(ISBLANK(OFFSET('9. METAS'!$X$20,INT((ROW()-14)/2),0)),"",OFFSET('9. METAS'!$X$20,INT((ROW()-14)/2),0)))</f>
        <v>#REF!</v>
      </c>
      <c r="N359" s="981" t="str">
        <f t="shared" ref="N359" ca="1" si="342">IFERROR(J359/J360,"ND")</f>
        <v>ND</v>
      </c>
      <c r="O359" s="983" t="str">
        <f t="shared" ref="O359" ca="1" si="343">IFERROR(((J359)/H359),"ND")</f>
        <v>ND</v>
      </c>
      <c r="P359" s="985"/>
    </row>
    <row r="360" spans="3:16" x14ac:dyDescent="0.3">
      <c r="C360" s="999"/>
      <c r="D360" s="993"/>
      <c r="E360" s="993"/>
      <c r="F360" s="995"/>
      <c r="G360" s="997"/>
      <c r="H360" s="1042"/>
      <c r="I360" s="987"/>
      <c r="J360" s="227" t="str">
        <f ca="1">IF(MOD(ROW()-13,2)=0,IF(ISBLANK(OFFSET(#REF!,INT((ROW()-13)/2),0)),"",OFFSET(#REF!,INT((ROW()-13)/2),0)),IF(ISBLANK(OFFSET('9. METAS'!$U$20,INT((ROW()-14)/2),0)),"",OFFSET('9. METAS'!$U$20,INT((ROW()-14)/2),0)))</f>
        <v/>
      </c>
      <c r="K360" s="228" t="str">
        <f ca="1">IF(MOD(ROW()-13,2)=0,IF(ISBLANK(OFFSET(#REF!,INT((ROW()-13)/2),0)),"",OFFSET(#REF!,INT((ROW()-13)/2),0)),IF(ISBLANK(OFFSET('9. METAS'!$V$20,INT((ROW()-14)/2),0)),"",OFFSET('9. METAS'!$V$20,INT((ROW()-14)/2),0)))</f>
        <v/>
      </c>
      <c r="L360" s="228" t="str">
        <f ca="1">IF(MOD(ROW()-13,2)=0,IF(ISBLANK(OFFSET(#REF!,INT((ROW()-13)/2),0)),"",OFFSET(#REF!,INT((ROW()-13)/2),0)),IF(ISBLANK(OFFSET('9. METAS'!$W$20,INT((ROW()-14)/2),0)),"",OFFSET('9. METAS'!$W$20,INT((ROW()-14)/2),0)))</f>
        <v/>
      </c>
      <c r="M360" s="229" t="str">
        <f ca="1">IF(MOD(ROW()-13,2)=0,IF(ISBLANK(OFFSET(#REF!,INT((ROW()-13)/2),0)),"",OFFSET(#REF!,INT((ROW()-13)/2),0)),IF(ISBLANK(OFFSET('9. METAS'!$X$20,INT((ROW()-14)/2),0)),"",OFFSET('9. METAS'!$X$20,INT((ROW()-14)/2),0)))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1042" t="str">
        <f ca="1">IF(ISBLANK(OFFSET('9. METAS'!$L$20,INT((ROW()-13)/2),0)),"",OFFSET('9. METAS'!$L$20,INT((ROW()-13)/2),0))</f>
        <v/>
      </c>
      <c r="I361" s="979"/>
      <c r="J361" s="227" t="e">
        <f ca="1">IF(MOD(ROW()-13,2)=0,IF(ISBLANK(OFFSET(#REF!,INT((ROW()-13)/2),0)),"",OFFSET(#REF!,INT((ROW()-13)/2),0)),IF(ISBLANK(OFFSET('9. METAS'!$U$20,INT((ROW()-14)/2),0)),"",OFFSET('9. METAS'!$U$20,INT((ROW()-14)/2),0)))</f>
        <v>#REF!</v>
      </c>
      <c r="K361" s="228" t="e">
        <f ca="1">IF(MOD(ROW()-13,2)=0,IF(ISBLANK(OFFSET(#REF!,INT((ROW()-13)/2),0)),"",OFFSET(#REF!,INT((ROW()-13)/2),0)),IF(ISBLANK(OFFSET('9. METAS'!$V$20,INT((ROW()-14)/2),0)),"",OFFSET('9. METAS'!$V$20,INT((ROW()-14)/2),0)))</f>
        <v>#REF!</v>
      </c>
      <c r="L361" s="228" t="e">
        <f ca="1">IF(MOD(ROW()-13,2)=0,IF(ISBLANK(OFFSET(#REF!,INT((ROW()-13)/2),0)),"",OFFSET(#REF!,INT((ROW()-13)/2),0)),IF(ISBLANK(OFFSET('9. METAS'!$W$20,INT((ROW()-14)/2),0)),"",OFFSET('9. METAS'!$W$20,INT((ROW()-14)/2),0)))</f>
        <v>#REF!</v>
      </c>
      <c r="M361" s="229" t="e">
        <f ca="1">IF(MOD(ROW()-13,2)=0,IF(ISBLANK(OFFSET(#REF!,INT((ROW()-13)/2),0)),"",OFFSET(#REF!,INT((ROW()-13)/2),0)),IF(ISBLANK(OFFSET('9. METAS'!$X$20,INT((ROW()-14)/2),0)),"",OFFSET('9. METAS'!$X$20,INT((ROW()-14)/2),0)))</f>
        <v>#REF!</v>
      </c>
      <c r="N361" s="981" t="str">
        <f t="shared" ref="N361" ca="1" si="344">IFERROR(J361/J362,"ND")</f>
        <v>ND</v>
      </c>
      <c r="O361" s="983" t="str">
        <f t="shared" ref="O361" ca="1" si="345">IFERROR(((J361)/H361),"ND")</f>
        <v>ND</v>
      </c>
      <c r="P361" s="985"/>
    </row>
    <row r="362" spans="3:16" x14ac:dyDescent="0.3">
      <c r="C362" s="999"/>
      <c r="D362" s="993"/>
      <c r="E362" s="993"/>
      <c r="F362" s="995"/>
      <c r="G362" s="997"/>
      <c r="H362" s="1042"/>
      <c r="I362" s="987"/>
      <c r="J362" s="227" t="str">
        <f ca="1">IF(MOD(ROW()-13,2)=0,IF(ISBLANK(OFFSET(#REF!,INT((ROW()-13)/2),0)),"",OFFSET(#REF!,INT((ROW()-13)/2),0)),IF(ISBLANK(OFFSET('9. METAS'!$U$20,INT((ROW()-14)/2),0)),"",OFFSET('9. METAS'!$U$20,INT((ROW()-14)/2),0)))</f>
        <v/>
      </c>
      <c r="K362" s="228" t="str">
        <f ca="1">IF(MOD(ROW()-13,2)=0,IF(ISBLANK(OFFSET(#REF!,INT((ROW()-13)/2),0)),"",OFFSET(#REF!,INT((ROW()-13)/2),0)),IF(ISBLANK(OFFSET('9. METAS'!$V$20,INT((ROW()-14)/2),0)),"",OFFSET('9. METAS'!$V$20,INT((ROW()-14)/2),0)))</f>
        <v/>
      </c>
      <c r="L362" s="228" t="str">
        <f ca="1">IF(MOD(ROW()-13,2)=0,IF(ISBLANK(OFFSET(#REF!,INT((ROW()-13)/2),0)),"",OFFSET(#REF!,INT((ROW()-13)/2),0)),IF(ISBLANK(OFFSET('9. METAS'!$W$20,INT((ROW()-14)/2),0)),"",OFFSET('9. METAS'!$W$20,INT((ROW()-14)/2),0)))</f>
        <v/>
      </c>
      <c r="M362" s="229" t="str">
        <f ca="1">IF(MOD(ROW()-13,2)=0,IF(ISBLANK(OFFSET(#REF!,INT((ROW()-13)/2),0)),"",OFFSET(#REF!,INT((ROW()-13)/2),0)),IF(ISBLANK(OFFSET('9. METAS'!$X$20,INT((ROW()-14)/2),0)),"",OFFSET('9. METAS'!$X$20,INT((ROW()-14)/2),0)))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1042" t="str">
        <f ca="1">IF(ISBLANK(OFFSET('9. METAS'!$L$20,INT((ROW()-13)/2),0)),"",OFFSET('9. METAS'!$L$20,INT((ROW()-13)/2),0))</f>
        <v/>
      </c>
      <c r="I363" s="979"/>
      <c r="J363" s="227" t="e">
        <f ca="1">IF(MOD(ROW()-13,2)=0,IF(ISBLANK(OFFSET(#REF!,INT((ROW()-13)/2),0)),"",OFFSET(#REF!,INT((ROW()-13)/2),0)),IF(ISBLANK(OFFSET('9. METAS'!$U$20,INT((ROW()-14)/2),0)),"",OFFSET('9. METAS'!$U$20,INT((ROW()-14)/2),0)))</f>
        <v>#REF!</v>
      </c>
      <c r="K363" s="228" t="e">
        <f ca="1">IF(MOD(ROW()-13,2)=0,IF(ISBLANK(OFFSET(#REF!,INT((ROW()-13)/2),0)),"",OFFSET(#REF!,INT((ROW()-13)/2),0)),IF(ISBLANK(OFFSET('9. METAS'!$V$20,INT((ROW()-14)/2),0)),"",OFFSET('9. METAS'!$V$20,INT((ROW()-14)/2),0)))</f>
        <v>#REF!</v>
      </c>
      <c r="L363" s="228" t="e">
        <f ca="1">IF(MOD(ROW()-13,2)=0,IF(ISBLANK(OFFSET(#REF!,INT((ROW()-13)/2),0)),"",OFFSET(#REF!,INT((ROW()-13)/2),0)),IF(ISBLANK(OFFSET('9. METAS'!$W$20,INT((ROW()-14)/2),0)),"",OFFSET('9. METAS'!$W$20,INT((ROW()-14)/2),0)))</f>
        <v>#REF!</v>
      </c>
      <c r="M363" s="229" t="e">
        <f ca="1">IF(MOD(ROW()-13,2)=0,IF(ISBLANK(OFFSET(#REF!,INT((ROW()-13)/2),0)),"",OFFSET(#REF!,INT((ROW()-13)/2),0)),IF(ISBLANK(OFFSET('9. METAS'!$X$20,INT((ROW()-14)/2),0)),"",OFFSET('9. METAS'!$X$20,INT((ROW()-14)/2),0)))</f>
        <v>#REF!</v>
      </c>
      <c r="N363" s="981" t="str">
        <f t="shared" ref="N363" ca="1" si="346">IFERROR(J363/J364,"ND")</f>
        <v>ND</v>
      </c>
      <c r="O363" s="983" t="str">
        <f t="shared" ref="O363" ca="1" si="347">IFERROR(((J363)/H363),"ND")</f>
        <v>ND</v>
      </c>
      <c r="P363" s="985"/>
    </row>
    <row r="364" spans="3:16" x14ac:dyDescent="0.3">
      <c r="C364" s="999"/>
      <c r="D364" s="993"/>
      <c r="E364" s="993"/>
      <c r="F364" s="995"/>
      <c r="G364" s="997"/>
      <c r="H364" s="1042"/>
      <c r="I364" s="987"/>
      <c r="J364" s="227" t="str">
        <f ca="1">IF(MOD(ROW()-13,2)=0,IF(ISBLANK(OFFSET(#REF!,INT((ROW()-13)/2),0)),"",OFFSET(#REF!,INT((ROW()-13)/2),0)),IF(ISBLANK(OFFSET('9. METAS'!$U$20,INT((ROW()-14)/2),0)),"",OFFSET('9. METAS'!$U$20,INT((ROW()-14)/2),0)))</f>
        <v/>
      </c>
      <c r="K364" s="228" t="str">
        <f ca="1">IF(MOD(ROW()-13,2)=0,IF(ISBLANK(OFFSET(#REF!,INT((ROW()-13)/2),0)),"",OFFSET(#REF!,INT((ROW()-13)/2),0)),IF(ISBLANK(OFFSET('9. METAS'!$V$20,INT((ROW()-14)/2),0)),"",OFFSET('9. METAS'!$V$20,INT((ROW()-14)/2),0)))</f>
        <v/>
      </c>
      <c r="L364" s="228" t="str">
        <f ca="1">IF(MOD(ROW()-13,2)=0,IF(ISBLANK(OFFSET(#REF!,INT((ROW()-13)/2),0)),"",OFFSET(#REF!,INT((ROW()-13)/2),0)),IF(ISBLANK(OFFSET('9. METAS'!$W$20,INT((ROW()-14)/2),0)),"",OFFSET('9. METAS'!$W$20,INT((ROW()-14)/2),0)))</f>
        <v/>
      </c>
      <c r="M364" s="229" t="str">
        <f ca="1">IF(MOD(ROW()-13,2)=0,IF(ISBLANK(OFFSET(#REF!,INT((ROW()-13)/2),0)),"",OFFSET(#REF!,INT((ROW()-13)/2),0)),IF(ISBLANK(OFFSET('9. METAS'!$X$20,INT((ROW()-14)/2),0)),"",OFFSET('9. METAS'!$X$20,INT((ROW()-14)/2),0)))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1042" t="str">
        <f ca="1">IF(ISBLANK(OFFSET('9. METAS'!$L$20,INT((ROW()-13)/2),0)),"",OFFSET('9. METAS'!$L$20,INT((ROW()-13)/2),0))</f>
        <v/>
      </c>
      <c r="I365" s="979"/>
      <c r="J365" s="227" t="e">
        <f ca="1">IF(MOD(ROW()-13,2)=0,IF(ISBLANK(OFFSET(#REF!,INT((ROW()-13)/2),0)),"",OFFSET(#REF!,INT((ROW()-13)/2),0)),IF(ISBLANK(OFFSET('9. METAS'!$U$20,INT((ROW()-14)/2),0)),"",OFFSET('9. METAS'!$U$20,INT((ROW()-14)/2),0)))</f>
        <v>#REF!</v>
      </c>
      <c r="K365" s="228" t="e">
        <f ca="1">IF(MOD(ROW()-13,2)=0,IF(ISBLANK(OFFSET(#REF!,INT((ROW()-13)/2),0)),"",OFFSET(#REF!,INT((ROW()-13)/2),0)),IF(ISBLANK(OFFSET('9. METAS'!$V$20,INT((ROW()-14)/2),0)),"",OFFSET('9. METAS'!$V$20,INT((ROW()-14)/2),0)))</f>
        <v>#REF!</v>
      </c>
      <c r="L365" s="228" t="e">
        <f ca="1">IF(MOD(ROW()-13,2)=0,IF(ISBLANK(OFFSET(#REF!,INT((ROW()-13)/2),0)),"",OFFSET(#REF!,INT((ROW()-13)/2),0)),IF(ISBLANK(OFFSET('9. METAS'!$W$20,INT((ROW()-14)/2),0)),"",OFFSET('9. METAS'!$W$20,INT((ROW()-14)/2),0)))</f>
        <v>#REF!</v>
      </c>
      <c r="M365" s="229" t="e">
        <f ca="1">IF(MOD(ROW()-13,2)=0,IF(ISBLANK(OFFSET(#REF!,INT((ROW()-13)/2),0)),"",OFFSET(#REF!,INT((ROW()-13)/2),0)),IF(ISBLANK(OFFSET('9. METAS'!$X$20,INT((ROW()-14)/2),0)),"",OFFSET('9. METAS'!$X$20,INT((ROW()-14)/2),0)))</f>
        <v>#REF!</v>
      </c>
      <c r="N365" s="981" t="str">
        <f t="shared" ref="N365" ca="1" si="348">IFERROR(J365/J366,"ND")</f>
        <v>ND</v>
      </c>
      <c r="O365" s="983" t="str">
        <f t="shared" ref="O365" ca="1" si="349">IFERROR(((J365)/H365),"ND")</f>
        <v>ND</v>
      </c>
      <c r="P365" s="985"/>
    </row>
    <row r="366" spans="3:16" x14ac:dyDescent="0.3">
      <c r="C366" s="999"/>
      <c r="D366" s="993"/>
      <c r="E366" s="993"/>
      <c r="F366" s="995"/>
      <c r="G366" s="997"/>
      <c r="H366" s="1042"/>
      <c r="I366" s="987"/>
      <c r="J366" s="227" t="str">
        <f ca="1">IF(MOD(ROW()-13,2)=0,IF(ISBLANK(OFFSET(#REF!,INT((ROW()-13)/2),0)),"",OFFSET(#REF!,INT((ROW()-13)/2),0)),IF(ISBLANK(OFFSET('9. METAS'!$U$20,INT((ROW()-14)/2),0)),"",OFFSET('9. METAS'!$U$20,INT((ROW()-14)/2),0)))</f>
        <v/>
      </c>
      <c r="K366" s="228" t="str">
        <f ca="1">IF(MOD(ROW()-13,2)=0,IF(ISBLANK(OFFSET(#REF!,INT((ROW()-13)/2),0)),"",OFFSET(#REF!,INT((ROW()-13)/2),0)),IF(ISBLANK(OFFSET('9. METAS'!$V$20,INT((ROW()-14)/2),0)),"",OFFSET('9. METAS'!$V$20,INT((ROW()-14)/2),0)))</f>
        <v/>
      </c>
      <c r="L366" s="228" t="str">
        <f ca="1">IF(MOD(ROW()-13,2)=0,IF(ISBLANK(OFFSET(#REF!,INT((ROW()-13)/2),0)),"",OFFSET(#REF!,INT((ROW()-13)/2),0)),IF(ISBLANK(OFFSET('9. METAS'!$W$20,INT((ROW()-14)/2),0)),"",OFFSET('9. METAS'!$W$20,INT((ROW()-14)/2),0)))</f>
        <v/>
      </c>
      <c r="M366" s="229" t="str">
        <f ca="1">IF(MOD(ROW()-13,2)=0,IF(ISBLANK(OFFSET(#REF!,INT((ROW()-13)/2),0)),"",OFFSET(#REF!,INT((ROW()-13)/2),0)),IF(ISBLANK(OFFSET('9. METAS'!$X$20,INT((ROW()-14)/2),0)),"",OFFSET('9. METAS'!$X$20,INT((ROW()-14)/2),0)))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1042" t="str">
        <f ca="1">IF(ISBLANK(OFFSET('9. METAS'!$L$20,INT((ROW()-13)/2),0)),"",OFFSET('9. METAS'!$L$20,INT((ROW()-13)/2),0))</f>
        <v/>
      </c>
      <c r="I367" s="979"/>
      <c r="J367" s="227" t="e">
        <f ca="1">IF(MOD(ROW()-13,2)=0,IF(ISBLANK(OFFSET(#REF!,INT((ROW()-13)/2),0)),"",OFFSET(#REF!,INT((ROW()-13)/2),0)),IF(ISBLANK(OFFSET('9. METAS'!$U$20,INT((ROW()-14)/2),0)),"",OFFSET('9. METAS'!$U$20,INT((ROW()-14)/2),0)))</f>
        <v>#REF!</v>
      </c>
      <c r="K367" s="228" t="e">
        <f ca="1">IF(MOD(ROW()-13,2)=0,IF(ISBLANK(OFFSET(#REF!,INT((ROW()-13)/2),0)),"",OFFSET(#REF!,INT((ROW()-13)/2),0)),IF(ISBLANK(OFFSET('9. METAS'!$V$20,INT((ROW()-14)/2),0)),"",OFFSET('9. METAS'!$V$20,INT((ROW()-14)/2),0)))</f>
        <v>#REF!</v>
      </c>
      <c r="L367" s="228" t="e">
        <f ca="1">IF(MOD(ROW()-13,2)=0,IF(ISBLANK(OFFSET(#REF!,INT((ROW()-13)/2),0)),"",OFFSET(#REF!,INT((ROW()-13)/2),0)),IF(ISBLANK(OFFSET('9. METAS'!$W$20,INT((ROW()-14)/2),0)),"",OFFSET('9. METAS'!$W$20,INT((ROW()-14)/2),0)))</f>
        <v>#REF!</v>
      </c>
      <c r="M367" s="229" t="e">
        <f ca="1">IF(MOD(ROW()-13,2)=0,IF(ISBLANK(OFFSET(#REF!,INT((ROW()-13)/2),0)),"",OFFSET(#REF!,INT((ROW()-13)/2),0)),IF(ISBLANK(OFFSET('9. METAS'!$X$20,INT((ROW()-14)/2),0)),"",OFFSET('9. METAS'!$X$20,INT((ROW()-14)/2),0)))</f>
        <v>#REF!</v>
      </c>
      <c r="N367" s="981" t="str">
        <f t="shared" ref="N367" ca="1" si="350">IFERROR(J367/J368,"ND")</f>
        <v>ND</v>
      </c>
      <c r="O367" s="983" t="str">
        <f t="shared" ref="O367" ca="1" si="351">IFERROR(((J367)/H367),"ND")</f>
        <v>ND</v>
      </c>
      <c r="P367" s="985"/>
    </row>
    <row r="368" spans="3:16" x14ac:dyDescent="0.3">
      <c r="C368" s="999"/>
      <c r="D368" s="993"/>
      <c r="E368" s="993"/>
      <c r="F368" s="995"/>
      <c r="G368" s="997"/>
      <c r="H368" s="1042"/>
      <c r="I368" s="987"/>
      <c r="J368" s="227" t="str">
        <f ca="1">IF(MOD(ROW()-13,2)=0,IF(ISBLANK(OFFSET(#REF!,INT((ROW()-13)/2),0)),"",OFFSET(#REF!,INT((ROW()-13)/2),0)),IF(ISBLANK(OFFSET('9. METAS'!$U$20,INT((ROW()-14)/2),0)),"",OFFSET('9. METAS'!$U$20,INT((ROW()-14)/2),0)))</f>
        <v/>
      </c>
      <c r="K368" s="228" t="str">
        <f ca="1">IF(MOD(ROW()-13,2)=0,IF(ISBLANK(OFFSET(#REF!,INT((ROW()-13)/2),0)),"",OFFSET(#REF!,INT((ROW()-13)/2),0)),IF(ISBLANK(OFFSET('9. METAS'!$V$20,INT((ROW()-14)/2),0)),"",OFFSET('9. METAS'!$V$20,INT((ROW()-14)/2),0)))</f>
        <v/>
      </c>
      <c r="L368" s="228" t="str">
        <f ca="1">IF(MOD(ROW()-13,2)=0,IF(ISBLANK(OFFSET(#REF!,INT((ROW()-13)/2),0)),"",OFFSET(#REF!,INT((ROW()-13)/2),0)),IF(ISBLANK(OFFSET('9. METAS'!$W$20,INT((ROW()-14)/2),0)),"",OFFSET('9. METAS'!$W$20,INT((ROW()-14)/2),0)))</f>
        <v/>
      </c>
      <c r="M368" s="229" t="str">
        <f ca="1">IF(MOD(ROW()-13,2)=0,IF(ISBLANK(OFFSET(#REF!,INT((ROW()-13)/2),0)),"",OFFSET(#REF!,INT((ROW()-13)/2),0)),IF(ISBLANK(OFFSET('9. METAS'!$X$20,INT((ROW()-14)/2),0)),"",OFFSET('9. METAS'!$X$20,INT((ROW()-14)/2),0)))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1042" t="str">
        <f ca="1">IF(ISBLANK(OFFSET('9. METAS'!$L$20,INT((ROW()-13)/2),0)),"",OFFSET('9. METAS'!$L$20,INT((ROW()-13)/2),0))</f>
        <v/>
      </c>
      <c r="I369" s="979"/>
      <c r="J369" s="227" t="e">
        <f ca="1">IF(MOD(ROW()-13,2)=0,IF(ISBLANK(OFFSET(#REF!,INT((ROW()-13)/2),0)),"",OFFSET(#REF!,INT((ROW()-13)/2),0)),IF(ISBLANK(OFFSET('9. METAS'!$U$20,INT((ROW()-14)/2),0)),"",OFFSET('9. METAS'!$U$20,INT((ROW()-14)/2),0)))</f>
        <v>#REF!</v>
      </c>
      <c r="K369" s="228" t="e">
        <f ca="1">IF(MOD(ROW()-13,2)=0,IF(ISBLANK(OFFSET(#REF!,INT((ROW()-13)/2),0)),"",OFFSET(#REF!,INT((ROW()-13)/2),0)),IF(ISBLANK(OFFSET('9. METAS'!$V$20,INT((ROW()-14)/2),0)),"",OFFSET('9. METAS'!$V$20,INT((ROW()-14)/2),0)))</f>
        <v>#REF!</v>
      </c>
      <c r="L369" s="228" t="e">
        <f ca="1">IF(MOD(ROW()-13,2)=0,IF(ISBLANK(OFFSET(#REF!,INT((ROW()-13)/2),0)),"",OFFSET(#REF!,INT((ROW()-13)/2),0)),IF(ISBLANK(OFFSET('9. METAS'!$W$20,INT((ROW()-14)/2),0)),"",OFFSET('9. METAS'!$W$20,INT((ROW()-14)/2),0)))</f>
        <v>#REF!</v>
      </c>
      <c r="M369" s="229" t="e">
        <f ca="1">IF(MOD(ROW()-13,2)=0,IF(ISBLANK(OFFSET(#REF!,INT((ROW()-13)/2),0)),"",OFFSET(#REF!,INT((ROW()-13)/2),0)),IF(ISBLANK(OFFSET('9. METAS'!$X$20,INT((ROW()-14)/2),0)),"",OFFSET('9. METAS'!$X$20,INT((ROW()-14)/2),0)))</f>
        <v>#REF!</v>
      </c>
      <c r="N369" s="981" t="str">
        <f t="shared" ref="N369" ca="1" si="352">IFERROR(J369/J370,"ND")</f>
        <v>ND</v>
      </c>
      <c r="O369" s="983" t="str">
        <f t="shared" ref="O369" ca="1" si="353">IFERROR(((J369)/H369),"ND")</f>
        <v>ND</v>
      </c>
      <c r="P369" s="985"/>
    </row>
    <row r="370" spans="3:16" x14ac:dyDescent="0.3">
      <c r="C370" s="999"/>
      <c r="D370" s="993"/>
      <c r="E370" s="993"/>
      <c r="F370" s="995"/>
      <c r="G370" s="997"/>
      <c r="H370" s="1042"/>
      <c r="I370" s="987"/>
      <c r="J370" s="227" t="str">
        <f ca="1">IF(MOD(ROW()-13,2)=0,IF(ISBLANK(OFFSET(#REF!,INT((ROW()-13)/2),0)),"",OFFSET(#REF!,INT((ROW()-13)/2),0)),IF(ISBLANK(OFFSET('9. METAS'!$U$20,INT((ROW()-14)/2),0)),"",OFFSET('9. METAS'!$U$20,INT((ROW()-14)/2),0)))</f>
        <v/>
      </c>
      <c r="K370" s="228" t="str">
        <f ca="1">IF(MOD(ROW()-13,2)=0,IF(ISBLANK(OFFSET(#REF!,INT((ROW()-13)/2),0)),"",OFFSET(#REF!,INT((ROW()-13)/2),0)),IF(ISBLANK(OFFSET('9. METAS'!$V$20,INT((ROW()-14)/2),0)),"",OFFSET('9. METAS'!$V$20,INT((ROW()-14)/2),0)))</f>
        <v/>
      </c>
      <c r="L370" s="228" t="str">
        <f ca="1">IF(MOD(ROW()-13,2)=0,IF(ISBLANK(OFFSET(#REF!,INT((ROW()-13)/2),0)),"",OFFSET(#REF!,INT((ROW()-13)/2),0)),IF(ISBLANK(OFFSET('9. METAS'!$W$20,INT((ROW()-14)/2),0)),"",OFFSET('9. METAS'!$W$20,INT((ROW()-14)/2),0)))</f>
        <v/>
      </c>
      <c r="M370" s="229" t="str">
        <f ca="1">IF(MOD(ROW()-13,2)=0,IF(ISBLANK(OFFSET(#REF!,INT((ROW()-13)/2),0)),"",OFFSET(#REF!,INT((ROW()-13)/2),0)),IF(ISBLANK(OFFSET('9. METAS'!$X$20,INT((ROW()-14)/2),0)),"",OFFSET('9. METAS'!$X$20,INT((ROW()-14)/2),0)))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1042" t="str">
        <f ca="1">IF(ISBLANK(OFFSET('9. METAS'!$L$20,INT((ROW()-13)/2),0)),"",OFFSET('9. METAS'!$L$20,INT((ROW()-13)/2),0))</f>
        <v/>
      </c>
      <c r="I371" s="979"/>
      <c r="J371" s="227" t="e">
        <f ca="1">IF(MOD(ROW()-13,2)=0,IF(ISBLANK(OFFSET(#REF!,INT((ROW()-13)/2),0)),"",OFFSET(#REF!,INT((ROW()-13)/2),0)),IF(ISBLANK(OFFSET('9. METAS'!$U$20,INT((ROW()-14)/2),0)),"",OFFSET('9. METAS'!$U$20,INT((ROW()-14)/2),0)))</f>
        <v>#REF!</v>
      </c>
      <c r="K371" s="228" t="e">
        <f ca="1">IF(MOD(ROW()-13,2)=0,IF(ISBLANK(OFFSET(#REF!,INT((ROW()-13)/2),0)),"",OFFSET(#REF!,INT((ROW()-13)/2),0)),IF(ISBLANK(OFFSET('9. METAS'!$V$20,INT((ROW()-14)/2),0)),"",OFFSET('9. METAS'!$V$20,INT((ROW()-14)/2),0)))</f>
        <v>#REF!</v>
      </c>
      <c r="L371" s="228" t="e">
        <f ca="1">IF(MOD(ROW()-13,2)=0,IF(ISBLANK(OFFSET(#REF!,INT((ROW()-13)/2),0)),"",OFFSET(#REF!,INT((ROW()-13)/2),0)),IF(ISBLANK(OFFSET('9. METAS'!$W$20,INT((ROW()-14)/2),0)),"",OFFSET('9. METAS'!$W$20,INT((ROW()-14)/2),0)))</f>
        <v>#REF!</v>
      </c>
      <c r="M371" s="229" t="e">
        <f ca="1">IF(MOD(ROW()-13,2)=0,IF(ISBLANK(OFFSET(#REF!,INT((ROW()-13)/2),0)),"",OFFSET(#REF!,INT((ROW()-13)/2),0)),IF(ISBLANK(OFFSET('9. METAS'!$X$20,INT((ROW()-14)/2),0)),"",OFFSET('9. METAS'!$X$20,INT((ROW()-14)/2),0)))</f>
        <v>#REF!</v>
      </c>
      <c r="N371" s="981" t="str">
        <f t="shared" ref="N371" ca="1" si="354">IFERROR(J371/J372,"ND")</f>
        <v>ND</v>
      </c>
      <c r="O371" s="983" t="str">
        <f t="shared" ref="O371" ca="1" si="355">IFERROR(((J371)/H371),"ND")</f>
        <v>ND</v>
      </c>
      <c r="P371" s="985"/>
    </row>
    <row r="372" spans="3:16" x14ac:dyDescent="0.3">
      <c r="C372" s="999"/>
      <c r="D372" s="993"/>
      <c r="E372" s="993"/>
      <c r="F372" s="995"/>
      <c r="G372" s="997"/>
      <c r="H372" s="1042"/>
      <c r="I372" s="987"/>
      <c r="J372" s="227" t="str">
        <f ca="1">IF(MOD(ROW()-13,2)=0,IF(ISBLANK(OFFSET(#REF!,INT((ROW()-13)/2),0)),"",OFFSET(#REF!,INT((ROW()-13)/2),0)),IF(ISBLANK(OFFSET('9. METAS'!$U$20,INT((ROW()-14)/2),0)),"",OFFSET('9. METAS'!$U$20,INT((ROW()-14)/2),0)))</f>
        <v/>
      </c>
      <c r="K372" s="228" t="str">
        <f ca="1">IF(MOD(ROW()-13,2)=0,IF(ISBLANK(OFFSET(#REF!,INT((ROW()-13)/2),0)),"",OFFSET(#REF!,INT((ROW()-13)/2),0)),IF(ISBLANK(OFFSET('9. METAS'!$V$20,INT((ROW()-14)/2),0)),"",OFFSET('9. METAS'!$V$20,INT((ROW()-14)/2),0)))</f>
        <v/>
      </c>
      <c r="L372" s="228" t="str">
        <f ca="1">IF(MOD(ROW()-13,2)=0,IF(ISBLANK(OFFSET(#REF!,INT((ROW()-13)/2),0)),"",OFFSET(#REF!,INT((ROW()-13)/2),0)),IF(ISBLANK(OFFSET('9. METAS'!$W$20,INT((ROW()-14)/2),0)),"",OFFSET('9. METAS'!$W$20,INT((ROW()-14)/2),0)))</f>
        <v/>
      </c>
      <c r="M372" s="229" t="str">
        <f ca="1">IF(MOD(ROW()-13,2)=0,IF(ISBLANK(OFFSET(#REF!,INT((ROW()-13)/2),0)),"",OFFSET(#REF!,INT((ROW()-13)/2),0)),IF(ISBLANK(OFFSET('9. METAS'!$X$20,INT((ROW()-14)/2),0)),"",OFFSET('9. METAS'!$X$20,INT((ROW()-14)/2),0)))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1042" t="str">
        <f ca="1">IF(ISBLANK(OFFSET('9. METAS'!$L$20,INT((ROW()-13)/2),0)),"",OFFSET('9. METAS'!$L$20,INT((ROW()-13)/2),0))</f>
        <v/>
      </c>
      <c r="I373" s="979"/>
      <c r="J373" s="227" t="e">
        <f ca="1">IF(MOD(ROW()-13,2)=0,IF(ISBLANK(OFFSET(#REF!,INT((ROW()-13)/2),0)),"",OFFSET(#REF!,INT((ROW()-13)/2),0)),IF(ISBLANK(OFFSET('9. METAS'!$U$20,INT((ROW()-14)/2),0)),"",OFFSET('9. METAS'!$U$20,INT((ROW()-14)/2),0)))</f>
        <v>#REF!</v>
      </c>
      <c r="K373" s="228" t="e">
        <f ca="1">IF(MOD(ROW()-13,2)=0,IF(ISBLANK(OFFSET(#REF!,INT((ROW()-13)/2),0)),"",OFFSET(#REF!,INT((ROW()-13)/2),0)),IF(ISBLANK(OFFSET('9. METAS'!$V$20,INT((ROW()-14)/2),0)),"",OFFSET('9. METAS'!$V$20,INT((ROW()-14)/2),0)))</f>
        <v>#REF!</v>
      </c>
      <c r="L373" s="228" t="e">
        <f ca="1">IF(MOD(ROW()-13,2)=0,IF(ISBLANK(OFFSET(#REF!,INT((ROW()-13)/2),0)),"",OFFSET(#REF!,INT((ROW()-13)/2),0)),IF(ISBLANK(OFFSET('9. METAS'!$W$20,INT((ROW()-14)/2),0)),"",OFFSET('9. METAS'!$W$20,INT((ROW()-14)/2),0)))</f>
        <v>#REF!</v>
      </c>
      <c r="M373" s="229" t="e">
        <f ca="1">IF(MOD(ROW()-13,2)=0,IF(ISBLANK(OFFSET(#REF!,INT((ROW()-13)/2),0)),"",OFFSET(#REF!,INT((ROW()-13)/2),0)),IF(ISBLANK(OFFSET('9. METAS'!$X$20,INT((ROW()-14)/2),0)),"",OFFSET('9. METAS'!$X$20,INT((ROW()-14)/2),0)))</f>
        <v>#REF!</v>
      </c>
      <c r="N373" s="981" t="str">
        <f t="shared" ref="N373" ca="1" si="356">IFERROR(J373/J374,"ND")</f>
        <v>ND</v>
      </c>
      <c r="O373" s="983" t="str">
        <f t="shared" ref="O373" ca="1" si="357">IFERROR(((J373)/H373),"ND")</f>
        <v>ND</v>
      </c>
      <c r="P373" s="985"/>
    </row>
    <row r="374" spans="3:16" x14ac:dyDescent="0.3">
      <c r="C374" s="999"/>
      <c r="D374" s="993"/>
      <c r="E374" s="993"/>
      <c r="F374" s="995"/>
      <c r="G374" s="997"/>
      <c r="H374" s="1042"/>
      <c r="I374" s="987"/>
      <c r="J374" s="227" t="str">
        <f ca="1">IF(MOD(ROW()-13,2)=0,IF(ISBLANK(OFFSET(#REF!,INT((ROW()-13)/2),0)),"",OFFSET(#REF!,INT((ROW()-13)/2),0)),IF(ISBLANK(OFFSET('9. METAS'!$U$20,INT((ROW()-14)/2),0)),"",OFFSET('9. METAS'!$U$20,INT((ROW()-14)/2),0)))</f>
        <v/>
      </c>
      <c r="K374" s="228" t="str">
        <f ca="1">IF(MOD(ROW()-13,2)=0,IF(ISBLANK(OFFSET(#REF!,INT((ROW()-13)/2),0)),"",OFFSET(#REF!,INT((ROW()-13)/2),0)),IF(ISBLANK(OFFSET('9. METAS'!$V$20,INT((ROW()-14)/2),0)),"",OFFSET('9. METAS'!$V$20,INT((ROW()-14)/2),0)))</f>
        <v/>
      </c>
      <c r="L374" s="228" t="str">
        <f ca="1">IF(MOD(ROW()-13,2)=0,IF(ISBLANK(OFFSET(#REF!,INT((ROW()-13)/2),0)),"",OFFSET(#REF!,INT((ROW()-13)/2),0)),IF(ISBLANK(OFFSET('9. METAS'!$W$20,INT((ROW()-14)/2),0)),"",OFFSET('9. METAS'!$W$20,INT((ROW()-14)/2),0)))</f>
        <v/>
      </c>
      <c r="M374" s="229" t="str">
        <f ca="1">IF(MOD(ROW()-13,2)=0,IF(ISBLANK(OFFSET(#REF!,INT((ROW()-13)/2),0)),"",OFFSET(#REF!,INT((ROW()-13)/2),0)),IF(ISBLANK(OFFSET('9. METAS'!$X$20,INT((ROW()-14)/2),0)),"",OFFSET('9. METAS'!$X$20,INT((ROW()-14)/2),0)))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1042" t="str">
        <f ca="1">IF(ISBLANK(OFFSET('9. METAS'!$L$20,INT((ROW()-13)/2),0)),"",OFFSET('9. METAS'!$L$20,INT((ROW()-13)/2),0))</f>
        <v/>
      </c>
      <c r="I375" s="979"/>
      <c r="J375" s="227" t="e">
        <f ca="1">IF(MOD(ROW()-13,2)=0,IF(ISBLANK(OFFSET(#REF!,INT((ROW()-13)/2),0)),"",OFFSET(#REF!,INT((ROW()-13)/2),0)),IF(ISBLANK(OFFSET('9. METAS'!$U$20,INT((ROW()-14)/2),0)),"",OFFSET('9. METAS'!$U$20,INT((ROW()-14)/2),0)))</f>
        <v>#REF!</v>
      </c>
      <c r="K375" s="228" t="e">
        <f ca="1">IF(MOD(ROW()-13,2)=0,IF(ISBLANK(OFFSET(#REF!,INT((ROW()-13)/2),0)),"",OFFSET(#REF!,INT((ROW()-13)/2),0)),IF(ISBLANK(OFFSET('9. METAS'!$V$20,INT((ROW()-14)/2),0)),"",OFFSET('9. METAS'!$V$20,INT((ROW()-14)/2),0)))</f>
        <v>#REF!</v>
      </c>
      <c r="L375" s="228" t="e">
        <f ca="1">IF(MOD(ROW()-13,2)=0,IF(ISBLANK(OFFSET(#REF!,INT((ROW()-13)/2),0)),"",OFFSET(#REF!,INT((ROW()-13)/2),0)),IF(ISBLANK(OFFSET('9. METAS'!$W$20,INT((ROW()-14)/2),0)),"",OFFSET('9. METAS'!$W$20,INT((ROW()-14)/2),0)))</f>
        <v>#REF!</v>
      </c>
      <c r="M375" s="229" t="e">
        <f ca="1">IF(MOD(ROW()-13,2)=0,IF(ISBLANK(OFFSET(#REF!,INT((ROW()-13)/2),0)),"",OFFSET(#REF!,INT((ROW()-13)/2),0)),IF(ISBLANK(OFFSET('9. METAS'!$X$20,INT((ROW()-14)/2),0)),"",OFFSET('9. METAS'!$X$20,INT((ROW()-14)/2),0)))</f>
        <v>#REF!</v>
      </c>
      <c r="N375" s="981" t="str">
        <f t="shared" ref="N375" ca="1" si="358">IFERROR(J375/J376,"ND")</f>
        <v>ND</v>
      </c>
      <c r="O375" s="983" t="str">
        <f t="shared" ref="O375" ca="1" si="359">IFERROR(((J375)/H375),"ND")</f>
        <v>ND</v>
      </c>
      <c r="P375" s="985"/>
    </row>
    <row r="376" spans="3:16" x14ac:dyDescent="0.3">
      <c r="C376" s="999"/>
      <c r="D376" s="993"/>
      <c r="E376" s="993"/>
      <c r="F376" s="995"/>
      <c r="G376" s="997"/>
      <c r="H376" s="1042"/>
      <c r="I376" s="987"/>
      <c r="J376" s="227" t="str">
        <f ca="1">IF(MOD(ROW()-13,2)=0,IF(ISBLANK(OFFSET(#REF!,INT((ROW()-13)/2),0)),"",OFFSET(#REF!,INT((ROW()-13)/2),0)),IF(ISBLANK(OFFSET('9. METAS'!$U$20,INT((ROW()-14)/2),0)),"",OFFSET('9. METAS'!$U$20,INT((ROW()-14)/2),0)))</f>
        <v/>
      </c>
      <c r="K376" s="228" t="str">
        <f ca="1">IF(MOD(ROW()-13,2)=0,IF(ISBLANK(OFFSET(#REF!,INT((ROW()-13)/2),0)),"",OFFSET(#REF!,INT((ROW()-13)/2),0)),IF(ISBLANK(OFFSET('9. METAS'!$V$20,INT((ROW()-14)/2),0)),"",OFFSET('9. METAS'!$V$20,INT((ROW()-14)/2),0)))</f>
        <v/>
      </c>
      <c r="L376" s="228" t="str">
        <f ca="1">IF(MOD(ROW()-13,2)=0,IF(ISBLANK(OFFSET(#REF!,INT((ROW()-13)/2),0)),"",OFFSET(#REF!,INT((ROW()-13)/2),0)),IF(ISBLANK(OFFSET('9. METAS'!$W$20,INT((ROW()-14)/2),0)),"",OFFSET('9. METAS'!$W$20,INT((ROW()-14)/2),0)))</f>
        <v/>
      </c>
      <c r="M376" s="229" t="str">
        <f ca="1">IF(MOD(ROW()-13,2)=0,IF(ISBLANK(OFFSET(#REF!,INT((ROW()-13)/2),0)),"",OFFSET(#REF!,INT((ROW()-13)/2),0)),IF(ISBLANK(OFFSET('9. METAS'!$X$20,INT((ROW()-14)/2),0)),"",OFFSET('9. METAS'!$X$20,INT((ROW()-14)/2),0)))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1042" t="str">
        <f ca="1">IF(ISBLANK(OFFSET('9. METAS'!$L$20,INT((ROW()-13)/2),0)),"",OFFSET('9. METAS'!$L$20,INT((ROW()-13)/2),0))</f>
        <v/>
      </c>
      <c r="I377" s="979"/>
      <c r="J377" s="227" t="e">
        <f ca="1">IF(MOD(ROW()-13,2)=0,IF(ISBLANK(OFFSET(#REF!,INT((ROW()-13)/2),0)),"",OFFSET(#REF!,INT((ROW()-13)/2),0)),IF(ISBLANK(OFFSET('9. METAS'!$U$20,INT((ROW()-14)/2),0)),"",OFFSET('9. METAS'!$U$20,INT((ROW()-14)/2),0)))</f>
        <v>#REF!</v>
      </c>
      <c r="K377" s="228" t="e">
        <f ca="1">IF(MOD(ROW()-13,2)=0,IF(ISBLANK(OFFSET(#REF!,INT((ROW()-13)/2),0)),"",OFFSET(#REF!,INT((ROW()-13)/2),0)),IF(ISBLANK(OFFSET('9. METAS'!$V$20,INT((ROW()-14)/2),0)),"",OFFSET('9. METAS'!$V$20,INT((ROW()-14)/2),0)))</f>
        <v>#REF!</v>
      </c>
      <c r="L377" s="228" t="e">
        <f ca="1">IF(MOD(ROW()-13,2)=0,IF(ISBLANK(OFFSET(#REF!,INT((ROW()-13)/2),0)),"",OFFSET(#REF!,INT((ROW()-13)/2),0)),IF(ISBLANK(OFFSET('9. METAS'!$W$20,INT((ROW()-14)/2),0)),"",OFFSET('9. METAS'!$W$20,INT((ROW()-14)/2),0)))</f>
        <v>#REF!</v>
      </c>
      <c r="M377" s="229" t="e">
        <f ca="1">IF(MOD(ROW()-13,2)=0,IF(ISBLANK(OFFSET(#REF!,INT((ROW()-13)/2),0)),"",OFFSET(#REF!,INT((ROW()-13)/2),0)),IF(ISBLANK(OFFSET('9. METAS'!$X$20,INT((ROW()-14)/2),0)),"",OFFSET('9. METAS'!$X$20,INT((ROW()-14)/2),0)))</f>
        <v>#REF!</v>
      </c>
      <c r="N377" s="981" t="str">
        <f t="shared" ref="N377" ca="1" si="360">IFERROR(J377/J378,"ND")</f>
        <v>ND</v>
      </c>
      <c r="O377" s="983" t="str">
        <f t="shared" ref="O377" ca="1" si="361">IFERROR(((J377)/H377),"ND")</f>
        <v>ND</v>
      </c>
      <c r="P377" s="985"/>
    </row>
    <row r="378" spans="3:16" x14ac:dyDescent="0.3">
      <c r="C378" s="999"/>
      <c r="D378" s="993"/>
      <c r="E378" s="993"/>
      <c r="F378" s="995"/>
      <c r="G378" s="997"/>
      <c r="H378" s="1042"/>
      <c r="I378" s="987"/>
      <c r="J378" s="227" t="str">
        <f ca="1">IF(MOD(ROW()-13,2)=0,IF(ISBLANK(OFFSET(#REF!,INT((ROW()-13)/2),0)),"",OFFSET(#REF!,INT((ROW()-13)/2),0)),IF(ISBLANK(OFFSET('9. METAS'!$U$20,INT((ROW()-14)/2),0)),"",OFFSET('9. METAS'!$U$20,INT((ROW()-14)/2),0)))</f>
        <v/>
      </c>
      <c r="K378" s="228" t="str">
        <f ca="1">IF(MOD(ROW()-13,2)=0,IF(ISBLANK(OFFSET(#REF!,INT((ROW()-13)/2),0)),"",OFFSET(#REF!,INT((ROW()-13)/2),0)),IF(ISBLANK(OFFSET('9. METAS'!$V$20,INT((ROW()-14)/2),0)),"",OFFSET('9. METAS'!$V$20,INT((ROW()-14)/2),0)))</f>
        <v/>
      </c>
      <c r="L378" s="228" t="str">
        <f ca="1">IF(MOD(ROW()-13,2)=0,IF(ISBLANK(OFFSET(#REF!,INT((ROW()-13)/2),0)),"",OFFSET(#REF!,INT((ROW()-13)/2),0)),IF(ISBLANK(OFFSET('9. METAS'!$W$20,INT((ROW()-14)/2),0)),"",OFFSET('9. METAS'!$W$20,INT((ROW()-14)/2),0)))</f>
        <v/>
      </c>
      <c r="M378" s="229" t="str">
        <f ca="1">IF(MOD(ROW()-13,2)=0,IF(ISBLANK(OFFSET(#REF!,INT((ROW()-13)/2),0)),"",OFFSET(#REF!,INT((ROW()-13)/2),0)),IF(ISBLANK(OFFSET('9. METAS'!$X$20,INT((ROW()-14)/2),0)),"",OFFSET('9. METAS'!$X$20,INT((ROW()-14)/2),0)))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1042" t="str">
        <f ca="1">IF(ISBLANK(OFFSET('9. METAS'!$L$20,INT((ROW()-13)/2),0)),"",OFFSET('9. METAS'!$L$20,INT((ROW()-13)/2),0))</f>
        <v/>
      </c>
      <c r="I379" s="979"/>
      <c r="J379" s="227" t="e">
        <f ca="1">IF(MOD(ROW()-13,2)=0,IF(ISBLANK(OFFSET(#REF!,INT((ROW()-13)/2),0)),"",OFFSET(#REF!,INT((ROW()-13)/2),0)),IF(ISBLANK(OFFSET('9. METAS'!$U$20,INT((ROW()-14)/2),0)),"",OFFSET('9. METAS'!$U$20,INT((ROW()-14)/2),0)))</f>
        <v>#REF!</v>
      </c>
      <c r="K379" s="228" t="e">
        <f ca="1">IF(MOD(ROW()-13,2)=0,IF(ISBLANK(OFFSET(#REF!,INT((ROW()-13)/2),0)),"",OFFSET(#REF!,INT((ROW()-13)/2),0)),IF(ISBLANK(OFFSET('9. METAS'!$V$20,INT((ROW()-14)/2),0)),"",OFFSET('9. METAS'!$V$20,INT((ROW()-14)/2),0)))</f>
        <v>#REF!</v>
      </c>
      <c r="L379" s="228" t="e">
        <f ca="1">IF(MOD(ROW()-13,2)=0,IF(ISBLANK(OFFSET(#REF!,INT((ROW()-13)/2),0)),"",OFFSET(#REF!,INT((ROW()-13)/2),0)),IF(ISBLANK(OFFSET('9. METAS'!$W$20,INT((ROW()-14)/2),0)),"",OFFSET('9. METAS'!$W$20,INT((ROW()-14)/2),0)))</f>
        <v>#REF!</v>
      </c>
      <c r="M379" s="229" t="e">
        <f ca="1">IF(MOD(ROW()-13,2)=0,IF(ISBLANK(OFFSET(#REF!,INT((ROW()-13)/2),0)),"",OFFSET(#REF!,INT((ROW()-13)/2),0)),IF(ISBLANK(OFFSET('9. METAS'!$X$20,INT((ROW()-14)/2),0)),"",OFFSET('9. METAS'!$X$20,INT((ROW()-14)/2),0)))</f>
        <v>#REF!</v>
      </c>
      <c r="N379" s="981" t="str">
        <f t="shared" ref="N379" ca="1" si="362">IFERROR(J379/J380,"ND")</f>
        <v>ND</v>
      </c>
      <c r="O379" s="983" t="str">
        <f t="shared" ref="O379" ca="1" si="363">IFERROR(((J379)/H379),"ND")</f>
        <v>ND</v>
      </c>
      <c r="P379" s="985"/>
    </row>
    <row r="380" spans="3:16" x14ac:dyDescent="0.3">
      <c r="C380" s="999"/>
      <c r="D380" s="993"/>
      <c r="E380" s="993"/>
      <c r="F380" s="995"/>
      <c r="G380" s="997"/>
      <c r="H380" s="1042"/>
      <c r="I380" s="987"/>
      <c r="J380" s="227" t="str">
        <f ca="1">IF(MOD(ROW()-13,2)=0,IF(ISBLANK(OFFSET(#REF!,INT((ROW()-13)/2),0)),"",OFFSET(#REF!,INT((ROW()-13)/2),0)),IF(ISBLANK(OFFSET('9. METAS'!$U$20,INT((ROW()-14)/2),0)),"",OFFSET('9. METAS'!$U$20,INT((ROW()-14)/2),0)))</f>
        <v/>
      </c>
      <c r="K380" s="228" t="str">
        <f ca="1">IF(MOD(ROW()-13,2)=0,IF(ISBLANK(OFFSET(#REF!,INT((ROW()-13)/2),0)),"",OFFSET(#REF!,INT((ROW()-13)/2),0)),IF(ISBLANK(OFFSET('9. METAS'!$V$20,INT((ROW()-14)/2),0)),"",OFFSET('9. METAS'!$V$20,INT((ROW()-14)/2),0)))</f>
        <v/>
      </c>
      <c r="L380" s="228" t="str">
        <f ca="1">IF(MOD(ROW()-13,2)=0,IF(ISBLANK(OFFSET(#REF!,INT((ROW()-13)/2),0)),"",OFFSET(#REF!,INT((ROW()-13)/2),0)),IF(ISBLANK(OFFSET('9. METAS'!$W$20,INT((ROW()-14)/2),0)),"",OFFSET('9. METAS'!$W$20,INT((ROW()-14)/2),0)))</f>
        <v/>
      </c>
      <c r="M380" s="229" t="str">
        <f ca="1">IF(MOD(ROW()-13,2)=0,IF(ISBLANK(OFFSET(#REF!,INT((ROW()-13)/2),0)),"",OFFSET(#REF!,INT((ROW()-13)/2),0)),IF(ISBLANK(OFFSET('9. METAS'!$X$20,INT((ROW()-14)/2),0)),"",OFFSET('9. METAS'!$X$20,INT((ROW()-14)/2),0)))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1042" t="str">
        <f ca="1">IF(ISBLANK(OFFSET('9. METAS'!$L$20,INT((ROW()-13)/2),0)),"",OFFSET('9. METAS'!$L$20,INT((ROW()-13)/2),0))</f>
        <v/>
      </c>
      <c r="I381" s="979"/>
      <c r="J381" s="227" t="e">
        <f ca="1">IF(MOD(ROW()-13,2)=0,IF(ISBLANK(OFFSET(#REF!,INT((ROW()-13)/2),0)),"",OFFSET(#REF!,INT((ROW()-13)/2),0)),IF(ISBLANK(OFFSET('9. METAS'!$U$20,INT((ROW()-14)/2),0)),"",OFFSET('9. METAS'!$U$20,INT((ROW()-14)/2),0)))</f>
        <v>#REF!</v>
      </c>
      <c r="K381" s="228" t="e">
        <f ca="1">IF(MOD(ROW()-13,2)=0,IF(ISBLANK(OFFSET(#REF!,INT((ROW()-13)/2),0)),"",OFFSET(#REF!,INT((ROW()-13)/2),0)),IF(ISBLANK(OFFSET('9. METAS'!$V$20,INT((ROW()-14)/2),0)),"",OFFSET('9. METAS'!$V$20,INT((ROW()-14)/2),0)))</f>
        <v>#REF!</v>
      </c>
      <c r="L381" s="228" t="e">
        <f ca="1">IF(MOD(ROW()-13,2)=0,IF(ISBLANK(OFFSET(#REF!,INT((ROW()-13)/2),0)),"",OFFSET(#REF!,INT((ROW()-13)/2),0)),IF(ISBLANK(OFFSET('9. METAS'!$W$20,INT((ROW()-14)/2),0)),"",OFFSET('9. METAS'!$W$20,INT((ROW()-14)/2),0)))</f>
        <v>#REF!</v>
      </c>
      <c r="M381" s="229" t="e">
        <f ca="1">IF(MOD(ROW()-13,2)=0,IF(ISBLANK(OFFSET(#REF!,INT((ROW()-13)/2),0)),"",OFFSET(#REF!,INT((ROW()-13)/2),0)),IF(ISBLANK(OFFSET('9. METAS'!$X$20,INT((ROW()-14)/2),0)),"",OFFSET('9. METAS'!$X$20,INT((ROW()-14)/2),0)))</f>
        <v>#REF!</v>
      </c>
      <c r="N381" s="981" t="str">
        <f t="shared" ref="N381" ca="1" si="364">IFERROR(J381/J382,"ND")</f>
        <v>ND</v>
      </c>
      <c r="O381" s="983" t="str">
        <f t="shared" ref="O381" ca="1" si="365">IFERROR(((J381)/H381),"ND")</f>
        <v>ND</v>
      </c>
      <c r="P381" s="985"/>
    </row>
    <row r="382" spans="3:16" x14ac:dyDescent="0.3">
      <c r="C382" s="999"/>
      <c r="D382" s="993"/>
      <c r="E382" s="993"/>
      <c r="F382" s="995"/>
      <c r="G382" s="997"/>
      <c r="H382" s="1042"/>
      <c r="I382" s="987"/>
      <c r="J382" s="227" t="str">
        <f ca="1">IF(MOD(ROW()-13,2)=0,IF(ISBLANK(OFFSET(#REF!,INT((ROW()-13)/2),0)),"",OFFSET(#REF!,INT((ROW()-13)/2),0)),IF(ISBLANK(OFFSET('9. METAS'!$U$20,INT((ROW()-14)/2),0)),"",OFFSET('9. METAS'!$U$20,INT((ROW()-14)/2),0)))</f>
        <v/>
      </c>
      <c r="K382" s="228" t="str">
        <f ca="1">IF(MOD(ROW()-13,2)=0,IF(ISBLANK(OFFSET(#REF!,INT((ROW()-13)/2),0)),"",OFFSET(#REF!,INT((ROW()-13)/2),0)),IF(ISBLANK(OFFSET('9. METAS'!$V$20,INT((ROW()-14)/2),0)),"",OFFSET('9. METAS'!$V$20,INT((ROW()-14)/2),0)))</f>
        <v/>
      </c>
      <c r="L382" s="228" t="str">
        <f ca="1">IF(MOD(ROW()-13,2)=0,IF(ISBLANK(OFFSET(#REF!,INT((ROW()-13)/2),0)),"",OFFSET(#REF!,INT((ROW()-13)/2),0)),IF(ISBLANK(OFFSET('9. METAS'!$W$20,INT((ROW()-14)/2),0)),"",OFFSET('9. METAS'!$W$20,INT((ROW()-14)/2),0)))</f>
        <v/>
      </c>
      <c r="M382" s="229" t="str">
        <f ca="1">IF(MOD(ROW()-13,2)=0,IF(ISBLANK(OFFSET(#REF!,INT((ROW()-13)/2),0)),"",OFFSET(#REF!,INT((ROW()-13)/2),0)),IF(ISBLANK(OFFSET('9. METAS'!$X$20,INT((ROW()-14)/2),0)),"",OFFSET('9. METAS'!$X$20,INT((ROW()-14)/2),0)))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1042" t="str">
        <f ca="1">IF(ISBLANK(OFFSET('9. METAS'!$L$20,INT((ROW()-13)/2),0)),"",OFFSET('9. METAS'!$L$20,INT((ROW()-13)/2),0))</f>
        <v/>
      </c>
      <c r="I383" s="979"/>
      <c r="J383" s="227" t="e">
        <f ca="1">IF(MOD(ROW()-13,2)=0,IF(ISBLANK(OFFSET(#REF!,INT((ROW()-13)/2),0)),"",OFFSET(#REF!,INT((ROW()-13)/2),0)),IF(ISBLANK(OFFSET('9. METAS'!$U$20,INT((ROW()-14)/2),0)),"",OFFSET('9. METAS'!$U$20,INT((ROW()-14)/2),0)))</f>
        <v>#REF!</v>
      </c>
      <c r="K383" s="228" t="e">
        <f ca="1">IF(MOD(ROW()-13,2)=0,IF(ISBLANK(OFFSET(#REF!,INT((ROW()-13)/2),0)),"",OFFSET(#REF!,INT((ROW()-13)/2),0)),IF(ISBLANK(OFFSET('9. METAS'!$V$20,INT((ROW()-14)/2),0)),"",OFFSET('9. METAS'!$V$20,INT((ROW()-14)/2),0)))</f>
        <v>#REF!</v>
      </c>
      <c r="L383" s="228" t="e">
        <f ca="1">IF(MOD(ROW()-13,2)=0,IF(ISBLANK(OFFSET(#REF!,INT((ROW()-13)/2),0)),"",OFFSET(#REF!,INT((ROW()-13)/2),0)),IF(ISBLANK(OFFSET('9. METAS'!$W$20,INT((ROW()-14)/2),0)),"",OFFSET('9. METAS'!$W$20,INT((ROW()-14)/2),0)))</f>
        <v>#REF!</v>
      </c>
      <c r="M383" s="229" t="e">
        <f ca="1">IF(MOD(ROW()-13,2)=0,IF(ISBLANK(OFFSET(#REF!,INT((ROW()-13)/2),0)),"",OFFSET(#REF!,INT((ROW()-13)/2),0)),IF(ISBLANK(OFFSET('9. METAS'!$X$20,INT((ROW()-14)/2),0)),"",OFFSET('9. METAS'!$X$20,INT((ROW()-14)/2),0)))</f>
        <v>#REF!</v>
      </c>
      <c r="N383" s="981" t="str">
        <f t="shared" ref="N383" ca="1" si="366">IFERROR(J383/J384,"ND")</f>
        <v>ND</v>
      </c>
      <c r="O383" s="983" t="str">
        <f t="shared" ref="O383" ca="1" si="367">IFERROR(((J383)/H383),"ND")</f>
        <v>ND</v>
      </c>
      <c r="P383" s="985"/>
    </row>
    <row r="384" spans="3:16" x14ac:dyDescent="0.3">
      <c r="C384" s="999"/>
      <c r="D384" s="993"/>
      <c r="E384" s="993"/>
      <c r="F384" s="995"/>
      <c r="G384" s="997"/>
      <c r="H384" s="1042"/>
      <c r="I384" s="987"/>
      <c r="J384" s="227" t="str">
        <f ca="1">IF(MOD(ROW()-13,2)=0,IF(ISBLANK(OFFSET(#REF!,INT((ROW()-13)/2),0)),"",OFFSET(#REF!,INT((ROW()-13)/2),0)),IF(ISBLANK(OFFSET('9. METAS'!$U$20,INT((ROW()-14)/2),0)),"",OFFSET('9. METAS'!$U$20,INT((ROW()-14)/2),0)))</f>
        <v/>
      </c>
      <c r="K384" s="228" t="str">
        <f ca="1">IF(MOD(ROW()-13,2)=0,IF(ISBLANK(OFFSET(#REF!,INT((ROW()-13)/2),0)),"",OFFSET(#REF!,INT((ROW()-13)/2),0)),IF(ISBLANK(OFFSET('9. METAS'!$V$20,INT((ROW()-14)/2),0)),"",OFFSET('9. METAS'!$V$20,INT((ROW()-14)/2),0)))</f>
        <v/>
      </c>
      <c r="L384" s="228" t="str">
        <f ca="1">IF(MOD(ROW()-13,2)=0,IF(ISBLANK(OFFSET(#REF!,INT((ROW()-13)/2),0)),"",OFFSET(#REF!,INT((ROW()-13)/2),0)),IF(ISBLANK(OFFSET('9. METAS'!$W$20,INT((ROW()-14)/2),0)),"",OFFSET('9. METAS'!$W$20,INT((ROW()-14)/2),0)))</f>
        <v/>
      </c>
      <c r="M384" s="229" t="str">
        <f ca="1">IF(MOD(ROW()-13,2)=0,IF(ISBLANK(OFFSET(#REF!,INT((ROW()-13)/2),0)),"",OFFSET(#REF!,INT((ROW()-13)/2),0)),IF(ISBLANK(OFFSET('9. METAS'!$X$20,INT((ROW()-14)/2),0)),"",OFFSET('9. METAS'!$X$20,INT((ROW()-14)/2),0)))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1042" t="str">
        <f ca="1">IF(ISBLANK(OFFSET('9. METAS'!$L$20,INT((ROW()-13)/2),0)),"",OFFSET('9. METAS'!$L$20,INT((ROW()-13)/2),0))</f>
        <v/>
      </c>
      <c r="I385" s="979"/>
      <c r="J385" s="227" t="e">
        <f ca="1">IF(MOD(ROW()-13,2)=0,IF(ISBLANK(OFFSET(#REF!,INT((ROW()-13)/2),0)),"",OFFSET(#REF!,INT((ROW()-13)/2),0)),IF(ISBLANK(OFFSET('9. METAS'!$U$20,INT((ROW()-14)/2),0)),"",OFFSET('9. METAS'!$U$20,INT((ROW()-14)/2),0)))</f>
        <v>#REF!</v>
      </c>
      <c r="K385" s="228" t="e">
        <f ca="1">IF(MOD(ROW()-13,2)=0,IF(ISBLANK(OFFSET(#REF!,INT((ROW()-13)/2),0)),"",OFFSET(#REF!,INT((ROW()-13)/2),0)),IF(ISBLANK(OFFSET('9. METAS'!$V$20,INT((ROW()-14)/2),0)),"",OFFSET('9. METAS'!$V$20,INT((ROW()-14)/2),0)))</f>
        <v>#REF!</v>
      </c>
      <c r="L385" s="228" t="e">
        <f ca="1">IF(MOD(ROW()-13,2)=0,IF(ISBLANK(OFFSET(#REF!,INT((ROW()-13)/2),0)),"",OFFSET(#REF!,INT((ROW()-13)/2),0)),IF(ISBLANK(OFFSET('9. METAS'!$W$20,INT((ROW()-14)/2),0)),"",OFFSET('9. METAS'!$W$20,INT((ROW()-14)/2),0)))</f>
        <v>#REF!</v>
      </c>
      <c r="M385" s="229" t="e">
        <f ca="1">IF(MOD(ROW()-13,2)=0,IF(ISBLANK(OFFSET(#REF!,INT((ROW()-13)/2),0)),"",OFFSET(#REF!,INT((ROW()-13)/2),0)),IF(ISBLANK(OFFSET('9. METAS'!$X$20,INT((ROW()-14)/2),0)),"",OFFSET('9. METAS'!$X$20,INT((ROW()-14)/2),0)))</f>
        <v>#REF!</v>
      </c>
      <c r="N385" s="981" t="str">
        <f t="shared" ref="N385" ca="1" si="368">IFERROR(J385/J386,"ND")</f>
        <v>ND</v>
      </c>
      <c r="O385" s="983" t="str">
        <f t="shared" ref="O385" ca="1" si="369">IFERROR(((J385)/H385),"ND")</f>
        <v>ND</v>
      </c>
      <c r="P385" s="985"/>
    </row>
    <row r="386" spans="3:16" x14ac:dyDescent="0.3">
      <c r="C386" s="999"/>
      <c r="D386" s="993"/>
      <c r="E386" s="993"/>
      <c r="F386" s="995"/>
      <c r="G386" s="997"/>
      <c r="H386" s="1042"/>
      <c r="I386" s="987"/>
      <c r="J386" s="227" t="str">
        <f ca="1">IF(MOD(ROW()-13,2)=0,IF(ISBLANK(OFFSET(#REF!,INT((ROW()-13)/2),0)),"",OFFSET(#REF!,INT((ROW()-13)/2),0)),IF(ISBLANK(OFFSET('9. METAS'!$U$20,INT((ROW()-14)/2),0)),"",OFFSET('9. METAS'!$U$20,INT((ROW()-14)/2),0)))</f>
        <v/>
      </c>
      <c r="K386" s="228" t="str">
        <f ca="1">IF(MOD(ROW()-13,2)=0,IF(ISBLANK(OFFSET(#REF!,INT((ROW()-13)/2),0)),"",OFFSET(#REF!,INT((ROW()-13)/2),0)),IF(ISBLANK(OFFSET('9. METAS'!$V$20,INT((ROW()-14)/2),0)),"",OFFSET('9. METAS'!$V$20,INT((ROW()-14)/2),0)))</f>
        <v/>
      </c>
      <c r="L386" s="228" t="str">
        <f ca="1">IF(MOD(ROW()-13,2)=0,IF(ISBLANK(OFFSET(#REF!,INT((ROW()-13)/2),0)),"",OFFSET(#REF!,INT((ROW()-13)/2),0)),IF(ISBLANK(OFFSET('9. METAS'!$W$20,INT((ROW()-14)/2),0)),"",OFFSET('9. METAS'!$W$20,INT((ROW()-14)/2),0)))</f>
        <v/>
      </c>
      <c r="M386" s="229" t="str">
        <f ca="1">IF(MOD(ROW()-13,2)=0,IF(ISBLANK(OFFSET(#REF!,INT((ROW()-13)/2),0)),"",OFFSET(#REF!,INT((ROW()-13)/2),0)),IF(ISBLANK(OFFSET('9. METAS'!$X$20,INT((ROW()-14)/2),0)),"",OFFSET('9. METAS'!$X$20,INT((ROW()-14)/2),0)))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1042" t="str">
        <f ca="1">IF(ISBLANK(OFFSET('9. METAS'!$L$20,INT((ROW()-13)/2),0)),"",OFFSET('9. METAS'!$L$20,INT((ROW()-13)/2),0))</f>
        <v/>
      </c>
      <c r="I387" s="979"/>
      <c r="J387" s="227" t="e">
        <f ca="1">IF(MOD(ROW()-13,2)=0,IF(ISBLANK(OFFSET(#REF!,INT((ROW()-13)/2),0)),"",OFFSET(#REF!,INT((ROW()-13)/2),0)),IF(ISBLANK(OFFSET('9. METAS'!$U$20,INT((ROW()-14)/2),0)),"",OFFSET('9. METAS'!$U$20,INT((ROW()-14)/2),0)))</f>
        <v>#REF!</v>
      </c>
      <c r="K387" s="228" t="e">
        <f ca="1">IF(MOD(ROW()-13,2)=0,IF(ISBLANK(OFFSET(#REF!,INT((ROW()-13)/2),0)),"",OFFSET(#REF!,INT((ROW()-13)/2),0)),IF(ISBLANK(OFFSET('9. METAS'!$V$20,INT((ROW()-14)/2),0)),"",OFFSET('9. METAS'!$V$20,INT((ROW()-14)/2),0)))</f>
        <v>#REF!</v>
      </c>
      <c r="L387" s="228" t="e">
        <f ca="1">IF(MOD(ROW()-13,2)=0,IF(ISBLANK(OFFSET(#REF!,INT((ROW()-13)/2),0)),"",OFFSET(#REF!,INT((ROW()-13)/2),0)),IF(ISBLANK(OFFSET('9. METAS'!$W$20,INT((ROW()-14)/2),0)),"",OFFSET('9. METAS'!$W$20,INT((ROW()-14)/2),0)))</f>
        <v>#REF!</v>
      </c>
      <c r="M387" s="229" t="e">
        <f ca="1">IF(MOD(ROW()-13,2)=0,IF(ISBLANK(OFFSET(#REF!,INT((ROW()-13)/2),0)),"",OFFSET(#REF!,INT((ROW()-13)/2),0)),IF(ISBLANK(OFFSET('9. METAS'!$X$20,INT((ROW()-14)/2),0)),"",OFFSET('9. METAS'!$X$20,INT((ROW()-14)/2),0)))</f>
        <v>#REF!</v>
      </c>
      <c r="N387" s="981" t="str">
        <f t="shared" ref="N387" ca="1" si="370">IFERROR(J387/J388,"ND")</f>
        <v>ND</v>
      </c>
      <c r="O387" s="983" t="str">
        <f t="shared" ref="O387" ca="1" si="371">IFERROR(((J387)/H387),"ND")</f>
        <v>ND</v>
      </c>
      <c r="P387" s="985"/>
    </row>
    <row r="388" spans="3:16" x14ac:dyDescent="0.3">
      <c r="C388" s="999"/>
      <c r="D388" s="993"/>
      <c r="E388" s="993"/>
      <c r="F388" s="995"/>
      <c r="G388" s="997"/>
      <c r="H388" s="1042"/>
      <c r="I388" s="987"/>
      <c r="J388" s="227" t="str">
        <f ca="1">IF(MOD(ROW()-13,2)=0,IF(ISBLANK(OFFSET(#REF!,INT((ROW()-13)/2),0)),"",OFFSET(#REF!,INT((ROW()-13)/2),0)),IF(ISBLANK(OFFSET('9. METAS'!$U$20,INT((ROW()-14)/2),0)),"",OFFSET('9. METAS'!$U$20,INT((ROW()-14)/2),0)))</f>
        <v/>
      </c>
      <c r="K388" s="228" t="str">
        <f ca="1">IF(MOD(ROW()-13,2)=0,IF(ISBLANK(OFFSET(#REF!,INT((ROW()-13)/2),0)),"",OFFSET(#REF!,INT((ROW()-13)/2),0)),IF(ISBLANK(OFFSET('9. METAS'!$V$20,INT((ROW()-14)/2),0)),"",OFFSET('9. METAS'!$V$20,INT((ROW()-14)/2),0)))</f>
        <v/>
      </c>
      <c r="L388" s="228" t="str">
        <f ca="1">IF(MOD(ROW()-13,2)=0,IF(ISBLANK(OFFSET(#REF!,INT((ROW()-13)/2),0)),"",OFFSET(#REF!,INT((ROW()-13)/2),0)),IF(ISBLANK(OFFSET('9. METAS'!$W$20,INT((ROW()-14)/2),0)),"",OFFSET('9. METAS'!$W$20,INT((ROW()-14)/2),0)))</f>
        <v/>
      </c>
      <c r="M388" s="229" t="str">
        <f ca="1">IF(MOD(ROW()-13,2)=0,IF(ISBLANK(OFFSET(#REF!,INT((ROW()-13)/2),0)),"",OFFSET(#REF!,INT((ROW()-13)/2),0)),IF(ISBLANK(OFFSET('9. METAS'!$X$20,INT((ROW()-14)/2),0)),"",OFFSET('9. METAS'!$X$20,INT((ROW()-14)/2),0)))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1042" t="str">
        <f ca="1">IF(ISBLANK(OFFSET('9. METAS'!$L$20,INT((ROW()-13)/2),0)),"",OFFSET('9. METAS'!$L$20,INT((ROW()-13)/2),0))</f>
        <v/>
      </c>
      <c r="I389" s="979"/>
      <c r="J389" s="227" t="e">
        <f ca="1">IF(MOD(ROW()-13,2)=0,IF(ISBLANK(OFFSET(#REF!,INT((ROW()-13)/2),0)),"",OFFSET(#REF!,INT((ROW()-13)/2),0)),IF(ISBLANK(OFFSET('9. METAS'!$U$20,INT((ROW()-14)/2),0)),"",OFFSET('9. METAS'!$U$20,INT((ROW()-14)/2),0)))</f>
        <v>#REF!</v>
      </c>
      <c r="K389" s="228" t="e">
        <f ca="1">IF(MOD(ROW()-13,2)=0,IF(ISBLANK(OFFSET(#REF!,INT((ROW()-13)/2),0)),"",OFFSET(#REF!,INT((ROW()-13)/2),0)),IF(ISBLANK(OFFSET('9. METAS'!$V$20,INT((ROW()-14)/2),0)),"",OFFSET('9. METAS'!$V$20,INT((ROW()-14)/2),0)))</f>
        <v>#REF!</v>
      </c>
      <c r="L389" s="228" t="e">
        <f ca="1">IF(MOD(ROW()-13,2)=0,IF(ISBLANK(OFFSET(#REF!,INT((ROW()-13)/2),0)),"",OFFSET(#REF!,INT((ROW()-13)/2),0)),IF(ISBLANK(OFFSET('9. METAS'!$W$20,INT((ROW()-14)/2),0)),"",OFFSET('9. METAS'!$W$20,INT((ROW()-14)/2),0)))</f>
        <v>#REF!</v>
      </c>
      <c r="M389" s="229" t="e">
        <f ca="1">IF(MOD(ROW()-13,2)=0,IF(ISBLANK(OFFSET(#REF!,INT((ROW()-13)/2),0)),"",OFFSET(#REF!,INT((ROW()-13)/2),0)),IF(ISBLANK(OFFSET('9. METAS'!$X$20,INT((ROW()-14)/2),0)),"",OFFSET('9. METAS'!$X$20,INT((ROW()-14)/2),0)))</f>
        <v>#REF!</v>
      </c>
      <c r="N389" s="981" t="str">
        <f t="shared" ref="N389" ca="1" si="372">IFERROR(J389/J390,"ND")</f>
        <v>ND</v>
      </c>
      <c r="O389" s="983" t="str">
        <f t="shared" ref="O389" ca="1" si="373">IFERROR(((J389)/H389),"ND")</f>
        <v>ND</v>
      </c>
      <c r="P389" s="985"/>
    </row>
    <row r="390" spans="3:16" x14ac:dyDescent="0.3">
      <c r="C390" s="999"/>
      <c r="D390" s="993"/>
      <c r="E390" s="993"/>
      <c r="F390" s="995"/>
      <c r="G390" s="997"/>
      <c r="H390" s="1042"/>
      <c r="I390" s="987"/>
      <c r="J390" s="227" t="str">
        <f ca="1">IF(MOD(ROW()-13,2)=0,IF(ISBLANK(OFFSET(#REF!,INT((ROW()-13)/2),0)),"",OFFSET(#REF!,INT((ROW()-13)/2),0)),IF(ISBLANK(OFFSET('9. METAS'!$U$20,INT((ROW()-14)/2),0)),"",OFFSET('9. METAS'!$U$20,INT((ROW()-14)/2),0)))</f>
        <v/>
      </c>
      <c r="K390" s="228" t="str">
        <f ca="1">IF(MOD(ROW()-13,2)=0,IF(ISBLANK(OFFSET(#REF!,INT((ROW()-13)/2),0)),"",OFFSET(#REF!,INT((ROW()-13)/2),0)),IF(ISBLANK(OFFSET('9. METAS'!$V$20,INT((ROW()-14)/2),0)),"",OFFSET('9. METAS'!$V$20,INT((ROW()-14)/2),0)))</f>
        <v/>
      </c>
      <c r="L390" s="228" t="str">
        <f ca="1">IF(MOD(ROW()-13,2)=0,IF(ISBLANK(OFFSET(#REF!,INT((ROW()-13)/2),0)),"",OFFSET(#REF!,INT((ROW()-13)/2),0)),IF(ISBLANK(OFFSET('9. METAS'!$W$20,INT((ROW()-14)/2),0)),"",OFFSET('9. METAS'!$W$20,INT((ROW()-14)/2),0)))</f>
        <v/>
      </c>
      <c r="M390" s="229" t="str">
        <f ca="1">IF(MOD(ROW()-13,2)=0,IF(ISBLANK(OFFSET(#REF!,INT((ROW()-13)/2),0)),"",OFFSET(#REF!,INT((ROW()-13)/2),0)),IF(ISBLANK(OFFSET('9. METAS'!$X$20,INT((ROW()-14)/2),0)),"",OFFSET('9. METAS'!$X$20,INT((ROW()-14)/2),0)))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1042" t="str">
        <f ca="1">IF(ISBLANK(OFFSET('9. METAS'!$L$20,INT((ROW()-13)/2),0)),"",OFFSET('9. METAS'!$L$20,INT((ROW()-13)/2),0))</f>
        <v/>
      </c>
      <c r="I391" s="979"/>
      <c r="J391" s="227" t="e">
        <f ca="1">IF(MOD(ROW()-13,2)=0,IF(ISBLANK(OFFSET(#REF!,INT((ROW()-13)/2),0)),"",OFFSET(#REF!,INT((ROW()-13)/2),0)),IF(ISBLANK(OFFSET('9. METAS'!$U$20,INT((ROW()-14)/2),0)),"",OFFSET('9. METAS'!$U$20,INT((ROW()-14)/2),0)))</f>
        <v>#REF!</v>
      </c>
      <c r="K391" s="228" t="e">
        <f ca="1">IF(MOD(ROW()-13,2)=0,IF(ISBLANK(OFFSET(#REF!,INT((ROW()-13)/2),0)),"",OFFSET(#REF!,INT((ROW()-13)/2),0)),IF(ISBLANK(OFFSET('9. METAS'!$V$20,INT((ROW()-14)/2),0)),"",OFFSET('9. METAS'!$V$20,INT((ROW()-14)/2),0)))</f>
        <v>#REF!</v>
      </c>
      <c r="L391" s="228" t="e">
        <f ca="1">IF(MOD(ROW()-13,2)=0,IF(ISBLANK(OFFSET(#REF!,INT((ROW()-13)/2),0)),"",OFFSET(#REF!,INT((ROW()-13)/2),0)),IF(ISBLANK(OFFSET('9. METAS'!$W$20,INT((ROW()-14)/2),0)),"",OFFSET('9. METAS'!$W$20,INT((ROW()-14)/2),0)))</f>
        <v>#REF!</v>
      </c>
      <c r="M391" s="229" t="e">
        <f ca="1">IF(MOD(ROW()-13,2)=0,IF(ISBLANK(OFFSET(#REF!,INT((ROW()-13)/2),0)),"",OFFSET(#REF!,INT((ROW()-13)/2),0)),IF(ISBLANK(OFFSET('9. METAS'!$X$20,INT((ROW()-14)/2),0)),"",OFFSET('9. METAS'!$X$20,INT((ROW()-14)/2),0)))</f>
        <v>#REF!</v>
      </c>
      <c r="N391" s="981" t="str">
        <f t="shared" ref="N391" ca="1" si="374">IFERROR(J391/J392,"ND")</f>
        <v>ND</v>
      </c>
      <c r="O391" s="983" t="str">
        <f t="shared" ref="O391" ca="1" si="375">IFERROR(((J391)/H391),"ND")</f>
        <v>ND</v>
      </c>
      <c r="P391" s="985"/>
    </row>
    <row r="392" spans="3:16" x14ac:dyDescent="0.3">
      <c r="C392" s="999"/>
      <c r="D392" s="993"/>
      <c r="E392" s="993"/>
      <c r="F392" s="995"/>
      <c r="G392" s="997"/>
      <c r="H392" s="1042"/>
      <c r="I392" s="987"/>
      <c r="J392" s="227" t="str">
        <f ca="1">IF(MOD(ROW()-13,2)=0,IF(ISBLANK(OFFSET(#REF!,INT((ROW()-13)/2),0)),"",OFFSET(#REF!,INT((ROW()-13)/2),0)),IF(ISBLANK(OFFSET('9. METAS'!$U$20,INT((ROW()-14)/2),0)),"",OFFSET('9. METAS'!$U$20,INT((ROW()-14)/2),0)))</f>
        <v/>
      </c>
      <c r="K392" s="228" t="str">
        <f ca="1">IF(MOD(ROW()-13,2)=0,IF(ISBLANK(OFFSET(#REF!,INT((ROW()-13)/2),0)),"",OFFSET(#REF!,INT((ROW()-13)/2),0)),IF(ISBLANK(OFFSET('9. METAS'!$V$20,INT((ROW()-14)/2),0)),"",OFFSET('9. METAS'!$V$20,INT((ROW()-14)/2),0)))</f>
        <v/>
      </c>
      <c r="L392" s="228" t="str">
        <f ca="1">IF(MOD(ROW()-13,2)=0,IF(ISBLANK(OFFSET(#REF!,INT((ROW()-13)/2),0)),"",OFFSET(#REF!,INT((ROW()-13)/2),0)),IF(ISBLANK(OFFSET('9. METAS'!$W$20,INT((ROW()-14)/2),0)),"",OFFSET('9. METAS'!$W$20,INT((ROW()-14)/2),0)))</f>
        <v/>
      </c>
      <c r="M392" s="229" t="str">
        <f ca="1">IF(MOD(ROW()-13,2)=0,IF(ISBLANK(OFFSET(#REF!,INT((ROW()-13)/2),0)),"",OFFSET(#REF!,INT((ROW()-13)/2),0)),IF(ISBLANK(OFFSET('9. METAS'!$X$20,INT((ROW()-14)/2),0)),"",OFFSET('9. METAS'!$X$20,INT((ROW()-14)/2),0)))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1042" t="str">
        <f ca="1">IF(ISBLANK(OFFSET('9. METAS'!$L$20,INT((ROW()-13)/2),0)),"",OFFSET('9. METAS'!$L$20,INT((ROW()-13)/2),0))</f>
        <v/>
      </c>
      <c r="I393" s="979"/>
      <c r="J393" s="227" t="e">
        <f ca="1">IF(MOD(ROW()-13,2)=0,IF(ISBLANK(OFFSET(#REF!,INT((ROW()-13)/2),0)),"",OFFSET(#REF!,INT((ROW()-13)/2),0)),IF(ISBLANK(OFFSET('9. METAS'!$U$20,INT((ROW()-14)/2),0)),"",OFFSET('9. METAS'!$U$20,INT((ROW()-14)/2),0)))</f>
        <v>#REF!</v>
      </c>
      <c r="K393" s="228" t="e">
        <f ca="1">IF(MOD(ROW()-13,2)=0,IF(ISBLANK(OFFSET(#REF!,INT((ROW()-13)/2),0)),"",OFFSET(#REF!,INT((ROW()-13)/2),0)),IF(ISBLANK(OFFSET('9. METAS'!$V$20,INT((ROW()-14)/2),0)),"",OFFSET('9. METAS'!$V$20,INT((ROW()-14)/2),0)))</f>
        <v>#REF!</v>
      </c>
      <c r="L393" s="228" t="e">
        <f ca="1">IF(MOD(ROW()-13,2)=0,IF(ISBLANK(OFFSET(#REF!,INT((ROW()-13)/2),0)),"",OFFSET(#REF!,INT((ROW()-13)/2),0)),IF(ISBLANK(OFFSET('9. METAS'!$W$20,INT((ROW()-14)/2),0)),"",OFFSET('9. METAS'!$W$20,INT((ROW()-14)/2),0)))</f>
        <v>#REF!</v>
      </c>
      <c r="M393" s="229" t="e">
        <f ca="1">IF(MOD(ROW()-13,2)=0,IF(ISBLANK(OFFSET(#REF!,INT((ROW()-13)/2),0)),"",OFFSET(#REF!,INT((ROW()-13)/2),0)),IF(ISBLANK(OFFSET('9. METAS'!$X$20,INT((ROW()-14)/2),0)),"",OFFSET('9. METAS'!$X$20,INT((ROW()-14)/2),0)))</f>
        <v>#REF!</v>
      </c>
      <c r="N393" s="981" t="str">
        <f t="shared" ref="N393" ca="1" si="376">IFERROR(J393/J394,"ND")</f>
        <v>ND</v>
      </c>
      <c r="O393" s="983" t="str">
        <f t="shared" ref="O393" ca="1" si="377">IFERROR(((J393)/H393),"ND")</f>
        <v>ND</v>
      </c>
      <c r="P393" s="985"/>
    </row>
    <row r="394" spans="3:16" x14ac:dyDescent="0.3">
      <c r="C394" s="999"/>
      <c r="D394" s="993"/>
      <c r="E394" s="993"/>
      <c r="F394" s="995"/>
      <c r="G394" s="997"/>
      <c r="H394" s="1042"/>
      <c r="I394" s="987"/>
      <c r="J394" s="227" t="str">
        <f ca="1">IF(MOD(ROW()-13,2)=0,IF(ISBLANK(OFFSET(#REF!,INT((ROW()-13)/2),0)),"",OFFSET(#REF!,INT((ROW()-13)/2),0)),IF(ISBLANK(OFFSET('9. METAS'!$U$20,INT((ROW()-14)/2),0)),"",OFFSET('9. METAS'!$U$20,INT((ROW()-14)/2),0)))</f>
        <v/>
      </c>
      <c r="K394" s="228" t="str">
        <f ca="1">IF(MOD(ROW()-13,2)=0,IF(ISBLANK(OFFSET(#REF!,INT((ROW()-13)/2),0)),"",OFFSET(#REF!,INT((ROW()-13)/2),0)),IF(ISBLANK(OFFSET('9. METAS'!$V$20,INT((ROW()-14)/2),0)),"",OFFSET('9. METAS'!$V$20,INT((ROW()-14)/2),0)))</f>
        <v/>
      </c>
      <c r="L394" s="228" t="str">
        <f ca="1">IF(MOD(ROW()-13,2)=0,IF(ISBLANK(OFFSET(#REF!,INT((ROW()-13)/2),0)),"",OFFSET(#REF!,INT((ROW()-13)/2),0)),IF(ISBLANK(OFFSET('9. METAS'!$W$20,INT((ROW()-14)/2),0)),"",OFFSET('9. METAS'!$W$20,INT((ROW()-14)/2),0)))</f>
        <v/>
      </c>
      <c r="M394" s="229" t="str">
        <f ca="1">IF(MOD(ROW()-13,2)=0,IF(ISBLANK(OFFSET(#REF!,INT((ROW()-13)/2),0)),"",OFFSET(#REF!,INT((ROW()-13)/2),0)),IF(ISBLANK(OFFSET('9. METAS'!$X$20,INT((ROW()-14)/2),0)),"",OFFSET('9. METAS'!$X$20,INT((ROW()-14)/2),0)))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1042" t="str">
        <f ca="1">IF(ISBLANK(OFFSET('9. METAS'!$L$20,INT((ROW()-13)/2),0)),"",OFFSET('9. METAS'!$L$20,INT((ROW()-13)/2),0))</f>
        <v/>
      </c>
      <c r="I395" s="979"/>
      <c r="J395" s="227" t="e">
        <f ca="1">IF(MOD(ROW()-13,2)=0,IF(ISBLANK(OFFSET(#REF!,INT((ROW()-13)/2),0)),"",OFFSET(#REF!,INT((ROW()-13)/2),0)),IF(ISBLANK(OFFSET('9. METAS'!$U$20,INT((ROW()-14)/2),0)),"",OFFSET('9. METAS'!$U$20,INT((ROW()-14)/2),0)))</f>
        <v>#REF!</v>
      </c>
      <c r="K395" s="228" t="e">
        <f ca="1">IF(MOD(ROW()-13,2)=0,IF(ISBLANK(OFFSET(#REF!,INT((ROW()-13)/2),0)),"",OFFSET(#REF!,INT((ROW()-13)/2),0)),IF(ISBLANK(OFFSET('9. METAS'!$V$20,INT((ROW()-14)/2),0)),"",OFFSET('9. METAS'!$V$20,INT((ROW()-14)/2),0)))</f>
        <v>#REF!</v>
      </c>
      <c r="L395" s="228" t="e">
        <f ca="1">IF(MOD(ROW()-13,2)=0,IF(ISBLANK(OFFSET(#REF!,INT((ROW()-13)/2),0)),"",OFFSET(#REF!,INT((ROW()-13)/2),0)),IF(ISBLANK(OFFSET('9. METAS'!$W$20,INT((ROW()-14)/2),0)),"",OFFSET('9. METAS'!$W$20,INT((ROW()-14)/2),0)))</f>
        <v>#REF!</v>
      </c>
      <c r="M395" s="229" t="e">
        <f ca="1">IF(MOD(ROW()-13,2)=0,IF(ISBLANK(OFFSET(#REF!,INT((ROW()-13)/2),0)),"",OFFSET(#REF!,INT((ROW()-13)/2),0)),IF(ISBLANK(OFFSET('9. METAS'!$X$20,INT((ROW()-14)/2),0)),"",OFFSET('9. METAS'!$X$20,INT((ROW()-14)/2),0)))</f>
        <v>#REF!</v>
      </c>
      <c r="N395" s="981" t="str">
        <f t="shared" ref="N395" ca="1" si="378">IFERROR(J395/J396,"ND")</f>
        <v>ND</v>
      </c>
      <c r="O395" s="983" t="str">
        <f t="shared" ref="O395" ca="1" si="379">IFERROR(((J395)/H395),"ND")</f>
        <v>ND</v>
      </c>
      <c r="P395" s="985"/>
    </row>
    <row r="396" spans="3:16" x14ac:dyDescent="0.3">
      <c r="C396" s="999"/>
      <c r="D396" s="993"/>
      <c r="E396" s="993"/>
      <c r="F396" s="995"/>
      <c r="G396" s="997"/>
      <c r="H396" s="1042"/>
      <c r="I396" s="987"/>
      <c r="J396" s="227" t="str">
        <f ca="1">IF(MOD(ROW()-13,2)=0,IF(ISBLANK(OFFSET(#REF!,INT((ROW()-13)/2),0)),"",OFFSET(#REF!,INT((ROW()-13)/2),0)),IF(ISBLANK(OFFSET('9. METAS'!$U$20,INT((ROW()-14)/2),0)),"",OFFSET('9. METAS'!$U$20,INT((ROW()-14)/2),0)))</f>
        <v/>
      </c>
      <c r="K396" s="228" t="str">
        <f ca="1">IF(MOD(ROW()-13,2)=0,IF(ISBLANK(OFFSET(#REF!,INT((ROW()-13)/2),0)),"",OFFSET(#REF!,INT((ROW()-13)/2),0)),IF(ISBLANK(OFFSET('9. METAS'!$V$20,INT((ROW()-14)/2),0)),"",OFFSET('9. METAS'!$V$20,INT((ROW()-14)/2),0)))</f>
        <v/>
      </c>
      <c r="L396" s="228" t="str">
        <f ca="1">IF(MOD(ROW()-13,2)=0,IF(ISBLANK(OFFSET(#REF!,INT((ROW()-13)/2),0)),"",OFFSET(#REF!,INT((ROW()-13)/2),0)),IF(ISBLANK(OFFSET('9. METAS'!$W$20,INT((ROW()-14)/2),0)),"",OFFSET('9. METAS'!$W$20,INT((ROW()-14)/2),0)))</f>
        <v/>
      </c>
      <c r="M396" s="229" t="str">
        <f ca="1">IF(MOD(ROW()-13,2)=0,IF(ISBLANK(OFFSET(#REF!,INT((ROW()-13)/2),0)),"",OFFSET(#REF!,INT((ROW()-13)/2),0)),IF(ISBLANK(OFFSET('9. METAS'!$X$20,INT((ROW()-14)/2),0)),"",OFFSET('9. METAS'!$X$20,INT((ROW()-14)/2),0)))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1042" t="str">
        <f ca="1">IF(ISBLANK(OFFSET('9. METAS'!$L$20,INT((ROW()-13)/2),0)),"",OFFSET('9. METAS'!$L$20,INT((ROW()-13)/2),0))</f>
        <v/>
      </c>
      <c r="I397" s="979"/>
      <c r="J397" s="227" t="e">
        <f ca="1">IF(MOD(ROW()-13,2)=0,IF(ISBLANK(OFFSET(#REF!,INT((ROW()-13)/2),0)),"",OFFSET(#REF!,INT((ROW()-13)/2),0)),IF(ISBLANK(OFFSET('9. METAS'!$U$20,INT((ROW()-14)/2),0)),"",OFFSET('9. METAS'!$U$20,INT((ROW()-14)/2),0)))</f>
        <v>#REF!</v>
      </c>
      <c r="K397" s="228" t="e">
        <f ca="1">IF(MOD(ROW()-13,2)=0,IF(ISBLANK(OFFSET(#REF!,INT((ROW()-13)/2),0)),"",OFFSET(#REF!,INT((ROW()-13)/2),0)),IF(ISBLANK(OFFSET('9. METAS'!$V$20,INT((ROW()-14)/2),0)),"",OFFSET('9. METAS'!$V$20,INT((ROW()-14)/2),0)))</f>
        <v>#REF!</v>
      </c>
      <c r="L397" s="228" t="e">
        <f ca="1">IF(MOD(ROW()-13,2)=0,IF(ISBLANK(OFFSET(#REF!,INT((ROW()-13)/2),0)),"",OFFSET(#REF!,INT((ROW()-13)/2),0)),IF(ISBLANK(OFFSET('9. METAS'!$W$20,INT((ROW()-14)/2),0)),"",OFFSET('9. METAS'!$W$20,INT((ROW()-14)/2),0)))</f>
        <v>#REF!</v>
      </c>
      <c r="M397" s="229" t="e">
        <f ca="1">IF(MOD(ROW()-13,2)=0,IF(ISBLANK(OFFSET(#REF!,INT((ROW()-13)/2),0)),"",OFFSET(#REF!,INT((ROW()-13)/2),0)),IF(ISBLANK(OFFSET('9. METAS'!$X$20,INT((ROW()-14)/2),0)),"",OFFSET('9. METAS'!$X$20,INT((ROW()-14)/2),0)))</f>
        <v>#REF!</v>
      </c>
      <c r="N397" s="981" t="str">
        <f t="shared" ref="N397" ca="1" si="380">IFERROR(J397/J398,"ND")</f>
        <v>ND</v>
      </c>
      <c r="O397" s="983" t="str">
        <f t="shared" ref="O397" ca="1" si="381">IFERROR(((J397)/H397),"ND")</f>
        <v>ND</v>
      </c>
      <c r="P397" s="985"/>
    </row>
    <row r="398" spans="3:16" x14ac:dyDescent="0.3">
      <c r="C398" s="999"/>
      <c r="D398" s="993"/>
      <c r="E398" s="993"/>
      <c r="F398" s="995"/>
      <c r="G398" s="997"/>
      <c r="H398" s="1042"/>
      <c r="I398" s="987"/>
      <c r="J398" s="227" t="str">
        <f ca="1">IF(MOD(ROW()-13,2)=0,IF(ISBLANK(OFFSET(#REF!,INT((ROW()-13)/2),0)),"",OFFSET(#REF!,INT((ROW()-13)/2),0)),IF(ISBLANK(OFFSET('9. METAS'!$U$20,INT((ROW()-14)/2),0)),"",OFFSET('9. METAS'!$U$20,INT((ROW()-14)/2),0)))</f>
        <v/>
      </c>
      <c r="K398" s="228" t="str">
        <f ca="1">IF(MOD(ROW()-13,2)=0,IF(ISBLANK(OFFSET(#REF!,INT((ROW()-13)/2),0)),"",OFFSET(#REF!,INT((ROW()-13)/2),0)),IF(ISBLANK(OFFSET('9. METAS'!$V$20,INT((ROW()-14)/2),0)),"",OFFSET('9. METAS'!$V$20,INT((ROW()-14)/2),0)))</f>
        <v/>
      </c>
      <c r="L398" s="228" t="str">
        <f ca="1">IF(MOD(ROW()-13,2)=0,IF(ISBLANK(OFFSET(#REF!,INT((ROW()-13)/2),0)),"",OFFSET(#REF!,INT((ROW()-13)/2),0)),IF(ISBLANK(OFFSET('9. METAS'!$W$20,INT((ROW()-14)/2),0)),"",OFFSET('9. METAS'!$W$20,INT((ROW()-14)/2),0)))</f>
        <v/>
      </c>
      <c r="M398" s="229" t="str">
        <f ca="1">IF(MOD(ROW()-13,2)=0,IF(ISBLANK(OFFSET(#REF!,INT((ROW()-13)/2),0)),"",OFFSET(#REF!,INT((ROW()-13)/2),0)),IF(ISBLANK(OFFSET('9. METAS'!$X$20,INT((ROW()-14)/2),0)),"",OFFSET('9. METAS'!$X$20,INT((ROW()-14)/2),0)))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1042" t="str">
        <f ca="1">IF(ISBLANK(OFFSET('9. METAS'!$L$20,INT((ROW()-13)/2),0)),"",OFFSET('9. METAS'!$L$20,INT((ROW()-13)/2),0))</f>
        <v/>
      </c>
      <c r="I399" s="979"/>
      <c r="J399" s="227" t="e">
        <f ca="1">IF(MOD(ROW()-13,2)=0,IF(ISBLANK(OFFSET(#REF!,INT((ROW()-13)/2),0)),"",OFFSET(#REF!,INT((ROW()-13)/2),0)),IF(ISBLANK(OFFSET('9. METAS'!$U$20,INT((ROW()-14)/2),0)),"",OFFSET('9. METAS'!$U$20,INT((ROW()-14)/2),0)))</f>
        <v>#REF!</v>
      </c>
      <c r="K399" s="228" t="e">
        <f ca="1">IF(MOD(ROW()-13,2)=0,IF(ISBLANK(OFFSET(#REF!,INT((ROW()-13)/2),0)),"",OFFSET(#REF!,INT((ROW()-13)/2),0)),IF(ISBLANK(OFFSET('9. METAS'!$V$20,INT((ROW()-14)/2),0)),"",OFFSET('9. METAS'!$V$20,INT((ROW()-14)/2),0)))</f>
        <v>#REF!</v>
      </c>
      <c r="L399" s="228" t="e">
        <f ca="1">IF(MOD(ROW()-13,2)=0,IF(ISBLANK(OFFSET(#REF!,INT((ROW()-13)/2),0)),"",OFFSET(#REF!,INT((ROW()-13)/2),0)),IF(ISBLANK(OFFSET('9. METAS'!$W$20,INT((ROW()-14)/2),0)),"",OFFSET('9. METAS'!$W$20,INT((ROW()-14)/2),0)))</f>
        <v>#REF!</v>
      </c>
      <c r="M399" s="229" t="e">
        <f ca="1">IF(MOD(ROW()-13,2)=0,IF(ISBLANK(OFFSET(#REF!,INT((ROW()-13)/2),0)),"",OFFSET(#REF!,INT((ROW()-13)/2),0)),IF(ISBLANK(OFFSET('9. METAS'!$X$20,INT((ROW()-14)/2),0)),"",OFFSET('9. METAS'!$X$20,INT((ROW()-14)/2),0)))</f>
        <v>#REF!</v>
      </c>
      <c r="N399" s="981" t="str">
        <f t="shared" ref="N399" ca="1" si="382">IFERROR(J399/J400,"ND")</f>
        <v>ND</v>
      </c>
      <c r="O399" s="983" t="str">
        <f t="shared" ref="O399" ca="1" si="383">IFERROR(((J399)/H399),"ND")</f>
        <v>ND</v>
      </c>
      <c r="P399" s="985"/>
    </row>
    <row r="400" spans="3:16" x14ac:dyDescent="0.3">
      <c r="C400" s="999"/>
      <c r="D400" s="993"/>
      <c r="E400" s="993"/>
      <c r="F400" s="995"/>
      <c r="G400" s="997"/>
      <c r="H400" s="1042"/>
      <c r="I400" s="987"/>
      <c r="J400" s="227" t="str">
        <f ca="1">IF(MOD(ROW()-13,2)=0,IF(ISBLANK(OFFSET(#REF!,INT((ROW()-13)/2),0)),"",OFFSET(#REF!,INT((ROW()-13)/2),0)),IF(ISBLANK(OFFSET('9. METAS'!$U$20,INT((ROW()-14)/2),0)),"",OFFSET('9. METAS'!$U$20,INT((ROW()-14)/2),0)))</f>
        <v/>
      </c>
      <c r="K400" s="228" t="str">
        <f ca="1">IF(MOD(ROW()-13,2)=0,IF(ISBLANK(OFFSET(#REF!,INT((ROW()-13)/2),0)),"",OFFSET(#REF!,INT((ROW()-13)/2),0)),IF(ISBLANK(OFFSET('9. METAS'!$V$20,INT((ROW()-14)/2),0)),"",OFFSET('9. METAS'!$V$20,INT((ROW()-14)/2),0)))</f>
        <v/>
      </c>
      <c r="L400" s="228" t="str">
        <f ca="1">IF(MOD(ROW()-13,2)=0,IF(ISBLANK(OFFSET(#REF!,INT((ROW()-13)/2),0)),"",OFFSET(#REF!,INT((ROW()-13)/2),0)),IF(ISBLANK(OFFSET('9. METAS'!$W$20,INT((ROW()-14)/2),0)),"",OFFSET('9. METAS'!$W$20,INT((ROW()-14)/2),0)))</f>
        <v/>
      </c>
      <c r="M400" s="229" t="str">
        <f ca="1">IF(MOD(ROW()-13,2)=0,IF(ISBLANK(OFFSET(#REF!,INT((ROW()-13)/2),0)),"",OFFSET(#REF!,INT((ROW()-13)/2),0)),IF(ISBLANK(OFFSET('9. METAS'!$X$20,INT((ROW()-14)/2),0)),"",OFFSET('9. METAS'!$X$20,INT((ROW()-14)/2),0)))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1042" t="str">
        <f ca="1">IF(ISBLANK(OFFSET('9. METAS'!$L$20,INT((ROW()-13)/2),0)),"",OFFSET('9. METAS'!$L$20,INT((ROW()-13)/2),0))</f>
        <v/>
      </c>
      <c r="I401" s="979"/>
      <c r="J401" s="227" t="e">
        <f ca="1">IF(MOD(ROW()-13,2)=0,IF(ISBLANK(OFFSET(#REF!,INT((ROW()-13)/2),0)),"",OFFSET(#REF!,INT((ROW()-13)/2),0)),IF(ISBLANK(OFFSET('9. METAS'!$U$20,INT((ROW()-14)/2),0)),"",OFFSET('9. METAS'!$U$20,INT((ROW()-14)/2),0)))</f>
        <v>#REF!</v>
      </c>
      <c r="K401" s="228" t="e">
        <f ca="1">IF(MOD(ROW()-13,2)=0,IF(ISBLANK(OFFSET(#REF!,INT((ROW()-13)/2),0)),"",OFFSET(#REF!,INT((ROW()-13)/2),0)),IF(ISBLANK(OFFSET('9. METAS'!$V$20,INT((ROW()-14)/2),0)),"",OFFSET('9. METAS'!$V$20,INT((ROW()-14)/2),0)))</f>
        <v>#REF!</v>
      </c>
      <c r="L401" s="228" t="e">
        <f ca="1">IF(MOD(ROW()-13,2)=0,IF(ISBLANK(OFFSET(#REF!,INT((ROW()-13)/2),0)),"",OFFSET(#REF!,INT((ROW()-13)/2),0)),IF(ISBLANK(OFFSET('9. METAS'!$W$20,INT((ROW()-14)/2),0)),"",OFFSET('9. METAS'!$W$20,INT((ROW()-14)/2),0)))</f>
        <v>#REF!</v>
      </c>
      <c r="M401" s="229" t="e">
        <f ca="1">IF(MOD(ROW()-13,2)=0,IF(ISBLANK(OFFSET(#REF!,INT((ROW()-13)/2),0)),"",OFFSET(#REF!,INT((ROW()-13)/2),0)),IF(ISBLANK(OFFSET('9. METAS'!$X$20,INT((ROW()-14)/2),0)),"",OFFSET('9. METAS'!$X$20,INT((ROW()-14)/2),0)))</f>
        <v>#REF!</v>
      </c>
      <c r="N401" s="981" t="str">
        <f t="shared" ref="N401" ca="1" si="384">IFERROR(J401/J402,"ND")</f>
        <v>ND</v>
      </c>
      <c r="O401" s="983" t="str">
        <f t="shared" ref="O401" ca="1" si="385">IFERROR(((J401)/H401),"ND")</f>
        <v>ND</v>
      </c>
      <c r="P401" s="985"/>
    </row>
    <row r="402" spans="3:16" x14ac:dyDescent="0.3">
      <c r="C402" s="999"/>
      <c r="D402" s="993"/>
      <c r="E402" s="993"/>
      <c r="F402" s="995"/>
      <c r="G402" s="997"/>
      <c r="H402" s="1042"/>
      <c r="I402" s="987"/>
      <c r="J402" s="227" t="str">
        <f ca="1">IF(MOD(ROW()-13,2)=0,IF(ISBLANK(OFFSET(#REF!,INT((ROW()-13)/2),0)),"",OFFSET(#REF!,INT((ROW()-13)/2),0)),IF(ISBLANK(OFFSET('9. METAS'!$U$20,INT((ROW()-14)/2),0)),"",OFFSET('9. METAS'!$U$20,INT((ROW()-14)/2),0)))</f>
        <v/>
      </c>
      <c r="K402" s="228" t="str">
        <f ca="1">IF(MOD(ROW()-13,2)=0,IF(ISBLANK(OFFSET(#REF!,INT((ROW()-13)/2),0)),"",OFFSET(#REF!,INT((ROW()-13)/2),0)),IF(ISBLANK(OFFSET('9. METAS'!$V$20,INT((ROW()-14)/2),0)),"",OFFSET('9. METAS'!$V$20,INT((ROW()-14)/2),0)))</f>
        <v/>
      </c>
      <c r="L402" s="228" t="str">
        <f ca="1">IF(MOD(ROW()-13,2)=0,IF(ISBLANK(OFFSET(#REF!,INT((ROW()-13)/2),0)),"",OFFSET(#REF!,INT((ROW()-13)/2),0)),IF(ISBLANK(OFFSET('9. METAS'!$W$20,INT((ROW()-14)/2),0)),"",OFFSET('9. METAS'!$W$20,INT((ROW()-14)/2),0)))</f>
        <v/>
      </c>
      <c r="M402" s="229" t="str">
        <f ca="1">IF(MOD(ROW()-13,2)=0,IF(ISBLANK(OFFSET(#REF!,INT((ROW()-13)/2),0)),"",OFFSET(#REF!,INT((ROW()-13)/2),0)),IF(ISBLANK(OFFSET('9. METAS'!$X$20,INT((ROW()-14)/2),0)),"",OFFSET('9. METAS'!$X$20,INT((ROW()-14)/2),0)))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1042" t="str">
        <f ca="1">IF(ISBLANK(OFFSET('9. METAS'!$L$20,INT((ROW()-13)/2),0)),"",OFFSET('9. METAS'!$L$20,INT((ROW()-13)/2),0))</f>
        <v/>
      </c>
      <c r="I403" s="979"/>
      <c r="J403" s="227" t="e">
        <f ca="1">IF(MOD(ROW()-13,2)=0,IF(ISBLANK(OFFSET(#REF!,INT((ROW()-13)/2),0)),"",OFFSET(#REF!,INT((ROW()-13)/2),0)),IF(ISBLANK(OFFSET('9. METAS'!$U$20,INT((ROW()-14)/2),0)),"",OFFSET('9. METAS'!$U$20,INT((ROW()-14)/2),0)))</f>
        <v>#REF!</v>
      </c>
      <c r="K403" s="228" t="e">
        <f ca="1">IF(MOD(ROW()-13,2)=0,IF(ISBLANK(OFFSET(#REF!,INT((ROW()-13)/2),0)),"",OFFSET(#REF!,INT((ROW()-13)/2),0)),IF(ISBLANK(OFFSET('9. METAS'!$V$20,INT((ROW()-14)/2),0)),"",OFFSET('9. METAS'!$V$20,INT((ROW()-14)/2),0)))</f>
        <v>#REF!</v>
      </c>
      <c r="L403" s="228" t="e">
        <f ca="1">IF(MOD(ROW()-13,2)=0,IF(ISBLANK(OFFSET(#REF!,INT((ROW()-13)/2),0)),"",OFFSET(#REF!,INT((ROW()-13)/2),0)),IF(ISBLANK(OFFSET('9. METAS'!$W$20,INT((ROW()-14)/2),0)),"",OFFSET('9. METAS'!$W$20,INT((ROW()-14)/2),0)))</f>
        <v>#REF!</v>
      </c>
      <c r="M403" s="229" t="e">
        <f ca="1">IF(MOD(ROW()-13,2)=0,IF(ISBLANK(OFFSET(#REF!,INT((ROW()-13)/2),0)),"",OFFSET(#REF!,INT((ROW()-13)/2),0)),IF(ISBLANK(OFFSET('9. METAS'!$X$20,INT((ROW()-14)/2),0)),"",OFFSET('9. METAS'!$X$20,INT((ROW()-14)/2),0)))</f>
        <v>#REF!</v>
      </c>
      <c r="N403" s="981" t="str">
        <f t="shared" ref="N403" ca="1" si="386">IFERROR(J403/J404,"ND")</f>
        <v>ND</v>
      </c>
      <c r="O403" s="983" t="str">
        <f t="shared" ref="O403" ca="1" si="387">IFERROR(((J403)/H403),"ND")</f>
        <v>ND</v>
      </c>
      <c r="P403" s="985"/>
    </row>
    <row r="404" spans="3:16" x14ac:dyDescent="0.3">
      <c r="C404" s="999"/>
      <c r="D404" s="993"/>
      <c r="E404" s="993"/>
      <c r="F404" s="995"/>
      <c r="G404" s="997"/>
      <c r="H404" s="1042"/>
      <c r="I404" s="987"/>
      <c r="J404" s="227" t="str">
        <f ca="1">IF(MOD(ROW()-13,2)=0,IF(ISBLANK(OFFSET(#REF!,INT((ROW()-13)/2),0)),"",OFFSET(#REF!,INT((ROW()-13)/2),0)),IF(ISBLANK(OFFSET('9. METAS'!$U$20,INT((ROW()-14)/2),0)),"",OFFSET('9. METAS'!$U$20,INT((ROW()-14)/2),0)))</f>
        <v/>
      </c>
      <c r="K404" s="228" t="str">
        <f ca="1">IF(MOD(ROW()-13,2)=0,IF(ISBLANK(OFFSET(#REF!,INT((ROW()-13)/2),0)),"",OFFSET(#REF!,INT((ROW()-13)/2),0)),IF(ISBLANK(OFFSET('9. METAS'!$V$20,INT((ROW()-14)/2),0)),"",OFFSET('9. METAS'!$V$20,INT((ROW()-14)/2),0)))</f>
        <v/>
      </c>
      <c r="L404" s="228" t="str">
        <f ca="1">IF(MOD(ROW()-13,2)=0,IF(ISBLANK(OFFSET(#REF!,INT((ROW()-13)/2),0)),"",OFFSET(#REF!,INT((ROW()-13)/2),0)),IF(ISBLANK(OFFSET('9. METAS'!$W$20,INT((ROW()-14)/2),0)),"",OFFSET('9. METAS'!$W$20,INT((ROW()-14)/2),0)))</f>
        <v/>
      </c>
      <c r="M404" s="229" t="str">
        <f ca="1">IF(MOD(ROW()-13,2)=0,IF(ISBLANK(OFFSET(#REF!,INT((ROW()-13)/2),0)),"",OFFSET(#REF!,INT((ROW()-13)/2),0)),IF(ISBLANK(OFFSET('9. METAS'!$X$20,INT((ROW()-14)/2),0)),"",OFFSET('9. METAS'!$X$20,INT((ROW()-14)/2),0)))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1042" t="str">
        <f ca="1">IF(ISBLANK(OFFSET('9. METAS'!$L$20,INT((ROW()-13)/2),0)),"",OFFSET('9. METAS'!$L$20,INT((ROW()-13)/2),0))</f>
        <v/>
      </c>
      <c r="I405" s="979"/>
      <c r="J405" s="227" t="e">
        <f ca="1">IF(MOD(ROW()-13,2)=0,IF(ISBLANK(OFFSET(#REF!,INT((ROW()-13)/2),0)),"",OFFSET(#REF!,INT((ROW()-13)/2),0)),IF(ISBLANK(OFFSET('9. METAS'!$U$20,INT((ROW()-14)/2),0)),"",OFFSET('9. METAS'!$U$20,INT((ROW()-14)/2),0)))</f>
        <v>#REF!</v>
      </c>
      <c r="K405" s="228" t="e">
        <f ca="1">IF(MOD(ROW()-13,2)=0,IF(ISBLANK(OFFSET(#REF!,INT((ROW()-13)/2),0)),"",OFFSET(#REF!,INT((ROW()-13)/2),0)),IF(ISBLANK(OFFSET('9. METAS'!$V$20,INT((ROW()-14)/2),0)),"",OFFSET('9. METAS'!$V$20,INT((ROW()-14)/2),0)))</f>
        <v>#REF!</v>
      </c>
      <c r="L405" s="228" t="e">
        <f ca="1">IF(MOD(ROW()-13,2)=0,IF(ISBLANK(OFFSET(#REF!,INT((ROW()-13)/2),0)),"",OFFSET(#REF!,INT((ROW()-13)/2),0)),IF(ISBLANK(OFFSET('9. METAS'!$W$20,INT((ROW()-14)/2),0)),"",OFFSET('9. METAS'!$W$20,INT((ROW()-14)/2),0)))</f>
        <v>#REF!</v>
      </c>
      <c r="M405" s="229" t="e">
        <f ca="1">IF(MOD(ROW()-13,2)=0,IF(ISBLANK(OFFSET(#REF!,INT((ROW()-13)/2),0)),"",OFFSET(#REF!,INT((ROW()-13)/2),0)),IF(ISBLANK(OFFSET('9. METAS'!$X$20,INT((ROW()-14)/2),0)),"",OFFSET('9. METAS'!$X$20,INT((ROW()-14)/2),0)))</f>
        <v>#REF!</v>
      </c>
      <c r="N405" s="981" t="str">
        <f t="shared" ref="N405" ca="1" si="388">IFERROR(J405/J406,"ND")</f>
        <v>ND</v>
      </c>
      <c r="O405" s="983" t="str">
        <f t="shared" ref="O405" ca="1" si="389">IFERROR(((J405)/H405),"ND")</f>
        <v>ND</v>
      </c>
      <c r="P405" s="985"/>
    </row>
    <row r="406" spans="3:16" x14ac:dyDescent="0.3">
      <c r="C406" s="999"/>
      <c r="D406" s="993"/>
      <c r="E406" s="993"/>
      <c r="F406" s="995"/>
      <c r="G406" s="997"/>
      <c r="H406" s="1042"/>
      <c r="I406" s="987"/>
      <c r="J406" s="227" t="str">
        <f ca="1">IF(MOD(ROW()-13,2)=0,IF(ISBLANK(OFFSET(#REF!,INT((ROW()-13)/2),0)),"",OFFSET(#REF!,INT((ROW()-13)/2),0)),IF(ISBLANK(OFFSET('9. METAS'!$U$20,INT((ROW()-14)/2),0)),"",OFFSET('9. METAS'!$U$20,INT((ROW()-14)/2),0)))</f>
        <v/>
      </c>
      <c r="K406" s="228" t="str">
        <f ca="1">IF(MOD(ROW()-13,2)=0,IF(ISBLANK(OFFSET(#REF!,INT((ROW()-13)/2),0)),"",OFFSET(#REF!,INT((ROW()-13)/2),0)),IF(ISBLANK(OFFSET('9. METAS'!$V$20,INT((ROW()-14)/2),0)),"",OFFSET('9. METAS'!$V$20,INT((ROW()-14)/2),0)))</f>
        <v/>
      </c>
      <c r="L406" s="228" t="str">
        <f ca="1">IF(MOD(ROW()-13,2)=0,IF(ISBLANK(OFFSET(#REF!,INT((ROW()-13)/2),0)),"",OFFSET(#REF!,INT((ROW()-13)/2),0)),IF(ISBLANK(OFFSET('9. METAS'!$W$20,INT((ROW()-14)/2),0)),"",OFFSET('9. METAS'!$W$20,INT((ROW()-14)/2),0)))</f>
        <v/>
      </c>
      <c r="M406" s="229" t="str">
        <f ca="1">IF(MOD(ROW()-13,2)=0,IF(ISBLANK(OFFSET(#REF!,INT((ROW()-13)/2),0)),"",OFFSET(#REF!,INT((ROW()-13)/2),0)),IF(ISBLANK(OFFSET('9. METAS'!$X$20,INT((ROW()-14)/2),0)),"",OFFSET('9. METAS'!$X$20,INT((ROW()-14)/2),0)))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1042" t="str">
        <f ca="1">IF(ISBLANK(OFFSET('9. METAS'!$L$20,INT((ROW()-13)/2),0)),"",OFFSET('9. METAS'!$L$20,INT((ROW()-13)/2),0))</f>
        <v/>
      </c>
      <c r="I407" s="979"/>
      <c r="J407" s="227" t="e">
        <f ca="1">IF(MOD(ROW()-13,2)=0,IF(ISBLANK(OFFSET(#REF!,INT((ROW()-13)/2),0)),"",OFFSET(#REF!,INT((ROW()-13)/2),0)),IF(ISBLANK(OFFSET('9. METAS'!$U$20,INT((ROW()-14)/2),0)),"",OFFSET('9. METAS'!$U$20,INT((ROW()-14)/2),0)))</f>
        <v>#REF!</v>
      </c>
      <c r="K407" s="228" t="e">
        <f ca="1">IF(MOD(ROW()-13,2)=0,IF(ISBLANK(OFFSET(#REF!,INT((ROW()-13)/2),0)),"",OFFSET(#REF!,INT((ROW()-13)/2),0)),IF(ISBLANK(OFFSET('9. METAS'!$V$20,INT((ROW()-14)/2),0)),"",OFFSET('9. METAS'!$V$20,INT((ROW()-14)/2),0)))</f>
        <v>#REF!</v>
      </c>
      <c r="L407" s="228" t="e">
        <f ca="1">IF(MOD(ROW()-13,2)=0,IF(ISBLANK(OFFSET(#REF!,INT((ROW()-13)/2),0)),"",OFFSET(#REF!,INT((ROW()-13)/2),0)),IF(ISBLANK(OFFSET('9. METAS'!$W$20,INT((ROW()-14)/2),0)),"",OFFSET('9. METAS'!$W$20,INT((ROW()-14)/2),0)))</f>
        <v>#REF!</v>
      </c>
      <c r="M407" s="229" t="e">
        <f ca="1">IF(MOD(ROW()-13,2)=0,IF(ISBLANK(OFFSET(#REF!,INT((ROW()-13)/2),0)),"",OFFSET(#REF!,INT((ROW()-13)/2),0)),IF(ISBLANK(OFFSET('9. METAS'!$X$20,INT((ROW()-14)/2),0)),"",OFFSET('9. METAS'!$X$20,INT((ROW()-14)/2),0)))</f>
        <v>#REF!</v>
      </c>
      <c r="N407" s="981" t="str">
        <f t="shared" ref="N407" ca="1" si="390">IFERROR(J407/J408,"ND")</f>
        <v>ND</v>
      </c>
      <c r="O407" s="983" t="str">
        <f t="shared" ref="O407" ca="1" si="391">IFERROR(((J407)/H407),"ND")</f>
        <v>ND</v>
      </c>
      <c r="P407" s="985"/>
    </row>
    <row r="408" spans="3:16" x14ac:dyDescent="0.3">
      <c r="C408" s="999"/>
      <c r="D408" s="993"/>
      <c r="E408" s="993"/>
      <c r="F408" s="995"/>
      <c r="G408" s="997"/>
      <c r="H408" s="1042"/>
      <c r="I408" s="987"/>
      <c r="J408" s="227" t="str">
        <f ca="1">IF(MOD(ROW()-13,2)=0,IF(ISBLANK(OFFSET(#REF!,INT((ROW()-13)/2),0)),"",OFFSET(#REF!,INT((ROW()-13)/2),0)),IF(ISBLANK(OFFSET('9. METAS'!$U$20,INT((ROW()-14)/2),0)),"",OFFSET('9. METAS'!$U$20,INT((ROW()-14)/2),0)))</f>
        <v/>
      </c>
      <c r="K408" s="228" t="str">
        <f ca="1">IF(MOD(ROW()-13,2)=0,IF(ISBLANK(OFFSET(#REF!,INT((ROW()-13)/2),0)),"",OFFSET(#REF!,INT((ROW()-13)/2),0)),IF(ISBLANK(OFFSET('9. METAS'!$V$20,INT((ROW()-14)/2),0)),"",OFFSET('9. METAS'!$V$20,INT((ROW()-14)/2),0)))</f>
        <v/>
      </c>
      <c r="L408" s="228" t="str">
        <f ca="1">IF(MOD(ROW()-13,2)=0,IF(ISBLANK(OFFSET(#REF!,INT((ROW()-13)/2),0)),"",OFFSET(#REF!,INT((ROW()-13)/2),0)),IF(ISBLANK(OFFSET('9. METAS'!$W$20,INT((ROW()-14)/2),0)),"",OFFSET('9. METAS'!$W$20,INT((ROW()-14)/2),0)))</f>
        <v/>
      </c>
      <c r="M408" s="229" t="str">
        <f ca="1">IF(MOD(ROW()-13,2)=0,IF(ISBLANK(OFFSET(#REF!,INT((ROW()-13)/2),0)),"",OFFSET(#REF!,INT((ROW()-13)/2),0)),IF(ISBLANK(OFFSET('9. METAS'!$X$20,INT((ROW()-14)/2),0)),"",OFFSET('9. METAS'!$X$20,INT((ROW()-14)/2),0)))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1042" t="str">
        <f ca="1">IF(ISBLANK(OFFSET('9. METAS'!$L$20,INT((ROW()-13)/2),0)),"",OFFSET('9. METAS'!$L$20,INT((ROW()-13)/2),0))</f>
        <v/>
      </c>
      <c r="I409" s="979"/>
      <c r="J409" s="227" t="e">
        <f ca="1">IF(MOD(ROW()-13,2)=0,IF(ISBLANK(OFFSET(#REF!,INT((ROW()-13)/2),0)),"",OFFSET(#REF!,INT((ROW()-13)/2),0)),IF(ISBLANK(OFFSET('9. METAS'!$U$20,INT((ROW()-14)/2),0)),"",OFFSET('9. METAS'!$U$20,INT((ROW()-14)/2),0)))</f>
        <v>#REF!</v>
      </c>
      <c r="K409" s="228" t="e">
        <f ca="1">IF(MOD(ROW()-13,2)=0,IF(ISBLANK(OFFSET(#REF!,INT((ROW()-13)/2),0)),"",OFFSET(#REF!,INT((ROW()-13)/2),0)),IF(ISBLANK(OFFSET('9. METAS'!$V$20,INT((ROW()-14)/2),0)),"",OFFSET('9. METAS'!$V$20,INT((ROW()-14)/2),0)))</f>
        <v>#REF!</v>
      </c>
      <c r="L409" s="228" t="e">
        <f ca="1">IF(MOD(ROW()-13,2)=0,IF(ISBLANK(OFFSET(#REF!,INT((ROW()-13)/2),0)),"",OFFSET(#REF!,INT((ROW()-13)/2),0)),IF(ISBLANK(OFFSET('9. METAS'!$W$20,INT((ROW()-14)/2),0)),"",OFFSET('9. METAS'!$W$20,INT((ROW()-14)/2),0)))</f>
        <v>#REF!</v>
      </c>
      <c r="M409" s="229" t="e">
        <f ca="1">IF(MOD(ROW()-13,2)=0,IF(ISBLANK(OFFSET(#REF!,INT((ROW()-13)/2),0)),"",OFFSET(#REF!,INT((ROW()-13)/2),0)),IF(ISBLANK(OFFSET('9. METAS'!$X$20,INT((ROW()-14)/2),0)),"",OFFSET('9. METAS'!$X$20,INT((ROW()-14)/2),0)))</f>
        <v>#REF!</v>
      </c>
      <c r="N409" s="981" t="str">
        <f t="shared" ref="N409" ca="1" si="392">IFERROR(J409/J410,"ND")</f>
        <v>ND</v>
      </c>
      <c r="O409" s="983" t="str">
        <f t="shared" ref="O409" ca="1" si="393">IFERROR(((J409)/H409),"ND")</f>
        <v>ND</v>
      </c>
      <c r="P409" s="985"/>
    </row>
    <row r="410" spans="3:16" x14ac:dyDescent="0.3">
      <c r="C410" s="999"/>
      <c r="D410" s="993"/>
      <c r="E410" s="993"/>
      <c r="F410" s="995"/>
      <c r="G410" s="997"/>
      <c r="H410" s="1042"/>
      <c r="I410" s="987"/>
      <c r="J410" s="227" t="str">
        <f ca="1">IF(MOD(ROW()-13,2)=0,IF(ISBLANK(OFFSET(#REF!,INT((ROW()-13)/2),0)),"",OFFSET(#REF!,INT((ROW()-13)/2),0)),IF(ISBLANK(OFFSET('9. METAS'!$U$20,INT((ROW()-14)/2),0)),"",OFFSET('9. METAS'!$U$20,INT((ROW()-14)/2),0)))</f>
        <v/>
      </c>
      <c r="K410" s="228" t="str">
        <f ca="1">IF(MOD(ROW()-13,2)=0,IF(ISBLANK(OFFSET(#REF!,INT((ROW()-13)/2),0)),"",OFFSET(#REF!,INT((ROW()-13)/2),0)),IF(ISBLANK(OFFSET('9. METAS'!$V$20,INT((ROW()-14)/2),0)),"",OFFSET('9. METAS'!$V$20,INT((ROW()-14)/2),0)))</f>
        <v/>
      </c>
      <c r="L410" s="228" t="str">
        <f ca="1">IF(MOD(ROW()-13,2)=0,IF(ISBLANK(OFFSET(#REF!,INT((ROW()-13)/2),0)),"",OFFSET(#REF!,INT((ROW()-13)/2),0)),IF(ISBLANK(OFFSET('9. METAS'!$W$20,INT((ROW()-14)/2),0)),"",OFFSET('9. METAS'!$W$20,INT((ROW()-14)/2),0)))</f>
        <v/>
      </c>
      <c r="M410" s="229" t="str">
        <f ca="1">IF(MOD(ROW()-13,2)=0,IF(ISBLANK(OFFSET(#REF!,INT((ROW()-13)/2),0)),"",OFFSET(#REF!,INT((ROW()-13)/2),0)),IF(ISBLANK(OFFSET('9. METAS'!$X$20,INT((ROW()-14)/2),0)),"",OFFSET('9. METAS'!$X$20,INT((ROW()-14)/2),0)))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1042" t="str">
        <f ca="1">IF(ISBLANK(OFFSET('9. METAS'!$L$20,INT((ROW()-13)/2),0)),"",OFFSET('9. METAS'!$L$20,INT((ROW()-13)/2),0))</f>
        <v/>
      </c>
      <c r="I411" s="979"/>
      <c r="J411" s="227" t="e">
        <f ca="1">IF(MOD(ROW()-13,2)=0,IF(ISBLANK(OFFSET(#REF!,INT((ROW()-13)/2),0)),"",OFFSET(#REF!,INT((ROW()-13)/2),0)),IF(ISBLANK(OFFSET('9. METAS'!$U$20,INT((ROW()-14)/2),0)),"",OFFSET('9. METAS'!$U$20,INT((ROW()-14)/2),0)))</f>
        <v>#REF!</v>
      </c>
      <c r="K411" s="228" t="e">
        <f ca="1">IF(MOD(ROW()-13,2)=0,IF(ISBLANK(OFFSET(#REF!,INT((ROW()-13)/2),0)),"",OFFSET(#REF!,INT((ROW()-13)/2),0)),IF(ISBLANK(OFFSET('9. METAS'!$V$20,INT((ROW()-14)/2),0)),"",OFFSET('9. METAS'!$V$20,INT((ROW()-14)/2),0)))</f>
        <v>#REF!</v>
      </c>
      <c r="L411" s="228" t="e">
        <f ca="1">IF(MOD(ROW()-13,2)=0,IF(ISBLANK(OFFSET(#REF!,INT((ROW()-13)/2),0)),"",OFFSET(#REF!,INT((ROW()-13)/2),0)),IF(ISBLANK(OFFSET('9. METAS'!$W$20,INT((ROW()-14)/2),0)),"",OFFSET('9. METAS'!$W$20,INT((ROW()-14)/2),0)))</f>
        <v>#REF!</v>
      </c>
      <c r="M411" s="229" t="e">
        <f ca="1">IF(MOD(ROW()-13,2)=0,IF(ISBLANK(OFFSET(#REF!,INT((ROW()-13)/2),0)),"",OFFSET(#REF!,INT((ROW()-13)/2),0)),IF(ISBLANK(OFFSET('9. METAS'!$X$20,INT((ROW()-14)/2),0)),"",OFFSET('9. METAS'!$X$20,INT((ROW()-14)/2),0)))</f>
        <v>#REF!</v>
      </c>
      <c r="N411" s="981" t="str">
        <f t="shared" ref="N411" ca="1" si="394">IFERROR(J411/J412,"ND")</f>
        <v>ND</v>
      </c>
      <c r="O411" s="983" t="str">
        <f t="shared" ref="O411" ca="1" si="395">IFERROR(((J411)/H411),"ND")</f>
        <v>ND</v>
      </c>
      <c r="P411" s="985"/>
    </row>
    <row r="412" spans="3:16" x14ac:dyDescent="0.3">
      <c r="C412" s="999"/>
      <c r="D412" s="993"/>
      <c r="E412" s="993"/>
      <c r="F412" s="995"/>
      <c r="G412" s="997"/>
      <c r="H412" s="1042"/>
      <c r="I412" s="987"/>
      <c r="J412" s="227" t="str">
        <f ca="1">IF(MOD(ROW()-13,2)=0,IF(ISBLANK(OFFSET(#REF!,INT((ROW()-13)/2),0)),"",OFFSET(#REF!,INT((ROW()-13)/2),0)),IF(ISBLANK(OFFSET('9. METAS'!$U$20,INT((ROW()-14)/2),0)),"",OFFSET('9. METAS'!$U$20,INT((ROW()-14)/2),0)))</f>
        <v/>
      </c>
      <c r="K412" s="228" t="str">
        <f ca="1">IF(MOD(ROW()-13,2)=0,IF(ISBLANK(OFFSET(#REF!,INT((ROW()-13)/2),0)),"",OFFSET(#REF!,INT((ROW()-13)/2),0)),IF(ISBLANK(OFFSET('9. METAS'!$V$20,INT((ROW()-14)/2),0)),"",OFFSET('9. METAS'!$V$20,INT((ROW()-14)/2),0)))</f>
        <v/>
      </c>
      <c r="L412" s="228" t="str">
        <f ca="1">IF(MOD(ROW()-13,2)=0,IF(ISBLANK(OFFSET(#REF!,INT((ROW()-13)/2),0)),"",OFFSET(#REF!,INT((ROW()-13)/2),0)),IF(ISBLANK(OFFSET('9. METAS'!$W$20,INT((ROW()-14)/2),0)),"",OFFSET('9. METAS'!$W$20,INT((ROW()-14)/2),0)))</f>
        <v/>
      </c>
      <c r="M412" s="229" t="str">
        <f ca="1">IF(MOD(ROW()-13,2)=0,IF(ISBLANK(OFFSET(#REF!,INT((ROW()-13)/2),0)),"",OFFSET(#REF!,INT((ROW()-13)/2),0)),IF(ISBLANK(OFFSET('9. METAS'!$X$20,INT((ROW()-14)/2),0)),"",OFFSET('9. METAS'!$X$20,INT((ROW()-14)/2),0)))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1042" t="str">
        <f ca="1">IF(ISBLANK(OFFSET('9. METAS'!$L$20,INT((ROW()-13)/2),0)),"",OFFSET('9. METAS'!$L$20,INT((ROW()-13)/2),0))</f>
        <v/>
      </c>
      <c r="I413" s="979"/>
      <c r="J413" s="227" t="e">
        <f ca="1">IF(MOD(ROW()-13,2)=0,IF(ISBLANK(OFFSET(#REF!,INT((ROW()-13)/2),0)),"",OFFSET(#REF!,INT((ROW()-13)/2),0)),IF(ISBLANK(OFFSET('9. METAS'!$U$20,INT((ROW()-14)/2),0)),"",OFFSET('9. METAS'!$U$20,INT((ROW()-14)/2),0)))</f>
        <v>#REF!</v>
      </c>
      <c r="K413" s="228" t="e">
        <f ca="1">IF(MOD(ROW()-13,2)=0,IF(ISBLANK(OFFSET(#REF!,INT((ROW()-13)/2),0)),"",OFFSET(#REF!,INT((ROW()-13)/2),0)),IF(ISBLANK(OFFSET('9. METAS'!$V$20,INT((ROW()-14)/2),0)),"",OFFSET('9. METAS'!$V$20,INT((ROW()-14)/2),0)))</f>
        <v>#REF!</v>
      </c>
      <c r="L413" s="228" t="e">
        <f ca="1">IF(MOD(ROW()-13,2)=0,IF(ISBLANK(OFFSET(#REF!,INT((ROW()-13)/2),0)),"",OFFSET(#REF!,INT((ROW()-13)/2),0)),IF(ISBLANK(OFFSET('9. METAS'!$W$20,INT((ROW()-14)/2),0)),"",OFFSET('9. METAS'!$W$20,INT((ROW()-14)/2),0)))</f>
        <v>#REF!</v>
      </c>
      <c r="M413" s="229" t="e">
        <f ca="1">IF(MOD(ROW()-13,2)=0,IF(ISBLANK(OFFSET(#REF!,INT((ROW()-13)/2),0)),"",OFFSET(#REF!,INT((ROW()-13)/2),0)),IF(ISBLANK(OFFSET('9. METAS'!$X$20,INT((ROW()-14)/2),0)),"",OFFSET('9. METAS'!$X$20,INT((ROW()-14)/2),0)))</f>
        <v>#REF!</v>
      </c>
      <c r="N413" s="981" t="str">
        <f t="shared" ref="N413" ca="1" si="396">IFERROR(J413/J414,"ND")</f>
        <v>ND</v>
      </c>
      <c r="O413" s="983" t="str">
        <f t="shared" ref="O413" ca="1" si="397">IFERROR(((J413)/H413),"ND")</f>
        <v>ND</v>
      </c>
      <c r="P413" s="985"/>
    </row>
    <row r="414" spans="3:16" x14ac:dyDescent="0.3">
      <c r="C414" s="999"/>
      <c r="D414" s="993"/>
      <c r="E414" s="993"/>
      <c r="F414" s="995"/>
      <c r="G414" s="997"/>
      <c r="H414" s="1042"/>
      <c r="I414" s="987"/>
      <c r="J414" s="227" t="str">
        <f ca="1">IF(MOD(ROW()-13,2)=0,IF(ISBLANK(OFFSET(#REF!,INT((ROW()-13)/2),0)),"",OFFSET(#REF!,INT((ROW()-13)/2),0)),IF(ISBLANK(OFFSET('9. METAS'!$U$20,INT((ROW()-14)/2),0)),"",OFFSET('9. METAS'!$U$20,INT((ROW()-14)/2),0)))</f>
        <v/>
      </c>
      <c r="K414" s="228" t="str">
        <f ca="1">IF(MOD(ROW()-13,2)=0,IF(ISBLANK(OFFSET(#REF!,INT((ROW()-13)/2),0)),"",OFFSET(#REF!,INT((ROW()-13)/2),0)),IF(ISBLANK(OFFSET('9. METAS'!$V$20,INT((ROW()-14)/2),0)),"",OFFSET('9. METAS'!$V$20,INT((ROW()-14)/2),0)))</f>
        <v/>
      </c>
      <c r="L414" s="228" t="str">
        <f ca="1">IF(MOD(ROW()-13,2)=0,IF(ISBLANK(OFFSET(#REF!,INT((ROW()-13)/2),0)),"",OFFSET(#REF!,INT((ROW()-13)/2),0)),IF(ISBLANK(OFFSET('9. METAS'!$W$20,INT((ROW()-14)/2),0)),"",OFFSET('9. METAS'!$W$20,INT((ROW()-14)/2),0)))</f>
        <v/>
      </c>
      <c r="M414" s="229" t="str">
        <f ca="1">IF(MOD(ROW()-13,2)=0,IF(ISBLANK(OFFSET(#REF!,INT((ROW()-13)/2),0)),"",OFFSET(#REF!,INT((ROW()-13)/2),0)),IF(ISBLANK(OFFSET('9. METAS'!$X$20,INT((ROW()-14)/2),0)),"",OFFSET('9. METAS'!$X$20,INT((ROW()-14)/2),0)))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1042" t="str">
        <f ca="1">IF(ISBLANK(OFFSET('9. METAS'!$L$20,INT((ROW()-13)/2),0)),"",OFFSET('9. METAS'!$L$20,INT((ROW()-13)/2),0))</f>
        <v/>
      </c>
      <c r="I415" s="979"/>
      <c r="J415" s="227" t="e">
        <f ca="1">IF(MOD(ROW()-13,2)=0,IF(ISBLANK(OFFSET(#REF!,INT((ROW()-13)/2),0)),"",OFFSET(#REF!,INT((ROW()-13)/2),0)),IF(ISBLANK(OFFSET('9. METAS'!$U$20,INT((ROW()-14)/2),0)),"",OFFSET('9. METAS'!$U$20,INT((ROW()-14)/2),0)))</f>
        <v>#REF!</v>
      </c>
      <c r="K415" s="228" t="e">
        <f ca="1">IF(MOD(ROW()-13,2)=0,IF(ISBLANK(OFFSET(#REF!,INT((ROW()-13)/2),0)),"",OFFSET(#REF!,INT((ROW()-13)/2),0)),IF(ISBLANK(OFFSET('9. METAS'!$V$20,INT((ROW()-14)/2),0)),"",OFFSET('9. METAS'!$V$20,INT((ROW()-14)/2),0)))</f>
        <v>#REF!</v>
      </c>
      <c r="L415" s="228" t="e">
        <f ca="1">IF(MOD(ROW()-13,2)=0,IF(ISBLANK(OFFSET(#REF!,INT((ROW()-13)/2),0)),"",OFFSET(#REF!,INT((ROW()-13)/2),0)),IF(ISBLANK(OFFSET('9. METAS'!$W$20,INT((ROW()-14)/2),0)),"",OFFSET('9. METAS'!$W$20,INT((ROW()-14)/2),0)))</f>
        <v>#REF!</v>
      </c>
      <c r="M415" s="229" t="e">
        <f ca="1">IF(MOD(ROW()-13,2)=0,IF(ISBLANK(OFFSET(#REF!,INT((ROW()-13)/2),0)),"",OFFSET(#REF!,INT((ROW()-13)/2),0)),IF(ISBLANK(OFFSET('9. METAS'!$X$20,INT((ROW()-14)/2),0)),"",OFFSET('9. METAS'!$X$20,INT((ROW()-14)/2),0)))</f>
        <v>#REF!</v>
      </c>
      <c r="N415" s="981" t="str">
        <f t="shared" ref="N415" ca="1" si="398">IFERROR(J415/J416,"ND")</f>
        <v>ND</v>
      </c>
      <c r="O415" s="983" t="str">
        <f t="shared" ref="O415" ca="1" si="399">IFERROR(((J415)/H415),"ND")</f>
        <v>ND</v>
      </c>
      <c r="P415" s="985"/>
    </row>
    <row r="416" spans="3:16" x14ac:dyDescent="0.3">
      <c r="C416" s="999"/>
      <c r="D416" s="993"/>
      <c r="E416" s="993"/>
      <c r="F416" s="995"/>
      <c r="G416" s="997"/>
      <c r="H416" s="1042"/>
      <c r="I416" s="987"/>
      <c r="J416" s="227" t="str">
        <f ca="1">IF(MOD(ROW()-13,2)=0,IF(ISBLANK(OFFSET(#REF!,INT((ROW()-13)/2),0)),"",OFFSET(#REF!,INT((ROW()-13)/2),0)),IF(ISBLANK(OFFSET('9. METAS'!$U$20,INT((ROW()-14)/2),0)),"",OFFSET('9. METAS'!$U$20,INT((ROW()-14)/2),0)))</f>
        <v/>
      </c>
      <c r="K416" s="228" t="str">
        <f ca="1">IF(MOD(ROW()-13,2)=0,IF(ISBLANK(OFFSET(#REF!,INT((ROW()-13)/2),0)),"",OFFSET(#REF!,INT((ROW()-13)/2),0)),IF(ISBLANK(OFFSET('9. METAS'!$V$20,INT((ROW()-14)/2),0)),"",OFFSET('9. METAS'!$V$20,INT((ROW()-14)/2),0)))</f>
        <v/>
      </c>
      <c r="L416" s="228" t="str">
        <f ca="1">IF(MOD(ROW()-13,2)=0,IF(ISBLANK(OFFSET(#REF!,INT((ROW()-13)/2),0)),"",OFFSET(#REF!,INT((ROW()-13)/2),0)),IF(ISBLANK(OFFSET('9. METAS'!$W$20,INT((ROW()-14)/2),0)),"",OFFSET('9. METAS'!$W$20,INT((ROW()-14)/2),0)))</f>
        <v/>
      </c>
      <c r="M416" s="229" t="str">
        <f ca="1">IF(MOD(ROW()-13,2)=0,IF(ISBLANK(OFFSET(#REF!,INT((ROW()-13)/2),0)),"",OFFSET(#REF!,INT((ROW()-13)/2),0)),IF(ISBLANK(OFFSET('9. METAS'!$X$20,INT((ROW()-14)/2),0)),"",OFFSET('9. METAS'!$X$20,INT((ROW()-14)/2),0)))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1042" t="str">
        <f ca="1">IF(ISBLANK(OFFSET('9. METAS'!$L$20,INT((ROW()-13)/2),0)),"",OFFSET('9. METAS'!$L$20,INT((ROW()-13)/2),0))</f>
        <v/>
      </c>
      <c r="I417" s="979"/>
      <c r="J417" s="227" t="e">
        <f ca="1">IF(MOD(ROW()-13,2)=0,IF(ISBLANK(OFFSET(#REF!,INT((ROW()-13)/2),0)),"",OFFSET(#REF!,INT((ROW()-13)/2),0)),IF(ISBLANK(OFFSET('9. METAS'!$U$20,INT((ROW()-14)/2),0)),"",OFFSET('9. METAS'!$U$20,INT((ROW()-14)/2),0)))</f>
        <v>#REF!</v>
      </c>
      <c r="K417" s="228" t="e">
        <f ca="1">IF(MOD(ROW()-13,2)=0,IF(ISBLANK(OFFSET(#REF!,INT((ROW()-13)/2),0)),"",OFFSET(#REF!,INT((ROW()-13)/2),0)),IF(ISBLANK(OFFSET('9. METAS'!$V$20,INT((ROW()-14)/2),0)),"",OFFSET('9. METAS'!$V$20,INT((ROW()-14)/2),0)))</f>
        <v>#REF!</v>
      </c>
      <c r="L417" s="228" t="e">
        <f ca="1">IF(MOD(ROW()-13,2)=0,IF(ISBLANK(OFFSET(#REF!,INT((ROW()-13)/2),0)),"",OFFSET(#REF!,INT((ROW()-13)/2),0)),IF(ISBLANK(OFFSET('9. METAS'!$W$20,INT((ROW()-14)/2),0)),"",OFFSET('9. METAS'!$W$20,INT((ROW()-14)/2),0)))</f>
        <v>#REF!</v>
      </c>
      <c r="M417" s="229" t="e">
        <f ca="1">IF(MOD(ROW()-13,2)=0,IF(ISBLANK(OFFSET(#REF!,INT((ROW()-13)/2),0)),"",OFFSET(#REF!,INT((ROW()-13)/2),0)),IF(ISBLANK(OFFSET('9. METAS'!$X$20,INT((ROW()-14)/2),0)),"",OFFSET('9. METAS'!$X$20,INT((ROW()-14)/2),0)))</f>
        <v>#REF!</v>
      </c>
      <c r="N417" s="981" t="str">
        <f t="shared" ref="N417" ca="1" si="400">IFERROR(J417/J418,"ND")</f>
        <v>ND</v>
      </c>
      <c r="O417" s="983" t="str">
        <f t="shared" ref="O417" ca="1" si="401">IFERROR(((J417)/H417),"ND")</f>
        <v>ND</v>
      </c>
      <c r="P417" s="985"/>
    </row>
    <row r="418" spans="3:16" x14ac:dyDescent="0.3">
      <c r="C418" s="999"/>
      <c r="D418" s="993"/>
      <c r="E418" s="993"/>
      <c r="F418" s="995"/>
      <c r="G418" s="997"/>
      <c r="H418" s="1042"/>
      <c r="I418" s="987"/>
      <c r="J418" s="227" t="str">
        <f ca="1">IF(MOD(ROW()-13,2)=0,IF(ISBLANK(OFFSET(#REF!,INT((ROW()-13)/2),0)),"",OFFSET(#REF!,INT((ROW()-13)/2),0)),IF(ISBLANK(OFFSET('9. METAS'!$U$20,INT((ROW()-14)/2),0)),"",OFFSET('9. METAS'!$U$20,INT((ROW()-14)/2),0)))</f>
        <v/>
      </c>
      <c r="K418" s="228" t="str">
        <f ca="1">IF(MOD(ROW()-13,2)=0,IF(ISBLANK(OFFSET(#REF!,INT((ROW()-13)/2),0)),"",OFFSET(#REF!,INT((ROW()-13)/2),0)),IF(ISBLANK(OFFSET('9. METAS'!$V$20,INT((ROW()-14)/2),0)),"",OFFSET('9. METAS'!$V$20,INT((ROW()-14)/2),0)))</f>
        <v/>
      </c>
      <c r="L418" s="228" t="str">
        <f ca="1">IF(MOD(ROW()-13,2)=0,IF(ISBLANK(OFFSET(#REF!,INT((ROW()-13)/2),0)),"",OFFSET(#REF!,INT((ROW()-13)/2),0)),IF(ISBLANK(OFFSET('9. METAS'!$W$20,INT((ROW()-14)/2),0)),"",OFFSET('9. METAS'!$W$20,INT((ROW()-14)/2),0)))</f>
        <v/>
      </c>
      <c r="M418" s="229" t="str">
        <f ca="1">IF(MOD(ROW()-13,2)=0,IF(ISBLANK(OFFSET(#REF!,INT((ROW()-13)/2),0)),"",OFFSET(#REF!,INT((ROW()-13)/2),0)),IF(ISBLANK(OFFSET('9. METAS'!$X$20,INT((ROW()-14)/2),0)),"",OFFSET('9. METAS'!$X$20,INT((ROW()-14)/2),0)))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1042" t="str">
        <f ca="1">IF(ISBLANK(OFFSET('9. METAS'!$L$20,INT((ROW()-13)/2),0)),"",OFFSET('9. METAS'!$L$20,INT((ROW()-13)/2),0))</f>
        <v/>
      </c>
      <c r="I419" s="979"/>
      <c r="J419" s="227" t="e">
        <f ca="1">IF(MOD(ROW()-13,2)=0,IF(ISBLANK(OFFSET(#REF!,INT((ROW()-13)/2),0)),"",OFFSET(#REF!,INT((ROW()-13)/2),0)),IF(ISBLANK(OFFSET('9. METAS'!$U$20,INT((ROW()-14)/2),0)),"",OFFSET('9. METAS'!$U$20,INT((ROW()-14)/2),0)))</f>
        <v>#REF!</v>
      </c>
      <c r="K419" s="228" t="e">
        <f ca="1">IF(MOD(ROW()-13,2)=0,IF(ISBLANK(OFFSET(#REF!,INT((ROW()-13)/2),0)),"",OFFSET(#REF!,INT((ROW()-13)/2),0)),IF(ISBLANK(OFFSET('9. METAS'!$V$20,INT((ROW()-14)/2),0)),"",OFFSET('9. METAS'!$V$20,INT((ROW()-14)/2),0)))</f>
        <v>#REF!</v>
      </c>
      <c r="L419" s="228" t="e">
        <f ca="1">IF(MOD(ROW()-13,2)=0,IF(ISBLANK(OFFSET(#REF!,INT((ROW()-13)/2),0)),"",OFFSET(#REF!,INT((ROW()-13)/2),0)),IF(ISBLANK(OFFSET('9. METAS'!$W$20,INT((ROW()-14)/2),0)),"",OFFSET('9. METAS'!$W$20,INT((ROW()-14)/2),0)))</f>
        <v>#REF!</v>
      </c>
      <c r="M419" s="229" t="e">
        <f ca="1">IF(MOD(ROW()-13,2)=0,IF(ISBLANK(OFFSET(#REF!,INT((ROW()-13)/2),0)),"",OFFSET(#REF!,INT((ROW()-13)/2),0)),IF(ISBLANK(OFFSET('9. METAS'!$X$20,INT((ROW()-14)/2),0)),"",OFFSET('9. METAS'!$X$20,INT((ROW()-14)/2),0)))</f>
        <v>#REF!</v>
      </c>
      <c r="N419" s="981" t="str">
        <f t="shared" ref="N419" ca="1" si="402">IFERROR(J419/J420,"ND")</f>
        <v>ND</v>
      </c>
      <c r="O419" s="983" t="str">
        <f t="shared" ref="O419" ca="1" si="403">IFERROR(((J419)/H419),"ND")</f>
        <v>ND</v>
      </c>
      <c r="P419" s="985"/>
    </row>
    <row r="420" spans="3:16" x14ac:dyDescent="0.3">
      <c r="C420" s="999"/>
      <c r="D420" s="993"/>
      <c r="E420" s="993"/>
      <c r="F420" s="995"/>
      <c r="G420" s="997"/>
      <c r="H420" s="1042"/>
      <c r="I420" s="987"/>
      <c r="J420" s="227" t="str">
        <f ca="1">IF(MOD(ROW()-13,2)=0,IF(ISBLANK(OFFSET(#REF!,INT((ROW()-13)/2),0)),"",OFFSET(#REF!,INT((ROW()-13)/2),0)),IF(ISBLANK(OFFSET('9. METAS'!$U$20,INT((ROW()-14)/2),0)),"",OFFSET('9. METAS'!$U$20,INT((ROW()-14)/2),0)))</f>
        <v/>
      </c>
      <c r="K420" s="228" t="str">
        <f ca="1">IF(MOD(ROW()-13,2)=0,IF(ISBLANK(OFFSET(#REF!,INT((ROW()-13)/2),0)),"",OFFSET(#REF!,INT((ROW()-13)/2),0)),IF(ISBLANK(OFFSET('9. METAS'!$V$20,INT((ROW()-14)/2),0)),"",OFFSET('9. METAS'!$V$20,INT((ROW()-14)/2),0)))</f>
        <v/>
      </c>
      <c r="L420" s="228" t="str">
        <f ca="1">IF(MOD(ROW()-13,2)=0,IF(ISBLANK(OFFSET(#REF!,INT((ROW()-13)/2),0)),"",OFFSET(#REF!,INT((ROW()-13)/2),0)),IF(ISBLANK(OFFSET('9. METAS'!$W$20,INT((ROW()-14)/2),0)),"",OFFSET('9. METAS'!$W$20,INT((ROW()-14)/2),0)))</f>
        <v/>
      </c>
      <c r="M420" s="229" t="str">
        <f ca="1">IF(MOD(ROW()-13,2)=0,IF(ISBLANK(OFFSET(#REF!,INT((ROW()-13)/2),0)),"",OFFSET(#REF!,INT((ROW()-13)/2),0)),IF(ISBLANK(OFFSET('9. METAS'!$X$20,INT((ROW()-14)/2),0)),"",OFFSET('9. METAS'!$X$20,INT((ROW()-14)/2),0)))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1042" t="str">
        <f ca="1">IF(ISBLANK(OFFSET('9. METAS'!$L$20,INT((ROW()-13)/2),0)),"",OFFSET('9. METAS'!$L$20,INT((ROW()-13)/2),0))</f>
        <v/>
      </c>
      <c r="I421" s="979"/>
      <c r="J421" s="227" t="e">
        <f ca="1">IF(MOD(ROW()-13,2)=0,IF(ISBLANK(OFFSET(#REF!,INT((ROW()-13)/2),0)),"",OFFSET(#REF!,INT((ROW()-13)/2),0)),IF(ISBLANK(OFFSET('9. METAS'!$U$20,INT((ROW()-14)/2),0)),"",OFFSET('9. METAS'!$U$20,INT((ROW()-14)/2),0)))</f>
        <v>#REF!</v>
      </c>
      <c r="K421" s="228" t="e">
        <f ca="1">IF(MOD(ROW()-13,2)=0,IF(ISBLANK(OFFSET(#REF!,INT((ROW()-13)/2),0)),"",OFFSET(#REF!,INT((ROW()-13)/2),0)),IF(ISBLANK(OFFSET('9. METAS'!$V$20,INT((ROW()-14)/2),0)),"",OFFSET('9. METAS'!$V$20,INT((ROW()-14)/2),0)))</f>
        <v>#REF!</v>
      </c>
      <c r="L421" s="228" t="e">
        <f ca="1">IF(MOD(ROW()-13,2)=0,IF(ISBLANK(OFFSET(#REF!,INT((ROW()-13)/2),0)),"",OFFSET(#REF!,INT((ROW()-13)/2),0)),IF(ISBLANK(OFFSET('9. METAS'!$W$20,INT((ROW()-14)/2),0)),"",OFFSET('9. METAS'!$W$20,INT((ROW()-14)/2),0)))</f>
        <v>#REF!</v>
      </c>
      <c r="M421" s="229" t="e">
        <f ca="1">IF(MOD(ROW()-13,2)=0,IF(ISBLANK(OFFSET(#REF!,INT((ROW()-13)/2),0)),"",OFFSET(#REF!,INT((ROW()-13)/2),0)),IF(ISBLANK(OFFSET('9. METAS'!$X$20,INT((ROW()-14)/2),0)),"",OFFSET('9. METAS'!$X$20,INT((ROW()-14)/2),0)))</f>
        <v>#REF!</v>
      </c>
      <c r="N421" s="981" t="str">
        <f t="shared" ref="N421" ca="1" si="404">IFERROR(J421/J422,"ND")</f>
        <v>ND</v>
      </c>
      <c r="O421" s="983" t="str">
        <f t="shared" ref="O421" ca="1" si="405">IFERROR(((J421)/H421),"ND")</f>
        <v>ND</v>
      </c>
      <c r="P421" s="985"/>
    </row>
    <row r="422" spans="3:16" x14ac:dyDescent="0.3">
      <c r="C422" s="999"/>
      <c r="D422" s="993"/>
      <c r="E422" s="993"/>
      <c r="F422" s="995"/>
      <c r="G422" s="997"/>
      <c r="H422" s="1042"/>
      <c r="I422" s="987"/>
      <c r="J422" s="227" t="str">
        <f ca="1">IF(MOD(ROW()-13,2)=0,IF(ISBLANK(OFFSET(#REF!,INT((ROW()-13)/2),0)),"",OFFSET(#REF!,INT((ROW()-13)/2),0)),IF(ISBLANK(OFFSET('9. METAS'!$U$20,INT((ROW()-14)/2),0)),"",OFFSET('9. METAS'!$U$20,INT((ROW()-14)/2),0)))</f>
        <v/>
      </c>
      <c r="K422" s="228" t="str">
        <f ca="1">IF(MOD(ROW()-13,2)=0,IF(ISBLANK(OFFSET(#REF!,INT((ROW()-13)/2),0)),"",OFFSET(#REF!,INT((ROW()-13)/2),0)),IF(ISBLANK(OFFSET('9. METAS'!$V$20,INT((ROW()-14)/2),0)),"",OFFSET('9. METAS'!$V$20,INT((ROW()-14)/2),0)))</f>
        <v/>
      </c>
      <c r="L422" s="228" t="str">
        <f ca="1">IF(MOD(ROW()-13,2)=0,IF(ISBLANK(OFFSET(#REF!,INT((ROW()-13)/2),0)),"",OFFSET(#REF!,INT((ROW()-13)/2),0)),IF(ISBLANK(OFFSET('9. METAS'!$W$20,INT((ROW()-14)/2),0)),"",OFFSET('9. METAS'!$W$20,INT((ROW()-14)/2),0)))</f>
        <v/>
      </c>
      <c r="M422" s="229" t="str">
        <f ca="1">IF(MOD(ROW()-13,2)=0,IF(ISBLANK(OFFSET(#REF!,INT((ROW()-13)/2),0)),"",OFFSET(#REF!,INT((ROW()-13)/2),0)),IF(ISBLANK(OFFSET('9. METAS'!$X$20,INT((ROW()-14)/2),0)),"",OFFSET('9. METAS'!$X$20,INT((ROW()-14)/2),0)))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1042" t="str">
        <f ca="1">IF(ISBLANK(OFFSET('9. METAS'!$L$20,INT((ROW()-13)/2),0)),"",OFFSET('9. METAS'!$L$20,INT((ROW()-13)/2),0))</f>
        <v/>
      </c>
      <c r="I423" s="979"/>
      <c r="J423" s="227" t="e">
        <f ca="1">IF(MOD(ROW()-13,2)=0,IF(ISBLANK(OFFSET(#REF!,INT((ROW()-13)/2),0)),"",OFFSET(#REF!,INT((ROW()-13)/2),0)),IF(ISBLANK(OFFSET('9. METAS'!$U$20,INT((ROW()-14)/2),0)),"",OFFSET('9. METAS'!$U$20,INT((ROW()-14)/2),0)))</f>
        <v>#REF!</v>
      </c>
      <c r="K423" s="228" t="e">
        <f ca="1">IF(MOD(ROW()-13,2)=0,IF(ISBLANK(OFFSET(#REF!,INT((ROW()-13)/2),0)),"",OFFSET(#REF!,INT((ROW()-13)/2),0)),IF(ISBLANK(OFFSET('9. METAS'!$V$20,INT((ROW()-14)/2),0)),"",OFFSET('9. METAS'!$V$20,INT((ROW()-14)/2),0)))</f>
        <v>#REF!</v>
      </c>
      <c r="L423" s="228" t="e">
        <f ca="1">IF(MOD(ROW()-13,2)=0,IF(ISBLANK(OFFSET(#REF!,INT((ROW()-13)/2),0)),"",OFFSET(#REF!,INT((ROW()-13)/2),0)),IF(ISBLANK(OFFSET('9. METAS'!$W$20,INT((ROW()-14)/2),0)),"",OFFSET('9. METAS'!$W$20,INT((ROW()-14)/2),0)))</f>
        <v>#REF!</v>
      </c>
      <c r="M423" s="229" t="e">
        <f ca="1">IF(MOD(ROW()-13,2)=0,IF(ISBLANK(OFFSET(#REF!,INT((ROW()-13)/2),0)),"",OFFSET(#REF!,INT((ROW()-13)/2),0)),IF(ISBLANK(OFFSET('9. METAS'!$X$20,INT((ROW()-14)/2),0)),"",OFFSET('9. METAS'!$X$20,INT((ROW()-14)/2),0)))</f>
        <v>#REF!</v>
      </c>
      <c r="N423" s="981" t="str">
        <f t="shared" ref="N423" ca="1" si="406">IFERROR(J423/J424,"ND")</f>
        <v>ND</v>
      </c>
      <c r="O423" s="983" t="str">
        <f t="shared" ref="O423" ca="1" si="407">IFERROR(((J423)/H423),"ND")</f>
        <v>ND</v>
      </c>
      <c r="P423" s="985"/>
    </row>
    <row r="424" spans="3:16" x14ac:dyDescent="0.3">
      <c r="C424" s="999"/>
      <c r="D424" s="993"/>
      <c r="E424" s="993"/>
      <c r="F424" s="995"/>
      <c r="G424" s="997"/>
      <c r="H424" s="1042"/>
      <c r="I424" s="987"/>
      <c r="J424" s="227" t="str">
        <f ca="1">IF(MOD(ROW()-13,2)=0,IF(ISBLANK(OFFSET(#REF!,INT((ROW()-13)/2),0)),"",OFFSET(#REF!,INT((ROW()-13)/2),0)),IF(ISBLANK(OFFSET('9. METAS'!$U$20,INT((ROW()-14)/2),0)),"",OFFSET('9. METAS'!$U$20,INT((ROW()-14)/2),0)))</f>
        <v/>
      </c>
      <c r="K424" s="228" t="str">
        <f ca="1">IF(MOD(ROW()-13,2)=0,IF(ISBLANK(OFFSET(#REF!,INT((ROW()-13)/2),0)),"",OFFSET(#REF!,INT((ROW()-13)/2),0)),IF(ISBLANK(OFFSET('9. METAS'!$V$20,INT((ROW()-14)/2),0)),"",OFFSET('9. METAS'!$V$20,INT((ROW()-14)/2),0)))</f>
        <v/>
      </c>
      <c r="L424" s="228" t="str">
        <f ca="1">IF(MOD(ROW()-13,2)=0,IF(ISBLANK(OFFSET(#REF!,INT((ROW()-13)/2),0)),"",OFFSET(#REF!,INT((ROW()-13)/2),0)),IF(ISBLANK(OFFSET('9. METAS'!$W$20,INT((ROW()-14)/2),0)),"",OFFSET('9. METAS'!$W$20,INT((ROW()-14)/2),0)))</f>
        <v/>
      </c>
      <c r="M424" s="229" t="str">
        <f ca="1">IF(MOD(ROW()-13,2)=0,IF(ISBLANK(OFFSET(#REF!,INT((ROW()-13)/2),0)),"",OFFSET(#REF!,INT((ROW()-13)/2),0)),IF(ISBLANK(OFFSET('9. METAS'!$X$20,INT((ROW()-14)/2),0)),"",OFFSET('9. METAS'!$X$20,INT((ROW()-14)/2),0)))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1042" t="str">
        <f ca="1">IF(ISBLANK(OFFSET('9. METAS'!$L$20,INT((ROW()-13)/2),0)),"",OFFSET('9. METAS'!$L$20,INT((ROW()-13)/2),0))</f>
        <v/>
      </c>
      <c r="I425" s="979"/>
      <c r="J425" s="227" t="e">
        <f ca="1">IF(MOD(ROW()-13,2)=0,IF(ISBLANK(OFFSET(#REF!,INT((ROW()-13)/2),0)),"",OFFSET(#REF!,INT((ROW()-13)/2),0)),IF(ISBLANK(OFFSET('9. METAS'!$U$20,INT((ROW()-14)/2),0)),"",OFFSET('9. METAS'!$U$20,INT((ROW()-14)/2),0)))</f>
        <v>#REF!</v>
      </c>
      <c r="K425" s="228" t="e">
        <f ca="1">IF(MOD(ROW()-13,2)=0,IF(ISBLANK(OFFSET(#REF!,INT((ROW()-13)/2),0)),"",OFFSET(#REF!,INT((ROW()-13)/2),0)),IF(ISBLANK(OFFSET('9. METAS'!$V$20,INT((ROW()-14)/2),0)),"",OFFSET('9. METAS'!$V$20,INT((ROW()-14)/2),0)))</f>
        <v>#REF!</v>
      </c>
      <c r="L425" s="228" t="e">
        <f ca="1">IF(MOD(ROW()-13,2)=0,IF(ISBLANK(OFFSET(#REF!,INT((ROW()-13)/2),0)),"",OFFSET(#REF!,INT((ROW()-13)/2),0)),IF(ISBLANK(OFFSET('9. METAS'!$W$20,INT((ROW()-14)/2),0)),"",OFFSET('9. METAS'!$W$20,INT((ROW()-14)/2),0)))</f>
        <v>#REF!</v>
      </c>
      <c r="M425" s="229" t="e">
        <f ca="1">IF(MOD(ROW()-13,2)=0,IF(ISBLANK(OFFSET(#REF!,INT((ROW()-13)/2),0)),"",OFFSET(#REF!,INT((ROW()-13)/2),0)),IF(ISBLANK(OFFSET('9. METAS'!$X$20,INT((ROW()-14)/2),0)),"",OFFSET('9. METAS'!$X$20,INT((ROW()-14)/2),0)))</f>
        <v>#REF!</v>
      </c>
      <c r="N425" s="981" t="str">
        <f t="shared" ref="N425" ca="1" si="408">IFERROR(J425/J426,"ND")</f>
        <v>ND</v>
      </c>
      <c r="O425" s="983" t="str">
        <f t="shared" ref="O425" ca="1" si="409">IFERROR(((J425)/H425),"ND")</f>
        <v>ND</v>
      </c>
      <c r="P425" s="985"/>
    </row>
    <row r="426" spans="3:16" x14ac:dyDescent="0.3">
      <c r="C426" s="999"/>
      <c r="D426" s="993"/>
      <c r="E426" s="993"/>
      <c r="F426" s="995"/>
      <c r="G426" s="997"/>
      <c r="H426" s="1042"/>
      <c r="I426" s="987"/>
      <c r="J426" s="227" t="str">
        <f ca="1">IF(MOD(ROW()-13,2)=0,IF(ISBLANK(OFFSET(#REF!,INT((ROW()-13)/2),0)),"",OFFSET(#REF!,INT((ROW()-13)/2),0)),IF(ISBLANK(OFFSET('9. METAS'!$U$20,INT((ROW()-14)/2),0)),"",OFFSET('9. METAS'!$U$20,INT((ROW()-14)/2),0)))</f>
        <v/>
      </c>
      <c r="K426" s="228" t="str">
        <f ca="1">IF(MOD(ROW()-13,2)=0,IF(ISBLANK(OFFSET(#REF!,INT((ROW()-13)/2),0)),"",OFFSET(#REF!,INT((ROW()-13)/2),0)),IF(ISBLANK(OFFSET('9. METAS'!$V$20,INT((ROW()-14)/2),0)),"",OFFSET('9. METAS'!$V$20,INT((ROW()-14)/2),0)))</f>
        <v/>
      </c>
      <c r="L426" s="228" t="str">
        <f ca="1">IF(MOD(ROW()-13,2)=0,IF(ISBLANK(OFFSET(#REF!,INT((ROW()-13)/2),0)),"",OFFSET(#REF!,INT((ROW()-13)/2),0)),IF(ISBLANK(OFFSET('9. METAS'!$W$20,INT((ROW()-14)/2),0)),"",OFFSET('9. METAS'!$W$20,INT((ROW()-14)/2),0)))</f>
        <v/>
      </c>
      <c r="M426" s="229" t="str">
        <f ca="1">IF(MOD(ROW()-13,2)=0,IF(ISBLANK(OFFSET(#REF!,INT((ROW()-13)/2),0)),"",OFFSET(#REF!,INT((ROW()-13)/2),0)),IF(ISBLANK(OFFSET('9. METAS'!$X$20,INT((ROW()-14)/2),0)),"",OFFSET('9. METAS'!$X$20,INT((ROW()-14)/2),0)))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1042" t="str">
        <f ca="1">IF(ISBLANK(OFFSET('9. METAS'!$L$20,INT((ROW()-13)/2),0)),"",OFFSET('9. METAS'!$L$20,INT((ROW()-13)/2),0))</f>
        <v/>
      </c>
      <c r="I427" s="979"/>
      <c r="J427" s="227" t="e">
        <f ca="1">IF(MOD(ROW()-13,2)=0,IF(ISBLANK(OFFSET(#REF!,INT((ROW()-13)/2),0)),"",OFFSET(#REF!,INT((ROW()-13)/2),0)),IF(ISBLANK(OFFSET('9. METAS'!$U$20,INT((ROW()-14)/2),0)),"",OFFSET('9. METAS'!$U$20,INT((ROW()-14)/2),0)))</f>
        <v>#REF!</v>
      </c>
      <c r="K427" s="228" t="e">
        <f ca="1">IF(MOD(ROW()-13,2)=0,IF(ISBLANK(OFFSET(#REF!,INT((ROW()-13)/2),0)),"",OFFSET(#REF!,INT((ROW()-13)/2),0)),IF(ISBLANK(OFFSET('9. METAS'!$V$20,INT((ROW()-14)/2),0)),"",OFFSET('9. METAS'!$V$20,INT((ROW()-14)/2),0)))</f>
        <v>#REF!</v>
      </c>
      <c r="L427" s="228" t="e">
        <f ca="1">IF(MOD(ROW()-13,2)=0,IF(ISBLANK(OFFSET(#REF!,INT((ROW()-13)/2),0)),"",OFFSET(#REF!,INT((ROW()-13)/2),0)),IF(ISBLANK(OFFSET('9. METAS'!$W$20,INT((ROW()-14)/2),0)),"",OFFSET('9. METAS'!$W$20,INT((ROW()-14)/2),0)))</f>
        <v>#REF!</v>
      </c>
      <c r="M427" s="229" t="e">
        <f ca="1">IF(MOD(ROW()-13,2)=0,IF(ISBLANK(OFFSET(#REF!,INT((ROW()-13)/2),0)),"",OFFSET(#REF!,INT((ROW()-13)/2),0)),IF(ISBLANK(OFFSET('9. METAS'!$X$20,INT((ROW()-14)/2),0)),"",OFFSET('9. METAS'!$X$20,INT((ROW()-14)/2),0)))</f>
        <v>#REF!</v>
      </c>
      <c r="N427" s="981" t="str">
        <f t="shared" ref="N427" ca="1" si="410">IFERROR(J427/J428,"ND")</f>
        <v>ND</v>
      </c>
      <c r="O427" s="983" t="str">
        <f t="shared" ref="O427" ca="1" si="411">IFERROR(((J427)/H427),"ND")</f>
        <v>ND</v>
      </c>
      <c r="P427" s="985"/>
    </row>
    <row r="428" spans="3:16" x14ac:dyDescent="0.3">
      <c r="C428" s="999"/>
      <c r="D428" s="993"/>
      <c r="E428" s="993"/>
      <c r="F428" s="995"/>
      <c r="G428" s="997"/>
      <c r="H428" s="1042"/>
      <c r="I428" s="987"/>
      <c r="J428" s="227" t="str">
        <f ca="1">IF(MOD(ROW()-13,2)=0,IF(ISBLANK(OFFSET(#REF!,INT((ROW()-13)/2),0)),"",OFFSET(#REF!,INT((ROW()-13)/2),0)),IF(ISBLANK(OFFSET('9. METAS'!$U$20,INT((ROW()-14)/2),0)),"",OFFSET('9. METAS'!$U$20,INT((ROW()-14)/2),0)))</f>
        <v/>
      </c>
      <c r="K428" s="228" t="str">
        <f ca="1">IF(MOD(ROW()-13,2)=0,IF(ISBLANK(OFFSET(#REF!,INT((ROW()-13)/2),0)),"",OFFSET(#REF!,INT((ROW()-13)/2),0)),IF(ISBLANK(OFFSET('9. METAS'!$V$20,INT((ROW()-14)/2),0)),"",OFFSET('9. METAS'!$V$20,INT((ROW()-14)/2),0)))</f>
        <v/>
      </c>
      <c r="L428" s="228" t="str">
        <f ca="1">IF(MOD(ROW()-13,2)=0,IF(ISBLANK(OFFSET(#REF!,INT((ROW()-13)/2),0)),"",OFFSET(#REF!,INT((ROW()-13)/2),0)),IF(ISBLANK(OFFSET('9. METAS'!$W$20,INT((ROW()-14)/2),0)),"",OFFSET('9. METAS'!$W$20,INT((ROW()-14)/2),0)))</f>
        <v/>
      </c>
      <c r="M428" s="229" t="str">
        <f ca="1">IF(MOD(ROW()-13,2)=0,IF(ISBLANK(OFFSET(#REF!,INT((ROW()-13)/2),0)),"",OFFSET(#REF!,INT((ROW()-13)/2),0)),IF(ISBLANK(OFFSET('9. METAS'!$X$20,INT((ROW()-14)/2),0)),"",OFFSET('9. METAS'!$X$20,INT((ROW()-14)/2),0)))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1042" t="str">
        <f ca="1">IF(ISBLANK(OFFSET('9. METAS'!$L$20,INT((ROW()-13)/2),0)),"",OFFSET('9. METAS'!$L$20,INT((ROW()-13)/2),0))</f>
        <v/>
      </c>
      <c r="I429" s="979"/>
      <c r="J429" s="227" t="e">
        <f ca="1">IF(MOD(ROW()-13,2)=0,IF(ISBLANK(OFFSET(#REF!,INT((ROW()-13)/2),0)),"",OFFSET(#REF!,INT((ROW()-13)/2),0)),IF(ISBLANK(OFFSET('9. METAS'!$U$20,INT((ROW()-14)/2),0)),"",OFFSET('9. METAS'!$U$20,INT((ROW()-14)/2),0)))</f>
        <v>#REF!</v>
      </c>
      <c r="K429" s="228" t="e">
        <f ca="1">IF(MOD(ROW()-13,2)=0,IF(ISBLANK(OFFSET(#REF!,INT((ROW()-13)/2),0)),"",OFFSET(#REF!,INT((ROW()-13)/2),0)),IF(ISBLANK(OFFSET('9. METAS'!$V$20,INT((ROW()-14)/2),0)),"",OFFSET('9. METAS'!$V$20,INT((ROW()-14)/2),0)))</f>
        <v>#REF!</v>
      </c>
      <c r="L429" s="228" t="e">
        <f ca="1">IF(MOD(ROW()-13,2)=0,IF(ISBLANK(OFFSET(#REF!,INT((ROW()-13)/2),0)),"",OFFSET(#REF!,INT((ROW()-13)/2),0)),IF(ISBLANK(OFFSET('9. METAS'!$W$20,INT((ROW()-14)/2),0)),"",OFFSET('9. METAS'!$W$20,INT((ROW()-14)/2),0)))</f>
        <v>#REF!</v>
      </c>
      <c r="M429" s="229" t="e">
        <f ca="1">IF(MOD(ROW()-13,2)=0,IF(ISBLANK(OFFSET(#REF!,INT((ROW()-13)/2),0)),"",OFFSET(#REF!,INT((ROW()-13)/2),0)),IF(ISBLANK(OFFSET('9. METAS'!$X$20,INT((ROW()-14)/2),0)),"",OFFSET('9. METAS'!$X$20,INT((ROW()-14)/2),0)))</f>
        <v>#REF!</v>
      </c>
      <c r="N429" s="981" t="str">
        <f t="shared" ref="N429" ca="1" si="412">IFERROR(J429/J430,"ND")</f>
        <v>ND</v>
      </c>
      <c r="O429" s="983" t="str">
        <f t="shared" ref="O429" ca="1" si="413">IFERROR(((J429)/H429),"ND")</f>
        <v>ND</v>
      </c>
      <c r="P429" s="985"/>
    </row>
    <row r="430" spans="3:16" x14ac:dyDescent="0.3">
      <c r="C430" s="999"/>
      <c r="D430" s="993"/>
      <c r="E430" s="993"/>
      <c r="F430" s="995"/>
      <c r="G430" s="997"/>
      <c r="H430" s="1042"/>
      <c r="I430" s="987"/>
      <c r="J430" s="227" t="str">
        <f ca="1">IF(MOD(ROW()-13,2)=0,IF(ISBLANK(OFFSET(#REF!,INT((ROW()-13)/2),0)),"",OFFSET(#REF!,INT((ROW()-13)/2),0)),IF(ISBLANK(OFFSET('9. METAS'!$U$20,INT((ROW()-14)/2),0)),"",OFFSET('9. METAS'!$U$20,INT((ROW()-14)/2),0)))</f>
        <v/>
      </c>
      <c r="K430" s="228" t="str">
        <f ca="1">IF(MOD(ROW()-13,2)=0,IF(ISBLANK(OFFSET(#REF!,INT((ROW()-13)/2),0)),"",OFFSET(#REF!,INT((ROW()-13)/2),0)),IF(ISBLANK(OFFSET('9. METAS'!$V$20,INT((ROW()-14)/2),0)),"",OFFSET('9. METAS'!$V$20,INT((ROW()-14)/2),0)))</f>
        <v/>
      </c>
      <c r="L430" s="228" t="str">
        <f ca="1">IF(MOD(ROW()-13,2)=0,IF(ISBLANK(OFFSET(#REF!,INT((ROW()-13)/2),0)),"",OFFSET(#REF!,INT((ROW()-13)/2),0)),IF(ISBLANK(OFFSET('9. METAS'!$W$20,INT((ROW()-14)/2),0)),"",OFFSET('9. METAS'!$W$20,INT((ROW()-14)/2),0)))</f>
        <v/>
      </c>
      <c r="M430" s="229" t="str">
        <f ca="1">IF(MOD(ROW()-13,2)=0,IF(ISBLANK(OFFSET(#REF!,INT((ROW()-13)/2),0)),"",OFFSET(#REF!,INT((ROW()-13)/2),0)),IF(ISBLANK(OFFSET('9. METAS'!$X$20,INT((ROW()-14)/2),0)),"",OFFSET('9. METAS'!$X$20,INT((ROW()-14)/2),0)))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1042" t="str">
        <f ca="1">IF(ISBLANK(OFFSET('9. METAS'!$L$20,INT((ROW()-13)/2),0)),"",OFFSET('9. METAS'!$L$20,INT((ROW()-13)/2),0))</f>
        <v/>
      </c>
      <c r="I431" s="979"/>
      <c r="J431" s="227" t="e">
        <f ca="1">IF(MOD(ROW()-13,2)=0,IF(ISBLANK(OFFSET(#REF!,INT((ROW()-13)/2),0)),"",OFFSET(#REF!,INT((ROW()-13)/2),0)),IF(ISBLANK(OFFSET('9. METAS'!$U$20,INT((ROW()-14)/2),0)),"",OFFSET('9. METAS'!$U$20,INT((ROW()-14)/2),0)))</f>
        <v>#REF!</v>
      </c>
      <c r="K431" s="228" t="e">
        <f ca="1">IF(MOD(ROW()-13,2)=0,IF(ISBLANK(OFFSET(#REF!,INT((ROW()-13)/2),0)),"",OFFSET(#REF!,INT((ROW()-13)/2),0)),IF(ISBLANK(OFFSET('9. METAS'!$V$20,INT((ROW()-14)/2),0)),"",OFFSET('9. METAS'!$V$20,INT((ROW()-14)/2),0)))</f>
        <v>#REF!</v>
      </c>
      <c r="L431" s="228" t="e">
        <f ca="1">IF(MOD(ROW()-13,2)=0,IF(ISBLANK(OFFSET(#REF!,INT((ROW()-13)/2),0)),"",OFFSET(#REF!,INT((ROW()-13)/2),0)),IF(ISBLANK(OFFSET('9. METAS'!$W$20,INT((ROW()-14)/2),0)),"",OFFSET('9. METAS'!$W$20,INT((ROW()-14)/2),0)))</f>
        <v>#REF!</v>
      </c>
      <c r="M431" s="229" t="e">
        <f ca="1">IF(MOD(ROW()-13,2)=0,IF(ISBLANK(OFFSET(#REF!,INT((ROW()-13)/2),0)),"",OFFSET(#REF!,INT((ROW()-13)/2),0)),IF(ISBLANK(OFFSET('9. METAS'!$X$20,INT((ROW()-14)/2),0)),"",OFFSET('9. METAS'!$X$20,INT((ROW()-14)/2),0)))</f>
        <v>#REF!</v>
      </c>
      <c r="N431" s="981" t="str">
        <f t="shared" ref="N431" ca="1" si="414">IFERROR(J431/J432,"ND")</f>
        <v>ND</v>
      </c>
      <c r="O431" s="983" t="str">
        <f t="shared" ref="O431" ca="1" si="415">IFERROR(((J431)/H431),"ND")</f>
        <v>ND</v>
      </c>
      <c r="P431" s="985"/>
    </row>
    <row r="432" spans="3:16" x14ac:dyDescent="0.3">
      <c r="C432" s="999"/>
      <c r="D432" s="993"/>
      <c r="E432" s="993"/>
      <c r="F432" s="995"/>
      <c r="G432" s="997"/>
      <c r="H432" s="1042"/>
      <c r="I432" s="987"/>
      <c r="J432" s="227" t="str">
        <f ca="1">IF(MOD(ROW()-13,2)=0,IF(ISBLANK(OFFSET(#REF!,INT((ROW()-13)/2),0)),"",OFFSET(#REF!,INT((ROW()-13)/2),0)),IF(ISBLANK(OFFSET('9. METAS'!$U$20,INT((ROW()-14)/2),0)),"",OFFSET('9. METAS'!$U$20,INT((ROW()-14)/2),0)))</f>
        <v/>
      </c>
      <c r="K432" s="228" t="str">
        <f ca="1">IF(MOD(ROW()-13,2)=0,IF(ISBLANK(OFFSET(#REF!,INT((ROW()-13)/2),0)),"",OFFSET(#REF!,INT((ROW()-13)/2),0)),IF(ISBLANK(OFFSET('9. METAS'!$V$20,INT((ROW()-14)/2),0)),"",OFFSET('9. METAS'!$V$20,INT((ROW()-14)/2),0)))</f>
        <v/>
      </c>
      <c r="L432" s="228" t="str">
        <f ca="1">IF(MOD(ROW()-13,2)=0,IF(ISBLANK(OFFSET(#REF!,INT((ROW()-13)/2),0)),"",OFFSET(#REF!,INT((ROW()-13)/2),0)),IF(ISBLANK(OFFSET('9. METAS'!$W$20,INT((ROW()-14)/2),0)),"",OFFSET('9. METAS'!$W$20,INT((ROW()-14)/2),0)))</f>
        <v/>
      </c>
      <c r="M432" s="229" t="str">
        <f ca="1">IF(MOD(ROW()-13,2)=0,IF(ISBLANK(OFFSET(#REF!,INT((ROW()-13)/2),0)),"",OFFSET(#REF!,INT((ROW()-13)/2),0)),IF(ISBLANK(OFFSET('9. METAS'!$X$20,INT((ROW()-14)/2),0)),"",OFFSET('9. METAS'!$X$20,INT((ROW()-14)/2),0)))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1042" t="str">
        <f ca="1">IF(ISBLANK(OFFSET('9. METAS'!$L$20,INT((ROW()-13)/2),0)),"",OFFSET('9. METAS'!$L$20,INT((ROW()-13)/2),0))</f>
        <v/>
      </c>
      <c r="I433" s="979"/>
      <c r="J433" s="227" t="e">
        <f ca="1">IF(MOD(ROW()-13,2)=0,IF(ISBLANK(OFFSET(#REF!,INT((ROW()-13)/2),0)),"",OFFSET(#REF!,INT((ROW()-13)/2),0)),IF(ISBLANK(OFFSET('9. METAS'!$U$20,INT((ROW()-14)/2),0)),"",OFFSET('9. METAS'!$U$20,INT((ROW()-14)/2),0)))</f>
        <v>#REF!</v>
      </c>
      <c r="K433" s="228" t="e">
        <f ca="1">IF(MOD(ROW()-13,2)=0,IF(ISBLANK(OFFSET(#REF!,INT((ROW()-13)/2),0)),"",OFFSET(#REF!,INT((ROW()-13)/2),0)),IF(ISBLANK(OFFSET('9. METAS'!$V$20,INT((ROW()-14)/2),0)),"",OFFSET('9. METAS'!$V$20,INT((ROW()-14)/2),0)))</f>
        <v>#REF!</v>
      </c>
      <c r="L433" s="228" t="e">
        <f ca="1">IF(MOD(ROW()-13,2)=0,IF(ISBLANK(OFFSET(#REF!,INT((ROW()-13)/2),0)),"",OFFSET(#REF!,INT((ROW()-13)/2),0)),IF(ISBLANK(OFFSET('9. METAS'!$W$20,INT((ROW()-14)/2),0)),"",OFFSET('9. METAS'!$W$20,INT((ROW()-14)/2),0)))</f>
        <v>#REF!</v>
      </c>
      <c r="M433" s="229" t="e">
        <f ca="1">IF(MOD(ROW()-13,2)=0,IF(ISBLANK(OFFSET(#REF!,INT((ROW()-13)/2),0)),"",OFFSET(#REF!,INT((ROW()-13)/2),0)),IF(ISBLANK(OFFSET('9. METAS'!$X$20,INT((ROW()-14)/2),0)),"",OFFSET('9. METAS'!$X$20,INT((ROW()-14)/2),0)))</f>
        <v>#REF!</v>
      </c>
      <c r="N433" s="981" t="str">
        <f t="shared" ref="N433" ca="1" si="416">IFERROR(J433/J434,"ND")</f>
        <v>ND</v>
      </c>
      <c r="O433" s="983" t="str">
        <f t="shared" ref="O433" ca="1" si="417">IFERROR(((J433)/H433),"ND")</f>
        <v>ND</v>
      </c>
      <c r="P433" s="985"/>
    </row>
    <row r="434" spans="3:16" x14ac:dyDescent="0.3">
      <c r="C434" s="999"/>
      <c r="D434" s="993"/>
      <c r="E434" s="993"/>
      <c r="F434" s="995"/>
      <c r="G434" s="997"/>
      <c r="H434" s="1042"/>
      <c r="I434" s="987"/>
      <c r="J434" s="227" t="str">
        <f ca="1">IF(MOD(ROW()-13,2)=0,IF(ISBLANK(OFFSET(#REF!,INT((ROW()-13)/2),0)),"",OFFSET(#REF!,INT((ROW()-13)/2),0)),IF(ISBLANK(OFFSET('9. METAS'!$U$20,INT((ROW()-14)/2),0)),"",OFFSET('9. METAS'!$U$20,INT((ROW()-14)/2),0)))</f>
        <v/>
      </c>
      <c r="K434" s="228" t="str">
        <f ca="1">IF(MOD(ROW()-13,2)=0,IF(ISBLANK(OFFSET(#REF!,INT((ROW()-13)/2),0)),"",OFFSET(#REF!,INT((ROW()-13)/2),0)),IF(ISBLANK(OFFSET('9. METAS'!$V$20,INT((ROW()-14)/2),0)),"",OFFSET('9. METAS'!$V$20,INT((ROW()-14)/2),0)))</f>
        <v/>
      </c>
      <c r="L434" s="228" t="str">
        <f ca="1">IF(MOD(ROW()-13,2)=0,IF(ISBLANK(OFFSET(#REF!,INT((ROW()-13)/2),0)),"",OFFSET(#REF!,INT((ROW()-13)/2),0)),IF(ISBLANK(OFFSET('9. METAS'!$W$20,INT((ROW()-14)/2),0)),"",OFFSET('9. METAS'!$W$20,INT((ROW()-14)/2),0)))</f>
        <v/>
      </c>
      <c r="M434" s="229" t="str">
        <f ca="1">IF(MOD(ROW()-13,2)=0,IF(ISBLANK(OFFSET(#REF!,INT((ROW()-13)/2),0)),"",OFFSET(#REF!,INT((ROW()-13)/2),0)),IF(ISBLANK(OFFSET('9. METAS'!$X$20,INT((ROW()-14)/2),0)),"",OFFSET('9. METAS'!$X$20,INT((ROW()-14)/2),0)))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1042" t="str">
        <f ca="1">IF(ISBLANK(OFFSET('9. METAS'!$L$20,INT((ROW()-13)/2),0)),"",OFFSET('9. METAS'!$L$20,INT((ROW()-13)/2),0))</f>
        <v/>
      </c>
      <c r="I435" s="979"/>
      <c r="J435" s="227" t="e">
        <f ca="1">IF(MOD(ROW()-13,2)=0,IF(ISBLANK(OFFSET(#REF!,INT((ROW()-13)/2),0)),"",OFFSET(#REF!,INT((ROW()-13)/2),0)),IF(ISBLANK(OFFSET('9. METAS'!$U$20,INT((ROW()-14)/2),0)),"",OFFSET('9. METAS'!$U$20,INT((ROW()-14)/2),0)))</f>
        <v>#REF!</v>
      </c>
      <c r="K435" s="228" t="e">
        <f ca="1">IF(MOD(ROW()-13,2)=0,IF(ISBLANK(OFFSET(#REF!,INT((ROW()-13)/2),0)),"",OFFSET(#REF!,INT((ROW()-13)/2),0)),IF(ISBLANK(OFFSET('9. METAS'!$V$20,INT((ROW()-14)/2),0)),"",OFFSET('9. METAS'!$V$20,INT((ROW()-14)/2),0)))</f>
        <v>#REF!</v>
      </c>
      <c r="L435" s="228" t="e">
        <f ca="1">IF(MOD(ROW()-13,2)=0,IF(ISBLANK(OFFSET(#REF!,INT((ROW()-13)/2),0)),"",OFFSET(#REF!,INT((ROW()-13)/2),0)),IF(ISBLANK(OFFSET('9. METAS'!$W$20,INT((ROW()-14)/2),0)),"",OFFSET('9. METAS'!$W$20,INT((ROW()-14)/2),0)))</f>
        <v>#REF!</v>
      </c>
      <c r="M435" s="229" t="e">
        <f ca="1">IF(MOD(ROW()-13,2)=0,IF(ISBLANK(OFFSET(#REF!,INT((ROW()-13)/2),0)),"",OFFSET(#REF!,INT((ROW()-13)/2),0)),IF(ISBLANK(OFFSET('9. METAS'!$X$20,INT((ROW()-14)/2),0)),"",OFFSET('9. METAS'!$X$20,INT((ROW()-14)/2),0)))</f>
        <v>#REF!</v>
      </c>
      <c r="N435" s="981" t="str">
        <f t="shared" ref="N435" ca="1" si="418">IFERROR(J435/J436,"ND")</f>
        <v>ND</v>
      </c>
      <c r="O435" s="983" t="str">
        <f t="shared" ref="O435" ca="1" si="419">IFERROR(((J435)/H435),"ND")</f>
        <v>ND</v>
      </c>
      <c r="P435" s="985"/>
    </row>
    <row r="436" spans="3:16" x14ac:dyDescent="0.3">
      <c r="C436" s="999"/>
      <c r="D436" s="993"/>
      <c r="E436" s="993"/>
      <c r="F436" s="995"/>
      <c r="G436" s="997"/>
      <c r="H436" s="1042"/>
      <c r="I436" s="987"/>
      <c r="J436" s="227" t="str">
        <f ca="1">IF(MOD(ROW()-13,2)=0,IF(ISBLANK(OFFSET(#REF!,INT((ROW()-13)/2),0)),"",OFFSET(#REF!,INT((ROW()-13)/2),0)),IF(ISBLANK(OFFSET('9. METAS'!$U$20,INT((ROW()-14)/2),0)),"",OFFSET('9. METAS'!$U$20,INT((ROW()-14)/2),0)))</f>
        <v/>
      </c>
      <c r="K436" s="228" t="str">
        <f ca="1">IF(MOD(ROW()-13,2)=0,IF(ISBLANK(OFFSET(#REF!,INT((ROW()-13)/2),0)),"",OFFSET(#REF!,INT((ROW()-13)/2),0)),IF(ISBLANK(OFFSET('9. METAS'!$V$20,INT((ROW()-14)/2),0)),"",OFFSET('9. METAS'!$V$20,INT((ROW()-14)/2),0)))</f>
        <v/>
      </c>
      <c r="L436" s="228" t="str">
        <f ca="1">IF(MOD(ROW()-13,2)=0,IF(ISBLANK(OFFSET(#REF!,INT((ROW()-13)/2),0)),"",OFFSET(#REF!,INT((ROW()-13)/2),0)),IF(ISBLANK(OFFSET('9. METAS'!$W$20,INT((ROW()-14)/2),0)),"",OFFSET('9. METAS'!$W$20,INT((ROW()-14)/2),0)))</f>
        <v/>
      </c>
      <c r="M436" s="229" t="str">
        <f ca="1">IF(MOD(ROW()-13,2)=0,IF(ISBLANK(OFFSET(#REF!,INT((ROW()-13)/2),0)),"",OFFSET(#REF!,INT((ROW()-13)/2),0)),IF(ISBLANK(OFFSET('9. METAS'!$X$20,INT((ROW()-14)/2),0)),"",OFFSET('9. METAS'!$X$20,INT((ROW()-14)/2),0)))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1042" t="str">
        <f ca="1">IF(ISBLANK(OFFSET('9. METAS'!$L$20,INT((ROW()-13)/2),0)),"",OFFSET('9. METAS'!$L$20,INT((ROW()-13)/2),0))</f>
        <v/>
      </c>
      <c r="I437" s="979"/>
      <c r="J437" s="227" t="e">
        <f ca="1">IF(MOD(ROW()-13,2)=0,IF(ISBLANK(OFFSET(#REF!,INT((ROW()-13)/2),0)),"",OFFSET(#REF!,INT((ROW()-13)/2),0)),IF(ISBLANK(OFFSET('9. METAS'!$U$20,INT((ROW()-14)/2),0)),"",OFFSET('9. METAS'!$U$20,INT((ROW()-14)/2),0)))</f>
        <v>#REF!</v>
      </c>
      <c r="K437" s="228" t="e">
        <f ca="1">IF(MOD(ROW()-13,2)=0,IF(ISBLANK(OFFSET(#REF!,INT((ROW()-13)/2),0)),"",OFFSET(#REF!,INT((ROW()-13)/2),0)),IF(ISBLANK(OFFSET('9. METAS'!$V$20,INT((ROW()-14)/2),0)),"",OFFSET('9. METAS'!$V$20,INT((ROW()-14)/2),0)))</f>
        <v>#REF!</v>
      </c>
      <c r="L437" s="228" t="e">
        <f ca="1">IF(MOD(ROW()-13,2)=0,IF(ISBLANK(OFFSET(#REF!,INT((ROW()-13)/2),0)),"",OFFSET(#REF!,INT((ROW()-13)/2),0)),IF(ISBLANK(OFFSET('9. METAS'!$W$20,INT((ROW()-14)/2),0)),"",OFFSET('9. METAS'!$W$20,INT((ROW()-14)/2),0)))</f>
        <v>#REF!</v>
      </c>
      <c r="M437" s="229" t="e">
        <f ca="1">IF(MOD(ROW()-13,2)=0,IF(ISBLANK(OFFSET(#REF!,INT((ROW()-13)/2),0)),"",OFFSET(#REF!,INT((ROW()-13)/2),0)),IF(ISBLANK(OFFSET('9. METAS'!$X$20,INT((ROW()-14)/2),0)),"",OFFSET('9. METAS'!$X$20,INT((ROW()-14)/2),0)))</f>
        <v>#REF!</v>
      </c>
      <c r="N437" s="981" t="str">
        <f t="shared" ref="N437" ca="1" si="420">IFERROR(J437/J438,"ND")</f>
        <v>ND</v>
      </c>
      <c r="O437" s="983" t="str">
        <f t="shared" ref="O437" ca="1" si="421">IFERROR(((J437)/H437),"ND")</f>
        <v>ND</v>
      </c>
      <c r="P437" s="985"/>
    </row>
    <row r="438" spans="3:16" x14ac:dyDescent="0.3">
      <c r="C438" s="999"/>
      <c r="D438" s="993"/>
      <c r="E438" s="993"/>
      <c r="F438" s="995"/>
      <c r="G438" s="997"/>
      <c r="H438" s="1042"/>
      <c r="I438" s="987"/>
      <c r="J438" s="227" t="str">
        <f ca="1">IF(MOD(ROW()-13,2)=0,IF(ISBLANK(OFFSET(#REF!,INT((ROW()-13)/2),0)),"",OFFSET(#REF!,INT((ROW()-13)/2),0)),IF(ISBLANK(OFFSET('9. METAS'!$U$20,INT((ROW()-14)/2),0)),"",OFFSET('9. METAS'!$U$20,INT((ROW()-14)/2),0)))</f>
        <v/>
      </c>
      <c r="K438" s="228" t="str">
        <f ca="1">IF(MOD(ROW()-13,2)=0,IF(ISBLANK(OFFSET(#REF!,INT((ROW()-13)/2),0)),"",OFFSET(#REF!,INT((ROW()-13)/2),0)),IF(ISBLANK(OFFSET('9. METAS'!$V$20,INT((ROW()-14)/2),0)),"",OFFSET('9. METAS'!$V$20,INT((ROW()-14)/2),0)))</f>
        <v/>
      </c>
      <c r="L438" s="228" t="str">
        <f ca="1">IF(MOD(ROW()-13,2)=0,IF(ISBLANK(OFFSET(#REF!,INT((ROW()-13)/2),0)),"",OFFSET(#REF!,INT((ROW()-13)/2),0)),IF(ISBLANK(OFFSET('9. METAS'!$W$20,INT((ROW()-14)/2),0)),"",OFFSET('9. METAS'!$W$20,INT((ROW()-14)/2),0)))</f>
        <v/>
      </c>
      <c r="M438" s="229" t="str">
        <f ca="1">IF(MOD(ROW()-13,2)=0,IF(ISBLANK(OFFSET(#REF!,INT((ROW()-13)/2),0)),"",OFFSET(#REF!,INT((ROW()-13)/2),0)),IF(ISBLANK(OFFSET('9. METAS'!$X$20,INT((ROW()-14)/2),0)),"",OFFSET('9. METAS'!$X$20,INT((ROW()-14)/2),0)))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1042" t="str">
        <f ca="1">IF(ISBLANK(OFFSET('9. METAS'!$L$20,INT((ROW()-13)/2),0)),"",OFFSET('9. METAS'!$L$20,INT((ROW()-13)/2),0))</f>
        <v/>
      </c>
      <c r="I439" s="979"/>
      <c r="J439" s="227" t="e">
        <f ca="1">IF(MOD(ROW()-13,2)=0,IF(ISBLANK(OFFSET(#REF!,INT((ROW()-13)/2),0)),"",OFFSET(#REF!,INT((ROW()-13)/2),0)),IF(ISBLANK(OFFSET('9. METAS'!$U$20,INT((ROW()-14)/2),0)),"",OFFSET('9. METAS'!$U$20,INT((ROW()-14)/2),0)))</f>
        <v>#REF!</v>
      </c>
      <c r="K439" s="228" t="e">
        <f ca="1">IF(MOD(ROW()-13,2)=0,IF(ISBLANK(OFFSET(#REF!,INT((ROW()-13)/2),0)),"",OFFSET(#REF!,INT((ROW()-13)/2),0)),IF(ISBLANK(OFFSET('9. METAS'!$V$20,INT((ROW()-14)/2),0)),"",OFFSET('9. METAS'!$V$20,INT((ROW()-14)/2),0)))</f>
        <v>#REF!</v>
      </c>
      <c r="L439" s="228" t="e">
        <f ca="1">IF(MOD(ROW()-13,2)=0,IF(ISBLANK(OFFSET(#REF!,INT((ROW()-13)/2),0)),"",OFFSET(#REF!,INT((ROW()-13)/2),0)),IF(ISBLANK(OFFSET('9. METAS'!$W$20,INT((ROW()-14)/2),0)),"",OFFSET('9. METAS'!$W$20,INT((ROW()-14)/2),0)))</f>
        <v>#REF!</v>
      </c>
      <c r="M439" s="229" t="e">
        <f ca="1">IF(MOD(ROW()-13,2)=0,IF(ISBLANK(OFFSET(#REF!,INT((ROW()-13)/2),0)),"",OFFSET(#REF!,INT((ROW()-13)/2),0)),IF(ISBLANK(OFFSET('9. METAS'!$X$20,INT((ROW()-14)/2),0)),"",OFFSET('9. METAS'!$X$20,INT((ROW()-14)/2),0)))</f>
        <v>#REF!</v>
      </c>
      <c r="N439" s="981" t="str">
        <f t="shared" ref="N439" ca="1" si="422">IFERROR(J439/J440,"ND")</f>
        <v>ND</v>
      </c>
      <c r="O439" s="983" t="str">
        <f t="shared" ref="O439" ca="1" si="423">IFERROR(((J439)/H439),"ND")</f>
        <v>ND</v>
      </c>
      <c r="P439" s="985"/>
    </row>
    <row r="440" spans="3:16" x14ac:dyDescent="0.3">
      <c r="C440" s="999"/>
      <c r="D440" s="993"/>
      <c r="E440" s="993"/>
      <c r="F440" s="995"/>
      <c r="G440" s="997"/>
      <c r="H440" s="1042"/>
      <c r="I440" s="987"/>
      <c r="J440" s="227" t="str">
        <f ca="1">IF(MOD(ROW()-13,2)=0,IF(ISBLANK(OFFSET(#REF!,INT((ROW()-13)/2),0)),"",OFFSET(#REF!,INT((ROW()-13)/2),0)),IF(ISBLANK(OFFSET('9. METAS'!$U$20,INT((ROW()-14)/2),0)),"",OFFSET('9. METAS'!$U$20,INT((ROW()-14)/2),0)))</f>
        <v/>
      </c>
      <c r="K440" s="228" t="str">
        <f ca="1">IF(MOD(ROW()-13,2)=0,IF(ISBLANK(OFFSET(#REF!,INT((ROW()-13)/2),0)),"",OFFSET(#REF!,INT((ROW()-13)/2),0)),IF(ISBLANK(OFFSET('9. METAS'!$V$20,INT((ROW()-14)/2),0)),"",OFFSET('9. METAS'!$V$20,INT((ROW()-14)/2),0)))</f>
        <v/>
      </c>
      <c r="L440" s="228" t="str">
        <f ca="1">IF(MOD(ROW()-13,2)=0,IF(ISBLANK(OFFSET(#REF!,INT((ROW()-13)/2),0)),"",OFFSET(#REF!,INT((ROW()-13)/2),0)),IF(ISBLANK(OFFSET('9. METAS'!$W$20,INT((ROW()-14)/2),0)),"",OFFSET('9. METAS'!$W$20,INT((ROW()-14)/2),0)))</f>
        <v/>
      </c>
      <c r="M440" s="229" t="str">
        <f ca="1">IF(MOD(ROW()-13,2)=0,IF(ISBLANK(OFFSET(#REF!,INT((ROW()-13)/2),0)),"",OFFSET(#REF!,INT((ROW()-13)/2),0)),IF(ISBLANK(OFFSET('9. METAS'!$X$20,INT((ROW()-14)/2),0)),"",OFFSET('9. METAS'!$X$20,INT((ROW()-14)/2),0)))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1042" t="str">
        <f ca="1">IF(ISBLANK(OFFSET('9. METAS'!$L$20,INT((ROW()-13)/2),0)),"",OFFSET('9. METAS'!$L$20,INT((ROW()-13)/2),0))</f>
        <v/>
      </c>
      <c r="I441" s="979"/>
      <c r="J441" s="227" t="e">
        <f ca="1">IF(MOD(ROW()-13,2)=0,IF(ISBLANK(OFFSET(#REF!,INT((ROW()-13)/2),0)),"",OFFSET(#REF!,INT((ROW()-13)/2),0)),IF(ISBLANK(OFFSET('9. METAS'!$U$20,INT((ROW()-14)/2),0)),"",OFFSET('9. METAS'!$U$20,INT((ROW()-14)/2),0)))</f>
        <v>#REF!</v>
      </c>
      <c r="K441" s="228" t="e">
        <f ca="1">IF(MOD(ROW()-13,2)=0,IF(ISBLANK(OFFSET(#REF!,INT((ROW()-13)/2),0)),"",OFFSET(#REF!,INT((ROW()-13)/2),0)),IF(ISBLANK(OFFSET('9. METAS'!$V$20,INT((ROW()-14)/2),0)),"",OFFSET('9. METAS'!$V$20,INT((ROW()-14)/2),0)))</f>
        <v>#REF!</v>
      </c>
      <c r="L441" s="228" t="e">
        <f ca="1">IF(MOD(ROW()-13,2)=0,IF(ISBLANK(OFFSET(#REF!,INT((ROW()-13)/2),0)),"",OFFSET(#REF!,INT((ROW()-13)/2),0)),IF(ISBLANK(OFFSET('9. METAS'!$W$20,INT((ROW()-14)/2),0)),"",OFFSET('9. METAS'!$W$20,INT((ROW()-14)/2),0)))</f>
        <v>#REF!</v>
      </c>
      <c r="M441" s="229" t="e">
        <f ca="1">IF(MOD(ROW()-13,2)=0,IF(ISBLANK(OFFSET(#REF!,INT((ROW()-13)/2),0)),"",OFFSET(#REF!,INT((ROW()-13)/2),0)),IF(ISBLANK(OFFSET('9. METAS'!$X$20,INT((ROW()-14)/2),0)),"",OFFSET('9. METAS'!$X$20,INT((ROW()-14)/2),0)))</f>
        <v>#REF!</v>
      </c>
      <c r="N441" s="981" t="str">
        <f t="shared" ref="N441" ca="1" si="424">IFERROR(J441/J442,"ND")</f>
        <v>ND</v>
      </c>
      <c r="O441" s="983" t="str">
        <f t="shared" ref="O441" ca="1" si="425">IFERROR(((J441)/H441),"ND")</f>
        <v>ND</v>
      </c>
      <c r="P441" s="985"/>
    </row>
    <row r="442" spans="3:16" x14ac:dyDescent="0.3">
      <c r="C442" s="999"/>
      <c r="D442" s="993"/>
      <c r="E442" s="993"/>
      <c r="F442" s="995"/>
      <c r="G442" s="997"/>
      <c r="H442" s="1042"/>
      <c r="I442" s="987"/>
      <c r="J442" s="227" t="str">
        <f ca="1">IF(MOD(ROW()-13,2)=0,IF(ISBLANK(OFFSET(#REF!,INT((ROW()-13)/2),0)),"",OFFSET(#REF!,INT((ROW()-13)/2),0)),IF(ISBLANK(OFFSET('9. METAS'!$U$20,INT((ROW()-14)/2),0)),"",OFFSET('9. METAS'!$U$20,INT((ROW()-14)/2),0)))</f>
        <v/>
      </c>
      <c r="K442" s="228" t="str">
        <f ca="1">IF(MOD(ROW()-13,2)=0,IF(ISBLANK(OFFSET(#REF!,INT((ROW()-13)/2),0)),"",OFFSET(#REF!,INT((ROW()-13)/2),0)),IF(ISBLANK(OFFSET('9. METAS'!$V$20,INT((ROW()-14)/2),0)),"",OFFSET('9. METAS'!$V$20,INT((ROW()-14)/2),0)))</f>
        <v/>
      </c>
      <c r="L442" s="228" t="str">
        <f ca="1">IF(MOD(ROW()-13,2)=0,IF(ISBLANK(OFFSET(#REF!,INT((ROW()-13)/2),0)),"",OFFSET(#REF!,INT((ROW()-13)/2),0)),IF(ISBLANK(OFFSET('9. METAS'!$W$20,INT((ROW()-14)/2),0)),"",OFFSET('9. METAS'!$W$20,INT((ROW()-14)/2),0)))</f>
        <v/>
      </c>
      <c r="M442" s="229" t="str">
        <f ca="1">IF(MOD(ROW()-13,2)=0,IF(ISBLANK(OFFSET(#REF!,INT((ROW()-13)/2),0)),"",OFFSET(#REF!,INT((ROW()-13)/2),0)),IF(ISBLANK(OFFSET('9. METAS'!$X$20,INT((ROW()-14)/2),0)),"",OFFSET('9. METAS'!$X$20,INT((ROW()-14)/2),0)))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1042" t="str">
        <f ca="1">IF(ISBLANK(OFFSET('9. METAS'!$L$20,INT((ROW()-13)/2),0)),"",OFFSET('9. METAS'!$L$20,INT((ROW()-13)/2),0))</f>
        <v/>
      </c>
      <c r="I443" s="979"/>
      <c r="J443" s="227" t="e">
        <f ca="1">IF(MOD(ROW()-13,2)=0,IF(ISBLANK(OFFSET(#REF!,INT((ROW()-13)/2),0)),"",OFFSET(#REF!,INT((ROW()-13)/2),0)),IF(ISBLANK(OFFSET('9. METAS'!$U$20,INT((ROW()-14)/2),0)),"",OFFSET('9. METAS'!$U$20,INT((ROW()-14)/2),0)))</f>
        <v>#REF!</v>
      </c>
      <c r="K443" s="228" t="e">
        <f ca="1">IF(MOD(ROW()-13,2)=0,IF(ISBLANK(OFFSET(#REF!,INT((ROW()-13)/2),0)),"",OFFSET(#REF!,INT((ROW()-13)/2),0)),IF(ISBLANK(OFFSET('9. METAS'!$V$20,INT((ROW()-14)/2),0)),"",OFFSET('9. METAS'!$V$20,INT((ROW()-14)/2),0)))</f>
        <v>#REF!</v>
      </c>
      <c r="L443" s="228" t="e">
        <f ca="1">IF(MOD(ROW()-13,2)=0,IF(ISBLANK(OFFSET(#REF!,INT((ROW()-13)/2),0)),"",OFFSET(#REF!,INT((ROW()-13)/2),0)),IF(ISBLANK(OFFSET('9. METAS'!$W$20,INT((ROW()-14)/2),0)),"",OFFSET('9. METAS'!$W$20,INT((ROW()-14)/2),0)))</f>
        <v>#REF!</v>
      </c>
      <c r="M443" s="229" t="e">
        <f ca="1">IF(MOD(ROW()-13,2)=0,IF(ISBLANK(OFFSET(#REF!,INT((ROW()-13)/2),0)),"",OFFSET(#REF!,INT((ROW()-13)/2),0)),IF(ISBLANK(OFFSET('9. METAS'!$X$20,INT((ROW()-14)/2),0)),"",OFFSET('9. METAS'!$X$20,INT((ROW()-14)/2),0)))</f>
        <v>#REF!</v>
      </c>
      <c r="N443" s="981" t="str">
        <f t="shared" ref="N443" ca="1" si="426">IFERROR(J443/J444,"ND")</f>
        <v>ND</v>
      </c>
      <c r="O443" s="983" t="str">
        <f t="shared" ref="O443" ca="1" si="427">IFERROR(((J443)/H443),"ND")</f>
        <v>ND</v>
      </c>
      <c r="P443" s="985"/>
    </row>
    <row r="444" spans="3:16" x14ac:dyDescent="0.3">
      <c r="C444" s="999"/>
      <c r="D444" s="993"/>
      <c r="E444" s="993"/>
      <c r="F444" s="995"/>
      <c r="G444" s="997"/>
      <c r="H444" s="1042"/>
      <c r="I444" s="987"/>
      <c r="J444" s="227" t="str">
        <f ca="1">IF(MOD(ROW()-13,2)=0,IF(ISBLANK(OFFSET(#REF!,INT((ROW()-13)/2),0)),"",OFFSET(#REF!,INT((ROW()-13)/2),0)),IF(ISBLANK(OFFSET('9. METAS'!$U$20,INT((ROW()-14)/2),0)),"",OFFSET('9. METAS'!$U$20,INT((ROW()-14)/2),0)))</f>
        <v/>
      </c>
      <c r="K444" s="228" t="str">
        <f ca="1">IF(MOD(ROW()-13,2)=0,IF(ISBLANK(OFFSET(#REF!,INT((ROW()-13)/2),0)),"",OFFSET(#REF!,INT((ROW()-13)/2),0)),IF(ISBLANK(OFFSET('9. METAS'!$V$20,INT((ROW()-14)/2),0)),"",OFFSET('9. METAS'!$V$20,INT((ROW()-14)/2),0)))</f>
        <v/>
      </c>
      <c r="L444" s="228" t="str">
        <f ca="1">IF(MOD(ROW()-13,2)=0,IF(ISBLANK(OFFSET(#REF!,INT((ROW()-13)/2),0)),"",OFFSET(#REF!,INT((ROW()-13)/2),0)),IF(ISBLANK(OFFSET('9. METAS'!$W$20,INT((ROW()-14)/2),0)),"",OFFSET('9. METAS'!$W$20,INT((ROW()-14)/2),0)))</f>
        <v/>
      </c>
      <c r="M444" s="229" t="str">
        <f ca="1">IF(MOD(ROW()-13,2)=0,IF(ISBLANK(OFFSET(#REF!,INT((ROW()-13)/2),0)),"",OFFSET(#REF!,INT((ROW()-13)/2),0)),IF(ISBLANK(OFFSET('9. METAS'!$X$20,INT((ROW()-14)/2),0)),"",OFFSET('9. METAS'!$X$20,INT((ROW()-14)/2),0)))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1042" t="str">
        <f ca="1">IF(ISBLANK(OFFSET('9. METAS'!$L$20,INT((ROW()-13)/2),0)),"",OFFSET('9. METAS'!$L$20,INT((ROW()-13)/2),0))</f>
        <v/>
      </c>
      <c r="I445" s="979"/>
      <c r="J445" s="227" t="e">
        <f ca="1">IF(MOD(ROW()-13,2)=0,IF(ISBLANK(OFFSET(#REF!,INT((ROW()-13)/2),0)),"",OFFSET(#REF!,INT((ROW()-13)/2),0)),IF(ISBLANK(OFFSET('9. METAS'!$U$20,INT((ROW()-14)/2),0)),"",OFFSET('9. METAS'!$U$20,INT((ROW()-14)/2),0)))</f>
        <v>#REF!</v>
      </c>
      <c r="K445" s="228" t="e">
        <f ca="1">IF(MOD(ROW()-13,2)=0,IF(ISBLANK(OFFSET(#REF!,INT((ROW()-13)/2),0)),"",OFFSET(#REF!,INT((ROW()-13)/2),0)),IF(ISBLANK(OFFSET('9. METAS'!$V$20,INT((ROW()-14)/2),0)),"",OFFSET('9. METAS'!$V$20,INT((ROW()-14)/2),0)))</f>
        <v>#REF!</v>
      </c>
      <c r="L445" s="228" t="e">
        <f ca="1">IF(MOD(ROW()-13,2)=0,IF(ISBLANK(OFFSET(#REF!,INT((ROW()-13)/2),0)),"",OFFSET(#REF!,INT((ROW()-13)/2),0)),IF(ISBLANK(OFFSET('9. METAS'!$W$20,INT((ROW()-14)/2),0)),"",OFFSET('9. METAS'!$W$20,INT((ROW()-14)/2),0)))</f>
        <v>#REF!</v>
      </c>
      <c r="M445" s="229" t="e">
        <f ca="1">IF(MOD(ROW()-13,2)=0,IF(ISBLANK(OFFSET(#REF!,INT((ROW()-13)/2),0)),"",OFFSET(#REF!,INT((ROW()-13)/2),0)),IF(ISBLANK(OFFSET('9. METAS'!$X$20,INT((ROW()-14)/2),0)),"",OFFSET('9. METAS'!$X$20,INT((ROW()-14)/2),0)))</f>
        <v>#REF!</v>
      </c>
      <c r="N445" s="981" t="str">
        <f t="shared" ref="N445" ca="1" si="428">IFERROR(J445/J446,"ND")</f>
        <v>ND</v>
      </c>
      <c r="O445" s="983" t="str">
        <f t="shared" ref="O445" ca="1" si="429">IFERROR(((J445)/H445),"ND")</f>
        <v>ND</v>
      </c>
      <c r="P445" s="985"/>
    </row>
    <row r="446" spans="3:16" x14ac:dyDescent="0.3">
      <c r="C446" s="999"/>
      <c r="D446" s="993"/>
      <c r="E446" s="993"/>
      <c r="F446" s="995"/>
      <c r="G446" s="997"/>
      <c r="H446" s="1042"/>
      <c r="I446" s="987"/>
      <c r="J446" s="227" t="str">
        <f ca="1">IF(MOD(ROW()-13,2)=0,IF(ISBLANK(OFFSET(#REF!,INT((ROW()-13)/2),0)),"",OFFSET(#REF!,INT((ROW()-13)/2),0)),IF(ISBLANK(OFFSET('9. METAS'!$U$20,INT((ROW()-14)/2),0)),"",OFFSET('9. METAS'!$U$20,INT((ROW()-14)/2),0)))</f>
        <v/>
      </c>
      <c r="K446" s="228" t="str">
        <f ca="1">IF(MOD(ROW()-13,2)=0,IF(ISBLANK(OFFSET(#REF!,INT((ROW()-13)/2),0)),"",OFFSET(#REF!,INT((ROW()-13)/2),0)),IF(ISBLANK(OFFSET('9. METAS'!$V$20,INT((ROW()-14)/2),0)),"",OFFSET('9. METAS'!$V$20,INT((ROW()-14)/2),0)))</f>
        <v/>
      </c>
      <c r="L446" s="228" t="str">
        <f ca="1">IF(MOD(ROW()-13,2)=0,IF(ISBLANK(OFFSET(#REF!,INT((ROW()-13)/2),0)),"",OFFSET(#REF!,INT((ROW()-13)/2),0)),IF(ISBLANK(OFFSET('9. METAS'!$W$20,INT((ROW()-14)/2),0)),"",OFFSET('9. METAS'!$W$20,INT((ROW()-14)/2),0)))</f>
        <v/>
      </c>
      <c r="M446" s="229" t="str">
        <f ca="1">IF(MOD(ROW()-13,2)=0,IF(ISBLANK(OFFSET(#REF!,INT((ROW()-13)/2),0)),"",OFFSET(#REF!,INT((ROW()-13)/2),0)),IF(ISBLANK(OFFSET('9. METAS'!$X$20,INT((ROW()-14)/2),0)),"",OFFSET('9. METAS'!$X$20,INT((ROW()-14)/2),0)))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1042" t="str">
        <f ca="1">IF(ISBLANK(OFFSET('9. METAS'!$L$20,INT((ROW()-13)/2),0)),"",OFFSET('9. METAS'!$L$20,INT((ROW()-13)/2),0))</f>
        <v/>
      </c>
      <c r="I447" s="979"/>
      <c r="J447" s="227" t="e">
        <f ca="1">IF(MOD(ROW()-13,2)=0,IF(ISBLANK(OFFSET(#REF!,INT((ROW()-13)/2),0)),"",OFFSET(#REF!,INT((ROW()-13)/2),0)),IF(ISBLANK(OFFSET('9. METAS'!$U$20,INT((ROW()-14)/2),0)),"",OFFSET('9. METAS'!$U$20,INT((ROW()-14)/2),0)))</f>
        <v>#REF!</v>
      </c>
      <c r="K447" s="228" t="e">
        <f ca="1">IF(MOD(ROW()-13,2)=0,IF(ISBLANK(OFFSET(#REF!,INT((ROW()-13)/2),0)),"",OFFSET(#REF!,INT((ROW()-13)/2),0)),IF(ISBLANK(OFFSET('9. METAS'!$V$20,INT((ROW()-14)/2),0)),"",OFFSET('9. METAS'!$V$20,INT((ROW()-14)/2),0)))</f>
        <v>#REF!</v>
      </c>
      <c r="L447" s="228" t="e">
        <f ca="1">IF(MOD(ROW()-13,2)=0,IF(ISBLANK(OFFSET(#REF!,INT((ROW()-13)/2),0)),"",OFFSET(#REF!,INT((ROW()-13)/2),0)),IF(ISBLANK(OFFSET('9. METAS'!$W$20,INT((ROW()-14)/2),0)),"",OFFSET('9. METAS'!$W$20,INT((ROW()-14)/2),0)))</f>
        <v>#REF!</v>
      </c>
      <c r="M447" s="229" t="e">
        <f ca="1">IF(MOD(ROW()-13,2)=0,IF(ISBLANK(OFFSET(#REF!,INT((ROW()-13)/2),0)),"",OFFSET(#REF!,INT((ROW()-13)/2),0)),IF(ISBLANK(OFFSET('9. METAS'!$X$20,INT((ROW()-14)/2),0)),"",OFFSET('9. METAS'!$X$20,INT((ROW()-14)/2),0)))</f>
        <v>#REF!</v>
      </c>
      <c r="N447" s="981" t="str">
        <f t="shared" ref="N447" ca="1" si="430">IFERROR(J447/J448,"ND")</f>
        <v>ND</v>
      </c>
      <c r="O447" s="983" t="str">
        <f t="shared" ref="O447" ca="1" si="431">IFERROR(((J447)/H447),"ND")</f>
        <v>ND</v>
      </c>
      <c r="P447" s="985"/>
    </row>
    <row r="448" spans="3:16" x14ac:dyDescent="0.3">
      <c r="C448" s="999"/>
      <c r="D448" s="993"/>
      <c r="E448" s="993"/>
      <c r="F448" s="995"/>
      <c r="G448" s="997"/>
      <c r="H448" s="1042"/>
      <c r="I448" s="987"/>
      <c r="J448" s="227" t="str">
        <f ca="1">IF(MOD(ROW()-13,2)=0,IF(ISBLANK(OFFSET(#REF!,INT((ROW()-13)/2),0)),"",OFFSET(#REF!,INT((ROW()-13)/2),0)),IF(ISBLANK(OFFSET('9. METAS'!$U$20,INT((ROW()-14)/2),0)),"",OFFSET('9. METAS'!$U$20,INT((ROW()-14)/2),0)))</f>
        <v/>
      </c>
      <c r="K448" s="228" t="str">
        <f ca="1">IF(MOD(ROW()-13,2)=0,IF(ISBLANK(OFFSET(#REF!,INT((ROW()-13)/2),0)),"",OFFSET(#REF!,INT((ROW()-13)/2),0)),IF(ISBLANK(OFFSET('9. METAS'!$V$20,INT((ROW()-14)/2),0)),"",OFFSET('9. METAS'!$V$20,INT((ROW()-14)/2),0)))</f>
        <v/>
      </c>
      <c r="L448" s="228" t="str">
        <f ca="1">IF(MOD(ROW()-13,2)=0,IF(ISBLANK(OFFSET(#REF!,INT((ROW()-13)/2),0)),"",OFFSET(#REF!,INT((ROW()-13)/2),0)),IF(ISBLANK(OFFSET('9. METAS'!$W$20,INT((ROW()-14)/2),0)),"",OFFSET('9. METAS'!$W$20,INT((ROW()-14)/2),0)))</f>
        <v/>
      </c>
      <c r="M448" s="229" t="str">
        <f ca="1">IF(MOD(ROW()-13,2)=0,IF(ISBLANK(OFFSET(#REF!,INT((ROW()-13)/2),0)),"",OFFSET(#REF!,INT((ROW()-13)/2),0)),IF(ISBLANK(OFFSET('9. METAS'!$X$20,INT((ROW()-14)/2),0)),"",OFFSET('9. METAS'!$X$20,INT((ROW()-14)/2),0)))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1042" t="str">
        <f ca="1">IF(ISBLANK(OFFSET('9. METAS'!$L$20,INT((ROW()-13)/2),0)),"",OFFSET('9. METAS'!$L$20,INT((ROW()-13)/2),0))</f>
        <v/>
      </c>
      <c r="I449" s="979"/>
      <c r="J449" s="227" t="e">
        <f ca="1">IF(MOD(ROW()-13,2)=0,IF(ISBLANK(OFFSET(#REF!,INT((ROW()-13)/2),0)),"",OFFSET(#REF!,INT((ROW()-13)/2),0)),IF(ISBLANK(OFFSET('9. METAS'!$U$20,INT((ROW()-14)/2),0)),"",OFFSET('9. METAS'!$U$20,INT((ROW()-14)/2),0)))</f>
        <v>#REF!</v>
      </c>
      <c r="K449" s="228" t="e">
        <f ca="1">IF(MOD(ROW()-13,2)=0,IF(ISBLANK(OFFSET(#REF!,INT((ROW()-13)/2),0)),"",OFFSET(#REF!,INT((ROW()-13)/2),0)),IF(ISBLANK(OFFSET('9. METAS'!$V$20,INT((ROW()-14)/2),0)),"",OFFSET('9. METAS'!$V$20,INT((ROW()-14)/2),0)))</f>
        <v>#REF!</v>
      </c>
      <c r="L449" s="228" t="e">
        <f ca="1">IF(MOD(ROW()-13,2)=0,IF(ISBLANK(OFFSET(#REF!,INT((ROW()-13)/2),0)),"",OFFSET(#REF!,INT((ROW()-13)/2),0)),IF(ISBLANK(OFFSET('9. METAS'!$W$20,INT((ROW()-14)/2),0)),"",OFFSET('9. METAS'!$W$20,INT((ROW()-14)/2),0)))</f>
        <v>#REF!</v>
      </c>
      <c r="M449" s="229" t="e">
        <f ca="1">IF(MOD(ROW()-13,2)=0,IF(ISBLANK(OFFSET(#REF!,INT((ROW()-13)/2),0)),"",OFFSET(#REF!,INT((ROW()-13)/2),0)),IF(ISBLANK(OFFSET('9. METAS'!$X$20,INT((ROW()-14)/2),0)),"",OFFSET('9. METAS'!$X$20,INT((ROW()-14)/2),0)))</f>
        <v>#REF!</v>
      </c>
      <c r="N449" s="981" t="str">
        <f t="shared" ref="N449" ca="1" si="432">IFERROR(J449/J450,"ND")</f>
        <v>ND</v>
      </c>
      <c r="O449" s="983" t="str">
        <f t="shared" ref="O449" ca="1" si="433">IFERROR(((J449)/H449),"ND")</f>
        <v>ND</v>
      </c>
      <c r="P449" s="985"/>
    </row>
    <row r="450" spans="3:16" x14ac:dyDescent="0.3">
      <c r="C450" s="999"/>
      <c r="D450" s="993"/>
      <c r="E450" s="993"/>
      <c r="F450" s="995"/>
      <c r="G450" s="997"/>
      <c r="H450" s="1042"/>
      <c r="I450" s="987"/>
      <c r="J450" s="227" t="str">
        <f ca="1">IF(MOD(ROW()-13,2)=0,IF(ISBLANK(OFFSET(#REF!,INT((ROW()-13)/2),0)),"",OFFSET(#REF!,INT((ROW()-13)/2),0)),IF(ISBLANK(OFFSET('9. METAS'!$U$20,INT((ROW()-14)/2),0)),"",OFFSET('9. METAS'!$U$20,INT((ROW()-14)/2),0)))</f>
        <v/>
      </c>
      <c r="K450" s="228" t="str">
        <f ca="1">IF(MOD(ROW()-13,2)=0,IF(ISBLANK(OFFSET(#REF!,INT((ROW()-13)/2),0)),"",OFFSET(#REF!,INT((ROW()-13)/2),0)),IF(ISBLANK(OFFSET('9. METAS'!$V$20,INT((ROW()-14)/2),0)),"",OFFSET('9. METAS'!$V$20,INT((ROW()-14)/2),0)))</f>
        <v/>
      </c>
      <c r="L450" s="228" t="str">
        <f ca="1">IF(MOD(ROW()-13,2)=0,IF(ISBLANK(OFFSET(#REF!,INT((ROW()-13)/2),0)),"",OFFSET(#REF!,INT((ROW()-13)/2),0)),IF(ISBLANK(OFFSET('9. METAS'!$W$20,INT((ROW()-14)/2),0)),"",OFFSET('9. METAS'!$W$20,INT((ROW()-14)/2),0)))</f>
        <v/>
      </c>
      <c r="M450" s="229" t="str">
        <f ca="1">IF(MOD(ROW()-13,2)=0,IF(ISBLANK(OFFSET(#REF!,INT((ROW()-13)/2),0)),"",OFFSET(#REF!,INT((ROW()-13)/2),0)),IF(ISBLANK(OFFSET('9. METAS'!$X$20,INT((ROW()-14)/2),0)),"",OFFSET('9. METAS'!$X$20,INT((ROW()-14)/2),0)))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1042" t="str">
        <f ca="1">IF(ISBLANK(OFFSET('9. METAS'!$L$20,INT((ROW()-13)/2),0)),"",OFFSET('9. METAS'!$L$20,INT((ROW()-13)/2),0))</f>
        <v/>
      </c>
      <c r="I451" s="979"/>
      <c r="J451" s="227" t="e">
        <f ca="1">IF(MOD(ROW()-13,2)=0,IF(ISBLANK(OFFSET(#REF!,INT((ROW()-13)/2),0)),"",OFFSET(#REF!,INT((ROW()-13)/2),0)),IF(ISBLANK(OFFSET('9. METAS'!$U$20,INT((ROW()-14)/2),0)),"",OFFSET('9. METAS'!$U$20,INT((ROW()-14)/2),0)))</f>
        <v>#REF!</v>
      </c>
      <c r="K451" s="228" t="e">
        <f ca="1">IF(MOD(ROW()-13,2)=0,IF(ISBLANK(OFFSET(#REF!,INT((ROW()-13)/2),0)),"",OFFSET(#REF!,INT((ROW()-13)/2),0)),IF(ISBLANK(OFFSET('9. METAS'!$V$20,INT((ROW()-14)/2),0)),"",OFFSET('9. METAS'!$V$20,INT((ROW()-14)/2),0)))</f>
        <v>#REF!</v>
      </c>
      <c r="L451" s="228" t="e">
        <f ca="1">IF(MOD(ROW()-13,2)=0,IF(ISBLANK(OFFSET(#REF!,INT((ROW()-13)/2),0)),"",OFFSET(#REF!,INT((ROW()-13)/2),0)),IF(ISBLANK(OFFSET('9. METAS'!$W$20,INT((ROW()-14)/2),0)),"",OFFSET('9. METAS'!$W$20,INT((ROW()-14)/2),0)))</f>
        <v>#REF!</v>
      </c>
      <c r="M451" s="229" t="e">
        <f ca="1">IF(MOD(ROW()-13,2)=0,IF(ISBLANK(OFFSET(#REF!,INT((ROW()-13)/2),0)),"",OFFSET(#REF!,INT((ROW()-13)/2),0)),IF(ISBLANK(OFFSET('9. METAS'!$X$20,INT((ROW()-14)/2),0)),"",OFFSET('9. METAS'!$X$20,INT((ROW()-14)/2),0)))</f>
        <v>#REF!</v>
      </c>
      <c r="N451" s="981" t="str">
        <f t="shared" ref="N451" ca="1" si="434">IFERROR(J451/J452,"ND")</f>
        <v>ND</v>
      </c>
      <c r="O451" s="983" t="str">
        <f t="shared" ref="O451" ca="1" si="435">IFERROR(((J451)/H451),"ND")</f>
        <v>ND</v>
      </c>
      <c r="P451" s="985"/>
    </row>
    <row r="452" spans="3:16" x14ac:dyDescent="0.3">
      <c r="C452" s="999"/>
      <c r="D452" s="993"/>
      <c r="E452" s="993"/>
      <c r="F452" s="995"/>
      <c r="G452" s="997"/>
      <c r="H452" s="1042"/>
      <c r="I452" s="987"/>
      <c r="J452" s="227" t="str">
        <f ca="1">IF(MOD(ROW()-13,2)=0,IF(ISBLANK(OFFSET(#REF!,INT((ROW()-13)/2),0)),"",OFFSET(#REF!,INT((ROW()-13)/2),0)),IF(ISBLANK(OFFSET('9. METAS'!$U$20,INT((ROW()-14)/2),0)),"",OFFSET('9. METAS'!$U$20,INT((ROW()-14)/2),0)))</f>
        <v/>
      </c>
      <c r="K452" s="228" t="str">
        <f ca="1">IF(MOD(ROW()-13,2)=0,IF(ISBLANK(OFFSET(#REF!,INT((ROW()-13)/2),0)),"",OFFSET(#REF!,INT((ROW()-13)/2),0)),IF(ISBLANK(OFFSET('9. METAS'!$V$20,INT((ROW()-14)/2),0)),"",OFFSET('9. METAS'!$V$20,INT((ROW()-14)/2),0)))</f>
        <v/>
      </c>
      <c r="L452" s="228" t="str">
        <f ca="1">IF(MOD(ROW()-13,2)=0,IF(ISBLANK(OFFSET(#REF!,INT((ROW()-13)/2),0)),"",OFFSET(#REF!,INT((ROW()-13)/2),0)),IF(ISBLANK(OFFSET('9. METAS'!$W$20,INT((ROW()-14)/2),0)),"",OFFSET('9. METAS'!$W$20,INT((ROW()-14)/2),0)))</f>
        <v/>
      </c>
      <c r="M452" s="229" t="str">
        <f ca="1">IF(MOD(ROW()-13,2)=0,IF(ISBLANK(OFFSET(#REF!,INT((ROW()-13)/2),0)),"",OFFSET(#REF!,INT((ROW()-13)/2),0)),IF(ISBLANK(OFFSET('9. METAS'!$X$20,INT((ROW()-14)/2),0)),"",OFFSET('9. METAS'!$X$20,INT((ROW()-14)/2),0)))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1042" t="str">
        <f ca="1">IF(ISBLANK(OFFSET('9. METAS'!$L$20,INT((ROW()-13)/2),0)),"",OFFSET('9. METAS'!$L$20,INT((ROW()-13)/2),0))</f>
        <v/>
      </c>
      <c r="I453" s="979"/>
      <c r="J453" s="227" t="e">
        <f ca="1">IF(MOD(ROW()-13,2)=0,IF(ISBLANK(OFFSET(#REF!,INT((ROW()-13)/2),0)),"",OFFSET(#REF!,INT((ROW()-13)/2),0)),IF(ISBLANK(OFFSET('9. METAS'!$U$20,INT((ROW()-14)/2),0)),"",OFFSET('9. METAS'!$U$20,INT((ROW()-14)/2),0)))</f>
        <v>#REF!</v>
      </c>
      <c r="K453" s="228" t="e">
        <f ca="1">IF(MOD(ROW()-13,2)=0,IF(ISBLANK(OFFSET(#REF!,INT((ROW()-13)/2),0)),"",OFFSET(#REF!,INT((ROW()-13)/2),0)),IF(ISBLANK(OFFSET('9. METAS'!$V$20,INT((ROW()-14)/2),0)),"",OFFSET('9. METAS'!$V$20,INT((ROW()-14)/2),0)))</f>
        <v>#REF!</v>
      </c>
      <c r="L453" s="228" t="e">
        <f ca="1">IF(MOD(ROW()-13,2)=0,IF(ISBLANK(OFFSET(#REF!,INT((ROW()-13)/2),0)),"",OFFSET(#REF!,INT((ROW()-13)/2),0)),IF(ISBLANK(OFFSET('9. METAS'!$W$20,INT((ROW()-14)/2),0)),"",OFFSET('9. METAS'!$W$20,INT((ROW()-14)/2),0)))</f>
        <v>#REF!</v>
      </c>
      <c r="M453" s="229" t="e">
        <f ca="1">IF(MOD(ROW()-13,2)=0,IF(ISBLANK(OFFSET(#REF!,INT((ROW()-13)/2),0)),"",OFFSET(#REF!,INT((ROW()-13)/2),0)),IF(ISBLANK(OFFSET('9. METAS'!$X$20,INT((ROW()-14)/2),0)),"",OFFSET('9. METAS'!$X$20,INT((ROW()-14)/2),0)))</f>
        <v>#REF!</v>
      </c>
      <c r="N453" s="981" t="str">
        <f t="shared" ref="N453" ca="1" si="436">IFERROR(J453/J454,"ND")</f>
        <v>ND</v>
      </c>
      <c r="O453" s="983" t="str">
        <f t="shared" ref="O453" ca="1" si="437">IFERROR(((J453)/H453),"ND")</f>
        <v>ND</v>
      </c>
      <c r="P453" s="985"/>
    </row>
    <row r="454" spans="3:16" x14ac:dyDescent="0.3">
      <c r="C454" s="999"/>
      <c r="D454" s="993"/>
      <c r="E454" s="993"/>
      <c r="F454" s="995"/>
      <c r="G454" s="997"/>
      <c r="H454" s="1042"/>
      <c r="I454" s="987"/>
      <c r="J454" s="227" t="str">
        <f ca="1">IF(MOD(ROW()-13,2)=0,IF(ISBLANK(OFFSET(#REF!,INT((ROW()-13)/2),0)),"",OFFSET(#REF!,INT((ROW()-13)/2),0)),IF(ISBLANK(OFFSET('9. METAS'!$U$20,INT((ROW()-14)/2),0)),"",OFFSET('9. METAS'!$U$20,INT((ROW()-14)/2),0)))</f>
        <v/>
      </c>
      <c r="K454" s="228" t="str">
        <f ca="1">IF(MOD(ROW()-13,2)=0,IF(ISBLANK(OFFSET(#REF!,INT((ROW()-13)/2),0)),"",OFFSET(#REF!,INT((ROW()-13)/2),0)),IF(ISBLANK(OFFSET('9. METAS'!$V$20,INT((ROW()-14)/2),0)),"",OFFSET('9. METAS'!$V$20,INT((ROW()-14)/2),0)))</f>
        <v/>
      </c>
      <c r="L454" s="228" t="str">
        <f ca="1">IF(MOD(ROW()-13,2)=0,IF(ISBLANK(OFFSET(#REF!,INT((ROW()-13)/2),0)),"",OFFSET(#REF!,INT((ROW()-13)/2),0)),IF(ISBLANK(OFFSET('9. METAS'!$W$20,INT((ROW()-14)/2),0)),"",OFFSET('9. METAS'!$W$20,INT((ROW()-14)/2),0)))</f>
        <v/>
      </c>
      <c r="M454" s="229" t="str">
        <f ca="1">IF(MOD(ROW()-13,2)=0,IF(ISBLANK(OFFSET(#REF!,INT((ROW()-13)/2),0)),"",OFFSET(#REF!,INT((ROW()-13)/2),0)),IF(ISBLANK(OFFSET('9. METAS'!$X$20,INT((ROW()-14)/2),0)),"",OFFSET('9. METAS'!$X$20,INT((ROW()-14)/2),0)))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1042" t="str">
        <f ca="1">IF(ISBLANK(OFFSET('9. METAS'!$L$20,INT((ROW()-13)/2),0)),"",OFFSET('9. METAS'!$L$20,INT((ROW()-13)/2),0))</f>
        <v/>
      </c>
      <c r="I455" s="979"/>
      <c r="J455" s="227" t="e">
        <f ca="1">IF(MOD(ROW()-13,2)=0,IF(ISBLANK(OFFSET(#REF!,INT((ROW()-13)/2),0)),"",OFFSET(#REF!,INT((ROW()-13)/2),0)),IF(ISBLANK(OFFSET('9. METAS'!$U$20,INT((ROW()-14)/2),0)),"",OFFSET('9. METAS'!$U$20,INT((ROW()-14)/2),0)))</f>
        <v>#REF!</v>
      </c>
      <c r="K455" s="228" t="e">
        <f ca="1">IF(MOD(ROW()-13,2)=0,IF(ISBLANK(OFFSET(#REF!,INT((ROW()-13)/2),0)),"",OFFSET(#REF!,INT((ROW()-13)/2),0)),IF(ISBLANK(OFFSET('9. METAS'!$V$20,INT((ROW()-14)/2),0)),"",OFFSET('9. METAS'!$V$20,INT((ROW()-14)/2),0)))</f>
        <v>#REF!</v>
      </c>
      <c r="L455" s="228" t="e">
        <f ca="1">IF(MOD(ROW()-13,2)=0,IF(ISBLANK(OFFSET(#REF!,INT((ROW()-13)/2),0)),"",OFFSET(#REF!,INT((ROW()-13)/2),0)),IF(ISBLANK(OFFSET('9. METAS'!$W$20,INT((ROW()-14)/2),0)),"",OFFSET('9. METAS'!$W$20,INT((ROW()-14)/2),0)))</f>
        <v>#REF!</v>
      </c>
      <c r="M455" s="229" t="e">
        <f ca="1">IF(MOD(ROW()-13,2)=0,IF(ISBLANK(OFFSET(#REF!,INT((ROW()-13)/2),0)),"",OFFSET(#REF!,INT((ROW()-13)/2),0)),IF(ISBLANK(OFFSET('9. METAS'!$X$20,INT((ROW()-14)/2),0)),"",OFFSET('9. METAS'!$X$20,INT((ROW()-14)/2),0)))</f>
        <v>#REF!</v>
      </c>
      <c r="N455" s="981" t="str">
        <f t="shared" ref="N455" ca="1" si="438">IFERROR(J455/J456,"ND")</f>
        <v>ND</v>
      </c>
      <c r="O455" s="983" t="str">
        <f t="shared" ref="O455" ca="1" si="439">IFERROR(((J455)/H455),"ND")</f>
        <v>ND</v>
      </c>
      <c r="P455" s="985"/>
    </row>
    <row r="456" spans="3:16" x14ac:dyDescent="0.3">
      <c r="C456" s="999"/>
      <c r="D456" s="993"/>
      <c r="E456" s="993"/>
      <c r="F456" s="995"/>
      <c r="G456" s="997"/>
      <c r="H456" s="1042"/>
      <c r="I456" s="987"/>
      <c r="J456" s="227" t="str">
        <f ca="1">IF(MOD(ROW()-13,2)=0,IF(ISBLANK(OFFSET(#REF!,INT((ROW()-13)/2),0)),"",OFFSET(#REF!,INT((ROW()-13)/2),0)),IF(ISBLANK(OFFSET('9. METAS'!$U$20,INT((ROW()-14)/2),0)),"",OFFSET('9. METAS'!$U$20,INT((ROW()-14)/2),0)))</f>
        <v/>
      </c>
      <c r="K456" s="228" t="str">
        <f ca="1">IF(MOD(ROW()-13,2)=0,IF(ISBLANK(OFFSET(#REF!,INT((ROW()-13)/2),0)),"",OFFSET(#REF!,INT((ROW()-13)/2),0)),IF(ISBLANK(OFFSET('9. METAS'!$V$20,INT((ROW()-14)/2),0)),"",OFFSET('9. METAS'!$V$20,INT((ROW()-14)/2),0)))</f>
        <v/>
      </c>
      <c r="L456" s="228" t="str">
        <f ca="1">IF(MOD(ROW()-13,2)=0,IF(ISBLANK(OFFSET(#REF!,INT((ROW()-13)/2),0)),"",OFFSET(#REF!,INT((ROW()-13)/2),0)),IF(ISBLANK(OFFSET('9. METAS'!$W$20,INT((ROW()-14)/2),0)),"",OFFSET('9. METAS'!$W$20,INT((ROW()-14)/2),0)))</f>
        <v/>
      </c>
      <c r="M456" s="229" t="str">
        <f ca="1">IF(MOD(ROW()-13,2)=0,IF(ISBLANK(OFFSET(#REF!,INT((ROW()-13)/2),0)),"",OFFSET(#REF!,INT((ROW()-13)/2),0)),IF(ISBLANK(OFFSET('9. METAS'!$X$20,INT((ROW()-14)/2),0)),"",OFFSET('9. METAS'!$X$20,INT((ROW()-14)/2),0)))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1042" t="str">
        <f ca="1">IF(ISBLANK(OFFSET('9. METAS'!$L$20,INT((ROW()-13)/2),0)),"",OFFSET('9. METAS'!$L$20,INT((ROW()-13)/2),0))</f>
        <v/>
      </c>
      <c r="I457" s="979"/>
      <c r="J457" s="227" t="e">
        <f ca="1">IF(MOD(ROW()-13,2)=0,IF(ISBLANK(OFFSET(#REF!,INT((ROW()-13)/2),0)),"",OFFSET(#REF!,INT((ROW()-13)/2),0)),IF(ISBLANK(OFFSET('9. METAS'!$U$20,INT((ROW()-14)/2),0)),"",OFFSET('9. METAS'!$U$20,INT((ROW()-14)/2),0)))</f>
        <v>#REF!</v>
      </c>
      <c r="K457" s="228" t="e">
        <f ca="1">IF(MOD(ROW()-13,2)=0,IF(ISBLANK(OFFSET(#REF!,INT((ROW()-13)/2),0)),"",OFFSET(#REF!,INT((ROW()-13)/2),0)),IF(ISBLANK(OFFSET('9. METAS'!$V$20,INT((ROW()-14)/2),0)),"",OFFSET('9. METAS'!$V$20,INT((ROW()-14)/2),0)))</f>
        <v>#REF!</v>
      </c>
      <c r="L457" s="228" t="e">
        <f ca="1">IF(MOD(ROW()-13,2)=0,IF(ISBLANK(OFFSET(#REF!,INT((ROW()-13)/2),0)),"",OFFSET(#REF!,INT((ROW()-13)/2),0)),IF(ISBLANK(OFFSET('9. METAS'!$W$20,INT((ROW()-14)/2),0)),"",OFFSET('9. METAS'!$W$20,INT((ROW()-14)/2),0)))</f>
        <v>#REF!</v>
      </c>
      <c r="M457" s="229" t="e">
        <f ca="1">IF(MOD(ROW()-13,2)=0,IF(ISBLANK(OFFSET(#REF!,INT((ROW()-13)/2),0)),"",OFFSET(#REF!,INT((ROW()-13)/2),0)),IF(ISBLANK(OFFSET('9. METAS'!$X$20,INT((ROW()-14)/2),0)),"",OFFSET('9. METAS'!$X$20,INT((ROW()-14)/2),0)))</f>
        <v>#REF!</v>
      </c>
      <c r="N457" s="981" t="str">
        <f t="shared" ref="N457" ca="1" si="440">IFERROR(J457/J458,"ND")</f>
        <v>ND</v>
      </c>
      <c r="O457" s="983" t="str">
        <f t="shared" ref="O457" ca="1" si="441">IFERROR(((J457)/H457),"ND")</f>
        <v>ND</v>
      </c>
      <c r="P457" s="985"/>
    </row>
    <row r="458" spans="3:16" x14ac:dyDescent="0.3">
      <c r="C458" s="999"/>
      <c r="D458" s="993"/>
      <c r="E458" s="993"/>
      <c r="F458" s="995"/>
      <c r="G458" s="997"/>
      <c r="H458" s="1042"/>
      <c r="I458" s="987"/>
      <c r="J458" s="227" t="str">
        <f ca="1">IF(MOD(ROW()-13,2)=0,IF(ISBLANK(OFFSET(#REF!,INT((ROW()-13)/2),0)),"",OFFSET(#REF!,INT((ROW()-13)/2),0)),IF(ISBLANK(OFFSET('9. METAS'!$U$20,INT((ROW()-14)/2),0)),"",OFFSET('9. METAS'!$U$20,INT((ROW()-14)/2),0)))</f>
        <v/>
      </c>
      <c r="K458" s="228" t="str">
        <f ca="1">IF(MOD(ROW()-13,2)=0,IF(ISBLANK(OFFSET(#REF!,INT((ROW()-13)/2),0)),"",OFFSET(#REF!,INT((ROW()-13)/2),0)),IF(ISBLANK(OFFSET('9. METAS'!$V$20,INT((ROW()-14)/2),0)),"",OFFSET('9. METAS'!$V$20,INT((ROW()-14)/2),0)))</f>
        <v/>
      </c>
      <c r="L458" s="228" t="str">
        <f ca="1">IF(MOD(ROW()-13,2)=0,IF(ISBLANK(OFFSET(#REF!,INT((ROW()-13)/2),0)),"",OFFSET(#REF!,INT((ROW()-13)/2),0)),IF(ISBLANK(OFFSET('9. METAS'!$W$20,INT((ROW()-14)/2),0)),"",OFFSET('9. METAS'!$W$20,INT((ROW()-14)/2),0)))</f>
        <v/>
      </c>
      <c r="M458" s="229" t="str">
        <f ca="1">IF(MOD(ROW()-13,2)=0,IF(ISBLANK(OFFSET(#REF!,INT((ROW()-13)/2),0)),"",OFFSET(#REF!,INT((ROW()-13)/2),0)),IF(ISBLANK(OFFSET('9. METAS'!$X$20,INT((ROW()-14)/2),0)),"",OFFSET('9. METAS'!$X$20,INT((ROW()-14)/2),0)))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1042" t="str">
        <f ca="1">IF(ISBLANK(OFFSET('9. METAS'!$L$20,INT((ROW()-13)/2),0)),"",OFFSET('9. METAS'!$L$20,INT((ROW()-13)/2),0))</f>
        <v/>
      </c>
      <c r="I459" s="979"/>
      <c r="J459" s="227" t="e">
        <f ca="1">IF(MOD(ROW()-13,2)=0,IF(ISBLANK(OFFSET(#REF!,INT((ROW()-13)/2),0)),"",OFFSET(#REF!,INT((ROW()-13)/2),0)),IF(ISBLANK(OFFSET('9. METAS'!$U$20,INT((ROW()-14)/2),0)),"",OFFSET('9. METAS'!$U$20,INT((ROW()-14)/2),0)))</f>
        <v>#REF!</v>
      </c>
      <c r="K459" s="228" t="e">
        <f ca="1">IF(MOD(ROW()-13,2)=0,IF(ISBLANK(OFFSET(#REF!,INT((ROW()-13)/2),0)),"",OFFSET(#REF!,INT((ROW()-13)/2),0)),IF(ISBLANK(OFFSET('9. METAS'!$V$20,INT((ROW()-14)/2),0)),"",OFFSET('9. METAS'!$V$20,INT((ROW()-14)/2),0)))</f>
        <v>#REF!</v>
      </c>
      <c r="L459" s="228" t="e">
        <f ca="1">IF(MOD(ROW()-13,2)=0,IF(ISBLANK(OFFSET(#REF!,INT((ROW()-13)/2),0)),"",OFFSET(#REF!,INT((ROW()-13)/2),0)),IF(ISBLANK(OFFSET('9. METAS'!$W$20,INT((ROW()-14)/2),0)),"",OFFSET('9. METAS'!$W$20,INT((ROW()-14)/2),0)))</f>
        <v>#REF!</v>
      </c>
      <c r="M459" s="229" t="e">
        <f ca="1">IF(MOD(ROW()-13,2)=0,IF(ISBLANK(OFFSET(#REF!,INT((ROW()-13)/2),0)),"",OFFSET(#REF!,INT((ROW()-13)/2),0)),IF(ISBLANK(OFFSET('9. METAS'!$X$20,INT((ROW()-14)/2),0)),"",OFFSET('9. METAS'!$X$20,INT((ROW()-14)/2),0)))</f>
        <v>#REF!</v>
      </c>
      <c r="N459" s="981" t="str">
        <f t="shared" ref="N459" ca="1" si="442">IFERROR(J459/J460,"ND")</f>
        <v>ND</v>
      </c>
      <c r="O459" s="983" t="str">
        <f t="shared" ref="O459" ca="1" si="443">IFERROR(((J459)/H459),"ND")</f>
        <v>ND</v>
      </c>
      <c r="P459" s="985"/>
    </row>
    <row r="460" spans="3:16" x14ac:dyDescent="0.3">
      <c r="C460" s="999"/>
      <c r="D460" s="993"/>
      <c r="E460" s="993"/>
      <c r="F460" s="995"/>
      <c r="G460" s="997"/>
      <c r="H460" s="1042"/>
      <c r="I460" s="987"/>
      <c r="J460" s="227" t="str">
        <f ca="1">IF(MOD(ROW()-13,2)=0,IF(ISBLANK(OFFSET(#REF!,INT((ROW()-13)/2),0)),"",OFFSET(#REF!,INT((ROW()-13)/2),0)),IF(ISBLANK(OFFSET('9. METAS'!$U$20,INT((ROW()-14)/2),0)),"",OFFSET('9. METAS'!$U$20,INT((ROW()-14)/2),0)))</f>
        <v/>
      </c>
      <c r="K460" s="228" t="str">
        <f ca="1">IF(MOD(ROW()-13,2)=0,IF(ISBLANK(OFFSET(#REF!,INT((ROW()-13)/2),0)),"",OFFSET(#REF!,INT((ROW()-13)/2),0)),IF(ISBLANK(OFFSET('9. METAS'!$V$20,INT((ROW()-14)/2),0)),"",OFFSET('9. METAS'!$V$20,INT((ROW()-14)/2),0)))</f>
        <v/>
      </c>
      <c r="L460" s="228" t="str">
        <f ca="1">IF(MOD(ROW()-13,2)=0,IF(ISBLANK(OFFSET(#REF!,INT((ROW()-13)/2),0)),"",OFFSET(#REF!,INT((ROW()-13)/2),0)),IF(ISBLANK(OFFSET('9. METAS'!$W$20,INT((ROW()-14)/2),0)),"",OFFSET('9. METAS'!$W$20,INT((ROW()-14)/2),0)))</f>
        <v/>
      </c>
      <c r="M460" s="229" t="str">
        <f ca="1">IF(MOD(ROW()-13,2)=0,IF(ISBLANK(OFFSET(#REF!,INT((ROW()-13)/2),0)),"",OFFSET(#REF!,INT((ROW()-13)/2),0)),IF(ISBLANK(OFFSET('9. METAS'!$X$20,INT((ROW()-14)/2),0)),"",OFFSET('9. METAS'!$X$20,INT((ROW()-14)/2),0)))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1042" t="str">
        <f ca="1">IF(ISBLANK(OFFSET('9. METAS'!$L$20,INT((ROW()-13)/2),0)),"",OFFSET('9. METAS'!$L$20,INT((ROW()-13)/2),0))</f>
        <v/>
      </c>
      <c r="I461" s="979"/>
      <c r="J461" s="227" t="e">
        <f ca="1">IF(MOD(ROW()-13,2)=0,IF(ISBLANK(OFFSET(#REF!,INT((ROW()-13)/2),0)),"",OFFSET(#REF!,INT((ROW()-13)/2),0)),IF(ISBLANK(OFFSET('9. METAS'!$U$20,INT((ROW()-14)/2),0)),"",OFFSET('9. METAS'!$U$20,INT((ROW()-14)/2),0)))</f>
        <v>#REF!</v>
      </c>
      <c r="K461" s="228" t="e">
        <f ca="1">IF(MOD(ROW()-13,2)=0,IF(ISBLANK(OFFSET(#REF!,INT((ROW()-13)/2),0)),"",OFFSET(#REF!,INT((ROW()-13)/2),0)),IF(ISBLANK(OFFSET('9. METAS'!$V$20,INT((ROW()-14)/2),0)),"",OFFSET('9. METAS'!$V$20,INT((ROW()-14)/2),0)))</f>
        <v>#REF!</v>
      </c>
      <c r="L461" s="228" t="e">
        <f ca="1">IF(MOD(ROW()-13,2)=0,IF(ISBLANK(OFFSET(#REF!,INT((ROW()-13)/2),0)),"",OFFSET(#REF!,INT((ROW()-13)/2),0)),IF(ISBLANK(OFFSET('9. METAS'!$W$20,INT((ROW()-14)/2),0)),"",OFFSET('9. METAS'!$W$20,INT((ROW()-14)/2),0)))</f>
        <v>#REF!</v>
      </c>
      <c r="M461" s="229" t="e">
        <f ca="1">IF(MOD(ROW()-13,2)=0,IF(ISBLANK(OFFSET(#REF!,INT((ROW()-13)/2),0)),"",OFFSET(#REF!,INT((ROW()-13)/2),0)),IF(ISBLANK(OFFSET('9. METAS'!$X$20,INT((ROW()-14)/2),0)),"",OFFSET('9. METAS'!$X$20,INT((ROW()-14)/2),0)))</f>
        <v>#REF!</v>
      </c>
      <c r="N461" s="981" t="str">
        <f t="shared" ref="N461" ca="1" si="444">IFERROR(J461/J462,"ND")</f>
        <v>ND</v>
      </c>
      <c r="O461" s="983" t="str">
        <f t="shared" ref="O461" ca="1" si="445">IFERROR(((J461)/H461),"ND")</f>
        <v>ND</v>
      </c>
      <c r="P461" s="985"/>
    </row>
    <row r="462" spans="3:16" x14ac:dyDescent="0.3">
      <c r="C462" s="999"/>
      <c r="D462" s="993"/>
      <c r="E462" s="993"/>
      <c r="F462" s="995"/>
      <c r="G462" s="997"/>
      <c r="H462" s="1042"/>
      <c r="I462" s="987"/>
      <c r="J462" s="227" t="str">
        <f ca="1">IF(MOD(ROW()-13,2)=0,IF(ISBLANK(OFFSET(#REF!,INT((ROW()-13)/2),0)),"",OFFSET(#REF!,INT((ROW()-13)/2),0)),IF(ISBLANK(OFFSET('9. METAS'!$U$20,INT((ROW()-14)/2),0)),"",OFFSET('9. METAS'!$U$20,INT((ROW()-14)/2),0)))</f>
        <v/>
      </c>
      <c r="K462" s="228" t="str">
        <f ca="1">IF(MOD(ROW()-13,2)=0,IF(ISBLANK(OFFSET(#REF!,INT((ROW()-13)/2),0)),"",OFFSET(#REF!,INT((ROW()-13)/2),0)),IF(ISBLANK(OFFSET('9. METAS'!$V$20,INT((ROW()-14)/2),0)),"",OFFSET('9. METAS'!$V$20,INT((ROW()-14)/2),0)))</f>
        <v/>
      </c>
      <c r="L462" s="228" t="str">
        <f ca="1">IF(MOD(ROW()-13,2)=0,IF(ISBLANK(OFFSET(#REF!,INT((ROW()-13)/2),0)),"",OFFSET(#REF!,INT((ROW()-13)/2),0)),IF(ISBLANK(OFFSET('9. METAS'!$W$20,INT((ROW()-14)/2),0)),"",OFFSET('9. METAS'!$W$20,INT((ROW()-14)/2),0)))</f>
        <v/>
      </c>
      <c r="M462" s="229" t="str">
        <f ca="1">IF(MOD(ROW()-13,2)=0,IF(ISBLANK(OFFSET(#REF!,INT((ROW()-13)/2),0)),"",OFFSET(#REF!,INT((ROW()-13)/2),0)),IF(ISBLANK(OFFSET('9. METAS'!$X$20,INT((ROW()-14)/2),0)),"",OFFSET('9. METAS'!$X$20,INT((ROW()-14)/2),0)))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1042" t="str">
        <f ca="1">IF(ISBLANK(OFFSET('9. METAS'!$L$20,INT((ROW()-13)/2),0)),"",OFFSET('9. METAS'!$L$20,INT((ROW()-13)/2),0))</f>
        <v/>
      </c>
      <c r="I463" s="979"/>
      <c r="J463" s="227" t="e">
        <f ca="1">IF(MOD(ROW()-13,2)=0,IF(ISBLANK(OFFSET(#REF!,INT((ROW()-13)/2),0)),"",OFFSET(#REF!,INT((ROW()-13)/2),0)),IF(ISBLANK(OFFSET('9. METAS'!$U$20,INT((ROW()-14)/2),0)),"",OFFSET('9. METAS'!$U$20,INT((ROW()-14)/2),0)))</f>
        <v>#REF!</v>
      </c>
      <c r="K463" s="228" t="e">
        <f ca="1">IF(MOD(ROW()-13,2)=0,IF(ISBLANK(OFFSET(#REF!,INT((ROW()-13)/2),0)),"",OFFSET(#REF!,INT((ROW()-13)/2),0)),IF(ISBLANK(OFFSET('9. METAS'!$V$20,INT((ROW()-14)/2),0)),"",OFFSET('9. METAS'!$V$20,INT((ROW()-14)/2),0)))</f>
        <v>#REF!</v>
      </c>
      <c r="L463" s="228" t="e">
        <f ca="1">IF(MOD(ROW()-13,2)=0,IF(ISBLANK(OFFSET(#REF!,INT((ROW()-13)/2),0)),"",OFFSET(#REF!,INT((ROW()-13)/2),0)),IF(ISBLANK(OFFSET('9. METAS'!$W$20,INT((ROW()-14)/2),0)),"",OFFSET('9. METAS'!$W$20,INT((ROW()-14)/2),0)))</f>
        <v>#REF!</v>
      </c>
      <c r="M463" s="229" t="e">
        <f ca="1">IF(MOD(ROW()-13,2)=0,IF(ISBLANK(OFFSET(#REF!,INT((ROW()-13)/2),0)),"",OFFSET(#REF!,INT((ROW()-13)/2),0)),IF(ISBLANK(OFFSET('9. METAS'!$X$20,INT((ROW()-14)/2),0)),"",OFFSET('9. METAS'!$X$20,INT((ROW()-14)/2),0)))</f>
        <v>#REF!</v>
      </c>
      <c r="N463" s="981" t="str">
        <f t="shared" ref="N463" ca="1" si="446">IFERROR(J463/J464,"ND")</f>
        <v>ND</v>
      </c>
      <c r="O463" s="983" t="str">
        <f t="shared" ref="O463" ca="1" si="447">IFERROR(((J463)/H463),"ND")</f>
        <v>ND</v>
      </c>
      <c r="P463" s="985"/>
    </row>
    <row r="464" spans="3:16" x14ac:dyDescent="0.3">
      <c r="C464" s="999"/>
      <c r="D464" s="993"/>
      <c r="E464" s="993"/>
      <c r="F464" s="995"/>
      <c r="G464" s="997"/>
      <c r="H464" s="1042"/>
      <c r="I464" s="987"/>
      <c r="J464" s="227" t="str">
        <f ca="1">IF(MOD(ROW()-13,2)=0,IF(ISBLANK(OFFSET(#REF!,INT((ROW()-13)/2),0)),"",OFFSET(#REF!,INT((ROW()-13)/2),0)),IF(ISBLANK(OFFSET('9. METAS'!$U$20,INT((ROW()-14)/2),0)),"",OFFSET('9. METAS'!$U$20,INT((ROW()-14)/2),0)))</f>
        <v/>
      </c>
      <c r="K464" s="228" t="str">
        <f ca="1">IF(MOD(ROW()-13,2)=0,IF(ISBLANK(OFFSET(#REF!,INT((ROW()-13)/2),0)),"",OFFSET(#REF!,INT((ROW()-13)/2),0)),IF(ISBLANK(OFFSET('9. METAS'!$V$20,INT((ROW()-14)/2),0)),"",OFFSET('9. METAS'!$V$20,INT((ROW()-14)/2),0)))</f>
        <v/>
      </c>
      <c r="L464" s="228" t="str">
        <f ca="1">IF(MOD(ROW()-13,2)=0,IF(ISBLANK(OFFSET(#REF!,INT((ROW()-13)/2),0)),"",OFFSET(#REF!,INT((ROW()-13)/2),0)),IF(ISBLANK(OFFSET('9. METAS'!$W$20,INT((ROW()-14)/2),0)),"",OFFSET('9. METAS'!$W$20,INT((ROW()-14)/2),0)))</f>
        <v/>
      </c>
      <c r="M464" s="229" t="str">
        <f ca="1">IF(MOD(ROW()-13,2)=0,IF(ISBLANK(OFFSET(#REF!,INT((ROW()-13)/2),0)),"",OFFSET(#REF!,INT((ROW()-13)/2),0)),IF(ISBLANK(OFFSET('9. METAS'!$X$20,INT((ROW()-14)/2),0)),"",OFFSET('9. METAS'!$X$20,INT((ROW()-14)/2),0)))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1042" t="str">
        <f ca="1">IF(ISBLANK(OFFSET('9. METAS'!$L$20,INT((ROW()-13)/2),0)),"",OFFSET('9. METAS'!$L$20,INT((ROW()-13)/2),0))</f>
        <v/>
      </c>
      <c r="I465" s="979"/>
      <c r="J465" s="227" t="e">
        <f ca="1">IF(MOD(ROW()-13,2)=0,IF(ISBLANK(OFFSET(#REF!,INT((ROW()-13)/2),0)),"",OFFSET(#REF!,INT((ROW()-13)/2),0)),IF(ISBLANK(OFFSET('9. METAS'!$U$20,INT((ROW()-14)/2),0)),"",OFFSET('9. METAS'!$U$20,INT((ROW()-14)/2),0)))</f>
        <v>#REF!</v>
      </c>
      <c r="K465" s="228" t="e">
        <f ca="1">IF(MOD(ROW()-13,2)=0,IF(ISBLANK(OFFSET(#REF!,INT((ROW()-13)/2),0)),"",OFFSET(#REF!,INT((ROW()-13)/2),0)),IF(ISBLANK(OFFSET('9. METAS'!$V$20,INT((ROW()-14)/2),0)),"",OFFSET('9. METAS'!$V$20,INT((ROW()-14)/2),0)))</f>
        <v>#REF!</v>
      </c>
      <c r="L465" s="228" t="e">
        <f ca="1">IF(MOD(ROW()-13,2)=0,IF(ISBLANK(OFFSET(#REF!,INT((ROW()-13)/2),0)),"",OFFSET(#REF!,INT((ROW()-13)/2),0)),IF(ISBLANK(OFFSET('9. METAS'!$W$20,INT((ROW()-14)/2),0)),"",OFFSET('9. METAS'!$W$20,INT((ROW()-14)/2),0)))</f>
        <v>#REF!</v>
      </c>
      <c r="M465" s="229" t="e">
        <f ca="1">IF(MOD(ROW()-13,2)=0,IF(ISBLANK(OFFSET(#REF!,INT((ROW()-13)/2),0)),"",OFFSET(#REF!,INT((ROW()-13)/2),0)),IF(ISBLANK(OFFSET('9. METAS'!$X$20,INT((ROW()-14)/2),0)),"",OFFSET('9. METAS'!$X$20,INT((ROW()-14)/2),0)))</f>
        <v>#REF!</v>
      </c>
      <c r="N465" s="981" t="str">
        <f t="shared" ref="N465" ca="1" si="448">IFERROR(J465/J466,"ND")</f>
        <v>ND</v>
      </c>
      <c r="O465" s="983" t="str">
        <f t="shared" ref="O465" ca="1" si="449">IFERROR(((J465)/H465),"ND")</f>
        <v>ND</v>
      </c>
      <c r="P465" s="985"/>
    </row>
    <row r="466" spans="3:16" x14ac:dyDescent="0.3">
      <c r="C466" s="999"/>
      <c r="D466" s="993"/>
      <c r="E466" s="993"/>
      <c r="F466" s="995"/>
      <c r="G466" s="997"/>
      <c r="H466" s="1042"/>
      <c r="I466" s="987"/>
      <c r="J466" s="227" t="str">
        <f ca="1">IF(MOD(ROW()-13,2)=0,IF(ISBLANK(OFFSET(#REF!,INT((ROW()-13)/2),0)),"",OFFSET(#REF!,INT((ROW()-13)/2),0)),IF(ISBLANK(OFFSET('9. METAS'!$U$20,INT((ROW()-14)/2),0)),"",OFFSET('9. METAS'!$U$20,INT((ROW()-14)/2),0)))</f>
        <v/>
      </c>
      <c r="K466" s="228" t="str">
        <f ca="1">IF(MOD(ROW()-13,2)=0,IF(ISBLANK(OFFSET(#REF!,INT((ROW()-13)/2),0)),"",OFFSET(#REF!,INT((ROW()-13)/2),0)),IF(ISBLANK(OFFSET('9. METAS'!$V$20,INT((ROW()-14)/2),0)),"",OFFSET('9. METAS'!$V$20,INT((ROW()-14)/2),0)))</f>
        <v/>
      </c>
      <c r="L466" s="228" t="str">
        <f ca="1">IF(MOD(ROW()-13,2)=0,IF(ISBLANK(OFFSET(#REF!,INT((ROW()-13)/2),0)),"",OFFSET(#REF!,INT((ROW()-13)/2),0)),IF(ISBLANK(OFFSET('9. METAS'!$W$20,INT((ROW()-14)/2),0)),"",OFFSET('9. METAS'!$W$20,INT((ROW()-14)/2),0)))</f>
        <v/>
      </c>
      <c r="M466" s="229" t="str">
        <f ca="1">IF(MOD(ROW()-13,2)=0,IF(ISBLANK(OFFSET(#REF!,INT((ROW()-13)/2),0)),"",OFFSET(#REF!,INT((ROW()-13)/2),0)),IF(ISBLANK(OFFSET('9. METAS'!$X$20,INT((ROW()-14)/2),0)),"",OFFSET('9. METAS'!$X$20,INT((ROW()-14)/2),0)))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1042" t="str">
        <f ca="1">IF(ISBLANK(OFFSET('9. METAS'!$L$20,INT((ROW()-13)/2),0)),"",OFFSET('9. METAS'!$L$20,INT((ROW()-13)/2),0))</f>
        <v/>
      </c>
      <c r="I467" s="979"/>
      <c r="J467" s="227" t="e">
        <f ca="1">IF(MOD(ROW()-13,2)=0,IF(ISBLANK(OFFSET(#REF!,INT((ROW()-13)/2),0)),"",OFFSET(#REF!,INT((ROW()-13)/2),0)),IF(ISBLANK(OFFSET('9. METAS'!$U$20,INT((ROW()-14)/2),0)),"",OFFSET('9. METAS'!$U$20,INT((ROW()-14)/2),0)))</f>
        <v>#REF!</v>
      </c>
      <c r="K467" s="228" t="e">
        <f ca="1">IF(MOD(ROW()-13,2)=0,IF(ISBLANK(OFFSET(#REF!,INT((ROW()-13)/2),0)),"",OFFSET(#REF!,INT((ROW()-13)/2),0)),IF(ISBLANK(OFFSET('9. METAS'!$V$20,INT((ROW()-14)/2),0)),"",OFFSET('9. METAS'!$V$20,INT((ROW()-14)/2),0)))</f>
        <v>#REF!</v>
      </c>
      <c r="L467" s="228" t="e">
        <f ca="1">IF(MOD(ROW()-13,2)=0,IF(ISBLANK(OFFSET(#REF!,INT((ROW()-13)/2),0)),"",OFFSET(#REF!,INT((ROW()-13)/2),0)),IF(ISBLANK(OFFSET('9. METAS'!$W$20,INT((ROW()-14)/2),0)),"",OFFSET('9. METAS'!$W$20,INT((ROW()-14)/2),0)))</f>
        <v>#REF!</v>
      </c>
      <c r="M467" s="229" t="e">
        <f ca="1">IF(MOD(ROW()-13,2)=0,IF(ISBLANK(OFFSET(#REF!,INT((ROW()-13)/2),0)),"",OFFSET(#REF!,INT((ROW()-13)/2),0)),IF(ISBLANK(OFFSET('9. METAS'!$X$20,INT((ROW()-14)/2),0)),"",OFFSET('9. METAS'!$X$20,INT((ROW()-14)/2),0)))</f>
        <v>#REF!</v>
      </c>
      <c r="N467" s="981" t="str">
        <f t="shared" ref="N467" ca="1" si="450">IFERROR(J467/J468,"ND")</f>
        <v>ND</v>
      </c>
      <c r="O467" s="983" t="str">
        <f t="shared" ref="O467" ca="1" si="451">IFERROR(((J467)/H467),"ND")</f>
        <v>ND</v>
      </c>
      <c r="P467" s="985"/>
    </row>
    <row r="468" spans="3:16" x14ac:dyDescent="0.3">
      <c r="C468" s="999"/>
      <c r="D468" s="993"/>
      <c r="E468" s="993"/>
      <c r="F468" s="995"/>
      <c r="G468" s="997"/>
      <c r="H468" s="1042"/>
      <c r="I468" s="987"/>
      <c r="J468" s="227" t="str">
        <f ca="1">IF(MOD(ROW()-13,2)=0,IF(ISBLANK(OFFSET(#REF!,INT((ROW()-13)/2),0)),"",OFFSET(#REF!,INT((ROW()-13)/2),0)),IF(ISBLANK(OFFSET('9. METAS'!$U$20,INT((ROW()-14)/2),0)),"",OFFSET('9. METAS'!$U$20,INT((ROW()-14)/2),0)))</f>
        <v/>
      </c>
      <c r="K468" s="228" t="str">
        <f ca="1">IF(MOD(ROW()-13,2)=0,IF(ISBLANK(OFFSET(#REF!,INT((ROW()-13)/2),0)),"",OFFSET(#REF!,INT((ROW()-13)/2),0)),IF(ISBLANK(OFFSET('9. METAS'!$V$20,INT((ROW()-14)/2),0)),"",OFFSET('9. METAS'!$V$20,INT((ROW()-14)/2),0)))</f>
        <v/>
      </c>
      <c r="L468" s="228" t="str">
        <f ca="1">IF(MOD(ROW()-13,2)=0,IF(ISBLANK(OFFSET(#REF!,INT((ROW()-13)/2),0)),"",OFFSET(#REF!,INT((ROW()-13)/2),0)),IF(ISBLANK(OFFSET('9. METAS'!$W$20,INT((ROW()-14)/2),0)),"",OFFSET('9. METAS'!$W$20,INT((ROW()-14)/2),0)))</f>
        <v/>
      </c>
      <c r="M468" s="229" t="str">
        <f ca="1">IF(MOD(ROW()-13,2)=0,IF(ISBLANK(OFFSET(#REF!,INT((ROW()-13)/2),0)),"",OFFSET(#REF!,INT((ROW()-13)/2),0)),IF(ISBLANK(OFFSET('9. METAS'!$X$20,INT((ROW()-14)/2),0)),"",OFFSET('9. METAS'!$X$20,INT((ROW()-14)/2),0)))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1042" t="str">
        <f ca="1">IF(ISBLANK(OFFSET('9. METAS'!$L$20,INT((ROW()-13)/2),0)),"",OFFSET('9. METAS'!$L$20,INT((ROW()-13)/2),0))</f>
        <v/>
      </c>
      <c r="I469" s="979"/>
      <c r="J469" s="227" t="e">
        <f ca="1">IF(MOD(ROW()-13,2)=0,IF(ISBLANK(OFFSET(#REF!,INT((ROW()-13)/2),0)),"",OFFSET(#REF!,INT((ROW()-13)/2),0)),IF(ISBLANK(OFFSET('9. METAS'!$U$20,INT((ROW()-14)/2),0)),"",OFFSET('9. METAS'!$U$20,INT((ROW()-14)/2),0)))</f>
        <v>#REF!</v>
      </c>
      <c r="K469" s="228" t="e">
        <f ca="1">IF(MOD(ROW()-13,2)=0,IF(ISBLANK(OFFSET(#REF!,INT((ROW()-13)/2),0)),"",OFFSET(#REF!,INT((ROW()-13)/2),0)),IF(ISBLANK(OFFSET('9. METAS'!$V$20,INT((ROW()-14)/2),0)),"",OFFSET('9. METAS'!$V$20,INT((ROW()-14)/2),0)))</f>
        <v>#REF!</v>
      </c>
      <c r="L469" s="228" t="e">
        <f ca="1">IF(MOD(ROW()-13,2)=0,IF(ISBLANK(OFFSET(#REF!,INT((ROW()-13)/2),0)),"",OFFSET(#REF!,INT((ROW()-13)/2),0)),IF(ISBLANK(OFFSET('9. METAS'!$W$20,INT((ROW()-14)/2),0)),"",OFFSET('9. METAS'!$W$20,INT((ROW()-14)/2),0)))</f>
        <v>#REF!</v>
      </c>
      <c r="M469" s="229" t="e">
        <f ca="1">IF(MOD(ROW()-13,2)=0,IF(ISBLANK(OFFSET(#REF!,INT((ROW()-13)/2),0)),"",OFFSET(#REF!,INT((ROW()-13)/2),0)),IF(ISBLANK(OFFSET('9. METAS'!$X$20,INT((ROW()-14)/2),0)),"",OFFSET('9. METAS'!$X$20,INT((ROW()-14)/2),0)))</f>
        <v>#REF!</v>
      </c>
      <c r="N469" s="981" t="str">
        <f t="shared" ref="N469" ca="1" si="452">IFERROR(J469/J470,"ND")</f>
        <v>ND</v>
      </c>
      <c r="O469" s="983" t="str">
        <f t="shared" ref="O469" ca="1" si="453">IFERROR(((J469)/H469),"ND")</f>
        <v>ND</v>
      </c>
      <c r="P469" s="985"/>
    </row>
    <row r="470" spans="3:16" x14ac:dyDescent="0.3">
      <c r="C470" s="999"/>
      <c r="D470" s="993"/>
      <c r="E470" s="993"/>
      <c r="F470" s="995"/>
      <c r="G470" s="997"/>
      <c r="H470" s="1042"/>
      <c r="I470" s="987"/>
      <c r="J470" s="227" t="str">
        <f ca="1">IF(MOD(ROW()-13,2)=0,IF(ISBLANK(OFFSET(#REF!,INT((ROW()-13)/2),0)),"",OFFSET(#REF!,INT((ROW()-13)/2),0)),IF(ISBLANK(OFFSET('9. METAS'!$U$20,INT((ROW()-14)/2),0)),"",OFFSET('9. METAS'!$U$20,INT((ROW()-14)/2),0)))</f>
        <v/>
      </c>
      <c r="K470" s="228" t="str">
        <f ca="1">IF(MOD(ROW()-13,2)=0,IF(ISBLANK(OFFSET(#REF!,INT((ROW()-13)/2),0)),"",OFFSET(#REF!,INT((ROW()-13)/2),0)),IF(ISBLANK(OFFSET('9. METAS'!$V$20,INT((ROW()-14)/2),0)),"",OFFSET('9. METAS'!$V$20,INT((ROW()-14)/2),0)))</f>
        <v/>
      </c>
      <c r="L470" s="228" t="str">
        <f ca="1">IF(MOD(ROW()-13,2)=0,IF(ISBLANK(OFFSET(#REF!,INT((ROW()-13)/2),0)),"",OFFSET(#REF!,INT((ROW()-13)/2),0)),IF(ISBLANK(OFFSET('9. METAS'!$W$20,INT((ROW()-14)/2),0)),"",OFFSET('9. METAS'!$W$20,INT((ROW()-14)/2),0)))</f>
        <v/>
      </c>
      <c r="M470" s="229" t="str">
        <f ca="1">IF(MOD(ROW()-13,2)=0,IF(ISBLANK(OFFSET(#REF!,INT((ROW()-13)/2),0)),"",OFFSET(#REF!,INT((ROW()-13)/2),0)),IF(ISBLANK(OFFSET('9. METAS'!$X$20,INT((ROW()-14)/2),0)),"",OFFSET('9. METAS'!$X$20,INT((ROW()-14)/2),0)))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1042" t="str">
        <f ca="1">IF(ISBLANK(OFFSET('9. METAS'!$L$20,INT((ROW()-13)/2),0)),"",OFFSET('9. METAS'!$L$20,INT((ROW()-13)/2),0))</f>
        <v/>
      </c>
      <c r="I471" s="979"/>
      <c r="J471" s="227" t="e">
        <f ca="1">IF(MOD(ROW()-13,2)=0,IF(ISBLANK(OFFSET(#REF!,INT((ROW()-13)/2),0)),"",OFFSET(#REF!,INT((ROW()-13)/2),0)),IF(ISBLANK(OFFSET('9. METAS'!$U$20,INT((ROW()-14)/2),0)),"",OFFSET('9. METAS'!$U$20,INT((ROW()-14)/2),0)))</f>
        <v>#REF!</v>
      </c>
      <c r="K471" s="228" t="e">
        <f ca="1">IF(MOD(ROW()-13,2)=0,IF(ISBLANK(OFFSET(#REF!,INT((ROW()-13)/2),0)),"",OFFSET(#REF!,INT((ROW()-13)/2),0)),IF(ISBLANK(OFFSET('9. METAS'!$V$20,INT((ROW()-14)/2),0)),"",OFFSET('9. METAS'!$V$20,INT((ROW()-14)/2),0)))</f>
        <v>#REF!</v>
      </c>
      <c r="L471" s="228" t="e">
        <f ca="1">IF(MOD(ROW()-13,2)=0,IF(ISBLANK(OFFSET(#REF!,INT((ROW()-13)/2),0)),"",OFFSET(#REF!,INT((ROW()-13)/2),0)),IF(ISBLANK(OFFSET('9. METAS'!$W$20,INT((ROW()-14)/2),0)),"",OFFSET('9. METAS'!$W$20,INT((ROW()-14)/2),0)))</f>
        <v>#REF!</v>
      </c>
      <c r="M471" s="229" t="e">
        <f ca="1">IF(MOD(ROW()-13,2)=0,IF(ISBLANK(OFFSET(#REF!,INT((ROW()-13)/2),0)),"",OFFSET(#REF!,INT((ROW()-13)/2),0)),IF(ISBLANK(OFFSET('9. METAS'!$X$20,INT((ROW()-14)/2),0)),"",OFFSET('9. METAS'!$X$20,INT((ROW()-14)/2),0)))</f>
        <v>#REF!</v>
      </c>
      <c r="N471" s="981" t="str">
        <f t="shared" ref="N471" ca="1" si="454">IFERROR(J471/J472,"ND")</f>
        <v>ND</v>
      </c>
      <c r="O471" s="983" t="str">
        <f t="shared" ref="O471" ca="1" si="455">IFERROR(((J471)/H471),"ND")</f>
        <v>ND</v>
      </c>
      <c r="P471" s="985"/>
    </row>
    <row r="472" spans="3:16" x14ac:dyDescent="0.3">
      <c r="C472" s="999"/>
      <c r="D472" s="993"/>
      <c r="E472" s="993"/>
      <c r="F472" s="995"/>
      <c r="G472" s="997"/>
      <c r="H472" s="1042"/>
      <c r="I472" s="987"/>
      <c r="J472" s="227" t="str">
        <f ca="1">IF(MOD(ROW()-13,2)=0,IF(ISBLANK(OFFSET(#REF!,INT((ROW()-13)/2),0)),"",OFFSET(#REF!,INT((ROW()-13)/2),0)),IF(ISBLANK(OFFSET('9. METAS'!$U$20,INT((ROW()-14)/2),0)),"",OFFSET('9. METAS'!$U$20,INT((ROW()-14)/2),0)))</f>
        <v/>
      </c>
      <c r="K472" s="228" t="str">
        <f ca="1">IF(MOD(ROW()-13,2)=0,IF(ISBLANK(OFFSET(#REF!,INT((ROW()-13)/2),0)),"",OFFSET(#REF!,INT((ROW()-13)/2),0)),IF(ISBLANK(OFFSET('9. METAS'!$V$20,INT((ROW()-14)/2),0)),"",OFFSET('9. METAS'!$V$20,INT((ROW()-14)/2),0)))</f>
        <v/>
      </c>
      <c r="L472" s="228" t="str">
        <f ca="1">IF(MOD(ROW()-13,2)=0,IF(ISBLANK(OFFSET(#REF!,INT((ROW()-13)/2),0)),"",OFFSET(#REF!,INT((ROW()-13)/2),0)),IF(ISBLANK(OFFSET('9. METAS'!$W$20,INT((ROW()-14)/2),0)),"",OFFSET('9. METAS'!$W$20,INT((ROW()-14)/2),0)))</f>
        <v/>
      </c>
      <c r="M472" s="229" t="str">
        <f ca="1">IF(MOD(ROW()-13,2)=0,IF(ISBLANK(OFFSET(#REF!,INT((ROW()-13)/2),0)),"",OFFSET(#REF!,INT((ROW()-13)/2),0)),IF(ISBLANK(OFFSET('9. METAS'!$X$20,INT((ROW()-14)/2),0)),"",OFFSET('9. METAS'!$X$20,INT((ROW()-14)/2),0)))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1042" t="str">
        <f ca="1">IF(ISBLANK(OFFSET('9. METAS'!$L$20,INT((ROW()-13)/2),0)),"",OFFSET('9. METAS'!$L$20,INT((ROW()-13)/2),0))</f>
        <v/>
      </c>
      <c r="I473" s="979"/>
      <c r="J473" s="227" t="e">
        <f ca="1">IF(MOD(ROW()-13,2)=0,IF(ISBLANK(OFFSET(#REF!,INT((ROW()-13)/2),0)),"",OFFSET(#REF!,INT((ROW()-13)/2),0)),IF(ISBLANK(OFFSET('9. METAS'!$U$20,INT((ROW()-14)/2),0)),"",OFFSET('9. METAS'!$U$20,INT((ROW()-14)/2),0)))</f>
        <v>#REF!</v>
      </c>
      <c r="K473" s="228" t="e">
        <f ca="1">IF(MOD(ROW()-13,2)=0,IF(ISBLANK(OFFSET(#REF!,INT((ROW()-13)/2),0)),"",OFFSET(#REF!,INT((ROW()-13)/2),0)),IF(ISBLANK(OFFSET('9. METAS'!$V$20,INT((ROW()-14)/2),0)),"",OFFSET('9. METAS'!$V$20,INT((ROW()-14)/2),0)))</f>
        <v>#REF!</v>
      </c>
      <c r="L473" s="228" t="e">
        <f ca="1">IF(MOD(ROW()-13,2)=0,IF(ISBLANK(OFFSET(#REF!,INT((ROW()-13)/2),0)),"",OFFSET(#REF!,INT((ROW()-13)/2),0)),IF(ISBLANK(OFFSET('9. METAS'!$W$20,INT((ROW()-14)/2),0)),"",OFFSET('9. METAS'!$W$20,INT((ROW()-14)/2),0)))</f>
        <v>#REF!</v>
      </c>
      <c r="M473" s="229" t="e">
        <f ca="1">IF(MOD(ROW()-13,2)=0,IF(ISBLANK(OFFSET(#REF!,INT((ROW()-13)/2),0)),"",OFFSET(#REF!,INT((ROW()-13)/2),0)),IF(ISBLANK(OFFSET('9. METAS'!$X$20,INT((ROW()-14)/2),0)),"",OFFSET('9. METAS'!$X$20,INT((ROW()-14)/2),0)))</f>
        <v>#REF!</v>
      </c>
      <c r="N473" s="981" t="str">
        <f ca="1">IFERROR(J473/J474,"ND")</f>
        <v>ND</v>
      </c>
      <c r="O473" s="983" t="str">
        <f ca="1">IFERROR(((J473)/H473),"ND")</f>
        <v>ND</v>
      </c>
      <c r="P473" s="985"/>
    </row>
    <row r="474" spans="3:16" ht="15" thickBot="1" x14ac:dyDescent="0.35">
      <c r="C474" s="992"/>
      <c r="D474" s="994"/>
      <c r="E474" s="994"/>
      <c r="F474" s="996"/>
      <c r="G474" s="998"/>
      <c r="H474" s="1044"/>
      <c r="I474" s="1045"/>
      <c r="J474" s="233" t="str">
        <f ca="1">IF(MOD(ROW()-13,2)=0,IF(ISBLANK(OFFSET(#REF!,INT((ROW()-13)/2),0)),"",OFFSET(#REF!,INT((ROW()-13)/2),0)),IF(ISBLANK(OFFSET('9. METAS'!$U$20,INT((ROW()-14)/2),0)),"",OFFSET('9. METAS'!$U$20,INT((ROW()-14)/2),0)))</f>
        <v/>
      </c>
      <c r="K474" s="234" t="str">
        <f ca="1">IF(MOD(ROW()-13,2)=0,IF(ISBLANK(OFFSET(#REF!,INT((ROW()-13)/2),0)),"",OFFSET(#REF!,INT((ROW()-13)/2),0)),IF(ISBLANK(OFFSET('9. METAS'!$V$20,INT((ROW()-14)/2),0)),"",OFFSET('9. METAS'!$V$20,INT((ROW()-14)/2),0)))</f>
        <v/>
      </c>
      <c r="L474" s="234" t="str">
        <f ca="1">IF(MOD(ROW()-13,2)=0,IF(ISBLANK(OFFSET(#REF!,INT((ROW()-13)/2),0)),"",OFFSET(#REF!,INT((ROW()-13)/2),0)),IF(ISBLANK(OFFSET('9. METAS'!$W$20,INT((ROW()-14)/2),0)),"",OFFSET('9. METAS'!$W$20,INT((ROW()-14)/2),0)))</f>
        <v/>
      </c>
      <c r="M474" s="235" t="str">
        <f ca="1">IF(MOD(ROW()-13,2)=0,IF(ISBLANK(OFFSET(#REF!,INT((ROW()-13)/2),0)),"",OFFSET(#REF!,INT((ROW()-13)/2),0)),IF(ISBLANK(OFFSET('9. METAS'!$X$20,INT((ROW()-14)/2),0)),"",OFFSET('9. METAS'!$X$20,INT((ROW()-14)/2),0)))</f>
        <v/>
      </c>
      <c r="N474" s="1046"/>
      <c r="O474" s="1047"/>
      <c r="P474" s="104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1" width="12.6640625" style="1" customWidth="1"/>
    <col min="12" max="13" width="12.6640625" style="36" hidden="1"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133</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39" t="s">
        <v>88</v>
      </c>
      <c r="G9" s="1040"/>
      <c r="H9" s="1040"/>
      <c r="I9" s="1040"/>
      <c r="J9" s="1040"/>
      <c r="K9" s="1040"/>
      <c r="L9" s="1040"/>
      <c r="M9" s="1040"/>
      <c r="N9" s="1040"/>
      <c r="O9" s="1040"/>
      <c r="P9" s="1041"/>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27" t="s">
        <v>300</v>
      </c>
    </row>
    <row r="11" spans="3:16" ht="42" customHeight="1" thickBot="1" x14ac:dyDescent="0.35">
      <c r="C11" s="1017"/>
      <c r="D11" s="1010"/>
      <c r="E11" s="1010"/>
      <c r="F11" s="1010"/>
      <c r="G11" s="1010"/>
      <c r="H11" s="1010" t="s">
        <v>116</v>
      </c>
      <c r="I11" s="1030" t="s">
        <v>117</v>
      </c>
      <c r="J11" s="1010" t="s">
        <v>125</v>
      </c>
      <c r="K11" s="1010"/>
      <c r="L11" s="1010"/>
      <c r="M11" s="1010"/>
      <c r="N11" s="1010" t="s">
        <v>122</v>
      </c>
      <c r="O11" s="1010"/>
      <c r="P11" s="1028"/>
    </row>
    <row r="12" spans="3:16" ht="42" customHeight="1" thickBot="1" x14ac:dyDescent="0.35">
      <c r="C12" s="1017"/>
      <c r="D12" s="1010"/>
      <c r="E12" s="1010"/>
      <c r="F12" s="1010"/>
      <c r="G12" s="1010"/>
      <c r="H12" s="1010"/>
      <c r="I12" s="1030"/>
      <c r="J12" s="218" t="s">
        <v>121</v>
      </c>
      <c r="K12" s="218" t="s">
        <v>118</v>
      </c>
      <c r="L12" s="218" t="s">
        <v>119</v>
      </c>
      <c r="M12" s="218" t="s">
        <v>120</v>
      </c>
      <c r="N12" s="218" t="s">
        <v>124</v>
      </c>
      <c r="O12" s="218" t="s">
        <v>95</v>
      </c>
      <c r="P12" s="1029"/>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43">
        <f ca="1">IF(ISBLANK(OFFSET('9. METAS'!$L$20,INT((ROW()-13)/2),0)),"",OFFSET('9. METAS'!$L$20,INT((ROW()-13)/2),0))</f>
        <v>0.2429</v>
      </c>
      <c r="I13" s="1003" t="s">
        <v>128</v>
      </c>
      <c r="J13" s="224" t="e">
        <f ca="1">IF(MOD(ROW()-13,2)=0,IF(ISBLANK(OFFSET(#REF!,INT((ROW()-13)/2),0)),"",OFFSET(#REF!,INT((ROW()-13)/2),0)),IF(ISBLANK(OFFSET('9. METAS'!$U$20,INT((ROW()-14)/2),0)),"",OFFSET('9. METAS'!$U$20,INT((ROW()-14)/2),0)))</f>
        <v>#REF!</v>
      </c>
      <c r="K13" s="225" t="e">
        <f ca="1">IF(MOD(ROW()-13,2)=0,IF(ISBLANK(OFFSET(#REF!,INT((ROW()-13)/2),0)),"",OFFSET(#REF!,INT((ROW()-13)/2),0)),IF(ISBLANK(OFFSET('9. METAS'!$V$20,INT((ROW()-14)/2),0)),"",OFFSET('9. METAS'!$V$20,INT((ROW()-14)/2),0)))</f>
        <v>#REF!</v>
      </c>
      <c r="L13" s="225" t="e">
        <f ca="1">IF(MOD(ROW()-13,2)=0,IF(ISBLANK(OFFSET(#REF!,INT((ROW()-13)/2),0)),"",OFFSET(#REF!,INT((ROW()-13)/2),0)),IF(ISBLANK(OFFSET('9. METAS'!$W$20,INT((ROW()-14)/2),0)),"",OFFSET('9. METAS'!$W$20,INT((ROW()-14)/2),0)))</f>
        <v>#REF!</v>
      </c>
      <c r="M13" s="226" t="e">
        <f ca="1">IF(MOD(ROW()-13,2)=0,IF(ISBLANK(OFFSET(#REF!,INT((ROW()-13)/2),0)),"",OFFSET(#REF!,INT((ROW()-13)/2),0)),IF(ISBLANK(OFFSET('9. METAS'!$X$20,INT((ROW()-14)/2),0)),"",OFFSET('9. METAS'!$X$20,INT((ROW()-14)/2),0)))</f>
        <v>#REF!</v>
      </c>
      <c r="N13" s="981" t="str">
        <f ca="1">IFERROR(J13/J14,"ND")</f>
        <v>ND</v>
      </c>
      <c r="O13" s="983" t="str">
        <f ca="1">IFERROR(((J13+K13)/H13),"ND")</f>
        <v>ND</v>
      </c>
      <c r="P13" s="1005"/>
    </row>
    <row r="14" spans="3:16" x14ac:dyDescent="0.3">
      <c r="C14" s="999"/>
      <c r="D14" s="993"/>
      <c r="E14" s="993"/>
      <c r="F14" s="995"/>
      <c r="G14" s="997"/>
      <c r="H14" s="1042"/>
      <c r="I14" s="1004"/>
      <c r="J14" s="227">
        <f ca="1">IF(MOD(ROW()-13,2)=0,IF(ISBLANK(OFFSET(#REF!,INT((ROW()-13)/2),0)),"",OFFSET(#REF!,INT((ROW()-13)/2),0)),IF(ISBLANK(OFFSET('9. METAS'!$U$20,INT((ROW()-14)/2),0)),"",OFFSET('9. METAS'!$U$20,INT((ROW()-14)/2),0)))</f>
        <v>6.0699999999999997E-2</v>
      </c>
      <c r="K14" s="228">
        <f ca="1">IF(MOD(ROW()-13,2)=0,IF(ISBLANK(OFFSET(#REF!,INT((ROW()-13)/2),0)),"",OFFSET(#REF!,INT((ROW()-13)/2),0)),IF(ISBLANK(OFFSET('9. METAS'!$V$20,INT((ROW()-14)/2),0)),"",OFFSET('9. METAS'!$V$20,INT((ROW()-14)/2),0)))</f>
        <v>6.0699999999999997E-2</v>
      </c>
      <c r="L14" s="228">
        <f ca="1">IF(MOD(ROW()-13,2)=0,IF(ISBLANK(OFFSET(#REF!,INT((ROW()-13)/2),0)),"",OFFSET(#REF!,INT((ROW()-13)/2),0)),IF(ISBLANK(OFFSET('9. METAS'!$W$20,INT((ROW()-14)/2),0)),"",OFFSET('9. METAS'!$W$20,INT((ROW()-14)/2),0)))</f>
        <v>6.0699999999999997E-2</v>
      </c>
      <c r="M14" s="229">
        <f ca="1">IF(MOD(ROW()-13,2)=0,IF(ISBLANK(OFFSET(#REF!,INT((ROW()-13)/2),0)),"",OFFSET(#REF!,INT((ROW()-13)/2),0)),IF(ISBLANK(OFFSET('9. METAS'!$X$20,INT((ROW()-14)/2),0)),"",OFFSET('9. METAS'!$X$20,INT((ROW()-14)/2),0)))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1042">
        <f ca="1">IF(ISBLANK(OFFSET('9. METAS'!$L$20,INT((ROW()-13)/2),0)),"",OFFSET('9. METAS'!$L$20,INT((ROW()-13)/2),0))</f>
        <v>65000</v>
      </c>
      <c r="I15" s="979"/>
      <c r="J15" s="227" t="e">
        <f ca="1">IF(MOD(ROW()-13,2)=0,IF(ISBLANK(OFFSET(#REF!,INT((ROW()-13)/2),0)),"",OFFSET(#REF!,INT((ROW()-13)/2),0)),IF(ISBLANK(OFFSET('9. METAS'!$U$20,INT((ROW()-14)/2),0)),"",OFFSET('9. METAS'!$U$20,INT((ROW()-14)/2),0)))</f>
        <v>#REF!</v>
      </c>
      <c r="K15" s="228" t="e">
        <f ca="1">IF(MOD(ROW()-13,2)=0,IF(ISBLANK(OFFSET(#REF!,INT((ROW()-13)/2),0)),"",OFFSET(#REF!,INT((ROW()-13)/2),0)),IF(ISBLANK(OFFSET('9. METAS'!$V$20,INT((ROW()-14)/2),0)),"",OFFSET('9. METAS'!$V$20,INT((ROW()-14)/2),0)))</f>
        <v>#REF!</v>
      </c>
      <c r="L15" s="228" t="e">
        <f ca="1">IF(MOD(ROW()-13,2)=0,IF(ISBLANK(OFFSET(#REF!,INT((ROW()-13)/2),0)),"",OFFSET(#REF!,INT((ROW()-13)/2),0)),IF(ISBLANK(OFFSET('9. METAS'!$W$20,INT((ROW()-14)/2),0)),"",OFFSET('9. METAS'!$W$20,INT((ROW()-14)/2),0)))</f>
        <v>#REF!</v>
      </c>
      <c r="M15" s="229" t="e">
        <f ca="1">IF(MOD(ROW()-13,2)=0,IF(ISBLANK(OFFSET(#REF!,INT((ROW()-13)/2),0)),"",OFFSET(#REF!,INT((ROW()-13)/2),0)),IF(ISBLANK(OFFSET('9. METAS'!$X$20,INT((ROW()-14)/2),0)),"",OFFSET('9. METAS'!$X$20,INT((ROW()-14)/2),0)))</f>
        <v>#REF!</v>
      </c>
      <c r="N15" s="981" t="str">
        <f ca="1">IFERROR(J15/J16,"ND")</f>
        <v>ND</v>
      </c>
      <c r="O15" s="983" t="str">
        <f ca="1">IFERROR(((J15+K15)/H15),"ND")</f>
        <v>ND</v>
      </c>
      <c r="P15" s="985"/>
    </row>
    <row r="16" spans="3:16" x14ac:dyDescent="0.3">
      <c r="C16" s="999"/>
      <c r="D16" s="993"/>
      <c r="E16" s="993"/>
      <c r="F16" s="995"/>
      <c r="G16" s="997"/>
      <c r="H16" s="1042"/>
      <c r="I16" s="987"/>
      <c r="J16" s="227">
        <f ca="1">IF(MOD(ROW()-13,2)=0,IF(ISBLANK(OFFSET(#REF!,INT((ROW()-13)/2),0)),"",OFFSET(#REF!,INT((ROW()-13)/2),0)),IF(ISBLANK(OFFSET('9. METAS'!$U$20,INT((ROW()-14)/2),0)),"",OFFSET('9. METAS'!$U$20,INT((ROW()-14)/2),0)))</f>
        <v>16250</v>
      </c>
      <c r="K16" s="228">
        <f ca="1">IF(MOD(ROW()-13,2)=0,IF(ISBLANK(OFFSET(#REF!,INT((ROW()-13)/2),0)),"",OFFSET(#REF!,INT((ROW()-13)/2),0)),IF(ISBLANK(OFFSET('9. METAS'!$V$20,INT((ROW()-14)/2),0)),"",OFFSET('9. METAS'!$V$20,INT((ROW()-14)/2),0)))</f>
        <v>16250</v>
      </c>
      <c r="L16" s="228">
        <f ca="1">IF(MOD(ROW()-13,2)=0,IF(ISBLANK(OFFSET(#REF!,INT((ROW()-13)/2),0)),"",OFFSET(#REF!,INT((ROW()-13)/2),0)),IF(ISBLANK(OFFSET('9. METAS'!$W$20,INT((ROW()-14)/2),0)),"",OFFSET('9. METAS'!$W$20,INT((ROW()-14)/2),0)))</f>
        <v>16250</v>
      </c>
      <c r="M16" s="229">
        <f ca="1">IF(MOD(ROW()-13,2)=0,IF(ISBLANK(OFFSET(#REF!,INT((ROW()-13)/2),0)),"",OFFSET(#REF!,INT((ROW()-13)/2),0)),IF(ISBLANK(OFFSET('9. METAS'!$X$20,INT((ROW()-14)/2),0)),"",OFFSET('9. METAS'!$X$20,INT((ROW()-14)/2),0)))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1042">
        <f ca="1">IF(ISBLANK(OFFSET('9. METAS'!$L$20,INT((ROW()-13)/2),0)),"",OFFSET('9. METAS'!$L$20,INT((ROW()-13)/2),0))</f>
        <v>1500</v>
      </c>
      <c r="I17" s="979"/>
      <c r="J17" s="227" t="e">
        <f ca="1">IF(MOD(ROW()-13,2)=0,IF(ISBLANK(OFFSET(#REF!,INT((ROW()-13)/2),0)),"",OFFSET(#REF!,INT((ROW()-13)/2),0)),IF(ISBLANK(OFFSET('9. METAS'!$U$20,INT((ROW()-14)/2),0)),"",OFFSET('9. METAS'!$U$20,INT((ROW()-14)/2),0)))</f>
        <v>#REF!</v>
      </c>
      <c r="K17" s="228" t="e">
        <f ca="1">IF(MOD(ROW()-13,2)=0,IF(ISBLANK(OFFSET(#REF!,INT((ROW()-13)/2),0)),"",OFFSET(#REF!,INT((ROW()-13)/2),0)),IF(ISBLANK(OFFSET('9. METAS'!$V$20,INT((ROW()-14)/2),0)),"",OFFSET('9. METAS'!$V$20,INT((ROW()-14)/2),0)))</f>
        <v>#REF!</v>
      </c>
      <c r="L17" s="228" t="e">
        <f ca="1">IF(MOD(ROW()-13,2)=0,IF(ISBLANK(OFFSET(#REF!,INT((ROW()-13)/2),0)),"",OFFSET(#REF!,INT((ROW()-13)/2),0)),IF(ISBLANK(OFFSET('9. METAS'!$W$20,INT((ROW()-14)/2),0)),"",OFFSET('9. METAS'!$W$20,INT((ROW()-14)/2),0)))</f>
        <v>#REF!</v>
      </c>
      <c r="M17" s="229" t="e">
        <f ca="1">IF(MOD(ROW()-13,2)=0,IF(ISBLANK(OFFSET(#REF!,INT((ROW()-13)/2),0)),"",OFFSET(#REF!,INT((ROW()-13)/2),0)),IF(ISBLANK(OFFSET('9. METAS'!$X$20,INT((ROW()-14)/2),0)),"",OFFSET('9. METAS'!$X$20,INT((ROW()-14)/2),0)))</f>
        <v>#REF!</v>
      </c>
      <c r="N17" s="981" t="str">
        <f t="shared" ref="N17" ca="1" si="0">IFERROR(J17/J18,"ND")</f>
        <v>ND</v>
      </c>
      <c r="O17" s="983" t="str">
        <f t="shared" ref="O17" ca="1" si="1">IFERROR(((J17+K17)/H17),"ND")</f>
        <v>ND</v>
      </c>
      <c r="P17" s="985"/>
    </row>
    <row r="18" spans="3:16" x14ac:dyDescent="0.3">
      <c r="C18" s="999"/>
      <c r="D18" s="993"/>
      <c r="E18" s="993"/>
      <c r="F18" s="995"/>
      <c r="G18" s="997"/>
      <c r="H18" s="1042"/>
      <c r="I18" s="987"/>
      <c r="J18" s="227">
        <f ca="1">IF(MOD(ROW()-13,2)=0,IF(ISBLANK(OFFSET(#REF!,INT((ROW()-13)/2),0)),"",OFFSET(#REF!,INT((ROW()-13)/2),0)),IF(ISBLANK(OFFSET('9. METAS'!$U$20,INT((ROW()-14)/2),0)),"",OFFSET('9. METAS'!$U$20,INT((ROW()-14)/2),0)))</f>
        <v>375</v>
      </c>
      <c r="K18" s="228">
        <f ca="1">IF(MOD(ROW()-13,2)=0,IF(ISBLANK(OFFSET(#REF!,INT((ROW()-13)/2),0)),"",OFFSET(#REF!,INT((ROW()-13)/2),0)),IF(ISBLANK(OFFSET('9. METAS'!$V$20,INT((ROW()-14)/2),0)),"",OFFSET('9. METAS'!$V$20,INT((ROW()-14)/2),0)))</f>
        <v>375</v>
      </c>
      <c r="L18" s="228">
        <f ca="1">IF(MOD(ROW()-13,2)=0,IF(ISBLANK(OFFSET(#REF!,INT((ROW()-13)/2),0)),"",OFFSET(#REF!,INT((ROW()-13)/2),0)),IF(ISBLANK(OFFSET('9. METAS'!$W$20,INT((ROW()-14)/2),0)),"",OFFSET('9. METAS'!$W$20,INT((ROW()-14)/2),0)))</f>
        <v>375</v>
      </c>
      <c r="M18" s="229">
        <f ca="1">IF(MOD(ROW()-13,2)=0,IF(ISBLANK(OFFSET(#REF!,INT((ROW()-13)/2),0)),"",OFFSET(#REF!,INT((ROW()-13)/2),0)),IF(ISBLANK(OFFSET('9. METAS'!$X$20,INT((ROW()-14)/2),0)),"",OFFSET('9. METAS'!$X$20,INT((ROW()-14)/2),0)))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1042">
        <f ca="1">IF(ISBLANK(OFFSET('9. METAS'!$L$20,INT((ROW()-13)/2),0)),"",OFFSET('9. METAS'!$L$20,INT((ROW()-13)/2),0))</f>
        <v>300</v>
      </c>
      <c r="I19" s="979"/>
      <c r="J19" s="227" t="e">
        <f ca="1">IF(MOD(ROW()-13,2)=0,IF(ISBLANK(OFFSET(#REF!,INT((ROW()-13)/2),0)),"",OFFSET(#REF!,INT((ROW()-13)/2),0)),IF(ISBLANK(OFFSET('9. METAS'!$U$20,INT((ROW()-14)/2),0)),"",OFFSET('9. METAS'!$U$20,INT((ROW()-14)/2),0)))</f>
        <v>#REF!</v>
      </c>
      <c r="K19" s="228" t="e">
        <f ca="1">IF(MOD(ROW()-13,2)=0,IF(ISBLANK(OFFSET(#REF!,INT((ROW()-13)/2),0)),"",OFFSET(#REF!,INT((ROW()-13)/2),0)),IF(ISBLANK(OFFSET('9. METAS'!$V$20,INT((ROW()-14)/2),0)),"",OFFSET('9. METAS'!$V$20,INT((ROW()-14)/2),0)))</f>
        <v>#REF!</v>
      </c>
      <c r="L19" s="228" t="e">
        <f ca="1">IF(MOD(ROW()-13,2)=0,IF(ISBLANK(OFFSET(#REF!,INT((ROW()-13)/2),0)),"",OFFSET(#REF!,INT((ROW()-13)/2),0)),IF(ISBLANK(OFFSET('9. METAS'!$W$20,INT((ROW()-14)/2),0)),"",OFFSET('9. METAS'!$W$20,INT((ROW()-14)/2),0)))</f>
        <v>#REF!</v>
      </c>
      <c r="M19" s="229" t="e">
        <f ca="1">IF(MOD(ROW()-13,2)=0,IF(ISBLANK(OFFSET(#REF!,INT((ROW()-13)/2),0)),"",OFFSET(#REF!,INT((ROW()-13)/2),0)),IF(ISBLANK(OFFSET('9. METAS'!$X$20,INT((ROW()-14)/2),0)),"",OFFSET('9. METAS'!$X$20,INT((ROW()-14)/2),0)))</f>
        <v>#REF!</v>
      </c>
      <c r="N19" s="981" t="str">
        <f t="shared" ref="N19" ca="1" si="2">IFERROR(J19/J20,"ND")</f>
        <v>ND</v>
      </c>
      <c r="O19" s="983" t="str">
        <f t="shared" ref="O19" ca="1" si="3">IFERROR(((J19+K19)/H19),"ND")</f>
        <v>ND</v>
      </c>
      <c r="P19" s="985"/>
    </row>
    <row r="20" spans="3:16" x14ac:dyDescent="0.3">
      <c r="C20" s="999"/>
      <c r="D20" s="993"/>
      <c r="E20" s="993"/>
      <c r="F20" s="995"/>
      <c r="G20" s="997"/>
      <c r="H20" s="1042"/>
      <c r="I20" s="987"/>
      <c r="J20" s="227">
        <f ca="1">IF(MOD(ROW()-13,2)=0,IF(ISBLANK(OFFSET(#REF!,INT((ROW()-13)/2),0)),"",OFFSET(#REF!,INT((ROW()-13)/2),0)),IF(ISBLANK(OFFSET('9. METAS'!$U$20,INT((ROW()-14)/2),0)),"",OFFSET('9. METAS'!$U$20,INT((ROW()-14)/2),0)))</f>
        <v>75</v>
      </c>
      <c r="K20" s="228">
        <f ca="1">IF(MOD(ROW()-13,2)=0,IF(ISBLANK(OFFSET(#REF!,INT((ROW()-13)/2),0)),"",OFFSET(#REF!,INT((ROW()-13)/2),0)),IF(ISBLANK(OFFSET('9. METAS'!$V$20,INT((ROW()-14)/2),0)),"",OFFSET('9. METAS'!$V$20,INT((ROW()-14)/2),0)))</f>
        <v>75</v>
      </c>
      <c r="L20" s="228">
        <f ca="1">IF(MOD(ROW()-13,2)=0,IF(ISBLANK(OFFSET(#REF!,INT((ROW()-13)/2),0)),"",OFFSET(#REF!,INT((ROW()-13)/2),0)),IF(ISBLANK(OFFSET('9. METAS'!$W$20,INT((ROW()-14)/2),0)),"",OFFSET('9. METAS'!$W$20,INT((ROW()-14)/2),0)))</f>
        <v>75</v>
      </c>
      <c r="M20" s="229">
        <f ca="1">IF(MOD(ROW()-13,2)=0,IF(ISBLANK(OFFSET(#REF!,INT((ROW()-13)/2),0)),"",OFFSET(#REF!,INT((ROW()-13)/2),0)),IF(ISBLANK(OFFSET('9. METAS'!$X$20,INT((ROW()-14)/2),0)),"",OFFSET('9. METAS'!$X$20,INT((ROW()-14)/2),0)))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1042">
        <f ca="1">IF(ISBLANK(OFFSET('9. METAS'!$L$20,INT((ROW()-13)/2),0)),"",OFFSET('9. METAS'!$L$20,INT((ROW()-13)/2),0))</f>
        <v>300</v>
      </c>
      <c r="I21" s="979"/>
      <c r="J21" s="227" t="e">
        <f ca="1">IF(MOD(ROW()-13,2)=0,IF(ISBLANK(OFFSET(#REF!,INT((ROW()-13)/2),0)),"",OFFSET(#REF!,INT((ROW()-13)/2),0)),IF(ISBLANK(OFFSET('9. METAS'!$U$20,INT((ROW()-14)/2),0)),"",OFFSET('9. METAS'!$U$20,INT((ROW()-14)/2),0)))</f>
        <v>#REF!</v>
      </c>
      <c r="K21" s="228" t="e">
        <f ca="1">IF(MOD(ROW()-13,2)=0,IF(ISBLANK(OFFSET(#REF!,INT((ROW()-13)/2),0)),"",OFFSET(#REF!,INT((ROW()-13)/2),0)),IF(ISBLANK(OFFSET('9. METAS'!$V$20,INT((ROW()-14)/2),0)),"",OFFSET('9. METAS'!$V$20,INT((ROW()-14)/2),0)))</f>
        <v>#REF!</v>
      </c>
      <c r="L21" s="228" t="e">
        <f ca="1">IF(MOD(ROW()-13,2)=0,IF(ISBLANK(OFFSET(#REF!,INT((ROW()-13)/2),0)),"",OFFSET(#REF!,INT((ROW()-13)/2),0)),IF(ISBLANK(OFFSET('9. METAS'!$W$20,INT((ROW()-14)/2),0)),"",OFFSET('9. METAS'!$W$20,INT((ROW()-14)/2),0)))</f>
        <v>#REF!</v>
      </c>
      <c r="M21" s="229" t="e">
        <f ca="1">IF(MOD(ROW()-13,2)=0,IF(ISBLANK(OFFSET(#REF!,INT((ROW()-13)/2),0)),"",OFFSET(#REF!,INT((ROW()-13)/2),0)),IF(ISBLANK(OFFSET('9. METAS'!$X$20,INT((ROW()-14)/2),0)),"",OFFSET('9. METAS'!$X$20,INT((ROW()-14)/2),0)))</f>
        <v>#REF!</v>
      </c>
      <c r="N21" s="981" t="str">
        <f t="shared" ref="N21" ca="1" si="4">IFERROR(J21/J22,"ND")</f>
        <v>ND</v>
      </c>
      <c r="O21" s="983" t="str">
        <f t="shared" ref="O21" ca="1" si="5">IFERROR(((J21+K21)/H21),"ND")</f>
        <v>ND</v>
      </c>
      <c r="P21" s="985"/>
    </row>
    <row r="22" spans="3:16" x14ac:dyDescent="0.3">
      <c r="C22" s="999"/>
      <c r="D22" s="993"/>
      <c r="E22" s="993"/>
      <c r="F22" s="995"/>
      <c r="G22" s="997"/>
      <c r="H22" s="1042"/>
      <c r="I22" s="987"/>
      <c r="J22" s="227">
        <f ca="1">IF(MOD(ROW()-13,2)=0,IF(ISBLANK(OFFSET(#REF!,INT((ROW()-13)/2),0)),"",OFFSET(#REF!,INT((ROW()-13)/2),0)),IF(ISBLANK(OFFSET('9. METAS'!$U$20,INT((ROW()-14)/2),0)),"",OFFSET('9. METAS'!$U$20,INT((ROW()-14)/2),0)))</f>
        <v>75</v>
      </c>
      <c r="K22" s="228">
        <f ca="1">IF(MOD(ROW()-13,2)=0,IF(ISBLANK(OFFSET(#REF!,INT((ROW()-13)/2),0)),"",OFFSET(#REF!,INT((ROW()-13)/2),0)),IF(ISBLANK(OFFSET('9. METAS'!$V$20,INT((ROW()-14)/2),0)),"",OFFSET('9. METAS'!$V$20,INT((ROW()-14)/2),0)))</f>
        <v>75</v>
      </c>
      <c r="L22" s="228">
        <f ca="1">IF(MOD(ROW()-13,2)=0,IF(ISBLANK(OFFSET(#REF!,INT((ROW()-13)/2),0)),"",OFFSET(#REF!,INT((ROW()-13)/2),0)),IF(ISBLANK(OFFSET('9. METAS'!$W$20,INT((ROW()-14)/2),0)),"",OFFSET('9. METAS'!$W$20,INT((ROW()-14)/2),0)))</f>
        <v>75</v>
      </c>
      <c r="M22" s="229">
        <f ca="1">IF(MOD(ROW()-13,2)=0,IF(ISBLANK(OFFSET(#REF!,INT((ROW()-13)/2),0)),"",OFFSET(#REF!,INT((ROW()-13)/2),0)),IF(ISBLANK(OFFSET('9. METAS'!$X$20,INT((ROW()-14)/2),0)),"",OFFSET('9. METAS'!$X$20,INT((ROW()-14)/2),0)))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1042">
        <f ca="1">IF(ISBLANK(OFFSET('9. METAS'!$L$20,INT((ROW()-13)/2),0)),"",OFFSET('9. METAS'!$L$20,INT((ROW()-13)/2),0))</f>
        <v>5000</v>
      </c>
      <c r="I23" s="979"/>
      <c r="J23" s="227" t="e">
        <f ca="1">IF(MOD(ROW()-13,2)=0,IF(ISBLANK(OFFSET(#REF!,INT((ROW()-13)/2),0)),"",OFFSET(#REF!,INT((ROW()-13)/2),0)),IF(ISBLANK(OFFSET('9. METAS'!$U$20,INT((ROW()-14)/2),0)),"",OFFSET('9. METAS'!$U$20,INT((ROW()-14)/2),0)))</f>
        <v>#REF!</v>
      </c>
      <c r="K23" s="228" t="e">
        <f ca="1">IF(MOD(ROW()-13,2)=0,IF(ISBLANK(OFFSET(#REF!,INT((ROW()-13)/2),0)),"",OFFSET(#REF!,INT((ROW()-13)/2),0)),IF(ISBLANK(OFFSET('9. METAS'!$V$20,INT((ROW()-14)/2),0)),"",OFFSET('9. METAS'!$V$20,INT((ROW()-14)/2),0)))</f>
        <v>#REF!</v>
      </c>
      <c r="L23" s="228" t="e">
        <f ca="1">IF(MOD(ROW()-13,2)=0,IF(ISBLANK(OFFSET(#REF!,INT((ROW()-13)/2),0)),"",OFFSET(#REF!,INT((ROW()-13)/2),0)),IF(ISBLANK(OFFSET('9. METAS'!$W$20,INT((ROW()-14)/2),0)),"",OFFSET('9. METAS'!$W$20,INT((ROW()-14)/2),0)))</f>
        <v>#REF!</v>
      </c>
      <c r="M23" s="229" t="e">
        <f ca="1">IF(MOD(ROW()-13,2)=0,IF(ISBLANK(OFFSET(#REF!,INT((ROW()-13)/2),0)),"",OFFSET(#REF!,INT((ROW()-13)/2),0)),IF(ISBLANK(OFFSET('9. METAS'!$X$20,INT((ROW()-14)/2),0)),"",OFFSET('9. METAS'!$X$20,INT((ROW()-14)/2),0)))</f>
        <v>#REF!</v>
      </c>
      <c r="N23" s="981" t="str">
        <f t="shared" ref="N23" ca="1" si="6">IFERROR(J23/J24,"ND")</f>
        <v>ND</v>
      </c>
      <c r="O23" s="983" t="str">
        <f t="shared" ref="O23" ca="1" si="7">IFERROR(((J23+K23)/H23),"ND")</f>
        <v>ND</v>
      </c>
      <c r="P23" s="985"/>
    </row>
    <row r="24" spans="3:16" x14ac:dyDescent="0.3">
      <c r="C24" s="999"/>
      <c r="D24" s="993"/>
      <c r="E24" s="993"/>
      <c r="F24" s="995"/>
      <c r="G24" s="997"/>
      <c r="H24" s="1042"/>
      <c r="I24" s="987"/>
      <c r="J24" s="227">
        <f ca="1">IF(MOD(ROW()-13,2)=0,IF(ISBLANK(OFFSET(#REF!,INT((ROW()-13)/2),0)),"",OFFSET(#REF!,INT((ROW()-13)/2),0)),IF(ISBLANK(OFFSET('9. METAS'!$U$20,INT((ROW()-14)/2),0)),"",OFFSET('9. METAS'!$U$20,INT((ROW()-14)/2),0)))</f>
        <v>125</v>
      </c>
      <c r="K24" s="228">
        <f ca="1">IF(MOD(ROW()-13,2)=0,IF(ISBLANK(OFFSET(#REF!,INT((ROW()-13)/2),0)),"",OFFSET(#REF!,INT((ROW()-13)/2),0)),IF(ISBLANK(OFFSET('9. METAS'!$V$20,INT((ROW()-14)/2),0)),"",OFFSET('9. METAS'!$V$20,INT((ROW()-14)/2),0)))</f>
        <v>125</v>
      </c>
      <c r="L24" s="228">
        <f ca="1">IF(MOD(ROW()-13,2)=0,IF(ISBLANK(OFFSET(#REF!,INT((ROW()-13)/2),0)),"",OFFSET(#REF!,INT((ROW()-13)/2),0)),IF(ISBLANK(OFFSET('9. METAS'!$W$20,INT((ROW()-14)/2),0)),"",OFFSET('9. METAS'!$W$20,INT((ROW()-14)/2),0)))</f>
        <v>125</v>
      </c>
      <c r="M24" s="229">
        <f ca="1">IF(MOD(ROW()-13,2)=0,IF(ISBLANK(OFFSET(#REF!,INT((ROW()-13)/2),0)),"",OFFSET(#REF!,INT((ROW()-13)/2),0)),IF(ISBLANK(OFFSET('9. METAS'!$X$20,INT((ROW()-14)/2),0)),"",OFFSET('9. METAS'!$X$20,INT((ROW()-14)/2),0)))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1042">
        <f ca="1">IF(ISBLANK(OFFSET('9. METAS'!$L$20,INT((ROW()-13)/2),0)),"",OFFSET('9. METAS'!$L$20,INT((ROW()-13)/2),0))</f>
        <v>35</v>
      </c>
      <c r="I25" s="979"/>
      <c r="J25" s="227" t="e">
        <f ca="1">IF(MOD(ROW()-13,2)=0,IF(ISBLANK(OFFSET(#REF!,INT((ROW()-13)/2),0)),"",OFFSET(#REF!,INT((ROW()-13)/2),0)),IF(ISBLANK(OFFSET('9. METAS'!$U$20,INT((ROW()-14)/2),0)),"",OFFSET('9. METAS'!$U$20,INT((ROW()-14)/2),0)))</f>
        <v>#REF!</v>
      </c>
      <c r="K25" s="228" t="e">
        <f ca="1">IF(MOD(ROW()-13,2)=0,IF(ISBLANK(OFFSET(#REF!,INT((ROW()-13)/2),0)),"",OFFSET(#REF!,INT((ROW()-13)/2),0)),IF(ISBLANK(OFFSET('9. METAS'!$V$20,INT((ROW()-14)/2),0)),"",OFFSET('9. METAS'!$V$20,INT((ROW()-14)/2),0)))</f>
        <v>#REF!</v>
      </c>
      <c r="L25" s="228" t="e">
        <f ca="1">IF(MOD(ROW()-13,2)=0,IF(ISBLANK(OFFSET(#REF!,INT((ROW()-13)/2),0)),"",OFFSET(#REF!,INT((ROW()-13)/2),0)),IF(ISBLANK(OFFSET('9. METAS'!$W$20,INT((ROW()-14)/2),0)),"",OFFSET('9. METAS'!$W$20,INT((ROW()-14)/2),0)))</f>
        <v>#REF!</v>
      </c>
      <c r="M25" s="229" t="e">
        <f ca="1">IF(MOD(ROW()-13,2)=0,IF(ISBLANK(OFFSET(#REF!,INT((ROW()-13)/2),0)),"",OFFSET(#REF!,INT((ROW()-13)/2),0)),IF(ISBLANK(OFFSET('9. METAS'!$X$20,INT((ROW()-14)/2),0)),"",OFFSET('9. METAS'!$X$20,INT((ROW()-14)/2),0)))</f>
        <v>#REF!</v>
      </c>
      <c r="N25" s="981" t="str">
        <f t="shared" ref="N25" ca="1" si="8">IFERROR(J25/J26,"ND")</f>
        <v>ND</v>
      </c>
      <c r="O25" s="983" t="str">
        <f t="shared" ref="O25" ca="1" si="9">IFERROR(((J25+K25)/H25),"ND")</f>
        <v>ND</v>
      </c>
      <c r="P25" s="985"/>
    </row>
    <row r="26" spans="3:16" x14ac:dyDescent="0.3">
      <c r="C26" s="999"/>
      <c r="D26" s="993"/>
      <c r="E26" s="993"/>
      <c r="F26" s="995"/>
      <c r="G26" s="997"/>
      <c r="H26" s="1042"/>
      <c r="I26" s="987"/>
      <c r="J26" s="227">
        <f ca="1">IF(MOD(ROW()-13,2)=0,IF(ISBLANK(OFFSET(#REF!,INT((ROW()-13)/2),0)),"",OFFSET(#REF!,INT((ROW()-13)/2),0)),IF(ISBLANK(OFFSET('9. METAS'!$U$20,INT((ROW()-14)/2),0)),"",OFFSET('9. METAS'!$U$20,INT((ROW()-14)/2),0)))</f>
        <v>0</v>
      </c>
      <c r="K26" s="228">
        <f ca="1">IF(MOD(ROW()-13,2)=0,IF(ISBLANK(OFFSET(#REF!,INT((ROW()-13)/2),0)),"",OFFSET(#REF!,INT((ROW()-13)/2),0)),IF(ISBLANK(OFFSET('9. METAS'!$V$20,INT((ROW()-14)/2),0)),"",OFFSET('9. METAS'!$V$20,INT((ROW()-14)/2),0)))</f>
        <v>0</v>
      </c>
      <c r="L26" s="228">
        <f ca="1">IF(MOD(ROW()-13,2)=0,IF(ISBLANK(OFFSET(#REF!,INT((ROW()-13)/2),0)),"",OFFSET(#REF!,INT((ROW()-13)/2),0)),IF(ISBLANK(OFFSET('9. METAS'!$W$20,INT((ROW()-14)/2),0)),"",OFFSET('9. METAS'!$W$20,INT((ROW()-14)/2),0)))</f>
        <v>35</v>
      </c>
      <c r="M26" s="229">
        <f ca="1">IF(MOD(ROW()-13,2)=0,IF(ISBLANK(OFFSET(#REF!,INT((ROW()-13)/2),0)),"",OFFSET(#REF!,INT((ROW()-13)/2),0)),IF(ISBLANK(OFFSET('9. METAS'!$X$20,INT((ROW()-14)/2),0)),"",OFFSET('9. METAS'!$X$20,INT((ROW()-14)/2),0)))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1042">
        <f ca="1">IF(ISBLANK(OFFSET('9. METAS'!$L$20,INT((ROW()-13)/2),0)),"",OFFSET('9. METAS'!$L$20,INT((ROW()-13)/2),0))</f>
        <v>2000</v>
      </c>
      <c r="I27" s="979"/>
      <c r="J27" s="227" t="e">
        <f ca="1">IF(MOD(ROW()-13,2)=0,IF(ISBLANK(OFFSET(#REF!,INT((ROW()-13)/2),0)),"",OFFSET(#REF!,INT((ROW()-13)/2),0)),IF(ISBLANK(OFFSET('9. METAS'!$U$20,INT((ROW()-14)/2),0)),"",OFFSET('9. METAS'!$U$20,INT((ROW()-14)/2),0)))</f>
        <v>#REF!</v>
      </c>
      <c r="K27" s="228" t="e">
        <f ca="1">IF(MOD(ROW()-13,2)=0,IF(ISBLANK(OFFSET(#REF!,INT((ROW()-13)/2),0)),"",OFFSET(#REF!,INT((ROW()-13)/2),0)),IF(ISBLANK(OFFSET('9. METAS'!$V$20,INT((ROW()-14)/2),0)),"",OFFSET('9. METAS'!$V$20,INT((ROW()-14)/2),0)))</f>
        <v>#REF!</v>
      </c>
      <c r="L27" s="228" t="e">
        <f ca="1">IF(MOD(ROW()-13,2)=0,IF(ISBLANK(OFFSET(#REF!,INT((ROW()-13)/2),0)),"",OFFSET(#REF!,INT((ROW()-13)/2),0)),IF(ISBLANK(OFFSET('9. METAS'!$W$20,INT((ROW()-14)/2),0)),"",OFFSET('9. METAS'!$W$20,INT((ROW()-14)/2),0)))</f>
        <v>#REF!</v>
      </c>
      <c r="M27" s="229" t="e">
        <f ca="1">IF(MOD(ROW()-13,2)=0,IF(ISBLANK(OFFSET(#REF!,INT((ROW()-13)/2),0)),"",OFFSET(#REF!,INT((ROW()-13)/2),0)),IF(ISBLANK(OFFSET('9. METAS'!$X$20,INT((ROW()-14)/2),0)),"",OFFSET('9. METAS'!$X$20,INT((ROW()-14)/2),0)))</f>
        <v>#REF!</v>
      </c>
      <c r="N27" s="981" t="str">
        <f t="shared" ref="N27" ca="1" si="10">IFERROR(J27/J28,"ND")</f>
        <v>ND</v>
      </c>
      <c r="O27" s="983" t="str">
        <f t="shared" ref="O27" ca="1" si="11">IFERROR(((J27+K27)/H27),"ND")</f>
        <v>ND</v>
      </c>
      <c r="P27" s="985"/>
    </row>
    <row r="28" spans="3:16" x14ac:dyDescent="0.3">
      <c r="C28" s="999"/>
      <c r="D28" s="993"/>
      <c r="E28" s="993"/>
      <c r="F28" s="995"/>
      <c r="G28" s="997"/>
      <c r="H28" s="1042"/>
      <c r="I28" s="987"/>
      <c r="J28" s="227">
        <f ca="1">IF(MOD(ROW()-13,2)=0,IF(ISBLANK(OFFSET(#REF!,INT((ROW()-13)/2),0)),"",OFFSET(#REF!,INT((ROW()-13)/2),0)),IF(ISBLANK(OFFSET('9. METAS'!$U$20,INT((ROW()-14)/2),0)),"",OFFSET('9. METAS'!$U$20,INT((ROW()-14)/2),0)))</f>
        <v>500</v>
      </c>
      <c r="K28" s="228">
        <f ca="1">IF(MOD(ROW()-13,2)=0,IF(ISBLANK(OFFSET(#REF!,INT((ROW()-13)/2),0)),"",OFFSET(#REF!,INT((ROW()-13)/2),0)),IF(ISBLANK(OFFSET('9. METAS'!$V$20,INT((ROW()-14)/2),0)),"",OFFSET('9. METAS'!$V$20,INT((ROW()-14)/2),0)))</f>
        <v>500</v>
      </c>
      <c r="L28" s="228">
        <f ca="1">IF(MOD(ROW()-13,2)=0,IF(ISBLANK(OFFSET(#REF!,INT((ROW()-13)/2),0)),"",OFFSET(#REF!,INT((ROW()-13)/2),0)),IF(ISBLANK(OFFSET('9. METAS'!$W$20,INT((ROW()-14)/2),0)),"",OFFSET('9. METAS'!$W$20,INT((ROW()-14)/2),0)))</f>
        <v>500</v>
      </c>
      <c r="M28" s="229">
        <f ca="1">IF(MOD(ROW()-13,2)=0,IF(ISBLANK(OFFSET(#REF!,INT((ROW()-13)/2),0)),"",OFFSET(#REF!,INT((ROW()-13)/2),0)),IF(ISBLANK(OFFSET('9. METAS'!$X$20,INT((ROW()-14)/2),0)),"",OFFSET('9. METAS'!$X$20,INT((ROW()-14)/2),0)))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1042">
        <f ca="1">IF(ISBLANK(OFFSET('9. METAS'!$L$20,INT((ROW()-13)/2),0)),"",OFFSET('9. METAS'!$L$20,INT((ROW()-13)/2),0))</f>
        <v>25</v>
      </c>
      <c r="I29" s="979"/>
      <c r="J29" s="227" t="e">
        <f ca="1">IF(MOD(ROW()-13,2)=0,IF(ISBLANK(OFFSET(#REF!,INT((ROW()-13)/2),0)),"",OFFSET(#REF!,INT((ROW()-13)/2),0)),IF(ISBLANK(OFFSET('9. METAS'!$U$20,INT((ROW()-14)/2),0)),"",OFFSET('9. METAS'!$U$20,INT((ROW()-14)/2),0)))</f>
        <v>#REF!</v>
      </c>
      <c r="K29" s="228" t="e">
        <f ca="1">IF(MOD(ROW()-13,2)=0,IF(ISBLANK(OFFSET(#REF!,INT((ROW()-13)/2),0)),"",OFFSET(#REF!,INT((ROW()-13)/2),0)),IF(ISBLANK(OFFSET('9. METAS'!$V$20,INT((ROW()-14)/2),0)),"",OFFSET('9. METAS'!$V$20,INT((ROW()-14)/2),0)))</f>
        <v>#REF!</v>
      </c>
      <c r="L29" s="228" t="e">
        <f ca="1">IF(MOD(ROW()-13,2)=0,IF(ISBLANK(OFFSET(#REF!,INT((ROW()-13)/2),0)),"",OFFSET(#REF!,INT((ROW()-13)/2),0)),IF(ISBLANK(OFFSET('9. METAS'!$W$20,INT((ROW()-14)/2),0)),"",OFFSET('9. METAS'!$W$20,INT((ROW()-14)/2),0)))</f>
        <v>#REF!</v>
      </c>
      <c r="M29" s="229" t="e">
        <f ca="1">IF(MOD(ROW()-13,2)=0,IF(ISBLANK(OFFSET(#REF!,INT((ROW()-13)/2),0)),"",OFFSET(#REF!,INT((ROW()-13)/2),0)),IF(ISBLANK(OFFSET('9. METAS'!$X$20,INT((ROW()-14)/2),0)),"",OFFSET('9. METAS'!$X$20,INT((ROW()-14)/2),0)))</f>
        <v>#REF!</v>
      </c>
      <c r="N29" s="981" t="str">
        <f t="shared" ref="N29" ca="1" si="12">IFERROR(J29/J30,"ND")</f>
        <v>ND</v>
      </c>
      <c r="O29" s="983" t="str">
        <f t="shared" ref="O29" ca="1" si="13">IFERROR(((J29+K29)/H29),"ND")</f>
        <v>ND</v>
      </c>
      <c r="P29" s="985"/>
    </row>
    <row r="30" spans="3:16" x14ac:dyDescent="0.3">
      <c r="C30" s="999"/>
      <c r="D30" s="993"/>
      <c r="E30" s="993"/>
      <c r="F30" s="995"/>
      <c r="G30" s="997"/>
      <c r="H30" s="1042"/>
      <c r="I30" s="987"/>
      <c r="J30" s="227">
        <f ca="1">IF(MOD(ROW()-13,2)=0,IF(ISBLANK(OFFSET(#REF!,INT((ROW()-13)/2),0)),"",OFFSET(#REF!,INT((ROW()-13)/2),0)),IF(ISBLANK(OFFSET('9. METAS'!$U$20,INT((ROW()-14)/2),0)),"",OFFSET('9. METAS'!$U$20,INT((ROW()-14)/2),0)))</f>
        <v>5</v>
      </c>
      <c r="K30" s="228">
        <f ca="1">IF(MOD(ROW()-13,2)=0,IF(ISBLANK(OFFSET(#REF!,INT((ROW()-13)/2),0)),"",OFFSET(#REF!,INT((ROW()-13)/2),0)),IF(ISBLANK(OFFSET('9. METAS'!$V$20,INT((ROW()-14)/2),0)),"",OFFSET('9. METAS'!$V$20,INT((ROW()-14)/2),0)))</f>
        <v>7</v>
      </c>
      <c r="L30" s="228">
        <f ca="1">IF(MOD(ROW()-13,2)=0,IF(ISBLANK(OFFSET(#REF!,INT((ROW()-13)/2),0)),"",OFFSET(#REF!,INT((ROW()-13)/2),0)),IF(ISBLANK(OFFSET('9. METAS'!$W$20,INT((ROW()-14)/2),0)),"",OFFSET('9. METAS'!$W$20,INT((ROW()-14)/2),0)))</f>
        <v>6</v>
      </c>
      <c r="M30" s="229">
        <f ca="1">IF(MOD(ROW()-13,2)=0,IF(ISBLANK(OFFSET(#REF!,INT((ROW()-13)/2),0)),"",OFFSET(#REF!,INT((ROW()-13)/2),0)),IF(ISBLANK(OFFSET('9. METAS'!$X$20,INT((ROW()-14)/2),0)),"",OFFSET('9. METAS'!$X$20,INT((ROW()-14)/2),0)))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1042">
        <f ca="1">IF(ISBLANK(OFFSET('9. METAS'!$L$20,INT((ROW()-13)/2),0)),"",OFFSET('9. METAS'!$L$20,INT((ROW()-13)/2),0))</f>
        <v>250</v>
      </c>
      <c r="I31" s="979"/>
      <c r="J31" s="227" t="e">
        <f ca="1">IF(MOD(ROW()-13,2)=0,IF(ISBLANK(OFFSET(#REF!,INT((ROW()-13)/2),0)),"",OFFSET(#REF!,INT((ROW()-13)/2),0)),IF(ISBLANK(OFFSET('9. METAS'!$U$20,INT((ROW()-14)/2),0)),"",OFFSET('9. METAS'!$U$20,INT((ROW()-14)/2),0)))</f>
        <v>#REF!</v>
      </c>
      <c r="K31" s="228" t="e">
        <f ca="1">IF(MOD(ROW()-13,2)=0,IF(ISBLANK(OFFSET(#REF!,INT((ROW()-13)/2),0)),"",OFFSET(#REF!,INT((ROW()-13)/2),0)),IF(ISBLANK(OFFSET('9. METAS'!$V$20,INT((ROW()-14)/2),0)),"",OFFSET('9. METAS'!$V$20,INT((ROW()-14)/2),0)))</f>
        <v>#REF!</v>
      </c>
      <c r="L31" s="228" t="e">
        <f ca="1">IF(MOD(ROW()-13,2)=0,IF(ISBLANK(OFFSET(#REF!,INT((ROW()-13)/2),0)),"",OFFSET(#REF!,INT((ROW()-13)/2),0)),IF(ISBLANK(OFFSET('9. METAS'!$W$20,INT((ROW()-14)/2),0)),"",OFFSET('9. METAS'!$W$20,INT((ROW()-14)/2),0)))</f>
        <v>#REF!</v>
      </c>
      <c r="M31" s="229" t="e">
        <f ca="1">IF(MOD(ROW()-13,2)=0,IF(ISBLANK(OFFSET(#REF!,INT((ROW()-13)/2),0)),"",OFFSET(#REF!,INT((ROW()-13)/2),0)),IF(ISBLANK(OFFSET('9. METAS'!$X$20,INT((ROW()-14)/2),0)),"",OFFSET('9. METAS'!$X$20,INT((ROW()-14)/2),0)))</f>
        <v>#REF!</v>
      </c>
      <c r="N31" s="981" t="str">
        <f t="shared" ref="N31" ca="1" si="14">IFERROR(J31/J32,"ND")</f>
        <v>ND</v>
      </c>
      <c r="O31" s="983" t="str">
        <f t="shared" ref="O31" ca="1" si="15">IFERROR(((J31+K31)/H31),"ND")</f>
        <v>ND</v>
      </c>
      <c r="P31" s="985"/>
    </row>
    <row r="32" spans="3:16" x14ac:dyDescent="0.3">
      <c r="C32" s="999"/>
      <c r="D32" s="993"/>
      <c r="E32" s="993"/>
      <c r="F32" s="995"/>
      <c r="G32" s="997"/>
      <c r="H32" s="1042"/>
      <c r="I32" s="987"/>
      <c r="J32" s="227">
        <f ca="1">IF(MOD(ROW()-13,2)=0,IF(ISBLANK(OFFSET(#REF!,INT((ROW()-13)/2),0)),"",OFFSET(#REF!,INT((ROW()-13)/2),0)),IF(ISBLANK(OFFSET('9. METAS'!$U$20,INT((ROW()-14)/2),0)),"",OFFSET('9. METAS'!$U$20,INT((ROW()-14)/2),0)))</f>
        <v>62</v>
      </c>
      <c r="K32" s="228">
        <f ca="1">IF(MOD(ROW()-13,2)=0,IF(ISBLANK(OFFSET(#REF!,INT((ROW()-13)/2),0)),"",OFFSET(#REF!,INT((ROW()-13)/2),0)),IF(ISBLANK(OFFSET('9. METAS'!$V$20,INT((ROW()-14)/2),0)),"",OFFSET('9. METAS'!$V$20,INT((ROW()-14)/2),0)))</f>
        <v>63</v>
      </c>
      <c r="L32" s="228">
        <f ca="1">IF(MOD(ROW()-13,2)=0,IF(ISBLANK(OFFSET(#REF!,INT((ROW()-13)/2),0)),"",OFFSET(#REF!,INT((ROW()-13)/2),0)),IF(ISBLANK(OFFSET('9. METAS'!$W$20,INT((ROW()-14)/2),0)),"",OFFSET('9. METAS'!$W$20,INT((ROW()-14)/2),0)))</f>
        <v>63</v>
      </c>
      <c r="M32" s="229">
        <f ca="1">IF(MOD(ROW()-13,2)=0,IF(ISBLANK(OFFSET(#REF!,INT((ROW()-13)/2),0)),"",OFFSET(#REF!,INT((ROW()-13)/2),0)),IF(ISBLANK(OFFSET('9. METAS'!$X$20,INT((ROW()-14)/2),0)),"",OFFSET('9. METAS'!$X$20,INT((ROW()-14)/2),0)))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1042">
        <f ca="1">IF(ISBLANK(OFFSET('9. METAS'!$L$20,INT((ROW()-13)/2),0)),"",OFFSET('9. METAS'!$L$20,INT((ROW()-13)/2),0))</f>
        <v>120</v>
      </c>
      <c r="I33" s="979"/>
      <c r="J33" s="227" t="e">
        <f ca="1">IF(MOD(ROW()-13,2)=0,IF(ISBLANK(OFFSET(#REF!,INT((ROW()-13)/2),0)),"",OFFSET(#REF!,INT((ROW()-13)/2),0)),IF(ISBLANK(OFFSET('9. METAS'!$U$20,INT((ROW()-14)/2),0)),"",OFFSET('9. METAS'!$U$20,INT((ROW()-14)/2),0)))</f>
        <v>#REF!</v>
      </c>
      <c r="K33" s="228" t="e">
        <f ca="1">IF(MOD(ROW()-13,2)=0,IF(ISBLANK(OFFSET(#REF!,INT((ROW()-13)/2),0)),"",OFFSET(#REF!,INT((ROW()-13)/2),0)),IF(ISBLANK(OFFSET('9. METAS'!$V$20,INT((ROW()-14)/2),0)),"",OFFSET('9. METAS'!$V$20,INT((ROW()-14)/2),0)))</f>
        <v>#REF!</v>
      </c>
      <c r="L33" s="228" t="e">
        <f ca="1">IF(MOD(ROW()-13,2)=0,IF(ISBLANK(OFFSET(#REF!,INT((ROW()-13)/2),0)),"",OFFSET(#REF!,INT((ROW()-13)/2),0)),IF(ISBLANK(OFFSET('9. METAS'!$W$20,INT((ROW()-14)/2),0)),"",OFFSET('9. METAS'!$W$20,INT((ROW()-14)/2),0)))</f>
        <v>#REF!</v>
      </c>
      <c r="M33" s="229" t="e">
        <f ca="1">IF(MOD(ROW()-13,2)=0,IF(ISBLANK(OFFSET(#REF!,INT((ROW()-13)/2),0)),"",OFFSET(#REF!,INT((ROW()-13)/2),0)),IF(ISBLANK(OFFSET('9. METAS'!$X$20,INT((ROW()-14)/2),0)),"",OFFSET('9. METAS'!$X$20,INT((ROW()-14)/2),0)))</f>
        <v>#REF!</v>
      </c>
      <c r="N33" s="981" t="str">
        <f t="shared" ref="N33" ca="1" si="16">IFERROR(J33/J34,"ND")</f>
        <v>ND</v>
      </c>
      <c r="O33" s="983" t="str">
        <f t="shared" ref="O33" ca="1" si="17">IFERROR(((J33+K33)/H33),"ND")</f>
        <v>ND</v>
      </c>
      <c r="P33" s="985"/>
    </row>
    <row r="34" spans="3:16" x14ac:dyDescent="0.3">
      <c r="C34" s="999"/>
      <c r="D34" s="993"/>
      <c r="E34" s="993"/>
      <c r="F34" s="995"/>
      <c r="G34" s="997"/>
      <c r="H34" s="1042"/>
      <c r="I34" s="987"/>
      <c r="J34" s="227">
        <f ca="1">IF(MOD(ROW()-13,2)=0,IF(ISBLANK(OFFSET(#REF!,INT((ROW()-13)/2),0)),"",OFFSET(#REF!,INT((ROW()-13)/2),0)),IF(ISBLANK(OFFSET('9. METAS'!$U$20,INT((ROW()-14)/2),0)),"",OFFSET('9. METAS'!$U$20,INT((ROW()-14)/2),0)))</f>
        <v>30</v>
      </c>
      <c r="K34" s="228">
        <f ca="1">IF(MOD(ROW()-13,2)=0,IF(ISBLANK(OFFSET(#REF!,INT((ROW()-13)/2),0)),"",OFFSET(#REF!,INT((ROW()-13)/2),0)),IF(ISBLANK(OFFSET('9. METAS'!$V$20,INT((ROW()-14)/2),0)),"",OFFSET('9. METAS'!$V$20,INT((ROW()-14)/2),0)))</f>
        <v>30</v>
      </c>
      <c r="L34" s="228">
        <f ca="1">IF(MOD(ROW()-13,2)=0,IF(ISBLANK(OFFSET(#REF!,INT((ROW()-13)/2),0)),"",OFFSET(#REF!,INT((ROW()-13)/2),0)),IF(ISBLANK(OFFSET('9. METAS'!$W$20,INT((ROW()-14)/2),0)),"",OFFSET('9. METAS'!$W$20,INT((ROW()-14)/2),0)))</f>
        <v>30</v>
      </c>
      <c r="M34" s="229">
        <f ca="1">IF(MOD(ROW()-13,2)=0,IF(ISBLANK(OFFSET(#REF!,INT((ROW()-13)/2),0)),"",OFFSET(#REF!,INT((ROW()-13)/2),0)),IF(ISBLANK(OFFSET('9. METAS'!$X$20,INT((ROW()-14)/2),0)),"",OFFSET('9. METAS'!$X$20,INT((ROW()-14)/2),0)))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1042">
        <f ca="1">IF(ISBLANK(OFFSET('9. METAS'!$L$20,INT((ROW()-13)/2),0)),"",OFFSET('9. METAS'!$L$20,INT((ROW()-13)/2),0))</f>
        <v>150</v>
      </c>
      <c r="I35" s="979"/>
      <c r="J35" s="227" t="e">
        <f ca="1">IF(MOD(ROW()-13,2)=0,IF(ISBLANK(OFFSET(#REF!,INT((ROW()-13)/2),0)),"",OFFSET(#REF!,INT((ROW()-13)/2),0)),IF(ISBLANK(OFFSET('9. METAS'!$U$20,INT((ROW()-14)/2),0)),"",OFFSET('9. METAS'!$U$20,INT((ROW()-14)/2),0)))</f>
        <v>#REF!</v>
      </c>
      <c r="K35" s="228" t="e">
        <f ca="1">IF(MOD(ROW()-13,2)=0,IF(ISBLANK(OFFSET(#REF!,INT((ROW()-13)/2),0)),"",OFFSET(#REF!,INT((ROW()-13)/2),0)),IF(ISBLANK(OFFSET('9. METAS'!$V$20,INT((ROW()-14)/2),0)),"",OFFSET('9. METAS'!$V$20,INT((ROW()-14)/2),0)))</f>
        <v>#REF!</v>
      </c>
      <c r="L35" s="228" t="e">
        <f ca="1">IF(MOD(ROW()-13,2)=0,IF(ISBLANK(OFFSET(#REF!,INT((ROW()-13)/2),0)),"",OFFSET(#REF!,INT((ROW()-13)/2),0)),IF(ISBLANK(OFFSET('9. METAS'!$W$20,INT((ROW()-14)/2),0)),"",OFFSET('9. METAS'!$W$20,INT((ROW()-14)/2),0)))</f>
        <v>#REF!</v>
      </c>
      <c r="M35" s="229" t="e">
        <f ca="1">IF(MOD(ROW()-13,2)=0,IF(ISBLANK(OFFSET(#REF!,INT((ROW()-13)/2),0)),"",OFFSET(#REF!,INT((ROW()-13)/2),0)),IF(ISBLANK(OFFSET('9. METAS'!$X$20,INT((ROW()-14)/2),0)),"",OFFSET('9. METAS'!$X$20,INT((ROW()-14)/2),0)))</f>
        <v>#REF!</v>
      </c>
      <c r="N35" s="981" t="str">
        <f t="shared" ref="N35" ca="1" si="18">IFERROR(J35/J36,"ND")</f>
        <v>ND</v>
      </c>
      <c r="O35" s="983" t="str">
        <f t="shared" ref="O35" ca="1" si="19">IFERROR(((J35+K35)/H35),"ND")</f>
        <v>ND</v>
      </c>
      <c r="P35" s="985"/>
    </row>
    <row r="36" spans="3:16" x14ac:dyDescent="0.3">
      <c r="C36" s="999"/>
      <c r="D36" s="993"/>
      <c r="E36" s="993"/>
      <c r="F36" s="995"/>
      <c r="G36" s="997"/>
      <c r="H36" s="1042"/>
      <c r="I36" s="987"/>
      <c r="J36" s="227">
        <f ca="1">IF(MOD(ROW()-13,2)=0,IF(ISBLANK(OFFSET(#REF!,INT((ROW()-13)/2),0)),"",OFFSET(#REF!,INT((ROW()-13)/2),0)),IF(ISBLANK(OFFSET('9. METAS'!$U$20,INT((ROW()-14)/2),0)),"",OFFSET('9. METAS'!$U$20,INT((ROW()-14)/2),0)))</f>
        <v>38</v>
      </c>
      <c r="K36" s="228">
        <f ca="1">IF(MOD(ROW()-13,2)=0,IF(ISBLANK(OFFSET(#REF!,INT((ROW()-13)/2),0)),"",OFFSET(#REF!,INT((ROW()-13)/2),0)),IF(ISBLANK(OFFSET('9. METAS'!$V$20,INT((ROW()-14)/2),0)),"",OFFSET('9. METAS'!$V$20,INT((ROW()-14)/2),0)))</f>
        <v>37</v>
      </c>
      <c r="L36" s="228">
        <f ca="1">IF(MOD(ROW()-13,2)=0,IF(ISBLANK(OFFSET(#REF!,INT((ROW()-13)/2),0)),"",OFFSET(#REF!,INT((ROW()-13)/2),0)),IF(ISBLANK(OFFSET('9. METAS'!$W$20,INT((ROW()-14)/2),0)),"",OFFSET('9. METAS'!$W$20,INT((ROW()-14)/2),0)))</f>
        <v>38</v>
      </c>
      <c r="M36" s="229">
        <f ca="1">IF(MOD(ROW()-13,2)=0,IF(ISBLANK(OFFSET(#REF!,INT((ROW()-13)/2),0)),"",OFFSET(#REF!,INT((ROW()-13)/2),0)),IF(ISBLANK(OFFSET('9. METAS'!$X$20,INT((ROW()-14)/2),0)),"",OFFSET('9. METAS'!$X$20,INT((ROW()-14)/2),0)))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1042">
        <f ca="1">IF(ISBLANK(OFFSET('9. METAS'!$L$20,INT((ROW()-13)/2),0)),"",OFFSET('9. METAS'!$L$20,INT((ROW()-13)/2),0))</f>
        <v>250</v>
      </c>
      <c r="I37" s="979"/>
      <c r="J37" s="227" t="e">
        <f ca="1">IF(MOD(ROW()-13,2)=0,IF(ISBLANK(OFFSET(#REF!,INT((ROW()-13)/2),0)),"",OFFSET(#REF!,INT((ROW()-13)/2),0)),IF(ISBLANK(OFFSET('9. METAS'!$U$20,INT((ROW()-14)/2),0)),"",OFFSET('9. METAS'!$U$20,INT((ROW()-14)/2),0)))</f>
        <v>#REF!</v>
      </c>
      <c r="K37" s="228" t="e">
        <f ca="1">IF(MOD(ROW()-13,2)=0,IF(ISBLANK(OFFSET(#REF!,INT((ROW()-13)/2),0)),"",OFFSET(#REF!,INT((ROW()-13)/2),0)),IF(ISBLANK(OFFSET('9. METAS'!$V$20,INT((ROW()-14)/2),0)),"",OFFSET('9. METAS'!$V$20,INT((ROW()-14)/2),0)))</f>
        <v>#REF!</v>
      </c>
      <c r="L37" s="228" t="e">
        <f ca="1">IF(MOD(ROW()-13,2)=0,IF(ISBLANK(OFFSET(#REF!,INT((ROW()-13)/2),0)),"",OFFSET(#REF!,INT((ROW()-13)/2),0)),IF(ISBLANK(OFFSET('9. METAS'!$W$20,INT((ROW()-14)/2),0)),"",OFFSET('9. METAS'!$W$20,INT((ROW()-14)/2),0)))</f>
        <v>#REF!</v>
      </c>
      <c r="M37" s="229" t="e">
        <f ca="1">IF(MOD(ROW()-13,2)=0,IF(ISBLANK(OFFSET(#REF!,INT((ROW()-13)/2),0)),"",OFFSET(#REF!,INT((ROW()-13)/2),0)),IF(ISBLANK(OFFSET('9. METAS'!$X$20,INT((ROW()-14)/2),0)),"",OFFSET('9. METAS'!$X$20,INT((ROW()-14)/2),0)))</f>
        <v>#REF!</v>
      </c>
      <c r="N37" s="981" t="str">
        <f t="shared" ref="N37" ca="1" si="20">IFERROR(J37/J38,"ND")</f>
        <v>ND</v>
      </c>
      <c r="O37" s="983" t="str">
        <f t="shared" ref="O37" ca="1" si="21">IFERROR(((J37+K37)/H37),"ND")</f>
        <v>ND</v>
      </c>
      <c r="P37" s="985"/>
    </row>
    <row r="38" spans="3:16" x14ac:dyDescent="0.3">
      <c r="C38" s="999"/>
      <c r="D38" s="993"/>
      <c r="E38" s="993"/>
      <c r="F38" s="995"/>
      <c r="G38" s="997"/>
      <c r="H38" s="1042"/>
      <c r="I38" s="987"/>
      <c r="J38" s="227">
        <f ca="1">IF(MOD(ROW()-13,2)=0,IF(ISBLANK(OFFSET(#REF!,INT((ROW()-13)/2),0)),"",OFFSET(#REF!,INT((ROW()-13)/2),0)),IF(ISBLANK(OFFSET('9. METAS'!$U$20,INT((ROW()-14)/2),0)),"",OFFSET('9. METAS'!$U$20,INT((ROW()-14)/2),0)))</f>
        <v>62</v>
      </c>
      <c r="K38" s="228">
        <f ca="1">IF(MOD(ROW()-13,2)=0,IF(ISBLANK(OFFSET(#REF!,INT((ROW()-13)/2),0)),"",OFFSET(#REF!,INT((ROW()-13)/2),0)),IF(ISBLANK(OFFSET('9. METAS'!$V$20,INT((ROW()-14)/2),0)),"",OFFSET('9. METAS'!$V$20,INT((ROW()-14)/2),0)))</f>
        <v>63</v>
      </c>
      <c r="L38" s="228">
        <f ca="1">IF(MOD(ROW()-13,2)=0,IF(ISBLANK(OFFSET(#REF!,INT((ROW()-13)/2),0)),"",OFFSET(#REF!,INT((ROW()-13)/2),0)),IF(ISBLANK(OFFSET('9. METAS'!$W$20,INT((ROW()-14)/2),0)),"",OFFSET('9. METAS'!$W$20,INT((ROW()-14)/2),0)))</f>
        <v>62</v>
      </c>
      <c r="M38" s="229">
        <f ca="1">IF(MOD(ROW()-13,2)=0,IF(ISBLANK(OFFSET(#REF!,INT((ROW()-13)/2),0)),"",OFFSET(#REF!,INT((ROW()-13)/2),0)),IF(ISBLANK(OFFSET('9. METAS'!$X$20,INT((ROW()-14)/2),0)),"",OFFSET('9. METAS'!$X$20,INT((ROW()-14)/2),0)))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1042">
        <f ca="1">IF(ISBLANK(OFFSET('9. METAS'!$L$20,INT((ROW()-13)/2),0)),"",OFFSET('9. METAS'!$L$20,INT((ROW()-13)/2),0))</f>
        <v>4</v>
      </c>
      <c r="I39" s="979"/>
      <c r="J39" s="227" t="e">
        <f ca="1">IF(MOD(ROW()-13,2)=0,IF(ISBLANK(OFFSET(#REF!,INT((ROW()-13)/2),0)),"",OFFSET(#REF!,INT((ROW()-13)/2),0)),IF(ISBLANK(OFFSET('9. METAS'!$U$20,INT((ROW()-14)/2),0)),"",OFFSET('9. METAS'!$U$20,INT((ROW()-14)/2),0)))</f>
        <v>#REF!</v>
      </c>
      <c r="K39" s="228" t="e">
        <f ca="1">IF(MOD(ROW()-13,2)=0,IF(ISBLANK(OFFSET(#REF!,INT((ROW()-13)/2),0)),"",OFFSET(#REF!,INT((ROW()-13)/2),0)),IF(ISBLANK(OFFSET('9. METAS'!$V$20,INT((ROW()-14)/2),0)),"",OFFSET('9. METAS'!$V$20,INT((ROW()-14)/2),0)))</f>
        <v>#REF!</v>
      </c>
      <c r="L39" s="228" t="e">
        <f ca="1">IF(MOD(ROW()-13,2)=0,IF(ISBLANK(OFFSET(#REF!,INT((ROW()-13)/2),0)),"",OFFSET(#REF!,INT((ROW()-13)/2),0)),IF(ISBLANK(OFFSET('9. METAS'!$W$20,INT((ROW()-14)/2),0)),"",OFFSET('9. METAS'!$W$20,INT((ROW()-14)/2),0)))</f>
        <v>#REF!</v>
      </c>
      <c r="M39" s="229" t="e">
        <f ca="1">IF(MOD(ROW()-13,2)=0,IF(ISBLANK(OFFSET(#REF!,INT((ROW()-13)/2),0)),"",OFFSET(#REF!,INT((ROW()-13)/2),0)),IF(ISBLANK(OFFSET('9. METAS'!$X$20,INT((ROW()-14)/2),0)),"",OFFSET('9. METAS'!$X$20,INT((ROW()-14)/2),0)))</f>
        <v>#REF!</v>
      </c>
      <c r="N39" s="981" t="str">
        <f t="shared" ref="N39" ca="1" si="22">IFERROR(J39/J40,"ND")</f>
        <v>ND</v>
      </c>
      <c r="O39" s="983" t="str">
        <f t="shared" ref="O39" ca="1" si="23">IFERROR(((J39+K39)/H39),"ND")</f>
        <v>ND</v>
      </c>
      <c r="P39" s="985"/>
    </row>
    <row r="40" spans="3:16" x14ac:dyDescent="0.3">
      <c r="C40" s="999"/>
      <c r="D40" s="993"/>
      <c r="E40" s="993"/>
      <c r="F40" s="995"/>
      <c r="G40" s="997"/>
      <c r="H40" s="1042"/>
      <c r="I40" s="987"/>
      <c r="J40" s="227">
        <f ca="1">IF(MOD(ROW()-13,2)=0,IF(ISBLANK(OFFSET(#REF!,INT((ROW()-13)/2),0)),"",OFFSET(#REF!,INT((ROW()-13)/2),0)),IF(ISBLANK(OFFSET('9. METAS'!$U$20,INT((ROW()-14)/2),0)),"",OFFSET('9. METAS'!$U$20,INT((ROW()-14)/2),0)))</f>
        <v>1</v>
      </c>
      <c r="K40" s="228">
        <f ca="1">IF(MOD(ROW()-13,2)=0,IF(ISBLANK(OFFSET(#REF!,INT((ROW()-13)/2),0)),"",OFFSET(#REF!,INT((ROW()-13)/2),0)),IF(ISBLANK(OFFSET('9. METAS'!$V$20,INT((ROW()-14)/2),0)),"",OFFSET('9. METAS'!$V$20,INT((ROW()-14)/2),0)))</f>
        <v>1</v>
      </c>
      <c r="L40" s="228">
        <f ca="1">IF(MOD(ROW()-13,2)=0,IF(ISBLANK(OFFSET(#REF!,INT((ROW()-13)/2),0)),"",OFFSET(#REF!,INT((ROW()-13)/2),0)),IF(ISBLANK(OFFSET('9. METAS'!$W$20,INT((ROW()-14)/2),0)),"",OFFSET('9. METAS'!$W$20,INT((ROW()-14)/2),0)))</f>
        <v>1</v>
      </c>
      <c r="M40" s="229">
        <f ca="1">IF(MOD(ROW()-13,2)=0,IF(ISBLANK(OFFSET(#REF!,INT((ROW()-13)/2),0)),"",OFFSET(#REF!,INT((ROW()-13)/2),0)),IF(ISBLANK(OFFSET('9. METAS'!$X$20,INT((ROW()-14)/2),0)),"",OFFSET('9. METAS'!$X$20,INT((ROW()-14)/2),0)))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1042">
        <f ca="1">IF(ISBLANK(OFFSET('9. METAS'!$L$20,INT((ROW()-13)/2),0)),"",OFFSET('9. METAS'!$L$20,INT((ROW()-13)/2),0))</f>
        <v>15</v>
      </c>
      <c r="I41" s="979"/>
      <c r="J41" s="227" t="e">
        <f ca="1">IF(MOD(ROW()-13,2)=0,IF(ISBLANK(OFFSET(#REF!,INT((ROW()-13)/2),0)),"",OFFSET(#REF!,INT((ROW()-13)/2),0)),IF(ISBLANK(OFFSET('9. METAS'!$U$20,INT((ROW()-14)/2),0)),"",OFFSET('9. METAS'!$U$20,INT((ROW()-14)/2),0)))</f>
        <v>#REF!</v>
      </c>
      <c r="K41" s="228" t="e">
        <f ca="1">IF(MOD(ROW()-13,2)=0,IF(ISBLANK(OFFSET(#REF!,INT((ROW()-13)/2),0)),"",OFFSET(#REF!,INT((ROW()-13)/2),0)),IF(ISBLANK(OFFSET('9. METAS'!$V$20,INT((ROW()-14)/2),0)),"",OFFSET('9. METAS'!$V$20,INT((ROW()-14)/2),0)))</f>
        <v>#REF!</v>
      </c>
      <c r="L41" s="228" t="e">
        <f ca="1">IF(MOD(ROW()-13,2)=0,IF(ISBLANK(OFFSET(#REF!,INT((ROW()-13)/2),0)),"",OFFSET(#REF!,INT((ROW()-13)/2),0)),IF(ISBLANK(OFFSET('9. METAS'!$W$20,INT((ROW()-14)/2),0)),"",OFFSET('9. METAS'!$W$20,INT((ROW()-14)/2),0)))</f>
        <v>#REF!</v>
      </c>
      <c r="M41" s="229" t="e">
        <f ca="1">IF(MOD(ROW()-13,2)=0,IF(ISBLANK(OFFSET(#REF!,INT((ROW()-13)/2),0)),"",OFFSET(#REF!,INT((ROW()-13)/2),0)),IF(ISBLANK(OFFSET('9. METAS'!$X$20,INT((ROW()-14)/2),0)),"",OFFSET('9. METAS'!$X$20,INT((ROW()-14)/2),0)))</f>
        <v>#REF!</v>
      </c>
      <c r="N41" s="981" t="str">
        <f t="shared" ref="N41" ca="1" si="24">IFERROR(J41/J42,"ND")</f>
        <v>ND</v>
      </c>
      <c r="O41" s="983" t="str">
        <f t="shared" ref="O41" ca="1" si="25">IFERROR(((J41+K41)/H41),"ND")</f>
        <v>ND</v>
      </c>
      <c r="P41" s="985"/>
    </row>
    <row r="42" spans="3:16" x14ac:dyDescent="0.3">
      <c r="C42" s="999"/>
      <c r="D42" s="993"/>
      <c r="E42" s="993"/>
      <c r="F42" s="995"/>
      <c r="G42" s="997"/>
      <c r="H42" s="1042"/>
      <c r="I42" s="987"/>
      <c r="J42" s="227">
        <f ca="1">IF(MOD(ROW()-13,2)=0,IF(ISBLANK(OFFSET(#REF!,INT((ROW()-13)/2),0)),"",OFFSET(#REF!,INT((ROW()-13)/2),0)),IF(ISBLANK(OFFSET('9. METAS'!$U$20,INT((ROW()-14)/2),0)),"",OFFSET('9. METAS'!$U$20,INT((ROW()-14)/2),0)))</f>
        <v>0</v>
      </c>
      <c r="K42" s="228">
        <f ca="1">IF(MOD(ROW()-13,2)=0,IF(ISBLANK(OFFSET(#REF!,INT((ROW()-13)/2),0)),"",OFFSET(#REF!,INT((ROW()-13)/2),0)),IF(ISBLANK(OFFSET('9. METAS'!$V$20,INT((ROW()-14)/2),0)),"",OFFSET('9. METAS'!$V$20,INT((ROW()-14)/2),0)))</f>
        <v>5</v>
      </c>
      <c r="L42" s="228">
        <f ca="1">IF(MOD(ROW()-13,2)=0,IF(ISBLANK(OFFSET(#REF!,INT((ROW()-13)/2),0)),"",OFFSET(#REF!,INT((ROW()-13)/2),0)),IF(ISBLANK(OFFSET('9. METAS'!$W$20,INT((ROW()-14)/2),0)),"",OFFSET('9. METAS'!$W$20,INT((ROW()-14)/2),0)))</f>
        <v>5</v>
      </c>
      <c r="M42" s="229">
        <f ca="1">IF(MOD(ROW()-13,2)=0,IF(ISBLANK(OFFSET(#REF!,INT((ROW()-13)/2),0)),"",OFFSET(#REF!,INT((ROW()-13)/2),0)),IF(ISBLANK(OFFSET('9. METAS'!$X$20,INT((ROW()-14)/2),0)),"",OFFSET('9. METAS'!$X$20,INT((ROW()-14)/2),0)))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1042">
        <f ca="1">IF(ISBLANK(OFFSET('9. METAS'!$L$20,INT((ROW()-13)/2),0)),"",OFFSET('9. METAS'!$L$20,INT((ROW()-13)/2),0))</f>
        <v>242</v>
      </c>
      <c r="I43" s="979"/>
      <c r="J43" s="227" t="e">
        <f ca="1">IF(MOD(ROW()-13,2)=0,IF(ISBLANK(OFFSET(#REF!,INT((ROW()-13)/2),0)),"",OFFSET(#REF!,INT((ROW()-13)/2),0)),IF(ISBLANK(OFFSET('9. METAS'!$U$20,INT((ROW()-14)/2),0)),"",OFFSET('9. METAS'!$U$20,INT((ROW()-14)/2),0)))</f>
        <v>#REF!</v>
      </c>
      <c r="K43" s="228" t="e">
        <f ca="1">IF(MOD(ROW()-13,2)=0,IF(ISBLANK(OFFSET(#REF!,INT((ROW()-13)/2),0)),"",OFFSET(#REF!,INT((ROW()-13)/2),0)),IF(ISBLANK(OFFSET('9. METAS'!$V$20,INT((ROW()-14)/2),0)),"",OFFSET('9. METAS'!$V$20,INT((ROW()-14)/2),0)))</f>
        <v>#REF!</v>
      </c>
      <c r="L43" s="228" t="e">
        <f ca="1">IF(MOD(ROW()-13,2)=0,IF(ISBLANK(OFFSET(#REF!,INT((ROW()-13)/2),0)),"",OFFSET(#REF!,INT((ROW()-13)/2),0)),IF(ISBLANK(OFFSET('9. METAS'!$W$20,INT((ROW()-14)/2),0)),"",OFFSET('9. METAS'!$W$20,INT((ROW()-14)/2),0)))</f>
        <v>#REF!</v>
      </c>
      <c r="M43" s="229" t="e">
        <f ca="1">IF(MOD(ROW()-13,2)=0,IF(ISBLANK(OFFSET(#REF!,INT((ROW()-13)/2),0)),"",OFFSET(#REF!,INT((ROW()-13)/2),0)),IF(ISBLANK(OFFSET('9. METAS'!$X$20,INT((ROW()-14)/2),0)),"",OFFSET('9. METAS'!$X$20,INT((ROW()-14)/2),0)))</f>
        <v>#REF!</v>
      </c>
      <c r="N43" s="981" t="str">
        <f t="shared" ref="N43" ca="1" si="26">IFERROR(J43/J44,"ND")</f>
        <v>ND</v>
      </c>
      <c r="O43" s="983" t="str">
        <f t="shared" ref="O43" ca="1" si="27">IFERROR(((J43+K43)/H43),"ND")</f>
        <v>ND</v>
      </c>
      <c r="P43" s="985"/>
    </row>
    <row r="44" spans="3:16" x14ac:dyDescent="0.3">
      <c r="C44" s="999"/>
      <c r="D44" s="993"/>
      <c r="E44" s="993"/>
      <c r="F44" s="995"/>
      <c r="G44" s="997"/>
      <c r="H44" s="1042"/>
      <c r="I44" s="987"/>
      <c r="J44" s="227">
        <f ca="1">IF(MOD(ROW()-13,2)=0,IF(ISBLANK(OFFSET(#REF!,INT((ROW()-13)/2),0)),"",OFFSET(#REF!,INT((ROW()-13)/2),0)),IF(ISBLANK(OFFSET('9. METAS'!$U$20,INT((ROW()-14)/2),0)),"",OFFSET('9. METAS'!$U$20,INT((ROW()-14)/2),0)))</f>
        <v>60</v>
      </c>
      <c r="K44" s="228">
        <f ca="1">IF(MOD(ROW()-13,2)=0,IF(ISBLANK(OFFSET(#REF!,INT((ROW()-13)/2),0)),"",OFFSET(#REF!,INT((ROW()-13)/2),0)),IF(ISBLANK(OFFSET('9. METAS'!$V$20,INT((ROW()-14)/2),0)),"",OFFSET('9. METAS'!$V$20,INT((ROW()-14)/2),0)))</f>
        <v>61</v>
      </c>
      <c r="L44" s="228">
        <f ca="1">IF(MOD(ROW()-13,2)=0,IF(ISBLANK(OFFSET(#REF!,INT((ROW()-13)/2),0)),"",OFFSET(#REF!,INT((ROW()-13)/2),0)),IF(ISBLANK(OFFSET('9. METAS'!$W$20,INT((ROW()-14)/2),0)),"",OFFSET('9. METAS'!$W$20,INT((ROW()-14)/2),0)))</f>
        <v>60</v>
      </c>
      <c r="M44" s="229">
        <f ca="1">IF(MOD(ROW()-13,2)=0,IF(ISBLANK(OFFSET(#REF!,INT((ROW()-13)/2),0)),"",OFFSET(#REF!,INT((ROW()-13)/2),0)),IF(ISBLANK(OFFSET('9. METAS'!$X$20,INT((ROW()-14)/2),0)),"",OFFSET('9. METAS'!$X$20,INT((ROW()-14)/2),0)))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1042">
        <f ca="1">IF(ISBLANK(OFFSET('9. METAS'!$L$20,INT((ROW()-13)/2),0)),"",OFFSET('9. METAS'!$L$20,INT((ROW()-13)/2),0))</f>
        <v>3500</v>
      </c>
      <c r="I45" s="979"/>
      <c r="J45" s="227" t="e">
        <f ca="1">IF(MOD(ROW()-13,2)=0,IF(ISBLANK(OFFSET(#REF!,INT((ROW()-13)/2),0)),"",OFFSET(#REF!,INT((ROW()-13)/2),0)),IF(ISBLANK(OFFSET('9. METAS'!$U$20,INT((ROW()-14)/2),0)),"",OFFSET('9. METAS'!$U$20,INT((ROW()-14)/2),0)))</f>
        <v>#REF!</v>
      </c>
      <c r="K45" s="228" t="e">
        <f ca="1">IF(MOD(ROW()-13,2)=0,IF(ISBLANK(OFFSET(#REF!,INT((ROW()-13)/2),0)),"",OFFSET(#REF!,INT((ROW()-13)/2),0)),IF(ISBLANK(OFFSET('9. METAS'!$V$20,INT((ROW()-14)/2),0)),"",OFFSET('9. METAS'!$V$20,INT((ROW()-14)/2),0)))</f>
        <v>#REF!</v>
      </c>
      <c r="L45" s="228" t="e">
        <f ca="1">IF(MOD(ROW()-13,2)=0,IF(ISBLANK(OFFSET(#REF!,INT((ROW()-13)/2),0)),"",OFFSET(#REF!,INT((ROW()-13)/2),0)),IF(ISBLANK(OFFSET('9. METAS'!$W$20,INT((ROW()-14)/2),0)),"",OFFSET('9. METAS'!$W$20,INT((ROW()-14)/2),0)))</f>
        <v>#REF!</v>
      </c>
      <c r="M45" s="229" t="e">
        <f ca="1">IF(MOD(ROW()-13,2)=0,IF(ISBLANK(OFFSET(#REF!,INT((ROW()-13)/2),0)),"",OFFSET(#REF!,INT((ROW()-13)/2),0)),IF(ISBLANK(OFFSET('9. METAS'!$X$20,INT((ROW()-14)/2),0)),"",OFFSET('9. METAS'!$X$20,INT((ROW()-14)/2),0)))</f>
        <v>#REF!</v>
      </c>
      <c r="N45" s="981" t="str">
        <f t="shared" ref="N45" ca="1" si="28">IFERROR(J45/J46,"ND")</f>
        <v>ND</v>
      </c>
      <c r="O45" s="983" t="str">
        <f t="shared" ref="O45" ca="1" si="29">IFERROR(((J45+K45)/H45),"ND")</f>
        <v>ND</v>
      </c>
      <c r="P45" s="985"/>
    </row>
    <row r="46" spans="3:16" x14ac:dyDescent="0.3">
      <c r="C46" s="999"/>
      <c r="D46" s="993"/>
      <c r="E46" s="993"/>
      <c r="F46" s="995"/>
      <c r="G46" s="997"/>
      <c r="H46" s="1042"/>
      <c r="I46" s="987"/>
      <c r="J46" s="227">
        <f ca="1">IF(MOD(ROW()-13,2)=0,IF(ISBLANK(OFFSET(#REF!,INT((ROW()-13)/2),0)),"",OFFSET(#REF!,INT((ROW()-13)/2),0)),IF(ISBLANK(OFFSET('9. METAS'!$U$20,INT((ROW()-14)/2),0)),"",OFFSET('9. METAS'!$U$20,INT((ROW()-14)/2),0)))</f>
        <v>875</v>
      </c>
      <c r="K46" s="228">
        <f ca="1">IF(MOD(ROW()-13,2)=0,IF(ISBLANK(OFFSET(#REF!,INT((ROW()-13)/2),0)),"",OFFSET(#REF!,INT((ROW()-13)/2),0)),IF(ISBLANK(OFFSET('9. METAS'!$V$20,INT((ROW()-14)/2),0)),"",OFFSET('9. METAS'!$V$20,INT((ROW()-14)/2),0)))</f>
        <v>875</v>
      </c>
      <c r="L46" s="228">
        <f ca="1">IF(MOD(ROW()-13,2)=0,IF(ISBLANK(OFFSET(#REF!,INT((ROW()-13)/2),0)),"",OFFSET(#REF!,INT((ROW()-13)/2),0)),IF(ISBLANK(OFFSET('9. METAS'!$W$20,INT((ROW()-14)/2),0)),"",OFFSET('9. METAS'!$W$20,INT((ROW()-14)/2),0)))</f>
        <v>875</v>
      </c>
      <c r="M46" s="229">
        <f ca="1">IF(MOD(ROW()-13,2)=0,IF(ISBLANK(OFFSET(#REF!,INT((ROW()-13)/2),0)),"",OFFSET(#REF!,INT((ROW()-13)/2),0)),IF(ISBLANK(OFFSET('9. METAS'!$X$20,INT((ROW()-14)/2),0)),"",OFFSET('9. METAS'!$X$20,INT((ROW()-14)/2),0)))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1042">
        <f ca="1">IF(ISBLANK(OFFSET('9. METAS'!$L$20,INT((ROW()-13)/2),0)),"",OFFSET('9. METAS'!$L$20,INT((ROW()-13)/2),0))</f>
        <v>3500</v>
      </c>
      <c r="I47" s="979"/>
      <c r="J47" s="227" t="e">
        <f ca="1">IF(MOD(ROW()-13,2)=0,IF(ISBLANK(OFFSET(#REF!,INT((ROW()-13)/2),0)),"",OFFSET(#REF!,INT((ROW()-13)/2),0)),IF(ISBLANK(OFFSET('9. METAS'!$U$20,INT((ROW()-14)/2),0)),"",OFFSET('9. METAS'!$U$20,INT((ROW()-14)/2),0)))</f>
        <v>#REF!</v>
      </c>
      <c r="K47" s="228" t="e">
        <f ca="1">IF(MOD(ROW()-13,2)=0,IF(ISBLANK(OFFSET(#REF!,INT((ROW()-13)/2),0)),"",OFFSET(#REF!,INT((ROW()-13)/2),0)),IF(ISBLANK(OFFSET('9. METAS'!$V$20,INT((ROW()-14)/2),0)),"",OFFSET('9. METAS'!$V$20,INT((ROW()-14)/2),0)))</f>
        <v>#REF!</v>
      </c>
      <c r="L47" s="228" t="e">
        <f ca="1">IF(MOD(ROW()-13,2)=0,IF(ISBLANK(OFFSET(#REF!,INT((ROW()-13)/2),0)),"",OFFSET(#REF!,INT((ROW()-13)/2),0)),IF(ISBLANK(OFFSET('9. METAS'!$W$20,INT((ROW()-14)/2),0)),"",OFFSET('9. METAS'!$W$20,INT((ROW()-14)/2),0)))</f>
        <v>#REF!</v>
      </c>
      <c r="M47" s="229" t="e">
        <f ca="1">IF(MOD(ROW()-13,2)=0,IF(ISBLANK(OFFSET(#REF!,INT((ROW()-13)/2),0)),"",OFFSET(#REF!,INT((ROW()-13)/2),0)),IF(ISBLANK(OFFSET('9. METAS'!$X$20,INT((ROW()-14)/2),0)),"",OFFSET('9. METAS'!$X$20,INT((ROW()-14)/2),0)))</f>
        <v>#REF!</v>
      </c>
      <c r="N47" s="981" t="str">
        <f t="shared" ref="N47" ca="1" si="30">IFERROR(J47/J48,"ND")</f>
        <v>ND</v>
      </c>
      <c r="O47" s="983" t="str">
        <f t="shared" ref="O47" ca="1" si="31">IFERROR(((J47+K47)/H47),"ND")</f>
        <v>ND</v>
      </c>
      <c r="P47" s="985"/>
    </row>
    <row r="48" spans="3:16" x14ac:dyDescent="0.3">
      <c r="C48" s="999"/>
      <c r="D48" s="993"/>
      <c r="E48" s="993"/>
      <c r="F48" s="995"/>
      <c r="G48" s="997"/>
      <c r="H48" s="1042"/>
      <c r="I48" s="987"/>
      <c r="J48" s="227">
        <f ca="1">IF(MOD(ROW()-13,2)=0,IF(ISBLANK(OFFSET(#REF!,INT((ROW()-13)/2),0)),"",OFFSET(#REF!,INT((ROW()-13)/2),0)),IF(ISBLANK(OFFSET('9. METAS'!$U$20,INT((ROW()-14)/2),0)),"",OFFSET('9. METAS'!$U$20,INT((ROW()-14)/2),0)))</f>
        <v>875</v>
      </c>
      <c r="K48" s="228">
        <f ca="1">IF(MOD(ROW()-13,2)=0,IF(ISBLANK(OFFSET(#REF!,INT((ROW()-13)/2),0)),"",OFFSET(#REF!,INT((ROW()-13)/2),0)),IF(ISBLANK(OFFSET('9. METAS'!$V$20,INT((ROW()-14)/2),0)),"",OFFSET('9. METAS'!$V$20,INT((ROW()-14)/2),0)))</f>
        <v>875</v>
      </c>
      <c r="L48" s="228">
        <f ca="1">IF(MOD(ROW()-13,2)=0,IF(ISBLANK(OFFSET(#REF!,INT((ROW()-13)/2),0)),"",OFFSET(#REF!,INT((ROW()-13)/2),0)),IF(ISBLANK(OFFSET('9. METAS'!$W$20,INT((ROW()-14)/2),0)),"",OFFSET('9. METAS'!$W$20,INT((ROW()-14)/2),0)))</f>
        <v>875</v>
      </c>
      <c r="M48" s="229">
        <f ca="1">IF(MOD(ROW()-13,2)=0,IF(ISBLANK(OFFSET(#REF!,INT((ROW()-13)/2),0)),"",OFFSET(#REF!,INT((ROW()-13)/2),0)),IF(ISBLANK(OFFSET('9. METAS'!$X$20,INT((ROW()-14)/2),0)),"",OFFSET('9. METAS'!$X$20,INT((ROW()-14)/2),0)))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1042">
        <f ca="1">IF(ISBLANK(OFFSET('9. METAS'!$L$20,INT((ROW()-13)/2),0)),"",OFFSET('9. METAS'!$L$20,INT((ROW()-13)/2),0))</f>
        <v>3500</v>
      </c>
      <c r="I49" s="979"/>
      <c r="J49" s="227" t="e">
        <f ca="1">IF(MOD(ROW()-13,2)=0,IF(ISBLANK(OFFSET(#REF!,INT((ROW()-13)/2),0)),"",OFFSET(#REF!,INT((ROW()-13)/2),0)),IF(ISBLANK(OFFSET('9. METAS'!$U$20,INT((ROW()-14)/2),0)),"",OFFSET('9. METAS'!$U$20,INT((ROW()-14)/2),0)))</f>
        <v>#REF!</v>
      </c>
      <c r="K49" s="228" t="e">
        <f ca="1">IF(MOD(ROW()-13,2)=0,IF(ISBLANK(OFFSET(#REF!,INT((ROW()-13)/2),0)),"",OFFSET(#REF!,INT((ROW()-13)/2),0)),IF(ISBLANK(OFFSET('9. METAS'!$V$20,INT((ROW()-14)/2),0)),"",OFFSET('9. METAS'!$V$20,INT((ROW()-14)/2),0)))</f>
        <v>#REF!</v>
      </c>
      <c r="L49" s="228" t="e">
        <f ca="1">IF(MOD(ROW()-13,2)=0,IF(ISBLANK(OFFSET(#REF!,INT((ROW()-13)/2),0)),"",OFFSET(#REF!,INT((ROW()-13)/2),0)),IF(ISBLANK(OFFSET('9. METAS'!$W$20,INT((ROW()-14)/2),0)),"",OFFSET('9. METAS'!$W$20,INT((ROW()-14)/2),0)))</f>
        <v>#REF!</v>
      </c>
      <c r="M49" s="229" t="e">
        <f ca="1">IF(MOD(ROW()-13,2)=0,IF(ISBLANK(OFFSET(#REF!,INT((ROW()-13)/2),0)),"",OFFSET(#REF!,INT((ROW()-13)/2),0)),IF(ISBLANK(OFFSET('9. METAS'!$X$20,INT((ROW()-14)/2),0)),"",OFFSET('9. METAS'!$X$20,INT((ROW()-14)/2),0)))</f>
        <v>#REF!</v>
      </c>
      <c r="N49" s="981" t="str">
        <f t="shared" ref="N49" ca="1" si="32">IFERROR(J49/J50,"ND")</f>
        <v>ND</v>
      </c>
      <c r="O49" s="983" t="str">
        <f t="shared" ref="O49" ca="1" si="33">IFERROR(((J49+K49)/H49),"ND")</f>
        <v>ND</v>
      </c>
      <c r="P49" s="985"/>
    </row>
    <row r="50" spans="3:16" x14ac:dyDescent="0.3">
      <c r="C50" s="999"/>
      <c r="D50" s="993"/>
      <c r="E50" s="993"/>
      <c r="F50" s="995"/>
      <c r="G50" s="997"/>
      <c r="H50" s="1042"/>
      <c r="I50" s="987"/>
      <c r="J50" s="227">
        <f ca="1">IF(MOD(ROW()-13,2)=0,IF(ISBLANK(OFFSET(#REF!,INT((ROW()-13)/2),0)),"",OFFSET(#REF!,INT((ROW()-13)/2),0)),IF(ISBLANK(OFFSET('9. METAS'!$U$20,INT((ROW()-14)/2),0)),"",OFFSET('9. METAS'!$U$20,INT((ROW()-14)/2),0)))</f>
        <v>875</v>
      </c>
      <c r="K50" s="228">
        <f ca="1">IF(MOD(ROW()-13,2)=0,IF(ISBLANK(OFFSET(#REF!,INT((ROW()-13)/2),0)),"",OFFSET(#REF!,INT((ROW()-13)/2),0)),IF(ISBLANK(OFFSET('9. METAS'!$V$20,INT((ROW()-14)/2),0)),"",OFFSET('9. METAS'!$V$20,INT((ROW()-14)/2),0)))</f>
        <v>875</v>
      </c>
      <c r="L50" s="228">
        <f ca="1">IF(MOD(ROW()-13,2)=0,IF(ISBLANK(OFFSET(#REF!,INT((ROW()-13)/2),0)),"",OFFSET(#REF!,INT((ROW()-13)/2),0)),IF(ISBLANK(OFFSET('9. METAS'!$W$20,INT((ROW()-14)/2),0)),"",OFFSET('9. METAS'!$W$20,INT((ROW()-14)/2),0)))</f>
        <v>875</v>
      </c>
      <c r="M50" s="229">
        <f ca="1">IF(MOD(ROW()-13,2)=0,IF(ISBLANK(OFFSET(#REF!,INT((ROW()-13)/2),0)),"",OFFSET(#REF!,INT((ROW()-13)/2),0)),IF(ISBLANK(OFFSET('9. METAS'!$X$20,INT((ROW()-14)/2),0)),"",OFFSET('9. METAS'!$X$20,INT((ROW()-14)/2),0)))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1042">
        <f ca="1">IF(ISBLANK(OFFSET('9. METAS'!$L$20,INT((ROW()-13)/2),0)),"",OFFSET('9. METAS'!$L$20,INT((ROW()-13)/2),0))</f>
        <v>500</v>
      </c>
      <c r="I51" s="979"/>
      <c r="J51" s="227" t="e">
        <f ca="1">IF(MOD(ROW()-13,2)=0,IF(ISBLANK(OFFSET(#REF!,INT((ROW()-13)/2),0)),"",OFFSET(#REF!,INT((ROW()-13)/2),0)),IF(ISBLANK(OFFSET('9. METAS'!$U$20,INT((ROW()-14)/2),0)),"",OFFSET('9. METAS'!$U$20,INT((ROW()-14)/2),0)))</f>
        <v>#REF!</v>
      </c>
      <c r="K51" s="228" t="e">
        <f ca="1">IF(MOD(ROW()-13,2)=0,IF(ISBLANK(OFFSET(#REF!,INT((ROW()-13)/2),0)),"",OFFSET(#REF!,INT((ROW()-13)/2),0)),IF(ISBLANK(OFFSET('9. METAS'!$V$20,INT((ROW()-14)/2),0)),"",OFFSET('9. METAS'!$V$20,INT((ROW()-14)/2),0)))</f>
        <v>#REF!</v>
      </c>
      <c r="L51" s="228" t="e">
        <f ca="1">IF(MOD(ROW()-13,2)=0,IF(ISBLANK(OFFSET(#REF!,INT((ROW()-13)/2),0)),"",OFFSET(#REF!,INT((ROW()-13)/2),0)),IF(ISBLANK(OFFSET('9. METAS'!$W$20,INT((ROW()-14)/2),0)),"",OFFSET('9. METAS'!$W$20,INT((ROW()-14)/2),0)))</f>
        <v>#REF!</v>
      </c>
      <c r="M51" s="229" t="e">
        <f ca="1">IF(MOD(ROW()-13,2)=0,IF(ISBLANK(OFFSET(#REF!,INT((ROW()-13)/2),0)),"",OFFSET(#REF!,INT((ROW()-13)/2),0)),IF(ISBLANK(OFFSET('9. METAS'!$X$20,INT((ROW()-14)/2),0)),"",OFFSET('9. METAS'!$X$20,INT((ROW()-14)/2),0)))</f>
        <v>#REF!</v>
      </c>
      <c r="N51" s="981" t="str">
        <f t="shared" ref="N51" ca="1" si="34">IFERROR(J51/J52,"ND")</f>
        <v>ND</v>
      </c>
      <c r="O51" s="983" t="str">
        <f t="shared" ref="O51" ca="1" si="35">IFERROR(((J51+K51)/H51),"ND")</f>
        <v>ND</v>
      </c>
      <c r="P51" s="985"/>
    </row>
    <row r="52" spans="3:16" x14ac:dyDescent="0.3">
      <c r="C52" s="999"/>
      <c r="D52" s="993"/>
      <c r="E52" s="993"/>
      <c r="F52" s="995"/>
      <c r="G52" s="997"/>
      <c r="H52" s="1042"/>
      <c r="I52" s="987"/>
      <c r="J52" s="227">
        <f ca="1">IF(MOD(ROW()-13,2)=0,IF(ISBLANK(OFFSET(#REF!,INT((ROW()-13)/2),0)),"",OFFSET(#REF!,INT((ROW()-13)/2),0)),IF(ISBLANK(OFFSET('9. METAS'!$U$20,INT((ROW()-14)/2),0)),"",OFFSET('9. METAS'!$U$20,INT((ROW()-14)/2),0)))</f>
        <v>125</v>
      </c>
      <c r="K52" s="228">
        <f ca="1">IF(MOD(ROW()-13,2)=0,IF(ISBLANK(OFFSET(#REF!,INT((ROW()-13)/2),0)),"",OFFSET(#REF!,INT((ROW()-13)/2),0)),IF(ISBLANK(OFFSET('9. METAS'!$V$20,INT((ROW()-14)/2),0)),"",OFFSET('9. METAS'!$V$20,INT((ROW()-14)/2),0)))</f>
        <v>125</v>
      </c>
      <c r="L52" s="228">
        <f ca="1">IF(MOD(ROW()-13,2)=0,IF(ISBLANK(OFFSET(#REF!,INT((ROW()-13)/2),0)),"",OFFSET(#REF!,INT((ROW()-13)/2),0)),IF(ISBLANK(OFFSET('9. METAS'!$W$20,INT((ROW()-14)/2),0)),"",OFFSET('9. METAS'!$W$20,INT((ROW()-14)/2),0)))</f>
        <v>125</v>
      </c>
      <c r="M52" s="229">
        <f ca="1">IF(MOD(ROW()-13,2)=0,IF(ISBLANK(OFFSET(#REF!,INT((ROW()-13)/2),0)),"",OFFSET(#REF!,INT((ROW()-13)/2),0)),IF(ISBLANK(OFFSET('9. METAS'!$X$20,INT((ROW()-14)/2),0)),"",OFFSET('9. METAS'!$X$20,INT((ROW()-14)/2),0)))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1042">
        <f ca="1">IF(ISBLANK(OFFSET('9. METAS'!$L$20,INT((ROW()-13)/2),0)),"",OFFSET('9. METAS'!$L$20,INT((ROW()-13)/2),0))</f>
        <v>165</v>
      </c>
      <c r="I53" s="979"/>
      <c r="J53" s="227" t="e">
        <f ca="1">IF(MOD(ROW()-13,2)=0,IF(ISBLANK(OFFSET(#REF!,INT((ROW()-13)/2),0)),"",OFFSET(#REF!,INT((ROW()-13)/2),0)),IF(ISBLANK(OFFSET('9. METAS'!$U$20,INT((ROW()-14)/2),0)),"",OFFSET('9. METAS'!$U$20,INT((ROW()-14)/2),0)))</f>
        <v>#REF!</v>
      </c>
      <c r="K53" s="228" t="e">
        <f ca="1">IF(MOD(ROW()-13,2)=0,IF(ISBLANK(OFFSET(#REF!,INT((ROW()-13)/2),0)),"",OFFSET(#REF!,INT((ROW()-13)/2),0)),IF(ISBLANK(OFFSET('9. METAS'!$V$20,INT((ROW()-14)/2),0)),"",OFFSET('9. METAS'!$V$20,INT((ROW()-14)/2),0)))</f>
        <v>#REF!</v>
      </c>
      <c r="L53" s="228" t="e">
        <f ca="1">IF(MOD(ROW()-13,2)=0,IF(ISBLANK(OFFSET(#REF!,INT((ROW()-13)/2),0)),"",OFFSET(#REF!,INT((ROW()-13)/2),0)),IF(ISBLANK(OFFSET('9. METAS'!$W$20,INT((ROW()-14)/2),0)),"",OFFSET('9. METAS'!$W$20,INT((ROW()-14)/2),0)))</f>
        <v>#REF!</v>
      </c>
      <c r="M53" s="229" t="e">
        <f ca="1">IF(MOD(ROW()-13,2)=0,IF(ISBLANK(OFFSET(#REF!,INT((ROW()-13)/2),0)),"",OFFSET(#REF!,INT((ROW()-13)/2),0)),IF(ISBLANK(OFFSET('9. METAS'!$X$20,INT((ROW()-14)/2),0)),"",OFFSET('9. METAS'!$X$20,INT((ROW()-14)/2),0)))</f>
        <v>#REF!</v>
      </c>
      <c r="N53" s="981" t="str">
        <f t="shared" ref="N53" ca="1" si="36">IFERROR(J53/J54,"ND")</f>
        <v>ND</v>
      </c>
      <c r="O53" s="983" t="str">
        <f t="shared" ref="O53" ca="1" si="37">IFERROR(((J53+K53)/H53),"ND")</f>
        <v>ND</v>
      </c>
      <c r="P53" s="985"/>
    </row>
    <row r="54" spans="3:16" x14ac:dyDescent="0.3">
      <c r="C54" s="999"/>
      <c r="D54" s="993"/>
      <c r="E54" s="993"/>
      <c r="F54" s="995"/>
      <c r="G54" s="997"/>
      <c r="H54" s="1042"/>
      <c r="I54" s="987"/>
      <c r="J54" s="227">
        <f ca="1">IF(MOD(ROW()-13,2)=0,IF(ISBLANK(OFFSET(#REF!,INT((ROW()-13)/2),0)),"",OFFSET(#REF!,INT((ROW()-13)/2),0)),IF(ISBLANK(OFFSET('9. METAS'!$U$20,INT((ROW()-14)/2),0)),"",OFFSET('9. METAS'!$U$20,INT((ROW()-14)/2),0)))</f>
        <v>41</v>
      </c>
      <c r="K54" s="228">
        <f ca="1">IF(MOD(ROW()-13,2)=0,IF(ISBLANK(OFFSET(#REF!,INT((ROW()-13)/2),0)),"",OFFSET(#REF!,INT((ROW()-13)/2),0)),IF(ISBLANK(OFFSET('9. METAS'!$V$20,INT((ROW()-14)/2),0)),"",OFFSET('9. METAS'!$V$20,INT((ROW()-14)/2),0)))</f>
        <v>42</v>
      </c>
      <c r="L54" s="228">
        <f ca="1">IF(MOD(ROW()-13,2)=0,IF(ISBLANK(OFFSET(#REF!,INT((ROW()-13)/2),0)),"",OFFSET(#REF!,INT((ROW()-13)/2),0)),IF(ISBLANK(OFFSET('9. METAS'!$W$20,INT((ROW()-14)/2),0)),"",OFFSET('9. METAS'!$W$20,INT((ROW()-14)/2),0)))</f>
        <v>41</v>
      </c>
      <c r="M54" s="229">
        <f ca="1">IF(MOD(ROW()-13,2)=0,IF(ISBLANK(OFFSET(#REF!,INT((ROW()-13)/2),0)),"",OFFSET(#REF!,INT((ROW()-13)/2),0)),IF(ISBLANK(OFFSET('9. METAS'!$X$20,INT((ROW()-14)/2),0)),"",OFFSET('9. METAS'!$X$20,INT((ROW()-14)/2),0)))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1042">
        <f ca="1">IF(ISBLANK(OFFSET('9. METAS'!$L$20,INT((ROW()-13)/2),0)),"",OFFSET('9. METAS'!$L$20,INT((ROW()-13)/2),0))</f>
        <v>30</v>
      </c>
      <c r="I55" s="979"/>
      <c r="J55" s="227" t="e">
        <f ca="1">IF(MOD(ROW()-13,2)=0,IF(ISBLANK(OFFSET(#REF!,INT((ROW()-13)/2),0)),"",OFFSET(#REF!,INT((ROW()-13)/2),0)),IF(ISBLANK(OFFSET('9. METAS'!$U$20,INT((ROW()-14)/2),0)),"",OFFSET('9. METAS'!$U$20,INT((ROW()-14)/2),0)))</f>
        <v>#REF!</v>
      </c>
      <c r="K55" s="228" t="e">
        <f ca="1">IF(MOD(ROW()-13,2)=0,IF(ISBLANK(OFFSET(#REF!,INT((ROW()-13)/2),0)),"",OFFSET(#REF!,INT((ROW()-13)/2),0)),IF(ISBLANK(OFFSET('9. METAS'!$V$20,INT((ROW()-14)/2),0)),"",OFFSET('9. METAS'!$V$20,INT((ROW()-14)/2),0)))</f>
        <v>#REF!</v>
      </c>
      <c r="L55" s="228" t="e">
        <f ca="1">IF(MOD(ROW()-13,2)=0,IF(ISBLANK(OFFSET(#REF!,INT((ROW()-13)/2),0)),"",OFFSET(#REF!,INT((ROW()-13)/2),0)),IF(ISBLANK(OFFSET('9. METAS'!$W$20,INT((ROW()-14)/2),0)),"",OFFSET('9. METAS'!$W$20,INT((ROW()-14)/2),0)))</f>
        <v>#REF!</v>
      </c>
      <c r="M55" s="229" t="e">
        <f ca="1">IF(MOD(ROW()-13,2)=0,IF(ISBLANK(OFFSET(#REF!,INT((ROW()-13)/2),0)),"",OFFSET(#REF!,INT((ROW()-13)/2),0)),IF(ISBLANK(OFFSET('9. METAS'!$X$20,INT((ROW()-14)/2),0)),"",OFFSET('9. METAS'!$X$20,INT((ROW()-14)/2),0)))</f>
        <v>#REF!</v>
      </c>
      <c r="N55" s="981" t="str">
        <f t="shared" ref="N55" ca="1" si="38">IFERROR(J55/J56,"ND")</f>
        <v>ND</v>
      </c>
      <c r="O55" s="983" t="str">
        <f t="shared" ref="O55" ca="1" si="39">IFERROR(((J55+K55)/H55),"ND")</f>
        <v>ND</v>
      </c>
      <c r="P55" s="985"/>
    </row>
    <row r="56" spans="3:16" x14ac:dyDescent="0.3">
      <c r="C56" s="999"/>
      <c r="D56" s="993"/>
      <c r="E56" s="993"/>
      <c r="F56" s="995"/>
      <c r="G56" s="997"/>
      <c r="H56" s="1042"/>
      <c r="I56" s="987"/>
      <c r="J56" s="227">
        <f ca="1">IF(MOD(ROW()-13,2)=0,IF(ISBLANK(OFFSET(#REF!,INT((ROW()-13)/2),0)),"",OFFSET(#REF!,INT((ROW()-13)/2),0)),IF(ISBLANK(OFFSET('9. METAS'!$U$20,INT((ROW()-14)/2),0)),"",OFFSET('9. METAS'!$U$20,INT((ROW()-14)/2),0)))</f>
        <v>7</v>
      </c>
      <c r="K56" s="228">
        <f ca="1">IF(MOD(ROW()-13,2)=0,IF(ISBLANK(OFFSET(#REF!,INT((ROW()-13)/2),0)),"",OFFSET(#REF!,INT((ROW()-13)/2),0)),IF(ISBLANK(OFFSET('9. METAS'!$V$20,INT((ROW()-14)/2),0)),"",OFFSET('9. METAS'!$V$20,INT((ROW()-14)/2),0)))</f>
        <v>8</v>
      </c>
      <c r="L56" s="228">
        <f ca="1">IF(MOD(ROW()-13,2)=0,IF(ISBLANK(OFFSET(#REF!,INT((ROW()-13)/2),0)),"",OFFSET(#REF!,INT((ROW()-13)/2),0)),IF(ISBLANK(OFFSET('9. METAS'!$W$20,INT((ROW()-14)/2),0)),"",OFFSET('9. METAS'!$W$20,INT((ROW()-14)/2),0)))</f>
        <v>7</v>
      </c>
      <c r="M56" s="229">
        <f ca="1">IF(MOD(ROW()-13,2)=0,IF(ISBLANK(OFFSET(#REF!,INT((ROW()-13)/2),0)),"",OFFSET(#REF!,INT((ROW()-13)/2),0)),IF(ISBLANK(OFFSET('9. METAS'!$X$20,INT((ROW()-14)/2),0)),"",OFFSET('9. METAS'!$X$20,INT((ROW()-14)/2),0)))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1042">
        <f ca="1">IF(ISBLANK(OFFSET('9. METAS'!$L$20,INT((ROW()-13)/2),0)),"",OFFSET('9. METAS'!$L$20,INT((ROW()-13)/2),0))</f>
        <v>115</v>
      </c>
      <c r="I57" s="979"/>
      <c r="J57" s="227" t="e">
        <f ca="1">IF(MOD(ROW()-13,2)=0,IF(ISBLANK(OFFSET(#REF!,INT((ROW()-13)/2),0)),"",OFFSET(#REF!,INT((ROW()-13)/2),0)),IF(ISBLANK(OFFSET('9. METAS'!$U$20,INT((ROW()-14)/2),0)),"",OFFSET('9. METAS'!$U$20,INT((ROW()-14)/2),0)))</f>
        <v>#REF!</v>
      </c>
      <c r="K57" s="228" t="e">
        <f ca="1">IF(MOD(ROW()-13,2)=0,IF(ISBLANK(OFFSET(#REF!,INT((ROW()-13)/2),0)),"",OFFSET(#REF!,INT((ROW()-13)/2),0)),IF(ISBLANK(OFFSET('9. METAS'!$V$20,INT((ROW()-14)/2),0)),"",OFFSET('9. METAS'!$V$20,INT((ROW()-14)/2),0)))</f>
        <v>#REF!</v>
      </c>
      <c r="L57" s="228" t="e">
        <f ca="1">IF(MOD(ROW()-13,2)=0,IF(ISBLANK(OFFSET(#REF!,INT((ROW()-13)/2),0)),"",OFFSET(#REF!,INT((ROW()-13)/2),0)),IF(ISBLANK(OFFSET('9. METAS'!$W$20,INT((ROW()-14)/2),0)),"",OFFSET('9. METAS'!$W$20,INT((ROW()-14)/2),0)))</f>
        <v>#REF!</v>
      </c>
      <c r="M57" s="229" t="e">
        <f ca="1">IF(MOD(ROW()-13,2)=0,IF(ISBLANK(OFFSET(#REF!,INT((ROW()-13)/2),0)),"",OFFSET(#REF!,INT((ROW()-13)/2),0)),IF(ISBLANK(OFFSET('9. METAS'!$X$20,INT((ROW()-14)/2),0)),"",OFFSET('9. METAS'!$X$20,INT((ROW()-14)/2),0)))</f>
        <v>#REF!</v>
      </c>
      <c r="N57" s="981" t="str">
        <f t="shared" ref="N57" ca="1" si="40">IFERROR(J57/J58,"ND")</f>
        <v>ND</v>
      </c>
      <c r="O57" s="983" t="str">
        <f t="shared" ref="O57" ca="1" si="41">IFERROR(((J57+K57)/H57),"ND")</f>
        <v>ND</v>
      </c>
      <c r="P57" s="985"/>
    </row>
    <row r="58" spans="3:16" x14ac:dyDescent="0.3">
      <c r="C58" s="999"/>
      <c r="D58" s="993"/>
      <c r="E58" s="993"/>
      <c r="F58" s="995"/>
      <c r="G58" s="997"/>
      <c r="H58" s="1042"/>
      <c r="I58" s="987"/>
      <c r="J58" s="227">
        <f ca="1">IF(MOD(ROW()-13,2)=0,IF(ISBLANK(OFFSET(#REF!,INT((ROW()-13)/2),0)),"",OFFSET(#REF!,INT((ROW()-13)/2),0)),IF(ISBLANK(OFFSET('9. METAS'!$U$20,INT((ROW()-14)/2),0)),"",OFFSET('9. METAS'!$U$20,INT((ROW()-14)/2),0)))</f>
        <v>28</v>
      </c>
      <c r="K58" s="228">
        <f ca="1">IF(MOD(ROW()-13,2)=0,IF(ISBLANK(OFFSET(#REF!,INT((ROW()-13)/2),0)),"",OFFSET(#REF!,INT((ROW()-13)/2),0)),IF(ISBLANK(OFFSET('9. METAS'!$V$20,INT((ROW()-14)/2),0)),"",OFFSET('9. METAS'!$V$20,INT((ROW()-14)/2),0)))</f>
        <v>29</v>
      </c>
      <c r="L58" s="228">
        <f ca="1">IF(MOD(ROW()-13,2)=0,IF(ISBLANK(OFFSET(#REF!,INT((ROW()-13)/2),0)),"",OFFSET(#REF!,INT((ROW()-13)/2),0)),IF(ISBLANK(OFFSET('9. METAS'!$W$20,INT((ROW()-14)/2),0)),"",OFFSET('9. METAS'!$W$20,INT((ROW()-14)/2),0)))</f>
        <v>29</v>
      </c>
      <c r="M58" s="229">
        <f ca="1">IF(MOD(ROW()-13,2)=0,IF(ISBLANK(OFFSET(#REF!,INT((ROW()-13)/2),0)),"",OFFSET(#REF!,INT((ROW()-13)/2),0)),IF(ISBLANK(OFFSET('9. METAS'!$X$20,INT((ROW()-14)/2),0)),"",OFFSET('9. METAS'!$X$20,INT((ROW()-14)/2),0)))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1042">
        <f ca="1">IF(ISBLANK(OFFSET('9. METAS'!$L$20,INT((ROW()-13)/2),0)),"",OFFSET('9. METAS'!$L$20,INT((ROW()-13)/2),0))</f>
        <v>23</v>
      </c>
      <c r="I59" s="979"/>
      <c r="J59" s="227" t="e">
        <f ca="1">IF(MOD(ROW()-13,2)=0,IF(ISBLANK(OFFSET(#REF!,INT((ROW()-13)/2),0)),"",OFFSET(#REF!,INT((ROW()-13)/2),0)),IF(ISBLANK(OFFSET('9. METAS'!$U$20,INT((ROW()-14)/2),0)),"",OFFSET('9. METAS'!$U$20,INT((ROW()-14)/2),0)))</f>
        <v>#REF!</v>
      </c>
      <c r="K59" s="228" t="e">
        <f ca="1">IF(MOD(ROW()-13,2)=0,IF(ISBLANK(OFFSET(#REF!,INT((ROW()-13)/2),0)),"",OFFSET(#REF!,INT((ROW()-13)/2),0)),IF(ISBLANK(OFFSET('9. METAS'!$V$20,INT((ROW()-14)/2),0)),"",OFFSET('9. METAS'!$V$20,INT((ROW()-14)/2),0)))</f>
        <v>#REF!</v>
      </c>
      <c r="L59" s="228" t="e">
        <f ca="1">IF(MOD(ROW()-13,2)=0,IF(ISBLANK(OFFSET(#REF!,INT((ROW()-13)/2),0)),"",OFFSET(#REF!,INT((ROW()-13)/2),0)),IF(ISBLANK(OFFSET('9. METAS'!$W$20,INT((ROW()-14)/2),0)),"",OFFSET('9. METAS'!$W$20,INT((ROW()-14)/2),0)))</f>
        <v>#REF!</v>
      </c>
      <c r="M59" s="229" t="e">
        <f ca="1">IF(MOD(ROW()-13,2)=0,IF(ISBLANK(OFFSET(#REF!,INT((ROW()-13)/2),0)),"",OFFSET(#REF!,INT((ROW()-13)/2),0)),IF(ISBLANK(OFFSET('9. METAS'!$X$20,INT((ROW()-14)/2),0)),"",OFFSET('9. METAS'!$X$20,INT((ROW()-14)/2),0)))</f>
        <v>#REF!</v>
      </c>
      <c r="N59" s="981" t="str">
        <f t="shared" ref="N59" ca="1" si="42">IFERROR(J59/J60,"ND")</f>
        <v>ND</v>
      </c>
      <c r="O59" s="983" t="str">
        <f t="shared" ref="O59" ca="1" si="43">IFERROR(((J59+K59)/H59),"ND")</f>
        <v>ND</v>
      </c>
      <c r="P59" s="985"/>
    </row>
    <row r="60" spans="3:16" x14ac:dyDescent="0.3">
      <c r="C60" s="999"/>
      <c r="D60" s="993"/>
      <c r="E60" s="993"/>
      <c r="F60" s="995"/>
      <c r="G60" s="997"/>
      <c r="H60" s="1042"/>
      <c r="I60" s="987"/>
      <c r="J60" s="227">
        <f ca="1">IF(MOD(ROW()-13,2)=0,IF(ISBLANK(OFFSET(#REF!,INT((ROW()-13)/2),0)),"",OFFSET(#REF!,INT((ROW()-13)/2),0)),IF(ISBLANK(OFFSET('9. METAS'!$U$20,INT((ROW()-14)/2),0)),"",OFFSET('9. METAS'!$U$20,INT((ROW()-14)/2),0)))</f>
        <v>5</v>
      </c>
      <c r="K60" s="228">
        <f ca="1">IF(MOD(ROW()-13,2)=0,IF(ISBLANK(OFFSET(#REF!,INT((ROW()-13)/2),0)),"",OFFSET(#REF!,INT((ROW()-13)/2),0)),IF(ISBLANK(OFFSET('9. METAS'!$V$20,INT((ROW()-14)/2),0)),"",OFFSET('9. METAS'!$V$20,INT((ROW()-14)/2),0)))</f>
        <v>6</v>
      </c>
      <c r="L60" s="228">
        <f ca="1">IF(MOD(ROW()-13,2)=0,IF(ISBLANK(OFFSET(#REF!,INT((ROW()-13)/2),0)),"",OFFSET(#REF!,INT((ROW()-13)/2),0)),IF(ISBLANK(OFFSET('9. METAS'!$W$20,INT((ROW()-14)/2),0)),"",OFFSET('9. METAS'!$W$20,INT((ROW()-14)/2),0)))</f>
        <v>6</v>
      </c>
      <c r="M60" s="229">
        <f ca="1">IF(MOD(ROW()-13,2)=0,IF(ISBLANK(OFFSET(#REF!,INT((ROW()-13)/2),0)),"",OFFSET(#REF!,INT((ROW()-13)/2),0)),IF(ISBLANK(OFFSET('9. METAS'!$X$20,INT((ROW()-14)/2),0)),"",OFFSET('9. METAS'!$X$20,INT((ROW()-14)/2),0)))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1042">
        <f ca="1">IF(ISBLANK(OFFSET('9. METAS'!$L$20,INT((ROW()-13)/2),0)),"",OFFSET('9. METAS'!$L$20,INT((ROW()-13)/2),0))</f>
        <v>90</v>
      </c>
      <c r="I61" s="979"/>
      <c r="J61" s="227" t="e">
        <f ca="1">IF(MOD(ROW()-13,2)=0,IF(ISBLANK(OFFSET(#REF!,INT((ROW()-13)/2),0)),"",OFFSET(#REF!,INT((ROW()-13)/2),0)),IF(ISBLANK(OFFSET('9. METAS'!$U$20,INT((ROW()-14)/2),0)),"",OFFSET('9. METAS'!$U$20,INT((ROW()-14)/2),0)))</f>
        <v>#REF!</v>
      </c>
      <c r="K61" s="228" t="e">
        <f ca="1">IF(MOD(ROW()-13,2)=0,IF(ISBLANK(OFFSET(#REF!,INT((ROW()-13)/2),0)),"",OFFSET(#REF!,INT((ROW()-13)/2),0)),IF(ISBLANK(OFFSET('9. METAS'!$V$20,INT((ROW()-14)/2),0)),"",OFFSET('9. METAS'!$V$20,INT((ROW()-14)/2),0)))</f>
        <v>#REF!</v>
      </c>
      <c r="L61" s="228" t="e">
        <f ca="1">IF(MOD(ROW()-13,2)=0,IF(ISBLANK(OFFSET(#REF!,INT((ROW()-13)/2),0)),"",OFFSET(#REF!,INT((ROW()-13)/2),0)),IF(ISBLANK(OFFSET('9. METAS'!$W$20,INT((ROW()-14)/2),0)),"",OFFSET('9. METAS'!$W$20,INT((ROW()-14)/2),0)))</f>
        <v>#REF!</v>
      </c>
      <c r="M61" s="229" t="e">
        <f ca="1">IF(MOD(ROW()-13,2)=0,IF(ISBLANK(OFFSET(#REF!,INT((ROW()-13)/2),0)),"",OFFSET(#REF!,INT((ROW()-13)/2),0)),IF(ISBLANK(OFFSET('9. METAS'!$X$20,INT((ROW()-14)/2),0)),"",OFFSET('9. METAS'!$X$20,INT((ROW()-14)/2),0)))</f>
        <v>#REF!</v>
      </c>
      <c r="N61" s="981" t="str">
        <f t="shared" ref="N61" ca="1" si="44">IFERROR(J61/J62,"ND")</f>
        <v>ND</v>
      </c>
      <c r="O61" s="983" t="str">
        <f t="shared" ref="O61" ca="1" si="45">IFERROR(((J61+K61)/H61),"ND")</f>
        <v>ND</v>
      </c>
      <c r="P61" s="985"/>
    </row>
    <row r="62" spans="3:16" x14ac:dyDescent="0.3">
      <c r="C62" s="999"/>
      <c r="D62" s="993"/>
      <c r="E62" s="993"/>
      <c r="F62" s="995"/>
      <c r="G62" s="997"/>
      <c r="H62" s="1042"/>
      <c r="I62" s="987"/>
      <c r="J62" s="227">
        <f ca="1">IF(MOD(ROW()-13,2)=0,IF(ISBLANK(OFFSET(#REF!,INT((ROW()-13)/2),0)),"",OFFSET(#REF!,INT((ROW()-13)/2),0)),IF(ISBLANK(OFFSET('9. METAS'!$U$20,INT((ROW()-14)/2),0)),"",OFFSET('9. METAS'!$U$20,INT((ROW()-14)/2),0)))</f>
        <v>22</v>
      </c>
      <c r="K62" s="228">
        <f ca="1">IF(MOD(ROW()-13,2)=0,IF(ISBLANK(OFFSET(#REF!,INT((ROW()-13)/2),0)),"",OFFSET(#REF!,INT((ROW()-13)/2),0)),IF(ISBLANK(OFFSET('9. METAS'!$V$20,INT((ROW()-14)/2),0)),"",OFFSET('9. METAS'!$V$20,INT((ROW()-14)/2),0)))</f>
        <v>23</v>
      </c>
      <c r="L62" s="228">
        <f ca="1">IF(MOD(ROW()-13,2)=0,IF(ISBLANK(OFFSET(#REF!,INT((ROW()-13)/2),0)),"",OFFSET(#REF!,INT((ROW()-13)/2),0)),IF(ISBLANK(OFFSET('9. METAS'!$W$20,INT((ROW()-14)/2),0)),"",OFFSET('9. METAS'!$W$20,INT((ROW()-14)/2),0)))</f>
        <v>22</v>
      </c>
      <c r="M62" s="229">
        <f ca="1">IF(MOD(ROW()-13,2)=0,IF(ISBLANK(OFFSET(#REF!,INT((ROW()-13)/2),0)),"",OFFSET(#REF!,INT((ROW()-13)/2),0)),IF(ISBLANK(OFFSET('9. METAS'!$X$20,INT((ROW()-14)/2),0)),"",OFFSET('9. METAS'!$X$20,INT((ROW()-14)/2),0)))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1042">
        <f ca="1">IF(ISBLANK(OFFSET('9. METAS'!$L$20,INT((ROW()-13)/2),0)),"",OFFSET('9. METAS'!$L$20,INT((ROW()-13)/2),0))</f>
        <v>31600</v>
      </c>
      <c r="I63" s="979"/>
      <c r="J63" s="227" t="e">
        <f ca="1">IF(MOD(ROW()-13,2)=0,IF(ISBLANK(OFFSET(#REF!,INT((ROW()-13)/2),0)),"",OFFSET(#REF!,INT((ROW()-13)/2),0)),IF(ISBLANK(OFFSET('9. METAS'!$U$20,INT((ROW()-14)/2),0)),"",OFFSET('9. METAS'!$U$20,INT((ROW()-14)/2),0)))</f>
        <v>#REF!</v>
      </c>
      <c r="K63" s="228" t="e">
        <f ca="1">IF(MOD(ROW()-13,2)=0,IF(ISBLANK(OFFSET(#REF!,INT((ROW()-13)/2),0)),"",OFFSET(#REF!,INT((ROW()-13)/2),0)),IF(ISBLANK(OFFSET('9. METAS'!$V$20,INT((ROW()-14)/2),0)),"",OFFSET('9. METAS'!$V$20,INT((ROW()-14)/2),0)))</f>
        <v>#REF!</v>
      </c>
      <c r="L63" s="228" t="e">
        <f ca="1">IF(MOD(ROW()-13,2)=0,IF(ISBLANK(OFFSET(#REF!,INT((ROW()-13)/2),0)),"",OFFSET(#REF!,INT((ROW()-13)/2),0)),IF(ISBLANK(OFFSET('9. METAS'!$W$20,INT((ROW()-14)/2),0)),"",OFFSET('9. METAS'!$W$20,INT((ROW()-14)/2),0)))</f>
        <v>#REF!</v>
      </c>
      <c r="M63" s="229" t="e">
        <f ca="1">IF(MOD(ROW()-13,2)=0,IF(ISBLANK(OFFSET(#REF!,INT((ROW()-13)/2),0)),"",OFFSET(#REF!,INT((ROW()-13)/2),0)),IF(ISBLANK(OFFSET('9. METAS'!$X$20,INT((ROW()-14)/2),0)),"",OFFSET('9. METAS'!$X$20,INT((ROW()-14)/2),0)))</f>
        <v>#REF!</v>
      </c>
      <c r="N63" s="981" t="str">
        <f t="shared" ref="N63" ca="1" si="46">IFERROR(J63/J64,"ND")</f>
        <v>ND</v>
      </c>
      <c r="O63" s="983" t="str">
        <f t="shared" ref="O63" ca="1" si="47">IFERROR(((J63+K63)/H63),"ND")</f>
        <v>ND</v>
      </c>
      <c r="P63" s="985"/>
    </row>
    <row r="64" spans="3:16" x14ac:dyDescent="0.3">
      <c r="C64" s="999"/>
      <c r="D64" s="993"/>
      <c r="E64" s="993"/>
      <c r="F64" s="995"/>
      <c r="G64" s="997"/>
      <c r="H64" s="1042"/>
      <c r="I64" s="987"/>
      <c r="J64" s="227">
        <f ca="1">IF(MOD(ROW()-13,2)=0,IF(ISBLANK(OFFSET(#REF!,INT((ROW()-13)/2),0)),"",OFFSET(#REF!,INT((ROW()-13)/2),0)),IF(ISBLANK(OFFSET('9. METAS'!$U$20,INT((ROW()-14)/2),0)),"",OFFSET('9. METAS'!$U$20,INT((ROW()-14)/2),0)))</f>
        <v>7900</v>
      </c>
      <c r="K64" s="228">
        <f ca="1">IF(MOD(ROW()-13,2)=0,IF(ISBLANK(OFFSET(#REF!,INT((ROW()-13)/2),0)),"",OFFSET(#REF!,INT((ROW()-13)/2),0)),IF(ISBLANK(OFFSET('9. METAS'!$V$20,INT((ROW()-14)/2),0)),"",OFFSET('9. METAS'!$V$20,INT((ROW()-14)/2),0)))</f>
        <v>7900</v>
      </c>
      <c r="L64" s="228">
        <f ca="1">IF(MOD(ROW()-13,2)=0,IF(ISBLANK(OFFSET(#REF!,INT((ROW()-13)/2),0)),"",OFFSET(#REF!,INT((ROW()-13)/2),0)),IF(ISBLANK(OFFSET('9. METAS'!$W$20,INT((ROW()-14)/2),0)),"",OFFSET('9. METAS'!$W$20,INT((ROW()-14)/2),0)))</f>
        <v>7900</v>
      </c>
      <c r="M64" s="229">
        <f ca="1">IF(MOD(ROW()-13,2)=0,IF(ISBLANK(OFFSET(#REF!,INT((ROW()-13)/2),0)),"",OFFSET(#REF!,INT((ROW()-13)/2),0)),IF(ISBLANK(OFFSET('9. METAS'!$X$20,INT((ROW()-14)/2),0)),"",OFFSET('9. METAS'!$X$20,INT((ROW()-14)/2),0)))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1042">
        <f ca="1">IF(ISBLANK(OFFSET('9. METAS'!$L$20,INT((ROW()-13)/2),0)),"",OFFSET('9. METAS'!$L$20,INT((ROW()-13)/2),0))</f>
        <v>800</v>
      </c>
      <c r="I65" s="979"/>
      <c r="J65" s="227" t="e">
        <f ca="1">IF(MOD(ROW()-13,2)=0,IF(ISBLANK(OFFSET(#REF!,INT((ROW()-13)/2),0)),"",OFFSET(#REF!,INT((ROW()-13)/2),0)),IF(ISBLANK(OFFSET('9. METAS'!$U$20,INT((ROW()-14)/2),0)),"",OFFSET('9. METAS'!$U$20,INT((ROW()-14)/2),0)))</f>
        <v>#REF!</v>
      </c>
      <c r="K65" s="228" t="e">
        <f ca="1">IF(MOD(ROW()-13,2)=0,IF(ISBLANK(OFFSET(#REF!,INT((ROW()-13)/2),0)),"",OFFSET(#REF!,INT((ROW()-13)/2),0)),IF(ISBLANK(OFFSET('9. METAS'!$V$20,INT((ROW()-14)/2),0)),"",OFFSET('9. METAS'!$V$20,INT((ROW()-14)/2),0)))</f>
        <v>#REF!</v>
      </c>
      <c r="L65" s="228" t="e">
        <f ca="1">IF(MOD(ROW()-13,2)=0,IF(ISBLANK(OFFSET(#REF!,INT((ROW()-13)/2),0)),"",OFFSET(#REF!,INT((ROW()-13)/2),0)),IF(ISBLANK(OFFSET('9. METAS'!$W$20,INT((ROW()-14)/2),0)),"",OFFSET('9. METAS'!$W$20,INT((ROW()-14)/2),0)))</f>
        <v>#REF!</v>
      </c>
      <c r="M65" s="229" t="e">
        <f ca="1">IF(MOD(ROW()-13,2)=0,IF(ISBLANK(OFFSET(#REF!,INT((ROW()-13)/2),0)),"",OFFSET(#REF!,INT((ROW()-13)/2),0)),IF(ISBLANK(OFFSET('9. METAS'!$X$20,INT((ROW()-14)/2),0)),"",OFFSET('9. METAS'!$X$20,INT((ROW()-14)/2),0)))</f>
        <v>#REF!</v>
      </c>
      <c r="N65" s="981" t="str">
        <f t="shared" ref="N65" ca="1" si="48">IFERROR(J65/J66,"ND")</f>
        <v>ND</v>
      </c>
      <c r="O65" s="983" t="str">
        <f t="shared" ref="O65" ca="1" si="49">IFERROR(((J65+K65)/H65),"ND")</f>
        <v>ND</v>
      </c>
      <c r="P65" s="985"/>
    </row>
    <row r="66" spans="3:16" x14ac:dyDescent="0.3">
      <c r="C66" s="999"/>
      <c r="D66" s="993"/>
      <c r="E66" s="993"/>
      <c r="F66" s="995"/>
      <c r="G66" s="997"/>
      <c r="H66" s="1042"/>
      <c r="I66" s="987"/>
      <c r="J66" s="227">
        <f ca="1">IF(MOD(ROW()-13,2)=0,IF(ISBLANK(OFFSET(#REF!,INT((ROW()-13)/2),0)),"",OFFSET(#REF!,INT((ROW()-13)/2),0)),IF(ISBLANK(OFFSET('9. METAS'!$U$20,INT((ROW()-14)/2),0)),"",OFFSET('9. METAS'!$U$20,INT((ROW()-14)/2),0)))</f>
        <v>200</v>
      </c>
      <c r="K66" s="228">
        <f ca="1">IF(MOD(ROW()-13,2)=0,IF(ISBLANK(OFFSET(#REF!,INT((ROW()-13)/2),0)),"",OFFSET(#REF!,INT((ROW()-13)/2),0)),IF(ISBLANK(OFFSET('9. METAS'!$V$20,INT((ROW()-14)/2),0)),"",OFFSET('9. METAS'!$V$20,INT((ROW()-14)/2),0)))</f>
        <v>200</v>
      </c>
      <c r="L66" s="228">
        <f ca="1">IF(MOD(ROW()-13,2)=0,IF(ISBLANK(OFFSET(#REF!,INT((ROW()-13)/2),0)),"",OFFSET(#REF!,INT((ROW()-13)/2),0)),IF(ISBLANK(OFFSET('9. METAS'!$W$20,INT((ROW()-14)/2),0)),"",OFFSET('9. METAS'!$W$20,INT((ROW()-14)/2),0)))</f>
        <v>200</v>
      </c>
      <c r="M66" s="229">
        <f ca="1">IF(MOD(ROW()-13,2)=0,IF(ISBLANK(OFFSET(#REF!,INT((ROW()-13)/2),0)),"",OFFSET(#REF!,INT((ROW()-13)/2),0)),IF(ISBLANK(OFFSET('9. METAS'!$X$20,INT((ROW()-14)/2),0)),"",OFFSET('9. METAS'!$X$20,INT((ROW()-14)/2),0)))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1042">
        <f ca="1">IF(ISBLANK(OFFSET('9. METAS'!$L$20,INT((ROW()-13)/2),0)),"",OFFSET('9. METAS'!$L$20,INT((ROW()-13)/2),0))</f>
        <v>2800</v>
      </c>
      <c r="I67" s="979"/>
      <c r="J67" s="227" t="e">
        <f ca="1">IF(MOD(ROW()-13,2)=0,IF(ISBLANK(OFFSET(#REF!,INT((ROW()-13)/2),0)),"",OFFSET(#REF!,INT((ROW()-13)/2),0)),IF(ISBLANK(OFFSET('9. METAS'!$U$20,INT((ROW()-14)/2),0)),"",OFFSET('9. METAS'!$U$20,INT((ROW()-14)/2),0)))</f>
        <v>#REF!</v>
      </c>
      <c r="K67" s="228" t="e">
        <f ca="1">IF(MOD(ROW()-13,2)=0,IF(ISBLANK(OFFSET(#REF!,INT((ROW()-13)/2),0)),"",OFFSET(#REF!,INT((ROW()-13)/2),0)),IF(ISBLANK(OFFSET('9. METAS'!$V$20,INT((ROW()-14)/2),0)),"",OFFSET('9. METAS'!$V$20,INT((ROW()-14)/2),0)))</f>
        <v>#REF!</v>
      </c>
      <c r="L67" s="228" t="e">
        <f ca="1">IF(MOD(ROW()-13,2)=0,IF(ISBLANK(OFFSET(#REF!,INT((ROW()-13)/2),0)),"",OFFSET(#REF!,INT((ROW()-13)/2),0)),IF(ISBLANK(OFFSET('9. METAS'!$W$20,INT((ROW()-14)/2),0)),"",OFFSET('9. METAS'!$W$20,INT((ROW()-14)/2),0)))</f>
        <v>#REF!</v>
      </c>
      <c r="M67" s="229" t="e">
        <f ca="1">IF(MOD(ROW()-13,2)=0,IF(ISBLANK(OFFSET(#REF!,INT((ROW()-13)/2),0)),"",OFFSET(#REF!,INT((ROW()-13)/2),0)),IF(ISBLANK(OFFSET('9. METAS'!$X$20,INT((ROW()-14)/2),0)),"",OFFSET('9. METAS'!$X$20,INT((ROW()-14)/2),0)))</f>
        <v>#REF!</v>
      </c>
      <c r="N67" s="981" t="str">
        <f t="shared" ref="N67" ca="1" si="50">IFERROR(J67/J68,"ND")</f>
        <v>ND</v>
      </c>
      <c r="O67" s="983" t="str">
        <f t="shared" ref="O67" ca="1" si="51">IFERROR(((J67+K67)/H67),"ND")</f>
        <v>ND</v>
      </c>
      <c r="P67" s="985"/>
    </row>
    <row r="68" spans="3:16" x14ac:dyDescent="0.3">
      <c r="C68" s="999"/>
      <c r="D68" s="993"/>
      <c r="E68" s="993"/>
      <c r="F68" s="995"/>
      <c r="G68" s="997"/>
      <c r="H68" s="1042"/>
      <c r="I68" s="987"/>
      <c r="J68" s="227">
        <f ca="1">IF(MOD(ROW()-13,2)=0,IF(ISBLANK(OFFSET(#REF!,INT((ROW()-13)/2),0)),"",OFFSET(#REF!,INT((ROW()-13)/2),0)),IF(ISBLANK(OFFSET('9. METAS'!$U$20,INT((ROW()-14)/2),0)),"",OFFSET('9. METAS'!$U$20,INT((ROW()-14)/2),0)))</f>
        <v>700</v>
      </c>
      <c r="K68" s="228">
        <f ca="1">IF(MOD(ROW()-13,2)=0,IF(ISBLANK(OFFSET(#REF!,INT((ROW()-13)/2),0)),"",OFFSET(#REF!,INT((ROW()-13)/2),0)),IF(ISBLANK(OFFSET('9. METAS'!$V$20,INT((ROW()-14)/2),0)),"",OFFSET('9. METAS'!$V$20,INT((ROW()-14)/2),0)))</f>
        <v>700</v>
      </c>
      <c r="L68" s="228">
        <f ca="1">IF(MOD(ROW()-13,2)=0,IF(ISBLANK(OFFSET(#REF!,INT((ROW()-13)/2),0)),"",OFFSET(#REF!,INT((ROW()-13)/2),0)),IF(ISBLANK(OFFSET('9. METAS'!$W$20,INT((ROW()-14)/2),0)),"",OFFSET('9. METAS'!$W$20,INT((ROW()-14)/2),0)))</f>
        <v>700</v>
      </c>
      <c r="M68" s="229">
        <f ca="1">IF(MOD(ROW()-13,2)=0,IF(ISBLANK(OFFSET(#REF!,INT((ROW()-13)/2),0)),"",OFFSET(#REF!,INT((ROW()-13)/2),0)),IF(ISBLANK(OFFSET('9. METAS'!$X$20,INT((ROW()-14)/2),0)),"",OFFSET('9. METAS'!$X$20,INT((ROW()-14)/2),0)))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1042">
        <f ca="1">IF(ISBLANK(OFFSET('9. METAS'!$L$20,INT((ROW()-13)/2),0)),"",OFFSET('9. METAS'!$L$20,INT((ROW()-13)/2),0))</f>
        <v>2800</v>
      </c>
      <c r="I69" s="979"/>
      <c r="J69" s="227" t="e">
        <f ca="1">IF(MOD(ROW()-13,2)=0,IF(ISBLANK(OFFSET(#REF!,INT((ROW()-13)/2),0)),"",OFFSET(#REF!,INT((ROW()-13)/2),0)),IF(ISBLANK(OFFSET('9. METAS'!$U$20,INT((ROW()-14)/2),0)),"",OFFSET('9. METAS'!$U$20,INT((ROW()-14)/2),0)))</f>
        <v>#REF!</v>
      </c>
      <c r="K69" s="228" t="e">
        <f ca="1">IF(MOD(ROW()-13,2)=0,IF(ISBLANK(OFFSET(#REF!,INT((ROW()-13)/2),0)),"",OFFSET(#REF!,INT((ROW()-13)/2),0)),IF(ISBLANK(OFFSET('9. METAS'!$V$20,INT((ROW()-14)/2),0)),"",OFFSET('9. METAS'!$V$20,INT((ROW()-14)/2),0)))</f>
        <v>#REF!</v>
      </c>
      <c r="L69" s="228" t="e">
        <f ca="1">IF(MOD(ROW()-13,2)=0,IF(ISBLANK(OFFSET(#REF!,INT((ROW()-13)/2),0)),"",OFFSET(#REF!,INT((ROW()-13)/2),0)),IF(ISBLANK(OFFSET('9. METAS'!$W$20,INT((ROW()-14)/2),0)),"",OFFSET('9. METAS'!$W$20,INT((ROW()-14)/2),0)))</f>
        <v>#REF!</v>
      </c>
      <c r="M69" s="229" t="e">
        <f ca="1">IF(MOD(ROW()-13,2)=0,IF(ISBLANK(OFFSET(#REF!,INT((ROW()-13)/2),0)),"",OFFSET(#REF!,INT((ROW()-13)/2),0)),IF(ISBLANK(OFFSET('9. METAS'!$X$20,INT((ROW()-14)/2),0)),"",OFFSET('9. METAS'!$X$20,INT((ROW()-14)/2),0)))</f>
        <v>#REF!</v>
      </c>
      <c r="N69" s="981" t="str">
        <f t="shared" ref="N69" ca="1" si="52">IFERROR(J69/J70,"ND")</f>
        <v>ND</v>
      </c>
      <c r="O69" s="983" t="str">
        <f t="shared" ref="O69" ca="1" si="53">IFERROR(((J69+K69)/H69),"ND")</f>
        <v>ND</v>
      </c>
      <c r="P69" s="985"/>
    </row>
    <row r="70" spans="3:16" x14ac:dyDescent="0.3">
      <c r="C70" s="999"/>
      <c r="D70" s="993"/>
      <c r="E70" s="993"/>
      <c r="F70" s="995"/>
      <c r="G70" s="997"/>
      <c r="H70" s="1042"/>
      <c r="I70" s="987"/>
      <c r="J70" s="227">
        <f ca="1">IF(MOD(ROW()-13,2)=0,IF(ISBLANK(OFFSET(#REF!,INT((ROW()-13)/2),0)),"",OFFSET(#REF!,INT((ROW()-13)/2),0)),IF(ISBLANK(OFFSET('9. METAS'!$U$20,INT((ROW()-14)/2),0)),"",OFFSET('9. METAS'!$U$20,INT((ROW()-14)/2),0)))</f>
        <v>7000</v>
      </c>
      <c r="K70" s="228">
        <f ca="1">IF(MOD(ROW()-13,2)=0,IF(ISBLANK(OFFSET(#REF!,INT((ROW()-13)/2),0)),"",OFFSET(#REF!,INT((ROW()-13)/2),0)),IF(ISBLANK(OFFSET('9. METAS'!$V$20,INT((ROW()-14)/2),0)),"",OFFSET('9. METAS'!$V$20,INT((ROW()-14)/2),0)))</f>
        <v>7000</v>
      </c>
      <c r="L70" s="228">
        <f ca="1">IF(MOD(ROW()-13,2)=0,IF(ISBLANK(OFFSET(#REF!,INT((ROW()-13)/2),0)),"",OFFSET(#REF!,INT((ROW()-13)/2),0)),IF(ISBLANK(OFFSET('9. METAS'!$W$20,INT((ROW()-14)/2),0)),"",OFFSET('9. METAS'!$W$20,INT((ROW()-14)/2),0)))</f>
        <v>7000</v>
      </c>
      <c r="M70" s="229">
        <f ca="1">IF(MOD(ROW()-13,2)=0,IF(ISBLANK(OFFSET(#REF!,INT((ROW()-13)/2),0)),"",OFFSET(#REF!,INT((ROW()-13)/2),0)),IF(ISBLANK(OFFSET('9. METAS'!$X$20,INT((ROW()-14)/2),0)),"",OFFSET('9. METAS'!$X$20,INT((ROW()-14)/2),0)))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1042">
        <f ca="1">IF(ISBLANK(OFFSET('9. METAS'!$L$20,INT((ROW()-13)/2),0)),"",OFFSET('9. METAS'!$L$20,INT((ROW()-13)/2),0))</f>
        <v>600</v>
      </c>
      <c r="I71" s="979"/>
      <c r="J71" s="227" t="e">
        <f ca="1">IF(MOD(ROW()-13,2)=0,IF(ISBLANK(OFFSET(#REF!,INT((ROW()-13)/2),0)),"",OFFSET(#REF!,INT((ROW()-13)/2),0)),IF(ISBLANK(OFFSET('9. METAS'!$U$20,INT((ROW()-14)/2),0)),"",OFFSET('9. METAS'!$U$20,INT((ROW()-14)/2),0)))</f>
        <v>#REF!</v>
      </c>
      <c r="K71" s="228" t="e">
        <f ca="1">IF(MOD(ROW()-13,2)=0,IF(ISBLANK(OFFSET(#REF!,INT((ROW()-13)/2),0)),"",OFFSET(#REF!,INT((ROW()-13)/2),0)),IF(ISBLANK(OFFSET('9. METAS'!$V$20,INT((ROW()-14)/2),0)),"",OFFSET('9. METAS'!$V$20,INT((ROW()-14)/2),0)))</f>
        <v>#REF!</v>
      </c>
      <c r="L71" s="228" t="e">
        <f ca="1">IF(MOD(ROW()-13,2)=0,IF(ISBLANK(OFFSET(#REF!,INT((ROW()-13)/2),0)),"",OFFSET(#REF!,INT((ROW()-13)/2),0)),IF(ISBLANK(OFFSET('9. METAS'!$W$20,INT((ROW()-14)/2),0)),"",OFFSET('9. METAS'!$W$20,INT((ROW()-14)/2),0)))</f>
        <v>#REF!</v>
      </c>
      <c r="M71" s="229" t="e">
        <f ca="1">IF(MOD(ROW()-13,2)=0,IF(ISBLANK(OFFSET(#REF!,INT((ROW()-13)/2),0)),"",OFFSET(#REF!,INT((ROW()-13)/2),0)),IF(ISBLANK(OFFSET('9. METAS'!$X$20,INT((ROW()-14)/2),0)),"",OFFSET('9. METAS'!$X$20,INT((ROW()-14)/2),0)))</f>
        <v>#REF!</v>
      </c>
      <c r="N71" s="981" t="str">
        <f t="shared" ref="N71" ca="1" si="54">IFERROR(J71/J72,"ND")</f>
        <v>ND</v>
      </c>
      <c r="O71" s="983" t="str">
        <f t="shared" ref="O71" ca="1" si="55">IFERROR(((J71+K71)/H71),"ND")</f>
        <v>ND</v>
      </c>
      <c r="P71" s="985"/>
    </row>
    <row r="72" spans="3:16" x14ac:dyDescent="0.3">
      <c r="C72" s="999"/>
      <c r="D72" s="993"/>
      <c r="E72" s="993"/>
      <c r="F72" s="995"/>
      <c r="G72" s="997"/>
      <c r="H72" s="1042"/>
      <c r="I72" s="987"/>
      <c r="J72" s="227">
        <f ca="1">IF(MOD(ROW()-13,2)=0,IF(ISBLANK(OFFSET(#REF!,INT((ROW()-13)/2),0)),"",OFFSET(#REF!,INT((ROW()-13)/2),0)),IF(ISBLANK(OFFSET('9. METAS'!$U$20,INT((ROW()-14)/2),0)),"",OFFSET('9. METAS'!$U$20,INT((ROW()-14)/2),0)))</f>
        <v>150</v>
      </c>
      <c r="K72" s="228">
        <f ca="1">IF(MOD(ROW()-13,2)=0,IF(ISBLANK(OFFSET(#REF!,INT((ROW()-13)/2),0)),"",OFFSET(#REF!,INT((ROW()-13)/2),0)),IF(ISBLANK(OFFSET('9. METAS'!$V$20,INT((ROW()-14)/2),0)),"",OFFSET('9. METAS'!$V$20,INT((ROW()-14)/2),0)))</f>
        <v>150</v>
      </c>
      <c r="L72" s="228">
        <f ca="1">IF(MOD(ROW()-13,2)=0,IF(ISBLANK(OFFSET(#REF!,INT((ROW()-13)/2),0)),"",OFFSET(#REF!,INT((ROW()-13)/2),0)),IF(ISBLANK(OFFSET('9. METAS'!$W$20,INT((ROW()-14)/2),0)),"",OFFSET('9. METAS'!$W$20,INT((ROW()-14)/2),0)))</f>
        <v>150</v>
      </c>
      <c r="M72" s="229">
        <f ca="1">IF(MOD(ROW()-13,2)=0,IF(ISBLANK(OFFSET(#REF!,INT((ROW()-13)/2),0)),"",OFFSET(#REF!,INT((ROW()-13)/2),0)),IF(ISBLANK(OFFSET('9. METAS'!$X$20,INT((ROW()-14)/2),0)),"",OFFSET('9. METAS'!$X$20,INT((ROW()-14)/2),0)))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1042">
        <f ca="1">IF(ISBLANK(OFFSET('9. METAS'!$L$20,INT((ROW()-13)/2),0)),"",OFFSET('9. METAS'!$L$20,INT((ROW()-13)/2),0))</f>
        <v>840</v>
      </c>
      <c r="I73" s="979"/>
      <c r="J73" s="227" t="e">
        <f ca="1">IF(MOD(ROW()-13,2)=0,IF(ISBLANK(OFFSET(#REF!,INT((ROW()-13)/2),0)),"",OFFSET(#REF!,INT((ROW()-13)/2),0)),IF(ISBLANK(OFFSET('9. METAS'!$U$20,INT((ROW()-14)/2),0)),"",OFFSET('9. METAS'!$U$20,INT((ROW()-14)/2),0)))</f>
        <v>#REF!</v>
      </c>
      <c r="K73" s="228" t="e">
        <f ca="1">IF(MOD(ROW()-13,2)=0,IF(ISBLANK(OFFSET(#REF!,INT((ROW()-13)/2),0)),"",OFFSET(#REF!,INT((ROW()-13)/2),0)),IF(ISBLANK(OFFSET('9. METAS'!$V$20,INT((ROW()-14)/2),0)),"",OFFSET('9. METAS'!$V$20,INT((ROW()-14)/2),0)))</f>
        <v>#REF!</v>
      </c>
      <c r="L73" s="228" t="e">
        <f ca="1">IF(MOD(ROW()-13,2)=0,IF(ISBLANK(OFFSET(#REF!,INT((ROW()-13)/2),0)),"",OFFSET(#REF!,INT((ROW()-13)/2),0)),IF(ISBLANK(OFFSET('9. METAS'!$W$20,INT((ROW()-14)/2),0)),"",OFFSET('9. METAS'!$W$20,INT((ROW()-14)/2),0)))</f>
        <v>#REF!</v>
      </c>
      <c r="M73" s="229" t="e">
        <f ca="1">IF(MOD(ROW()-13,2)=0,IF(ISBLANK(OFFSET(#REF!,INT((ROW()-13)/2),0)),"",OFFSET(#REF!,INT((ROW()-13)/2),0)),IF(ISBLANK(OFFSET('9. METAS'!$X$20,INT((ROW()-14)/2),0)),"",OFFSET('9. METAS'!$X$20,INT((ROW()-14)/2),0)))</f>
        <v>#REF!</v>
      </c>
      <c r="N73" s="981" t="str">
        <f t="shared" ref="N73" ca="1" si="56">IFERROR(J73/J74,"ND")</f>
        <v>ND</v>
      </c>
      <c r="O73" s="983" t="str">
        <f t="shared" ref="O73" ca="1" si="57">IFERROR(((J73+K73)/H73),"ND")</f>
        <v>ND</v>
      </c>
      <c r="P73" s="985"/>
    </row>
    <row r="74" spans="3:16" x14ac:dyDescent="0.3">
      <c r="C74" s="999"/>
      <c r="D74" s="993"/>
      <c r="E74" s="993"/>
      <c r="F74" s="995"/>
      <c r="G74" s="997"/>
      <c r="H74" s="1042"/>
      <c r="I74" s="987"/>
      <c r="J74" s="227">
        <f ca="1">IF(MOD(ROW()-13,2)=0,IF(ISBLANK(OFFSET(#REF!,INT((ROW()-13)/2),0)),"",OFFSET(#REF!,INT((ROW()-13)/2),0)),IF(ISBLANK(OFFSET('9. METAS'!$U$20,INT((ROW()-14)/2),0)),"",OFFSET('9. METAS'!$U$20,INT((ROW()-14)/2),0)))</f>
        <v>210</v>
      </c>
      <c r="K74" s="228">
        <f ca="1">IF(MOD(ROW()-13,2)=0,IF(ISBLANK(OFFSET(#REF!,INT((ROW()-13)/2),0)),"",OFFSET(#REF!,INT((ROW()-13)/2),0)),IF(ISBLANK(OFFSET('9. METAS'!$V$20,INT((ROW()-14)/2),0)),"",OFFSET('9. METAS'!$V$20,INT((ROW()-14)/2),0)))</f>
        <v>210</v>
      </c>
      <c r="L74" s="228">
        <f ca="1">IF(MOD(ROW()-13,2)=0,IF(ISBLANK(OFFSET(#REF!,INT((ROW()-13)/2),0)),"",OFFSET(#REF!,INT((ROW()-13)/2),0)),IF(ISBLANK(OFFSET('9. METAS'!$W$20,INT((ROW()-14)/2),0)),"",OFFSET('9. METAS'!$W$20,INT((ROW()-14)/2),0)))</f>
        <v>210</v>
      </c>
      <c r="M74" s="229">
        <f ca="1">IF(MOD(ROW()-13,2)=0,IF(ISBLANK(OFFSET(#REF!,INT((ROW()-13)/2),0)),"",OFFSET(#REF!,INT((ROW()-13)/2),0)),IF(ISBLANK(OFFSET('9. METAS'!$X$20,INT((ROW()-14)/2),0)),"",OFFSET('9. METAS'!$X$20,INT((ROW()-14)/2),0)))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1042">
        <f ca="1">IF(ISBLANK(OFFSET('9. METAS'!$L$20,INT((ROW()-13)/2),0)),"",OFFSET('9. METAS'!$L$20,INT((ROW()-13)/2),0))</f>
        <v>10000</v>
      </c>
      <c r="I75" s="979"/>
      <c r="J75" s="227" t="e">
        <f ca="1">IF(MOD(ROW()-13,2)=0,IF(ISBLANK(OFFSET(#REF!,INT((ROW()-13)/2),0)),"",OFFSET(#REF!,INT((ROW()-13)/2),0)),IF(ISBLANK(OFFSET('9. METAS'!$U$20,INT((ROW()-14)/2),0)),"",OFFSET('9. METAS'!$U$20,INT((ROW()-14)/2),0)))</f>
        <v>#REF!</v>
      </c>
      <c r="K75" s="228" t="e">
        <f ca="1">IF(MOD(ROW()-13,2)=0,IF(ISBLANK(OFFSET(#REF!,INT((ROW()-13)/2),0)),"",OFFSET(#REF!,INT((ROW()-13)/2),0)),IF(ISBLANK(OFFSET('9. METAS'!$V$20,INT((ROW()-14)/2),0)),"",OFFSET('9. METAS'!$V$20,INT((ROW()-14)/2),0)))</f>
        <v>#REF!</v>
      </c>
      <c r="L75" s="228" t="e">
        <f ca="1">IF(MOD(ROW()-13,2)=0,IF(ISBLANK(OFFSET(#REF!,INT((ROW()-13)/2),0)),"",OFFSET(#REF!,INT((ROW()-13)/2),0)),IF(ISBLANK(OFFSET('9. METAS'!$W$20,INT((ROW()-14)/2),0)),"",OFFSET('9. METAS'!$W$20,INT((ROW()-14)/2),0)))</f>
        <v>#REF!</v>
      </c>
      <c r="M75" s="229" t="e">
        <f ca="1">IF(MOD(ROW()-13,2)=0,IF(ISBLANK(OFFSET(#REF!,INT((ROW()-13)/2),0)),"",OFFSET(#REF!,INT((ROW()-13)/2),0)),IF(ISBLANK(OFFSET('9. METAS'!$X$20,INT((ROW()-14)/2),0)),"",OFFSET('9. METAS'!$X$20,INT((ROW()-14)/2),0)))</f>
        <v>#REF!</v>
      </c>
      <c r="N75" s="981" t="str">
        <f t="shared" ref="N75" ca="1" si="58">IFERROR(J75/J76,"ND")</f>
        <v>ND</v>
      </c>
      <c r="O75" s="983" t="str">
        <f t="shared" ref="O75" ca="1" si="59">IFERROR(((J75+K75)/H75),"ND")</f>
        <v>ND</v>
      </c>
      <c r="P75" s="985"/>
    </row>
    <row r="76" spans="3:16" x14ac:dyDescent="0.3">
      <c r="C76" s="999"/>
      <c r="D76" s="993"/>
      <c r="E76" s="993"/>
      <c r="F76" s="995"/>
      <c r="G76" s="997"/>
      <c r="H76" s="1042"/>
      <c r="I76" s="987"/>
      <c r="J76" s="227">
        <f ca="1">IF(MOD(ROW()-13,2)=0,IF(ISBLANK(OFFSET(#REF!,INT((ROW()-13)/2),0)),"",OFFSET(#REF!,INT((ROW()-13)/2),0)),IF(ISBLANK(OFFSET('9. METAS'!$U$20,INT((ROW()-14)/2),0)),"",OFFSET('9. METAS'!$U$20,INT((ROW()-14)/2),0)))</f>
        <v>2500</v>
      </c>
      <c r="K76" s="228">
        <f ca="1">IF(MOD(ROW()-13,2)=0,IF(ISBLANK(OFFSET(#REF!,INT((ROW()-13)/2),0)),"",OFFSET(#REF!,INT((ROW()-13)/2),0)),IF(ISBLANK(OFFSET('9. METAS'!$V$20,INT((ROW()-14)/2),0)),"",OFFSET('9. METAS'!$V$20,INT((ROW()-14)/2),0)))</f>
        <v>2500</v>
      </c>
      <c r="L76" s="228">
        <f ca="1">IF(MOD(ROW()-13,2)=0,IF(ISBLANK(OFFSET(#REF!,INT((ROW()-13)/2),0)),"",OFFSET(#REF!,INT((ROW()-13)/2),0)),IF(ISBLANK(OFFSET('9. METAS'!$W$20,INT((ROW()-14)/2),0)),"",OFFSET('9. METAS'!$W$20,INT((ROW()-14)/2),0)))</f>
        <v>2500</v>
      </c>
      <c r="M76" s="229">
        <f ca="1">IF(MOD(ROW()-13,2)=0,IF(ISBLANK(OFFSET(#REF!,INT((ROW()-13)/2),0)),"",OFFSET(#REF!,INT((ROW()-13)/2),0)),IF(ISBLANK(OFFSET('9. METAS'!$X$20,INT((ROW()-14)/2),0)),"",OFFSET('9. METAS'!$X$20,INT((ROW()-14)/2),0)))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1042">
        <f ca="1">IF(ISBLANK(OFFSET('9. METAS'!$L$20,INT((ROW()-13)/2),0)),"",OFFSET('9. METAS'!$L$20,INT((ROW()-13)/2),0))</f>
        <v>12000</v>
      </c>
      <c r="I77" s="979"/>
      <c r="J77" s="227" t="e">
        <f ca="1">IF(MOD(ROW()-13,2)=0,IF(ISBLANK(OFFSET(#REF!,INT((ROW()-13)/2),0)),"",OFFSET(#REF!,INT((ROW()-13)/2),0)),IF(ISBLANK(OFFSET('9. METAS'!$U$20,INT((ROW()-14)/2),0)),"",OFFSET('9. METAS'!$U$20,INT((ROW()-14)/2),0)))</f>
        <v>#REF!</v>
      </c>
      <c r="K77" s="228" t="e">
        <f ca="1">IF(MOD(ROW()-13,2)=0,IF(ISBLANK(OFFSET(#REF!,INT((ROW()-13)/2),0)),"",OFFSET(#REF!,INT((ROW()-13)/2),0)),IF(ISBLANK(OFFSET('9. METAS'!$V$20,INT((ROW()-14)/2),0)),"",OFFSET('9. METAS'!$V$20,INT((ROW()-14)/2),0)))</f>
        <v>#REF!</v>
      </c>
      <c r="L77" s="228" t="e">
        <f ca="1">IF(MOD(ROW()-13,2)=0,IF(ISBLANK(OFFSET(#REF!,INT((ROW()-13)/2),0)),"",OFFSET(#REF!,INT((ROW()-13)/2),0)),IF(ISBLANK(OFFSET('9. METAS'!$W$20,INT((ROW()-14)/2),0)),"",OFFSET('9. METAS'!$W$20,INT((ROW()-14)/2),0)))</f>
        <v>#REF!</v>
      </c>
      <c r="M77" s="229" t="e">
        <f ca="1">IF(MOD(ROW()-13,2)=0,IF(ISBLANK(OFFSET(#REF!,INT((ROW()-13)/2),0)),"",OFFSET(#REF!,INT((ROW()-13)/2),0)),IF(ISBLANK(OFFSET('9. METAS'!$X$20,INT((ROW()-14)/2),0)),"",OFFSET('9. METAS'!$X$20,INT((ROW()-14)/2),0)))</f>
        <v>#REF!</v>
      </c>
      <c r="N77" s="981" t="str">
        <f t="shared" ref="N77" ca="1" si="60">IFERROR(J77/J78,"ND")</f>
        <v>ND</v>
      </c>
      <c r="O77" s="983" t="str">
        <f t="shared" ref="O77" ca="1" si="61">IFERROR(((J77+K77)/H77),"ND")</f>
        <v>ND</v>
      </c>
      <c r="P77" s="985"/>
    </row>
    <row r="78" spans="3:16" x14ac:dyDescent="0.3">
      <c r="C78" s="999"/>
      <c r="D78" s="993"/>
      <c r="E78" s="993"/>
      <c r="F78" s="995"/>
      <c r="G78" s="997"/>
      <c r="H78" s="1042"/>
      <c r="I78" s="987"/>
      <c r="J78" s="227">
        <f ca="1">IF(MOD(ROW()-13,2)=0,IF(ISBLANK(OFFSET(#REF!,INT((ROW()-13)/2),0)),"",OFFSET(#REF!,INT((ROW()-13)/2),0)),IF(ISBLANK(OFFSET('9. METAS'!$U$20,INT((ROW()-14)/2),0)),"",OFFSET('9. METAS'!$U$20,INT((ROW()-14)/2),0)))</f>
        <v>3000</v>
      </c>
      <c r="K78" s="228">
        <f ca="1">IF(MOD(ROW()-13,2)=0,IF(ISBLANK(OFFSET(#REF!,INT((ROW()-13)/2),0)),"",OFFSET(#REF!,INT((ROW()-13)/2),0)),IF(ISBLANK(OFFSET('9. METAS'!$V$20,INT((ROW()-14)/2),0)),"",OFFSET('9. METAS'!$V$20,INT((ROW()-14)/2),0)))</f>
        <v>3000</v>
      </c>
      <c r="L78" s="228">
        <f ca="1">IF(MOD(ROW()-13,2)=0,IF(ISBLANK(OFFSET(#REF!,INT((ROW()-13)/2),0)),"",OFFSET(#REF!,INT((ROW()-13)/2),0)),IF(ISBLANK(OFFSET('9. METAS'!$W$20,INT((ROW()-14)/2),0)),"",OFFSET('9. METAS'!$W$20,INT((ROW()-14)/2),0)))</f>
        <v>3000</v>
      </c>
      <c r="M78" s="229">
        <f ca="1">IF(MOD(ROW()-13,2)=0,IF(ISBLANK(OFFSET(#REF!,INT((ROW()-13)/2),0)),"",OFFSET(#REF!,INT((ROW()-13)/2),0)),IF(ISBLANK(OFFSET('9. METAS'!$X$20,INT((ROW()-14)/2),0)),"",OFFSET('9. METAS'!$X$20,INT((ROW()-14)/2),0)))</f>
        <v>3000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1042">
        <f ca="1">IF(ISBLANK(OFFSET('9. METAS'!$L$20,INT((ROW()-13)/2),0)),"",OFFSET('9. METAS'!$L$20,INT((ROW()-13)/2),0))</f>
        <v>5000</v>
      </c>
      <c r="I79" s="979"/>
      <c r="J79" s="227" t="e">
        <f ca="1">IF(MOD(ROW()-13,2)=0,IF(ISBLANK(OFFSET(#REF!,INT((ROW()-13)/2),0)),"",OFFSET(#REF!,INT((ROW()-13)/2),0)),IF(ISBLANK(OFFSET('9. METAS'!$U$20,INT((ROW()-14)/2),0)),"",OFFSET('9. METAS'!$U$20,INT((ROW()-14)/2),0)))</f>
        <v>#REF!</v>
      </c>
      <c r="K79" s="228" t="e">
        <f ca="1">IF(MOD(ROW()-13,2)=0,IF(ISBLANK(OFFSET(#REF!,INT((ROW()-13)/2),0)),"",OFFSET(#REF!,INT((ROW()-13)/2),0)),IF(ISBLANK(OFFSET('9. METAS'!$V$20,INT((ROW()-14)/2),0)),"",OFFSET('9. METAS'!$V$20,INT((ROW()-14)/2),0)))</f>
        <v>#REF!</v>
      </c>
      <c r="L79" s="228" t="e">
        <f ca="1">IF(MOD(ROW()-13,2)=0,IF(ISBLANK(OFFSET(#REF!,INT((ROW()-13)/2),0)),"",OFFSET(#REF!,INT((ROW()-13)/2),0)),IF(ISBLANK(OFFSET('9. METAS'!$W$20,INT((ROW()-14)/2),0)),"",OFFSET('9. METAS'!$W$20,INT((ROW()-14)/2),0)))</f>
        <v>#REF!</v>
      </c>
      <c r="M79" s="229" t="e">
        <f ca="1">IF(MOD(ROW()-13,2)=0,IF(ISBLANK(OFFSET(#REF!,INT((ROW()-13)/2),0)),"",OFFSET(#REF!,INT((ROW()-13)/2),0)),IF(ISBLANK(OFFSET('9. METAS'!$X$20,INT((ROW()-14)/2),0)),"",OFFSET('9. METAS'!$X$20,INT((ROW()-14)/2),0)))</f>
        <v>#REF!</v>
      </c>
      <c r="N79" s="981" t="str">
        <f t="shared" ref="N79" ca="1" si="62">IFERROR(J79/J80,"ND")</f>
        <v>ND</v>
      </c>
      <c r="O79" s="983" t="str">
        <f t="shared" ref="O79" ca="1" si="63">IFERROR(((J79+K79)/H79),"ND")</f>
        <v>ND</v>
      </c>
      <c r="P79" s="985"/>
    </row>
    <row r="80" spans="3:16" x14ac:dyDescent="0.3">
      <c r="C80" s="999"/>
      <c r="D80" s="993"/>
      <c r="E80" s="993"/>
      <c r="F80" s="995"/>
      <c r="G80" s="997"/>
      <c r="H80" s="1042"/>
      <c r="I80" s="987"/>
      <c r="J80" s="227">
        <f ca="1">IF(MOD(ROW()-13,2)=0,IF(ISBLANK(OFFSET(#REF!,INT((ROW()-13)/2),0)),"",OFFSET(#REF!,INT((ROW()-13)/2),0)),IF(ISBLANK(OFFSET('9. METAS'!$U$20,INT((ROW()-14)/2),0)),"",OFFSET('9. METAS'!$U$20,INT((ROW()-14)/2),0)))</f>
        <v>1250</v>
      </c>
      <c r="K80" s="228">
        <f ca="1">IF(MOD(ROW()-13,2)=0,IF(ISBLANK(OFFSET(#REF!,INT((ROW()-13)/2),0)),"",OFFSET(#REF!,INT((ROW()-13)/2),0)),IF(ISBLANK(OFFSET('9. METAS'!$V$20,INT((ROW()-14)/2),0)),"",OFFSET('9. METAS'!$V$20,INT((ROW()-14)/2),0)))</f>
        <v>1250</v>
      </c>
      <c r="L80" s="228">
        <f ca="1">IF(MOD(ROW()-13,2)=0,IF(ISBLANK(OFFSET(#REF!,INT((ROW()-13)/2),0)),"",OFFSET(#REF!,INT((ROW()-13)/2),0)),IF(ISBLANK(OFFSET('9. METAS'!$W$20,INT((ROW()-14)/2),0)),"",OFFSET('9. METAS'!$W$20,INT((ROW()-14)/2),0)))</f>
        <v>1250</v>
      </c>
      <c r="M80" s="229">
        <f ca="1">IF(MOD(ROW()-13,2)=0,IF(ISBLANK(OFFSET(#REF!,INT((ROW()-13)/2),0)),"",OFFSET(#REF!,INT((ROW()-13)/2),0)),IF(ISBLANK(OFFSET('9. METAS'!$X$20,INT((ROW()-14)/2),0)),"",OFFSET('9. METAS'!$X$20,INT((ROW()-14)/2),0)))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1042">
        <f ca="1">IF(ISBLANK(OFFSET('9. METAS'!$L$20,INT((ROW()-13)/2),0)),"",OFFSET('9. METAS'!$L$20,INT((ROW()-13)/2),0))</f>
        <v>1200</v>
      </c>
      <c r="I81" s="979"/>
      <c r="J81" s="227" t="e">
        <f ca="1">IF(MOD(ROW()-13,2)=0,IF(ISBLANK(OFFSET(#REF!,INT((ROW()-13)/2),0)),"",OFFSET(#REF!,INT((ROW()-13)/2),0)),IF(ISBLANK(OFFSET('9. METAS'!$U$20,INT((ROW()-14)/2),0)),"",OFFSET('9. METAS'!$U$20,INT((ROW()-14)/2),0)))</f>
        <v>#REF!</v>
      </c>
      <c r="K81" s="228" t="e">
        <f ca="1">IF(MOD(ROW()-13,2)=0,IF(ISBLANK(OFFSET(#REF!,INT((ROW()-13)/2),0)),"",OFFSET(#REF!,INT((ROW()-13)/2),0)),IF(ISBLANK(OFFSET('9. METAS'!$V$20,INT((ROW()-14)/2),0)),"",OFFSET('9. METAS'!$V$20,INT((ROW()-14)/2),0)))</f>
        <v>#REF!</v>
      </c>
      <c r="L81" s="228" t="e">
        <f ca="1">IF(MOD(ROW()-13,2)=0,IF(ISBLANK(OFFSET(#REF!,INT((ROW()-13)/2),0)),"",OFFSET(#REF!,INT((ROW()-13)/2),0)),IF(ISBLANK(OFFSET('9. METAS'!$W$20,INT((ROW()-14)/2),0)),"",OFFSET('9. METAS'!$W$20,INT((ROW()-14)/2),0)))</f>
        <v>#REF!</v>
      </c>
      <c r="M81" s="229" t="e">
        <f ca="1">IF(MOD(ROW()-13,2)=0,IF(ISBLANK(OFFSET(#REF!,INT((ROW()-13)/2),0)),"",OFFSET(#REF!,INT((ROW()-13)/2),0)),IF(ISBLANK(OFFSET('9. METAS'!$X$20,INT((ROW()-14)/2),0)),"",OFFSET('9. METAS'!$X$20,INT((ROW()-14)/2),0)))</f>
        <v>#REF!</v>
      </c>
      <c r="N81" s="981" t="str">
        <f t="shared" ref="N81" ca="1" si="64">IFERROR(J81/J82,"ND")</f>
        <v>ND</v>
      </c>
      <c r="O81" s="983" t="str">
        <f t="shared" ref="O81" ca="1" si="65">IFERROR(((J81+K81)/H81),"ND")</f>
        <v>ND</v>
      </c>
      <c r="P81" s="985"/>
    </row>
    <row r="82" spans="3:16" x14ac:dyDescent="0.3">
      <c r="C82" s="999"/>
      <c r="D82" s="993"/>
      <c r="E82" s="993"/>
      <c r="F82" s="995"/>
      <c r="G82" s="997"/>
      <c r="H82" s="1042"/>
      <c r="I82" s="987"/>
      <c r="J82" s="227">
        <f ca="1">IF(MOD(ROW()-13,2)=0,IF(ISBLANK(OFFSET(#REF!,INT((ROW()-13)/2),0)),"",OFFSET(#REF!,INT((ROW()-13)/2),0)),IF(ISBLANK(OFFSET('9. METAS'!$U$20,INT((ROW()-14)/2),0)),"",OFFSET('9. METAS'!$U$20,INT((ROW()-14)/2),0)))</f>
        <v>300</v>
      </c>
      <c r="K82" s="228">
        <f ca="1">IF(MOD(ROW()-13,2)=0,IF(ISBLANK(OFFSET(#REF!,INT((ROW()-13)/2),0)),"",OFFSET(#REF!,INT((ROW()-13)/2),0)),IF(ISBLANK(OFFSET('9. METAS'!$V$20,INT((ROW()-14)/2),0)),"",OFFSET('9. METAS'!$V$20,INT((ROW()-14)/2),0)))</f>
        <v>300</v>
      </c>
      <c r="L82" s="228">
        <f ca="1">IF(MOD(ROW()-13,2)=0,IF(ISBLANK(OFFSET(#REF!,INT((ROW()-13)/2),0)),"",OFFSET(#REF!,INT((ROW()-13)/2),0)),IF(ISBLANK(OFFSET('9. METAS'!$W$20,INT((ROW()-14)/2),0)),"",OFFSET('9. METAS'!$W$20,INT((ROW()-14)/2),0)))</f>
        <v>300</v>
      </c>
      <c r="M82" s="229">
        <f ca="1">IF(MOD(ROW()-13,2)=0,IF(ISBLANK(OFFSET(#REF!,INT((ROW()-13)/2),0)),"",OFFSET(#REF!,INT((ROW()-13)/2),0)),IF(ISBLANK(OFFSET('9. METAS'!$X$20,INT((ROW()-14)/2),0)),"",OFFSET('9. METAS'!$X$20,INT((ROW()-14)/2),0)))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1042">
        <f ca="1">IF(ISBLANK(OFFSET('9. METAS'!$L$20,INT((ROW()-13)/2),0)),"",OFFSET('9. METAS'!$L$20,INT((ROW()-13)/2),0))</f>
        <v>1400</v>
      </c>
      <c r="I83" s="979"/>
      <c r="J83" s="227" t="e">
        <f ca="1">IF(MOD(ROW()-13,2)=0,IF(ISBLANK(OFFSET(#REF!,INT((ROW()-13)/2),0)),"",OFFSET(#REF!,INT((ROW()-13)/2),0)),IF(ISBLANK(OFFSET('9. METAS'!$U$20,INT((ROW()-14)/2),0)),"",OFFSET('9. METAS'!$U$20,INT((ROW()-14)/2),0)))</f>
        <v>#REF!</v>
      </c>
      <c r="K83" s="228" t="e">
        <f ca="1">IF(MOD(ROW()-13,2)=0,IF(ISBLANK(OFFSET(#REF!,INT((ROW()-13)/2),0)),"",OFFSET(#REF!,INT((ROW()-13)/2),0)),IF(ISBLANK(OFFSET('9. METAS'!$V$20,INT((ROW()-14)/2),0)),"",OFFSET('9. METAS'!$V$20,INT((ROW()-14)/2),0)))</f>
        <v>#REF!</v>
      </c>
      <c r="L83" s="228" t="e">
        <f ca="1">IF(MOD(ROW()-13,2)=0,IF(ISBLANK(OFFSET(#REF!,INT((ROW()-13)/2),0)),"",OFFSET(#REF!,INT((ROW()-13)/2),0)),IF(ISBLANK(OFFSET('9. METAS'!$W$20,INT((ROW()-14)/2),0)),"",OFFSET('9. METAS'!$W$20,INT((ROW()-14)/2),0)))</f>
        <v>#REF!</v>
      </c>
      <c r="M83" s="229" t="e">
        <f ca="1">IF(MOD(ROW()-13,2)=0,IF(ISBLANK(OFFSET(#REF!,INT((ROW()-13)/2),0)),"",OFFSET(#REF!,INT((ROW()-13)/2),0)),IF(ISBLANK(OFFSET('9. METAS'!$X$20,INT((ROW()-14)/2),0)),"",OFFSET('9. METAS'!$X$20,INT((ROW()-14)/2),0)))</f>
        <v>#REF!</v>
      </c>
      <c r="N83" s="981" t="str">
        <f t="shared" ref="N83" ca="1" si="66">IFERROR(J83/J84,"ND")</f>
        <v>ND</v>
      </c>
      <c r="O83" s="983" t="str">
        <f t="shared" ref="O83" ca="1" si="67">IFERROR(((J83+K83)/H83),"ND")</f>
        <v>ND</v>
      </c>
      <c r="P83" s="985"/>
    </row>
    <row r="84" spans="3:16" x14ac:dyDescent="0.3">
      <c r="C84" s="999"/>
      <c r="D84" s="993"/>
      <c r="E84" s="993"/>
      <c r="F84" s="995"/>
      <c r="G84" s="997"/>
      <c r="H84" s="1042"/>
      <c r="I84" s="987"/>
      <c r="J84" s="227">
        <f ca="1">IF(MOD(ROW()-13,2)=0,IF(ISBLANK(OFFSET(#REF!,INT((ROW()-13)/2),0)),"",OFFSET(#REF!,INT((ROW()-13)/2),0)),IF(ISBLANK(OFFSET('9. METAS'!$U$20,INT((ROW()-14)/2),0)),"",OFFSET('9. METAS'!$U$20,INT((ROW()-14)/2),0)))</f>
        <v>350</v>
      </c>
      <c r="K84" s="228">
        <f ca="1">IF(MOD(ROW()-13,2)=0,IF(ISBLANK(OFFSET(#REF!,INT((ROW()-13)/2),0)),"",OFFSET(#REF!,INT((ROW()-13)/2),0)),IF(ISBLANK(OFFSET('9. METAS'!$V$20,INT((ROW()-14)/2),0)),"",OFFSET('9. METAS'!$V$20,INT((ROW()-14)/2),0)))</f>
        <v>350</v>
      </c>
      <c r="L84" s="228">
        <f ca="1">IF(MOD(ROW()-13,2)=0,IF(ISBLANK(OFFSET(#REF!,INT((ROW()-13)/2),0)),"",OFFSET(#REF!,INT((ROW()-13)/2),0)),IF(ISBLANK(OFFSET('9. METAS'!$W$20,INT((ROW()-14)/2),0)),"",OFFSET('9. METAS'!$W$20,INT((ROW()-14)/2),0)))</f>
        <v>350</v>
      </c>
      <c r="M84" s="229">
        <f ca="1">IF(MOD(ROW()-13,2)=0,IF(ISBLANK(OFFSET(#REF!,INT((ROW()-13)/2),0)),"",OFFSET(#REF!,INT((ROW()-13)/2),0)),IF(ISBLANK(OFFSET('9. METAS'!$X$20,INT((ROW()-14)/2),0)),"",OFFSET('9. METAS'!$X$20,INT((ROW()-14)/2),0)))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1042">
        <f ca="1">IF(ISBLANK(OFFSET('9. METAS'!$L$20,INT((ROW()-13)/2),0)),"",OFFSET('9. METAS'!$L$20,INT((ROW()-13)/2),0))</f>
        <v>40</v>
      </c>
      <c r="I85" s="979"/>
      <c r="J85" s="227" t="e">
        <f ca="1">IF(MOD(ROW()-13,2)=0,IF(ISBLANK(OFFSET(#REF!,INT((ROW()-13)/2),0)),"",OFFSET(#REF!,INT((ROW()-13)/2),0)),IF(ISBLANK(OFFSET('9. METAS'!$U$20,INT((ROW()-14)/2),0)),"",OFFSET('9. METAS'!$U$20,INT((ROW()-14)/2),0)))</f>
        <v>#REF!</v>
      </c>
      <c r="K85" s="228" t="e">
        <f ca="1">IF(MOD(ROW()-13,2)=0,IF(ISBLANK(OFFSET(#REF!,INT((ROW()-13)/2),0)),"",OFFSET(#REF!,INT((ROW()-13)/2),0)),IF(ISBLANK(OFFSET('9. METAS'!$V$20,INT((ROW()-14)/2),0)),"",OFFSET('9. METAS'!$V$20,INT((ROW()-14)/2),0)))</f>
        <v>#REF!</v>
      </c>
      <c r="L85" s="228" t="e">
        <f ca="1">IF(MOD(ROW()-13,2)=0,IF(ISBLANK(OFFSET(#REF!,INT((ROW()-13)/2),0)),"",OFFSET(#REF!,INT((ROW()-13)/2),0)),IF(ISBLANK(OFFSET('9. METAS'!$W$20,INT((ROW()-14)/2),0)),"",OFFSET('9. METAS'!$W$20,INT((ROW()-14)/2),0)))</f>
        <v>#REF!</v>
      </c>
      <c r="M85" s="229" t="e">
        <f ca="1">IF(MOD(ROW()-13,2)=0,IF(ISBLANK(OFFSET(#REF!,INT((ROW()-13)/2),0)),"",OFFSET(#REF!,INT((ROW()-13)/2),0)),IF(ISBLANK(OFFSET('9. METAS'!$X$20,INT((ROW()-14)/2),0)),"",OFFSET('9. METAS'!$X$20,INT((ROW()-14)/2),0)))</f>
        <v>#REF!</v>
      </c>
      <c r="N85" s="981" t="str">
        <f t="shared" ref="N85" ca="1" si="68">IFERROR(J85/J86,"ND")</f>
        <v>ND</v>
      </c>
      <c r="O85" s="983" t="str">
        <f t="shared" ref="O85" ca="1" si="69">IFERROR(((J85+K85)/H85),"ND")</f>
        <v>ND</v>
      </c>
      <c r="P85" s="985"/>
    </row>
    <row r="86" spans="3:16" x14ac:dyDescent="0.3">
      <c r="C86" s="999"/>
      <c r="D86" s="993"/>
      <c r="E86" s="993"/>
      <c r="F86" s="995"/>
      <c r="G86" s="997"/>
      <c r="H86" s="1042"/>
      <c r="I86" s="987"/>
      <c r="J86" s="227">
        <f ca="1">IF(MOD(ROW()-13,2)=0,IF(ISBLANK(OFFSET(#REF!,INT((ROW()-13)/2),0)),"",OFFSET(#REF!,INT((ROW()-13)/2),0)),IF(ISBLANK(OFFSET('9. METAS'!$U$20,INT((ROW()-14)/2),0)),"",OFFSET('9. METAS'!$U$20,INT((ROW()-14)/2),0)))</f>
        <v>10</v>
      </c>
      <c r="K86" s="228">
        <f ca="1">IF(MOD(ROW()-13,2)=0,IF(ISBLANK(OFFSET(#REF!,INT((ROW()-13)/2),0)),"",OFFSET(#REF!,INT((ROW()-13)/2),0)),IF(ISBLANK(OFFSET('9. METAS'!$V$20,INT((ROW()-14)/2),0)),"",OFFSET('9. METAS'!$V$20,INT((ROW()-14)/2),0)))</f>
        <v>10</v>
      </c>
      <c r="L86" s="228">
        <f ca="1">IF(MOD(ROW()-13,2)=0,IF(ISBLANK(OFFSET(#REF!,INT((ROW()-13)/2),0)),"",OFFSET(#REF!,INT((ROW()-13)/2),0)),IF(ISBLANK(OFFSET('9. METAS'!$W$20,INT((ROW()-14)/2),0)),"",OFFSET('9. METAS'!$W$20,INT((ROW()-14)/2),0)))</f>
        <v>10</v>
      </c>
      <c r="M86" s="229">
        <f ca="1">IF(MOD(ROW()-13,2)=0,IF(ISBLANK(OFFSET(#REF!,INT((ROW()-13)/2),0)),"",OFFSET(#REF!,INT((ROW()-13)/2),0)),IF(ISBLANK(OFFSET('9. METAS'!$X$20,INT((ROW()-14)/2),0)),"",OFFSET('9. METAS'!$X$20,INT((ROW()-14)/2),0)))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1042">
        <f ca="1">IF(ISBLANK(OFFSET('9. METAS'!$L$20,INT((ROW()-13)/2),0)),"",OFFSET('9. METAS'!$L$20,INT((ROW()-13)/2),0))</f>
        <v>50</v>
      </c>
      <c r="I87" s="979"/>
      <c r="J87" s="227" t="e">
        <f ca="1">IF(MOD(ROW()-13,2)=0,IF(ISBLANK(OFFSET(#REF!,INT((ROW()-13)/2),0)),"",OFFSET(#REF!,INT((ROW()-13)/2),0)),IF(ISBLANK(OFFSET('9. METAS'!$U$20,INT((ROW()-14)/2),0)),"",OFFSET('9. METAS'!$U$20,INT((ROW()-14)/2),0)))</f>
        <v>#REF!</v>
      </c>
      <c r="K87" s="228" t="e">
        <f ca="1">IF(MOD(ROW()-13,2)=0,IF(ISBLANK(OFFSET(#REF!,INT((ROW()-13)/2),0)),"",OFFSET(#REF!,INT((ROW()-13)/2),0)),IF(ISBLANK(OFFSET('9. METAS'!$V$20,INT((ROW()-14)/2),0)),"",OFFSET('9. METAS'!$V$20,INT((ROW()-14)/2),0)))</f>
        <v>#REF!</v>
      </c>
      <c r="L87" s="228" t="e">
        <f ca="1">IF(MOD(ROW()-13,2)=0,IF(ISBLANK(OFFSET(#REF!,INT((ROW()-13)/2),0)),"",OFFSET(#REF!,INT((ROW()-13)/2),0)),IF(ISBLANK(OFFSET('9. METAS'!$W$20,INT((ROW()-14)/2),0)),"",OFFSET('9. METAS'!$W$20,INT((ROW()-14)/2),0)))</f>
        <v>#REF!</v>
      </c>
      <c r="M87" s="229" t="e">
        <f ca="1">IF(MOD(ROW()-13,2)=0,IF(ISBLANK(OFFSET(#REF!,INT((ROW()-13)/2),0)),"",OFFSET(#REF!,INT((ROW()-13)/2),0)),IF(ISBLANK(OFFSET('9. METAS'!$X$20,INT((ROW()-14)/2),0)),"",OFFSET('9. METAS'!$X$20,INT((ROW()-14)/2),0)))</f>
        <v>#REF!</v>
      </c>
      <c r="N87" s="981" t="str">
        <f t="shared" ref="N87" ca="1" si="70">IFERROR(J87/J88,"ND")</f>
        <v>ND</v>
      </c>
      <c r="O87" s="983" t="str">
        <f t="shared" ref="O87" ca="1" si="71">IFERROR(((J87+K87)/H87),"ND")</f>
        <v>ND</v>
      </c>
      <c r="P87" s="985"/>
    </row>
    <row r="88" spans="3:16" x14ac:dyDescent="0.3">
      <c r="C88" s="999"/>
      <c r="D88" s="993"/>
      <c r="E88" s="993"/>
      <c r="F88" s="995"/>
      <c r="G88" s="997"/>
      <c r="H88" s="1042"/>
      <c r="I88" s="987"/>
      <c r="J88" s="227">
        <f ca="1">IF(MOD(ROW()-13,2)=0,IF(ISBLANK(OFFSET(#REF!,INT((ROW()-13)/2),0)),"",OFFSET(#REF!,INT((ROW()-13)/2),0)),IF(ISBLANK(OFFSET('9. METAS'!$U$20,INT((ROW()-14)/2),0)),"",OFFSET('9. METAS'!$U$20,INT((ROW()-14)/2),0)))</f>
        <v>12</v>
      </c>
      <c r="K88" s="228">
        <f ca="1">IF(MOD(ROW()-13,2)=0,IF(ISBLANK(OFFSET(#REF!,INT((ROW()-13)/2),0)),"",OFFSET(#REF!,INT((ROW()-13)/2),0)),IF(ISBLANK(OFFSET('9. METAS'!$V$20,INT((ROW()-14)/2),0)),"",OFFSET('9. METAS'!$V$20,INT((ROW()-14)/2),0)))</f>
        <v>12</v>
      </c>
      <c r="L88" s="228">
        <f ca="1">IF(MOD(ROW()-13,2)=0,IF(ISBLANK(OFFSET(#REF!,INT((ROW()-13)/2),0)),"",OFFSET(#REF!,INT((ROW()-13)/2),0)),IF(ISBLANK(OFFSET('9. METAS'!$W$20,INT((ROW()-14)/2),0)),"",OFFSET('9. METAS'!$W$20,INT((ROW()-14)/2),0)))</f>
        <v>13</v>
      </c>
      <c r="M88" s="229">
        <f ca="1">IF(MOD(ROW()-13,2)=0,IF(ISBLANK(OFFSET(#REF!,INT((ROW()-13)/2),0)),"",OFFSET(#REF!,INT((ROW()-13)/2),0)),IF(ISBLANK(OFFSET('9. METAS'!$X$20,INT((ROW()-14)/2),0)),"",OFFSET('9. METAS'!$X$20,INT((ROW()-14)/2),0)))</f>
        <v>13</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1042">
        <f ca="1">IF(ISBLANK(OFFSET('9. METAS'!$L$20,INT((ROW()-13)/2),0)),"",OFFSET('9. METAS'!$L$20,INT((ROW()-13)/2),0))</f>
        <v>2200</v>
      </c>
      <c r="I89" s="979"/>
      <c r="J89" s="227" t="e">
        <f ca="1">IF(MOD(ROW()-13,2)=0,IF(ISBLANK(OFFSET(#REF!,INT((ROW()-13)/2),0)),"",OFFSET(#REF!,INT((ROW()-13)/2),0)),IF(ISBLANK(OFFSET('9. METAS'!$U$20,INT((ROW()-14)/2),0)),"",OFFSET('9. METAS'!$U$20,INT((ROW()-14)/2),0)))</f>
        <v>#REF!</v>
      </c>
      <c r="K89" s="228" t="e">
        <f ca="1">IF(MOD(ROW()-13,2)=0,IF(ISBLANK(OFFSET(#REF!,INT((ROW()-13)/2),0)),"",OFFSET(#REF!,INT((ROW()-13)/2),0)),IF(ISBLANK(OFFSET('9. METAS'!$V$20,INT((ROW()-14)/2),0)),"",OFFSET('9. METAS'!$V$20,INT((ROW()-14)/2),0)))</f>
        <v>#REF!</v>
      </c>
      <c r="L89" s="228" t="e">
        <f ca="1">IF(MOD(ROW()-13,2)=0,IF(ISBLANK(OFFSET(#REF!,INT((ROW()-13)/2),0)),"",OFFSET(#REF!,INT((ROW()-13)/2),0)),IF(ISBLANK(OFFSET('9. METAS'!$W$20,INT((ROW()-14)/2),0)),"",OFFSET('9. METAS'!$W$20,INT((ROW()-14)/2),0)))</f>
        <v>#REF!</v>
      </c>
      <c r="M89" s="229" t="e">
        <f ca="1">IF(MOD(ROW()-13,2)=0,IF(ISBLANK(OFFSET(#REF!,INT((ROW()-13)/2),0)),"",OFFSET(#REF!,INT((ROW()-13)/2),0)),IF(ISBLANK(OFFSET('9. METAS'!$X$20,INT((ROW()-14)/2),0)),"",OFFSET('9. METAS'!$X$20,INT((ROW()-14)/2),0)))</f>
        <v>#REF!</v>
      </c>
      <c r="N89" s="981" t="str">
        <f t="shared" ref="N89" ca="1" si="72">IFERROR(J89/J90,"ND")</f>
        <v>ND</v>
      </c>
      <c r="O89" s="983" t="str">
        <f t="shared" ref="O89" ca="1" si="73">IFERROR(((J89+K89)/H89),"ND")</f>
        <v>ND</v>
      </c>
      <c r="P89" s="985"/>
    </row>
    <row r="90" spans="3:16" x14ac:dyDescent="0.3">
      <c r="C90" s="999"/>
      <c r="D90" s="993"/>
      <c r="E90" s="993"/>
      <c r="F90" s="995"/>
      <c r="G90" s="997"/>
      <c r="H90" s="1042"/>
      <c r="I90" s="987"/>
      <c r="J90" s="227">
        <f ca="1">IF(MOD(ROW()-13,2)=0,IF(ISBLANK(OFFSET(#REF!,INT((ROW()-13)/2),0)),"",OFFSET(#REF!,INT((ROW()-13)/2),0)),IF(ISBLANK(OFFSET('9. METAS'!$U$20,INT((ROW()-14)/2),0)),"",OFFSET('9. METAS'!$U$20,INT((ROW()-14)/2),0)))</f>
        <v>550</v>
      </c>
      <c r="K90" s="228">
        <f ca="1">IF(MOD(ROW()-13,2)=0,IF(ISBLANK(OFFSET(#REF!,INT((ROW()-13)/2),0)),"",OFFSET(#REF!,INT((ROW()-13)/2),0)),IF(ISBLANK(OFFSET('9. METAS'!$V$20,INT((ROW()-14)/2),0)),"",OFFSET('9. METAS'!$V$20,INT((ROW()-14)/2),0)))</f>
        <v>550</v>
      </c>
      <c r="L90" s="228">
        <f ca="1">IF(MOD(ROW()-13,2)=0,IF(ISBLANK(OFFSET(#REF!,INT((ROW()-13)/2),0)),"",OFFSET(#REF!,INT((ROW()-13)/2),0)),IF(ISBLANK(OFFSET('9. METAS'!$W$20,INT((ROW()-14)/2),0)),"",OFFSET('9. METAS'!$W$20,INT((ROW()-14)/2),0)))</f>
        <v>550</v>
      </c>
      <c r="M90" s="229">
        <f ca="1">IF(MOD(ROW()-13,2)=0,IF(ISBLANK(OFFSET(#REF!,INT((ROW()-13)/2),0)),"",OFFSET(#REF!,INT((ROW()-13)/2),0)),IF(ISBLANK(OFFSET('9. METAS'!$X$20,INT((ROW()-14)/2),0)),"",OFFSET('9. METAS'!$X$20,INT((ROW()-14)/2),0)))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1042">
        <f ca="1">IF(ISBLANK(OFFSET('9. METAS'!$L$20,INT((ROW()-13)/2),0)),"",OFFSET('9. METAS'!$L$20,INT((ROW()-13)/2),0))</f>
        <v>2500</v>
      </c>
      <c r="I91" s="979"/>
      <c r="J91" s="227" t="e">
        <f ca="1">IF(MOD(ROW()-13,2)=0,IF(ISBLANK(OFFSET(#REF!,INT((ROW()-13)/2),0)),"",OFFSET(#REF!,INT((ROW()-13)/2),0)),IF(ISBLANK(OFFSET('9. METAS'!$U$20,INT((ROW()-14)/2),0)),"",OFFSET('9. METAS'!$U$20,INT((ROW()-14)/2),0)))</f>
        <v>#REF!</v>
      </c>
      <c r="K91" s="228" t="e">
        <f ca="1">IF(MOD(ROW()-13,2)=0,IF(ISBLANK(OFFSET(#REF!,INT((ROW()-13)/2),0)),"",OFFSET(#REF!,INT((ROW()-13)/2),0)),IF(ISBLANK(OFFSET('9. METAS'!$V$20,INT((ROW()-14)/2),0)),"",OFFSET('9. METAS'!$V$20,INT((ROW()-14)/2),0)))</f>
        <v>#REF!</v>
      </c>
      <c r="L91" s="228" t="e">
        <f ca="1">IF(MOD(ROW()-13,2)=0,IF(ISBLANK(OFFSET(#REF!,INT((ROW()-13)/2),0)),"",OFFSET(#REF!,INT((ROW()-13)/2),0)),IF(ISBLANK(OFFSET('9. METAS'!$W$20,INT((ROW()-14)/2),0)),"",OFFSET('9. METAS'!$W$20,INT((ROW()-14)/2),0)))</f>
        <v>#REF!</v>
      </c>
      <c r="M91" s="229" t="e">
        <f ca="1">IF(MOD(ROW()-13,2)=0,IF(ISBLANK(OFFSET(#REF!,INT((ROW()-13)/2),0)),"",OFFSET(#REF!,INT((ROW()-13)/2),0)),IF(ISBLANK(OFFSET('9. METAS'!$X$20,INT((ROW()-14)/2),0)),"",OFFSET('9. METAS'!$X$20,INT((ROW()-14)/2),0)))</f>
        <v>#REF!</v>
      </c>
      <c r="N91" s="981" t="str">
        <f t="shared" ref="N91" ca="1" si="74">IFERROR(J91/J92,"ND")</f>
        <v>ND</v>
      </c>
      <c r="O91" s="983" t="str">
        <f t="shared" ref="O91" ca="1" si="75">IFERROR(((J91+K91)/H91),"ND")</f>
        <v>ND</v>
      </c>
      <c r="P91" s="985"/>
    </row>
    <row r="92" spans="3:16" x14ac:dyDescent="0.3">
      <c r="C92" s="999"/>
      <c r="D92" s="993"/>
      <c r="E92" s="993"/>
      <c r="F92" s="995"/>
      <c r="G92" s="997"/>
      <c r="H92" s="1042"/>
      <c r="I92" s="987"/>
      <c r="J92" s="227">
        <f ca="1">IF(MOD(ROW()-13,2)=0,IF(ISBLANK(OFFSET(#REF!,INT((ROW()-13)/2),0)),"",OFFSET(#REF!,INT((ROW()-13)/2),0)),IF(ISBLANK(OFFSET('9. METAS'!$U$20,INT((ROW()-14)/2),0)),"",OFFSET('9. METAS'!$U$20,INT((ROW()-14)/2),0)))</f>
        <v>625</v>
      </c>
      <c r="K92" s="228">
        <f ca="1">IF(MOD(ROW()-13,2)=0,IF(ISBLANK(OFFSET(#REF!,INT((ROW()-13)/2),0)),"",OFFSET(#REF!,INT((ROW()-13)/2),0)),IF(ISBLANK(OFFSET('9. METAS'!$V$20,INT((ROW()-14)/2),0)),"",OFFSET('9. METAS'!$V$20,INT((ROW()-14)/2),0)))</f>
        <v>625</v>
      </c>
      <c r="L92" s="228">
        <f ca="1">IF(MOD(ROW()-13,2)=0,IF(ISBLANK(OFFSET(#REF!,INT((ROW()-13)/2),0)),"",OFFSET(#REF!,INT((ROW()-13)/2),0)),IF(ISBLANK(OFFSET('9. METAS'!$W$20,INT((ROW()-14)/2),0)),"",OFFSET('9. METAS'!$W$20,INT((ROW()-14)/2),0)))</f>
        <v>625</v>
      </c>
      <c r="M92" s="229">
        <f ca="1">IF(MOD(ROW()-13,2)=0,IF(ISBLANK(OFFSET(#REF!,INT((ROW()-13)/2),0)),"",OFFSET(#REF!,INT((ROW()-13)/2),0)),IF(ISBLANK(OFFSET('9. METAS'!$X$20,INT((ROW()-14)/2),0)),"",OFFSET('9. METAS'!$X$20,INT((ROW()-14)/2),0)))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1042">
        <f ca="1">IF(ISBLANK(OFFSET('9. METAS'!$L$20,INT((ROW()-13)/2),0)),"",OFFSET('9. METAS'!$L$20,INT((ROW()-13)/2),0))</f>
        <v>48</v>
      </c>
      <c r="I93" s="979"/>
      <c r="J93" s="227" t="e">
        <f ca="1">IF(MOD(ROW()-13,2)=0,IF(ISBLANK(OFFSET(#REF!,INT((ROW()-13)/2),0)),"",OFFSET(#REF!,INT((ROW()-13)/2),0)),IF(ISBLANK(OFFSET('9. METAS'!$U$20,INT((ROW()-14)/2),0)),"",OFFSET('9. METAS'!$U$20,INT((ROW()-14)/2),0)))</f>
        <v>#REF!</v>
      </c>
      <c r="K93" s="228" t="e">
        <f ca="1">IF(MOD(ROW()-13,2)=0,IF(ISBLANK(OFFSET(#REF!,INT((ROW()-13)/2),0)),"",OFFSET(#REF!,INT((ROW()-13)/2),0)),IF(ISBLANK(OFFSET('9. METAS'!$V$20,INT((ROW()-14)/2),0)),"",OFFSET('9. METAS'!$V$20,INT((ROW()-14)/2),0)))</f>
        <v>#REF!</v>
      </c>
      <c r="L93" s="228" t="e">
        <f ca="1">IF(MOD(ROW()-13,2)=0,IF(ISBLANK(OFFSET(#REF!,INT((ROW()-13)/2),0)),"",OFFSET(#REF!,INT((ROW()-13)/2),0)),IF(ISBLANK(OFFSET('9. METAS'!$W$20,INT((ROW()-14)/2),0)),"",OFFSET('9. METAS'!$W$20,INT((ROW()-14)/2),0)))</f>
        <v>#REF!</v>
      </c>
      <c r="M93" s="229" t="e">
        <f ca="1">IF(MOD(ROW()-13,2)=0,IF(ISBLANK(OFFSET(#REF!,INT((ROW()-13)/2),0)),"",OFFSET(#REF!,INT((ROW()-13)/2),0)),IF(ISBLANK(OFFSET('9. METAS'!$X$20,INT((ROW()-14)/2),0)),"",OFFSET('9. METAS'!$X$20,INT((ROW()-14)/2),0)))</f>
        <v>#REF!</v>
      </c>
      <c r="N93" s="981" t="str">
        <f t="shared" ref="N93" ca="1" si="76">IFERROR(J93/J94,"ND")</f>
        <v>ND</v>
      </c>
      <c r="O93" s="983" t="str">
        <f t="shared" ref="O93" ca="1" si="77">IFERROR(((J93+K93)/H93),"ND")</f>
        <v>ND</v>
      </c>
      <c r="P93" s="985"/>
    </row>
    <row r="94" spans="3:16" x14ac:dyDescent="0.3">
      <c r="C94" s="999"/>
      <c r="D94" s="993"/>
      <c r="E94" s="993"/>
      <c r="F94" s="995"/>
      <c r="G94" s="997"/>
      <c r="H94" s="1042"/>
      <c r="I94" s="987"/>
      <c r="J94" s="227">
        <f ca="1">IF(MOD(ROW()-13,2)=0,IF(ISBLANK(OFFSET(#REF!,INT((ROW()-13)/2),0)),"",OFFSET(#REF!,INT((ROW()-13)/2),0)),IF(ISBLANK(OFFSET('9. METAS'!$U$20,INT((ROW()-14)/2),0)),"",OFFSET('9. METAS'!$U$20,INT((ROW()-14)/2),0)))</f>
        <v>12</v>
      </c>
      <c r="K94" s="228">
        <f ca="1">IF(MOD(ROW()-13,2)=0,IF(ISBLANK(OFFSET(#REF!,INT((ROW()-13)/2),0)),"",OFFSET(#REF!,INT((ROW()-13)/2),0)),IF(ISBLANK(OFFSET('9. METAS'!$V$20,INT((ROW()-14)/2),0)),"",OFFSET('9. METAS'!$V$20,INT((ROW()-14)/2),0)))</f>
        <v>12</v>
      </c>
      <c r="L94" s="228">
        <f ca="1">IF(MOD(ROW()-13,2)=0,IF(ISBLANK(OFFSET(#REF!,INT((ROW()-13)/2),0)),"",OFFSET(#REF!,INT((ROW()-13)/2),0)),IF(ISBLANK(OFFSET('9. METAS'!$W$20,INT((ROW()-14)/2),0)),"",OFFSET('9. METAS'!$W$20,INT((ROW()-14)/2),0)))</f>
        <v>12</v>
      </c>
      <c r="M94" s="229">
        <f ca="1">IF(MOD(ROW()-13,2)=0,IF(ISBLANK(OFFSET(#REF!,INT((ROW()-13)/2),0)),"",OFFSET(#REF!,INT((ROW()-13)/2),0)),IF(ISBLANK(OFFSET('9. METAS'!$X$20,INT((ROW()-14)/2),0)),"",OFFSET('9. METAS'!$X$20,INT((ROW()-14)/2),0)))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1042">
        <f ca="1">IF(ISBLANK(OFFSET('9. METAS'!$L$20,INT((ROW()-13)/2),0)),"",OFFSET('9. METAS'!$L$20,INT((ROW()-13)/2),0))</f>
        <v>2500</v>
      </c>
      <c r="I95" s="979"/>
      <c r="J95" s="227" t="e">
        <f ca="1">IF(MOD(ROW()-13,2)=0,IF(ISBLANK(OFFSET(#REF!,INT((ROW()-13)/2),0)),"",OFFSET(#REF!,INT((ROW()-13)/2),0)),IF(ISBLANK(OFFSET('9. METAS'!$U$20,INT((ROW()-14)/2),0)),"",OFFSET('9. METAS'!$U$20,INT((ROW()-14)/2),0)))</f>
        <v>#REF!</v>
      </c>
      <c r="K95" s="228" t="e">
        <f ca="1">IF(MOD(ROW()-13,2)=0,IF(ISBLANK(OFFSET(#REF!,INT((ROW()-13)/2),0)),"",OFFSET(#REF!,INT((ROW()-13)/2),0)),IF(ISBLANK(OFFSET('9. METAS'!$V$20,INT((ROW()-14)/2),0)),"",OFFSET('9. METAS'!$V$20,INT((ROW()-14)/2),0)))</f>
        <v>#REF!</v>
      </c>
      <c r="L95" s="228" t="e">
        <f ca="1">IF(MOD(ROW()-13,2)=0,IF(ISBLANK(OFFSET(#REF!,INT((ROW()-13)/2),0)),"",OFFSET(#REF!,INT((ROW()-13)/2),0)),IF(ISBLANK(OFFSET('9. METAS'!$W$20,INT((ROW()-14)/2),0)),"",OFFSET('9. METAS'!$W$20,INT((ROW()-14)/2),0)))</f>
        <v>#REF!</v>
      </c>
      <c r="M95" s="229" t="e">
        <f ca="1">IF(MOD(ROW()-13,2)=0,IF(ISBLANK(OFFSET(#REF!,INT((ROW()-13)/2),0)),"",OFFSET(#REF!,INT((ROW()-13)/2),0)),IF(ISBLANK(OFFSET('9. METAS'!$X$20,INT((ROW()-14)/2),0)),"",OFFSET('9. METAS'!$X$20,INT((ROW()-14)/2),0)))</f>
        <v>#REF!</v>
      </c>
      <c r="N95" s="981" t="str">
        <f t="shared" ref="N95" ca="1" si="78">IFERROR(J95/J96,"ND")</f>
        <v>ND</v>
      </c>
      <c r="O95" s="983" t="str">
        <f t="shared" ref="O95" ca="1" si="79">IFERROR(((J95+K95)/H95),"ND")</f>
        <v>ND</v>
      </c>
      <c r="P95" s="985"/>
    </row>
    <row r="96" spans="3:16" x14ac:dyDescent="0.3">
      <c r="C96" s="999"/>
      <c r="D96" s="993"/>
      <c r="E96" s="993"/>
      <c r="F96" s="995"/>
      <c r="G96" s="997"/>
      <c r="H96" s="1042"/>
      <c r="I96" s="987"/>
      <c r="J96" s="227">
        <f ca="1">IF(MOD(ROW()-13,2)=0,IF(ISBLANK(OFFSET(#REF!,INT((ROW()-13)/2),0)),"",OFFSET(#REF!,INT((ROW()-13)/2),0)),IF(ISBLANK(OFFSET('9. METAS'!$U$20,INT((ROW()-14)/2),0)),"",OFFSET('9. METAS'!$U$20,INT((ROW()-14)/2),0)))</f>
        <v>625</v>
      </c>
      <c r="K96" s="228">
        <f ca="1">IF(MOD(ROW()-13,2)=0,IF(ISBLANK(OFFSET(#REF!,INT((ROW()-13)/2),0)),"",OFFSET(#REF!,INT((ROW()-13)/2),0)),IF(ISBLANK(OFFSET('9. METAS'!$V$20,INT((ROW()-14)/2),0)),"",OFFSET('9. METAS'!$V$20,INT((ROW()-14)/2),0)))</f>
        <v>625</v>
      </c>
      <c r="L96" s="228">
        <f ca="1">IF(MOD(ROW()-13,2)=0,IF(ISBLANK(OFFSET(#REF!,INT((ROW()-13)/2),0)),"",OFFSET(#REF!,INT((ROW()-13)/2),0)),IF(ISBLANK(OFFSET('9. METAS'!$W$20,INT((ROW()-14)/2),0)),"",OFFSET('9. METAS'!$W$20,INT((ROW()-14)/2),0)))</f>
        <v>625</v>
      </c>
      <c r="M96" s="229">
        <f ca="1">IF(MOD(ROW()-13,2)=0,IF(ISBLANK(OFFSET(#REF!,INT((ROW()-13)/2),0)),"",OFFSET(#REF!,INT((ROW()-13)/2),0)),IF(ISBLANK(OFFSET('9. METAS'!$X$20,INT((ROW()-14)/2),0)),"",OFFSET('9. METAS'!$X$20,INT((ROW()-14)/2),0)))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1042">
        <f ca="1">IF(ISBLANK(OFFSET('9. METAS'!$L$20,INT((ROW()-13)/2),0)),"",OFFSET('9. METAS'!$L$20,INT((ROW()-13)/2),0))</f>
        <v>2200</v>
      </c>
      <c r="I97" s="979"/>
      <c r="J97" s="227" t="e">
        <f ca="1">IF(MOD(ROW()-13,2)=0,IF(ISBLANK(OFFSET(#REF!,INT((ROW()-13)/2),0)),"",OFFSET(#REF!,INT((ROW()-13)/2),0)),IF(ISBLANK(OFFSET('9. METAS'!$U$20,INT((ROW()-14)/2),0)),"",OFFSET('9. METAS'!$U$20,INT((ROW()-14)/2),0)))</f>
        <v>#REF!</v>
      </c>
      <c r="K97" s="228" t="e">
        <f ca="1">IF(MOD(ROW()-13,2)=0,IF(ISBLANK(OFFSET(#REF!,INT((ROW()-13)/2),0)),"",OFFSET(#REF!,INT((ROW()-13)/2),0)),IF(ISBLANK(OFFSET('9. METAS'!$V$20,INT((ROW()-14)/2),0)),"",OFFSET('9. METAS'!$V$20,INT((ROW()-14)/2),0)))</f>
        <v>#REF!</v>
      </c>
      <c r="L97" s="228" t="e">
        <f ca="1">IF(MOD(ROW()-13,2)=0,IF(ISBLANK(OFFSET(#REF!,INT((ROW()-13)/2),0)),"",OFFSET(#REF!,INT((ROW()-13)/2),0)),IF(ISBLANK(OFFSET('9. METAS'!$W$20,INT((ROW()-14)/2),0)),"",OFFSET('9. METAS'!$W$20,INT((ROW()-14)/2),0)))</f>
        <v>#REF!</v>
      </c>
      <c r="M97" s="229" t="e">
        <f ca="1">IF(MOD(ROW()-13,2)=0,IF(ISBLANK(OFFSET(#REF!,INT((ROW()-13)/2),0)),"",OFFSET(#REF!,INT((ROW()-13)/2),0)),IF(ISBLANK(OFFSET('9. METAS'!$X$20,INT((ROW()-14)/2),0)),"",OFFSET('9. METAS'!$X$20,INT((ROW()-14)/2),0)))</f>
        <v>#REF!</v>
      </c>
      <c r="N97" s="981" t="str">
        <f t="shared" ref="N97" ca="1" si="80">IFERROR(J97/J98,"ND")</f>
        <v>ND</v>
      </c>
      <c r="O97" s="983" t="str">
        <f t="shared" ref="O97" ca="1" si="81">IFERROR(((J97+K97)/H97),"ND")</f>
        <v>ND</v>
      </c>
      <c r="P97" s="985"/>
    </row>
    <row r="98" spans="3:16" x14ac:dyDescent="0.3">
      <c r="C98" s="999"/>
      <c r="D98" s="993"/>
      <c r="E98" s="993"/>
      <c r="F98" s="995"/>
      <c r="G98" s="997"/>
      <c r="H98" s="1042"/>
      <c r="I98" s="987"/>
      <c r="J98" s="227">
        <f ca="1">IF(MOD(ROW()-13,2)=0,IF(ISBLANK(OFFSET(#REF!,INT((ROW()-13)/2),0)),"",OFFSET(#REF!,INT((ROW()-13)/2),0)),IF(ISBLANK(OFFSET('9. METAS'!$U$20,INT((ROW()-14)/2),0)),"",OFFSET('9. METAS'!$U$20,INT((ROW()-14)/2),0)))</f>
        <v>625</v>
      </c>
      <c r="K98" s="228">
        <f ca="1">IF(MOD(ROW()-13,2)=0,IF(ISBLANK(OFFSET(#REF!,INT((ROW()-13)/2),0)),"",OFFSET(#REF!,INT((ROW()-13)/2),0)),IF(ISBLANK(OFFSET('9. METAS'!$V$20,INT((ROW()-14)/2),0)),"",OFFSET('9. METAS'!$V$20,INT((ROW()-14)/2),0)))</f>
        <v>625</v>
      </c>
      <c r="L98" s="228">
        <f ca="1">IF(MOD(ROW()-13,2)=0,IF(ISBLANK(OFFSET(#REF!,INT((ROW()-13)/2),0)),"",OFFSET(#REF!,INT((ROW()-13)/2),0)),IF(ISBLANK(OFFSET('9. METAS'!$W$20,INT((ROW()-14)/2),0)),"",OFFSET('9. METAS'!$W$20,INT((ROW()-14)/2),0)))</f>
        <v>625</v>
      </c>
      <c r="M98" s="229">
        <f ca="1">IF(MOD(ROW()-13,2)=0,IF(ISBLANK(OFFSET(#REF!,INT((ROW()-13)/2),0)),"",OFFSET(#REF!,INT((ROW()-13)/2),0)),IF(ISBLANK(OFFSET('9. METAS'!$X$20,INT((ROW()-14)/2),0)),"",OFFSET('9. METAS'!$X$20,INT((ROW()-14)/2),0)))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1042">
        <f ca="1">IF(ISBLANK(OFFSET('9. METAS'!$L$20,INT((ROW()-13)/2),0)),"",OFFSET('9. METAS'!$L$20,INT((ROW()-13)/2),0))</f>
        <v>2800</v>
      </c>
      <c r="I99" s="979"/>
      <c r="J99" s="227" t="e">
        <f ca="1">IF(MOD(ROW()-13,2)=0,IF(ISBLANK(OFFSET(#REF!,INT((ROW()-13)/2),0)),"",OFFSET(#REF!,INT((ROW()-13)/2),0)),IF(ISBLANK(OFFSET('9. METAS'!$U$20,INT((ROW()-14)/2),0)),"",OFFSET('9. METAS'!$U$20,INT((ROW()-14)/2),0)))</f>
        <v>#REF!</v>
      </c>
      <c r="K99" s="228" t="e">
        <f ca="1">IF(MOD(ROW()-13,2)=0,IF(ISBLANK(OFFSET(#REF!,INT((ROW()-13)/2),0)),"",OFFSET(#REF!,INT((ROW()-13)/2),0)),IF(ISBLANK(OFFSET('9. METAS'!$V$20,INT((ROW()-14)/2),0)),"",OFFSET('9. METAS'!$V$20,INT((ROW()-14)/2),0)))</f>
        <v>#REF!</v>
      </c>
      <c r="L99" s="228" t="e">
        <f ca="1">IF(MOD(ROW()-13,2)=0,IF(ISBLANK(OFFSET(#REF!,INT((ROW()-13)/2),0)),"",OFFSET(#REF!,INT((ROW()-13)/2),0)),IF(ISBLANK(OFFSET('9. METAS'!$W$20,INT((ROW()-14)/2),0)),"",OFFSET('9. METAS'!$W$20,INT((ROW()-14)/2),0)))</f>
        <v>#REF!</v>
      </c>
      <c r="M99" s="229" t="e">
        <f ca="1">IF(MOD(ROW()-13,2)=0,IF(ISBLANK(OFFSET(#REF!,INT((ROW()-13)/2),0)),"",OFFSET(#REF!,INT((ROW()-13)/2),0)),IF(ISBLANK(OFFSET('9. METAS'!$X$20,INT((ROW()-14)/2),0)),"",OFFSET('9. METAS'!$X$20,INT((ROW()-14)/2),0)))</f>
        <v>#REF!</v>
      </c>
      <c r="N99" s="981" t="str">
        <f t="shared" ref="N99" ca="1" si="82">IFERROR(J99/J100,"ND")</f>
        <v>ND</v>
      </c>
      <c r="O99" s="983" t="str">
        <f t="shared" ref="O99" ca="1" si="83">IFERROR(((J99+K99)/H99),"ND")</f>
        <v>ND</v>
      </c>
      <c r="P99" s="985"/>
    </row>
    <row r="100" spans="3:16" x14ac:dyDescent="0.3">
      <c r="C100" s="999"/>
      <c r="D100" s="993"/>
      <c r="E100" s="993"/>
      <c r="F100" s="995"/>
      <c r="G100" s="997"/>
      <c r="H100" s="1042"/>
      <c r="I100" s="987"/>
      <c r="J100" s="227">
        <f ca="1">IF(MOD(ROW()-13,2)=0,IF(ISBLANK(OFFSET(#REF!,INT((ROW()-13)/2),0)),"",OFFSET(#REF!,INT((ROW()-13)/2),0)),IF(ISBLANK(OFFSET('9. METAS'!$U$20,INT((ROW()-14)/2),0)),"",OFFSET('9. METAS'!$U$20,INT((ROW()-14)/2),0)))</f>
        <v>700</v>
      </c>
      <c r="K100" s="228">
        <f ca="1">IF(MOD(ROW()-13,2)=0,IF(ISBLANK(OFFSET(#REF!,INT((ROW()-13)/2),0)),"",OFFSET(#REF!,INT((ROW()-13)/2),0)),IF(ISBLANK(OFFSET('9. METAS'!$V$20,INT((ROW()-14)/2),0)),"",OFFSET('9. METAS'!$V$20,INT((ROW()-14)/2),0)))</f>
        <v>700</v>
      </c>
      <c r="L100" s="228">
        <f ca="1">IF(MOD(ROW()-13,2)=0,IF(ISBLANK(OFFSET(#REF!,INT((ROW()-13)/2),0)),"",OFFSET(#REF!,INT((ROW()-13)/2),0)),IF(ISBLANK(OFFSET('9. METAS'!$W$20,INT((ROW()-14)/2),0)),"",OFFSET('9. METAS'!$W$20,INT((ROW()-14)/2),0)))</f>
        <v>700</v>
      </c>
      <c r="M100" s="229">
        <f ca="1">IF(MOD(ROW()-13,2)=0,IF(ISBLANK(OFFSET(#REF!,INT((ROW()-13)/2),0)),"",OFFSET(#REF!,INT((ROW()-13)/2),0)),IF(ISBLANK(OFFSET('9. METAS'!$X$20,INT((ROW()-14)/2),0)),"",OFFSET('9. METAS'!$X$20,INT((ROW()-14)/2),0)))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1042">
        <f ca="1">IF(ISBLANK(OFFSET('9. METAS'!$L$20,INT((ROW()-13)/2),0)),"",OFFSET('9. METAS'!$L$20,INT((ROW()-13)/2),0))</f>
        <v>1400</v>
      </c>
      <c r="I101" s="979"/>
      <c r="J101" s="227" t="e">
        <f ca="1">IF(MOD(ROW()-13,2)=0,IF(ISBLANK(OFFSET(#REF!,INT((ROW()-13)/2),0)),"",OFFSET(#REF!,INT((ROW()-13)/2),0)),IF(ISBLANK(OFFSET('9. METAS'!$U$20,INT((ROW()-14)/2),0)),"",OFFSET('9. METAS'!$U$20,INT((ROW()-14)/2),0)))</f>
        <v>#REF!</v>
      </c>
      <c r="K101" s="228" t="e">
        <f ca="1">IF(MOD(ROW()-13,2)=0,IF(ISBLANK(OFFSET(#REF!,INT((ROW()-13)/2),0)),"",OFFSET(#REF!,INT((ROW()-13)/2),0)),IF(ISBLANK(OFFSET('9. METAS'!$V$20,INT((ROW()-14)/2),0)),"",OFFSET('9. METAS'!$V$20,INT((ROW()-14)/2),0)))</f>
        <v>#REF!</v>
      </c>
      <c r="L101" s="228" t="e">
        <f ca="1">IF(MOD(ROW()-13,2)=0,IF(ISBLANK(OFFSET(#REF!,INT((ROW()-13)/2),0)),"",OFFSET(#REF!,INT((ROW()-13)/2),0)),IF(ISBLANK(OFFSET('9. METAS'!$W$20,INT((ROW()-14)/2),0)),"",OFFSET('9. METAS'!$W$20,INT((ROW()-14)/2),0)))</f>
        <v>#REF!</v>
      </c>
      <c r="M101" s="229" t="e">
        <f ca="1">IF(MOD(ROW()-13,2)=0,IF(ISBLANK(OFFSET(#REF!,INT((ROW()-13)/2),0)),"",OFFSET(#REF!,INT((ROW()-13)/2),0)),IF(ISBLANK(OFFSET('9. METAS'!$X$20,INT((ROW()-14)/2),0)),"",OFFSET('9. METAS'!$X$20,INT((ROW()-14)/2),0)))</f>
        <v>#REF!</v>
      </c>
      <c r="N101" s="981" t="str">
        <f t="shared" ref="N101" ca="1" si="84">IFERROR(J101/J102,"ND")</f>
        <v>ND</v>
      </c>
      <c r="O101" s="983" t="str">
        <f t="shared" ref="O101" ca="1" si="85">IFERROR(((J101+K101)/H101),"ND")</f>
        <v>ND</v>
      </c>
      <c r="P101" s="985"/>
    </row>
    <row r="102" spans="3:16" x14ac:dyDescent="0.3">
      <c r="C102" s="999"/>
      <c r="D102" s="993"/>
      <c r="E102" s="993"/>
      <c r="F102" s="995"/>
      <c r="G102" s="997"/>
      <c r="H102" s="1042"/>
      <c r="I102" s="987"/>
      <c r="J102" s="227">
        <f ca="1">IF(MOD(ROW()-13,2)=0,IF(ISBLANK(OFFSET(#REF!,INT((ROW()-13)/2),0)),"",OFFSET(#REF!,INT((ROW()-13)/2),0)),IF(ISBLANK(OFFSET('9. METAS'!$U$20,INT((ROW()-14)/2),0)),"",OFFSET('9. METAS'!$U$20,INT((ROW()-14)/2),0)))</f>
        <v>350</v>
      </c>
      <c r="K102" s="228">
        <f ca="1">IF(MOD(ROW()-13,2)=0,IF(ISBLANK(OFFSET(#REF!,INT((ROW()-13)/2),0)),"",OFFSET(#REF!,INT((ROW()-13)/2),0)),IF(ISBLANK(OFFSET('9. METAS'!$V$20,INT((ROW()-14)/2),0)),"",OFFSET('9. METAS'!$V$20,INT((ROW()-14)/2),0)))</f>
        <v>350</v>
      </c>
      <c r="L102" s="228">
        <f ca="1">IF(MOD(ROW()-13,2)=0,IF(ISBLANK(OFFSET(#REF!,INT((ROW()-13)/2),0)),"",OFFSET(#REF!,INT((ROW()-13)/2),0)),IF(ISBLANK(OFFSET('9. METAS'!$W$20,INT((ROW()-14)/2),0)),"",OFFSET('9. METAS'!$W$20,INT((ROW()-14)/2),0)))</f>
        <v>350</v>
      </c>
      <c r="M102" s="229">
        <f ca="1">IF(MOD(ROW()-13,2)=0,IF(ISBLANK(OFFSET(#REF!,INT((ROW()-13)/2),0)),"",OFFSET(#REF!,INT((ROW()-13)/2),0)),IF(ISBLANK(OFFSET('9. METAS'!$X$20,INT((ROW()-14)/2),0)),"",OFFSET('9. METAS'!$X$20,INT((ROW()-14)/2),0)))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1042">
        <f ca="1">IF(ISBLANK(OFFSET('9. METAS'!$L$20,INT((ROW()-13)/2),0)),"",OFFSET('9. METAS'!$L$20,INT((ROW()-13)/2),0))</f>
        <v>1400</v>
      </c>
      <c r="I103" s="979"/>
      <c r="J103" s="227" t="e">
        <f ca="1">IF(MOD(ROW()-13,2)=0,IF(ISBLANK(OFFSET(#REF!,INT((ROW()-13)/2),0)),"",OFFSET(#REF!,INT((ROW()-13)/2),0)),IF(ISBLANK(OFFSET('9. METAS'!$U$20,INT((ROW()-14)/2),0)),"",OFFSET('9. METAS'!$U$20,INT((ROW()-14)/2),0)))</f>
        <v>#REF!</v>
      </c>
      <c r="K103" s="228" t="e">
        <f ca="1">IF(MOD(ROW()-13,2)=0,IF(ISBLANK(OFFSET(#REF!,INT((ROW()-13)/2),0)),"",OFFSET(#REF!,INT((ROW()-13)/2),0)),IF(ISBLANK(OFFSET('9. METAS'!$V$20,INT((ROW()-14)/2),0)),"",OFFSET('9. METAS'!$V$20,INT((ROW()-14)/2),0)))</f>
        <v>#REF!</v>
      </c>
      <c r="L103" s="228" t="e">
        <f ca="1">IF(MOD(ROW()-13,2)=0,IF(ISBLANK(OFFSET(#REF!,INT((ROW()-13)/2),0)),"",OFFSET(#REF!,INT((ROW()-13)/2),0)),IF(ISBLANK(OFFSET('9. METAS'!$W$20,INT((ROW()-14)/2),0)),"",OFFSET('9. METAS'!$W$20,INT((ROW()-14)/2),0)))</f>
        <v>#REF!</v>
      </c>
      <c r="M103" s="229" t="e">
        <f ca="1">IF(MOD(ROW()-13,2)=0,IF(ISBLANK(OFFSET(#REF!,INT((ROW()-13)/2),0)),"",OFFSET(#REF!,INT((ROW()-13)/2),0)),IF(ISBLANK(OFFSET('9. METAS'!$X$20,INT((ROW()-14)/2),0)),"",OFFSET('9. METAS'!$X$20,INT((ROW()-14)/2),0)))</f>
        <v>#REF!</v>
      </c>
      <c r="N103" s="981" t="str">
        <f t="shared" ref="N103" ca="1" si="86">IFERROR(J103/J104,"ND")</f>
        <v>ND</v>
      </c>
      <c r="O103" s="983" t="str">
        <f t="shared" ref="O103" ca="1" si="87">IFERROR(((J103+K103)/H103),"ND")</f>
        <v>ND</v>
      </c>
      <c r="P103" s="985"/>
    </row>
    <row r="104" spans="3:16" x14ac:dyDescent="0.3">
      <c r="C104" s="999"/>
      <c r="D104" s="993"/>
      <c r="E104" s="993"/>
      <c r="F104" s="995"/>
      <c r="G104" s="997"/>
      <c r="H104" s="1042"/>
      <c r="I104" s="987"/>
      <c r="J104" s="227">
        <f ca="1">IF(MOD(ROW()-13,2)=0,IF(ISBLANK(OFFSET(#REF!,INT((ROW()-13)/2),0)),"",OFFSET(#REF!,INT((ROW()-13)/2),0)),IF(ISBLANK(OFFSET('9. METAS'!$U$20,INT((ROW()-14)/2),0)),"",OFFSET('9. METAS'!$U$20,INT((ROW()-14)/2),0)))</f>
        <v>350</v>
      </c>
      <c r="K104" s="228">
        <f ca="1">IF(MOD(ROW()-13,2)=0,IF(ISBLANK(OFFSET(#REF!,INT((ROW()-13)/2),0)),"",OFFSET(#REF!,INT((ROW()-13)/2),0)),IF(ISBLANK(OFFSET('9. METAS'!$V$20,INT((ROW()-14)/2),0)),"",OFFSET('9. METAS'!$V$20,INT((ROW()-14)/2),0)))</f>
        <v>350</v>
      </c>
      <c r="L104" s="228">
        <f ca="1">IF(MOD(ROW()-13,2)=0,IF(ISBLANK(OFFSET(#REF!,INT((ROW()-13)/2),0)),"",OFFSET(#REF!,INT((ROW()-13)/2),0)),IF(ISBLANK(OFFSET('9. METAS'!$W$20,INT((ROW()-14)/2),0)),"",OFFSET('9. METAS'!$W$20,INT((ROW()-14)/2),0)))</f>
        <v>350</v>
      </c>
      <c r="M104" s="229">
        <f ca="1">IF(MOD(ROW()-13,2)=0,IF(ISBLANK(OFFSET(#REF!,INT((ROW()-13)/2),0)),"",OFFSET(#REF!,INT((ROW()-13)/2),0)),IF(ISBLANK(OFFSET('9. METAS'!$X$20,INT((ROW()-14)/2),0)),"",OFFSET('9. METAS'!$X$20,INT((ROW()-14)/2),0)))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1042" t="str">
        <f ca="1">IF(ISBLANK(OFFSET('9. METAS'!$L$20,INT((ROW()-13)/2),0)),"",OFFSET('9. METAS'!$L$20,INT((ROW()-13)/2),0))</f>
        <v/>
      </c>
      <c r="I105" s="979"/>
      <c r="J105" s="227" t="e">
        <f ca="1">IF(MOD(ROW()-13,2)=0,IF(ISBLANK(OFFSET(#REF!,INT((ROW()-13)/2),0)),"",OFFSET(#REF!,INT((ROW()-13)/2),0)),IF(ISBLANK(OFFSET('9. METAS'!$U$20,INT((ROW()-14)/2),0)),"",OFFSET('9. METAS'!$U$20,INT((ROW()-14)/2),0)))</f>
        <v>#REF!</v>
      </c>
      <c r="K105" s="228" t="e">
        <f ca="1">IF(MOD(ROW()-13,2)=0,IF(ISBLANK(OFFSET(#REF!,INT((ROW()-13)/2),0)),"",OFFSET(#REF!,INT((ROW()-13)/2),0)),IF(ISBLANK(OFFSET('9. METAS'!$V$20,INT((ROW()-14)/2),0)),"",OFFSET('9. METAS'!$V$20,INT((ROW()-14)/2),0)))</f>
        <v>#REF!</v>
      </c>
      <c r="L105" s="228" t="e">
        <f ca="1">IF(MOD(ROW()-13,2)=0,IF(ISBLANK(OFFSET(#REF!,INT((ROW()-13)/2),0)),"",OFFSET(#REF!,INT((ROW()-13)/2),0)),IF(ISBLANK(OFFSET('9. METAS'!$W$20,INT((ROW()-14)/2),0)),"",OFFSET('9. METAS'!$W$20,INT((ROW()-14)/2),0)))</f>
        <v>#REF!</v>
      </c>
      <c r="M105" s="229" t="e">
        <f ca="1">IF(MOD(ROW()-13,2)=0,IF(ISBLANK(OFFSET(#REF!,INT((ROW()-13)/2),0)),"",OFFSET(#REF!,INT((ROW()-13)/2),0)),IF(ISBLANK(OFFSET('9. METAS'!$X$20,INT((ROW()-14)/2),0)),"",OFFSET('9. METAS'!$X$20,INT((ROW()-14)/2),0)))</f>
        <v>#REF!</v>
      </c>
      <c r="N105" s="981" t="str">
        <f t="shared" ref="N105" ca="1" si="88">IFERROR(J105/J106,"ND")</f>
        <v>ND</v>
      </c>
      <c r="O105" s="983" t="str">
        <f t="shared" ref="O105" ca="1" si="89">IFERROR(((J105+K105)/H105),"ND")</f>
        <v>ND</v>
      </c>
      <c r="P105" s="985"/>
    </row>
    <row r="106" spans="3:16" x14ac:dyDescent="0.3">
      <c r="C106" s="999"/>
      <c r="D106" s="993"/>
      <c r="E106" s="993"/>
      <c r="F106" s="995"/>
      <c r="G106" s="997"/>
      <c r="H106" s="1042"/>
      <c r="I106" s="987"/>
      <c r="J106" s="227" t="str">
        <f ca="1">IF(MOD(ROW()-13,2)=0,IF(ISBLANK(OFFSET(#REF!,INT((ROW()-13)/2),0)),"",OFFSET(#REF!,INT((ROW()-13)/2),0)),IF(ISBLANK(OFFSET('9. METAS'!$U$20,INT((ROW()-14)/2),0)),"",OFFSET('9. METAS'!$U$20,INT((ROW()-14)/2),0)))</f>
        <v/>
      </c>
      <c r="K106" s="228" t="str">
        <f ca="1">IF(MOD(ROW()-13,2)=0,IF(ISBLANK(OFFSET(#REF!,INT((ROW()-13)/2),0)),"",OFFSET(#REF!,INT((ROW()-13)/2),0)),IF(ISBLANK(OFFSET('9. METAS'!$V$20,INT((ROW()-14)/2),0)),"",OFFSET('9. METAS'!$V$20,INT((ROW()-14)/2),0)))</f>
        <v/>
      </c>
      <c r="L106" s="228" t="str">
        <f ca="1">IF(MOD(ROW()-13,2)=0,IF(ISBLANK(OFFSET(#REF!,INT((ROW()-13)/2),0)),"",OFFSET(#REF!,INT((ROW()-13)/2),0)),IF(ISBLANK(OFFSET('9. METAS'!$W$20,INT((ROW()-14)/2),0)),"",OFFSET('9. METAS'!$W$20,INT((ROW()-14)/2),0)))</f>
        <v/>
      </c>
      <c r="M106" s="229" t="str">
        <f ca="1">IF(MOD(ROW()-13,2)=0,IF(ISBLANK(OFFSET(#REF!,INT((ROW()-13)/2),0)),"",OFFSET(#REF!,INT((ROW()-13)/2),0)),IF(ISBLANK(OFFSET('9. METAS'!$X$20,INT((ROW()-14)/2),0)),"",OFFSET('9. METAS'!$X$20,INT((ROW()-14)/2),0)))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1042" t="str">
        <f ca="1">IF(ISBLANK(OFFSET('9. METAS'!$L$20,INT((ROW()-13)/2),0)),"",OFFSET('9. METAS'!$L$20,INT((ROW()-13)/2),0))</f>
        <v/>
      </c>
      <c r="I107" s="979"/>
      <c r="J107" s="227" t="e">
        <f ca="1">IF(MOD(ROW()-13,2)=0,IF(ISBLANK(OFFSET(#REF!,INT((ROW()-13)/2),0)),"",OFFSET(#REF!,INT((ROW()-13)/2),0)),IF(ISBLANK(OFFSET('9. METAS'!$U$20,INT((ROW()-14)/2),0)),"",OFFSET('9. METAS'!$U$20,INT((ROW()-14)/2),0)))</f>
        <v>#REF!</v>
      </c>
      <c r="K107" s="228" t="e">
        <f ca="1">IF(MOD(ROW()-13,2)=0,IF(ISBLANK(OFFSET(#REF!,INT((ROW()-13)/2),0)),"",OFFSET(#REF!,INT((ROW()-13)/2),0)),IF(ISBLANK(OFFSET('9. METAS'!$V$20,INT((ROW()-14)/2),0)),"",OFFSET('9. METAS'!$V$20,INT((ROW()-14)/2),0)))</f>
        <v>#REF!</v>
      </c>
      <c r="L107" s="228" t="e">
        <f ca="1">IF(MOD(ROW()-13,2)=0,IF(ISBLANK(OFFSET(#REF!,INT((ROW()-13)/2),0)),"",OFFSET(#REF!,INT((ROW()-13)/2),0)),IF(ISBLANK(OFFSET('9. METAS'!$W$20,INT((ROW()-14)/2),0)),"",OFFSET('9. METAS'!$W$20,INT((ROW()-14)/2),0)))</f>
        <v>#REF!</v>
      </c>
      <c r="M107" s="229" t="e">
        <f ca="1">IF(MOD(ROW()-13,2)=0,IF(ISBLANK(OFFSET(#REF!,INT((ROW()-13)/2),0)),"",OFFSET(#REF!,INT((ROW()-13)/2),0)),IF(ISBLANK(OFFSET('9. METAS'!$X$20,INT((ROW()-14)/2),0)),"",OFFSET('9. METAS'!$X$20,INT((ROW()-14)/2),0)))</f>
        <v>#REF!</v>
      </c>
      <c r="N107" s="981" t="str">
        <f t="shared" ref="N107" ca="1" si="90">IFERROR(J107/J108,"ND")</f>
        <v>ND</v>
      </c>
      <c r="O107" s="983" t="str">
        <f t="shared" ref="O107" ca="1" si="91">IFERROR(((J107+K107)/H107),"ND")</f>
        <v>ND</v>
      </c>
      <c r="P107" s="985"/>
    </row>
    <row r="108" spans="3:16" x14ac:dyDescent="0.3">
      <c r="C108" s="999"/>
      <c r="D108" s="993"/>
      <c r="E108" s="993"/>
      <c r="F108" s="995"/>
      <c r="G108" s="997"/>
      <c r="H108" s="1042"/>
      <c r="I108" s="987"/>
      <c r="J108" s="227" t="str">
        <f ca="1">IF(MOD(ROW()-13,2)=0,IF(ISBLANK(OFFSET(#REF!,INT((ROW()-13)/2),0)),"",OFFSET(#REF!,INT((ROW()-13)/2),0)),IF(ISBLANK(OFFSET('9. METAS'!$U$20,INT((ROW()-14)/2),0)),"",OFFSET('9. METAS'!$U$20,INT((ROW()-14)/2),0)))</f>
        <v/>
      </c>
      <c r="K108" s="228" t="str">
        <f ca="1">IF(MOD(ROW()-13,2)=0,IF(ISBLANK(OFFSET(#REF!,INT((ROW()-13)/2),0)),"",OFFSET(#REF!,INT((ROW()-13)/2),0)),IF(ISBLANK(OFFSET('9. METAS'!$V$20,INT((ROW()-14)/2),0)),"",OFFSET('9. METAS'!$V$20,INT((ROW()-14)/2),0)))</f>
        <v/>
      </c>
      <c r="L108" s="228" t="str">
        <f ca="1">IF(MOD(ROW()-13,2)=0,IF(ISBLANK(OFFSET(#REF!,INT((ROW()-13)/2),0)),"",OFFSET(#REF!,INT((ROW()-13)/2),0)),IF(ISBLANK(OFFSET('9. METAS'!$W$20,INT((ROW()-14)/2),0)),"",OFFSET('9. METAS'!$W$20,INT((ROW()-14)/2),0)))</f>
        <v/>
      </c>
      <c r="M108" s="229" t="str">
        <f ca="1">IF(MOD(ROW()-13,2)=0,IF(ISBLANK(OFFSET(#REF!,INT((ROW()-13)/2),0)),"",OFFSET(#REF!,INT((ROW()-13)/2),0)),IF(ISBLANK(OFFSET('9. METAS'!$X$20,INT((ROW()-14)/2),0)),"",OFFSET('9. METAS'!$X$20,INT((ROW()-14)/2),0)))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1042" t="str">
        <f ca="1">IF(ISBLANK(OFFSET('9. METAS'!$L$20,INT((ROW()-13)/2),0)),"",OFFSET('9. METAS'!$L$20,INT((ROW()-13)/2),0))</f>
        <v/>
      </c>
      <c r="I109" s="979"/>
      <c r="J109" s="227" t="e">
        <f ca="1">IF(MOD(ROW()-13,2)=0,IF(ISBLANK(OFFSET(#REF!,INT((ROW()-13)/2),0)),"",OFFSET(#REF!,INT((ROW()-13)/2),0)),IF(ISBLANK(OFFSET('9. METAS'!$U$20,INT((ROW()-14)/2),0)),"",OFFSET('9. METAS'!$U$20,INT((ROW()-14)/2),0)))</f>
        <v>#REF!</v>
      </c>
      <c r="K109" s="228" t="e">
        <f ca="1">IF(MOD(ROW()-13,2)=0,IF(ISBLANK(OFFSET(#REF!,INT((ROW()-13)/2),0)),"",OFFSET(#REF!,INT((ROW()-13)/2),0)),IF(ISBLANK(OFFSET('9. METAS'!$V$20,INT((ROW()-14)/2),0)),"",OFFSET('9. METAS'!$V$20,INT((ROW()-14)/2),0)))</f>
        <v>#REF!</v>
      </c>
      <c r="L109" s="228" t="e">
        <f ca="1">IF(MOD(ROW()-13,2)=0,IF(ISBLANK(OFFSET(#REF!,INT((ROW()-13)/2),0)),"",OFFSET(#REF!,INT((ROW()-13)/2),0)),IF(ISBLANK(OFFSET('9. METAS'!$W$20,INT((ROW()-14)/2),0)),"",OFFSET('9. METAS'!$W$20,INT((ROW()-14)/2),0)))</f>
        <v>#REF!</v>
      </c>
      <c r="M109" s="229" t="e">
        <f ca="1">IF(MOD(ROW()-13,2)=0,IF(ISBLANK(OFFSET(#REF!,INT((ROW()-13)/2),0)),"",OFFSET(#REF!,INT((ROW()-13)/2),0)),IF(ISBLANK(OFFSET('9. METAS'!$X$20,INT((ROW()-14)/2),0)),"",OFFSET('9. METAS'!$X$20,INT((ROW()-14)/2),0)))</f>
        <v>#REF!</v>
      </c>
      <c r="N109" s="981" t="str">
        <f t="shared" ref="N109" ca="1" si="92">IFERROR(J109/J110,"ND")</f>
        <v>ND</v>
      </c>
      <c r="O109" s="983" t="str">
        <f t="shared" ref="O109" ca="1" si="93">IFERROR(((J109+K109)/H109),"ND")</f>
        <v>ND</v>
      </c>
      <c r="P109" s="985"/>
    </row>
    <row r="110" spans="3:16" x14ac:dyDescent="0.3">
      <c r="C110" s="999"/>
      <c r="D110" s="993"/>
      <c r="E110" s="993"/>
      <c r="F110" s="995"/>
      <c r="G110" s="997"/>
      <c r="H110" s="1042"/>
      <c r="I110" s="987"/>
      <c r="J110" s="227" t="str">
        <f ca="1">IF(MOD(ROW()-13,2)=0,IF(ISBLANK(OFFSET(#REF!,INT((ROW()-13)/2),0)),"",OFFSET(#REF!,INT((ROW()-13)/2),0)),IF(ISBLANK(OFFSET('9. METAS'!$U$20,INT((ROW()-14)/2),0)),"",OFFSET('9. METAS'!$U$20,INT((ROW()-14)/2),0)))</f>
        <v/>
      </c>
      <c r="K110" s="228" t="str">
        <f ca="1">IF(MOD(ROW()-13,2)=0,IF(ISBLANK(OFFSET(#REF!,INT((ROW()-13)/2),0)),"",OFFSET(#REF!,INT((ROW()-13)/2),0)),IF(ISBLANK(OFFSET('9. METAS'!$V$20,INT((ROW()-14)/2),0)),"",OFFSET('9. METAS'!$V$20,INT((ROW()-14)/2),0)))</f>
        <v/>
      </c>
      <c r="L110" s="228" t="str">
        <f ca="1">IF(MOD(ROW()-13,2)=0,IF(ISBLANK(OFFSET(#REF!,INT((ROW()-13)/2),0)),"",OFFSET(#REF!,INT((ROW()-13)/2),0)),IF(ISBLANK(OFFSET('9. METAS'!$W$20,INT((ROW()-14)/2),0)),"",OFFSET('9. METAS'!$W$20,INT((ROW()-14)/2),0)))</f>
        <v/>
      </c>
      <c r="M110" s="229" t="str">
        <f ca="1">IF(MOD(ROW()-13,2)=0,IF(ISBLANK(OFFSET(#REF!,INT((ROW()-13)/2),0)),"",OFFSET(#REF!,INT((ROW()-13)/2),0)),IF(ISBLANK(OFFSET('9. METAS'!$X$20,INT((ROW()-14)/2),0)),"",OFFSET('9. METAS'!$X$20,INT((ROW()-14)/2),0)))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1042" t="str">
        <f ca="1">IF(ISBLANK(OFFSET('9. METAS'!$L$20,INT((ROW()-13)/2),0)),"",OFFSET('9. METAS'!$L$20,INT((ROW()-13)/2),0))</f>
        <v/>
      </c>
      <c r="I111" s="979"/>
      <c r="J111" s="227" t="e">
        <f ca="1">IF(MOD(ROW()-13,2)=0,IF(ISBLANK(OFFSET(#REF!,INT((ROW()-13)/2),0)),"",OFFSET(#REF!,INT((ROW()-13)/2),0)),IF(ISBLANK(OFFSET('9. METAS'!$U$20,INT((ROW()-14)/2),0)),"",OFFSET('9. METAS'!$U$20,INT((ROW()-14)/2),0)))</f>
        <v>#REF!</v>
      </c>
      <c r="K111" s="228" t="e">
        <f ca="1">IF(MOD(ROW()-13,2)=0,IF(ISBLANK(OFFSET(#REF!,INT((ROW()-13)/2),0)),"",OFFSET(#REF!,INT((ROW()-13)/2),0)),IF(ISBLANK(OFFSET('9. METAS'!$V$20,INT((ROW()-14)/2),0)),"",OFFSET('9. METAS'!$V$20,INT((ROW()-14)/2),0)))</f>
        <v>#REF!</v>
      </c>
      <c r="L111" s="228" t="e">
        <f ca="1">IF(MOD(ROW()-13,2)=0,IF(ISBLANK(OFFSET(#REF!,INT((ROW()-13)/2),0)),"",OFFSET(#REF!,INT((ROW()-13)/2),0)),IF(ISBLANK(OFFSET('9. METAS'!$W$20,INT((ROW()-14)/2),0)),"",OFFSET('9. METAS'!$W$20,INT((ROW()-14)/2),0)))</f>
        <v>#REF!</v>
      </c>
      <c r="M111" s="229" t="e">
        <f ca="1">IF(MOD(ROW()-13,2)=0,IF(ISBLANK(OFFSET(#REF!,INT((ROW()-13)/2),0)),"",OFFSET(#REF!,INT((ROW()-13)/2),0)),IF(ISBLANK(OFFSET('9. METAS'!$X$20,INT((ROW()-14)/2),0)),"",OFFSET('9. METAS'!$X$20,INT((ROW()-14)/2),0)))</f>
        <v>#REF!</v>
      </c>
      <c r="N111" s="981" t="str">
        <f t="shared" ref="N111" ca="1" si="94">IFERROR(J111/J112,"ND")</f>
        <v>ND</v>
      </c>
      <c r="O111" s="983" t="str">
        <f t="shared" ref="O111" ca="1" si="95">IFERROR(((J111+K111)/H111),"ND")</f>
        <v>ND</v>
      </c>
      <c r="P111" s="985"/>
    </row>
    <row r="112" spans="3:16" x14ac:dyDescent="0.3">
      <c r="C112" s="999"/>
      <c r="D112" s="993"/>
      <c r="E112" s="993"/>
      <c r="F112" s="995"/>
      <c r="G112" s="997"/>
      <c r="H112" s="1042"/>
      <c r="I112" s="987"/>
      <c r="J112" s="227" t="str">
        <f ca="1">IF(MOD(ROW()-13,2)=0,IF(ISBLANK(OFFSET(#REF!,INT((ROW()-13)/2),0)),"",OFFSET(#REF!,INT((ROW()-13)/2),0)),IF(ISBLANK(OFFSET('9. METAS'!$U$20,INT((ROW()-14)/2),0)),"",OFFSET('9. METAS'!$U$20,INT((ROW()-14)/2),0)))</f>
        <v/>
      </c>
      <c r="K112" s="228" t="str">
        <f ca="1">IF(MOD(ROW()-13,2)=0,IF(ISBLANK(OFFSET(#REF!,INT((ROW()-13)/2),0)),"",OFFSET(#REF!,INT((ROW()-13)/2),0)),IF(ISBLANK(OFFSET('9. METAS'!$V$20,INT((ROW()-14)/2),0)),"",OFFSET('9. METAS'!$V$20,INT((ROW()-14)/2),0)))</f>
        <v/>
      </c>
      <c r="L112" s="228" t="str">
        <f ca="1">IF(MOD(ROW()-13,2)=0,IF(ISBLANK(OFFSET(#REF!,INT((ROW()-13)/2),0)),"",OFFSET(#REF!,INT((ROW()-13)/2),0)),IF(ISBLANK(OFFSET('9. METAS'!$W$20,INT((ROW()-14)/2),0)),"",OFFSET('9. METAS'!$W$20,INT((ROW()-14)/2),0)))</f>
        <v/>
      </c>
      <c r="M112" s="229" t="str">
        <f ca="1">IF(MOD(ROW()-13,2)=0,IF(ISBLANK(OFFSET(#REF!,INT((ROW()-13)/2),0)),"",OFFSET(#REF!,INT((ROW()-13)/2),0)),IF(ISBLANK(OFFSET('9. METAS'!$X$20,INT((ROW()-14)/2),0)),"",OFFSET('9. METAS'!$X$20,INT((ROW()-14)/2),0)))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1042" t="str">
        <f ca="1">IF(ISBLANK(OFFSET('9. METAS'!$L$20,INT((ROW()-13)/2),0)),"",OFFSET('9. METAS'!$L$20,INT((ROW()-13)/2),0))</f>
        <v/>
      </c>
      <c r="I113" s="979"/>
      <c r="J113" s="227" t="e">
        <f ca="1">IF(MOD(ROW()-13,2)=0,IF(ISBLANK(OFFSET(#REF!,INT((ROW()-13)/2),0)),"",OFFSET(#REF!,INT((ROW()-13)/2),0)),IF(ISBLANK(OFFSET('9. METAS'!$U$20,INT((ROW()-14)/2),0)),"",OFFSET('9. METAS'!$U$20,INT((ROW()-14)/2),0)))</f>
        <v>#REF!</v>
      </c>
      <c r="K113" s="228" t="e">
        <f ca="1">IF(MOD(ROW()-13,2)=0,IF(ISBLANK(OFFSET(#REF!,INT((ROW()-13)/2),0)),"",OFFSET(#REF!,INT((ROW()-13)/2),0)),IF(ISBLANK(OFFSET('9. METAS'!$V$20,INT((ROW()-14)/2),0)),"",OFFSET('9. METAS'!$V$20,INT((ROW()-14)/2),0)))</f>
        <v>#REF!</v>
      </c>
      <c r="L113" s="228" t="e">
        <f ca="1">IF(MOD(ROW()-13,2)=0,IF(ISBLANK(OFFSET(#REF!,INT((ROW()-13)/2),0)),"",OFFSET(#REF!,INT((ROW()-13)/2),0)),IF(ISBLANK(OFFSET('9. METAS'!$W$20,INT((ROW()-14)/2),0)),"",OFFSET('9. METAS'!$W$20,INT((ROW()-14)/2),0)))</f>
        <v>#REF!</v>
      </c>
      <c r="M113" s="229" t="e">
        <f ca="1">IF(MOD(ROW()-13,2)=0,IF(ISBLANK(OFFSET(#REF!,INT((ROW()-13)/2),0)),"",OFFSET(#REF!,INT((ROW()-13)/2),0)),IF(ISBLANK(OFFSET('9. METAS'!$X$20,INT((ROW()-14)/2),0)),"",OFFSET('9. METAS'!$X$20,INT((ROW()-14)/2),0)))</f>
        <v>#REF!</v>
      </c>
      <c r="N113" s="981" t="str">
        <f t="shared" ref="N113" ca="1" si="96">IFERROR(J113/J114,"ND")</f>
        <v>ND</v>
      </c>
      <c r="O113" s="983" t="str">
        <f t="shared" ref="O113" ca="1" si="97">IFERROR(((J113+K113)/H113),"ND")</f>
        <v>ND</v>
      </c>
      <c r="P113" s="985"/>
    </row>
    <row r="114" spans="3:16" x14ac:dyDescent="0.3">
      <c r="C114" s="999"/>
      <c r="D114" s="993"/>
      <c r="E114" s="993"/>
      <c r="F114" s="995"/>
      <c r="G114" s="997"/>
      <c r="H114" s="1042"/>
      <c r="I114" s="987"/>
      <c r="J114" s="227" t="str">
        <f ca="1">IF(MOD(ROW()-13,2)=0,IF(ISBLANK(OFFSET(#REF!,INT((ROW()-13)/2),0)),"",OFFSET(#REF!,INT((ROW()-13)/2),0)),IF(ISBLANK(OFFSET('9. METAS'!$U$20,INT((ROW()-14)/2),0)),"",OFFSET('9. METAS'!$U$20,INT((ROW()-14)/2),0)))</f>
        <v/>
      </c>
      <c r="K114" s="228" t="str">
        <f ca="1">IF(MOD(ROW()-13,2)=0,IF(ISBLANK(OFFSET(#REF!,INT((ROW()-13)/2),0)),"",OFFSET(#REF!,INT((ROW()-13)/2),0)),IF(ISBLANK(OFFSET('9. METAS'!$V$20,INT((ROW()-14)/2),0)),"",OFFSET('9. METAS'!$V$20,INT((ROW()-14)/2),0)))</f>
        <v/>
      </c>
      <c r="L114" s="228" t="str">
        <f ca="1">IF(MOD(ROW()-13,2)=0,IF(ISBLANK(OFFSET(#REF!,INT((ROW()-13)/2),0)),"",OFFSET(#REF!,INT((ROW()-13)/2),0)),IF(ISBLANK(OFFSET('9. METAS'!$W$20,INT((ROW()-14)/2),0)),"",OFFSET('9. METAS'!$W$20,INT((ROW()-14)/2),0)))</f>
        <v/>
      </c>
      <c r="M114" s="229" t="str">
        <f ca="1">IF(MOD(ROW()-13,2)=0,IF(ISBLANK(OFFSET(#REF!,INT((ROW()-13)/2),0)),"",OFFSET(#REF!,INT((ROW()-13)/2),0)),IF(ISBLANK(OFFSET('9. METAS'!$X$20,INT((ROW()-14)/2),0)),"",OFFSET('9. METAS'!$X$20,INT((ROW()-14)/2),0)))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1042" t="str">
        <f ca="1">IF(ISBLANK(OFFSET('9. METAS'!$L$20,INT((ROW()-13)/2),0)),"",OFFSET('9. METAS'!$L$20,INT((ROW()-13)/2),0))</f>
        <v/>
      </c>
      <c r="I115" s="979"/>
      <c r="J115" s="227" t="e">
        <f ca="1">IF(MOD(ROW()-13,2)=0,IF(ISBLANK(OFFSET(#REF!,INT((ROW()-13)/2),0)),"",OFFSET(#REF!,INT((ROW()-13)/2),0)),IF(ISBLANK(OFFSET('9. METAS'!$U$20,INT((ROW()-14)/2),0)),"",OFFSET('9. METAS'!$U$20,INT((ROW()-14)/2),0)))</f>
        <v>#REF!</v>
      </c>
      <c r="K115" s="228" t="e">
        <f ca="1">IF(MOD(ROW()-13,2)=0,IF(ISBLANK(OFFSET(#REF!,INT((ROW()-13)/2),0)),"",OFFSET(#REF!,INT((ROW()-13)/2),0)),IF(ISBLANK(OFFSET('9. METAS'!$V$20,INT((ROW()-14)/2),0)),"",OFFSET('9. METAS'!$V$20,INT((ROW()-14)/2),0)))</f>
        <v>#REF!</v>
      </c>
      <c r="L115" s="228" t="e">
        <f ca="1">IF(MOD(ROW()-13,2)=0,IF(ISBLANK(OFFSET(#REF!,INT((ROW()-13)/2),0)),"",OFFSET(#REF!,INT((ROW()-13)/2),0)),IF(ISBLANK(OFFSET('9. METAS'!$W$20,INT((ROW()-14)/2),0)),"",OFFSET('9. METAS'!$W$20,INT((ROW()-14)/2),0)))</f>
        <v>#REF!</v>
      </c>
      <c r="M115" s="229" t="e">
        <f ca="1">IF(MOD(ROW()-13,2)=0,IF(ISBLANK(OFFSET(#REF!,INT((ROW()-13)/2),0)),"",OFFSET(#REF!,INT((ROW()-13)/2),0)),IF(ISBLANK(OFFSET('9. METAS'!$X$20,INT((ROW()-14)/2),0)),"",OFFSET('9. METAS'!$X$20,INT((ROW()-14)/2),0)))</f>
        <v>#REF!</v>
      </c>
      <c r="N115" s="981" t="str">
        <f t="shared" ref="N115" ca="1" si="98">IFERROR(J115/J116,"ND")</f>
        <v>ND</v>
      </c>
      <c r="O115" s="983" t="str">
        <f t="shared" ref="O115" ca="1" si="99">IFERROR(((J115+K115)/H115),"ND")</f>
        <v>ND</v>
      </c>
      <c r="P115" s="985"/>
    </row>
    <row r="116" spans="3:16" x14ac:dyDescent="0.3">
      <c r="C116" s="999"/>
      <c r="D116" s="993"/>
      <c r="E116" s="993"/>
      <c r="F116" s="995"/>
      <c r="G116" s="997"/>
      <c r="H116" s="1042"/>
      <c r="I116" s="987"/>
      <c r="J116" s="227" t="str">
        <f ca="1">IF(MOD(ROW()-13,2)=0,IF(ISBLANK(OFFSET(#REF!,INT((ROW()-13)/2),0)),"",OFFSET(#REF!,INT((ROW()-13)/2),0)),IF(ISBLANK(OFFSET('9. METAS'!$U$20,INT((ROW()-14)/2),0)),"",OFFSET('9. METAS'!$U$20,INT((ROW()-14)/2),0)))</f>
        <v/>
      </c>
      <c r="K116" s="228" t="str">
        <f ca="1">IF(MOD(ROW()-13,2)=0,IF(ISBLANK(OFFSET(#REF!,INT((ROW()-13)/2),0)),"",OFFSET(#REF!,INT((ROW()-13)/2),0)),IF(ISBLANK(OFFSET('9. METAS'!$V$20,INT((ROW()-14)/2),0)),"",OFFSET('9. METAS'!$V$20,INT((ROW()-14)/2),0)))</f>
        <v/>
      </c>
      <c r="L116" s="228" t="str">
        <f ca="1">IF(MOD(ROW()-13,2)=0,IF(ISBLANK(OFFSET(#REF!,INT((ROW()-13)/2),0)),"",OFFSET(#REF!,INT((ROW()-13)/2),0)),IF(ISBLANK(OFFSET('9. METAS'!$W$20,INT((ROW()-14)/2),0)),"",OFFSET('9. METAS'!$W$20,INT((ROW()-14)/2),0)))</f>
        <v/>
      </c>
      <c r="M116" s="229" t="str">
        <f ca="1">IF(MOD(ROW()-13,2)=0,IF(ISBLANK(OFFSET(#REF!,INT((ROW()-13)/2),0)),"",OFFSET(#REF!,INT((ROW()-13)/2),0)),IF(ISBLANK(OFFSET('9. METAS'!$X$20,INT((ROW()-14)/2),0)),"",OFFSET('9. METAS'!$X$20,INT((ROW()-14)/2),0)))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1042" t="str">
        <f ca="1">IF(ISBLANK(OFFSET('9. METAS'!$L$20,INT((ROW()-13)/2),0)),"",OFFSET('9. METAS'!$L$20,INT((ROW()-13)/2),0))</f>
        <v/>
      </c>
      <c r="I117" s="979"/>
      <c r="J117" s="227" t="e">
        <f ca="1">IF(MOD(ROW()-13,2)=0,IF(ISBLANK(OFFSET(#REF!,INT((ROW()-13)/2),0)),"",OFFSET(#REF!,INT((ROW()-13)/2),0)),IF(ISBLANK(OFFSET('9. METAS'!$U$20,INT((ROW()-14)/2),0)),"",OFFSET('9. METAS'!$U$20,INT((ROW()-14)/2),0)))</f>
        <v>#REF!</v>
      </c>
      <c r="K117" s="228" t="e">
        <f ca="1">IF(MOD(ROW()-13,2)=0,IF(ISBLANK(OFFSET(#REF!,INT((ROW()-13)/2),0)),"",OFFSET(#REF!,INT((ROW()-13)/2),0)),IF(ISBLANK(OFFSET('9. METAS'!$V$20,INT((ROW()-14)/2),0)),"",OFFSET('9. METAS'!$V$20,INT((ROW()-14)/2),0)))</f>
        <v>#REF!</v>
      </c>
      <c r="L117" s="228" t="e">
        <f ca="1">IF(MOD(ROW()-13,2)=0,IF(ISBLANK(OFFSET(#REF!,INT((ROW()-13)/2),0)),"",OFFSET(#REF!,INT((ROW()-13)/2),0)),IF(ISBLANK(OFFSET('9. METAS'!$W$20,INT((ROW()-14)/2),0)),"",OFFSET('9. METAS'!$W$20,INT((ROW()-14)/2),0)))</f>
        <v>#REF!</v>
      </c>
      <c r="M117" s="229" t="e">
        <f ca="1">IF(MOD(ROW()-13,2)=0,IF(ISBLANK(OFFSET(#REF!,INT((ROW()-13)/2),0)),"",OFFSET(#REF!,INT((ROW()-13)/2),0)),IF(ISBLANK(OFFSET('9. METAS'!$X$20,INT((ROW()-14)/2),0)),"",OFFSET('9. METAS'!$X$20,INT((ROW()-14)/2),0)))</f>
        <v>#REF!</v>
      </c>
      <c r="N117" s="981" t="str">
        <f t="shared" ref="N117" ca="1" si="100">IFERROR(J117/J118,"ND")</f>
        <v>ND</v>
      </c>
      <c r="O117" s="983" t="str">
        <f t="shared" ref="O117" ca="1" si="101">IFERROR(((J117+K117)/H117),"ND")</f>
        <v>ND</v>
      </c>
      <c r="P117" s="985"/>
    </row>
    <row r="118" spans="3:16" x14ac:dyDescent="0.3">
      <c r="C118" s="999"/>
      <c r="D118" s="993"/>
      <c r="E118" s="993"/>
      <c r="F118" s="995"/>
      <c r="G118" s="997"/>
      <c r="H118" s="1042"/>
      <c r="I118" s="987"/>
      <c r="J118" s="227" t="str">
        <f ca="1">IF(MOD(ROW()-13,2)=0,IF(ISBLANK(OFFSET(#REF!,INT((ROW()-13)/2),0)),"",OFFSET(#REF!,INT((ROW()-13)/2),0)),IF(ISBLANK(OFFSET('9. METAS'!$U$20,INT((ROW()-14)/2),0)),"",OFFSET('9. METAS'!$U$20,INT((ROW()-14)/2),0)))</f>
        <v/>
      </c>
      <c r="K118" s="228" t="str">
        <f ca="1">IF(MOD(ROW()-13,2)=0,IF(ISBLANK(OFFSET(#REF!,INT((ROW()-13)/2),0)),"",OFFSET(#REF!,INT((ROW()-13)/2),0)),IF(ISBLANK(OFFSET('9. METAS'!$V$20,INT((ROW()-14)/2),0)),"",OFFSET('9. METAS'!$V$20,INT((ROW()-14)/2),0)))</f>
        <v/>
      </c>
      <c r="L118" s="228" t="str">
        <f ca="1">IF(MOD(ROW()-13,2)=0,IF(ISBLANK(OFFSET(#REF!,INT((ROW()-13)/2),0)),"",OFFSET(#REF!,INT((ROW()-13)/2),0)),IF(ISBLANK(OFFSET('9. METAS'!$W$20,INT((ROW()-14)/2),0)),"",OFFSET('9. METAS'!$W$20,INT((ROW()-14)/2),0)))</f>
        <v/>
      </c>
      <c r="M118" s="229" t="str">
        <f ca="1">IF(MOD(ROW()-13,2)=0,IF(ISBLANK(OFFSET(#REF!,INT((ROW()-13)/2),0)),"",OFFSET(#REF!,INT((ROW()-13)/2),0)),IF(ISBLANK(OFFSET('9. METAS'!$X$20,INT((ROW()-14)/2),0)),"",OFFSET('9. METAS'!$X$20,INT((ROW()-14)/2),0)))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1042" t="str">
        <f ca="1">IF(ISBLANK(OFFSET('9. METAS'!$L$20,INT((ROW()-13)/2),0)),"",OFFSET('9. METAS'!$L$20,INT((ROW()-13)/2),0))</f>
        <v/>
      </c>
      <c r="I119" s="979"/>
      <c r="J119" s="227" t="e">
        <f ca="1">IF(MOD(ROW()-13,2)=0,IF(ISBLANK(OFFSET(#REF!,INT((ROW()-13)/2),0)),"",OFFSET(#REF!,INT((ROW()-13)/2),0)),IF(ISBLANK(OFFSET('9. METAS'!$U$20,INT((ROW()-14)/2),0)),"",OFFSET('9. METAS'!$U$20,INT((ROW()-14)/2),0)))</f>
        <v>#REF!</v>
      </c>
      <c r="K119" s="228" t="e">
        <f ca="1">IF(MOD(ROW()-13,2)=0,IF(ISBLANK(OFFSET(#REF!,INT((ROW()-13)/2),0)),"",OFFSET(#REF!,INT((ROW()-13)/2),0)),IF(ISBLANK(OFFSET('9. METAS'!$V$20,INT((ROW()-14)/2),0)),"",OFFSET('9. METAS'!$V$20,INT((ROW()-14)/2),0)))</f>
        <v>#REF!</v>
      </c>
      <c r="L119" s="228" t="e">
        <f ca="1">IF(MOD(ROW()-13,2)=0,IF(ISBLANK(OFFSET(#REF!,INT((ROW()-13)/2),0)),"",OFFSET(#REF!,INT((ROW()-13)/2),0)),IF(ISBLANK(OFFSET('9. METAS'!$W$20,INT((ROW()-14)/2),0)),"",OFFSET('9. METAS'!$W$20,INT((ROW()-14)/2),0)))</f>
        <v>#REF!</v>
      </c>
      <c r="M119" s="229" t="e">
        <f ca="1">IF(MOD(ROW()-13,2)=0,IF(ISBLANK(OFFSET(#REF!,INT((ROW()-13)/2),0)),"",OFFSET(#REF!,INT((ROW()-13)/2),0)),IF(ISBLANK(OFFSET('9. METAS'!$X$20,INT((ROW()-14)/2),0)),"",OFFSET('9. METAS'!$X$20,INT((ROW()-14)/2),0)))</f>
        <v>#REF!</v>
      </c>
      <c r="N119" s="981" t="str">
        <f t="shared" ref="N119" ca="1" si="102">IFERROR(J119/J120,"ND")</f>
        <v>ND</v>
      </c>
      <c r="O119" s="983" t="str">
        <f t="shared" ref="O119" ca="1" si="103">IFERROR(((J119+K119)/H119),"ND")</f>
        <v>ND</v>
      </c>
      <c r="P119" s="985"/>
    </row>
    <row r="120" spans="3:16" x14ac:dyDescent="0.3">
      <c r="C120" s="999"/>
      <c r="D120" s="993"/>
      <c r="E120" s="993"/>
      <c r="F120" s="995"/>
      <c r="G120" s="997"/>
      <c r="H120" s="1042"/>
      <c r="I120" s="987"/>
      <c r="J120" s="227" t="str">
        <f ca="1">IF(MOD(ROW()-13,2)=0,IF(ISBLANK(OFFSET(#REF!,INT((ROW()-13)/2),0)),"",OFFSET(#REF!,INT((ROW()-13)/2),0)),IF(ISBLANK(OFFSET('9. METAS'!$U$20,INT((ROW()-14)/2),0)),"",OFFSET('9. METAS'!$U$20,INT((ROW()-14)/2),0)))</f>
        <v/>
      </c>
      <c r="K120" s="228" t="str">
        <f ca="1">IF(MOD(ROW()-13,2)=0,IF(ISBLANK(OFFSET(#REF!,INT((ROW()-13)/2),0)),"",OFFSET(#REF!,INT((ROW()-13)/2),0)),IF(ISBLANK(OFFSET('9. METAS'!$V$20,INT((ROW()-14)/2),0)),"",OFFSET('9. METAS'!$V$20,INT((ROW()-14)/2),0)))</f>
        <v/>
      </c>
      <c r="L120" s="228" t="str">
        <f ca="1">IF(MOD(ROW()-13,2)=0,IF(ISBLANK(OFFSET(#REF!,INT((ROW()-13)/2),0)),"",OFFSET(#REF!,INT((ROW()-13)/2),0)),IF(ISBLANK(OFFSET('9. METAS'!$W$20,INT((ROW()-14)/2),0)),"",OFFSET('9. METAS'!$W$20,INT((ROW()-14)/2),0)))</f>
        <v/>
      </c>
      <c r="M120" s="229" t="str">
        <f ca="1">IF(MOD(ROW()-13,2)=0,IF(ISBLANK(OFFSET(#REF!,INT((ROW()-13)/2),0)),"",OFFSET(#REF!,INT((ROW()-13)/2),0)),IF(ISBLANK(OFFSET('9. METAS'!$X$20,INT((ROW()-14)/2),0)),"",OFFSET('9. METAS'!$X$20,INT((ROW()-14)/2),0)))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1042" t="str">
        <f ca="1">IF(ISBLANK(OFFSET('9. METAS'!$L$20,INT((ROW()-13)/2),0)),"",OFFSET('9. METAS'!$L$20,INT((ROW()-13)/2),0))</f>
        <v/>
      </c>
      <c r="I121" s="979"/>
      <c r="J121" s="227" t="e">
        <f ca="1">IF(MOD(ROW()-13,2)=0,IF(ISBLANK(OFFSET(#REF!,INT((ROW()-13)/2),0)),"",OFFSET(#REF!,INT((ROW()-13)/2),0)),IF(ISBLANK(OFFSET('9. METAS'!$U$20,INT((ROW()-14)/2),0)),"",OFFSET('9. METAS'!$U$20,INT((ROW()-14)/2),0)))</f>
        <v>#REF!</v>
      </c>
      <c r="K121" s="228" t="e">
        <f ca="1">IF(MOD(ROW()-13,2)=0,IF(ISBLANK(OFFSET(#REF!,INT((ROW()-13)/2),0)),"",OFFSET(#REF!,INT((ROW()-13)/2),0)),IF(ISBLANK(OFFSET('9. METAS'!$V$20,INT((ROW()-14)/2),0)),"",OFFSET('9. METAS'!$V$20,INT((ROW()-14)/2),0)))</f>
        <v>#REF!</v>
      </c>
      <c r="L121" s="228" t="e">
        <f ca="1">IF(MOD(ROW()-13,2)=0,IF(ISBLANK(OFFSET(#REF!,INT((ROW()-13)/2),0)),"",OFFSET(#REF!,INT((ROW()-13)/2),0)),IF(ISBLANK(OFFSET('9. METAS'!$W$20,INT((ROW()-14)/2),0)),"",OFFSET('9. METAS'!$W$20,INT((ROW()-14)/2),0)))</f>
        <v>#REF!</v>
      </c>
      <c r="M121" s="229" t="e">
        <f ca="1">IF(MOD(ROW()-13,2)=0,IF(ISBLANK(OFFSET(#REF!,INT((ROW()-13)/2),0)),"",OFFSET(#REF!,INT((ROW()-13)/2),0)),IF(ISBLANK(OFFSET('9. METAS'!$X$20,INT((ROW()-14)/2),0)),"",OFFSET('9. METAS'!$X$20,INT((ROW()-14)/2),0)))</f>
        <v>#REF!</v>
      </c>
      <c r="N121" s="981" t="str">
        <f t="shared" ref="N121" ca="1" si="104">IFERROR(J121/J122,"ND")</f>
        <v>ND</v>
      </c>
      <c r="O121" s="983" t="str">
        <f t="shared" ref="O121" ca="1" si="105">IFERROR(((J121+K121)/H121),"ND")</f>
        <v>ND</v>
      </c>
      <c r="P121" s="985"/>
    </row>
    <row r="122" spans="3:16" x14ac:dyDescent="0.3">
      <c r="C122" s="999"/>
      <c r="D122" s="993"/>
      <c r="E122" s="993"/>
      <c r="F122" s="995"/>
      <c r="G122" s="997"/>
      <c r="H122" s="1042"/>
      <c r="I122" s="987"/>
      <c r="J122" s="227" t="str">
        <f ca="1">IF(MOD(ROW()-13,2)=0,IF(ISBLANK(OFFSET(#REF!,INT((ROW()-13)/2),0)),"",OFFSET(#REF!,INT((ROW()-13)/2),0)),IF(ISBLANK(OFFSET('9. METAS'!$U$20,INT((ROW()-14)/2),0)),"",OFFSET('9. METAS'!$U$20,INT((ROW()-14)/2),0)))</f>
        <v/>
      </c>
      <c r="K122" s="228" t="str">
        <f ca="1">IF(MOD(ROW()-13,2)=0,IF(ISBLANK(OFFSET(#REF!,INT((ROW()-13)/2),0)),"",OFFSET(#REF!,INT((ROW()-13)/2),0)),IF(ISBLANK(OFFSET('9. METAS'!$V$20,INT((ROW()-14)/2),0)),"",OFFSET('9. METAS'!$V$20,INT((ROW()-14)/2),0)))</f>
        <v/>
      </c>
      <c r="L122" s="228" t="str">
        <f ca="1">IF(MOD(ROW()-13,2)=0,IF(ISBLANK(OFFSET(#REF!,INT((ROW()-13)/2),0)),"",OFFSET(#REF!,INT((ROW()-13)/2),0)),IF(ISBLANK(OFFSET('9. METAS'!$W$20,INT((ROW()-14)/2),0)),"",OFFSET('9. METAS'!$W$20,INT((ROW()-14)/2),0)))</f>
        <v/>
      </c>
      <c r="M122" s="229" t="str">
        <f ca="1">IF(MOD(ROW()-13,2)=0,IF(ISBLANK(OFFSET(#REF!,INT((ROW()-13)/2),0)),"",OFFSET(#REF!,INT((ROW()-13)/2),0)),IF(ISBLANK(OFFSET('9. METAS'!$X$20,INT((ROW()-14)/2),0)),"",OFFSET('9. METAS'!$X$20,INT((ROW()-14)/2),0)))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1042" t="str">
        <f ca="1">IF(ISBLANK(OFFSET('9. METAS'!$L$20,INT((ROW()-13)/2),0)),"",OFFSET('9. METAS'!$L$20,INT((ROW()-13)/2),0))</f>
        <v/>
      </c>
      <c r="I123" s="979"/>
      <c r="J123" s="227" t="e">
        <f ca="1">IF(MOD(ROW()-13,2)=0,IF(ISBLANK(OFFSET(#REF!,INT((ROW()-13)/2),0)),"",OFFSET(#REF!,INT((ROW()-13)/2),0)),IF(ISBLANK(OFFSET('9. METAS'!$U$20,INT((ROW()-14)/2),0)),"",OFFSET('9. METAS'!$U$20,INT((ROW()-14)/2),0)))</f>
        <v>#REF!</v>
      </c>
      <c r="K123" s="228" t="e">
        <f ca="1">IF(MOD(ROW()-13,2)=0,IF(ISBLANK(OFFSET(#REF!,INT((ROW()-13)/2),0)),"",OFFSET(#REF!,INT((ROW()-13)/2),0)),IF(ISBLANK(OFFSET('9. METAS'!$V$20,INT((ROW()-14)/2),0)),"",OFFSET('9. METAS'!$V$20,INT((ROW()-14)/2),0)))</f>
        <v>#REF!</v>
      </c>
      <c r="L123" s="228" t="e">
        <f ca="1">IF(MOD(ROW()-13,2)=0,IF(ISBLANK(OFFSET(#REF!,INT((ROW()-13)/2),0)),"",OFFSET(#REF!,INT((ROW()-13)/2),0)),IF(ISBLANK(OFFSET('9. METAS'!$W$20,INT((ROW()-14)/2),0)),"",OFFSET('9. METAS'!$W$20,INT((ROW()-14)/2),0)))</f>
        <v>#REF!</v>
      </c>
      <c r="M123" s="229" t="e">
        <f ca="1">IF(MOD(ROW()-13,2)=0,IF(ISBLANK(OFFSET(#REF!,INT((ROW()-13)/2),0)),"",OFFSET(#REF!,INT((ROW()-13)/2),0)),IF(ISBLANK(OFFSET('9. METAS'!$X$20,INT((ROW()-14)/2),0)),"",OFFSET('9. METAS'!$X$20,INT((ROW()-14)/2),0)))</f>
        <v>#REF!</v>
      </c>
      <c r="N123" s="981" t="str">
        <f t="shared" ref="N123" ca="1" si="106">IFERROR(J123/J124,"ND")</f>
        <v>ND</v>
      </c>
      <c r="O123" s="983" t="str">
        <f t="shared" ref="O123" ca="1" si="107">IFERROR(((J123+K123)/H123),"ND")</f>
        <v>ND</v>
      </c>
      <c r="P123" s="985"/>
    </row>
    <row r="124" spans="3:16" x14ac:dyDescent="0.3">
      <c r="C124" s="999"/>
      <c r="D124" s="993"/>
      <c r="E124" s="993"/>
      <c r="F124" s="995"/>
      <c r="G124" s="997"/>
      <c r="H124" s="1042"/>
      <c r="I124" s="987"/>
      <c r="J124" s="227" t="str">
        <f ca="1">IF(MOD(ROW()-13,2)=0,IF(ISBLANK(OFFSET(#REF!,INT((ROW()-13)/2),0)),"",OFFSET(#REF!,INT((ROW()-13)/2),0)),IF(ISBLANK(OFFSET('9. METAS'!$U$20,INT((ROW()-14)/2),0)),"",OFFSET('9. METAS'!$U$20,INT((ROW()-14)/2),0)))</f>
        <v/>
      </c>
      <c r="K124" s="228" t="str">
        <f ca="1">IF(MOD(ROW()-13,2)=0,IF(ISBLANK(OFFSET(#REF!,INT((ROW()-13)/2),0)),"",OFFSET(#REF!,INT((ROW()-13)/2),0)),IF(ISBLANK(OFFSET('9. METAS'!$V$20,INT((ROW()-14)/2),0)),"",OFFSET('9. METAS'!$V$20,INT((ROW()-14)/2),0)))</f>
        <v/>
      </c>
      <c r="L124" s="228" t="str">
        <f ca="1">IF(MOD(ROW()-13,2)=0,IF(ISBLANK(OFFSET(#REF!,INT((ROW()-13)/2),0)),"",OFFSET(#REF!,INT((ROW()-13)/2),0)),IF(ISBLANK(OFFSET('9. METAS'!$W$20,INT((ROW()-14)/2),0)),"",OFFSET('9. METAS'!$W$20,INT((ROW()-14)/2),0)))</f>
        <v/>
      </c>
      <c r="M124" s="229" t="str">
        <f ca="1">IF(MOD(ROW()-13,2)=0,IF(ISBLANK(OFFSET(#REF!,INT((ROW()-13)/2),0)),"",OFFSET(#REF!,INT((ROW()-13)/2),0)),IF(ISBLANK(OFFSET('9. METAS'!$X$20,INT((ROW()-14)/2),0)),"",OFFSET('9. METAS'!$X$20,INT((ROW()-14)/2),0)))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1042" t="str">
        <f ca="1">IF(ISBLANK(OFFSET('9. METAS'!$L$20,INT((ROW()-13)/2),0)),"",OFFSET('9. METAS'!$L$20,INT((ROW()-13)/2),0))</f>
        <v/>
      </c>
      <c r="I125" s="979"/>
      <c r="J125" s="227" t="e">
        <f ca="1">IF(MOD(ROW()-13,2)=0,IF(ISBLANK(OFFSET(#REF!,INT((ROW()-13)/2),0)),"",OFFSET(#REF!,INT((ROW()-13)/2),0)),IF(ISBLANK(OFFSET('9. METAS'!$U$20,INT((ROW()-14)/2),0)),"",OFFSET('9. METAS'!$U$20,INT((ROW()-14)/2),0)))</f>
        <v>#REF!</v>
      </c>
      <c r="K125" s="228" t="e">
        <f ca="1">IF(MOD(ROW()-13,2)=0,IF(ISBLANK(OFFSET(#REF!,INT((ROW()-13)/2),0)),"",OFFSET(#REF!,INT((ROW()-13)/2),0)),IF(ISBLANK(OFFSET('9. METAS'!$V$20,INT((ROW()-14)/2),0)),"",OFFSET('9. METAS'!$V$20,INT((ROW()-14)/2),0)))</f>
        <v>#REF!</v>
      </c>
      <c r="L125" s="228" t="e">
        <f ca="1">IF(MOD(ROW()-13,2)=0,IF(ISBLANK(OFFSET(#REF!,INT((ROW()-13)/2),0)),"",OFFSET(#REF!,INT((ROW()-13)/2),0)),IF(ISBLANK(OFFSET('9. METAS'!$W$20,INT((ROW()-14)/2),0)),"",OFFSET('9. METAS'!$W$20,INT((ROW()-14)/2),0)))</f>
        <v>#REF!</v>
      </c>
      <c r="M125" s="229" t="e">
        <f ca="1">IF(MOD(ROW()-13,2)=0,IF(ISBLANK(OFFSET(#REF!,INT((ROW()-13)/2),0)),"",OFFSET(#REF!,INT((ROW()-13)/2),0)),IF(ISBLANK(OFFSET('9. METAS'!$X$20,INT((ROW()-14)/2),0)),"",OFFSET('9. METAS'!$X$20,INT((ROW()-14)/2),0)))</f>
        <v>#REF!</v>
      </c>
      <c r="N125" s="981" t="str">
        <f t="shared" ref="N125" ca="1" si="108">IFERROR(J125/J126,"ND")</f>
        <v>ND</v>
      </c>
      <c r="O125" s="983" t="str">
        <f t="shared" ref="O125" ca="1" si="109">IFERROR(((J125+K125)/H125),"ND")</f>
        <v>ND</v>
      </c>
      <c r="P125" s="985"/>
    </row>
    <row r="126" spans="3:16" x14ac:dyDescent="0.3">
      <c r="C126" s="999"/>
      <c r="D126" s="993"/>
      <c r="E126" s="993"/>
      <c r="F126" s="995"/>
      <c r="G126" s="997"/>
      <c r="H126" s="1042"/>
      <c r="I126" s="987"/>
      <c r="J126" s="227" t="str">
        <f ca="1">IF(MOD(ROW()-13,2)=0,IF(ISBLANK(OFFSET(#REF!,INT((ROW()-13)/2),0)),"",OFFSET(#REF!,INT((ROW()-13)/2),0)),IF(ISBLANK(OFFSET('9. METAS'!$U$20,INT((ROW()-14)/2),0)),"",OFFSET('9. METAS'!$U$20,INT((ROW()-14)/2),0)))</f>
        <v/>
      </c>
      <c r="K126" s="228" t="str">
        <f ca="1">IF(MOD(ROW()-13,2)=0,IF(ISBLANK(OFFSET(#REF!,INT((ROW()-13)/2),0)),"",OFFSET(#REF!,INT((ROW()-13)/2),0)),IF(ISBLANK(OFFSET('9. METAS'!$V$20,INT((ROW()-14)/2),0)),"",OFFSET('9. METAS'!$V$20,INT((ROW()-14)/2),0)))</f>
        <v/>
      </c>
      <c r="L126" s="228" t="str">
        <f ca="1">IF(MOD(ROW()-13,2)=0,IF(ISBLANK(OFFSET(#REF!,INT((ROW()-13)/2),0)),"",OFFSET(#REF!,INT((ROW()-13)/2),0)),IF(ISBLANK(OFFSET('9. METAS'!$W$20,INT((ROW()-14)/2),0)),"",OFFSET('9. METAS'!$W$20,INT((ROW()-14)/2),0)))</f>
        <v/>
      </c>
      <c r="M126" s="229" t="str">
        <f ca="1">IF(MOD(ROW()-13,2)=0,IF(ISBLANK(OFFSET(#REF!,INT((ROW()-13)/2),0)),"",OFFSET(#REF!,INT((ROW()-13)/2),0)),IF(ISBLANK(OFFSET('9. METAS'!$X$20,INT((ROW()-14)/2),0)),"",OFFSET('9. METAS'!$X$20,INT((ROW()-14)/2),0)))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1042" t="str">
        <f ca="1">IF(ISBLANK(OFFSET('9. METAS'!$L$20,INT((ROW()-13)/2),0)),"",OFFSET('9. METAS'!$L$20,INT((ROW()-13)/2),0))</f>
        <v/>
      </c>
      <c r="I127" s="979"/>
      <c r="J127" s="227" t="e">
        <f ca="1">IF(MOD(ROW()-13,2)=0,IF(ISBLANK(OFFSET(#REF!,INT((ROW()-13)/2),0)),"",OFFSET(#REF!,INT((ROW()-13)/2),0)),IF(ISBLANK(OFFSET('9. METAS'!$U$20,INT((ROW()-14)/2),0)),"",OFFSET('9. METAS'!$U$20,INT((ROW()-14)/2),0)))</f>
        <v>#REF!</v>
      </c>
      <c r="K127" s="228" t="e">
        <f ca="1">IF(MOD(ROW()-13,2)=0,IF(ISBLANK(OFFSET(#REF!,INT((ROW()-13)/2),0)),"",OFFSET(#REF!,INT((ROW()-13)/2),0)),IF(ISBLANK(OFFSET('9. METAS'!$V$20,INT((ROW()-14)/2),0)),"",OFFSET('9. METAS'!$V$20,INT((ROW()-14)/2),0)))</f>
        <v>#REF!</v>
      </c>
      <c r="L127" s="228" t="e">
        <f ca="1">IF(MOD(ROW()-13,2)=0,IF(ISBLANK(OFFSET(#REF!,INT((ROW()-13)/2),0)),"",OFFSET(#REF!,INT((ROW()-13)/2),0)),IF(ISBLANK(OFFSET('9. METAS'!$W$20,INT((ROW()-14)/2),0)),"",OFFSET('9. METAS'!$W$20,INT((ROW()-14)/2),0)))</f>
        <v>#REF!</v>
      </c>
      <c r="M127" s="229" t="e">
        <f ca="1">IF(MOD(ROW()-13,2)=0,IF(ISBLANK(OFFSET(#REF!,INT((ROW()-13)/2),0)),"",OFFSET(#REF!,INT((ROW()-13)/2),0)),IF(ISBLANK(OFFSET('9. METAS'!$X$20,INT((ROW()-14)/2),0)),"",OFFSET('9. METAS'!$X$20,INT((ROW()-14)/2),0)))</f>
        <v>#REF!</v>
      </c>
      <c r="N127" s="981" t="str">
        <f t="shared" ref="N127" ca="1" si="110">IFERROR(J127/J128,"ND")</f>
        <v>ND</v>
      </c>
      <c r="O127" s="983" t="str">
        <f t="shared" ref="O127" ca="1" si="111">IFERROR(((J127+K127)/H127),"ND")</f>
        <v>ND</v>
      </c>
      <c r="P127" s="985"/>
    </row>
    <row r="128" spans="3:16" x14ac:dyDescent="0.3">
      <c r="C128" s="999"/>
      <c r="D128" s="993"/>
      <c r="E128" s="993"/>
      <c r="F128" s="995"/>
      <c r="G128" s="997"/>
      <c r="H128" s="1042"/>
      <c r="I128" s="987"/>
      <c r="J128" s="227" t="str">
        <f ca="1">IF(MOD(ROW()-13,2)=0,IF(ISBLANK(OFFSET(#REF!,INT((ROW()-13)/2),0)),"",OFFSET(#REF!,INT((ROW()-13)/2),0)),IF(ISBLANK(OFFSET('9. METAS'!$U$20,INT((ROW()-14)/2),0)),"",OFFSET('9. METAS'!$U$20,INT((ROW()-14)/2),0)))</f>
        <v/>
      </c>
      <c r="K128" s="228" t="str">
        <f ca="1">IF(MOD(ROW()-13,2)=0,IF(ISBLANK(OFFSET(#REF!,INT((ROW()-13)/2),0)),"",OFFSET(#REF!,INT((ROW()-13)/2),0)),IF(ISBLANK(OFFSET('9. METAS'!$V$20,INT((ROW()-14)/2),0)),"",OFFSET('9. METAS'!$V$20,INT((ROW()-14)/2),0)))</f>
        <v/>
      </c>
      <c r="L128" s="228" t="str">
        <f ca="1">IF(MOD(ROW()-13,2)=0,IF(ISBLANK(OFFSET(#REF!,INT((ROW()-13)/2),0)),"",OFFSET(#REF!,INT((ROW()-13)/2),0)),IF(ISBLANK(OFFSET('9. METAS'!$W$20,INT((ROW()-14)/2),0)),"",OFFSET('9. METAS'!$W$20,INT((ROW()-14)/2),0)))</f>
        <v/>
      </c>
      <c r="M128" s="229" t="str">
        <f ca="1">IF(MOD(ROW()-13,2)=0,IF(ISBLANK(OFFSET(#REF!,INT((ROW()-13)/2),0)),"",OFFSET(#REF!,INT((ROW()-13)/2),0)),IF(ISBLANK(OFFSET('9. METAS'!$X$20,INT((ROW()-14)/2),0)),"",OFFSET('9. METAS'!$X$20,INT((ROW()-14)/2),0)))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1042" t="str">
        <f ca="1">IF(ISBLANK(OFFSET('9. METAS'!$L$20,INT((ROW()-13)/2),0)),"",OFFSET('9. METAS'!$L$20,INT((ROW()-13)/2),0))</f>
        <v/>
      </c>
      <c r="I129" s="979"/>
      <c r="J129" s="227" t="e">
        <f ca="1">IF(MOD(ROW()-13,2)=0,IF(ISBLANK(OFFSET(#REF!,INT((ROW()-13)/2),0)),"",OFFSET(#REF!,INT((ROW()-13)/2),0)),IF(ISBLANK(OFFSET('9. METAS'!$U$20,INT((ROW()-14)/2),0)),"",OFFSET('9. METAS'!$U$20,INT((ROW()-14)/2),0)))</f>
        <v>#REF!</v>
      </c>
      <c r="K129" s="228" t="e">
        <f ca="1">IF(MOD(ROW()-13,2)=0,IF(ISBLANK(OFFSET(#REF!,INT((ROW()-13)/2),0)),"",OFFSET(#REF!,INT((ROW()-13)/2),0)),IF(ISBLANK(OFFSET('9. METAS'!$V$20,INT((ROW()-14)/2),0)),"",OFFSET('9. METAS'!$V$20,INT((ROW()-14)/2),0)))</f>
        <v>#REF!</v>
      </c>
      <c r="L129" s="228" t="e">
        <f ca="1">IF(MOD(ROW()-13,2)=0,IF(ISBLANK(OFFSET(#REF!,INT((ROW()-13)/2),0)),"",OFFSET(#REF!,INT((ROW()-13)/2),0)),IF(ISBLANK(OFFSET('9. METAS'!$W$20,INT((ROW()-14)/2),0)),"",OFFSET('9. METAS'!$W$20,INT((ROW()-14)/2),0)))</f>
        <v>#REF!</v>
      </c>
      <c r="M129" s="229" t="e">
        <f ca="1">IF(MOD(ROW()-13,2)=0,IF(ISBLANK(OFFSET(#REF!,INT((ROW()-13)/2),0)),"",OFFSET(#REF!,INT((ROW()-13)/2),0)),IF(ISBLANK(OFFSET('9. METAS'!$X$20,INT((ROW()-14)/2),0)),"",OFFSET('9. METAS'!$X$20,INT((ROW()-14)/2),0)))</f>
        <v>#REF!</v>
      </c>
      <c r="N129" s="981" t="str">
        <f t="shared" ref="N129" ca="1" si="112">IFERROR(J129/J130,"ND")</f>
        <v>ND</v>
      </c>
      <c r="O129" s="983" t="str">
        <f t="shared" ref="O129" ca="1" si="113">IFERROR(((J129+K129)/H129),"ND")</f>
        <v>ND</v>
      </c>
      <c r="P129" s="985"/>
    </row>
    <row r="130" spans="3:16" x14ac:dyDescent="0.3">
      <c r="C130" s="999"/>
      <c r="D130" s="993"/>
      <c r="E130" s="993"/>
      <c r="F130" s="995"/>
      <c r="G130" s="997"/>
      <c r="H130" s="1042"/>
      <c r="I130" s="987"/>
      <c r="J130" s="227" t="str">
        <f ca="1">IF(MOD(ROW()-13,2)=0,IF(ISBLANK(OFFSET(#REF!,INT((ROW()-13)/2),0)),"",OFFSET(#REF!,INT((ROW()-13)/2),0)),IF(ISBLANK(OFFSET('9. METAS'!$U$20,INT((ROW()-14)/2),0)),"",OFFSET('9. METAS'!$U$20,INT((ROW()-14)/2),0)))</f>
        <v/>
      </c>
      <c r="K130" s="228" t="str">
        <f ca="1">IF(MOD(ROW()-13,2)=0,IF(ISBLANK(OFFSET(#REF!,INT((ROW()-13)/2),0)),"",OFFSET(#REF!,INT((ROW()-13)/2),0)),IF(ISBLANK(OFFSET('9. METAS'!$V$20,INT((ROW()-14)/2),0)),"",OFFSET('9. METAS'!$V$20,INT((ROW()-14)/2),0)))</f>
        <v/>
      </c>
      <c r="L130" s="228" t="str">
        <f ca="1">IF(MOD(ROW()-13,2)=0,IF(ISBLANK(OFFSET(#REF!,INT((ROW()-13)/2),0)),"",OFFSET(#REF!,INT((ROW()-13)/2),0)),IF(ISBLANK(OFFSET('9. METAS'!$W$20,INT((ROW()-14)/2),0)),"",OFFSET('9. METAS'!$W$20,INT((ROW()-14)/2),0)))</f>
        <v/>
      </c>
      <c r="M130" s="229" t="str">
        <f ca="1">IF(MOD(ROW()-13,2)=0,IF(ISBLANK(OFFSET(#REF!,INT((ROW()-13)/2),0)),"",OFFSET(#REF!,INT((ROW()-13)/2),0)),IF(ISBLANK(OFFSET('9. METAS'!$X$20,INT((ROW()-14)/2),0)),"",OFFSET('9. METAS'!$X$20,INT((ROW()-14)/2),0)))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1042" t="str">
        <f ca="1">IF(ISBLANK(OFFSET('9. METAS'!$L$20,INT((ROW()-13)/2),0)),"",OFFSET('9. METAS'!$L$20,INT((ROW()-13)/2),0))</f>
        <v/>
      </c>
      <c r="I131" s="979"/>
      <c r="J131" s="227" t="e">
        <f ca="1">IF(MOD(ROW()-13,2)=0,IF(ISBLANK(OFFSET(#REF!,INT((ROW()-13)/2),0)),"",OFFSET(#REF!,INT((ROW()-13)/2),0)),IF(ISBLANK(OFFSET('9. METAS'!$U$20,INT((ROW()-14)/2),0)),"",OFFSET('9. METAS'!$U$20,INT((ROW()-14)/2),0)))</f>
        <v>#REF!</v>
      </c>
      <c r="K131" s="228" t="e">
        <f ca="1">IF(MOD(ROW()-13,2)=0,IF(ISBLANK(OFFSET(#REF!,INT((ROW()-13)/2),0)),"",OFFSET(#REF!,INT((ROW()-13)/2),0)),IF(ISBLANK(OFFSET('9. METAS'!$V$20,INT((ROW()-14)/2),0)),"",OFFSET('9. METAS'!$V$20,INT((ROW()-14)/2),0)))</f>
        <v>#REF!</v>
      </c>
      <c r="L131" s="228" t="e">
        <f ca="1">IF(MOD(ROW()-13,2)=0,IF(ISBLANK(OFFSET(#REF!,INT((ROW()-13)/2),0)),"",OFFSET(#REF!,INT((ROW()-13)/2),0)),IF(ISBLANK(OFFSET('9. METAS'!$W$20,INT((ROW()-14)/2),0)),"",OFFSET('9. METAS'!$W$20,INT((ROW()-14)/2),0)))</f>
        <v>#REF!</v>
      </c>
      <c r="M131" s="229" t="e">
        <f ca="1">IF(MOD(ROW()-13,2)=0,IF(ISBLANK(OFFSET(#REF!,INT((ROW()-13)/2),0)),"",OFFSET(#REF!,INT((ROW()-13)/2),0)),IF(ISBLANK(OFFSET('9. METAS'!$X$20,INT((ROW()-14)/2),0)),"",OFFSET('9. METAS'!$X$20,INT((ROW()-14)/2),0)))</f>
        <v>#REF!</v>
      </c>
      <c r="N131" s="981" t="str">
        <f t="shared" ref="N131" ca="1" si="114">IFERROR(J131/J132,"ND")</f>
        <v>ND</v>
      </c>
      <c r="O131" s="983" t="str">
        <f t="shared" ref="O131" ca="1" si="115">IFERROR(((J131+K131)/H131),"ND")</f>
        <v>ND</v>
      </c>
      <c r="P131" s="985"/>
    </row>
    <row r="132" spans="3:16" x14ac:dyDescent="0.3">
      <c r="C132" s="999"/>
      <c r="D132" s="993"/>
      <c r="E132" s="993"/>
      <c r="F132" s="995"/>
      <c r="G132" s="997"/>
      <c r="H132" s="1042"/>
      <c r="I132" s="987"/>
      <c r="J132" s="227" t="str">
        <f ca="1">IF(MOD(ROW()-13,2)=0,IF(ISBLANK(OFFSET(#REF!,INT((ROW()-13)/2),0)),"",OFFSET(#REF!,INT((ROW()-13)/2),0)),IF(ISBLANK(OFFSET('9. METAS'!$U$20,INT((ROW()-14)/2),0)),"",OFFSET('9. METAS'!$U$20,INT((ROW()-14)/2),0)))</f>
        <v/>
      </c>
      <c r="K132" s="228" t="str">
        <f ca="1">IF(MOD(ROW()-13,2)=0,IF(ISBLANK(OFFSET(#REF!,INT((ROW()-13)/2),0)),"",OFFSET(#REF!,INT((ROW()-13)/2),0)),IF(ISBLANK(OFFSET('9. METAS'!$V$20,INT((ROW()-14)/2),0)),"",OFFSET('9. METAS'!$V$20,INT((ROW()-14)/2),0)))</f>
        <v/>
      </c>
      <c r="L132" s="228" t="str">
        <f ca="1">IF(MOD(ROW()-13,2)=0,IF(ISBLANK(OFFSET(#REF!,INT((ROW()-13)/2),0)),"",OFFSET(#REF!,INT((ROW()-13)/2),0)),IF(ISBLANK(OFFSET('9. METAS'!$W$20,INT((ROW()-14)/2),0)),"",OFFSET('9. METAS'!$W$20,INT((ROW()-14)/2),0)))</f>
        <v/>
      </c>
      <c r="M132" s="229" t="str">
        <f ca="1">IF(MOD(ROW()-13,2)=0,IF(ISBLANK(OFFSET(#REF!,INT((ROW()-13)/2),0)),"",OFFSET(#REF!,INT((ROW()-13)/2),0)),IF(ISBLANK(OFFSET('9. METAS'!$X$20,INT((ROW()-14)/2),0)),"",OFFSET('9. METAS'!$X$20,INT((ROW()-14)/2),0)))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1042" t="str">
        <f ca="1">IF(ISBLANK(OFFSET('9. METAS'!$L$20,INT((ROW()-13)/2),0)),"",OFFSET('9. METAS'!$L$20,INT((ROW()-13)/2),0))</f>
        <v/>
      </c>
      <c r="I133" s="979"/>
      <c r="J133" s="227" t="e">
        <f ca="1">IF(MOD(ROW()-13,2)=0,IF(ISBLANK(OFFSET(#REF!,INT((ROW()-13)/2),0)),"",OFFSET(#REF!,INT((ROW()-13)/2),0)),IF(ISBLANK(OFFSET('9. METAS'!$U$20,INT((ROW()-14)/2),0)),"",OFFSET('9. METAS'!$U$20,INT((ROW()-14)/2),0)))</f>
        <v>#REF!</v>
      </c>
      <c r="K133" s="228" t="e">
        <f ca="1">IF(MOD(ROW()-13,2)=0,IF(ISBLANK(OFFSET(#REF!,INT((ROW()-13)/2),0)),"",OFFSET(#REF!,INT((ROW()-13)/2),0)),IF(ISBLANK(OFFSET('9. METAS'!$V$20,INT((ROW()-14)/2),0)),"",OFFSET('9. METAS'!$V$20,INT((ROW()-14)/2),0)))</f>
        <v>#REF!</v>
      </c>
      <c r="L133" s="228" t="e">
        <f ca="1">IF(MOD(ROW()-13,2)=0,IF(ISBLANK(OFFSET(#REF!,INT((ROW()-13)/2),0)),"",OFFSET(#REF!,INT((ROW()-13)/2),0)),IF(ISBLANK(OFFSET('9. METAS'!$W$20,INT((ROW()-14)/2),0)),"",OFFSET('9. METAS'!$W$20,INT((ROW()-14)/2),0)))</f>
        <v>#REF!</v>
      </c>
      <c r="M133" s="229" t="e">
        <f ca="1">IF(MOD(ROW()-13,2)=0,IF(ISBLANK(OFFSET(#REF!,INT((ROW()-13)/2),0)),"",OFFSET(#REF!,INT((ROW()-13)/2),0)),IF(ISBLANK(OFFSET('9. METAS'!$X$20,INT((ROW()-14)/2),0)),"",OFFSET('9. METAS'!$X$20,INT((ROW()-14)/2),0)))</f>
        <v>#REF!</v>
      </c>
      <c r="N133" s="981" t="str">
        <f t="shared" ref="N133" ca="1" si="116">IFERROR(J133/J134,"ND")</f>
        <v>ND</v>
      </c>
      <c r="O133" s="983" t="str">
        <f t="shared" ref="O133" ca="1" si="117">IFERROR(((J133+K133)/H133),"ND")</f>
        <v>ND</v>
      </c>
      <c r="P133" s="985"/>
    </row>
    <row r="134" spans="3:16" x14ac:dyDescent="0.3">
      <c r="C134" s="999"/>
      <c r="D134" s="993"/>
      <c r="E134" s="993"/>
      <c r="F134" s="995"/>
      <c r="G134" s="997"/>
      <c r="H134" s="1042"/>
      <c r="I134" s="987"/>
      <c r="J134" s="227" t="str">
        <f ca="1">IF(MOD(ROW()-13,2)=0,IF(ISBLANK(OFFSET(#REF!,INT((ROW()-13)/2),0)),"",OFFSET(#REF!,INT((ROW()-13)/2),0)),IF(ISBLANK(OFFSET('9. METAS'!$U$20,INT((ROW()-14)/2),0)),"",OFFSET('9. METAS'!$U$20,INT((ROW()-14)/2),0)))</f>
        <v/>
      </c>
      <c r="K134" s="228" t="str">
        <f ca="1">IF(MOD(ROW()-13,2)=0,IF(ISBLANK(OFFSET(#REF!,INT((ROW()-13)/2),0)),"",OFFSET(#REF!,INT((ROW()-13)/2),0)),IF(ISBLANK(OFFSET('9. METAS'!$V$20,INT((ROW()-14)/2),0)),"",OFFSET('9. METAS'!$V$20,INT((ROW()-14)/2),0)))</f>
        <v/>
      </c>
      <c r="L134" s="228" t="str">
        <f ca="1">IF(MOD(ROW()-13,2)=0,IF(ISBLANK(OFFSET(#REF!,INT((ROW()-13)/2),0)),"",OFFSET(#REF!,INT((ROW()-13)/2),0)),IF(ISBLANK(OFFSET('9. METAS'!$W$20,INT((ROW()-14)/2),0)),"",OFFSET('9. METAS'!$W$20,INT((ROW()-14)/2),0)))</f>
        <v/>
      </c>
      <c r="M134" s="229" t="str">
        <f ca="1">IF(MOD(ROW()-13,2)=0,IF(ISBLANK(OFFSET(#REF!,INT((ROW()-13)/2),0)),"",OFFSET(#REF!,INT((ROW()-13)/2),0)),IF(ISBLANK(OFFSET('9. METAS'!$X$20,INT((ROW()-14)/2),0)),"",OFFSET('9. METAS'!$X$20,INT((ROW()-14)/2),0)))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1042" t="str">
        <f ca="1">IF(ISBLANK(OFFSET('9. METAS'!$L$20,INT((ROW()-13)/2),0)),"",OFFSET('9. METAS'!$L$20,INT((ROW()-13)/2),0))</f>
        <v/>
      </c>
      <c r="I135" s="979"/>
      <c r="J135" s="227" t="e">
        <f ca="1">IF(MOD(ROW()-13,2)=0,IF(ISBLANK(OFFSET(#REF!,INT((ROW()-13)/2),0)),"",OFFSET(#REF!,INT((ROW()-13)/2),0)),IF(ISBLANK(OFFSET('9. METAS'!$U$20,INT((ROW()-14)/2),0)),"",OFFSET('9. METAS'!$U$20,INT((ROW()-14)/2),0)))</f>
        <v>#REF!</v>
      </c>
      <c r="K135" s="228" t="e">
        <f ca="1">IF(MOD(ROW()-13,2)=0,IF(ISBLANK(OFFSET(#REF!,INT((ROW()-13)/2),0)),"",OFFSET(#REF!,INT((ROW()-13)/2),0)),IF(ISBLANK(OFFSET('9. METAS'!$V$20,INT((ROW()-14)/2),0)),"",OFFSET('9. METAS'!$V$20,INT((ROW()-14)/2),0)))</f>
        <v>#REF!</v>
      </c>
      <c r="L135" s="228" t="e">
        <f ca="1">IF(MOD(ROW()-13,2)=0,IF(ISBLANK(OFFSET(#REF!,INT((ROW()-13)/2),0)),"",OFFSET(#REF!,INT((ROW()-13)/2),0)),IF(ISBLANK(OFFSET('9. METAS'!$W$20,INT((ROW()-14)/2),0)),"",OFFSET('9. METAS'!$W$20,INT((ROW()-14)/2),0)))</f>
        <v>#REF!</v>
      </c>
      <c r="M135" s="229" t="e">
        <f ca="1">IF(MOD(ROW()-13,2)=0,IF(ISBLANK(OFFSET(#REF!,INT((ROW()-13)/2),0)),"",OFFSET(#REF!,INT((ROW()-13)/2),0)),IF(ISBLANK(OFFSET('9. METAS'!$X$20,INT((ROW()-14)/2),0)),"",OFFSET('9. METAS'!$X$20,INT((ROW()-14)/2),0)))</f>
        <v>#REF!</v>
      </c>
      <c r="N135" s="981" t="str">
        <f t="shared" ref="N135" ca="1" si="118">IFERROR(J135/J136,"ND")</f>
        <v>ND</v>
      </c>
      <c r="O135" s="983" t="str">
        <f t="shared" ref="O135" ca="1" si="119">IFERROR(((J135+K135)/H135),"ND")</f>
        <v>ND</v>
      </c>
      <c r="P135" s="985"/>
    </row>
    <row r="136" spans="3:16" x14ac:dyDescent="0.3">
      <c r="C136" s="999"/>
      <c r="D136" s="993"/>
      <c r="E136" s="993"/>
      <c r="F136" s="995"/>
      <c r="G136" s="997"/>
      <c r="H136" s="1042"/>
      <c r="I136" s="987"/>
      <c r="J136" s="227" t="str">
        <f ca="1">IF(MOD(ROW()-13,2)=0,IF(ISBLANK(OFFSET(#REF!,INT((ROW()-13)/2),0)),"",OFFSET(#REF!,INT((ROW()-13)/2),0)),IF(ISBLANK(OFFSET('9. METAS'!$U$20,INT((ROW()-14)/2),0)),"",OFFSET('9. METAS'!$U$20,INT((ROW()-14)/2),0)))</f>
        <v/>
      </c>
      <c r="K136" s="228" t="str">
        <f ca="1">IF(MOD(ROW()-13,2)=0,IF(ISBLANK(OFFSET(#REF!,INT((ROW()-13)/2),0)),"",OFFSET(#REF!,INT((ROW()-13)/2),0)),IF(ISBLANK(OFFSET('9. METAS'!$V$20,INT((ROW()-14)/2),0)),"",OFFSET('9. METAS'!$V$20,INT((ROW()-14)/2),0)))</f>
        <v/>
      </c>
      <c r="L136" s="228" t="str">
        <f ca="1">IF(MOD(ROW()-13,2)=0,IF(ISBLANK(OFFSET(#REF!,INT((ROW()-13)/2),0)),"",OFFSET(#REF!,INT((ROW()-13)/2),0)),IF(ISBLANK(OFFSET('9. METAS'!$W$20,INT((ROW()-14)/2),0)),"",OFFSET('9. METAS'!$W$20,INT((ROW()-14)/2),0)))</f>
        <v/>
      </c>
      <c r="M136" s="229" t="str">
        <f ca="1">IF(MOD(ROW()-13,2)=0,IF(ISBLANK(OFFSET(#REF!,INT((ROW()-13)/2),0)),"",OFFSET(#REF!,INT((ROW()-13)/2),0)),IF(ISBLANK(OFFSET('9. METAS'!$X$20,INT((ROW()-14)/2),0)),"",OFFSET('9. METAS'!$X$20,INT((ROW()-14)/2),0)))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1042" t="str">
        <f ca="1">IF(ISBLANK(OFFSET('9. METAS'!$L$20,INT((ROW()-13)/2),0)),"",OFFSET('9. METAS'!$L$20,INT((ROW()-13)/2),0))</f>
        <v/>
      </c>
      <c r="I137" s="979"/>
      <c r="J137" s="227" t="e">
        <f ca="1">IF(MOD(ROW()-13,2)=0,IF(ISBLANK(OFFSET(#REF!,INT((ROW()-13)/2),0)),"",OFFSET(#REF!,INT((ROW()-13)/2),0)),IF(ISBLANK(OFFSET('9. METAS'!$U$20,INT((ROW()-14)/2),0)),"",OFFSET('9. METAS'!$U$20,INT((ROW()-14)/2),0)))</f>
        <v>#REF!</v>
      </c>
      <c r="K137" s="228" t="e">
        <f ca="1">IF(MOD(ROW()-13,2)=0,IF(ISBLANK(OFFSET(#REF!,INT((ROW()-13)/2),0)),"",OFFSET(#REF!,INT((ROW()-13)/2),0)),IF(ISBLANK(OFFSET('9. METAS'!$V$20,INT((ROW()-14)/2),0)),"",OFFSET('9. METAS'!$V$20,INT((ROW()-14)/2),0)))</f>
        <v>#REF!</v>
      </c>
      <c r="L137" s="228" t="e">
        <f ca="1">IF(MOD(ROW()-13,2)=0,IF(ISBLANK(OFFSET(#REF!,INT((ROW()-13)/2),0)),"",OFFSET(#REF!,INT((ROW()-13)/2),0)),IF(ISBLANK(OFFSET('9. METAS'!$W$20,INT((ROW()-14)/2),0)),"",OFFSET('9. METAS'!$W$20,INT((ROW()-14)/2),0)))</f>
        <v>#REF!</v>
      </c>
      <c r="M137" s="229" t="e">
        <f ca="1">IF(MOD(ROW()-13,2)=0,IF(ISBLANK(OFFSET(#REF!,INT((ROW()-13)/2),0)),"",OFFSET(#REF!,INT((ROW()-13)/2),0)),IF(ISBLANK(OFFSET('9. METAS'!$X$20,INT((ROW()-14)/2),0)),"",OFFSET('9. METAS'!$X$20,INT((ROW()-14)/2),0)))</f>
        <v>#REF!</v>
      </c>
      <c r="N137" s="981" t="str">
        <f t="shared" ref="N137" ca="1" si="120">IFERROR(J137/J138,"ND")</f>
        <v>ND</v>
      </c>
      <c r="O137" s="983" t="str">
        <f t="shared" ref="O137" ca="1" si="121">IFERROR(((J137+K137)/H137),"ND")</f>
        <v>ND</v>
      </c>
      <c r="P137" s="985"/>
    </row>
    <row r="138" spans="3:16" x14ac:dyDescent="0.3">
      <c r="C138" s="999"/>
      <c r="D138" s="993"/>
      <c r="E138" s="993"/>
      <c r="F138" s="995"/>
      <c r="G138" s="997"/>
      <c r="H138" s="1042"/>
      <c r="I138" s="987"/>
      <c r="J138" s="227" t="str">
        <f ca="1">IF(MOD(ROW()-13,2)=0,IF(ISBLANK(OFFSET(#REF!,INT((ROW()-13)/2),0)),"",OFFSET(#REF!,INT((ROW()-13)/2),0)),IF(ISBLANK(OFFSET('9. METAS'!$U$20,INT((ROW()-14)/2),0)),"",OFFSET('9. METAS'!$U$20,INT((ROW()-14)/2),0)))</f>
        <v/>
      </c>
      <c r="K138" s="228" t="str">
        <f ca="1">IF(MOD(ROW()-13,2)=0,IF(ISBLANK(OFFSET(#REF!,INT((ROW()-13)/2),0)),"",OFFSET(#REF!,INT((ROW()-13)/2),0)),IF(ISBLANK(OFFSET('9. METAS'!$V$20,INT((ROW()-14)/2),0)),"",OFFSET('9. METAS'!$V$20,INT((ROW()-14)/2),0)))</f>
        <v/>
      </c>
      <c r="L138" s="228" t="str">
        <f ca="1">IF(MOD(ROW()-13,2)=0,IF(ISBLANK(OFFSET(#REF!,INT((ROW()-13)/2),0)),"",OFFSET(#REF!,INT((ROW()-13)/2),0)),IF(ISBLANK(OFFSET('9. METAS'!$W$20,INT((ROW()-14)/2),0)),"",OFFSET('9. METAS'!$W$20,INT((ROW()-14)/2),0)))</f>
        <v/>
      </c>
      <c r="M138" s="229" t="str">
        <f ca="1">IF(MOD(ROW()-13,2)=0,IF(ISBLANK(OFFSET(#REF!,INT((ROW()-13)/2),0)),"",OFFSET(#REF!,INT((ROW()-13)/2),0)),IF(ISBLANK(OFFSET('9. METAS'!$X$20,INT((ROW()-14)/2),0)),"",OFFSET('9. METAS'!$X$20,INT((ROW()-14)/2),0)))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1042" t="str">
        <f ca="1">IF(ISBLANK(OFFSET('9. METAS'!$L$20,INT((ROW()-13)/2),0)),"",OFFSET('9. METAS'!$L$20,INT((ROW()-13)/2),0))</f>
        <v/>
      </c>
      <c r="I139" s="979"/>
      <c r="J139" s="227" t="e">
        <f ca="1">IF(MOD(ROW()-13,2)=0,IF(ISBLANK(OFFSET(#REF!,INT((ROW()-13)/2),0)),"",OFFSET(#REF!,INT((ROW()-13)/2),0)),IF(ISBLANK(OFFSET('9. METAS'!$U$20,INT((ROW()-14)/2),0)),"",OFFSET('9. METAS'!$U$20,INT((ROW()-14)/2),0)))</f>
        <v>#REF!</v>
      </c>
      <c r="K139" s="228" t="e">
        <f ca="1">IF(MOD(ROW()-13,2)=0,IF(ISBLANK(OFFSET(#REF!,INT((ROW()-13)/2),0)),"",OFFSET(#REF!,INT((ROW()-13)/2),0)),IF(ISBLANK(OFFSET('9. METAS'!$V$20,INT((ROW()-14)/2),0)),"",OFFSET('9. METAS'!$V$20,INT((ROW()-14)/2),0)))</f>
        <v>#REF!</v>
      </c>
      <c r="L139" s="228" t="e">
        <f ca="1">IF(MOD(ROW()-13,2)=0,IF(ISBLANK(OFFSET(#REF!,INT((ROW()-13)/2),0)),"",OFFSET(#REF!,INT((ROW()-13)/2),0)),IF(ISBLANK(OFFSET('9. METAS'!$W$20,INT((ROW()-14)/2),0)),"",OFFSET('9. METAS'!$W$20,INT((ROW()-14)/2),0)))</f>
        <v>#REF!</v>
      </c>
      <c r="M139" s="229" t="e">
        <f ca="1">IF(MOD(ROW()-13,2)=0,IF(ISBLANK(OFFSET(#REF!,INT((ROW()-13)/2),0)),"",OFFSET(#REF!,INT((ROW()-13)/2),0)),IF(ISBLANK(OFFSET('9. METAS'!$X$20,INT((ROW()-14)/2),0)),"",OFFSET('9. METAS'!$X$20,INT((ROW()-14)/2),0)))</f>
        <v>#REF!</v>
      </c>
      <c r="N139" s="981" t="str">
        <f t="shared" ref="N139" ca="1" si="122">IFERROR(J139/J140,"ND")</f>
        <v>ND</v>
      </c>
      <c r="O139" s="983" t="str">
        <f t="shared" ref="O139" ca="1" si="123">IFERROR(((J139+K139)/H139),"ND")</f>
        <v>ND</v>
      </c>
      <c r="P139" s="985"/>
    </row>
    <row r="140" spans="3:16" x14ac:dyDescent="0.3">
      <c r="C140" s="999"/>
      <c r="D140" s="993"/>
      <c r="E140" s="993"/>
      <c r="F140" s="995"/>
      <c r="G140" s="997"/>
      <c r="H140" s="1042"/>
      <c r="I140" s="987"/>
      <c r="J140" s="227" t="str">
        <f ca="1">IF(MOD(ROW()-13,2)=0,IF(ISBLANK(OFFSET(#REF!,INT((ROW()-13)/2),0)),"",OFFSET(#REF!,INT((ROW()-13)/2),0)),IF(ISBLANK(OFFSET('9. METAS'!$U$20,INT((ROW()-14)/2),0)),"",OFFSET('9. METAS'!$U$20,INT((ROW()-14)/2),0)))</f>
        <v/>
      </c>
      <c r="K140" s="228" t="str">
        <f ca="1">IF(MOD(ROW()-13,2)=0,IF(ISBLANK(OFFSET(#REF!,INT((ROW()-13)/2),0)),"",OFFSET(#REF!,INT((ROW()-13)/2),0)),IF(ISBLANK(OFFSET('9. METAS'!$V$20,INT((ROW()-14)/2),0)),"",OFFSET('9. METAS'!$V$20,INT((ROW()-14)/2),0)))</f>
        <v/>
      </c>
      <c r="L140" s="228" t="str">
        <f ca="1">IF(MOD(ROW()-13,2)=0,IF(ISBLANK(OFFSET(#REF!,INT((ROW()-13)/2),0)),"",OFFSET(#REF!,INT((ROW()-13)/2),0)),IF(ISBLANK(OFFSET('9. METAS'!$W$20,INT((ROW()-14)/2),0)),"",OFFSET('9. METAS'!$W$20,INT((ROW()-14)/2),0)))</f>
        <v/>
      </c>
      <c r="M140" s="229" t="str">
        <f ca="1">IF(MOD(ROW()-13,2)=0,IF(ISBLANK(OFFSET(#REF!,INT((ROW()-13)/2),0)),"",OFFSET(#REF!,INT((ROW()-13)/2),0)),IF(ISBLANK(OFFSET('9. METAS'!$X$20,INT((ROW()-14)/2),0)),"",OFFSET('9. METAS'!$X$20,INT((ROW()-14)/2),0)))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1042" t="str">
        <f ca="1">IF(ISBLANK(OFFSET('9. METAS'!$L$20,INT((ROW()-13)/2),0)),"",OFFSET('9. METAS'!$L$20,INT((ROW()-13)/2),0))</f>
        <v/>
      </c>
      <c r="I141" s="979"/>
      <c r="J141" s="227" t="e">
        <f ca="1">IF(MOD(ROW()-13,2)=0,IF(ISBLANK(OFFSET(#REF!,INT((ROW()-13)/2),0)),"",OFFSET(#REF!,INT((ROW()-13)/2),0)),IF(ISBLANK(OFFSET('9. METAS'!$U$20,INT((ROW()-14)/2),0)),"",OFFSET('9. METAS'!$U$20,INT((ROW()-14)/2),0)))</f>
        <v>#REF!</v>
      </c>
      <c r="K141" s="228" t="e">
        <f ca="1">IF(MOD(ROW()-13,2)=0,IF(ISBLANK(OFFSET(#REF!,INT((ROW()-13)/2),0)),"",OFFSET(#REF!,INT((ROW()-13)/2),0)),IF(ISBLANK(OFFSET('9. METAS'!$V$20,INT((ROW()-14)/2),0)),"",OFFSET('9. METAS'!$V$20,INT((ROW()-14)/2),0)))</f>
        <v>#REF!</v>
      </c>
      <c r="L141" s="228" t="e">
        <f ca="1">IF(MOD(ROW()-13,2)=0,IF(ISBLANK(OFFSET(#REF!,INT((ROW()-13)/2),0)),"",OFFSET(#REF!,INT((ROW()-13)/2),0)),IF(ISBLANK(OFFSET('9. METAS'!$W$20,INT((ROW()-14)/2),0)),"",OFFSET('9. METAS'!$W$20,INT((ROW()-14)/2),0)))</f>
        <v>#REF!</v>
      </c>
      <c r="M141" s="229" t="e">
        <f ca="1">IF(MOD(ROW()-13,2)=0,IF(ISBLANK(OFFSET(#REF!,INT((ROW()-13)/2),0)),"",OFFSET(#REF!,INT((ROW()-13)/2),0)),IF(ISBLANK(OFFSET('9. METAS'!$X$20,INT((ROW()-14)/2),0)),"",OFFSET('9. METAS'!$X$20,INT((ROW()-14)/2),0)))</f>
        <v>#REF!</v>
      </c>
      <c r="N141" s="981" t="str">
        <f t="shared" ref="N141" ca="1" si="124">IFERROR(J141/J142,"ND")</f>
        <v>ND</v>
      </c>
      <c r="O141" s="983" t="str">
        <f t="shared" ref="O141" ca="1" si="125">IFERROR(((J141+K141)/H141),"ND")</f>
        <v>ND</v>
      </c>
      <c r="P141" s="985"/>
    </row>
    <row r="142" spans="3:16" x14ac:dyDescent="0.3">
      <c r="C142" s="999"/>
      <c r="D142" s="993"/>
      <c r="E142" s="993"/>
      <c r="F142" s="995"/>
      <c r="G142" s="997"/>
      <c r="H142" s="1042"/>
      <c r="I142" s="987"/>
      <c r="J142" s="227" t="str">
        <f ca="1">IF(MOD(ROW()-13,2)=0,IF(ISBLANK(OFFSET(#REF!,INT((ROW()-13)/2),0)),"",OFFSET(#REF!,INT((ROW()-13)/2),0)),IF(ISBLANK(OFFSET('9. METAS'!$U$20,INT((ROW()-14)/2),0)),"",OFFSET('9. METAS'!$U$20,INT((ROW()-14)/2),0)))</f>
        <v/>
      </c>
      <c r="K142" s="228" t="str">
        <f ca="1">IF(MOD(ROW()-13,2)=0,IF(ISBLANK(OFFSET(#REF!,INT((ROW()-13)/2),0)),"",OFFSET(#REF!,INT((ROW()-13)/2),0)),IF(ISBLANK(OFFSET('9. METAS'!$V$20,INT((ROW()-14)/2),0)),"",OFFSET('9. METAS'!$V$20,INT((ROW()-14)/2),0)))</f>
        <v/>
      </c>
      <c r="L142" s="228" t="str">
        <f ca="1">IF(MOD(ROW()-13,2)=0,IF(ISBLANK(OFFSET(#REF!,INT((ROW()-13)/2),0)),"",OFFSET(#REF!,INT((ROW()-13)/2),0)),IF(ISBLANK(OFFSET('9. METAS'!$W$20,INT((ROW()-14)/2),0)),"",OFFSET('9. METAS'!$W$20,INT((ROW()-14)/2),0)))</f>
        <v/>
      </c>
      <c r="M142" s="229" t="str">
        <f ca="1">IF(MOD(ROW()-13,2)=0,IF(ISBLANK(OFFSET(#REF!,INT((ROW()-13)/2),0)),"",OFFSET(#REF!,INT((ROW()-13)/2),0)),IF(ISBLANK(OFFSET('9. METAS'!$X$20,INT((ROW()-14)/2),0)),"",OFFSET('9. METAS'!$X$20,INT((ROW()-14)/2),0)))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1042" t="str">
        <f ca="1">IF(ISBLANK(OFFSET('9. METAS'!$L$20,INT((ROW()-13)/2),0)),"",OFFSET('9. METAS'!$L$20,INT((ROW()-13)/2),0))</f>
        <v/>
      </c>
      <c r="I143" s="979"/>
      <c r="J143" s="227" t="e">
        <f ca="1">IF(MOD(ROW()-13,2)=0,IF(ISBLANK(OFFSET(#REF!,INT((ROW()-13)/2),0)),"",OFFSET(#REF!,INT((ROW()-13)/2),0)),IF(ISBLANK(OFFSET('9. METAS'!$U$20,INT((ROW()-14)/2),0)),"",OFFSET('9. METAS'!$U$20,INT((ROW()-14)/2),0)))</f>
        <v>#REF!</v>
      </c>
      <c r="K143" s="228" t="e">
        <f ca="1">IF(MOD(ROW()-13,2)=0,IF(ISBLANK(OFFSET(#REF!,INT((ROW()-13)/2),0)),"",OFFSET(#REF!,INT((ROW()-13)/2),0)),IF(ISBLANK(OFFSET('9. METAS'!$V$20,INT((ROW()-14)/2),0)),"",OFFSET('9. METAS'!$V$20,INT((ROW()-14)/2),0)))</f>
        <v>#REF!</v>
      </c>
      <c r="L143" s="228" t="e">
        <f ca="1">IF(MOD(ROW()-13,2)=0,IF(ISBLANK(OFFSET(#REF!,INT((ROW()-13)/2),0)),"",OFFSET(#REF!,INT((ROW()-13)/2),0)),IF(ISBLANK(OFFSET('9. METAS'!$W$20,INT((ROW()-14)/2),0)),"",OFFSET('9. METAS'!$W$20,INT((ROW()-14)/2),0)))</f>
        <v>#REF!</v>
      </c>
      <c r="M143" s="229" t="e">
        <f ca="1">IF(MOD(ROW()-13,2)=0,IF(ISBLANK(OFFSET(#REF!,INT((ROW()-13)/2),0)),"",OFFSET(#REF!,INT((ROW()-13)/2),0)),IF(ISBLANK(OFFSET('9. METAS'!$X$20,INT((ROW()-14)/2),0)),"",OFFSET('9. METAS'!$X$20,INT((ROW()-14)/2),0)))</f>
        <v>#REF!</v>
      </c>
      <c r="N143" s="981" t="str">
        <f t="shared" ref="N143" ca="1" si="126">IFERROR(J143/J144,"ND")</f>
        <v>ND</v>
      </c>
      <c r="O143" s="983" t="str">
        <f t="shared" ref="O143" ca="1" si="127">IFERROR(((J143+K143)/H143),"ND")</f>
        <v>ND</v>
      </c>
      <c r="P143" s="985"/>
    </row>
    <row r="144" spans="3:16" x14ac:dyDescent="0.3">
      <c r="C144" s="999"/>
      <c r="D144" s="993"/>
      <c r="E144" s="993"/>
      <c r="F144" s="995"/>
      <c r="G144" s="997"/>
      <c r="H144" s="1042"/>
      <c r="I144" s="987"/>
      <c r="J144" s="227" t="str">
        <f ca="1">IF(MOD(ROW()-13,2)=0,IF(ISBLANK(OFFSET(#REF!,INT((ROW()-13)/2),0)),"",OFFSET(#REF!,INT((ROW()-13)/2),0)),IF(ISBLANK(OFFSET('9. METAS'!$U$20,INT((ROW()-14)/2),0)),"",OFFSET('9. METAS'!$U$20,INT((ROW()-14)/2),0)))</f>
        <v/>
      </c>
      <c r="K144" s="228" t="str">
        <f ca="1">IF(MOD(ROW()-13,2)=0,IF(ISBLANK(OFFSET(#REF!,INT((ROW()-13)/2),0)),"",OFFSET(#REF!,INT((ROW()-13)/2),0)),IF(ISBLANK(OFFSET('9. METAS'!$V$20,INT((ROW()-14)/2),0)),"",OFFSET('9. METAS'!$V$20,INT((ROW()-14)/2),0)))</f>
        <v/>
      </c>
      <c r="L144" s="228" t="str">
        <f ca="1">IF(MOD(ROW()-13,2)=0,IF(ISBLANK(OFFSET(#REF!,INT((ROW()-13)/2),0)),"",OFFSET(#REF!,INT((ROW()-13)/2),0)),IF(ISBLANK(OFFSET('9. METAS'!$W$20,INT((ROW()-14)/2),0)),"",OFFSET('9. METAS'!$W$20,INT((ROW()-14)/2),0)))</f>
        <v/>
      </c>
      <c r="M144" s="229" t="str">
        <f ca="1">IF(MOD(ROW()-13,2)=0,IF(ISBLANK(OFFSET(#REF!,INT((ROW()-13)/2),0)),"",OFFSET(#REF!,INT((ROW()-13)/2),0)),IF(ISBLANK(OFFSET('9. METAS'!$X$20,INT((ROW()-14)/2),0)),"",OFFSET('9. METAS'!$X$20,INT((ROW()-14)/2),0)))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1042" t="str">
        <f ca="1">IF(ISBLANK(OFFSET('9. METAS'!$L$20,INT((ROW()-13)/2),0)),"",OFFSET('9. METAS'!$L$20,INT((ROW()-13)/2),0))</f>
        <v/>
      </c>
      <c r="I145" s="979"/>
      <c r="J145" s="227" t="e">
        <f ca="1">IF(MOD(ROW()-13,2)=0,IF(ISBLANK(OFFSET(#REF!,INT((ROW()-13)/2),0)),"",OFFSET(#REF!,INT((ROW()-13)/2),0)),IF(ISBLANK(OFFSET('9. METAS'!$U$20,INT((ROW()-14)/2),0)),"",OFFSET('9. METAS'!$U$20,INT((ROW()-14)/2),0)))</f>
        <v>#REF!</v>
      </c>
      <c r="K145" s="228" t="e">
        <f ca="1">IF(MOD(ROW()-13,2)=0,IF(ISBLANK(OFFSET(#REF!,INT((ROW()-13)/2),0)),"",OFFSET(#REF!,INT((ROW()-13)/2),0)),IF(ISBLANK(OFFSET('9. METAS'!$V$20,INT((ROW()-14)/2),0)),"",OFFSET('9. METAS'!$V$20,INT((ROW()-14)/2),0)))</f>
        <v>#REF!</v>
      </c>
      <c r="L145" s="228" t="e">
        <f ca="1">IF(MOD(ROW()-13,2)=0,IF(ISBLANK(OFFSET(#REF!,INT((ROW()-13)/2),0)),"",OFFSET(#REF!,INT((ROW()-13)/2),0)),IF(ISBLANK(OFFSET('9. METAS'!$W$20,INT((ROW()-14)/2),0)),"",OFFSET('9. METAS'!$W$20,INT((ROW()-14)/2),0)))</f>
        <v>#REF!</v>
      </c>
      <c r="M145" s="229" t="e">
        <f ca="1">IF(MOD(ROW()-13,2)=0,IF(ISBLANK(OFFSET(#REF!,INT((ROW()-13)/2),0)),"",OFFSET(#REF!,INT((ROW()-13)/2),0)),IF(ISBLANK(OFFSET('9. METAS'!$X$20,INT((ROW()-14)/2),0)),"",OFFSET('9. METAS'!$X$20,INT((ROW()-14)/2),0)))</f>
        <v>#REF!</v>
      </c>
      <c r="N145" s="981" t="str">
        <f t="shared" ref="N145" ca="1" si="128">IFERROR(J145/J146,"ND")</f>
        <v>ND</v>
      </c>
      <c r="O145" s="983" t="str">
        <f t="shared" ref="O145" ca="1" si="129">IFERROR(((J145+K145)/H145),"ND")</f>
        <v>ND</v>
      </c>
      <c r="P145" s="985"/>
    </row>
    <row r="146" spans="3:16" x14ac:dyDescent="0.3">
      <c r="C146" s="999"/>
      <c r="D146" s="993"/>
      <c r="E146" s="993"/>
      <c r="F146" s="995"/>
      <c r="G146" s="997"/>
      <c r="H146" s="1042"/>
      <c r="I146" s="987"/>
      <c r="J146" s="227" t="str">
        <f ca="1">IF(MOD(ROW()-13,2)=0,IF(ISBLANK(OFFSET(#REF!,INT((ROW()-13)/2),0)),"",OFFSET(#REF!,INT((ROW()-13)/2),0)),IF(ISBLANK(OFFSET('9. METAS'!$U$20,INT((ROW()-14)/2),0)),"",OFFSET('9. METAS'!$U$20,INT((ROW()-14)/2),0)))</f>
        <v/>
      </c>
      <c r="K146" s="228" t="str">
        <f ca="1">IF(MOD(ROW()-13,2)=0,IF(ISBLANK(OFFSET(#REF!,INT((ROW()-13)/2),0)),"",OFFSET(#REF!,INT((ROW()-13)/2),0)),IF(ISBLANK(OFFSET('9. METAS'!$V$20,INT((ROW()-14)/2),0)),"",OFFSET('9. METAS'!$V$20,INT((ROW()-14)/2),0)))</f>
        <v/>
      </c>
      <c r="L146" s="228" t="str">
        <f ca="1">IF(MOD(ROW()-13,2)=0,IF(ISBLANK(OFFSET(#REF!,INT((ROW()-13)/2),0)),"",OFFSET(#REF!,INT((ROW()-13)/2),0)),IF(ISBLANK(OFFSET('9. METAS'!$W$20,INT((ROW()-14)/2),0)),"",OFFSET('9. METAS'!$W$20,INT((ROW()-14)/2),0)))</f>
        <v/>
      </c>
      <c r="M146" s="229" t="str">
        <f ca="1">IF(MOD(ROW()-13,2)=0,IF(ISBLANK(OFFSET(#REF!,INT((ROW()-13)/2),0)),"",OFFSET(#REF!,INT((ROW()-13)/2),0)),IF(ISBLANK(OFFSET('9. METAS'!$X$20,INT((ROW()-14)/2),0)),"",OFFSET('9. METAS'!$X$20,INT((ROW()-14)/2),0)))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1042" t="str">
        <f ca="1">IF(ISBLANK(OFFSET('9. METAS'!$L$20,INT((ROW()-13)/2),0)),"",OFFSET('9. METAS'!$L$20,INT((ROW()-13)/2),0))</f>
        <v/>
      </c>
      <c r="I147" s="979"/>
      <c r="J147" s="227" t="e">
        <f ca="1">IF(MOD(ROW()-13,2)=0,IF(ISBLANK(OFFSET(#REF!,INT((ROW()-13)/2),0)),"",OFFSET(#REF!,INT((ROW()-13)/2),0)),IF(ISBLANK(OFFSET('9. METAS'!$U$20,INT((ROW()-14)/2),0)),"",OFFSET('9. METAS'!$U$20,INT((ROW()-14)/2),0)))</f>
        <v>#REF!</v>
      </c>
      <c r="K147" s="228" t="e">
        <f ca="1">IF(MOD(ROW()-13,2)=0,IF(ISBLANK(OFFSET(#REF!,INT((ROW()-13)/2),0)),"",OFFSET(#REF!,INT((ROW()-13)/2),0)),IF(ISBLANK(OFFSET('9. METAS'!$V$20,INT((ROW()-14)/2),0)),"",OFFSET('9. METAS'!$V$20,INT((ROW()-14)/2),0)))</f>
        <v>#REF!</v>
      </c>
      <c r="L147" s="228" t="e">
        <f ca="1">IF(MOD(ROW()-13,2)=0,IF(ISBLANK(OFFSET(#REF!,INT((ROW()-13)/2),0)),"",OFFSET(#REF!,INT((ROW()-13)/2),0)),IF(ISBLANK(OFFSET('9. METAS'!$W$20,INT((ROW()-14)/2),0)),"",OFFSET('9. METAS'!$W$20,INT((ROW()-14)/2),0)))</f>
        <v>#REF!</v>
      </c>
      <c r="M147" s="229" t="e">
        <f ca="1">IF(MOD(ROW()-13,2)=0,IF(ISBLANK(OFFSET(#REF!,INT((ROW()-13)/2),0)),"",OFFSET(#REF!,INT((ROW()-13)/2),0)),IF(ISBLANK(OFFSET('9. METAS'!$X$20,INT((ROW()-14)/2),0)),"",OFFSET('9. METAS'!$X$20,INT((ROW()-14)/2),0)))</f>
        <v>#REF!</v>
      </c>
      <c r="N147" s="981" t="str">
        <f t="shared" ref="N147" ca="1" si="130">IFERROR(J147/J148,"ND")</f>
        <v>ND</v>
      </c>
      <c r="O147" s="983" t="str">
        <f t="shared" ref="O147" ca="1" si="131">IFERROR(((J147+K147)/H147),"ND")</f>
        <v>ND</v>
      </c>
      <c r="P147" s="985"/>
    </row>
    <row r="148" spans="3:16" x14ac:dyDescent="0.3">
      <c r="C148" s="999"/>
      <c r="D148" s="993"/>
      <c r="E148" s="993"/>
      <c r="F148" s="995"/>
      <c r="G148" s="997"/>
      <c r="H148" s="1042"/>
      <c r="I148" s="987"/>
      <c r="J148" s="227" t="str">
        <f ca="1">IF(MOD(ROW()-13,2)=0,IF(ISBLANK(OFFSET(#REF!,INT((ROW()-13)/2),0)),"",OFFSET(#REF!,INT((ROW()-13)/2),0)),IF(ISBLANK(OFFSET('9. METAS'!$U$20,INT((ROW()-14)/2),0)),"",OFFSET('9. METAS'!$U$20,INT((ROW()-14)/2),0)))</f>
        <v/>
      </c>
      <c r="K148" s="228" t="str">
        <f ca="1">IF(MOD(ROW()-13,2)=0,IF(ISBLANK(OFFSET(#REF!,INT((ROW()-13)/2),0)),"",OFFSET(#REF!,INT((ROW()-13)/2),0)),IF(ISBLANK(OFFSET('9. METAS'!$V$20,INT((ROW()-14)/2),0)),"",OFFSET('9. METAS'!$V$20,INT((ROW()-14)/2),0)))</f>
        <v/>
      </c>
      <c r="L148" s="228" t="str">
        <f ca="1">IF(MOD(ROW()-13,2)=0,IF(ISBLANK(OFFSET(#REF!,INT((ROW()-13)/2),0)),"",OFFSET(#REF!,INT((ROW()-13)/2),0)),IF(ISBLANK(OFFSET('9. METAS'!$W$20,INT((ROW()-14)/2),0)),"",OFFSET('9. METAS'!$W$20,INT((ROW()-14)/2),0)))</f>
        <v/>
      </c>
      <c r="M148" s="229" t="str">
        <f ca="1">IF(MOD(ROW()-13,2)=0,IF(ISBLANK(OFFSET(#REF!,INT((ROW()-13)/2),0)),"",OFFSET(#REF!,INT((ROW()-13)/2),0)),IF(ISBLANK(OFFSET('9. METAS'!$X$20,INT((ROW()-14)/2),0)),"",OFFSET('9. METAS'!$X$20,INT((ROW()-14)/2),0)))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1042" t="str">
        <f ca="1">IF(ISBLANK(OFFSET('9. METAS'!$L$20,INT((ROW()-13)/2),0)),"",OFFSET('9. METAS'!$L$20,INT((ROW()-13)/2),0))</f>
        <v/>
      </c>
      <c r="I149" s="979"/>
      <c r="J149" s="227" t="e">
        <f ca="1">IF(MOD(ROW()-13,2)=0,IF(ISBLANK(OFFSET(#REF!,INT((ROW()-13)/2),0)),"",OFFSET(#REF!,INT((ROW()-13)/2),0)),IF(ISBLANK(OFFSET('9. METAS'!$U$20,INT((ROW()-14)/2),0)),"",OFFSET('9. METAS'!$U$20,INT((ROW()-14)/2),0)))</f>
        <v>#REF!</v>
      </c>
      <c r="K149" s="228" t="e">
        <f ca="1">IF(MOD(ROW()-13,2)=0,IF(ISBLANK(OFFSET(#REF!,INT((ROW()-13)/2),0)),"",OFFSET(#REF!,INT((ROW()-13)/2),0)),IF(ISBLANK(OFFSET('9. METAS'!$V$20,INT((ROW()-14)/2),0)),"",OFFSET('9. METAS'!$V$20,INT((ROW()-14)/2),0)))</f>
        <v>#REF!</v>
      </c>
      <c r="L149" s="228" t="e">
        <f ca="1">IF(MOD(ROW()-13,2)=0,IF(ISBLANK(OFFSET(#REF!,INT((ROW()-13)/2),0)),"",OFFSET(#REF!,INT((ROW()-13)/2),0)),IF(ISBLANK(OFFSET('9. METAS'!$W$20,INT((ROW()-14)/2),0)),"",OFFSET('9. METAS'!$W$20,INT((ROW()-14)/2),0)))</f>
        <v>#REF!</v>
      </c>
      <c r="M149" s="229" t="e">
        <f ca="1">IF(MOD(ROW()-13,2)=0,IF(ISBLANK(OFFSET(#REF!,INT((ROW()-13)/2),0)),"",OFFSET(#REF!,INT((ROW()-13)/2),0)),IF(ISBLANK(OFFSET('9. METAS'!$X$20,INT((ROW()-14)/2),0)),"",OFFSET('9. METAS'!$X$20,INT((ROW()-14)/2),0)))</f>
        <v>#REF!</v>
      </c>
      <c r="N149" s="981" t="str">
        <f t="shared" ref="N149" ca="1" si="132">IFERROR(J149/J150,"ND")</f>
        <v>ND</v>
      </c>
      <c r="O149" s="983" t="str">
        <f t="shared" ref="O149" ca="1" si="133">IFERROR(((J149+K149)/H149),"ND")</f>
        <v>ND</v>
      </c>
      <c r="P149" s="985"/>
    </row>
    <row r="150" spans="3:16" x14ac:dyDescent="0.3">
      <c r="C150" s="999"/>
      <c r="D150" s="993"/>
      <c r="E150" s="993"/>
      <c r="F150" s="995"/>
      <c r="G150" s="997"/>
      <c r="H150" s="1042"/>
      <c r="I150" s="987"/>
      <c r="J150" s="227" t="str">
        <f ca="1">IF(MOD(ROW()-13,2)=0,IF(ISBLANK(OFFSET(#REF!,INT((ROW()-13)/2),0)),"",OFFSET(#REF!,INT((ROW()-13)/2),0)),IF(ISBLANK(OFFSET('9. METAS'!$U$20,INT((ROW()-14)/2),0)),"",OFFSET('9. METAS'!$U$20,INT((ROW()-14)/2),0)))</f>
        <v/>
      </c>
      <c r="K150" s="228" t="str">
        <f ca="1">IF(MOD(ROW()-13,2)=0,IF(ISBLANK(OFFSET(#REF!,INT((ROW()-13)/2),0)),"",OFFSET(#REF!,INT((ROW()-13)/2),0)),IF(ISBLANK(OFFSET('9. METAS'!$V$20,INT((ROW()-14)/2),0)),"",OFFSET('9. METAS'!$V$20,INT((ROW()-14)/2),0)))</f>
        <v/>
      </c>
      <c r="L150" s="228" t="str">
        <f ca="1">IF(MOD(ROW()-13,2)=0,IF(ISBLANK(OFFSET(#REF!,INT((ROW()-13)/2),0)),"",OFFSET(#REF!,INT((ROW()-13)/2),0)),IF(ISBLANK(OFFSET('9. METAS'!$W$20,INT((ROW()-14)/2),0)),"",OFFSET('9. METAS'!$W$20,INT((ROW()-14)/2),0)))</f>
        <v/>
      </c>
      <c r="M150" s="229" t="str">
        <f ca="1">IF(MOD(ROW()-13,2)=0,IF(ISBLANK(OFFSET(#REF!,INT((ROW()-13)/2),0)),"",OFFSET(#REF!,INT((ROW()-13)/2),0)),IF(ISBLANK(OFFSET('9. METAS'!$X$20,INT((ROW()-14)/2),0)),"",OFFSET('9. METAS'!$X$20,INT((ROW()-14)/2),0)))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1042" t="str">
        <f ca="1">IF(ISBLANK(OFFSET('9. METAS'!$L$20,INT((ROW()-13)/2),0)),"",OFFSET('9. METAS'!$L$20,INT((ROW()-13)/2),0))</f>
        <v/>
      </c>
      <c r="I151" s="979"/>
      <c r="J151" s="227" t="e">
        <f ca="1">IF(MOD(ROW()-13,2)=0,IF(ISBLANK(OFFSET(#REF!,INT((ROW()-13)/2),0)),"",OFFSET(#REF!,INT((ROW()-13)/2),0)),IF(ISBLANK(OFFSET('9. METAS'!$U$20,INT((ROW()-14)/2),0)),"",OFFSET('9. METAS'!$U$20,INT((ROW()-14)/2),0)))</f>
        <v>#REF!</v>
      </c>
      <c r="K151" s="228" t="e">
        <f ca="1">IF(MOD(ROW()-13,2)=0,IF(ISBLANK(OFFSET(#REF!,INT((ROW()-13)/2),0)),"",OFFSET(#REF!,INT((ROW()-13)/2),0)),IF(ISBLANK(OFFSET('9. METAS'!$V$20,INT((ROW()-14)/2),0)),"",OFFSET('9. METAS'!$V$20,INT((ROW()-14)/2),0)))</f>
        <v>#REF!</v>
      </c>
      <c r="L151" s="228" t="e">
        <f ca="1">IF(MOD(ROW()-13,2)=0,IF(ISBLANK(OFFSET(#REF!,INT((ROW()-13)/2),0)),"",OFFSET(#REF!,INT((ROW()-13)/2),0)),IF(ISBLANK(OFFSET('9. METAS'!$W$20,INT((ROW()-14)/2),0)),"",OFFSET('9. METAS'!$W$20,INT((ROW()-14)/2),0)))</f>
        <v>#REF!</v>
      </c>
      <c r="M151" s="229" t="e">
        <f ca="1">IF(MOD(ROW()-13,2)=0,IF(ISBLANK(OFFSET(#REF!,INT((ROW()-13)/2),0)),"",OFFSET(#REF!,INT((ROW()-13)/2),0)),IF(ISBLANK(OFFSET('9. METAS'!$X$20,INT((ROW()-14)/2),0)),"",OFFSET('9. METAS'!$X$20,INT((ROW()-14)/2),0)))</f>
        <v>#REF!</v>
      </c>
      <c r="N151" s="981" t="str">
        <f t="shared" ref="N151" ca="1" si="134">IFERROR(J151/J152,"ND")</f>
        <v>ND</v>
      </c>
      <c r="O151" s="983" t="str">
        <f t="shared" ref="O151" ca="1" si="135">IFERROR(((J151+K151)/H151),"ND")</f>
        <v>ND</v>
      </c>
      <c r="P151" s="985"/>
    </row>
    <row r="152" spans="3:16" x14ac:dyDescent="0.3">
      <c r="C152" s="999"/>
      <c r="D152" s="993"/>
      <c r="E152" s="993"/>
      <c r="F152" s="995"/>
      <c r="G152" s="997"/>
      <c r="H152" s="1042"/>
      <c r="I152" s="987"/>
      <c r="J152" s="227" t="str">
        <f ca="1">IF(MOD(ROW()-13,2)=0,IF(ISBLANK(OFFSET(#REF!,INT((ROW()-13)/2),0)),"",OFFSET(#REF!,INT((ROW()-13)/2),0)),IF(ISBLANK(OFFSET('9. METAS'!$U$20,INT((ROW()-14)/2),0)),"",OFFSET('9. METAS'!$U$20,INT((ROW()-14)/2),0)))</f>
        <v/>
      </c>
      <c r="K152" s="228" t="str">
        <f ca="1">IF(MOD(ROW()-13,2)=0,IF(ISBLANK(OFFSET(#REF!,INT((ROW()-13)/2),0)),"",OFFSET(#REF!,INT((ROW()-13)/2),0)),IF(ISBLANK(OFFSET('9. METAS'!$V$20,INT((ROW()-14)/2),0)),"",OFFSET('9. METAS'!$V$20,INT((ROW()-14)/2),0)))</f>
        <v/>
      </c>
      <c r="L152" s="228" t="str">
        <f ca="1">IF(MOD(ROW()-13,2)=0,IF(ISBLANK(OFFSET(#REF!,INT((ROW()-13)/2),0)),"",OFFSET(#REF!,INT((ROW()-13)/2),0)),IF(ISBLANK(OFFSET('9. METAS'!$W$20,INT((ROW()-14)/2),0)),"",OFFSET('9. METAS'!$W$20,INT((ROW()-14)/2),0)))</f>
        <v/>
      </c>
      <c r="M152" s="229" t="str">
        <f ca="1">IF(MOD(ROW()-13,2)=0,IF(ISBLANK(OFFSET(#REF!,INT((ROW()-13)/2),0)),"",OFFSET(#REF!,INT((ROW()-13)/2),0)),IF(ISBLANK(OFFSET('9. METAS'!$X$20,INT((ROW()-14)/2),0)),"",OFFSET('9. METAS'!$X$20,INT((ROW()-14)/2),0)))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1042" t="str">
        <f ca="1">IF(ISBLANK(OFFSET('9. METAS'!$L$20,INT((ROW()-13)/2),0)),"",OFFSET('9. METAS'!$L$20,INT((ROW()-13)/2),0))</f>
        <v/>
      </c>
      <c r="I153" s="979"/>
      <c r="J153" s="227" t="e">
        <f ca="1">IF(MOD(ROW()-13,2)=0,IF(ISBLANK(OFFSET(#REF!,INT((ROW()-13)/2),0)),"",OFFSET(#REF!,INT((ROW()-13)/2),0)),IF(ISBLANK(OFFSET('9. METAS'!$U$20,INT((ROW()-14)/2),0)),"",OFFSET('9. METAS'!$U$20,INT((ROW()-14)/2),0)))</f>
        <v>#REF!</v>
      </c>
      <c r="K153" s="228" t="e">
        <f ca="1">IF(MOD(ROW()-13,2)=0,IF(ISBLANK(OFFSET(#REF!,INT((ROW()-13)/2),0)),"",OFFSET(#REF!,INT((ROW()-13)/2),0)),IF(ISBLANK(OFFSET('9. METAS'!$V$20,INT((ROW()-14)/2),0)),"",OFFSET('9. METAS'!$V$20,INT((ROW()-14)/2),0)))</f>
        <v>#REF!</v>
      </c>
      <c r="L153" s="228" t="e">
        <f ca="1">IF(MOD(ROW()-13,2)=0,IF(ISBLANK(OFFSET(#REF!,INT((ROW()-13)/2),0)),"",OFFSET(#REF!,INT((ROW()-13)/2),0)),IF(ISBLANK(OFFSET('9. METAS'!$W$20,INT((ROW()-14)/2),0)),"",OFFSET('9. METAS'!$W$20,INT((ROW()-14)/2),0)))</f>
        <v>#REF!</v>
      </c>
      <c r="M153" s="229" t="e">
        <f ca="1">IF(MOD(ROW()-13,2)=0,IF(ISBLANK(OFFSET(#REF!,INT((ROW()-13)/2),0)),"",OFFSET(#REF!,INT((ROW()-13)/2),0)),IF(ISBLANK(OFFSET('9. METAS'!$X$20,INT((ROW()-14)/2),0)),"",OFFSET('9. METAS'!$X$20,INT((ROW()-14)/2),0)))</f>
        <v>#REF!</v>
      </c>
      <c r="N153" s="981" t="str">
        <f t="shared" ref="N153" ca="1" si="136">IFERROR(J153/J154,"ND")</f>
        <v>ND</v>
      </c>
      <c r="O153" s="983" t="str">
        <f t="shared" ref="O153" ca="1" si="137">IFERROR(((J153+K153)/H153),"ND")</f>
        <v>ND</v>
      </c>
      <c r="P153" s="985"/>
    </row>
    <row r="154" spans="3:16" x14ac:dyDescent="0.3">
      <c r="C154" s="999"/>
      <c r="D154" s="993"/>
      <c r="E154" s="993"/>
      <c r="F154" s="995"/>
      <c r="G154" s="997"/>
      <c r="H154" s="1042"/>
      <c r="I154" s="987"/>
      <c r="J154" s="227" t="str">
        <f ca="1">IF(MOD(ROW()-13,2)=0,IF(ISBLANK(OFFSET(#REF!,INT((ROW()-13)/2),0)),"",OFFSET(#REF!,INT((ROW()-13)/2),0)),IF(ISBLANK(OFFSET('9. METAS'!$U$20,INT((ROW()-14)/2),0)),"",OFFSET('9. METAS'!$U$20,INT((ROW()-14)/2),0)))</f>
        <v/>
      </c>
      <c r="K154" s="228" t="str">
        <f ca="1">IF(MOD(ROW()-13,2)=0,IF(ISBLANK(OFFSET(#REF!,INT((ROW()-13)/2),0)),"",OFFSET(#REF!,INT((ROW()-13)/2),0)),IF(ISBLANK(OFFSET('9. METAS'!$V$20,INT((ROW()-14)/2),0)),"",OFFSET('9. METAS'!$V$20,INT((ROW()-14)/2),0)))</f>
        <v/>
      </c>
      <c r="L154" s="228" t="str">
        <f ca="1">IF(MOD(ROW()-13,2)=0,IF(ISBLANK(OFFSET(#REF!,INT((ROW()-13)/2),0)),"",OFFSET(#REF!,INT((ROW()-13)/2),0)),IF(ISBLANK(OFFSET('9. METAS'!$W$20,INT((ROW()-14)/2),0)),"",OFFSET('9. METAS'!$W$20,INT((ROW()-14)/2),0)))</f>
        <v/>
      </c>
      <c r="M154" s="229" t="str">
        <f ca="1">IF(MOD(ROW()-13,2)=0,IF(ISBLANK(OFFSET(#REF!,INT((ROW()-13)/2),0)),"",OFFSET(#REF!,INT((ROW()-13)/2),0)),IF(ISBLANK(OFFSET('9. METAS'!$X$20,INT((ROW()-14)/2),0)),"",OFFSET('9. METAS'!$X$20,INT((ROW()-14)/2),0)))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1042" t="str">
        <f ca="1">IF(ISBLANK(OFFSET('9. METAS'!$L$20,INT((ROW()-13)/2),0)),"",OFFSET('9. METAS'!$L$20,INT((ROW()-13)/2),0))</f>
        <v/>
      </c>
      <c r="I155" s="979"/>
      <c r="J155" s="227" t="e">
        <f ca="1">IF(MOD(ROW()-13,2)=0,IF(ISBLANK(OFFSET(#REF!,INT((ROW()-13)/2),0)),"",OFFSET(#REF!,INT((ROW()-13)/2),0)),IF(ISBLANK(OFFSET('9. METAS'!$U$20,INT((ROW()-14)/2),0)),"",OFFSET('9. METAS'!$U$20,INT((ROW()-14)/2),0)))</f>
        <v>#REF!</v>
      </c>
      <c r="K155" s="228" t="e">
        <f ca="1">IF(MOD(ROW()-13,2)=0,IF(ISBLANK(OFFSET(#REF!,INT((ROW()-13)/2),0)),"",OFFSET(#REF!,INT((ROW()-13)/2),0)),IF(ISBLANK(OFFSET('9. METAS'!$V$20,INT((ROW()-14)/2),0)),"",OFFSET('9. METAS'!$V$20,INT((ROW()-14)/2),0)))</f>
        <v>#REF!</v>
      </c>
      <c r="L155" s="228" t="e">
        <f ca="1">IF(MOD(ROW()-13,2)=0,IF(ISBLANK(OFFSET(#REF!,INT((ROW()-13)/2),0)),"",OFFSET(#REF!,INT((ROW()-13)/2),0)),IF(ISBLANK(OFFSET('9. METAS'!$W$20,INT((ROW()-14)/2),0)),"",OFFSET('9. METAS'!$W$20,INT((ROW()-14)/2),0)))</f>
        <v>#REF!</v>
      </c>
      <c r="M155" s="229" t="e">
        <f ca="1">IF(MOD(ROW()-13,2)=0,IF(ISBLANK(OFFSET(#REF!,INT((ROW()-13)/2),0)),"",OFFSET(#REF!,INT((ROW()-13)/2),0)),IF(ISBLANK(OFFSET('9. METAS'!$X$20,INT((ROW()-14)/2),0)),"",OFFSET('9. METAS'!$X$20,INT((ROW()-14)/2),0)))</f>
        <v>#REF!</v>
      </c>
      <c r="N155" s="981" t="str">
        <f t="shared" ref="N155" ca="1" si="138">IFERROR(J155/J156,"ND")</f>
        <v>ND</v>
      </c>
      <c r="O155" s="983" t="str">
        <f t="shared" ref="O155" ca="1" si="139">IFERROR(((J155+K155)/H155),"ND")</f>
        <v>ND</v>
      </c>
      <c r="P155" s="985"/>
    </row>
    <row r="156" spans="3:16" x14ac:dyDescent="0.3">
      <c r="C156" s="999"/>
      <c r="D156" s="993"/>
      <c r="E156" s="993"/>
      <c r="F156" s="995"/>
      <c r="G156" s="997"/>
      <c r="H156" s="1042"/>
      <c r="I156" s="987"/>
      <c r="J156" s="227" t="str">
        <f ca="1">IF(MOD(ROW()-13,2)=0,IF(ISBLANK(OFFSET(#REF!,INT((ROW()-13)/2),0)),"",OFFSET(#REF!,INT((ROW()-13)/2),0)),IF(ISBLANK(OFFSET('9. METAS'!$U$20,INT((ROW()-14)/2),0)),"",OFFSET('9. METAS'!$U$20,INT((ROW()-14)/2),0)))</f>
        <v/>
      </c>
      <c r="K156" s="228" t="str">
        <f ca="1">IF(MOD(ROW()-13,2)=0,IF(ISBLANK(OFFSET(#REF!,INT((ROW()-13)/2),0)),"",OFFSET(#REF!,INT((ROW()-13)/2),0)),IF(ISBLANK(OFFSET('9. METAS'!$V$20,INT((ROW()-14)/2),0)),"",OFFSET('9. METAS'!$V$20,INT((ROW()-14)/2),0)))</f>
        <v/>
      </c>
      <c r="L156" s="228" t="str">
        <f ca="1">IF(MOD(ROW()-13,2)=0,IF(ISBLANK(OFFSET(#REF!,INT((ROW()-13)/2),0)),"",OFFSET(#REF!,INT((ROW()-13)/2),0)),IF(ISBLANK(OFFSET('9. METAS'!$W$20,INT((ROW()-14)/2),0)),"",OFFSET('9. METAS'!$W$20,INT((ROW()-14)/2),0)))</f>
        <v/>
      </c>
      <c r="M156" s="229" t="str">
        <f ca="1">IF(MOD(ROW()-13,2)=0,IF(ISBLANK(OFFSET(#REF!,INT((ROW()-13)/2),0)),"",OFFSET(#REF!,INT((ROW()-13)/2),0)),IF(ISBLANK(OFFSET('9. METAS'!$X$20,INT((ROW()-14)/2),0)),"",OFFSET('9. METAS'!$X$20,INT((ROW()-14)/2),0)))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1042" t="str">
        <f ca="1">IF(ISBLANK(OFFSET('9. METAS'!$L$20,INT((ROW()-13)/2),0)),"",OFFSET('9. METAS'!$L$20,INT((ROW()-13)/2),0))</f>
        <v/>
      </c>
      <c r="I157" s="979"/>
      <c r="J157" s="227" t="e">
        <f ca="1">IF(MOD(ROW()-13,2)=0,IF(ISBLANK(OFFSET(#REF!,INT((ROW()-13)/2),0)),"",OFFSET(#REF!,INT((ROW()-13)/2),0)),IF(ISBLANK(OFFSET('9. METAS'!$U$20,INT((ROW()-14)/2),0)),"",OFFSET('9. METAS'!$U$20,INT((ROW()-14)/2),0)))</f>
        <v>#REF!</v>
      </c>
      <c r="K157" s="228" t="e">
        <f ca="1">IF(MOD(ROW()-13,2)=0,IF(ISBLANK(OFFSET(#REF!,INT((ROW()-13)/2),0)),"",OFFSET(#REF!,INT((ROW()-13)/2),0)),IF(ISBLANK(OFFSET('9. METAS'!$V$20,INT((ROW()-14)/2),0)),"",OFFSET('9. METAS'!$V$20,INT((ROW()-14)/2),0)))</f>
        <v>#REF!</v>
      </c>
      <c r="L157" s="228" t="e">
        <f ca="1">IF(MOD(ROW()-13,2)=0,IF(ISBLANK(OFFSET(#REF!,INT((ROW()-13)/2),0)),"",OFFSET(#REF!,INT((ROW()-13)/2),0)),IF(ISBLANK(OFFSET('9. METAS'!$W$20,INT((ROW()-14)/2),0)),"",OFFSET('9. METAS'!$W$20,INT((ROW()-14)/2),0)))</f>
        <v>#REF!</v>
      </c>
      <c r="M157" s="229" t="e">
        <f ca="1">IF(MOD(ROW()-13,2)=0,IF(ISBLANK(OFFSET(#REF!,INT((ROW()-13)/2),0)),"",OFFSET(#REF!,INT((ROW()-13)/2),0)),IF(ISBLANK(OFFSET('9. METAS'!$X$20,INT((ROW()-14)/2),0)),"",OFFSET('9. METAS'!$X$20,INT((ROW()-14)/2),0)))</f>
        <v>#REF!</v>
      </c>
      <c r="N157" s="981" t="str">
        <f t="shared" ref="N157" ca="1" si="140">IFERROR(J157/J158,"ND")</f>
        <v>ND</v>
      </c>
      <c r="O157" s="983" t="str">
        <f t="shared" ref="O157" ca="1" si="141">IFERROR(((J157+K157)/H157),"ND")</f>
        <v>ND</v>
      </c>
      <c r="P157" s="985"/>
    </row>
    <row r="158" spans="3:16" x14ac:dyDescent="0.3">
      <c r="C158" s="999"/>
      <c r="D158" s="993"/>
      <c r="E158" s="993"/>
      <c r="F158" s="995"/>
      <c r="G158" s="997"/>
      <c r="H158" s="1042"/>
      <c r="I158" s="987"/>
      <c r="J158" s="227" t="str">
        <f ca="1">IF(MOD(ROW()-13,2)=0,IF(ISBLANK(OFFSET(#REF!,INT((ROW()-13)/2),0)),"",OFFSET(#REF!,INT((ROW()-13)/2),0)),IF(ISBLANK(OFFSET('9. METAS'!$U$20,INT((ROW()-14)/2),0)),"",OFFSET('9. METAS'!$U$20,INT((ROW()-14)/2),0)))</f>
        <v/>
      </c>
      <c r="K158" s="228" t="str">
        <f ca="1">IF(MOD(ROW()-13,2)=0,IF(ISBLANK(OFFSET(#REF!,INT((ROW()-13)/2),0)),"",OFFSET(#REF!,INT((ROW()-13)/2),0)),IF(ISBLANK(OFFSET('9. METAS'!$V$20,INT((ROW()-14)/2),0)),"",OFFSET('9. METAS'!$V$20,INT((ROW()-14)/2),0)))</f>
        <v/>
      </c>
      <c r="L158" s="228" t="str">
        <f ca="1">IF(MOD(ROW()-13,2)=0,IF(ISBLANK(OFFSET(#REF!,INT((ROW()-13)/2),0)),"",OFFSET(#REF!,INT((ROW()-13)/2),0)),IF(ISBLANK(OFFSET('9. METAS'!$W$20,INT((ROW()-14)/2),0)),"",OFFSET('9. METAS'!$W$20,INT((ROW()-14)/2),0)))</f>
        <v/>
      </c>
      <c r="M158" s="229" t="str">
        <f ca="1">IF(MOD(ROW()-13,2)=0,IF(ISBLANK(OFFSET(#REF!,INT((ROW()-13)/2),0)),"",OFFSET(#REF!,INT((ROW()-13)/2),0)),IF(ISBLANK(OFFSET('9. METAS'!$X$20,INT((ROW()-14)/2),0)),"",OFFSET('9. METAS'!$X$20,INT((ROW()-14)/2),0)))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1042" t="str">
        <f ca="1">IF(ISBLANK(OFFSET('9. METAS'!$L$20,INT((ROW()-13)/2),0)),"",OFFSET('9. METAS'!$L$20,INT((ROW()-13)/2),0))</f>
        <v/>
      </c>
      <c r="I159" s="979"/>
      <c r="J159" s="227" t="e">
        <f ca="1">IF(MOD(ROW()-13,2)=0,IF(ISBLANK(OFFSET(#REF!,INT((ROW()-13)/2),0)),"",OFFSET(#REF!,INT((ROW()-13)/2),0)),IF(ISBLANK(OFFSET('9. METAS'!$U$20,INT((ROW()-14)/2),0)),"",OFFSET('9. METAS'!$U$20,INT((ROW()-14)/2),0)))</f>
        <v>#REF!</v>
      </c>
      <c r="K159" s="228" t="e">
        <f ca="1">IF(MOD(ROW()-13,2)=0,IF(ISBLANK(OFFSET(#REF!,INT((ROW()-13)/2),0)),"",OFFSET(#REF!,INT((ROW()-13)/2),0)),IF(ISBLANK(OFFSET('9. METAS'!$V$20,INT((ROW()-14)/2),0)),"",OFFSET('9. METAS'!$V$20,INT((ROW()-14)/2),0)))</f>
        <v>#REF!</v>
      </c>
      <c r="L159" s="228" t="e">
        <f ca="1">IF(MOD(ROW()-13,2)=0,IF(ISBLANK(OFFSET(#REF!,INT((ROW()-13)/2),0)),"",OFFSET(#REF!,INT((ROW()-13)/2),0)),IF(ISBLANK(OFFSET('9. METAS'!$W$20,INT((ROW()-14)/2),0)),"",OFFSET('9. METAS'!$W$20,INT((ROW()-14)/2),0)))</f>
        <v>#REF!</v>
      </c>
      <c r="M159" s="229" t="e">
        <f ca="1">IF(MOD(ROW()-13,2)=0,IF(ISBLANK(OFFSET(#REF!,INT((ROW()-13)/2),0)),"",OFFSET(#REF!,INT((ROW()-13)/2),0)),IF(ISBLANK(OFFSET('9. METAS'!$X$20,INT((ROW()-14)/2),0)),"",OFFSET('9. METAS'!$X$20,INT((ROW()-14)/2),0)))</f>
        <v>#REF!</v>
      </c>
      <c r="N159" s="981" t="str">
        <f t="shared" ref="N159" ca="1" si="142">IFERROR(J159/J160,"ND")</f>
        <v>ND</v>
      </c>
      <c r="O159" s="983" t="str">
        <f t="shared" ref="O159" ca="1" si="143">IFERROR(((J159+K159)/H159),"ND")</f>
        <v>ND</v>
      </c>
      <c r="P159" s="985"/>
    </row>
    <row r="160" spans="3:16" x14ac:dyDescent="0.3">
      <c r="C160" s="999"/>
      <c r="D160" s="993"/>
      <c r="E160" s="993"/>
      <c r="F160" s="995"/>
      <c r="G160" s="997"/>
      <c r="H160" s="1042"/>
      <c r="I160" s="987"/>
      <c r="J160" s="227" t="str">
        <f ca="1">IF(MOD(ROW()-13,2)=0,IF(ISBLANK(OFFSET(#REF!,INT((ROW()-13)/2),0)),"",OFFSET(#REF!,INT((ROW()-13)/2),0)),IF(ISBLANK(OFFSET('9. METAS'!$U$20,INT((ROW()-14)/2),0)),"",OFFSET('9. METAS'!$U$20,INT((ROW()-14)/2),0)))</f>
        <v/>
      </c>
      <c r="K160" s="228" t="str">
        <f ca="1">IF(MOD(ROW()-13,2)=0,IF(ISBLANK(OFFSET(#REF!,INT((ROW()-13)/2),0)),"",OFFSET(#REF!,INT((ROW()-13)/2),0)),IF(ISBLANK(OFFSET('9. METAS'!$V$20,INT((ROW()-14)/2),0)),"",OFFSET('9. METAS'!$V$20,INT((ROW()-14)/2),0)))</f>
        <v/>
      </c>
      <c r="L160" s="228" t="str">
        <f ca="1">IF(MOD(ROW()-13,2)=0,IF(ISBLANK(OFFSET(#REF!,INT((ROW()-13)/2),0)),"",OFFSET(#REF!,INT((ROW()-13)/2),0)),IF(ISBLANK(OFFSET('9. METAS'!$W$20,INT((ROW()-14)/2),0)),"",OFFSET('9. METAS'!$W$20,INT((ROW()-14)/2),0)))</f>
        <v/>
      </c>
      <c r="M160" s="229" t="str">
        <f ca="1">IF(MOD(ROW()-13,2)=0,IF(ISBLANK(OFFSET(#REF!,INT((ROW()-13)/2),0)),"",OFFSET(#REF!,INT((ROW()-13)/2),0)),IF(ISBLANK(OFFSET('9. METAS'!$X$20,INT((ROW()-14)/2),0)),"",OFFSET('9. METAS'!$X$20,INT((ROW()-14)/2),0)))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1042" t="str">
        <f ca="1">IF(ISBLANK(OFFSET('9. METAS'!$L$20,INT((ROW()-13)/2),0)),"",OFFSET('9. METAS'!$L$20,INT((ROW()-13)/2),0))</f>
        <v/>
      </c>
      <c r="I161" s="979"/>
      <c r="J161" s="227" t="e">
        <f ca="1">IF(MOD(ROW()-13,2)=0,IF(ISBLANK(OFFSET(#REF!,INT((ROW()-13)/2),0)),"",OFFSET(#REF!,INT((ROW()-13)/2),0)),IF(ISBLANK(OFFSET('9. METAS'!$U$20,INT((ROW()-14)/2),0)),"",OFFSET('9. METAS'!$U$20,INT((ROW()-14)/2),0)))</f>
        <v>#REF!</v>
      </c>
      <c r="K161" s="228" t="e">
        <f ca="1">IF(MOD(ROW()-13,2)=0,IF(ISBLANK(OFFSET(#REF!,INT((ROW()-13)/2),0)),"",OFFSET(#REF!,INT((ROW()-13)/2),0)),IF(ISBLANK(OFFSET('9. METAS'!$V$20,INT((ROW()-14)/2),0)),"",OFFSET('9. METAS'!$V$20,INT((ROW()-14)/2),0)))</f>
        <v>#REF!</v>
      </c>
      <c r="L161" s="228" t="e">
        <f ca="1">IF(MOD(ROW()-13,2)=0,IF(ISBLANK(OFFSET(#REF!,INT((ROW()-13)/2),0)),"",OFFSET(#REF!,INT((ROW()-13)/2),0)),IF(ISBLANK(OFFSET('9. METAS'!$W$20,INT((ROW()-14)/2),0)),"",OFFSET('9. METAS'!$W$20,INT((ROW()-14)/2),0)))</f>
        <v>#REF!</v>
      </c>
      <c r="M161" s="229" t="e">
        <f ca="1">IF(MOD(ROW()-13,2)=0,IF(ISBLANK(OFFSET(#REF!,INT((ROW()-13)/2),0)),"",OFFSET(#REF!,INT((ROW()-13)/2),0)),IF(ISBLANK(OFFSET('9. METAS'!$X$20,INT((ROW()-14)/2),0)),"",OFFSET('9. METAS'!$X$20,INT((ROW()-14)/2),0)))</f>
        <v>#REF!</v>
      </c>
      <c r="N161" s="981" t="str">
        <f t="shared" ref="N161" ca="1" si="144">IFERROR(J161/J162,"ND")</f>
        <v>ND</v>
      </c>
      <c r="O161" s="983" t="str">
        <f t="shared" ref="O161" ca="1" si="145">IFERROR(((J161+K161)/H161),"ND")</f>
        <v>ND</v>
      </c>
      <c r="P161" s="985"/>
    </row>
    <row r="162" spans="3:16" x14ac:dyDescent="0.3">
      <c r="C162" s="999"/>
      <c r="D162" s="993"/>
      <c r="E162" s="993"/>
      <c r="F162" s="995"/>
      <c r="G162" s="997"/>
      <c r="H162" s="1042"/>
      <c r="I162" s="987"/>
      <c r="J162" s="227" t="str">
        <f ca="1">IF(MOD(ROW()-13,2)=0,IF(ISBLANK(OFFSET(#REF!,INT((ROW()-13)/2),0)),"",OFFSET(#REF!,INT((ROW()-13)/2),0)),IF(ISBLANK(OFFSET('9. METAS'!$U$20,INT((ROW()-14)/2),0)),"",OFFSET('9. METAS'!$U$20,INT((ROW()-14)/2),0)))</f>
        <v/>
      </c>
      <c r="K162" s="228" t="str">
        <f ca="1">IF(MOD(ROW()-13,2)=0,IF(ISBLANK(OFFSET(#REF!,INT((ROW()-13)/2),0)),"",OFFSET(#REF!,INT((ROW()-13)/2),0)),IF(ISBLANK(OFFSET('9. METAS'!$V$20,INT((ROW()-14)/2),0)),"",OFFSET('9. METAS'!$V$20,INT((ROW()-14)/2),0)))</f>
        <v/>
      </c>
      <c r="L162" s="228" t="str">
        <f ca="1">IF(MOD(ROW()-13,2)=0,IF(ISBLANK(OFFSET(#REF!,INT((ROW()-13)/2),0)),"",OFFSET(#REF!,INT((ROW()-13)/2),0)),IF(ISBLANK(OFFSET('9. METAS'!$W$20,INT((ROW()-14)/2),0)),"",OFFSET('9. METAS'!$W$20,INT((ROW()-14)/2),0)))</f>
        <v/>
      </c>
      <c r="M162" s="229" t="str">
        <f ca="1">IF(MOD(ROW()-13,2)=0,IF(ISBLANK(OFFSET(#REF!,INT((ROW()-13)/2),0)),"",OFFSET(#REF!,INT((ROW()-13)/2),0)),IF(ISBLANK(OFFSET('9. METAS'!$X$20,INT((ROW()-14)/2),0)),"",OFFSET('9. METAS'!$X$20,INT((ROW()-14)/2),0)))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1042" t="str">
        <f ca="1">IF(ISBLANK(OFFSET('9. METAS'!$L$20,INT((ROW()-13)/2),0)),"",OFFSET('9. METAS'!$L$20,INT((ROW()-13)/2),0))</f>
        <v/>
      </c>
      <c r="I163" s="979"/>
      <c r="J163" s="227" t="e">
        <f ca="1">IF(MOD(ROW()-13,2)=0,IF(ISBLANK(OFFSET(#REF!,INT((ROW()-13)/2),0)),"",OFFSET(#REF!,INT((ROW()-13)/2),0)),IF(ISBLANK(OFFSET('9. METAS'!$U$20,INT((ROW()-14)/2),0)),"",OFFSET('9. METAS'!$U$20,INT((ROW()-14)/2),0)))</f>
        <v>#REF!</v>
      </c>
      <c r="K163" s="228" t="e">
        <f ca="1">IF(MOD(ROW()-13,2)=0,IF(ISBLANK(OFFSET(#REF!,INT((ROW()-13)/2),0)),"",OFFSET(#REF!,INT((ROW()-13)/2),0)),IF(ISBLANK(OFFSET('9. METAS'!$V$20,INT((ROW()-14)/2),0)),"",OFFSET('9. METAS'!$V$20,INT((ROW()-14)/2),0)))</f>
        <v>#REF!</v>
      </c>
      <c r="L163" s="228" t="e">
        <f ca="1">IF(MOD(ROW()-13,2)=0,IF(ISBLANK(OFFSET(#REF!,INT((ROW()-13)/2),0)),"",OFFSET(#REF!,INT((ROW()-13)/2),0)),IF(ISBLANK(OFFSET('9. METAS'!$W$20,INT((ROW()-14)/2),0)),"",OFFSET('9. METAS'!$W$20,INT((ROW()-14)/2),0)))</f>
        <v>#REF!</v>
      </c>
      <c r="M163" s="229" t="e">
        <f ca="1">IF(MOD(ROW()-13,2)=0,IF(ISBLANK(OFFSET(#REF!,INT((ROW()-13)/2),0)),"",OFFSET(#REF!,INT((ROW()-13)/2),0)),IF(ISBLANK(OFFSET('9. METAS'!$X$20,INT((ROW()-14)/2),0)),"",OFFSET('9. METAS'!$X$20,INT((ROW()-14)/2),0)))</f>
        <v>#REF!</v>
      </c>
      <c r="N163" s="981" t="str">
        <f t="shared" ref="N163" ca="1" si="146">IFERROR(J163/J164,"ND")</f>
        <v>ND</v>
      </c>
      <c r="O163" s="983" t="str">
        <f t="shared" ref="O163" ca="1" si="147">IFERROR(((J163+K163)/H163),"ND")</f>
        <v>ND</v>
      </c>
      <c r="P163" s="985"/>
    </row>
    <row r="164" spans="3:16" x14ac:dyDescent="0.3">
      <c r="C164" s="999"/>
      <c r="D164" s="993"/>
      <c r="E164" s="993"/>
      <c r="F164" s="995"/>
      <c r="G164" s="997"/>
      <c r="H164" s="1042"/>
      <c r="I164" s="987"/>
      <c r="J164" s="227" t="str">
        <f ca="1">IF(MOD(ROW()-13,2)=0,IF(ISBLANK(OFFSET(#REF!,INT((ROW()-13)/2),0)),"",OFFSET(#REF!,INT((ROW()-13)/2),0)),IF(ISBLANK(OFFSET('9. METAS'!$U$20,INT((ROW()-14)/2),0)),"",OFFSET('9. METAS'!$U$20,INT((ROW()-14)/2),0)))</f>
        <v/>
      </c>
      <c r="K164" s="228" t="str">
        <f ca="1">IF(MOD(ROW()-13,2)=0,IF(ISBLANK(OFFSET(#REF!,INT((ROW()-13)/2),0)),"",OFFSET(#REF!,INT((ROW()-13)/2),0)),IF(ISBLANK(OFFSET('9. METAS'!$V$20,INT((ROW()-14)/2),0)),"",OFFSET('9. METAS'!$V$20,INT((ROW()-14)/2),0)))</f>
        <v/>
      </c>
      <c r="L164" s="228" t="str">
        <f ca="1">IF(MOD(ROW()-13,2)=0,IF(ISBLANK(OFFSET(#REF!,INT((ROW()-13)/2),0)),"",OFFSET(#REF!,INT((ROW()-13)/2),0)),IF(ISBLANK(OFFSET('9. METAS'!$W$20,INT((ROW()-14)/2),0)),"",OFFSET('9. METAS'!$W$20,INT((ROW()-14)/2),0)))</f>
        <v/>
      </c>
      <c r="M164" s="229" t="str">
        <f ca="1">IF(MOD(ROW()-13,2)=0,IF(ISBLANK(OFFSET(#REF!,INT((ROW()-13)/2),0)),"",OFFSET(#REF!,INT((ROW()-13)/2),0)),IF(ISBLANK(OFFSET('9. METAS'!$X$20,INT((ROW()-14)/2),0)),"",OFFSET('9. METAS'!$X$20,INT((ROW()-14)/2),0)))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1042" t="str">
        <f ca="1">IF(ISBLANK(OFFSET('9. METAS'!$L$20,INT((ROW()-13)/2),0)),"",OFFSET('9. METAS'!$L$20,INT((ROW()-13)/2),0))</f>
        <v/>
      </c>
      <c r="I165" s="979"/>
      <c r="J165" s="227" t="e">
        <f ca="1">IF(MOD(ROW()-13,2)=0,IF(ISBLANK(OFFSET(#REF!,INT((ROW()-13)/2),0)),"",OFFSET(#REF!,INT((ROW()-13)/2),0)),IF(ISBLANK(OFFSET('9. METAS'!$U$20,INT((ROW()-14)/2),0)),"",OFFSET('9. METAS'!$U$20,INT((ROW()-14)/2),0)))</f>
        <v>#REF!</v>
      </c>
      <c r="K165" s="228" t="e">
        <f ca="1">IF(MOD(ROW()-13,2)=0,IF(ISBLANK(OFFSET(#REF!,INT((ROW()-13)/2),0)),"",OFFSET(#REF!,INT((ROW()-13)/2),0)),IF(ISBLANK(OFFSET('9. METAS'!$V$20,INT((ROW()-14)/2),0)),"",OFFSET('9. METAS'!$V$20,INT((ROW()-14)/2),0)))</f>
        <v>#REF!</v>
      </c>
      <c r="L165" s="228" t="e">
        <f ca="1">IF(MOD(ROW()-13,2)=0,IF(ISBLANK(OFFSET(#REF!,INT((ROW()-13)/2),0)),"",OFFSET(#REF!,INT((ROW()-13)/2),0)),IF(ISBLANK(OFFSET('9. METAS'!$W$20,INT((ROW()-14)/2),0)),"",OFFSET('9. METAS'!$W$20,INT((ROW()-14)/2),0)))</f>
        <v>#REF!</v>
      </c>
      <c r="M165" s="229" t="e">
        <f ca="1">IF(MOD(ROW()-13,2)=0,IF(ISBLANK(OFFSET(#REF!,INT((ROW()-13)/2),0)),"",OFFSET(#REF!,INT((ROW()-13)/2),0)),IF(ISBLANK(OFFSET('9. METAS'!$X$20,INT((ROW()-14)/2),0)),"",OFFSET('9. METAS'!$X$20,INT((ROW()-14)/2),0)))</f>
        <v>#REF!</v>
      </c>
      <c r="N165" s="981" t="str">
        <f t="shared" ref="N165" ca="1" si="148">IFERROR(J165/J166,"ND")</f>
        <v>ND</v>
      </c>
      <c r="O165" s="983" t="str">
        <f t="shared" ref="O165" ca="1" si="149">IFERROR(((J165+K165)/H165),"ND")</f>
        <v>ND</v>
      </c>
      <c r="P165" s="985"/>
    </row>
    <row r="166" spans="3:16" x14ac:dyDescent="0.3">
      <c r="C166" s="999"/>
      <c r="D166" s="993"/>
      <c r="E166" s="993"/>
      <c r="F166" s="995"/>
      <c r="G166" s="997"/>
      <c r="H166" s="1042"/>
      <c r="I166" s="987"/>
      <c r="J166" s="227" t="str">
        <f ca="1">IF(MOD(ROW()-13,2)=0,IF(ISBLANK(OFFSET(#REF!,INT((ROW()-13)/2),0)),"",OFFSET(#REF!,INT((ROW()-13)/2),0)),IF(ISBLANK(OFFSET('9. METAS'!$U$20,INT((ROW()-14)/2),0)),"",OFFSET('9. METAS'!$U$20,INT((ROW()-14)/2),0)))</f>
        <v/>
      </c>
      <c r="K166" s="228" t="str">
        <f ca="1">IF(MOD(ROW()-13,2)=0,IF(ISBLANK(OFFSET(#REF!,INT((ROW()-13)/2),0)),"",OFFSET(#REF!,INT((ROW()-13)/2),0)),IF(ISBLANK(OFFSET('9. METAS'!$V$20,INT((ROW()-14)/2),0)),"",OFFSET('9. METAS'!$V$20,INT((ROW()-14)/2),0)))</f>
        <v/>
      </c>
      <c r="L166" s="228" t="str">
        <f ca="1">IF(MOD(ROW()-13,2)=0,IF(ISBLANK(OFFSET(#REF!,INT((ROW()-13)/2),0)),"",OFFSET(#REF!,INT((ROW()-13)/2),0)),IF(ISBLANK(OFFSET('9. METAS'!$W$20,INT((ROW()-14)/2),0)),"",OFFSET('9. METAS'!$W$20,INT((ROW()-14)/2),0)))</f>
        <v/>
      </c>
      <c r="M166" s="229" t="str">
        <f ca="1">IF(MOD(ROW()-13,2)=0,IF(ISBLANK(OFFSET(#REF!,INT((ROW()-13)/2),0)),"",OFFSET(#REF!,INT((ROW()-13)/2),0)),IF(ISBLANK(OFFSET('9. METAS'!$X$20,INT((ROW()-14)/2),0)),"",OFFSET('9. METAS'!$X$20,INT((ROW()-14)/2),0)))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1042" t="str">
        <f ca="1">IF(ISBLANK(OFFSET('9. METAS'!$L$20,INT((ROW()-13)/2),0)),"",OFFSET('9. METAS'!$L$20,INT((ROW()-13)/2),0))</f>
        <v/>
      </c>
      <c r="I167" s="979"/>
      <c r="J167" s="227" t="e">
        <f ca="1">IF(MOD(ROW()-13,2)=0,IF(ISBLANK(OFFSET(#REF!,INT((ROW()-13)/2),0)),"",OFFSET(#REF!,INT((ROW()-13)/2),0)),IF(ISBLANK(OFFSET('9. METAS'!$U$20,INT((ROW()-14)/2),0)),"",OFFSET('9. METAS'!$U$20,INT((ROW()-14)/2),0)))</f>
        <v>#REF!</v>
      </c>
      <c r="K167" s="228" t="e">
        <f ca="1">IF(MOD(ROW()-13,2)=0,IF(ISBLANK(OFFSET(#REF!,INT((ROW()-13)/2),0)),"",OFFSET(#REF!,INT((ROW()-13)/2),0)),IF(ISBLANK(OFFSET('9. METAS'!$V$20,INT((ROW()-14)/2),0)),"",OFFSET('9. METAS'!$V$20,INT((ROW()-14)/2),0)))</f>
        <v>#REF!</v>
      </c>
      <c r="L167" s="228" t="e">
        <f ca="1">IF(MOD(ROW()-13,2)=0,IF(ISBLANK(OFFSET(#REF!,INT((ROW()-13)/2),0)),"",OFFSET(#REF!,INT((ROW()-13)/2),0)),IF(ISBLANK(OFFSET('9. METAS'!$W$20,INT((ROW()-14)/2),0)),"",OFFSET('9. METAS'!$W$20,INT((ROW()-14)/2),0)))</f>
        <v>#REF!</v>
      </c>
      <c r="M167" s="229" t="e">
        <f ca="1">IF(MOD(ROW()-13,2)=0,IF(ISBLANK(OFFSET(#REF!,INT((ROW()-13)/2),0)),"",OFFSET(#REF!,INT((ROW()-13)/2),0)),IF(ISBLANK(OFFSET('9. METAS'!$X$20,INT((ROW()-14)/2),0)),"",OFFSET('9. METAS'!$X$20,INT((ROW()-14)/2),0)))</f>
        <v>#REF!</v>
      </c>
      <c r="N167" s="981" t="str">
        <f t="shared" ref="N167" ca="1" si="150">IFERROR(J167/J168,"ND")</f>
        <v>ND</v>
      </c>
      <c r="O167" s="983" t="str">
        <f t="shared" ref="O167" ca="1" si="151">IFERROR(((J167+K167)/H167),"ND")</f>
        <v>ND</v>
      </c>
      <c r="P167" s="985"/>
    </row>
    <row r="168" spans="3:16" x14ac:dyDescent="0.3">
      <c r="C168" s="999"/>
      <c r="D168" s="993"/>
      <c r="E168" s="993"/>
      <c r="F168" s="995"/>
      <c r="G168" s="997"/>
      <c r="H168" s="1042"/>
      <c r="I168" s="987"/>
      <c r="J168" s="227" t="str">
        <f ca="1">IF(MOD(ROW()-13,2)=0,IF(ISBLANK(OFFSET(#REF!,INT((ROW()-13)/2),0)),"",OFFSET(#REF!,INT((ROW()-13)/2),0)),IF(ISBLANK(OFFSET('9. METAS'!$U$20,INT((ROW()-14)/2),0)),"",OFFSET('9. METAS'!$U$20,INT((ROW()-14)/2),0)))</f>
        <v/>
      </c>
      <c r="K168" s="228" t="str">
        <f ca="1">IF(MOD(ROW()-13,2)=0,IF(ISBLANK(OFFSET(#REF!,INT((ROW()-13)/2),0)),"",OFFSET(#REF!,INT((ROW()-13)/2),0)),IF(ISBLANK(OFFSET('9. METAS'!$V$20,INT((ROW()-14)/2),0)),"",OFFSET('9. METAS'!$V$20,INT((ROW()-14)/2),0)))</f>
        <v/>
      </c>
      <c r="L168" s="228" t="str">
        <f ca="1">IF(MOD(ROW()-13,2)=0,IF(ISBLANK(OFFSET(#REF!,INT((ROW()-13)/2),0)),"",OFFSET(#REF!,INT((ROW()-13)/2),0)),IF(ISBLANK(OFFSET('9. METAS'!$W$20,INT((ROW()-14)/2),0)),"",OFFSET('9. METAS'!$W$20,INT((ROW()-14)/2),0)))</f>
        <v/>
      </c>
      <c r="M168" s="229" t="str">
        <f ca="1">IF(MOD(ROW()-13,2)=0,IF(ISBLANK(OFFSET(#REF!,INT((ROW()-13)/2),0)),"",OFFSET(#REF!,INT((ROW()-13)/2),0)),IF(ISBLANK(OFFSET('9. METAS'!$X$20,INT((ROW()-14)/2),0)),"",OFFSET('9. METAS'!$X$20,INT((ROW()-14)/2),0)))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1042" t="str">
        <f ca="1">IF(ISBLANK(OFFSET('9. METAS'!$L$20,INT((ROW()-13)/2),0)),"",OFFSET('9. METAS'!$L$20,INT((ROW()-13)/2),0))</f>
        <v/>
      </c>
      <c r="I169" s="979"/>
      <c r="J169" s="227" t="e">
        <f ca="1">IF(MOD(ROW()-13,2)=0,IF(ISBLANK(OFFSET(#REF!,INT((ROW()-13)/2),0)),"",OFFSET(#REF!,INT((ROW()-13)/2),0)),IF(ISBLANK(OFFSET('9. METAS'!$U$20,INT((ROW()-14)/2),0)),"",OFFSET('9. METAS'!$U$20,INT((ROW()-14)/2),0)))</f>
        <v>#REF!</v>
      </c>
      <c r="K169" s="228" t="e">
        <f ca="1">IF(MOD(ROW()-13,2)=0,IF(ISBLANK(OFFSET(#REF!,INT((ROW()-13)/2),0)),"",OFFSET(#REF!,INT((ROW()-13)/2),0)),IF(ISBLANK(OFFSET('9. METAS'!$V$20,INT((ROW()-14)/2),0)),"",OFFSET('9. METAS'!$V$20,INT((ROW()-14)/2),0)))</f>
        <v>#REF!</v>
      </c>
      <c r="L169" s="228" t="e">
        <f ca="1">IF(MOD(ROW()-13,2)=0,IF(ISBLANK(OFFSET(#REF!,INT((ROW()-13)/2),0)),"",OFFSET(#REF!,INT((ROW()-13)/2),0)),IF(ISBLANK(OFFSET('9. METAS'!$W$20,INT((ROW()-14)/2),0)),"",OFFSET('9. METAS'!$W$20,INT((ROW()-14)/2),0)))</f>
        <v>#REF!</v>
      </c>
      <c r="M169" s="229" t="e">
        <f ca="1">IF(MOD(ROW()-13,2)=0,IF(ISBLANK(OFFSET(#REF!,INT((ROW()-13)/2),0)),"",OFFSET(#REF!,INT((ROW()-13)/2),0)),IF(ISBLANK(OFFSET('9. METAS'!$X$20,INT((ROW()-14)/2),0)),"",OFFSET('9. METAS'!$X$20,INT((ROW()-14)/2),0)))</f>
        <v>#REF!</v>
      </c>
      <c r="N169" s="981" t="str">
        <f t="shared" ref="N169" ca="1" si="152">IFERROR(J169/J170,"ND")</f>
        <v>ND</v>
      </c>
      <c r="O169" s="983" t="str">
        <f t="shared" ref="O169" ca="1" si="153">IFERROR(((J169+K169)/H169),"ND")</f>
        <v>ND</v>
      </c>
      <c r="P169" s="985"/>
    </row>
    <row r="170" spans="3:16" x14ac:dyDescent="0.3">
      <c r="C170" s="999"/>
      <c r="D170" s="993"/>
      <c r="E170" s="993"/>
      <c r="F170" s="995"/>
      <c r="G170" s="997"/>
      <c r="H170" s="1042"/>
      <c r="I170" s="987"/>
      <c r="J170" s="227" t="str">
        <f ca="1">IF(MOD(ROW()-13,2)=0,IF(ISBLANK(OFFSET(#REF!,INT((ROW()-13)/2),0)),"",OFFSET(#REF!,INT((ROW()-13)/2),0)),IF(ISBLANK(OFFSET('9. METAS'!$U$20,INT((ROW()-14)/2),0)),"",OFFSET('9. METAS'!$U$20,INT((ROW()-14)/2),0)))</f>
        <v/>
      </c>
      <c r="K170" s="228" t="str">
        <f ca="1">IF(MOD(ROW()-13,2)=0,IF(ISBLANK(OFFSET(#REF!,INT((ROW()-13)/2),0)),"",OFFSET(#REF!,INT((ROW()-13)/2),0)),IF(ISBLANK(OFFSET('9. METAS'!$V$20,INT((ROW()-14)/2),0)),"",OFFSET('9. METAS'!$V$20,INT((ROW()-14)/2),0)))</f>
        <v/>
      </c>
      <c r="L170" s="228" t="str">
        <f ca="1">IF(MOD(ROW()-13,2)=0,IF(ISBLANK(OFFSET(#REF!,INT((ROW()-13)/2),0)),"",OFFSET(#REF!,INT((ROW()-13)/2),0)),IF(ISBLANK(OFFSET('9. METAS'!$W$20,INT((ROW()-14)/2),0)),"",OFFSET('9. METAS'!$W$20,INT((ROW()-14)/2),0)))</f>
        <v/>
      </c>
      <c r="M170" s="229" t="str">
        <f ca="1">IF(MOD(ROW()-13,2)=0,IF(ISBLANK(OFFSET(#REF!,INT((ROW()-13)/2),0)),"",OFFSET(#REF!,INT((ROW()-13)/2),0)),IF(ISBLANK(OFFSET('9. METAS'!$X$20,INT((ROW()-14)/2),0)),"",OFFSET('9. METAS'!$X$20,INT((ROW()-14)/2),0)))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1042" t="str">
        <f ca="1">IF(ISBLANK(OFFSET('9. METAS'!$L$20,INT((ROW()-13)/2),0)),"",OFFSET('9. METAS'!$L$20,INT((ROW()-13)/2),0))</f>
        <v/>
      </c>
      <c r="I171" s="979"/>
      <c r="J171" s="227" t="e">
        <f ca="1">IF(MOD(ROW()-13,2)=0,IF(ISBLANK(OFFSET(#REF!,INT((ROW()-13)/2),0)),"",OFFSET(#REF!,INT((ROW()-13)/2),0)),IF(ISBLANK(OFFSET('9. METAS'!$U$20,INT((ROW()-14)/2),0)),"",OFFSET('9. METAS'!$U$20,INT((ROW()-14)/2),0)))</f>
        <v>#REF!</v>
      </c>
      <c r="K171" s="228" t="e">
        <f ca="1">IF(MOD(ROW()-13,2)=0,IF(ISBLANK(OFFSET(#REF!,INT((ROW()-13)/2),0)),"",OFFSET(#REF!,INT((ROW()-13)/2),0)),IF(ISBLANK(OFFSET('9. METAS'!$V$20,INT((ROW()-14)/2),0)),"",OFFSET('9. METAS'!$V$20,INT((ROW()-14)/2),0)))</f>
        <v>#REF!</v>
      </c>
      <c r="L171" s="228" t="e">
        <f ca="1">IF(MOD(ROW()-13,2)=0,IF(ISBLANK(OFFSET(#REF!,INT((ROW()-13)/2),0)),"",OFFSET(#REF!,INT((ROW()-13)/2),0)),IF(ISBLANK(OFFSET('9. METAS'!$W$20,INT((ROW()-14)/2),0)),"",OFFSET('9. METAS'!$W$20,INT((ROW()-14)/2),0)))</f>
        <v>#REF!</v>
      </c>
      <c r="M171" s="229" t="e">
        <f ca="1">IF(MOD(ROW()-13,2)=0,IF(ISBLANK(OFFSET(#REF!,INT((ROW()-13)/2),0)),"",OFFSET(#REF!,INT((ROW()-13)/2),0)),IF(ISBLANK(OFFSET('9. METAS'!$X$20,INT((ROW()-14)/2),0)),"",OFFSET('9. METAS'!$X$20,INT((ROW()-14)/2),0)))</f>
        <v>#REF!</v>
      </c>
      <c r="N171" s="981" t="str">
        <f t="shared" ref="N171" ca="1" si="154">IFERROR(J171/J172,"ND")</f>
        <v>ND</v>
      </c>
      <c r="O171" s="983" t="str">
        <f t="shared" ref="O171" ca="1" si="155">IFERROR(((J171+K171)/H171),"ND")</f>
        <v>ND</v>
      </c>
      <c r="P171" s="985"/>
    </row>
    <row r="172" spans="3:16" x14ac:dyDescent="0.3">
      <c r="C172" s="999"/>
      <c r="D172" s="993"/>
      <c r="E172" s="993"/>
      <c r="F172" s="995"/>
      <c r="G172" s="997"/>
      <c r="H172" s="1042"/>
      <c r="I172" s="987"/>
      <c r="J172" s="227" t="str">
        <f ca="1">IF(MOD(ROW()-13,2)=0,IF(ISBLANK(OFFSET(#REF!,INT((ROW()-13)/2),0)),"",OFFSET(#REF!,INT((ROW()-13)/2),0)),IF(ISBLANK(OFFSET('9. METAS'!$U$20,INT((ROW()-14)/2),0)),"",OFFSET('9. METAS'!$U$20,INT((ROW()-14)/2),0)))</f>
        <v/>
      </c>
      <c r="K172" s="228" t="str">
        <f ca="1">IF(MOD(ROW()-13,2)=0,IF(ISBLANK(OFFSET(#REF!,INT((ROW()-13)/2),0)),"",OFFSET(#REF!,INT((ROW()-13)/2),0)),IF(ISBLANK(OFFSET('9. METAS'!$V$20,INT((ROW()-14)/2),0)),"",OFFSET('9. METAS'!$V$20,INT((ROW()-14)/2),0)))</f>
        <v/>
      </c>
      <c r="L172" s="228" t="str">
        <f ca="1">IF(MOD(ROW()-13,2)=0,IF(ISBLANK(OFFSET(#REF!,INT((ROW()-13)/2),0)),"",OFFSET(#REF!,INT((ROW()-13)/2),0)),IF(ISBLANK(OFFSET('9. METAS'!$W$20,INT((ROW()-14)/2),0)),"",OFFSET('9. METAS'!$W$20,INT((ROW()-14)/2),0)))</f>
        <v/>
      </c>
      <c r="M172" s="229" t="str">
        <f ca="1">IF(MOD(ROW()-13,2)=0,IF(ISBLANK(OFFSET(#REF!,INT((ROW()-13)/2),0)),"",OFFSET(#REF!,INT((ROW()-13)/2),0)),IF(ISBLANK(OFFSET('9. METAS'!$X$20,INT((ROW()-14)/2),0)),"",OFFSET('9. METAS'!$X$20,INT((ROW()-14)/2),0)))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1042" t="str">
        <f ca="1">IF(ISBLANK(OFFSET('9. METAS'!$L$20,INT((ROW()-13)/2),0)),"",OFFSET('9. METAS'!$L$20,INT((ROW()-13)/2),0))</f>
        <v/>
      </c>
      <c r="I173" s="979"/>
      <c r="J173" s="227" t="e">
        <f ca="1">IF(MOD(ROW()-13,2)=0,IF(ISBLANK(OFFSET(#REF!,INT((ROW()-13)/2),0)),"",OFFSET(#REF!,INT((ROW()-13)/2),0)),IF(ISBLANK(OFFSET('9. METAS'!$U$20,INT((ROW()-14)/2),0)),"",OFFSET('9. METAS'!$U$20,INT((ROW()-14)/2),0)))</f>
        <v>#REF!</v>
      </c>
      <c r="K173" s="228" t="e">
        <f ca="1">IF(MOD(ROW()-13,2)=0,IF(ISBLANK(OFFSET(#REF!,INT((ROW()-13)/2),0)),"",OFFSET(#REF!,INT((ROW()-13)/2),0)),IF(ISBLANK(OFFSET('9. METAS'!$V$20,INT((ROW()-14)/2),0)),"",OFFSET('9. METAS'!$V$20,INT((ROW()-14)/2),0)))</f>
        <v>#REF!</v>
      </c>
      <c r="L173" s="228" t="e">
        <f ca="1">IF(MOD(ROW()-13,2)=0,IF(ISBLANK(OFFSET(#REF!,INT((ROW()-13)/2),0)),"",OFFSET(#REF!,INT((ROW()-13)/2),0)),IF(ISBLANK(OFFSET('9. METAS'!$W$20,INT((ROW()-14)/2),0)),"",OFFSET('9. METAS'!$W$20,INT((ROW()-14)/2),0)))</f>
        <v>#REF!</v>
      </c>
      <c r="M173" s="229" t="e">
        <f ca="1">IF(MOD(ROW()-13,2)=0,IF(ISBLANK(OFFSET(#REF!,INT((ROW()-13)/2),0)),"",OFFSET(#REF!,INT((ROW()-13)/2),0)),IF(ISBLANK(OFFSET('9. METAS'!$X$20,INT((ROW()-14)/2),0)),"",OFFSET('9. METAS'!$X$20,INT((ROW()-14)/2),0)))</f>
        <v>#REF!</v>
      </c>
      <c r="N173" s="981" t="str">
        <f t="shared" ref="N173" ca="1" si="156">IFERROR(J173/J174,"ND")</f>
        <v>ND</v>
      </c>
      <c r="O173" s="983" t="str">
        <f t="shared" ref="O173" ca="1" si="157">IFERROR(((J173+K173)/H173),"ND")</f>
        <v>ND</v>
      </c>
      <c r="P173" s="985"/>
    </row>
    <row r="174" spans="3:16" x14ac:dyDescent="0.3">
      <c r="C174" s="999"/>
      <c r="D174" s="993"/>
      <c r="E174" s="993"/>
      <c r="F174" s="995"/>
      <c r="G174" s="997"/>
      <c r="H174" s="1042"/>
      <c r="I174" s="987"/>
      <c r="J174" s="227" t="str">
        <f ca="1">IF(MOD(ROW()-13,2)=0,IF(ISBLANK(OFFSET(#REF!,INT((ROW()-13)/2),0)),"",OFFSET(#REF!,INT((ROW()-13)/2),0)),IF(ISBLANK(OFFSET('9. METAS'!$U$20,INT((ROW()-14)/2),0)),"",OFFSET('9. METAS'!$U$20,INT((ROW()-14)/2),0)))</f>
        <v/>
      </c>
      <c r="K174" s="228" t="str">
        <f ca="1">IF(MOD(ROW()-13,2)=0,IF(ISBLANK(OFFSET(#REF!,INT((ROW()-13)/2),0)),"",OFFSET(#REF!,INT((ROW()-13)/2),0)),IF(ISBLANK(OFFSET('9. METAS'!$V$20,INT((ROW()-14)/2),0)),"",OFFSET('9. METAS'!$V$20,INT((ROW()-14)/2),0)))</f>
        <v/>
      </c>
      <c r="L174" s="228" t="str">
        <f ca="1">IF(MOD(ROW()-13,2)=0,IF(ISBLANK(OFFSET(#REF!,INT((ROW()-13)/2),0)),"",OFFSET(#REF!,INT((ROW()-13)/2),0)),IF(ISBLANK(OFFSET('9. METAS'!$W$20,INT((ROW()-14)/2),0)),"",OFFSET('9. METAS'!$W$20,INT((ROW()-14)/2),0)))</f>
        <v/>
      </c>
      <c r="M174" s="229" t="str">
        <f ca="1">IF(MOD(ROW()-13,2)=0,IF(ISBLANK(OFFSET(#REF!,INT((ROW()-13)/2),0)),"",OFFSET(#REF!,INT((ROW()-13)/2),0)),IF(ISBLANK(OFFSET('9. METAS'!$X$20,INT((ROW()-14)/2),0)),"",OFFSET('9. METAS'!$X$20,INT((ROW()-14)/2),0)))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1042" t="str">
        <f ca="1">IF(ISBLANK(OFFSET('9. METAS'!$L$20,INT((ROW()-13)/2),0)),"",OFFSET('9. METAS'!$L$20,INT((ROW()-13)/2),0))</f>
        <v/>
      </c>
      <c r="I175" s="979"/>
      <c r="J175" s="227" t="e">
        <f ca="1">IF(MOD(ROW()-13,2)=0,IF(ISBLANK(OFFSET(#REF!,INT((ROW()-13)/2),0)),"",OFFSET(#REF!,INT((ROW()-13)/2),0)),IF(ISBLANK(OFFSET('9. METAS'!$U$20,INT((ROW()-14)/2),0)),"",OFFSET('9. METAS'!$U$20,INT((ROW()-14)/2),0)))</f>
        <v>#REF!</v>
      </c>
      <c r="K175" s="228" t="e">
        <f ca="1">IF(MOD(ROW()-13,2)=0,IF(ISBLANK(OFFSET(#REF!,INT((ROW()-13)/2),0)),"",OFFSET(#REF!,INT((ROW()-13)/2),0)),IF(ISBLANK(OFFSET('9. METAS'!$V$20,INT((ROW()-14)/2),0)),"",OFFSET('9. METAS'!$V$20,INT((ROW()-14)/2),0)))</f>
        <v>#REF!</v>
      </c>
      <c r="L175" s="228" t="e">
        <f ca="1">IF(MOD(ROW()-13,2)=0,IF(ISBLANK(OFFSET(#REF!,INT((ROW()-13)/2),0)),"",OFFSET(#REF!,INT((ROW()-13)/2),0)),IF(ISBLANK(OFFSET('9. METAS'!$W$20,INT((ROW()-14)/2),0)),"",OFFSET('9. METAS'!$W$20,INT((ROW()-14)/2),0)))</f>
        <v>#REF!</v>
      </c>
      <c r="M175" s="229" t="e">
        <f ca="1">IF(MOD(ROW()-13,2)=0,IF(ISBLANK(OFFSET(#REF!,INT((ROW()-13)/2),0)),"",OFFSET(#REF!,INT((ROW()-13)/2),0)),IF(ISBLANK(OFFSET('9. METAS'!$X$20,INT((ROW()-14)/2),0)),"",OFFSET('9. METAS'!$X$20,INT((ROW()-14)/2),0)))</f>
        <v>#REF!</v>
      </c>
      <c r="N175" s="981" t="str">
        <f t="shared" ref="N175" ca="1" si="158">IFERROR(J175/J176,"ND")</f>
        <v>ND</v>
      </c>
      <c r="O175" s="983" t="str">
        <f t="shared" ref="O175" ca="1" si="159">IFERROR(((J175+K175)/H175),"ND")</f>
        <v>ND</v>
      </c>
      <c r="P175" s="985"/>
    </row>
    <row r="176" spans="3:16" x14ac:dyDescent="0.3">
      <c r="C176" s="999"/>
      <c r="D176" s="993"/>
      <c r="E176" s="993"/>
      <c r="F176" s="995"/>
      <c r="G176" s="997"/>
      <c r="H176" s="1042"/>
      <c r="I176" s="987"/>
      <c r="J176" s="227" t="str">
        <f ca="1">IF(MOD(ROW()-13,2)=0,IF(ISBLANK(OFFSET(#REF!,INT((ROW()-13)/2),0)),"",OFFSET(#REF!,INT((ROW()-13)/2),0)),IF(ISBLANK(OFFSET('9. METAS'!$U$20,INT((ROW()-14)/2),0)),"",OFFSET('9. METAS'!$U$20,INT((ROW()-14)/2),0)))</f>
        <v/>
      </c>
      <c r="K176" s="228" t="str">
        <f ca="1">IF(MOD(ROW()-13,2)=0,IF(ISBLANK(OFFSET(#REF!,INT((ROW()-13)/2),0)),"",OFFSET(#REF!,INT((ROW()-13)/2),0)),IF(ISBLANK(OFFSET('9. METAS'!$V$20,INT((ROW()-14)/2),0)),"",OFFSET('9. METAS'!$V$20,INT((ROW()-14)/2),0)))</f>
        <v/>
      </c>
      <c r="L176" s="228" t="str">
        <f ca="1">IF(MOD(ROW()-13,2)=0,IF(ISBLANK(OFFSET(#REF!,INT((ROW()-13)/2),0)),"",OFFSET(#REF!,INT((ROW()-13)/2),0)),IF(ISBLANK(OFFSET('9. METAS'!$W$20,INT((ROW()-14)/2),0)),"",OFFSET('9. METAS'!$W$20,INT((ROW()-14)/2),0)))</f>
        <v/>
      </c>
      <c r="M176" s="229" t="str">
        <f ca="1">IF(MOD(ROW()-13,2)=0,IF(ISBLANK(OFFSET(#REF!,INT((ROW()-13)/2),0)),"",OFFSET(#REF!,INT((ROW()-13)/2),0)),IF(ISBLANK(OFFSET('9. METAS'!$X$20,INT((ROW()-14)/2),0)),"",OFFSET('9. METAS'!$X$20,INT((ROW()-14)/2),0)))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1042" t="str">
        <f ca="1">IF(ISBLANK(OFFSET('9. METAS'!$L$20,INT((ROW()-13)/2),0)),"",OFFSET('9. METAS'!$L$20,INT((ROW()-13)/2),0))</f>
        <v/>
      </c>
      <c r="I177" s="979"/>
      <c r="J177" s="227" t="e">
        <f ca="1">IF(MOD(ROW()-13,2)=0,IF(ISBLANK(OFFSET(#REF!,INT((ROW()-13)/2),0)),"",OFFSET(#REF!,INT((ROW()-13)/2),0)),IF(ISBLANK(OFFSET('9. METAS'!$U$20,INT((ROW()-14)/2),0)),"",OFFSET('9. METAS'!$U$20,INT((ROW()-14)/2),0)))</f>
        <v>#REF!</v>
      </c>
      <c r="K177" s="228" t="e">
        <f ca="1">IF(MOD(ROW()-13,2)=0,IF(ISBLANK(OFFSET(#REF!,INT((ROW()-13)/2),0)),"",OFFSET(#REF!,INT((ROW()-13)/2),0)),IF(ISBLANK(OFFSET('9. METAS'!$V$20,INT((ROW()-14)/2),0)),"",OFFSET('9. METAS'!$V$20,INT((ROW()-14)/2),0)))</f>
        <v>#REF!</v>
      </c>
      <c r="L177" s="228" t="e">
        <f ca="1">IF(MOD(ROW()-13,2)=0,IF(ISBLANK(OFFSET(#REF!,INT((ROW()-13)/2),0)),"",OFFSET(#REF!,INT((ROW()-13)/2),0)),IF(ISBLANK(OFFSET('9. METAS'!$W$20,INT((ROW()-14)/2),0)),"",OFFSET('9. METAS'!$W$20,INT((ROW()-14)/2),0)))</f>
        <v>#REF!</v>
      </c>
      <c r="M177" s="229" t="e">
        <f ca="1">IF(MOD(ROW()-13,2)=0,IF(ISBLANK(OFFSET(#REF!,INT((ROW()-13)/2),0)),"",OFFSET(#REF!,INT((ROW()-13)/2),0)),IF(ISBLANK(OFFSET('9. METAS'!$X$20,INT((ROW()-14)/2),0)),"",OFFSET('9. METAS'!$X$20,INT((ROW()-14)/2),0)))</f>
        <v>#REF!</v>
      </c>
      <c r="N177" s="981" t="str">
        <f t="shared" ref="N177" ca="1" si="160">IFERROR(J177/J178,"ND")</f>
        <v>ND</v>
      </c>
      <c r="O177" s="983" t="str">
        <f t="shared" ref="O177" ca="1" si="161">IFERROR(((J177+K177)/H177),"ND")</f>
        <v>ND</v>
      </c>
      <c r="P177" s="985"/>
    </row>
    <row r="178" spans="3:16" x14ac:dyDescent="0.3">
      <c r="C178" s="999"/>
      <c r="D178" s="993"/>
      <c r="E178" s="993"/>
      <c r="F178" s="995"/>
      <c r="G178" s="997"/>
      <c r="H178" s="1042"/>
      <c r="I178" s="987"/>
      <c r="J178" s="227" t="str">
        <f ca="1">IF(MOD(ROW()-13,2)=0,IF(ISBLANK(OFFSET(#REF!,INT((ROW()-13)/2),0)),"",OFFSET(#REF!,INT((ROW()-13)/2),0)),IF(ISBLANK(OFFSET('9. METAS'!$U$20,INT((ROW()-14)/2),0)),"",OFFSET('9. METAS'!$U$20,INT((ROW()-14)/2),0)))</f>
        <v/>
      </c>
      <c r="K178" s="228" t="str">
        <f ca="1">IF(MOD(ROW()-13,2)=0,IF(ISBLANK(OFFSET(#REF!,INT((ROW()-13)/2),0)),"",OFFSET(#REF!,INT((ROW()-13)/2),0)),IF(ISBLANK(OFFSET('9. METAS'!$V$20,INT((ROW()-14)/2),0)),"",OFFSET('9. METAS'!$V$20,INT((ROW()-14)/2),0)))</f>
        <v/>
      </c>
      <c r="L178" s="228" t="str">
        <f ca="1">IF(MOD(ROW()-13,2)=0,IF(ISBLANK(OFFSET(#REF!,INT((ROW()-13)/2),0)),"",OFFSET(#REF!,INT((ROW()-13)/2),0)),IF(ISBLANK(OFFSET('9. METAS'!$W$20,INT((ROW()-14)/2),0)),"",OFFSET('9. METAS'!$W$20,INT((ROW()-14)/2),0)))</f>
        <v/>
      </c>
      <c r="M178" s="229" t="str">
        <f ca="1">IF(MOD(ROW()-13,2)=0,IF(ISBLANK(OFFSET(#REF!,INT((ROW()-13)/2),0)),"",OFFSET(#REF!,INT((ROW()-13)/2),0)),IF(ISBLANK(OFFSET('9. METAS'!$X$20,INT((ROW()-14)/2),0)),"",OFFSET('9. METAS'!$X$20,INT((ROW()-14)/2),0)))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1042" t="str">
        <f ca="1">IF(ISBLANK(OFFSET('9. METAS'!$L$20,INT((ROW()-13)/2),0)),"",OFFSET('9. METAS'!$L$20,INT((ROW()-13)/2),0))</f>
        <v/>
      </c>
      <c r="I179" s="979"/>
      <c r="J179" s="227" t="e">
        <f ca="1">IF(MOD(ROW()-13,2)=0,IF(ISBLANK(OFFSET(#REF!,INT((ROW()-13)/2),0)),"",OFFSET(#REF!,INT((ROW()-13)/2),0)),IF(ISBLANK(OFFSET('9. METAS'!$U$20,INT((ROW()-14)/2),0)),"",OFFSET('9. METAS'!$U$20,INT((ROW()-14)/2),0)))</f>
        <v>#REF!</v>
      </c>
      <c r="K179" s="228" t="e">
        <f ca="1">IF(MOD(ROW()-13,2)=0,IF(ISBLANK(OFFSET(#REF!,INT((ROW()-13)/2),0)),"",OFFSET(#REF!,INT((ROW()-13)/2),0)),IF(ISBLANK(OFFSET('9. METAS'!$V$20,INT((ROW()-14)/2),0)),"",OFFSET('9. METAS'!$V$20,INT((ROW()-14)/2),0)))</f>
        <v>#REF!</v>
      </c>
      <c r="L179" s="228" t="e">
        <f ca="1">IF(MOD(ROW()-13,2)=0,IF(ISBLANK(OFFSET(#REF!,INT((ROW()-13)/2),0)),"",OFFSET(#REF!,INT((ROW()-13)/2),0)),IF(ISBLANK(OFFSET('9. METAS'!$W$20,INT((ROW()-14)/2),0)),"",OFFSET('9. METAS'!$W$20,INT((ROW()-14)/2),0)))</f>
        <v>#REF!</v>
      </c>
      <c r="M179" s="229" t="e">
        <f ca="1">IF(MOD(ROW()-13,2)=0,IF(ISBLANK(OFFSET(#REF!,INT((ROW()-13)/2),0)),"",OFFSET(#REF!,INT((ROW()-13)/2),0)),IF(ISBLANK(OFFSET('9. METAS'!$X$20,INT((ROW()-14)/2),0)),"",OFFSET('9. METAS'!$X$20,INT((ROW()-14)/2),0)))</f>
        <v>#REF!</v>
      </c>
      <c r="N179" s="981" t="str">
        <f t="shared" ref="N179" ca="1" si="162">IFERROR(J179/J180,"ND")</f>
        <v>ND</v>
      </c>
      <c r="O179" s="983" t="str">
        <f t="shared" ref="O179" ca="1" si="163">IFERROR(((J179+K179)/H179),"ND")</f>
        <v>ND</v>
      </c>
      <c r="P179" s="985"/>
    </row>
    <row r="180" spans="3:16" x14ac:dyDescent="0.3">
      <c r="C180" s="999"/>
      <c r="D180" s="993"/>
      <c r="E180" s="993"/>
      <c r="F180" s="995"/>
      <c r="G180" s="997"/>
      <c r="H180" s="1042"/>
      <c r="I180" s="987"/>
      <c r="J180" s="227" t="str">
        <f ca="1">IF(MOD(ROW()-13,2)=0,IF(ISBLANK(OFFSET(#REF!,INT((ROW()-13)/2),0)),"",OFFSET(#REF!,INT((ROW()-13)/2),0)),IF(ISBLANK(OFFSET('9. METAS'!$U$20,INT((ROW()-14)/2),0)),"",OFFSET('9. METAS'!$U$20,INT((ROW()-14)/2),0)))</f>
        <v/>
      </c>
      <c r="K180" s="228" t="str">
        <f ca="1">IF(MOD(ROW()-13,2)=0,IF(ISBLANK(OFFSET(#REF!,INT((ROW()-13)/2),0)),"",OFFSET(#REF!,INT((ROW()-13)/2),0)),IF(ISBLANK(OFFSET('9. METAS'!$V$20,INT((ROW()-14)/2),0)),"",OFFSET('9. METAS'!$V$20,INT((ROW()-14)/2),0)))</f>
        <v/>
      </c>
      <c r="L180" s="228" t="str">
        <f ca="1">IF(MOD(ROW()-13,2)=0,IF(ISBLANK(OFFSET(#REF!,INT((ROW()-13)/2),0)),"",OFFSET(#REF!,INT((ROW()-13)/2),0)),IF(ISBLANK(OFFSET('9. METAS'!$W$20,INT((ROW()-14)/2),0)),"",OFFSET('9. METAS'!$W$20,INT((ROW()-14)/2),0)))</f>
        <v/>
      </c>
      <c r="M180" s="229" t="str">
        <f ca="1">IF(MOD(ROW()-13,2)=0,IF(ISBLANK(OFFSET(#REF!,INT((ROW()-13)/2),0)),"",OFFSET(#REF!,INT((ROW()-13)/2),0)),IF(ISBLANK(OFFSET('9. METAS'!$X$20,INT((ROW()-14)/2),0)),"",OFFSET('9. METAS'!$X$20,INT((ROW()-14)/2),0)))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1042" t="str">
        <f ca="1">IF(ISBLANK(OFFSET('9. METAS'!$L$20,INT((ROW()-13)/2),0)),"",OFFSET('9. METAS'!$L$20,INT((ROW()-13)/2),0))</f>
        <v/>
      </c>
      <c r="I181" s="979"/>
      <c r="J181" s="227" t="e">
        <f ca="1">IF(MOD(ROW()-13,2)=0,IF(ISBLANK(OFFSET(#REF!,INT((ROW()-13)/2),0)),"",OFFSET(#REF!,INT((ROW()-13)/2),0)),IF(ISBLANK(OFFSET('9. METAS'!$U$20,INT((ROW()-14)/2),0)),"",OFFSET('9. METAS'!$U$20,INT((ROW()-14)/2),0)))</f>
        <v>#REF!</v>
      </c>
      <c r="K181" s="228" t="e">
        <f ca="1">IF(MOD(ROW()-13,2)=0,IF(ISBLANK(OFFSET(#REF!,INT((ROW()-13)/2),0)),"",OFFSET(#REF!,INT((ROW()-13)/2),0)),IF(ISBLANK(OFFSET('9. METAS'!$V$20,INT((ROW()-14)/2),0)),"",OFFSET('9. METAS'!$V$20,INT((ROW()-14)/2),0)))</f>
        <v>#REF!</v>
      </c>
      <c r="L181" s="228" t="e">
        <f ca="1">IF(MOD(ROW()-13,2)=0,IF(ISBLANK(OFFSET(#REF!,INT((ROW()-13)/2),0)),"",OFFSET(#REF!,INT((ROW()-13)/2),0)),IF(ISBLANK(OFFSET('9. METAS'!$W$20,INT((ROW()-14)/2),0)),"",OFFSET('9. METAS'!$W$20,INT((ROW()-14)/2),0)))</f>
        <v>#REF!</v>
      </c>
      <c r="M181" s="229" t="e">
        <f ca="1">IF(MOD(ROW()-13,2)=0,IF(ISBLANK(OFFSET(#REF!,INT((ROW()-13)/2),0)),"",OFFSET(#REF!,INT((ROW()-13)/2),0)),IF(ISBLANK(OFFSET('9. METAS'!$X$20,INT((ROW()-14)/2),0)),"",OFFSET('9. METAS'!$X$20,INT((ROW()-14)/2),0)))</f>
        <v>#REF!</v>
      </c>
      <c r="N181" s="981" t="str">
        <f t="shared" ref="N181" ca="1" si="164">IFERROR(J181/J182,"ND")</f>
        <v>ND</v>
      </c>
      <c r="O181" s="983" t="str">
        <f t="shared" ref="O181" ca="1" si="165">IFERROR(((J181+K181)/H181),"ND")</f>
        <v>ND</v>
      </c>
      <c r="P181" s="985"/>
    </row>
    <row r="182" spans="3:16" x14ac:dyDescent="0.3">
      <c r="C182" s="999"/>
      <c r="D182" s="993"/>
      <c r="E182" s="993"/>
      <c r="F182" s="995"/>
      <c r="G182" s="997"/>
      <c r="H182" s="1042"/>
      <c r="I182" s="987"/>
      <c r="J182" s="227" t="str">
        <f ca="1">IF(MOD(ROW()-13,2)=0,IF(ISBLANK(OFFSET(#REF!,INT((ROW()-13)/2),0)),"",OFFSET(#REF!,INT((ROW()-13)/2),0)),IF(ISBLANK(OFFSET('9. METAS'!$U$20,INT((ROW()-14)/2),0)),"",OFFSET('9. METAS'!$U$20,INT((ROW()-14)/2),0)))</f>
        <v/>
      </c>
      <c r="K182" s="228" t="str">
        <f ca="1">IF(MOD(ROW()-13,2)=0,IF(ISBLANK(OFFSET(#REF!,INT((ROW()-13)/2),0)),"",OFFSET(#REF!,INT((ROW()-13)/2),0)),IF(ISBLANK(OFFSET('9. METAS'!$V$20,INT((ROW()-14)/2),0)),"",OFFSET('9. METAS'!$V$20,INT((ROW()-14)/2),0)))</f>
        <v/>
      </c>
      <c r="L182" s="228" t="str">
        <f ca="1">IF(MOD(ROW()-13,2)=0,IF(ISBLANK(OFFSET(#REF!,INT((ROW()-13)/2),0)),"",OFFSET(#REF!,INT((ROW()-13)/2),0)),IF(ISBLANK(OFFSET('9. METAS'!$W$20,INT((ROW()-14)/2),0)),"",OFFSET('9. METAS'!$W$20,INT((ROW()-14)/2),0)))</f>
        <v/>
      </c>
      <c r="M182" s="229" t="str">
        <f ca="1">IF(MOD(ROW()-13,2)=0,IF(ISBLANK(OFFSET(#REF!,INT((ROW()-13)/2),0)),"",OFFSET(#REF!,INT((ROW()-13)/2),0)),IF(ISBLANK(OFFSET('9. METAS'!$X$20,INT((ROW()-14)/2),0)),"",OFFSET('9. METAS'!$X$20,INT((ROW()-14)/2),0)))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1042" t="str">
        <f ca="1">IF(ISBLANK(OFFSET('9. METAS'!$L$20,INT((ROW()-13)/2),0)),"",OFFSET('9. METAS'!$L$20,INT((ROW()-13)/2),0))</f>
        <v/>
      </c>
      <c r="I183" s="979"/>
      <c r="J183" s="227" t="e">
        <f ca="1">IF(MOD(ROW()-13,2)=0,IF(ISBLANK(OFFSET(#REF!,INT((ROW()-13)/2),0)),"",OFFSET(#REF!,INT((ROW()-13)/2),0)),IF(ISBLANK(OFFSET('9. METAS'!$U$20,INT((ROW()-14)/2),0)),"",OFFSET('9. METAS'!$U$20,INT((ROW()-14)/2),0)))</f>
        <v>#REF!</v>
      </c>
      <c r="K183" s="228" t="e">
        <f ca="1">IF(MOD(ROW()-13,2)=0,IF(ISBLANK(OFFSET(#REF!,INT((ROW()-13)/2),0)),"",OFFSET(#REF!,INT((ROW()-13)/2),0)),IF(ISBLANK(OFFSET('9. METAS'!$V$20,INT((ROW()-14)/2),0)),"",OFFSET('9. METAS'!$V$20,INT((ROW()-14)/2),0)))</f>
        <v>#REF!</v>
      </c>
      <c r="L183" s="228" t="e">
        <f ca="1">IF(MOD(ROW()-13,2)=0,IF(ISBLANK(OFFSET(#REF!,INT((ROW()-13)/2),0)),"",OFFSET(#REF!,INT((ROW()-13)/2),0)),IF(ISBLANK(OFFSET('9. METAS'!$W$20,INT((ROW()-14)/2),0)),"",OFFSET('9. METAS'!$W$20,INT((ROW()-14)/2),0)))</f>
        <v>#REF!</v>
      </c>
      <c r="M183" s="229" t="e">
        <f ca="1">IF(MOD(ROW()-13,2)=0,IF(ISBLANK(OFFSET(#REF!,INT((ROW()-13)/2),0)),"",OFFSET(#REF!,INT((ROW()-13)/2),0)),IF(ISBLANK(OFFSET('9. METAS'!$X$20,INT((ROW()-14)/2),0)),"",OFFSET('9. METAS'!$X$20,INT((ROW()-14)/2),0)))</f>
        <v>#REF!</v>
      </c>
      <c r="N183" s="981" t="str">
        <f t="shared" ref="N183" ca="1" si="166">IFERROR(J183/J184,"ND")</f>
        <v>ND</v>
      </c>
      <c r="O183" s="983" t="str">
        <f t="shared" ref="O183" ca="1" si="167">IFERROR(((J183+K183)/H183),"ND")</f>
        <v>ND</v>
      </c>
      <c r="P183" s="985"/>
    </row>
    <row r="184" spans="3:16" x14ac:dyDescent="0.3">
      <c r="C184" s="999"/>
      <c r="D184" s="993"/>
      <c r="E184" s="993"/>
      <c r="F184" s="995"/>
      <c r="G184" s="997"/>
      <c r="H184" s="1042"/>
      <c r="I184" s="987"/>
      <c r="J184" s="227" t="str">
        <f ca="1">IF(MOD(ROW()-13,2)=0,IF(ISBLANK(OFFSET(#REF!,INT((ROW()-13)/2),0)),"",OFFSET(#REF!,INT((ROW()-13)/2),0)),IF(ISBLANK(OFFSET('9. METAS'!$U$20,INT((ROW()-14)/2),0)),"",OFFSET('9. METAS'!$U$20,INT((ROW()-14)/2),0)))</f>
        <v/>
      </c>
      <c r="K184" s="228" t="str">
        <f ca="1">IF(MOD(ROW()-13,2)=0,IF(ISBLANK(OFFSET(#REF!,INT((ROW()-13)/2),0)),"",OFFSET(#REF!,INT((ROW()-13)/2),0)),IF(ISBLANK(OFFSET('9. METAS'!$V$20,INT((ROW()-14)/2),0)),"",OFFSET('9. METAS'!$V$20,INT((ROW()-14)/2),0)))</f>
        <v/>
      </c>
      <c r="L184" s="228" t="str">
        <f ca="1">IF(MOD(ROW()-13,2)=0,IF(ISBLANK(OFFSET(#REF!,INT((ROW()-13)/2),0)),"",OFFSET(#REF!,INT((ROW()-13)/2),0)),IF(ISBLANK(OFFSET('9. METAS'!$W$20,INT((ROW()-14)/2),0)),"",OFFSET('9. METAS'!$W$20,INT((ROW()-14)/2),0)))</f>
        <v/>
      </c>
      <c r="M184" s="229" t="str">
        <f ca="1">IF(MOD(ROW()-13,2)=0,IF(ISBLANK(OFFSET(#REF!,INT((ROW()-13)/2),0)),"",OFFSET(#REF!,INT((ROW()-13)/2),0)),IF(ISBLANK(OFFSET('9. METAS'!$X$20,INT((ROW()-14)/2),0)),"",OFFSET('9. METAS'!$X$20,INT((ROW()-14)/2),0)))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1042" t="str">
        <f ca="1">IF(ISBLANK(OFFSET('9. METAS'!$L$20,INT((ROW()-13)/2),0)),"",OFFSET('9. METAS'!$L$20,INT((ROW()-13)/2),0))</f>
        <v/>
      </c>
      <c r="I185" s="979"/>
      <c r="J185" s="227" t="e">
        <f ca="1">IF(MOD(ROW()-13,2)=0,IF(ISBLANK(OFFSET(#REF!,INT((ROW()-13)/2),0)),"",OFFSET(#REF!,INT((ROW()-13)/2),0)),IF(ISBLANK(OFFSET('9. METAS'!$U$20,INT((ROW()-14)/2),0)),"",OFFSET('9. METAS'!$U$20,INT((ROW()-14)/2),0)))</f>
        <v>#REF!</v>
      </c>
      <c r="K185" s="228" t="e">
        <f ca="1">IF(MOD(ROW()-13,2)=0,IF(ISBLANK(OFFSET(#REF!,INT((ROW()-13)/2),0)),"",OFFSET(#REF!,INT((ROW()-13)/2),0)),IF(ISBLANK(OFFSET('9. METAS'!$V$20,INT((ROW()-14)/2),0)),"",OFFSET('9. METAS'!$V$20,INT((ROW()-14)/2),0)))</f>
        <v>#REF!</v>
      </c>
      <c r="L185" s="228" t="e">
        <f ca="1">IF(MOD(ROW()-13,2)=0,IF(ISBLANK(OFFSET(#REF!,INT((ROW()-13)/2),0)),"",OFFSET(#REF!,INT((ROW()-13)/2),0)),IF(ISBLANK(OFFSET('9. METAS'!$W$20,INT((ROW()-14)/2),0)),"",OFFSET('9. METAS'!$W$20,INT((ROW()-14)/2),0)))</f>
        <v>#REF!</v>
      </c>
      <c r="M185" s="229" t="e">
        <f ca="1">IF(MOD(ROW()-13,2)=0,IF(ISBLANK(OFFSET(#REF!,INT((ROW()-13)/2),0)),"",OFFSET(#REF!,INT((ROW()-13)/2),0)),IF(ISBLANK(OFFSET('9. METAS'!$X$20,INT((ROW()-14)/2),0)),"",OFFSET('9. METAS'!$X$20,INT((ROW()-14)/2),0)))</f>
        <v>#REF!</v>
      </c>
      <c r="N185" s="981" t="str">
        <f t="shared" ref="N185" ca="1" si="168">IFERROR(J185/J186,"ND")</f>
        <v>ND</v>
      </c>
      <c r="O185" s="983" t="str">
        <f t="shared" ref="O185" ca="1" si="169">IFERROR(((J185+K185)/H185),"ND")</f>
        <v>ND</v>
      </c>
      <c r="P185" s="985"/>
    </row>
    <row r="186" spans="3:16" x14ac:dyDescent="0.3">
      <c r="C186" s="999"/>
      <c r="D186" s="993"/>
      <c r="E186" s="993"/>
      <c r="F186" s="995"/>
      <c r="G186" s="997"/>
      <c r="H186" s="1042"/>
      <c r="I186" s="987"/>
      <c r="J186" s="227" t="str">
        <f ca="1">IF(MOD(ROW()-13,2)=0,IF(ISBLANK(OFFSET(#REF!,INT((ROW()-13)/2),0)),"",OFFSET(#REF!,INT((ROW()-13)/2),0)),IF(ISBLANK(OFFSET('9. METAS'!$U$20,INT((ROW()-14)/2),0)),"",OFFSET('9. METAS'!$U$20,INT((ROW()-14)/2),0)))</f>
        <v/>
      </c>
      <c r="K186" s="228" t="str">
        <f ca="1">IF(MOD(ROW()-13,2)=0,IF(ISBLANK(OFFSET(#REF!,INT((ROW()-13)/2),0)),"",OFFSET(#REF!,INT((ROW()-13)/2),0)),IF(ISBLANK(OFFSET('9. METAS'!$V$20,INT((ROW()-14)/2),0)),"",OFFSET('9. METAS'!$V$20,INT((ROW()-14)/2),0)))</f>
        <v/>
      </c>
      <c r="L186" s="228" t="str">
        <f ca="1">IF(MOD(ROW()-13,2)=0,IF(ISBLANK(OFFSET(#REF!,INT((ROW()-13)/2),0)),"",OFFSET(#REF!,INT((ROW()-13)/2),0)),IF(ISBLANK(OFFSET('9. METAS'!$W$20,INT((ROW()-14)/2),0)),"",OFFSET('9. METAS'!$W$20,INT((ROW()-14)/2),0)))</f>
        <v/>
      </c>
      <c r="M186" s="229" t="str">
        <f ca="1">IF(MOD(ROW()-13,2)=0,IF(ISBLANK(OFFSET(#REF!,INT((ROW()-13)/2),0)),"",OFFSET(#REF!,INT((ROW()-13)/2),0)),IF(ISBLANK(OFFSET('9. METAS'!$X$20,INT((ROW()-14)/2),0)),"",OFFSET('9. METAS'!$X$20,INT((ROW()-14)/2),0)))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1042" t="str">
        <f ca="1">IF(ISBLANK(OFFSET('9. METAS'!$L$20,INT((ROW()-13)/2),0)),"",OFFSET('9. METAS'!$L$20,INT((ROW()-13)/2),0))</f>
        <v/>
      </c>
      <c r="I187" s="979"/>
      <c r="J187" s="227" t="e">
        <f ca="1">IF(MOD(ROW()-13,2)=0,IF(ISBLANK(OFFSET(#REF!,INT((ROW()-13)/2),0)),"",OFFSET(#REF!,INT((ROW()-13)/2),0)),IF(ISBLANK(OFFSET('9. METAS'!$U$20,INT((ROW()-14)/2),0)),"",OFFSET('9. METAS'!$U$20,INT((ROW()-14)/2),0)))</f>
        <v>#REF!</v>
      </c>
      <c r="K187" s="228" t="e">
        <f ca="1">IF(MOD(ROW()-13,2)=0,IF(ISBLANK(OFFSET(#REF!,INT((ROW()-13)/2),0)),"",OFFSET(#REF!,INT((ROW()-13)/2),0)),IF(ISBLANK(OFFSET('9. METAS'!$V$20,INT((ROW()-14)/2),0)),"",OFFSET('9. METAS'!$V$20,INT((ROW()-14)/2),0)))</f>
        <v>#REF!</v>
      </c>
      <c r="L187" s="228" t="e">
        <f ca="1">IF(MOD(ROW()-13,2)=0,IF(ISBLANK(OFFSET(#REF!,INT((ROW()-13)/2),0)),"",OFFSET(#REF!,INT((ROW()-13)/2),0)),IF(ISBLANK(OFFSET('9. METAS'!$W$20,INT((ROW()-14)/2),0)),"",OFFSET('9. METAS'!$W$20,INT((ROW()-14)/2),0)))</f>
        <v>#REF!</v>
      </c>
      <c r="M187" s="229" t="e">
        <f ca="1">IF(MOD(ROW()-13,2)=0,IF(ISBLANK(OFFSET(#REF!,INT((ROW()-13)/2),0)),"",OFFSET(#REF!,INT((ROW()-13)/2),0)),IF(ISBLANK(OFFSET('9. METAS'!$X$20,INT((ROW()-14)/2),0)),"",OFFSET('9. METAS'!$X$20,INT((ROW()-14)/2),0)))</f>
        <v>#REF!</v>
      </c>
      <c r="N187" s="981" t="str">
        <f t="shared" ref="N187" ca="1" si="170">IFERROR(J187/J188,"ND")</f>
        <v>ND</v>
      </c>
      <c r="O187" s="983" t="str">
        <f t="shared" ref="O187" ca="1" si="171">IFERROR(((J187+K187)/H187),"ND")</f>
        <v>ND</v>
      </c>
      <c r="P187" s="985"/>
    </row>
    <row r="188" spans="3:16" x14ac:dyDescent="0.3">
      <c r="C188" s="999"/>
      <c r="D188" s="993"/>
      <c r="E188" s="993"/>
      <c r="F188" s="995"/>
      <c r="G188" s="997"/>
      <c r="H188" s="1042"/>
      <c r="I188" s="987"/>
      <c r="J188" s="227" t="str">
        <f ca="1">IF(MOD(ROW()-13,2)=0,IF(ISBLANK(OFFSET(#REF!,INT((ROW()-13)/2),0)),"",OFFSET(#REF!,INT((ROW()-13)/2),0)),IF(ISBLANK(OFFSET('9. METAS'!$U$20,INT((ROW()-14)/2),0)),"",OFFSET('9. METAS'!$U$20,INT((ROW()-14)/2),0)))</f>
        <v/>
      </c>
      <c r="K188" s="228" t="str">
        <f ca="1">IF(MOD(ROW()-13,2)=0,IF(ISBLANK(OFFSET(#REF!,INT((ROW()-13)/2),0)),"",OFFSET(#REF!,INT((ROW()-13)/2),0)),IF(ISBLANK(OFFSET('9. METAS'!$V$20,INT((ROW()-14)/2),0)),"",OFFSET('9. METAS'!$V$20,INT((ROW()-14)/2),0)))</f>
        <v/>
      </c>
      <c r="L188" s="228" t="str">
        <f ca="1">IF(MOD(ROW()-13,2)=0,IF(ISBLANK(OFFSET(#REF!,INT((ROW()-13)/2),0)),"",OFFSET(#REF!,INT((ROW()-13)/2),0)),IF(ISBLANK(OFFSET('9. METAS'!$W$20,INT((ROW()-14)/2),0)),"",OFFSET('9. METAS'!$W$20,INT((ROW()-14)/2),0)))</f>
        <v/>
      </c>
      <c r="M188" s="229" t="str">
        <f ca="1">IF(MOD(ROW()-13,2)=0,IF(ISBLANK(OFFSET(#REF!,INT((ROW()-13)/2),0)),"",OFFSET(#REF!,INT((ROW()-13)/2),0)),IF(ISBLANK(OFFSET('9. METAS'!$X$20,INT((ROW()-14)/2),0)),"",OFFSET('9. METAS'!$X$20,INT((ROW()-14)/2),0)))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1042" t="str">
        <f ca="1">IF(ISBLANK(OFFSET('9. METAS'!$L$20,INT((ROW()-13)/2),0)),"",OFFSET('9. METAS'!$L$20,INT((ROW()-13)/2),0))</f>
        <v/>
      </c>
      <c r="I189" s="979"/>
      <c r="J189" s="227" t="e">
        <f ca="1">IF(MOD(ROW()-13,2)=0,IF(ISBLANK(OFFSET(#REF!,INT((ROW()-13)/2),0)),"",OFFSET(#REF!,INT((ROW()-13)/2),0)),IF(ISBLANK(OFFSET('9. METAS'!$U$20,INT((ROW()-14)/2),0)),"",OFFSET('9. METAS'!$U$20,INT((ROW()-14)/2),0)))</f>
        <v>#REF!</v>
      </c>
      <c r="K189" s="228" t="e">
        <f ca="1">IF(MOD(ROW()-13,2)=0,IF(ISBLANK(OFFSET(#REF!,INT((ROW()-13)/2),0)),"",OFFSET(#REF!,INT((ROW()-13)/2),0)),IF(ISBLANK(OFFSET('9. METAS'!$V$20,INT((ROW()-14)/2),0)),"",OFFSET('9. METAS'!$V$20,INT((ROW()-14)/2),0)))</f>
        <v>#REF!</v>
      </c>
      <c r="L189" s="228" t="e">
        <f ca="1">IF(MOD(ROW()-13,2)=0,IF(ISBLANK(OFFSET(#REF!,INT((ROW()-13)/2),0)),"",OFFSET(#REF!,INT((ROW()-13)/2),0)),IF(ISBLANK(OFFSET('9. METAS'!$W$20,INT((ROW()-14)/2),0)),"",OFFSET('9. METAS'!$W$20,INT((ROW()-14)/2),0)))</f>
        <v>#REF!</v>
      </c>
      <c r="M189" s="229" t="e">
        <f ca="1">IF(MOD(ROW()-13,2)=0,IF(ISBLANK(OFFSET(#REF!,INT((ROW()-13)/2),0)),"",OFFSET(#REF!,INT((ROW()-13)/2),0)),IF(ISBLANK(OFFSET('9. METAS'!$X$20,INT((ROW()-14)/2),0)),"",OFFSET('9. METAS'!$X$20,INT((ROW()-14)/2),0)))</f>
        <v>#REF!</v>
      </c>
      <c r="N189" s="981" t="str">
        <f t="shared" ref="N189" ca="1" si="172">IFERROR(J189/J190,"ND")</f>
        <v>ND</v>
      </c>
      <c r="O189" s="983" t="str">
        <f t="shared" ref="O189" ca="1" si="173">IFERROR(((J189+K189)/H189),"ND")</f>
        <v>ND</v>
      </c>
      <c r="P189" s="985"/>
    </row>
    <row r="190" spans="3:16" x14ac:dyDescent="0.3">
      <c r="C190" s="999"/>
      <c r="D190" s="993"/>
      <c r="E190" s="993"/>
      <c r="F190" s="995"/>
      <c r="G190" s="997"/>
      <c r="H190" s="1042"/>
      <c r="I190" s="987"/>
      <c r="J190" s="227" t="str">
        <f ca="1">IF(MOD(ROW()-13,2)=0,IF(ISBLANK(OFFSET(#REF!,INT((ROW()-13)/2),0)),"",OFFSET(#REF!,INT((ROW()-13)/2),0)),IF(ISBLANK(OFFSET('9. METAS'!$U$20,INT((ROW()-14)/2),0)),"",OFFSET('9. METAS'!$U$20,INT((ROW()-14)/2),0)))</f>
        <v/>
      </c>
      <c r="K190" s="228" t="str">
        <f ca="1">IF(MOD(ROW()-13,2)=0,IF(ISBLANK(OFFSET(#REF!,INT((ROW()-13)/2),0)),"",OFFSET(#REF!,INT((ROW()-13)/2),0)),IF(ISBLANK(OFFSET('9. METAS'!$V$20,INT((ROW()-14)/2),0)),"",OFFSET('9. METAS'!$V$20,INT((ROW()-14)/2),0)))</f>
        <v/>
      </c>
      <c r="L190" s="228" t="str">
        <f ca="1">IF(MOD(ROW()-13,2)=0,IF(ISBLANK(OFFSET(#REF!,INT((ROW()-13)/2),0)),"",OFFSET(#REF!,INT((ROW()-13)/2),0)),IF(ISBLANK(OFFSET('9. METAS'!$W$20,INT((ROW()-14)/2),0)),"",OFFSET('9. METAS'!$W$20,INT((ROW()-14)/2),0)))</f>
        <v/>
      </c>
      <c r="M190" s="229" t="str">
        <f ca="1">IF(MOD(ROW()-13,2)=0,IF(ISBLANK(OFFSET(#REF!,INT((ROW()-13)/2),0)),"",OFFSET(#REF!,INT((ROW()-13)/2),0)),IF(ISBLANK(OFFSET('9. METAS'!$X$20,INT((ROW()-14)/2),0)),"",OFFSET('9. METAS'!$X$20,INT((ROW()-14)/2),0)))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1042" t="str">
        <f ca="1">IF(ISBLANK(OFFSET('9. METAS'!$L$20,INT((ROW()-13)/2),0)),"",OFFSET('9. METAS'!$L$20,INT((ROW()-13)/2),0))</f>
        <v/>
      </c>
      <c r="I191" s="979"/>
      <c r="J191" s="227" t="e">
        <f ca="1">IF(MOD(ROW()-13,2)=0,IF(ISBLANK(OFFSET(#REF!,INT((ROW()-13)/2),0)),"",OFFSET(#REF!,INT((ROW()-13)/2),0)),IF(ISBLANK(OFFSET('9. METAS'!$U$20,INT((ROW()-14)/2),0)),"",OFFSET('9. METAS'!$U$20,INT((ROW()-14)/2),0)))</f>
        <v>#REF!</v>
      </c>
      <c r="K191" s="228" t="e">
        <f ca="1">IF(MOD(ROW()-13,2)=0,IF(ISBLANK(OFFSET(#REF!,INT((ROW()-13)/2),0)),"",OFFSET(#REF!,INT((ROW()-13)/2),0)),IF(ISBLANK(OFFSET('9. METAS'!$V$20,INT((ROW()-14)/2),0)),"",OFFSET('9. METAS'!$V$20,INT((ROW()-14)/2),0)))</f>
        <v>#REF!</v>
      </c>
      <c r="L191" s="228" t="e">
        <f ca="1">IF(MOD(ROW()-13,2)=0,IF(ISBLANK(OFFSET(#REF!,INT((ROW()-13)/2),0)),"",OFFSET(#REF!,INT((ROW()-13)/2),0)),IF(ISBLANK(OFFSET('9. METAS'!$W$20,INT((ROW()-14)/2),0)),"",OFFSET('9. METAS'!$W$20,INT((ROW()-14)/2),0)))</f>
        <v>#REF!</v>
      </c>
      <c r="M191" s="229" t="e">
        <f ca="1">IF(MOD(ROW()-13,2)=0,IF(ISBLANK(OFFSET(#REF!,INT((ROW()-13)/2),0)),"",OFFSET(#REF!,INT((ROW()-13)/2),0)),IF(ISBLANK(OFFSET('9. METAS'!$X$20,INT((ROW()-14)/2),0)),"",OFFSET('9. METAS'!$X$20,INT((ROW()-14)/2),0)))</f>
        <v>#REF!</v>
      </c>
      <c r="N191" s="981" t="str">
        <f t="shared" ref="N191" ca="1" si="174">IFERROR(J191/J192,"ND")</f>
        <v>ND</v>
      </c>
      <c r="O191" s="983" t="str">
        <f t="shared" ref="O191" ca="1" si="175">IFERROR(((J191+K191)/H191),"ND")</f>
        <v>ND</v>
      </c>
      <c r="P191" s="985"/>
    </row>
    <row r="192" spans="3:16" x14ac:dyDescent="0.3">
      <c r="C192" s="999"/>
      <c r="D192" s="993"/>
      <c r="E192" s="993"/>
      <c r="F192" s="995"/>
      <c r="G192" s="997"/>
      <c r="H192" s="1042"/>
      <c r="I192" s="987"/>
      <c r="J192" s="227" t="str">
        <f ca="1">IF(MOD(ROW()-13,2)=0,IF(ISBLANK(OFFSET(#REF!,INT((ROW()-13)/2),0)),"",OFFSET(#REF!,INT((ROW()-13)/2),0)),IF(ISBLANK(OFFSET('9. METAS'!$U$20,INT((ROW()-14)/2),0)),"",OFFSET('9. METAS'!$U$20,INT((ROW()-14)/2),0)))</f>
        <v/>
      </c>
      <c r="K192" s="228" t="str">
        <f ca="1">IF(MOD(ROW()-13,2)=0,IF(ISBLANK(OFFSET(#REF!,INT((ROW()-13)/2),0)),"",OFFSET(#REF!,INT((ROW()-13)/2),0)),IF(ISBLANK(OFFSET('9. METAS'!$V$20,INT((ROW()-14)/2),0)),"",OFFSET('9. METAS'!$V$20,INT((ROW()-14)/2),0)))</f>
        <v/>
      </c>
      <c r="L192" s="228" t="str">
        <f ca="1">IF(MOD(ROW()-13,2)=0,IF(ISBLANK(OFFSET(#REF!,INT((ROW()-13)/2),0)),"",OFFSET(#REF!,INT((ROW()-13)/2),0)),IF(ISBLANK(OFFSET('9. METAS'!$W$20,INT((ROW()-14)/2),0)),"",OFFSET('9. METAS'!$W$20,INT((ROW()-14)/2),0)))</f>
        <v/>
      </c>
      <c r="M192" s="229" t="str">
        <f ca="1">IF(MOD(ROW()-13,2)=0,IF(ISBLANK(OFFSET(#REF!,INT((ROW()-13)/2),0)),"",OFFSET(#REF!,INT((ROW()-13)/2),0)),IF(ISBLANK(OFFSET('9. METAS'!$X$20,INT((ROW()-14)/2),0)),"",OFFSET('9. METAS'!$X$20,INT((ROW()-14)/2),0)))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1042" t="str">
        <f ca="1">IF(ISBLANK(OFFSET('9. METAS'!$L$20,INT((ROW()-13)/2),0)),"",OFFSET('9. METAS'!$L$20,INT((ROW()-13)/2),0))</f>
        <v/>
      </c>
      <c r="I193" s="979"/>
      <c r="J193" s="227" t="e">
        <f ca="1">IF(MOD(ROW()-13,2)=0,IF(ISBLANK(OFFSET(#REF!,INT((ROW()-13)/2),0)),"",OFFSET(#REF!,INT((ROW()-13)/2),0)),IF(ISBLANK(OFFSET('9. METAS'!$U$20,INT((ROW()-14)/2),0)),"",OFFSET('9. METAS'!$U$20,INT((ROW()-14)/2),0)))</f>
        <v>#REF!</v>
      </c>
      <c r="K193" s="228" t="e">
        <f ca="1">IF(MOD(ROW()-13,2)=0,IF(ISBLANK(OFFSET(#REF!,INT((ROW()-13)/2),0)),"",OFFSET(#REF!,INT((ROW()-13)/2),0)),IF(ISBLANK(OFFSET('9. METAS'!$V$20,INT((ROW()-14)/2),0)),"",OFFSET('9. METAS'!$V$20,INT((ROW()-14)/2),0)))</f>
        <v>#REF!</v>
      </c>
      <c r="L193" s="228" t="e">
        <f ca="1">IF(MOD(ROW()-13,2)=0,IF(ISBLANK(OFFSET(#REF!,INT((ROW()-13)/2),0)),"",OFFSET(#REF!,INT((ROW()-13)/2),0)),IF(ISBLANK(OFFSET('9. METAS'!$W$20,INT((ROW()-14)/2),0)),"",OFFSET('9. METAS'!$W$20,INT((ROW()-14)/2),0)))</f>
        <v>#REF!</v>
      </c>
      <c r="M193" s="229" t="e">
        <f ca="1">IF(MOD(ROW()-13,2)=0,IF(ISBLANK(OFFSET(#REF!,INT((ROW()-13)/2),0)),"",OFFSET(#REF!,INT((ROW()-13)/2),0)),IF(ISBLANK(OFFSET('9. METAS'!$X$20,INT((ROW()-14)/2),0)),"",OFFSET('9. METAS'!$X$20,INT((ROW()-14)/2),0)))</f>
        <v>#REF!</v>
      </c>
      <c r="N193" s="981" t="str">
        <f t="shared" ref="N193" ca="1" si="176">IFERROR(J193/J194,"ND")</f>
        <v>ND</v>
      </c>
      <c r="O193" s="983" t="str">
        <f t="shared" ref="O193" ca="1" si="177">IFERROR(((J193+K193)/H193),"ND")</f>
        <v>ND</v>
      </c>
      <c r="P193" s="985"/>
    </row>
    <row r="194" spans="3:16" x14ac:dyDescent="0.3">
      <c r="C194" s="999"/>
      <c r="D194" s="993"/>
      <c r="E194" s="993"/>
      <c r="F194" s="995"/>
      <c r="G194" s="997"/>
      <c r="H194" s="1042"/>
      <c r="I194" s="987"/>
      <c r="J194" s="227" t="str">
        <f ca="1">IF(MOD(ROW()-13,2)=0,IF(ISBLANK(OFFSET(#REF!,INT((ROW()-13)/2),0)),"",OFFSET(#REF!,INT((ROW()-13)/2),0)),IF(ISBLANK(OFFSET('9. METAS'!$U$20,INT((ROW()-14)/2),0)),"",OFFSET('9. METAS'!$U$20,INT((ROW()-14)/2),0)))</f>
        <v/>
      </c>
      <c r="K194" s="228" t="str">
        <f ca="1">IF(MOD(ROW()-13,2)=0,IF(ISBLANK(OFFSET(#REF!,INT((ROW()-13)/2),0)),"",OFFSET(#REF!,INT((ROW()-13)/2),0)),IF(ISBLANK(OFFSET('9. METAS'!$V$20,INT((ROW()-14)/2),0)),"",OFFSET('9. METAS'!$V$20,INT((ROW()-14)/2),0)))</f>
        <v/>
      </c>
      <c r="L194" s="228" t="str">
        <f ca="1">IF(MOD(ROW()-13,2)=0,IF(ISBLANK(OFFSET(#REF!,INT((ROW()-13)/2),0)),"",OFFSET(#REF!,INT((ROW()-13)/2),0)),IF(ISBLANK(OFFSET('9. METAS'!$W$20,INT((ROW()-14)/2),0)),"",OFFSET('9. METAS'!$W$20,INT((ROW()-14)/2),0)))</f>
        <v/>
      </c>
      <c r="M194" s="229" t="str">
        <f ca="1">IF(MOD(ROW()-13,2)=0,IF(ISBLANK(OFFSET(#REF!,INT((ROW()-13)/2),0)),"",OFFSET(#REF!,INT((ROW()-13)/2),0)),IF(ISBLANK(OFFSET('9. METAS'!$X$20,INT((ROW()-14)/2),0)),"",OFFSET('9. METAS'!$X$20,INT((ROW()-14)/2),0)))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1042" t="str">
        <f ca="1">IF(ISBLANK(OFFSET('9. METAS'!$L$20,INT((ROW()-13)/2),0)),"",OFFSET('9. METAS'!$L$20,INT((ROW()-13)/2),0))</f>
        <v/>
      </c>
      <c r="I195" s="979"/>
      <c r="J195" s="227" t="e">
        <f ca="1">IF(MOD(ROW()-13,2)=0,IF(ISBLANK(OFFSET(#REF!,INT((ROW()-13)/2),0)),"",OFFSET(#REF!,INT((ROW()-13)/2),0)),IF(ISBLANK(OFFSET('9. METAS'!$U$20,INT((ROW()-14)/2),0)),"",OFFSET('9. METAS'!$U$20,INT((ROW()-14)/2),0)))</f>
        <v>#REF!</v>
      </c>
      <c r="K195" s="228" t="e">
        <f ca="1">IF(MOD(ROW()-13,2)=0,IF(ISBLANK(OFFSET(#REF!,INT((ROW()-13)/2),0)),"",OFFSET(#REF!,INT((ROW()-13)/2),0)),IF(ISBLANK(OFFSET('9. METAS'!$V$20,INT((ROW()-14)/2),0)),"",OFFSET('9. METAS'!$V$20,INT((ROW()-14)/2),0)))</f>
        <v>#REF!</v>
      </c>
      <c r="L195" s="228" t="e">
        <f ca="1">IF(MOD(ROW()-13,2)=0,IF(ISBLANK(OFFSET(#REF!,INT((ROW()-13)/2),0)),"",OFFSET(#REF!,INT((ROW()-13)/2),0)),IF(ISBLANK(OFFSET('9. METAS'!$W$20,INT((ROW()-14)/2),0)),"",OFFSET('9. METAS'!$W$20,INT((ROW()-14)/2),0)))</f>
        <v>#REF!</v>
      </c>
      <c r="M195" s="229" t="e">
        <f ca="1">IF(MOD(ROW()-13,2)=0,IF(ISBLANK(OFFSET(#REF!,INT((ROW()-13)/2),0)),"",OFFSET(#REF!,INT((ROW()-13)/2),0)),IF(ISBLANK(OFFSET('9. METAS'!$X$20,INT((ROW()-14)/2),0)),"",OFFSET('9. METAS'!$X$20,INT((ROW()-14)/2),0)))</f>
        <v>#REF!</v>
      </c>
      <c r="N195" s="981" t="str">
        <f t="shared" ref="N195" ca="1" si="178">IFERROR(J195/J196,"ND")</f>
        <v>ND</v>
      </c>
      <c r="O195" s="983" t="str">
        <f t="shared" ref="O195" ca="1" si="179">IFERROR(((J195+K195)/H195),"ND")</f>
        <v>ND</v>
      </c>
      <c r="P195" s="985"/>
    </row>
    <row r="196" spans="3:16" x14ac:dyDescent="0.3">
      <c r="C196" s="999"/>
      <c r="D196" s="993"/>
      <c r="E196" s="993"/>
      <c r="F196" s="995"/>
      <c r="G196" s="997"/>
      <c r="H196" s="1042"/>
      <c r="I196" s="987"/>
      <c r="J196" s="227" t="str">
        <f ca="1">IF(MOD(ROW()-13,2)=0,IF(ISBLANK(OFFSET(#REF!,INT((ROW()-13)/2),0)),"",OFFSET(#REF!,INT((ROW()-13)/2),0)),IF(ISBLANK(OFFSET('9. METAS'!$U$20,INT((ROW()-14)/2),0)),"",OFFSET('9. METAS'!$U$20,INT((ROW()-14)/2),0)))</f>
        <v/>
      </c>
      <c r="K196" s="228" t="str">
        <f ca="1">IF(MOD(ROW()-13,2)=0,IF(ISBLANK(OFFSET(#REF!,INT((ROW()-13)/2),0)),"",OFFSET(#REF!,INT((ROW()-13)/2),0)),IF(ISBLANK(OFFSET('9. METAS'!$V$20,INT((ROW()-14)/2),0)),"",OFFSET('9. METAS'!$V$20,INT((ROW()-14)/2),0)))</f>
        <v/>
      </c>
      <c r="L196" s="228" t="str">
        <f ca="1">IF(MOD(ROW()-13,2)=0,IF(ISBLANK(OFFSET(#REF!,INT((ROW()-13)/2),0)),"",OFFSET(#REF!,INT((ROW()-13)/2),0)),IF(ISBLANK(OFFSET('9. METAS'!$W$20,INT((ROW()-14)/2),0)),"",OFFSET('9. METAS'!$W$20,INT((ROW()-14)/2),0)))</f>
        <v/>
      </c>
      <c r="M196" s="229" t="str">
        <f ca="1">IF(MOD(ROW()-13,2)=0,IF(ISBLANK(OFFSET(#REF!,INT((ROW()-13)/2),0)),"",OFFSET(#REF!,INT((ROW()-13)/2),0)),IF(ISBLANK(OFFSET('9. METAS'!$X$20,INT((ROW()-14)/2),0)),"",OFFSET('9. METAS'!$X$20,INT((ROW()-14)/2),0)))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1042" t="str">
        <f ca="1">IF(ISBLANK(OFFSET('9. METAS'!$L$20,INT((ROW()-13)/2),0)),"",OFFSET('9. METAS'!$L$20,INT((ROW()-13)/2),0))</f>
        <v/>
      </c>
      <c r="I197" s="979"/>
      <c r="J197" s="227" t="e">
        <f ca="1">IF(MOD(ROW()-13,2)=0,IF(ISBLANK(OFFSET(#REF!,INT((ROW()-13)/2),0)),"",OFFSET(#REF!,INT((ROW()-13)/2),0)),IF(ISBLANK(OFFSET('9. METAS'!$U$20,INT((ROW()-14)/2),0)),"",OFFSET('9. METAS'!$U$20,INT((ROW()-14)/2),0)))</f>
        <v>#REF!</v>
      </c>
      <c r="K197" s="228" t="e">
        <f ca="1">IF(MOD(ROW()-13,2)=0,IF(ISBLANK(OFFSET(#REF!,INT((ROW()-13)/2),0)),"",OFFSET(#REF!,INT((ROW()-13)/2),0)),IF(ISBLANK(OFFSET('9. METAS'!$V$20,INT((ROW()-14)/2),0)),"",OFFSET('9. METAS'!$V$20,INT((ROW()-14)/2),0)))</f>
        <v>#REF!</v>
      </c>
      <c r="L197" s="228" t="e">
        <f ca="1">IF(MOD(ROW()-13,2)=0,IF(ISBLANK(OFFSET(#REF!,INT((ROW()-13)/2),0)),"",OFFSET(#REF!,INT((ROW()-13)/2),0)),IF(ISBLANK(OFFSET('9. METAS'!$W$20,INT((ROW()-14)/2),0)),"",OFFSET('9. METAS'!$W$20,INT((ROW()-14)/2),0)))</f>
        <v>#REF!</v>
      </c>
      <c r="M197" s="229" t="e">
        <f ca="1">IF(MOD(ROW()-13,2)=0,IF(ISBLANK(OFFSET(#REF!,INT((ROW()-13)/2),0)),"",OFFSET(#REF!,INT((ROW()-13)/2),0)),IF(ISBLANK(OFFSET('9. METAS'!$X$20,INT((ROW()-14)/2),0)),"",OFFSET('9. METAS'!$X$20,INT((ROW()-14)/2),0)))</f>
        <v>#REF!</v>
      </c>
      <c r="N197" s="981" t="str">
        <f t="shared" ref="N197" ca="1" si="180">IFERROR(J197/J198,"ND")</f>
        <v>ND</v>
      </c>
      <c r="O197" s="983" t="str">
        <f t="shared" ref="O197" ca="1" si="181">IFERROR(((J197+K197)/H197),"ND")</f>
        <v>ND</v>
      </c>
      <c r="P197" s="985"/>
    </row>
    <row r="198" spans="3:16" x14ac:dyDescent="0.3">
      <c r="C198" s="999"/>
      <c r="D198" s="993"/>
      <c r="E198" s="993"/>
      <c r="F198" s="995"/>
      <c r="G198" s="997"/>
      <c r="H198" s="1042"/>
      <c r="I198" s="987"/>
      <c r="J198" s="227" t="str">
        <f ca="1">IF(MOD(ROW()-13,2)=0,IF(ISBLANK(OFFSET(#REF!,INT((ROW()-13)/2),0)),"",OFFSET(#REF!,INT((ROW()-13)/2),0)),IF(ISBLANK(OFFSET('9. METAS'!$U$20,INT((ROW()-14)/2),0)),"",OFFSET('9. METAS'!$U$20,INT((ROW()-14)/2),0)))</f>
        <v/>
      </c>
      <c r="K198" s="228" t="str">
        <f ca="1">IF(MOD(ROW()-13,2)=0,IF(ISBLANK(OFFSET(#REF!,INT((ROW()-13)/2),0)),"",OFFSET(#REF!,INT((ROW()-13)/2),0)),IF(ISBLANK(OFFSET('9. METAS'!$V$20,INT((ROW()-14)/2),0)),"",OFFSET('9. METAS'!$V$20,INT((ROW()-14)/2),0)))</f>
        <v/>
      </c>
      <c r="L198" s="228" t="str">
        <f ca="1">IF(MOD(ROW()-13,2)=0,IF(ISBLANK(OFFSET(#REF!,INT((ROW()-13)/2),0)),"",OFFSET(#REF!,INT((ROW()-13)/2),0)),IF(ISBLANK(OFFSET('9. METAS'!$W$20,INT((ROW()-14)/2),0)),"",OFFSET('9. METAS'!$W$20,INT((ROW()-14)/2),0)))</f>
        <v/>
      </c>
      <c r="M198" s="229" t="str">
        <f ca="1">IF(MOD(ROW()-13,2)=0,IF(ISBLANK(OFFSET(#REF!,INT((ROW()-13)/2),0)),"",OFFSET(#REF!,INT((ROW()-13)/2),0)),IF(ISBLANK(OFFSET('9. METAS'!$X$20,INT((ROW()-14)/2),0)),"",OFFSET('9. METAS'!$X$20,INT((ROW()-14)/2),0)))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1042" t="str">
        <f ca="1">IF(ISBLANK(OFFSET('9. METAS'!$L$20,INT((ROW()-13)/2),0)),"",OFFSET('9. METAS'!$L$20,INT((ROW()-13)/2),0))</f>
        <v/>
      </c>
      <c r="I199" s="979"/>
      <c r="J199" s="227" t="e">
        <f ca="1">IF(MOD(ROW()-13,2)=0,IF(ISBLANK(OFFSET(#REF!,INT((ROW()-13)/2),0)),"",OFFSET(#REF!,INT((ROW()-13)/2),0)),IF(ISBLANK(OFFSET('9. METAS'!$U$20,INT((ROW()-14)/2),0)),"",OFFSET('9. METAS'!$U$20,INT((ROW()-14)/2),0)))</f>
        <v>#REF!</v>
      </c>
      <c r="K199" s="228" t="e">
        <f ca="1">IF(MOD(ROW()-13,2)=0,IF(ISBLANK(OFFSET(#REF!,INT((ROW()-13)/2),0)),"",OFFSET(#REF!,INT((ROW()-13)/2),0)),IF(ISBLANK(OFFSET('9. METAS'!$V$20,INT((ROW()-14)/2),0)),"",OFFSET('9. METAS'!$V$20,INT((ROW()-14)/2),0)))</f>
        <v>#REF!</v>
      </c>
      <c r="L199" s="228" t="e">
        <f ca="1">IF(MOD(ROW()-13,2)=0,IF(ISBLANK(OFFSET(#REF!,INT((ROW()-13)/2),0)),"",OFFSET(#REF!,INT((ROW()-13)/2),0)),IF(ISBLANK(OFFSET('9. METAS'!$W$20,INT((ROW()-14)/2),0)),"",OFFSET('9. METAS'!$W$20,INT((ROW()-14)/2),0)))</f>
        <v>#REF!</v>
      </c>
      <c r="M199" s="229" t="e">
        <f ca="1">IF(MOD(ROW()-13,2)=0,IF(ISBLANK(OFFSET(#REF!,INT((ROW()-13)/2),0)),"",OFFSET(#REF!,INT((ROW()-13)/2),0)),IF(ISBLANK(OFFSET('9. METAS'!$X$20,INT((ROW()-14)/2),0)),"",OFFSET('9. METAS'!$X$20,INT((ROW()-14)/2),0)))</f>
        <v>#REF!</v>
      </c>
      <c r="N199" s="981" t="str">
        <f t="shared" ref="N199" ca="1" si="182">IFERROR(J199/J200,"ND")</f>
        <v>ND</v>
      </c>
      <c r="O199" s="983" t="str">
        <f t="shared" ref="O199" ca="1" si="183">IFERROR(((J199+K199)/H199),"ND")</f>
        <v>ND</v>
      </c>
      <c r="P199" s="985"/>
    </row>
    <row r="200" spans="3:16" x14ac:dyDescent="0.3">
      <c r="C200" s="999"/>
      <c r="D200" s="993"/>
      <c r="E200" s="993"/>
      <c r="F200" s="995"/>
      <c r="G200" s="997"/>
      <c r="H200" s="1042"/>
      <c r="I200" s="987"/>
      <c r="J200" s="227" t="str">
        <f ca="1">IF(MOD(ROW()-13,2)=0,IF(ISBLANK(OFFSET(#REF!,INT((ROW()-13)/2),0)),"",OFFSET(#REF!,INT((ROW()-13)/2),0)),IF(ISBLANK(OFFSET('9. METAS'!$U$20,INT((ROW()-14)/2),0)),"",OFFSET('9. METAS'!$U$20,INT((ROW()-14)/2),0)))</f>
        <v/>
      </c>
      <c r="K200" s="228" t="str">
        <f ca="1">IF(MOD(ROW()-13,2)=0,IF(ISBLANK(OFFSET(#REF!,INT((ROW()-13)/2),0)),"",OFFSET(#REF!,INT((ROW()-13)/2),0)),IF(ISBLANK(OFFSET('9. METAS'!$V$20,INT((ROW()-14)/2),0)),"",OFFSET('9. METAS'!$V$20,INT((ROW()-14)/2),0)))</f>
        <v/>
      </c>
      <c r="L200" s="228" t="str">
        <f ca="1">IF(MOD(ROW()-13,2)=0,IF(ISBLANK(OFFSET(#REF!,INT((ROW()-13)/2),0)),"",OFFSET(#REF!,INT((ROW()-13)/2),0)),IF(ISBLANK(OFFSET('9. METAS'!$W$20,INT((ROW()-14)/2),0)),"",OFFSET('9. METAS'!$W$20,INT((ROW()-14)/2),0)))</f>
        <v/>
      </c>
      <c r="M200" s="229" t="str">
        <f ca="1">IF(MOD(ROW()-13,2)=0,IF(ISBLANK(OFFSET(#REF!,INT((ROW()-13)/2),0)),"",OFFSET(#REF!,INT((ROW()-13)/2),0)),IF(ISBLANK(OFFSET('9. METAS'!$X$20,INT((ROW()-14)/2),0)),"",OFFSET('9. METAS'!$X$20,INT((ROW()-14)/2),0)))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1042" t="str">
        <f ca="1">IF(ISBLANK(OFFSET('9. METAS'!$L$20,INT((ROW()-13)/2),0)),"",OFFSET('9. METAS'!$L$20,INT((ROW()-13)/2),0))</f>
        <v/>
      </c>
      <c r="I201" s="979"/>
      <c r="J201" s="227" t="e">
        <f ca="1">IF(MOD(ROW()-13,2)=0,IF(ISBLANK(OFFSET(#REF!,INT((ROW()-13)/2),0)),"",OFFSET(#REF!,INT((ROW()-13)/2),0)),IF(ISBLANK(OFFSET('9. METAS'!$U$20,INT((ROW()-14)/2),0)),"",OFFSET('9. METAS'!$U$20,INT((ROW()-14)/2),0)))</f>
        <v>#REF!</v>
      </c>
      <c r="K201" s="228" t="e">
        <f ca="1">IF(MOD(ROW()-13,2)=0,IF(ISBLANK(OFFSET(#REF!,INT((ROW()-13)/2),0)),"",OFFSET(#REF!,INT((ROW()-13)/2),0)),IF(ISBLANK(OFFSET('9. METAS'!$V$20,INT((ROW()-14)/2),0)),"",OFFSET('9. METAS'!$V$20,INT((ROW()-14)/2),0)))</f>
        <v>#REF!</v>
      </c>
      <c r="L201" s="228" t="e">
        <f ca="1">IF(MOD(ROW()-13,2)=0,IF(ISBLANK(OFFSET(#REF!,INT((ROW()-13)/2),0)),"",OFFSET(#REF!,INT((ROW()-13)/2),0)),IF(ISBLANK(OFFSET('9. METAS'!$W$20,INT((ROW()-14)/2),0)),"",OFFSET('9. METAS'!$W$20,INT((ROW()-14)/2),0)))</f>
        <v>#REF!</v>
      </c>
      <c r="M201" s="229" t="e">
        <f ca="1">IF(MOD(ROW()-13,2)=0,IF(ISBLANK(OFFSET(#REF!,INT((ROW()-13)/2),0)),"",OFFSET(#REF!,INT((ROW()-13)/2),0)),IF(ISBLANK(OFFSET('9. METAS'!$X$20,INT((ROW()-14)/2),0)),"",OFFSET('9. METAS'!$X$20,INT((ROW()-14)/2),0)))</f>
        <v>#REF!</v>
      </c>
      <c r="N201" s="981" t="str">
        <f t="shared" ref="N201" ca="1" si="184">IFERROR(J201/J202,"ND")</f>
        <v>ND</v>
      </c>
      <c r="O201" s="983" t="str">
        <f t="shared" ref="O201" ca="1" si="185">IFERROR(((J201+K201)/H201),"ND")</f>
        <v>ND</v>
      </c>
      <c r="P201" s="985"/>
    </row>
    <row r="202" spans="3:16" x14ac:dyDescent="0.3">
      <c r="C202" s="999"/>
      <c r="D202" s="993"/>
      <c r="E202" s="993"/>
      <c r="F202" s="995"/>
      <c r="G202" s="997"/>
      <c r="H202" s="1042"/>
      <c r="I202" s="987"/>
      <c r="J202" s="227" t="str">
        <f ca="1">IF(MOD(ROW()-13,2)=0,IF(ISBLANK(OFFSET(#REF!,INT((ROW()-13)/2),0)),"",OFFSET(#REF!,INT((ROW()-13)/2),0)),IF(ISBLANK(OFFSET('9. METAS'!$U$20,INT((ROW()-14)/2),0)),"",OFFSET('9. METAS'!$U$20,INT((ROW()-14)/2),0)))</f>
        <v/>
      </c>
      <c r="K202" s="228" t="str">
        <f ca="1">IF(MOD(ROW()-13,2)=0,IF(ISBLANK(OFFSET(#REF!,INT((ROW()-13)/2),0)),"",OFFSET(#REF!,INT((ROW()-13)/2),0)),IF(ISBLANK(OFFSET('9. METAS'!$V$20,INT((ROW()-14)/2),0)),"",OFFSET('9. METAS'!$V$20,INT((ROW()-14)/2),0)))</f>
        <v/>
      </c>
      <c r="L202" s="228" t="str">
        <f ca="1">IF(MOD(ROW()-13,2)=0,IF(ISBLANK(OFFSET(#REF!,INT((ROW()-13)/2),0)),"",OFFSET(#REF!,INT((ROW()-13)/2),0)),IF(ISBLANK(OFFSET('9. METAS'!$W$20,INT((ROW()-14)/2),0)),"",OFFSET('9. METAS'!$W$20,INT((ROW()-14)/2),0)))</f>
        <v/>
      </c>
      <c r="M202" s="229" t="str">
        <f ca="1">IF(MOD(ROW()-13,2)=0,IF(ISBLANK(OFFSET(#REF!,INT((ROW()-13)/2),0)),"",OFFSET(#REF!,INT((ROW()-13)/2),0)),IF(ISBLANK(OFFSET('9. METAS'!$X$20,INT((ROW()-14)/2),0)),"",OFFSET('9. METAS'!$X$20,INT((ROW()-14)/2),0)))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1042" t="str">
        <f ca="1">IF(ISBLANK(OFFSET('9. METAS'!$L$20,INT((ROW()-13)/2),0)),"",OFFSET('9. METAS'!$L$20,INT((ROW()-13)/2),0))</f>
        <v/>
      </c>
      <c r="I203" s="979"/>
      <c r="J203" s="227" t="e">
        <f ca="1">IF(MOD(ROW()-13,2)=0,IF(ISBLANK(OFFSET(#REF!,INT((ROW()-13)/2),0)),"",OFFSET(#REF!,INT((ROW()-13)/2),0)),IF(ISBLANK(OFFSET('9. METAS'!$U$20,INT((ROW()-14)/2),0)),"",OFFSET('9. METAS'!$U$20,INT((ROW()-14)/2),0)))</f>
        <v>#REF!</v>
      </c>
      <c r="K203" s="228" t="e">
        <f ca="1">IF(MOD(ROW()-13,2)=0,IF(ISBLANK(OFFSET(#REF!,INT((ROW()-13)/2),0)),"",OFFSET(#REF!,INT((ROW()-13)/2),0)),IF(ISBLANK(OFFSET('9. METAS'!$V$20,INT((ROW()-14)/2),0)),"",OFFSET('9. METAS'!$V$20,INT((ROW()-14)/2),0)))</f>
        <v>#REF!</v>
      </c>
      <c r="L203" s="228" t="e">
        <f ca="1">IF(MOD(ROW()-13,2)=0,IF(ISBLANK(OFFSET(#REF!,INT((ROW()-13)/2),0)),"",OFFSET(#REF!,INT((ROW()-13)/2),0)),IF(ISBLANK(OFFSET('9. METAS'!$W$20,INT((ROW()-14)/2),0)),"",OFFSET('9. METAS'!$W$20,INT((ROW()-14)/2),0)))</f>
        <v>#REF!</v>
      </c>
      <c r="M203" s="229" t="e">
        <f ca="1">IF(MOD(ROW()-13,2)=0,IF(ISBLANK(OFFSET(#REF!,INT((ROW()-13)/2),0)),"",OFFSET(#REF!,INT((ROW()-13)/2),0)),IF(ISBLANK(OFFSET('9. METAS'!$X$20,INT((ROW()-14)/2),0)),"",OFFSET('9. METAS'!$X$20,INT((ROW()-14)/2),0)))</f>
        <v>#REF!</v>
      </c>
      <c r="N203" s="981" t="str">
        <f t="shared" ref="N203" ca="1" si="186">IFERROR(J203/J204,"ND")</f>
        <v>ND</v>
      </c>
      <c r="O203" s="983" t="str">
        <f t="shared" ref="O203" ca="1" si="187">IFERROR(((J203+K203)/H203),"ND")</f>
        <v>ND</v>
      </c>
      <c r="P203" s="985"/>
    </row>
    <row r="204" spans="3:16" x14ac:dyDescent="0.3">
      <c r="C204" s="999"/>
      <c r="D204" s="993"/>
      <c r="E204" s="993"/>
      <c r="F204" s="995"/>
      <c r="G204" s="997"/>
      <c r="H204" s="1042"/>
      <c r="I204" s="987"/>
      <c r="J204" s="227" t="str">
        <f ca="1">IF(MOD(ROW()-13,2)=0,IF(ISBLANK(OFFSET(#REF!,INT((ROW()-13)/2),0)),"",OFFSET(#REF!,INT((ROW()-13)/2),0)),IF(ISBLANK(OFFSET('9. METAS'!$U$20,INT((ROW()-14)/2),0)),"",OFFSET('9. METAS'!$U$20,INT((ROW()-14)/2),0)))</f>
        <v/>
      </c>
      <c r="K204" s="228" t="str">
        <f ca="1">IF(MOD(ROW()-13,2)=0,IF(ISBLANK(OFFSET(#REF!,INT((ROW()-13)/2),0)),"",OFFSET(#REF!,INT((ROW()-13)/2),0)),IF(ISBLANK(OFFSET('9. METAS'!$V$20,INT((ROW()-14)/2),0)),"",OFFSET('9. METAS'!$V$20,INT((ROW()-14)/2),0)))</f>
        <v/>
      </c>
      <c r="L204" s="228" t="str">
        <f ca="1">IF(MOD(ROW()-13,2)=0,IF(ISBLANK(OFFSET(#REF!,INT((ROW()-13)/2),0)),"",OFFSET(#REF!,INT((ROW()-13)/2),0)),IF(ISBLANK(OFFSET('9. METAS'!$W$20,INT((ROW()-14)/2),0)),"",OFFSET('9. METAS'!$W$20,INT((ROW()-14)/2),0)))</f>
        <v/>
      </c>
      <c r="M204" s="229" t="str">
        <f ca="1">IF(MOD(ROW()-13,2)=0,IF(ISBLANK(OFFSET(#REF!,INT((ROW()-13)/2),0)),"",OFFSET(#REF!,INT((ROW()-13)/2),0)),IF(ISBLANK(OFFSET('9. METAS'!$X$20,INT((ROW()-14)/2),0)),"",OFFSET('9. METAS'!$X$20,INT((ROW()-14)/2),0)))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1042" t="str">
        <f ca="1">IF(ISBLANK(OFFSET('9. METAS'!$L$20,INT((ROW()-13)/2),0)),"",OFFSET('9. METAS'!$L$20,INT((ROW()-13)/2),0))</f>
        <v/>
      </c>
      <c r="I205" s="979"/>
      <c r="J205" s="227" t="e">
        <f ca="1">IF(MOD(ROW()-13,2)=0,IF(ISBLANK(OFFSET(#REF!,INT((ROW()-13)/2),0)),"",OFFSET(#REF!,INT((ROW()-13)/2),0)),IF(ISBLANK(OFFSET('9. METAS'!$U$20,INT((ROW()-14)/2),0)),"",OFFSET('9. METAS'!$U$20,INT((ROW()-14)/2),0)))</f>
        <v>#REF!</v>
      </c>
      <c r="K205" s="228" t="e">
        <f ca="1">IF(MOD(ROW()-13,2)=0,IF(ISBLANK(OFFSET(#REF!,INT((ROW()-13)/2),0)),"",OFFSET(#REF!,INT((ROW()-13)/2),0)),IF(ISBLANK(OFFSET('9. METAS'!$V$20,INT((ROW()-14)/2),0)),"",OFFSET('9. METAS'!$V$20,INT((ROW()-14)/2),0)))</f>
        <v>#REF!</v>
      </c>
      <c r="L205" s="228" t="e">
        <f ca="1">IF(MOD(ROW()-13,2)=0,IF(ISBLANK(OFFSET(#REF!,INT((ROW()-13)/2),0)),"",OFFSET(#REF!,INT((ROW()-13)/2),0)),IF(ISBLANK(OFFSET('9. METAS'!$W$20,INT((ROW()-14)/2),0)),"",OFFSET('9. METAS'!$W$20,INT((ROW()-14)/2),0)))</f>
        <v>#REF!</v>
      </c>
      <c r="M205" s="229" t="e">
        <f ca="1">IF(MOD(ROW()-13,2)=0,IF(ISBLANK(OFFSET(#REF!,INT((ROW()-13)/2),0)),"",OFFSET(#REF!,INT((ROW()-13)/2),0)),IF(ISBLANK(OFFSET('9. METAS'!$X$20,INT((ROW()-14)/2),0)),"",OFFSET('9. METAS'!$X$20,INT((ROW()-14)/2),0)))</f>
        <v>#REF!</v>
      </c>
      <c r="N205" s="981" t="str">
        <f t="shared" ref="N205" ca="1" si="188">IFERROR(J205/J206,"ND")</f>
        <v>ND</v>
      </c>
      <c r="O205" s="983" t="str">
        <f t="shared" ref="O205" ca="1" si="189">IFERROR(((J205+K205)/H205),"ND")</f>
        <v>ND</v>
      </c>
      <c r="P205" s="985"/>
    </row>
    <row r="206" spans="3:16" x14ac:dyDescent="0.3">
      <c r="C206" s="999"/>
      <c r="D206" s="993"/>
      <c r="E206" s="993"/>
      <c r="F206" s="995"/>
      <c r="G206" s="997"/>
      <c r="H206" s="1042"/>
      <c r="I206" s="987"/>
      <c r="J206" s="227" t="str">
        <f ca="1">IF(MOD(ROW()-13,2)=0,IF(ISBLANK(OFFSET(#REF!,INT((ROW()-13)/2),0)),"",OFFSET(#REF!,INT((ROW()-13)/2),0)),IF(ISBLANK(OFFSET('9. METAS'!$U$20,INT((ROW()-14)/2),0)),"",OFFSET('9. METAS'!$U$20,INT((ROW()-14)/2),0)))</f>
        <v/>
      </c>
      <c r="K206" s="228" t="str">
        <f ca="1">IF(MOD(ROW()-13,2)=0,IF(ISBLANK(OFFSET(#REF!,INT((ROW()-13)/2),0)),"",OFFSET(#REF!,INT((ROW()-13)/2),0)),IF(ISBLANK(OFFSET('9. METAS'!$V$20,INT((ROW()-14)/2),0)),"",OFFSET('9. METAS'!$V$20,INT((ROW()-14)/2),0)))</f>
        <v/>
      </c>
      <c r="L206" s="228" t="str">
        <f ca="1">IF(MOD(ROW()-13,2)=0,IF(ISBLANK(OFFSET(#REF!,INT((ROW()-13)/2),0)),"",OFFSET(#REF!,INT((ROW()-13)/2),0)),IF(ISBLANK(OFFSET('9. METAS'!$W$20,INT((ROW()-14)/2),0)),"",OFFSET('9. METAS'!$W$20,INT((ROW()-14)/2),0)))</f>
        <v/>
      </c>
      <c r="M206" s="229" t="str">
        <f ca="1">IF(MOD(ROW()-13,2)=0,IF(ISBLANK(OFFSET(#REF!,INT((ROW()-13)/2),0)),"",OFFSET(#REF!,INT((ROW()-13)/2),0)),IF(ISBLANK(OFFSET('9. METAS'!$X$20,INT((ROW()-14)/2),0)),"",OFFSET('9. METAS'!$X$20,INT((ROW()-14)/2),0)))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1042" t="str">
        <f ca="1">IF(ISBLANK(OFFSET('9. METAS'!$L$20,INT((ROW()-13)/2),0)),"",OFFSET('9. METAS'!$L$20,INT((ROW()-13)/2),0))</f>
        <v/>
      </c>
      <c r="I207" s="979"/>
      <c r="J207" s="227" t="e">
        <f ca="1">IF(MOD(ROW()-13,2)=0,IF(ISBLANK(OFFSET(#REF!,INT((ROW()-13)/2),0)),"",OFFSET(#REF!,INT((ROW()-13)/2),0)),IF(ISBLANK(OFFSET('9. METAS'!$U$20,INT((ROW()-14)/2),0)),"",OFFSET('9. METAS'!$U$20,INT((ROW()-14)/2),0)))</f>
        <v>#REF!</v>
      </c>
      <c r="K207" s="228" t="e">
        <f ca="1">IF(MOD(ROW()-13,2)=0,IF(ISBLANK(OFFSET(#REF!,INT((ROW()-13)/2),0)),"",OFFSET(#REF!,INT((ROW()-13)/2),0)),IF(ISBLANK(OFFSET('9. METAS'!$V$20,INT((ROW()-14)/2),0)),"",OFFSET('9. METAS'!$V$20,INT((ROW()-14)/2),0)))</f>
        <v>#REF!</v>
      </c>
      <c r="L207" s="228" t="e">
        <f ca="1">IF(MOD(ROW()-13,2)=0,IF(ISBLANK(OFFSET(#REF!,INT((ROW()-13)/2),0)),"",OFFSET(#REF!,INT((ROW()-13)/2),0)),IF(ISBLANK(OFFSET('9. METAS'!$W$20,INT((ROW()-14)/2),0)),"",OFFSET('9. METAS'!$W$20,INT((ROW()-14)/2),0)))</f>
        <v>#REF!</v>
      </c>
      <c r="M207" s="229" t="e">
        <f ca="1">IF(MOD(ROW()-13,2)=0,IF(ISBLANK(OFFSET(#REF!,INT((ROW()-13)/2),0)),"",OFFSET(#REF!,INT((ROW()-13)/2),0)),IF(ISBLANK(OFFSET('9. METAS'!$X$20,INT((ROW()-14)/2),0)),"",OFFSET('9. METAS'!$X$20,INT((ROW()-14)/2),0)))</f>
        <v>#REF!</v>
      </c>
      <c r="N207" s="981" t="str">
        <f t="shared" ref="N207" ca="1" si="190">IFERROR(J207/J208,"ND")</f>
        <v>ND</v>
      </c>
      <c r="O207" s="983" t="str">
        <f t="shared" ref="O207" ca="1" si="191">IFERROR(((J207+K207)/H207),"ND")</f>
        <v>ND</v>
      </c>
      <c r="P207" s="985"/>
    </row>
    <row r="208" spans="3:16" x14ac:dyDescent="0.3">
      <c r="C208" s="999"/>
      <c r="D208" s="993"/>
      <c r="E208" s="993"/>
      <c r="F208" s="995"/>
      <c r="G208" s="997"/>
      <c r="H208" s="1042"/>
      <c r="I208" s="987"/>
      <c r="J208" s="227" t="str">
        <f ca="1">IF(MOD(ROW()-13,2)=0,IF(ISBLANK(OFFSET(#REF!,INT((ROW()-13)/2),0)),"",OFFSET(#REF!,INT((ROW()-13)/2),0)),IF(ISBLANK(OFFSET('9. METAS'!$U$20,INT((ROW()-14)/2),0)),"",OFFSET('9. METAS'!$U$20,INT((ROW()-14)/2),0)))</f>
        <v/>
      </c>
      <c r="K208" s="228" t="str">
        <f ca="1">IF(MOD(ROW()-13,2)=0,IF(ISBLANK(OFFSET(#REF!,INT((ROW()-13)/2),0)),"",OFFSET(#REF!,INT((ROW()-13)/2),0)),IF(ISBLANK(OFFSET('9. METAS'!$V$20,INT((ROW()-14)/2),0)),"",OFFSET('9. METAS'!$V$20,INT((ROW()-14)/2),0)))</f>
        <v/>
      </c>
      <c r="L208" s="228" t="str">
        <f ca="1">IF(MOD(ROW()-13,2)=0,IF(ISBLANK(OFFSET(#REF!,INT((ROW()-13)/2),0)),"",OFFSET(#REF!,INT((ROW()-13)/2),0)),IF(ISBLANK(OFFSET('9. METAS'!$W$20,INT((ROW()-14)/2),0)),"",OFFSET('9. METAS'!$W$20,INT((ROW()-14)/2),0)))</f>
        <v/>
      </c>
      <c r="M208" s="229" t="str">
        <f ca="1">IF(MOD(ROW()-13,2)=0,IF(ISBLANK(OFFSET(#REF!,INT((ROW()-13)/2),0)),"",OFFSET(#REF!,INT((ROW()-13)/2),0)),IF(ISBLANK(OFFSET('9. METAS'!$X$20,INT((ROW()-14)/2),0)),"",OFFSET('9. METAS'!$X$20,INT((ROW()-14)/2),0)))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1042" t="str">
        <f ca="1">IF(ISBLANK(OFFSET('9. METAS'!$L$20,INT((ROW()-13)/2),0)),"",OFFSET('9. METAS'!$L$20,INT((ROW()-13)/2),0))</f>
        <v/>
      </c>
      <c r="I209" s="979"/>
      <c r="J209" s="227" t="e">
        <f ca="1">IF(MOD(ROW()-13,2)=0,IF(ISBLANK(OFFSET(#REF!,INT((ROW()-13)/2),0)),"",OFFSET(#REF!,INT((ROW()-13)/2),0)),IF(ISBLANK(OFFSET('9. METAS'!$U$20,INT((ROW()-14)/2),0)),"",OFFSET('9. METAS'!$U$20,INT((ROW()-14)/2),0)))</f>
        <v>#REF!</v>
      </c>
      <c r="K209" s="228" t="e">
        <f ca="1">IF(MOD(ROW()-13,2)=0,IF(ISBLANK(OFFSET(#REF!,INT((ROW()-13)/2),0)),"",OFFSET(#REF!,INT((ROW()-13)/2),0)),IF(ISBLANK(OFFSET('9. METAS'!$V$20,INT((ROW()-14)/2),0)),"",OFFSET('9. METAS'!$V$20,INT((ROW()-14)/2),0)))</f>
        <v>#REF!</v>
      </c>
      <c r="L209" s="228" t="e">
        <f ca="1">IF(MOD(ROW()-13,2)=0,IF(ISBLANK(OFFSET(#REF!,INT((ROW()-13)/2),0)),"",OFFSET(#REF!,INT((ROW()-13)/2),0)),IF(ISBLANK(OFFSET('9. METAS'!$W$20,INT((ROW()-14)/2),0)),"",OFFSET('9. METAS'!$W$20,INT((ROW()-14)/2),0)))</f>
        <v>#REF!</v>
      </c>
      <c r="M209" s="229" t="e">
        <f ca="1">IF(MOD(ROW()-13,2)=0,IF(ISBLANK(OFFSET(#REF!,INT((ROW()-13)/2),0)),"",OFFSET(#REF!,INT((ROW()-13)/2),0)),IF(ISBLANK(OFFSET('9. METAS'!$X$20,INT((ROW()-14)/2),0)),"",OFFSET('9. METAS'!$X$20,INT((ROW()-14)/2),0)))</f>
        <v>#REF!</v>
      </c>
      <c r="N209" s="981" t="str">
        <f t="shared" ref="N209" ca="1" si="192">IFERROR(J209/J210,"ND")</f>
        <v>ND</v>
      </c>
      <c r="O209" s="983" t="str">
        <f t="shared" ref="O209" ca="1" si="193">IFERROR(((J209+K209)/H209),"ND")</f>
        <v>ND</v>
      </c>
      <c r="P209" s="985"/>
    </row>
    <row r="210" spans="3:16" x14ac:dyDescent="0.3">
      <c r="C210" s="999"/>
      <c r="D210" s="993"/>
      <c r="E210" s="993"/>
      <c r="F210" s="995"/>
      <c r="G210" s="997"/>
      <c r="H210" s="1042"/>
      <c r="I210" s="987"/>
      <c r="J210" s="227" t="str">
        <f ca="1">IF(MOD(ROW()-13,2)=0,IF(ISBLANK(OFFSET(#REF!,INT((ROW()-13)/2),0)),"",OFFSET(#REF!,INT((ROW()-13)/2),0)),IF(ISBLANK(OFFSET('9. METAS'!$U$20,INT((ROW()-14)/2),0)),"",OFFSET('9. METAS'!$U$20,INT((ROW()-14)/2),0)))</f>
        <v/>
      </c>
      <c r="K210" s="228" t="str">
        <f ca="1">IF(MOD(ROW()-13,2)=0,IF(ISBLANK(OFFSET(#REF!,INT((ROW()-13)/2),0)),"",OFFSET(#REF!,INT((ROW()-13)/2),0)),IF(ISBLANK(OFFSET('9. METAS'!$V$20,INT((ROW()-14)/2),0)),"",OFFSET('9. METAS'!$V$20,INT((ROW()-14)/2),0)))</f>
        <v/>
      </c>
      <c r="L210" s="228" t="str">
        <f ca="1">IF(MOD(ROW()-13,2)=0,IF(ISBLANK(OFFSET(#REF!,INT((ROW()-13)/2),0)),"",OFFSET(#REF!,INT((ROW()-13)/2),0)),IF(ISBLANK(OFFSET('9. METAS'!$W$20,INT((ROW()-14)/2),0)),"",OFFSET('9. METAS'!$W$20,INT((ROW()-14)/2),0)))</f>
        <v/>
      </c>
      <c r="M210" s="229" t="str">
        <f ca="1">IF(MOD(ROW()-13,2)=0,IF(ISBLANK(OFFSET(#REF!,INT((ROW()-13)/2),0)),"",OFFSET(#REF!,INT((ROW()-13)/2),0)),IF(ISBLANK(OFFSET('9. METAS'!$X$20,INT((ROW()-14)/2),0)),"",OFFSET('9. METAS'!$X$20,INT((ROW()-14)/2),0)))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1042" t="str">
        <f ca="1">IF(ISBLANK(OFFSET('9. METAS'!$L$20,INT((ROW()-13)/2),0)),"",OFFSET('9. METAS'!$L$20,INT((ROW()-13)/2),0))</f>
        <v/>
      </c>
      <c r="I211" s="979"/>
      <c r="J211" s="227" t="e">
        <f ca="1">IF(MOD(ROW()-13,2)=0,IF(ISBLANK(OFFSET(#REF!,INT((ROW()-13)/2),0)),"",OFFSET(#REF!,INT((ROW()-13)/2),0)),IF(ISBLANK(OFFSET('9. METAS'!$U$20,INT((ROW()-14)/2),0)),"",OFFSET('9. METAS'!$U$20,INT((ROW()-14)/2),0)))</f>
        <v>#REF!</v>
      </c>
      <c r="K211" s="228" t="e">
        <f ca="1">IF(MOD(ROW()-13,2)=0,IF(ISBLANK(OFFSET(#REF!,INT((ROW()-13)/2),0)),"",OFFSET(#REF!,INT((ROW()-13)/2),0)),IF(ISBLANK(OFFSET('9. METAS'!$V$20,INT((ROW()-14)/2),0)),"",OFFSET('9. METAS'!$V$20,INT((ROW()-14)/2),0)))</f>
        <v>#REF!</v>
      </c>
      <c r="L211" s="228" t="e">
        <f ca="1">IF(MOD(ROW()-13,2)=0,IF(ISBLANK(OFFSET(#REF!,INT((ROW()-13)/2),0)),"",OFFSET(#REF!,INT((ROW()-13)/2),0)),IF(ISBLANK(OFFSET('9. METAS'!$W$20,INT((ROW()-14)/2),0)),"",OFFSET('9. METAS'!$W$20,INT((ROW()-14)/2),0)))</f>
        <v>#REF!</v>
      </c>
      <c r="M211" s="229" t="e">
        <f ca="1">IF(MOD(ROW()-13,2)=0,IF(ISBLANK(OFFSET(#REF!,INT((ROW()-13)/2),0)),"",OFFSET(#REF!,INT((ROW()-13)/2),0)),IF(ISBLANK(OFFSET('9. METAS'!$X$20,INT((ROW()-14)/2),0)),"",OFFSET('9. METAS'!$X$20,INT((ROW()-14)/2),0)))</f>
        <v>#REF!</v>
      </c>
      <c r="N211" s="981" t="str">
        <f t="shared" ref="N211" ca="1" si="194">IFERROR(J211/J212,"ND")</f>
        <v>ND</v>
      </c>
      <c r="O211" s="983" t="str">
        <f t="shared" ref="O211" ca="1" si="195">IFERROR(((J211+K211)/H211),"ND")</f>
        <v>ND</v>
      </c>
      <c r="P211" s="985"/>
    </row>
    <row r="212" spans="3:16" x14ac:dyDescent="0.3">
      <c r="C212" s="999"/>
      <c r="D212" s="993"/>
      <c r="E212" s="993"/>
      <c r="F212" s="995"/>
      <c r="G212" s="997"/>
      <c r="H212" s="1042"/>
      <c r="I212" s="987"/>
      <c r="J212" s="227" t="str">
        <f ca="1">IF(MOD(ROW()-13,2)=0,IF(ISBLANK(OFFSET(#REF!,INT((ROW()-13)/2),0)),"",OFFSET(#REF!,INT((ROW()-13)/2),0)),IF(ISBLANK(OFFSET('9. METAS'!$U$20,INT((ROW()-14)/2),0)),"",OFFSET('9. METAS'!$U$20,INT((ROW()-14)/2),0)))</f>
        <v/>
      </c>
      <c r="K212" s="228" t="str">
        <f ca="1">IF(MOD(ROW()-13,2)=0,IF(ISBLANK(OFFSET(#REF!,INT((ROW()-13)/2),0)),"",OFFSET(#REF!,INT((ROW()-13)/2),0)),IF(ISBLANK(OFFSET('9. METAS'!$V$20,INT((ROW()-14)/2),0)),"",OFFSET('9. METAS'!$V$20,INT((ROW()-14)/2),0)))</f>
        <v/>
      </c>
      <c r="L212" s="228" t="str">
        <f ca="1">IF(MOD(ROW()-13,2)=0,IF(ISBLANK(OFFSET(#REF!,INT((ROW()-13)/2),0)),"",OFFSET(#REF!,INT((ROW()-13)/2),0)),IF(ISBLANK(OFFSET('9. METAS'!$W$20,INT((ROW()-14)/2),0)),"",OFFSET('9. METAS'!$W$20,INT((ROW()-14)/2),0)))</f>
        <v/>
      </c>
      <c r="M212" s="229" t="str">
        <f ca="1">IF(MOD(ROW()-13,2)=0,IF(ISBLANK(OFFSET(#REF!,INT((ROW()-13)/2),0)),"",OFFSET(#REF!,INT((ROW()-13)/2),0)),IF(ISBLANK(OFFSET('9. METAS'!$X$20,INT((ROW()-14)/2),0)),"",OFFSET('9. METAS'!$X$20,INT((ROW()-14)/2),0)))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1042" t="str">
        <f ca="1">IF(ISBLANK(OFFSET('9. METAS'!$L$20,INT((ROW()-13)/2),0)),"",OFFSET('9. METAS'!$L$20,INT((ROW()-13)/2),0))</f>
        <v/>
      </c>
      <c r="I213" s="979"/>
      <c r="J213" s="227" t="e">
        <f ca="1">IF(MOD(ROW()-13,2)=0,IF(ISBLANK(OFFSET(#REF!,INT((ROW()-13)/2),0)),"",OFFSET(#REF!,INT((ROW()-13)/2),0)),IF(ISBLANK(OFFSET('9. METAS'!$U$20,INT((ROW()-14)/2),0)),"",OFFSET('9. METAS'!$U$20,INT((ROW()-14)/2),0)))</f>
        <v>#REF!</v>
      </c>
      <c r="K213" s="228" t="e">
        <f ca="1">IF(MOD(ROW()-13,2)=0,IF(ISBLANK(OFFSET(#REF!,INT((ROW()-13)/2),0)),"",OFFSET(#REF!,INT((ROW()-13)/2),0)),IF(ISBLANK(OFFSET('9. METAS'!$V$20,INT((ROW()-14)/2),0)),"",OFFSET('9. METAS'!$V$20,INT((ROW()-14)/2),0)))</f>
        <v>#REF!</v>
      </c>
      <c r="L213" s="228" t="e">
        <f ca="1">IF(MOD(ROW()-13,2)=0,IF(ISBLANK(OFFSET(#REF!,INT((ROW()-13)/2),0)),"",OFFSET(#REF!,INT((ROW()-13)/2),0)),IF(ISBLANK(OFFSET('9. METAS'!$W$20,INT((ROW()-14)/2),0)),"",OFFSET('9. METAS'!$W$20,INT((ROW()-14)/2),0)))</f>
        <v>#REF!</v>
      </c>
      <c r="M213" s="229" t="e">
        <f ca="1">IF(MOD(ROW()-13,2)=0,IF(ISBLANK(OFFSET(#REF!,INT((ROW()-13)/2),0)),"",OFFSET(#REF!,INT((ROW()-13)/2),0)),IF(ISBLANK(OFFSET('9. METAS'!$X$20,INT((ROW()-14)/2),0)),"",OFFSET('9. METAS'!$X$20,INT((ROW()-14)/2),0)))</f>
        <v>#REF!</v>
      </c>
      <c r="N213" s="981" t="str">
        <f t="shared" ref="N213" ca="1" si="196">IFERROR(J213/J214,"ND")</f>
        <v>ND</v>
      </c>
      <c r="O213" s="983" t="str">
        <f t="shared" ref="O213" ca="1" si="197">IFERROR(((J213+K213)/H213),"ND")</f>
        <v>ND</v>
      </c>
      <c r="P213" s="985"/>
    </row>
    <row r="214" spans="3:16" x14ac:dyDescent="0.3">
      <c r="C214" s="999"/>
      <c r="D214" s="993"/>
      <c r="E214" s="993"/>
      <c r="F214" s="995"/>
      <c r="G214" s="997"/>
      <c r="H214" s="1042"/>
      <c r="I214" s="987"/>
      <c r="J214" s="227" t="str">
        <f ca="1">IF(MOD(ROW()-13,2)=0,IF(ISBLANK(OFFSET(#REF!,INT((ROW()-13)/2),0)),"",OFFSET(#REF!,INT((ROW()-13)/2),0)),IF(ISBLANK(OFFSET('9. METAS'!$U$20,INT((ROW()-14)/2),0)),"",OFFSET('9. METAS'!$U$20,INT((ROW()-14)/2),0)))</f>
        <v/>
      </c>
      <c r="K214" s="228" t="str">
        <f ca="1">IF(MOD(ROW()-13,2)=0,IF(ISBLANK(OFFSET(#REF!,INT((ROW()-13)/2),0)),"",OFFSET(#REF!,INT((ROW()-13)/2),0)),IF(ISBLANK(OFFSET('9. METAS'!$V$20,INT((ROW()-14)/2),0)),"",OFFSET('9. METAS'!$V$20,INT((ROW()-14)/2),0)))</f>
        <v/>
      </c>
      <c r="L214" s="228" t="str">
        <f ca="1">IF(MOD(ROW()-13,2)=0,IF(ISBLANK(OFFSET(#REF!,INT((ROW()-13)/2),0)),"",OFFSET(#REF!,INT((ROW()-13)/2),0)),IF(ISBLANK(OFFSET('9. METAS'!$W$20,INT((ROW()-14)/2),0)),"",OFFSET('9. METAS'!$W$20,INT((ROW()-14)/2),0)))</f>
        <v/>
      </c>
      <c r="M214" s="229" t="str">
        <f ca="1">IF(MOD(ROW()-13,2)=0,IF(ISBLANK(OFFSET(#REF!,INT((ROW()-13)/2),0)),"",OFFSET(#REF!,INT((ROW()-13)/2),0)),IF(ISBLANK(OFFSET('9. METAS'!$X$20,INT((ROW()-14)/2),0)),"",OFFSET('9. METAS'!$X$20,INT((ROW()-14)/2),0)))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1042" t="str">
        <f ca="1">IF(ISBLANK(OFFSET('9. METAS'!$L$20,INT((ROW()-13)/2),0)),"",OFFSET('9. METAS'!$L$20,INT((ROW()-13)/2),0))</f>
        <v/>
      </c>
      <c r="I215" s="979"/>
      <c r="J215" s="227" t="e">
        <f ca="1">IF(MOD(ROW()-13,2)=0,IF(ISBLANK(OFFSET(#REF!,INT((ROW()-13)/2),0)),"",OFFSET(#REF!,INT((ROW()-13)/2),0)),IF(ISBLANK(OFFSET('9. METAS'!$U$20,INT((ROW()-14)/2),0)),"",OFFSET('9. METAS'!$U$20,INT((ROW()-14)/2),0)))</f>
        <v>#REF!</v>
      </c>
      <c r="K215" s="228" t="e">
        <f ca="1">IF(MOD(ROW()-13,2)=0,IF(ISBLANK(OFFSET(#REF!,INT((ROW()-13)/2),0)),"",OFFSET(#REF!,INT((ROW()-13)/2),0)),IF(ISBLANK(OFFSET('9. METAS'!$V$20,INT((ROW()-14)/2),0)),"",OFFSET('9. METAS'!$V$20,INT((ROW()-14)/2),0)))</f>
        <v>#REF!</v>
      </c>
      <c r="L215" s="228" t="e">
        <f ca="1">IF(MOD(ROW()-13,2)=0,IF(ISBLANK(OFFSET(#REF!,INT((ROW()-13)/2),0)),"",OFFSET(#REF!,INT((ROW()-13)/2),0)),IF(ISBLANK(OFFSET('9. METAS'!$W$20,INT((ROW()-14)/2),0)),"",OFFSET('9. METAS'!$W$20,INT((ROW()-14)/2),0)))</f>
        <v>#REF!</v>
      </c>
      <c r="M215" s="229" t="e">
        <f ca="1">IF(MOD(ROW()-13,2)=0,IF(ISBLANK(OFFSET(#REF!,INT((ROW()-13)/2),0)),"",OFFSET(#REF!,INT((ROW()-13)/2),0)),IF(ISBLANK(OFFSET('9. METAS'!$X$20,INT((ROW()-14)/2),0)),"",OFFSET('9. METAS'!$X$20,INT((ROW()-14)/2),0)))</f>
        <v>#REF!</v>
      </c>
      <c r="N215" s="981" t="str">
        <f t="shared" ref="N215" ca="1" si="198">IFERROR(J215/J216,"ND")</f>
        <v>ND</v>
      </c>
      <c r="O215" s="983" t="str">
        <f t="shared" ref="O215" ca="1" si="199">IFERROR(((J215+K215)/H215),"ND")</f>
        <v>ND</v>
      </c>
      <c r="P215" s="985"/>
    </row>
    <row r="216" spans="3:16" x14ac:dyDescent="0.3">
      <c r="C216" s="999"/>
      <c r="D216" s="993"/>
      <c r="E216" s="993"/>
      <c r="F216" s="995"/>
      <c r="G216" s="997"/>
      <c r="H216" s="1042"/>
      <c r="I216" s="987"/>
      <c r="J216" s="227" t="str">
        <f ca="1">IF(MOD(ROW()-13,2)=0,IF(ISBLANK(OFFSET(#REF!,INT((ROW()-13)/2),0)),"",OFFSET(#REF!,INT((ROW()-13)/2),0)),IF(ISBLANK(OFFSET('9. METAS'!$U$20,INT((ROW()-14)/2),0)),"",OFFSET('9. METAS'!$U$20,INT((ROW()-14)/2),0)))</f>
        <v/>
      </c>
      <c r="K216" s="228" t="str">
        <f ca="1">IF(MOD(ROW()-13,2)=0,IF(ISBLANK(OFFSET(#REF!,INT((ROW()-13)/2),0)),"",OFFSET(#REF!,INT((ROW()-13)/2),0)),IF(ISBLANK(OFFSET('9. METAS'!$V$20,INT((ROW()-14)/2),0)),"",OFFSET('9. METAS'!$V$20,INT((ROW()-14)/2),0)))</f>
        <v/>
      </c>
      <c r="L216" s="228" t="str">
        <f ca="1">IF(MOD(ROW()-13,2)=0,IF(ISBLANK(OFFSET(#REF!,INT((ROW()-13)/2),0)),"",OFFSET(#REF!,INT((ROW()-13)/2),0)),IF(ISBLANK(OFFSET('9. METAS'!$W$20,INT((ROW()-14)/2),0)),"",OFFSET('9. METAS'!$W$20,INT((ROW()-14)/2),0)))</f>
        <v/>
      </c>
      <c r="M216" s="229" t="str">
        <f ca="1">IF(MOD(ROW()-13,2)=0,IF(ISBLANK(OFFSET(#REF!,INT((ROW()-13)/2),0)),"",OFFSET(#REF!,INT((ROW()-13)/2),0)),IF(ISBLANK(OFFSET('9. METAS'!$X$20,INT((ROW()-14)/2),0)),"",OFFSET('9. METAS'!$X$20,INT((ROW()-14)/2),0)))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1042" t="str">
        <f ca="1">IF(ISBLANK(OFFSET('9. METAS'!$L$20,INT((ROW()-13)/2),0)),"",OFFSET('9. METAS'!$L$20,INT((ROW()-13)/2),0))</f>
        <v/>
      </c>
      <c r="I217" s="979"/>
      <c r="J217" s="227" t="e">
        <f ca="1">IF(MOD(ROW()-13,2)=0,IF(ISBLANK(OFFSET(#REF!,INT((ROW()-13)/2),0)),"",OFFSET(#REF!,INT((ROW()-13)/2),0)),IF(ISBLANK(OFFSET('9. METAS'!$U$20,INT((ROW()-14)/2),0)),"",OFFSET('9. METAS'!$U$20,INT((ROW()-14)/2),0)))</f>
        <v>#REF!</v>
      </c>
      <c r="K217" s="228" t="e">
        <f ca="1">IF(MOD(ROW()-13,2)=0,IF(ISBLANK(OFFSET(#REF!,INT((ROW()-13)/2),0)),"",OFFSET(#REF!,INT((ROW()-13)/2),0)),IF(ISBLANK(OFFSET('9. METAS'!$V$20,INT((ROW()-14)/2),0)),"",OFFSET('9. METAS'!$V$20,INT((ROW()-14)/2),0)))</f>
        <v>#REF!</v>
      </c>
      <c r="L217" s="228" t="e">
        <f ca="1">IF(MOD(ROW()-13,2)=0,IF(ISBLANK(OFFSET(#REF!,INT((ROW()-13)/2),0)),"",OFFSET(#REF!,INT((ROW()-13)/2),0)),IF(ISBLANK(OFFSET('9. METAS'!$W$20,INT((ROW()-14)/2),0)),"",OFFSET('9. METAS'!$W$20,INT((ROW()-14)/2),0)))</f>
        <v>#REF!</v>
      </c>
      <c r="M217" s="229" t="e">
        <f ca="1">IF(MOD(ROW()-13,2)=0,IF(ISBLANK(OFFSET(#REF!,INT((ROW()-13)/2),0)),"",OFFSET(#REF!,INT((ROW()-13)/2),0)),IF(ISBLANK(OFFSET('9. METAS'!$X$20,INT((ROW()-14)/2),0)),"",OFFSET('9. METAS'!$X$20,INT((ROW()-14)/2),0)))</f>
        <v>#REF!</v>
      </c>
      <c r="N217" s="981" t="str">
        <f t="shared" ref="N217" ca="1" si="200">IFERROR(J217/J218,"ND")</f>
        <v>ND</v>
      </c>
      <c r="O217" s="983" t="str">
        <f t="shared" ref="O217" ca="1" si="201">IFERROR(((J217+K217)/H217),"ND")</f>
        <v>ND</v>
      </c>
      <c r="P217" s="985"/>
    </row>
    <row r="218" spans="3:16" x14ac:dyDescent="0.3">
      <c r="C218" s="999"/>
      <c r="D218" s="993"/>
      <c r="E218" s="993"/>
      <c r="F218" s="995"/>
      <c r="G218" s="997"/>
      <c r="H218" s="1042"/>
      <c r="I218" s="987"/>
      <c r="J218" s="227" t="str">
        <f ca="1">IF(MOD(ROW()-13,2)=0,IF(ISBLANK(OFFSET(#REF!,INT((ROW()-13)/2),0)),"",OFFSET(#REF!,INT((ROW()-13)/2),0)),IF(ISBLANK(OFFSET('9. METAS'!$U$20,INT((ROW()-14)/2),0)),"",OFFSET('9. METAS'!$U$20,INT((ROW()-14)/2),0)))</f>
        <v/>
      </c>
      <c r="K218" s="228" t="str">
        <f ca="1">IF(MOD(ROW()-13,2)=0,IF(ISBLANK(OFFSET(#REF!,INT((ROW()-13)/2),0)),"",OFFSET(#REF!,INT((ROW()-13)/2),0)),IF(ISBLANK(OFFSET('9. METAS'!$V$20,INT((ROW()-14)/2),0)),"",OFFSET('9. METAS'!$V$20,INT((ROW()-14)/2),0)))</f>
        <v/>
      </c>
      <c r="L218" s="228" t="str">
        <f ca="1">IF(MOD(ROW()-13,2)=0,IF(ISBLANK(OFFSET(#REF!,INT((ROW()-13)/2),0)),"",OFFSET(#REF!,INT((ROW()-13)/2),0)),IF(ISBLANK(OFFSET('9. METAS'!$W$20,INT((ROW()-14)/2),0)),"",OFFSET('9. METAS'!$W$20,INT((ROW()-14)/2),0)))</f>
        <v/>
      </c>
      <c r="M218" s="229" t="str">
        <f ca="1">IF(MOD(ROW()-13,2)=0,IF(ISBLANK(OFFSET(#REF!,INT((ROW()-13)/2),0)),"",OFFSET(#REF!,INT((ROW()-13)/2),0)),IF(ISBLANK(OFFSET('9. METAS'!$X$20,INT((ROW()-14)/2),0)),"",OFFSET('9. METAS'!$X$20,INT((ROW()-14)/2),0)))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1042" t="str">
        <f ca="1">IF(ISBLANK(OFFSET('9. METAS'!$L$20,INT((ROW()-13)/2),0)),"",OFFSET('9. METAS'!$L$20,INT((ROW()-13)/2),0))</f>
        <v/>
      </c>
      <c r="I219" s="979"/>
      <c r="J219" s="227" t="e">
        <f ca="1">IF(MOD(ROW()-13,2)=0,IF(ISBLANK(OFFSET(#REF!,INT((ROW()-13)/2),0)),"",OFFSET(#REF!,INT((ROW()-13)/2),0)),IF(ISBLANK(OFFSET('9. METAS'!$U$20,INT((ROW()-14)/2),0)),"",OFFSET('9. METAS'!$U$20,INT((ROW()-14)/2),0)))</f>
        <v>#REF!</v>
      </c>
      <c r="K219" s="228" t="e">
        <f ca="1">IF(MOD(ROW()-13,2)=0,IF(ISBLANK(OFFSET(#REF!,INT((ROW()-13)/2),0)),"",OFFSET(#REF!,INT((ROW()-13)/2),0)),IF(ISBLANK(OFFSET('9. METAS'!$V$20,INT((ROW()-14)/2),0)),"",OFFSET('9. METAS'!$V$20,INT((ROW()-14)/2),0)))</f>
        <v>#REF!</v>
      </c>
      <c r="L219" s="228" t="e">
        <f ca="1">IF(MOD(ROW()-13,2)=0,IF(ISBLANK(OFFSET(#REF!,INT((ROW()-13)/2),0)),"",OFFSET(#REF!,INT((ROW()-13)/2),0)),IF(ISBLANK(OFFSET('9. METAS'!$W$20,INT((ROW()-14)/2),0)),"",OFFSET('9. METAS'!$W$20,INT((ROW()-14)/2),0)))</f>
        <v>#REF!</v>
      </c>
      <c r="M219" s="229" t="e">
        <f ca="1">IF(MOD(ROW()-13,2)=0,IF(ISBLANK(OFFSET(#REF!,INT((ROW()-13)/2),0)),"",OFFSET(#REF!,INT((ROW()-13)/2),0)),IF(ISBLANK(OFFSET('9. METAS'!$X$20,INT((ROW()-14)/2),0)),"",OFFSET('9. METAS'!$X$20,INT((ROW()-14)/2),0)))</f>
        <v>#REF!</v>
      </c>
      <c r="N219" s="981" t="str">
        <f t="shared" ref="N219" ca="1" si="202">IFERROR(J219/J220,"ND")</f>
        <v>ND</v>
      </c>
      <c r="O219" s="983" t="str">
        <f t="shared" ref="O219" ca="1" si="203">IFERROR(((J219+K219)/H219),"ND")</f>
        <v>ND</v>
      </c>
      <c r="P219" s="985"/>
    </row>
    <row r="220" spans="3:16" x14ac:dyDescent="0.3">
      <c r="C220" s="999"/>
      <c r="D220" s="993"/>
      <c r="E220" s="993"/>
      <c r="F220" s="995"/>
      <c r="G220" s="997"/>
      <c r="H220" s="1042"/>
      <c r="I220" s="987"/>
      <c r="J220" s="227" t="str">
        <f ca="1">IF(MOD(ROW()-13,2)=0,IF(ISBLANK(OFFSET(#REF!,INT((ROW()-13)/2),0)),"",OFFSET(#REF!,INT((ROW()-13)/2),0)),IF(ISBLANK(OFFSET('9. METAS'!$U$20,INT((ROW()-14)/2),0)),"",OFFSET('9. METAS'!$U$20,INT((ROW()-14)/2),0)))</f>
        <v/>
      </c>
      <c r="K220" s="228" t="str">
        <f ca="1">IF(MOD(ROW()-13,2)=0,IF(ISBLANK(OFFSET(#REF!,INT((ROW()-13)/2),0)),"",OFFSET(#REF!,INT((ROW()-13)/2),0)),IF(ISBLANK(OFFSET('9. METAS'!$V$20,INT((ROW()-14)/2),0)),"",OFFSET('9. METAS'!$V$20,INT((ROW()-14)/2),0)))</f>
        <v/>
      </c>
      <c r="L220" s="228" t="str">
        <f ca="1">IF(MOD(ROW()-13,2)=0,IF(ISBLANK(OFFSET(#REF!,INT((ROW()-13)/2),0)),"",OFFSET(#REF!,INT((ROW()-13)/2),0)),IF(ISBLANK(OFFSET('9. METAS'!$W$20,INT((ROW()-14)/2),0)),"",OFFSET('9. METAS'!$W$20,INT((ROW()-14)/2),0)))</f>
        <v/>
      </c>
      <c r="M220" s="229" t="str">
        <f ca="1">IF(MOD(ROW()-13,2)=0,IF(ISBLANK(OFFSET(#REF!,INT((ROW()-13)/2),0)),"",OFFSET(#REF!,INT((ROW()-13)/2),0)),IF(ISBLANK(OFFSET('9. METAS'!$X$20,INT((ROW()-14)/2),0)),"",OFFSET('9. METAS'!$X$20,INT((ROW()-14)/2),0)))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1042" t="str">
        <f ca="1">IF(ISBLANK(OFFSET('9. METAS'!$L$20,INT((ROW()-13)/2),0)),"",OFFSET('9. METAS'!$L$20,INT((ROW()-13)/2),0))</f>
        <v/>
      </c>
      <c r="I221" s="979"/>
      <c r="J221" s="227" t="e">
        <f ca="1">IF(MOD(ROW()-13,2)=0,IF(ISBLANK(OFFSET(#REF!,INT((ROW()-13)/2),0)),"",OFFSET(#REF!,INT((ROW()-13)/2),0)),IF(ISBLANK(OFFSET('9. METAS'!$U$20,INT((ROW()-14)/2),0)),"",OFFSET('9. METAS'!$U$20,INT((ROW()-14)/2),0)))</f>
        <v>#REF!</v>
      </c>
      <c r="K221" s="228" t="e">
        <f ca="1">IF(MOD(ROW()-13,2)=0,IF(ISBLANK(OFFSET(#REF!,INT((ROW()-13)/2),0)),"",OFFSET(#REF!,INT((ROW()-13)/2),0)),IF(ISBLANK(OFFSET('9. METAS'!$V$20,INT((ROW()-14)/2),0)),"",OFFSET('9. METAS'!$V$20,INT((ROW()-14)/2),0)))</f>
        <v>#REF!</v>
      </c>
      <c r="L221" s="228" t="e">
        <f ca="1">IF(MOD(ROW()-13,2)=0,IF(ISBLANK(OFFSET(#REF!,INT((ROW()-13)/2),0)),"",OFFSET(#REF!,INT((ROW()-13)/2),0)),IF(ISBLANK(OFFSET('9. METAS'!$W$20,INT((ROW()-14)/2),0)),"",OFFSET('9. METAS'!$W$20,INT((ROW()-14)/2),0)))</f>
        <v>#REF!</v>
      </c>
      <c r="M221" s="229" t="e">
        <f ca="1">IF(MOD(ROW()-13,2)=0,IF(ISBLANK(OFFSET(#REF!,INT((ROW()-13)/2),0)),"",OFFSET(#REF!,INT((ROW()-13)/2),0)),IF(ISBLANK(OFFSET('9. METAS'!$X$20,INT((ROW()-14)/2),0)),"",OFFSET('9. METAS'!$X$20,INT((ROW()-14)/2),0)))</f>
        <v>#REF!</v>
      </c>
      <c r="N221" s="981" t="str">
        <f t="shared" ref="N221" ca="1" si="204">IFERROR(J221/J222,"ND")</f>
        <v>ND</v>
      </c>
      <c r="O221" s="983" t="str">
        <f t="shared" ref="O221" ca="1" si="205">IFERROR(((J221+K221)/H221),"ND")</f>
        <v>ND</v>
      </c>
      <c r="P221" s="985"/>
    </row>
    <row r="222" spans="3:16" x14ac:dyDescent="0.3">
      <c r="C222" s="999"/>
      <c r="D222" s="993"/>
      <c r="E222" s="993"/>
      <c r="F222" s="995"/>
      <c r="G222" s="997"/>
      <c r="H222" s="1042"/>
      <c r="I222" s="987"/>
      <c r="J222" s="227" t="str">
        <f ca="1">IF(MOD(ROW()-13,2)=0,IF(ISBLANK(OFFSET(#REF!,INT((ROW()-13)/2),0)),"",OFFSET(#REF!,INT((ROW()-13)/2),0)),IF(ISBLANK(OFFSET('9. METAS'!$U$20,INT((ROW()-14)/2),0)),"",OFFSET('9. METAS'!$U$20,INT((ROW()-14)/2),0)))</f>
        <v/>
      </c>
      <c r="K222" s="228" t="str">
        <f ca="1">IF(MOD(ROW()-13,2)=0,IF(ISBLANK(OFFSET(#REF!,INT((ROW()-13)/2),0)),"",OFFSET(#REF!,INT((ROW()-13)/2),0)),IF(ISBLANK(OFFSET('9. METAS'!$V$20,INT((ROW()-14)/2),0)),"",OFFSET('9. METAS'!$V$20,INT((ROW()-14)/2),0)))</f>
        <v/>
      </c>
      <c r="L222" s="228" t="str">
        <f ca="1">IF(MOD(ROW()-13,2)=0,IF(ISBLANK(OFFSET(#REF!,INT((ROW()-13)/2),0)),"",OFFSET(#REF!,INT((ROW()-13)/2),0)),IF(ISBLANK(OFFSET('9. METAS'!$W$20,INT((ROW()-14)/2),0)),"",OFFSET('9. METAS'!$W$20,INT((ROW()-14)/2),0)))</f>
        <v/>
      </c>
      <c r="M222" s="229" t="str">
        <f ca="1">IF(MOD(ROW()-13,2)=0,IF(ISBLANK(OFFSET(#REF!,INT((ROW()-13)/2),0)),"",OFFSET(#REF!,INT((ROW()-13)/2),0)),IF(ISBLANK(OFFSET('9. METAS'!$X$20,INT((ROW()-14)/2),0)),"",OFFSET('9. METAS'!$X$20,INT((ROW()-14)/2),0)))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1042" t="str">
        <f ca="1">IF(ISBLANK(OFFSET('9. METAS'!$L$20,INT((ROW()-13)/2),0)),"",OFFSET('9. METAS'!$L$20,INT((ROW()-13)/2),0))</f>
        <v/>
      </c>
      <c r="I223" s="979"/>
      <c r="J223" s="227" t="e">
        <f ca="1">IF(MOD(ROW()-13,2)=0,IF(ISBLANK(OFFSET(#REF!,INT((ROW()-13)/2),0)),"",OFFSET(#REF!,INT((ROW()-13)/2),0)),IF(ISBLANK(OFFSET('9. METAS'!$U$20,INT((ROW()-14)/2),0)),"",OFFSET('9. METAS'!$U$20,INT((ROW()-14)/2),0)))</f>
        <v>#REF!</v>
      </c>
      <c r="K223" s="228" t="e">
        <f ca="1">IF(MOD(ROW()-13,2)=0,IF(ISBLANK(OFFSET(#REF!,INT((ROW()-13)/2),0)),"",OFFSET(#REF!,INT((ROW()-13)/2),0)),IF(ISBLANK(OFFSET('9. METAS'!$V$20,INT((ROW()-14)/2),0)),"",OFFSET('9. METAS'!$V$20,INT((ROW()-14)/2),0)))</f>
        <v>#REF!</v>
      </c>
      <c r="L223" s="228" t="e">
        <f ca="1">IF(MOD(ROW()-13,2)=0,IF(ISBLANK(OFFSET(#REF!,INT((ROW()-13)/2),0)),"",OFFSET(#REF!,INT((ROW()-13)/2),0)),IF(ISBLANK(OFFSET('9. METAS'!$W$20,INT((ROW()-14)/2),0)),"",OFFSET('9. METAS'!$W$20,INT((ROW()-14)/2),0)))</f>
        <v>#REF!</v>
      </c>
      <c r="M223" s="229" t="e">
        <f ca="1">IF(MOD(ROW()-13,2)=0,IF(ISBLANK(OFFSET(#REF!,INT((ROW()-13)/2),0)),"",OFFSET(#REF!,INT((ROW()-13)/2),0)),IF(ISBLANK(OFFSET('9. METAS'!$X$20,INT((ROW()-14)/2),0)),"",OFFSET('9. METAS'!$X$20,INT((ROW()-14)/2),0)))</f>
        <v>#REF!</v>
      </c>
      <c r="N223" s="981" t="str">
        <f t="shared" ref="N223" ca="1" si="206">IFERROR(J223/J224,"ND")</f>
        <v>ND</v>
      </c>
      <c r="O223" s="983" t="str">
        <f t="shared" ref="O223" ca="1" si="207">IFERROR(((J223+K223)/H223),"ND")</f>
        <v>ND</v>
      </c>
      <c r="P223" s="985"/>
    </row>
    <row r="224" spans="3:16" x14ac:dyDescent="0.3">
      <c r="C224" s="999"/>
      <c r="D224" s="993"/>
      <c r="E224" s="993"/>
      <c r="F224" s="995"/>
      <c r="G224" s="997"/>
      <c r="H224" s="1042"/>
      <c r="I224" s="987"/>
      <c r="J224" s="227" t="str">
        <f ca="1">IF(MOD(ROW()-13,2)=0,IF(ISBLANK(OFFSET(#REF!,INT((ROW()-13)/2),0)),"",OFFSET(#REF!,INT((ROW()-13)/2),0)),IF(ISBLANK(OFFSET('9. METAS'!$U$20,INT((ROW()-14)/2),0)),"",OFFSET('9. METAS'!$U$20,INT((ROW()-14)/2),0)))</f>
        <v/>
      </c>
      <c r="K224" s="228" t="str">
        <f ca="1">IF(MOD(ROW()-13,2)=0,IF(ISBLANK(OFFSET(#REF!,INT((ROW()-13)/2),0)),"",OFFSET(#REF!,INT((ROW()-13)/2),0)),IF(ISBLANK(OFFSET('9. METAS'!$V$20,INT((ROW()-14)/2),0)),"",OFFSET('9. METAS'!$V$20,INT((ROW()-14)/2),0)))</f>
        <v/>
      </c>
      <c r="L224" s="228" t="str">
        <f ca="1">IF(MOD(ROW()-13,2)=0,IF(ISBLANK(OFFSET(#REF!,INT((ROW()-13)/2),0)),"",OFFSET(#REF!,INT((ROW()-13)/2),0)),IF(ISBLANK(OFFSET('9. METAS'!$W$20,INT((ROW()-14)/2),0)),"",OFFSET('9. METAS'!$W$20,INT((ROW()-14)/2),0)))</f>
        <v/>
      </c>
      <c r="M224" s="229" t="str">
        <f ca="1">IF(MOD(ROW()-13,2)=0,IF(ISBLANK(OFFSET(#REF!,INT((ROW()-13)/2),0)),"",OFFSET(#REF!,INT((ROW()-13)/2),0)),IF(ISBLANK(OFFSET('9. METAS'!$X$20,INT((ROW()-14)/2),0)),"",OFFSET('9. METAS'!$X$20,INT((ROW()-14)/2),0)))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1042" t="str">
        <f ca="1">IF(ISBLANK(OFFSET('9. METAS'!$L$20,INT((ROW()-13)/2),0)),"",OFFSET('9. METAS'!$L$20,INT((ROW()-13)/2),0))</f>
        <v/>
      </c>
      <c r="I225" s="979"/>
      <c r="J225" s="227" t="e">
        <f ca="1">IF(MOD(ROW()-13,2)=0,IF(ISBLANK(OFFSET(#REF!,INT((ROW()-13)/2),0)),"",OFFSET(#REF!,INT((ROW()-13)/2),0)),IF(ISBLANK(OFFSET('9. METAS'!$U$20,INT((ROW()-14)/2),0)),"",OFFSET('9. METAS'!$U$20,INT((ROW()-14)/2),0)))</f>
        <v>#REF!</v>
      </c>
      <c r="K225" s="228" t="e">
        <f ca="1">IF(MOD(ROW()-13,2)=0,IF(ISBLANK(OFFSET(#REF!,INT((ROW()-13)/2),0)),"",OFFSET(#REF!,INT((ROW()-13)/2),0)),IF(ISBLANK(OFFSET('9. METAS'!$V$20,INT((ROW()-14)/2),0)),"",OFFSET('9. METAS'!$V$20,INT((ROW()-14)/2),0)))</f>
        <v>#REF!</v>
      </c>
      <c r="L225" s="228" t="e">
        <f ca="1">IF(MOD(ROW()-13,2)=0,IF(ISBLANK(OFFSET(#REF!,INT((ROW()-13)/2),0)),"",OFFSET(#REF!,INT((ROW()-13)/2),0)),IF(ISBLANK(OFFSET('9. METAS'!$W$20,INT((ROW()-14)/2),0)),"",OFFSET('9. METAS'!$W$20,INT((ROW()-14)/2),0)))</f>
        <v>#REF!</v>
      </c>
      <c r="M225" s="229" t="e">
        <f ca="1">IF(MOD(ROW()-13,2)=0,IF(ISBLANK(OFFSET(#REF!,INT((ROW()-13)/2),0)),"",OFFSET(#REF!,INT((ROW()-13)/2),0)),IF(ISBLANK(OFFSET('9. METAS'!$X$20,INT((ROW()-14)/2),0)),"",OFFSET('9. METAS'!$X$20,INT((ROW()-14)/2),0)))</f>
        <v>#REF!</v>
      </c>
      <c r="N225" s="981" t="str">
        <f t="shared" ref="N225" ca="1" si="208">IFERROR(J225/J226,"ND")</f>
        <v>ND</v>
      </c>
      <c r="O225" s="983" t="str">
        <f t="shared" ref="O225" ca="1" si="209">IFERROR(((J225+K225)/H225),"ND")</f>
        <v>ND</v>
      </c>
      <c r="P225" s="985"/>
    </row>
    <row r="226" spans="3:16" x14ac:dyDescent="0.3">
      <c r="C226" s="999"/>
      <c r="D226" s="993"/>
      <c r="E226" s="993"/>
      <c r="F226" s="995"/>
      <c r="G226" s="997"/>
      <c r="H226" s="1042"/>
      <c r="I226" s="987"/>
      <c r="J226" s="227" t="str">
        <f ca="1">IF(MOD(ROW()-13,2)=0,IF(ISBLANK(OFFSET(#REF!,INT((ROW()-13)/2),0)),"",OFFSET(#REF!,INT((ROW()-13)/2),0)),IF(ISBLANK(OFFSET('9. METAS'!$U$20,INT((ROW()-14)/2),0)),"",OFFSET('9. METAS'!$U$20,INT((ROW()-14)/2),0)))</f>
        <v/>
      </c>
      <c r="K226" s="228" t="str">
        <f ca="1">IF(MOD(ROW()-13,2)=0,IF(ISBLANK(OFFSET(#REF!,INT((ROW()-13)/2),0)),"",OFFSET(#REF!,INT((ROW()-13)/2),0)),IF(ISBLANK(OFFSET('9. METAS'!$V$20,INT((ROW()-14)/2),0)),"",OFFSET('9. METAS'!$V$20,INT((ROW()-14)/2),0)))</f>
        <v/>
      </c>
      <c r="L226" s="228" t="str">
        <f ca="1">IF(MOD(ROW()-13,2)=0,IF(ISBLANK(OFFSET(#REF!,INT((ROW()-13)/2),0)),"",OFFSET(#REF!,INT((ROW()-13)/2),0)),IF(ISBLANK(OFFSET('9. METAS'!$W$20,INT((ROW()-14)/2),0)),"",OFFSET('9. METAS'!$W$20,INT((ROW()-14)/2),0)))</f>
        <v/>
      </c>
      <c r="M226" s="229" t="str">
        <f ca="1">IF(MOD(ROW()-13,2)=0,IF(ISBLANK(OFFSET(#REF!,INT((ROW()-13)/2),0)),"",OFFSET(#REF!,INT((ROW()-13)/2),0)),IF(ISBLANK(OFFSET('9. METAS'!$X$20,INT((ROW()-14)/2),0)),"",OFFSET('9. METAS'!$X$20,INT((ROW()-14)/2),0)))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1042" t="str">
        <f ca="1">IF(ISBLANK(OFFSET('9. METAS'!$L$20,INT((ROW()-13)/2),0)),"",OFFSET('9. METAS'!$L$20,INT((ROW()-13)/2),0))</f>
        <v/>
      </c>
      <c r="I227" s="979"/>
      <c r="J227" s="227" t="e">
        <f ca="1">IF(MOD(ROW()-13,2)=0,IF(ISBLANK(OFFSET(#REF!,INT((ROW()-13)/2),0)),"",OFFSET(#REF!,INT((ROW()-13)/2),0)),IF(ISBLANK(OFFSET('9. METAS'!$U$20,INT((ROW()-14)/2),0)),"",OFFSET('9. METAS'!$U$20,INT((ROW()-14)/2),0)))</f>
        <v>#REF!</v>
      </c>
      <c r="K227" s="228" t="e">
        <f ca="1">IF(MOD(ROW()-13,2)=0,IF(ISBLANK(OFFSET(#REF!,INT((ROW()-13)/2),0)),"",OFFSET(#REF!,INT((ROW()-13)/2),0)),IF(ISBLANK(OFFSET('9. METAS'!$V$20,INT((ROW()-14)/2),0)),"",OFFSET('9. METAS'!$V$20,INT((ROW()-14)/2),0)))</f>
        <v>#REF!</v>
      </c>
      <c r="L227" s="228" t="e">
        <f ca="1">IF(MOD(ROW()-13,2)=0,IF(ISBLANK(OFFSET(#REF!,INT((ROW()-13)/2),0)),"",OFFSET(#REF!,INT((ROW()-13)/2),0)),IF(ISBLANK(OFFSET('9. METAS'!$W$20,INT((ROW()-14)/2),0)),"",OFFSET('9. METAS'!$W$20,INT((ROW()-14)/2),0)))</f>
        <v>#REF!</v>
      </c>
      <c r="M227" s="229" t="e">
        <f ca="1">IF(MOD(ROW()-13,2)=0,IF(ISBLANK(OFFSET(#REF!,INT((ROW()-13)/2),0)),"",OFFSET(#REF!,INT((ROW()-13)/2),0)),IF(ISBLANK(OFFSET('9. METAS'!$X$20,INT((ROW()-14)/2),0)),"",OFFSET('9. METAS'!$X$20,INT((ROW()-14)/2),0)))</f>
        <v>#REF!</v>
      </c>
      <c r="N227" s="981" t="str">
        <f t="shared" ref="N227" ca="1" si="210">IFERROR(J227/J228,"ND")</f>
        <v>ND</v>
      </c>
      <c r="O227" s="983" t="str">
        <f t="shared" ref="O227" ca="1" si="211">IFERROR(((J227+K227)/H227),"ND")</f>
        <v>ND</v>
      </c>
      <c r="P227" s="985"/>
    </row>
    <row r="228" spans="3:16" x14ac:dyDescent="0.3">
      <c r="C228" s="999"/>
      <c r="D228" s="993"/>
      <c r="E228" s="993"/>
      <c r="F228" s="995"/>
      <c r="G228" s="997"/>
      <c r="H228" s="1042"/>
      <c r="I228" s="987"/>
      <c r="J228" s="227" t="str">
        <f ca="1">IF(MOD(ROW()-13,2)=0,IF(ISBLANK(OFFSET(#REF!,INT((ROW()-13)/2),0)),"",OFFSET(#REF!,INT((ROW()-13)/2),0)),IF(ISBLANK(OFFSET('9. METAS'!$U$20,INT((ROW()-14)/2),0)),"",OFFSET('9. METAS'!$U$20,INT((ROW()-14)/2),0)))</f>
        <v/>
      </c>
      <c r="K228" s="228" t="str">
        <f ca="1">IF(MOD(ROW()-13,2)=0,IF(ISBLANK(OFFSET(#REF!,INT((ROW()-13)/2),0)),"",OFFSET(#REF!,INT((ROW()-13)/2),0)),IF(ISBLANK(OFFSET('9. METAS'!$V$20,INT((ROW()-14)/2),0)),"",OFFSET('9. METAS'!$V$20,INT((ROW()-14)/2),0)))</f>
        <v/>
      </c>
      <c r="L228" s="228" t="str">
        <f ca="1">IF(MOD(ROW()-13,2)=0,IF(ISBLANK(OFFSET(#REF!,INT((ROW()-13)/2),0)),"",OFFSET(#REF!,INT((ROW()-13)/2),0)),IF(ISBLANK(OFFSET('9. METAS'!$W$20,INT((ROW()-14)/2),0)),"",OFFSET('9. METAS'!$W$20,INT((ROW()-14)/2),0)))</f>
        <v/>
      </c>
      <c r="M228" s="229" t="str">
        <f ca="1">IF(MOD(ROW()-13,2)=0,IF(ISBLANK(OFFSET(#REF!,INT((ROW()-13)/2),0)),"",OFFSET(#REF!,INT((ROW()-13)/2),0)),IF(ISBLANK(OFFSET('9. METAS'!$X$20,INT((ROW()-14)/2),0)),"",OFFSET('9. METAS'!$X$20,INT((ROW()-14)/2),0)))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1042" t="str">
        <f ca="1">IF(ISBLANK(OFFSET('9. METAS'!$L$20,INT((ROW()-13)/2),0)),"",OFFSET('9. METAS'!$L$20,INT((ROW()-13)/2),0))</f>
        <v/>
      </c>
      <c r="I229" s="979"/>
      <c r="J229" s="227" t="e">
        <f ca="1">IF(MOD(ROW()-13,2)=0,IF(ISBLANK(OFFSET(#REF!,INT((ROW()-13)/2),0)),"",OFFSET(#REF!,INT((ROW()-13)/2),0)),IF(ISBLANK(OFFSET('9. METAS'!$U$20,INT((ROW()-14)/2),0)),"",OFFSET('9. METAS'!$U$20,INT((ROW()-14)/2),0)))</f>
        <v>#REF!</v>
      </c>
      <c r="K229" s="228" t="e">
        <f ca="1">IF(MOD(ROW()-13,2)=0,IF(ISBLANK(OFFSET(#REF!,INT((ROW()-13)/2),0)),"",OFFSET(#REF!,INT((ROW()-13)/2),0)),IF(ISBLANK(OFFSET('9. METAS'!$V$20,INT((ROW()-14)/2),0)),"",OFFSET('9. METAS'!$V$20,INT((ROW()-14)/2),0)))</f>
        <v>#REF!</v>
      </c>
      <c r="L229" s="228" t="e">
        <f ca="1">IF(MOD(ROW()-13,2)=0,IF(ISBLANK(OFFSET(#REF!,INT((ROW()-13)/2),0)),"",OFFSET(#REF!,INT((ROW()-13)/2),0)),IF(ISBLANK(OFFSET('9. METAS'!$W$20,INT((ROW()-14)/2),0)),"",OFFSET('9. METAS'!$W$20,INT((ROW()-14)/2),0)))</f>
        <v>#REF!</v>
      </c>
      <c r="M229" s="229" t="e">
        <f ca="1">IF(MOD(ROW()-13,2)=0,IF(ISBLANK(OFFSET(#REF!,INT((ROW()-13)/2),0)),"",OFFSET(#REF!,INT((ROW()-13)/2),0)),IF(ISBLANK(OFFSET('9. METAS'!$X$20,INT((ROW()-14)/2),0)),"",OFFSET('9. METAS'!$X$20,INT((ROW()-14)/2),0)))</f>
        <v>#REF!</v>
      </c>
      <c r="N229" s="981" t="str">
        <f t="shared" ref="N229" ca="1" si="212">IFERROR(J229/J230,"ND")</f>
        <v>ND</v>
      </c>
      <c r="O229" s="983" t="str">
        <f t="shared" ref="O229" ca="1" si="213">IFERROR(((J229+K229)/H229),"ND")</f>
        <v>ND</v>
      </c>
      <c r="P229" s="985"/>
    </row>
    <row r="230" spans="3:16" x14ac:dyDescent="0.3">
      <c r="C230" s="999"/>
      <c r="D230" s="993"/>
      <c r="E230" s="993"/>
      <c r="F230" s="995"/>
      <c r="G230" s="997"/>
      <c r="H230" s="1042"/>
      <c r="I230" s="987"/>
      <c r="J230" s="227" t="str">
        <f ca="1">IF(MOD(ROW()-13,2)=0,IF(ISBLANK(OFFSET(#REF!,INT((ROW()-13)/2),0)),"",OFFSET(#REF!,INT((ROW()-13)/2),0)),IF(ISBLANK(OFFSET('9. METAS'!$U$20,INT((ROW()-14)/2),0)),"",OFFSET('9. METAS'!$U$20,INT((ROW()-14)/2),0)))</f>
        <v/>
      </c>
      <c r="K230" s="228" t="str">
        <f ca="1">IF(MOD(ROW()-13,2)=0,IF(ISBLANK(OFFSET(#REF!,INT((ROW()-13)/2),0)),"",OFFSET(#REF!,INT((ROW()-13)/2),0)),IF(ISBLANK(OFFSET('9. METAS'!$V$20,INT((ROW()-14)/2),0)),"",OFFSET('9. METAS'!$V$20,INT((ROW()-14)/2),0)))</f>
        <v/>
      </c>
      <c r="L230" s="228" t="str">
        <f ca="1">IF(MOD(ROW()-13,2)=0,IF(ISBLANK(OFFSET(#REF!,INT((ROW()-13)/2),0)),"",OFFSET(#REF!,INT((ROW()-13)/2),0)),IF(ISBLANK(OFFSET('9. METAS'!$W$20,INT((ROW()-14)/2),0)),"",OFFSET('9. METAS'!$W$20,INT((ROW()-14)/2),0)))</f>
        <v/>
      </c>
      <c r="M230" s="229" t="str">
        <f ca="1">IF(MOD(ROW()-13,2)=0,IF(ISBLANK(OFFSET(#REF!,INT((ROW()-13)/2),0)),"",OFFSET(#REF!,INT((ROW()-13)/2),0)),IF(ISBLANK(OFFSET('9. METAS'!$X$20,INT((ROW()-14)/2),0)),"",OFFSET('9. METAS'!$X$20,INT((ROW()-14)/2),0)))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1042" t="str">
        <f ca="1">IF(ISBLANK(OFFSET('9. METAS'!$L$20,INT((ROW()-13)/2),0)),"",OFFSET('9. METAS'!$L$20,INT((ROW()-13)/2),0))</f>
        <v/>
      </c>
      <c r="I231" s="979"/>
      <c r="J231" s="227" t="e">
        <f ca="1">IF(MOD(ROW()-13,2)=0,IF(ISBLANK(OFFSET(#REF!,INT((ROW()-13)/2),0)),"",OFFSET(#REF!,INT((ROW()-13)/2),0)),IF(ISBLANK(OFFSET('9. METAS'!$U$20,INT((ROW()-14)/2),0)),"",OFFSET('9. METAS'!$U$20,INT((ROW()-14)/2),0)))</f>
        <v>#REF!</v>
      </c>
      <c r="K231" s="228" t="e">
        <f ca="1">IF(MOD(ROW()-13,2)=0,IF(ISBLANK(OFFSET(#REF!,INT((ROW()-13)/2),0)),"",OFFSET(#REF!,INT((ROW()-13)/2),0)),IF(ISBLANK(OFFSET('9. METAS'!$V$20,INT((ROW()-14)/2),0)),"",OFFSET('9. METAS'!$V$20,INT((ROW()-14)/2),0)))</f>
        <v>#REF!</v>
      </c>
      <c r="L231" s="228" t="e">
        <f ca="1">IF(MOD(ROW()-13,2)=0,IF(ISBLANK(OFFSET(#REF!,INT((ROW()-13)/2),0)),"",OFFSET(#REF!,INT((ROW()-13)/2),0)),IF(ISBLANK(OFFSET('9. METAS'!$W$20,INT((ROW()-14)/2),0)),"",OFFSET('9. METAS'!$W$20,INT((ROW()-14)/2),0)))</f>
        <v>#REF!</v>
      </c>
      <c r="M231" s="229" t="e">
        <f ca="1">IF(MOD(ROW()-13,2)=0,IF(ISBLANK(OFFSET(#REF!,INT((ROW()-13)/2),0)),"",OFFSET(#REF!,INT((ROW()-13)/2),0)),IF(ISBLANK(OFFSET('9. METAS'!$X$20,INT((ROW()-14)/2),0)),"",OFFSET('9. METAS'!$X$20,INT((ROW()-14)/2),0)))</f>
        <v>#REF!</v>
      </c>
      <c r="N231" s="981" t="str">
        <f t="shared" ref="N231" ca="1" si="214">IFERROR(J231/J232,"ND")</f>
        <v>ND</v>
      </c>
      <c r="O231" s="983" t="str">
        <f t="shared" ref="O231" ca="1" si="215">IFERROR(((J231+K231)/H231),"ND")</f>
        <v>ND</v>
      </c>
      <c r="P231" s="985"/>
    </row>
    <row r="232" spans="3:16" x14ac:dyDescent="0.3">
      <c r="C232" s="999"/>
      <c r="D232" s="993"/>
      <c r="E232" s="993"/>
      <c r="F232" s="995"/>
      <c r="G232" s="997"/>
      <c r="H232" s="1042"/>
      <c r="I232" s="987"/>
      <c r="J232" s="227" t="str">
        <f ca="1">IF(MOD(ROW()-13,2)=0,IF(ISBLANK(OFFSET(#REF!,INT((ROW()-13)/2),0)),"",OFFSET(#REF!,INT((ROW()-13)/2),0)),IF(ISBLANK(OFFSET('9. METAS'!$U$20,INT((ROW()-14)/2),0)),"",OFFSET('9. METAS'!$U$20,INT((ROW()-14)/2),0)))</f>
        <v/>
      </c>
      <c r="K232" s="228" t="str">
        <f ca="1">IF(MOD(ROW()-13,2)=0,IF(ISBLANK(OFFSET(#REF!,INT((ROW()-13)/2),0)),"",OFFSET(#REF!,INT((ROW()-13)/2),0)),IF(ISBLANK(OFFSET('9. METAS'!$V$20,INT((ROW()-14)/2),0)),"",OFFSET('9. METAS'!$V$20,INT((ROW()-14)/2),0)))</f>
        <v/>
      </c>
      <c r="L232" s="228" t="str">
        <f ca="1">IF(MOD(ROW()-13,2)=0,IF(ISBLANK(OFFSET(#REF!,INT((ROW()-13)/2),0)),"",OFFSET(#REF!,INT((ROW()-13)/2),0)),IF(ISBLANK(OFFSET('9. METAS'!$W$20,INT((ROW()-14)/2),0)),"",OFFSET('9. METAS'!$W$20,INT((ROW()-14)/2),0)))</f>
        <v/>
      </c>
      <c r="M232" s="229" t="str">
        <f ca="1">IF(MOD(ROW()-13,2)=0,IF(ISBLANK(OFFSET(#REF!,INT((ROW()-13)/2),0)),"",OFFSET(#REF!,INT((ROW()-13)/2),0)),IF(ISBLANK(OFFSET('9. METAS'!$X$20,INT((ROW()-14)/2),0)),"",OFFSET('9. METAS'!$X$20,INT((ROW()-14)/2),0)))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1042" t="str">
        <f ca="1">IF(ISBLANK(OFFSET('9. METAS'!$L$20,INT((ROW()-13)/2),0)),"",OFFSET('9. METAS'!$L$20,INT((ROW()-13)/2),0))</f>
        <v/>
      </c>
      <c r="I233" s="979"/>
      <c r="J233" s="227" t="e">
        <f ca="1">IF(MOD(ROW()-13,2)=0,IF(ISBLANK(OFFSET(#REF!,INT((ROW()-13)/2),0)),"",OFFSET(#REF!,INT((ROW()-13)/2),0)),IF(ISBLANK(OFFSET('9. METAS'!$U$20,INT((ROW()-14)/2),0)),"",OFFSET('9. METAS'!$U$20,INT((ROW()-14)/2),0)))</f>
        <v>#REF!</v>
      </c>
      <c r="K233" s="228" t="e">
        <f ca="1">IF(MOD(ROW()-13,2)=0,IF(ISBLANK(OFFSET(#REF!,INT((ROW()-13)/2),0)),"",OFFSET(#REF!,INT((ROW()-13)/2),0)),IF(ISBLANK(OFFSET('9. METAS'!$V$20,INT((ROW()-14)/2),0)),"",OFFSET('9. METAS'!$V$20,INT((ROW()-14)/2),0)))</f>
        <v>#REF!</v>
      </c>
      <c r="L233" s="228" t="e">
        <f ca="1">IF(MOD(ROW()-13,2)=0,IF(ISBLANK(OFFSET(#REF!,INT((ROW()-13)/2),0)),"",OFFSET(#REF!,INT((ROW()-13)/2),0)),IF(ISBLANK(OFFSET('9. METAS'!$W$20,INT((ROW()-14)/2),0)),"",OFFSET('9. METAS'!$W$20,INT((ROW()-14)/2),0)))</f>
        <v>#REF!</v>
      </c>
      <c r="M233" s="229" t="e">
        <f ca="1">IF(MOD(ROW()-13,2)=0,IF(ISBLANK(OFFSET(#REF!,INT((ROW()-13)/2),0)),"",OFFSET(#REF!,INT((ROW()-13)/2),0)),IF(ISBLANK(OFFSET('9. METAS'!$X$20,INT((ROW()-14)/2),0)),"",OFFSET('9. METAS'!$X$20,INT((ROW()-14)/2),0)))</f>
        <v>#REF!</v>
      </c>
      <c r="N233" s="981" t="str">
        <f t="shared" ref="N233" ca="1" si="216">IFERROR(J233/J234,"ND")</f>
        <v>ND</v>
      </c>
      <c r="O233" s="983" t="str">
        <f t="shared" ref="O233" ca="1" si="217">IFERROR(((J233+K233)/H233),"ND")</f>
        <v>ND</v>
      </c>
      <c r="P233" s="985"/>
    </row>
    <row r="234" spans="3:16" x14ac:dyDescent="0.3">
      <c r="C234" s="999"/>
      <c r="D234" s="993"/>
      <c r="E234" s="993"/>
      <c r="F234" s="995"/>
      <c r="G234" s="997"/>
      <c r="H234" s="1042"/>
      <c r="I234" s="987"/>
      <c r="J234" s="227" t="str">
        <f ca="1">IF(MOD(ROW()-13,2)=0,IF(ISBLANK(OFFSET(#REF!,INT((ROW()-13)/2),0)),"",OFFSET(#REF!,INT((ROW()-13)/2),0)),IF(ISBLANK(OFFSET('9. METAS'!$U$20,INT((ROW()-14)/2),0)),"",OFFSET('9. METAS'!$U$20,INT((ROW()-14)/2),0)))</f>
        <v/>
      </c>
      <c r="K234" s="228" t="str">
        <f ca="1">IF(MOD(ROW()-13,2)=0,IF(ISBLANK(OFFSET(#REF!,INT((ROW()-13)/2),0)),"",OFFSET(#REF!,INT((ROW()-13)/2),0)),IF(ISBLANK(OFFSET('9. METAS'!$V$20,INT((ROW()-14)/2),0)),"",OFFSET('9. METAS'!$V$20,INT((ROW()-14)/2),0)))</f>
        <v/>
      </c>
      <c r="L234" s="228" t="str">
        <f ca="1">IF(MOD(ROW()-13,2)=0,IF(ISBLANK(OFFSET(#REF!,INT((ROW()-13)/2),0)),"",OFFSET(#REF!,INT((ROW()-13)/2),0)),IF(ISBLANK(OFFSET('9. METAS'!$W$20,INT((ROW()-14)/2),0)),"",OFFSET('9. METAS'!$W$20,INT((ROW()-14)/2),0)))</f>
        <v/>
      </c>
      <c r="M234" s="229" t="str">
        <f ca="1">IF(MOD(ROW()-13,2)=0,IF(ISBLANK(OFFSET(#REF!,INT((ROW()-13)/2),0)),"",OFFSET(#REF!,INT((ROW()-13)/2),0)),IF(ISBLANK(OFFSET('9. METAS'!$X$20,INT((ROW()-14)/2),0)),"",OFFSET('9. METAS'!$X$20,INT((ROW()-14)/2),0)))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1042" t="str">
        <f ca="1">IF(ISBLANK(OFFSET('9. METAS'!$L$20,INT((ROW()-13)/2),0)),"",OFFSET('9. METAS'!$L$20,INT((ROW()-13)/2),0))</f>
        <v/>
      </c>
      <c r="I235" s="979"/>
      <c r="J235" s="227" t="e">
        <f ca="1">IF(MOD(ROW()-13,2)=0,IF(ISBLANK(OFFSET(#REF!,INT((ROW()-13)/2),0)),"",OFFSET(#REF!,INT((ROW()-13)/2),0)),IF(ISBLANK(OFFSET('9. METAS'!$U$20,INT((ROW()-14)/2),0)),"",OFFSET('9. METAS'!$U$20,INT((ROW()-14)/2),0)))</f>
        <v>#REF!</v>
      </c>
      <c r="K235" s="228" t="e">
        <f ca="1">IF(MOD(ROW()-13,2)=0,IF(ISBLANK(OFFSET(#REF!,INT((ROW()-13)/2),0)),"",OFFSET(#REF!,INT((ROW()-13)/2),0)),IF(ISBLANK(OFFSET('9. METAS'!$V$20,INT((ROW()-14)/2),0)),"",OFFSET('9. METAS'!$V$20,INT((ROW()-14)/2),0)))</f>
        <v>#REF!</v>
      </c>
      <c r="L235" s="228" t="e">
        <f ca="1">IF(MOD(ROW()-13,2)=0,IF(ISBLANK(OFFSET(#REF!,INT((ROW()-13)/2),0)),"",OFFSET(#REF!,INT((ROW()-13)/2),0)),IF(ISBLANK(OFFSET('9. METAS'!$W$20,INT((ROW()-14)/2),0)),"",OFFSET('9. METAS'!$W$20,INT((ROW()-14)/2),0)))</f>
        <v>#REF!</v>
      </c>
      <c r="M235" s="229" t="e">
        <f ca="1">IF(MOD(ROW()-13,2)=0,IF(ISBLANK(OFFSET(#REF!,INT((ROW()-13)/2),0)),"",OFFSET(#REF!,INT((ROW()-13)/2),0)),IF(ISBLANK(OFFSET('9. METAS'!$X$20,INT((ROW()-14)/2),0)),"",OFFSET('9. METAS'!$X$20,INT((ROW()-14)/2),0)))</f>
        <v>#REF!</v>
      </c>
      <c r="N235" s="981" t="str">
        <f t="shared" ref="N235" ca="1" si="218">IFERROR(J235/J236,"ND")</f>
        <v>ND</v>
      </c>
      <c r="O235" s="983" t="str">
        <f t="shared" ref="O235" ca="1" si="219">IFERROR(((J235+K235)/H235),"ND")</f>
        <v>ND</v>
      </c>
      <c r="P235" s="985"/>
    </row>
    <row r="236" spans="3:16" x14ac:dyDescent="0.3">
      <c r="C236" s="999"/>
      <c r="D236" s="993"/>
      <c r="E236" s="993"/>
      <c r="F236" s="995"/>
      <c r="G236" s="997"/>
      <c r="H236" s="1042"/>
      <c r="I236" s="987"/>
      <c r="J236" s="227" t="str">
        <f ca="1">IF(MOD(ROW()-13,2)=0,IF(ISBLANK(OFFSET(#REF!,INT((ROW()-13)/2),0)),"",OFFSET(#REF!,INT((ROW()-13)/2),0)),IF(ISBLANK(OFFSET('9. METAS'!$U$20,INT((ROW()-14)/2),0)),"",OFFSET('9. METAS'!$U$20,INT((ROW()-14)/2),0)))</f>
        <v/>
      </c>
      <c r="K236" s="228" t="str">
        <f ca="1">IF(MOD(ROW()-13,2)=0,IF(ISBLANK(OFFSET(#REF!,INT((ROW()-13)/2),0)),"",OFFSET(#REF!,INT((ROW()-13)/2),0)),IF(ISBLANK(OFFSET('9. METAS'!$V$20,INT((ROW()-14)/2),0)),"",OFFSET('9. METAS'!$V$20,INT((ROW()-14)/2),0)))</f>
        <v/>
      </c>
      <c r="L236" s="228" t="str">
        <f ca="1">IF(MOD(ROW()-13,2)=0,IF(ISBLANK(OFFSET(#REF!,INT((ROW()-13)/2),0)),"",OFFSET(#REF!,INT((ROW()-13)/2),0)),IF(ISBLANK(OFFSET('9. METAS'!$W$20,INT((ROW()-14)/2),0)),"",OFFSET('9. METAS'!$W$20,INT((ROW()-14)/2),0)))</f>
        <v/>
      </c>
      <c r="M236" s="229" t="str">
        <f ca="1">IF(MOD(ROW()-13,2)=0,IF(ISBLANK(OFFSET(#REF!,INT((ROW()-13)/2),0)),"",OFFSET(#REF!,INT((ROW()-13)/2),0)),IF(ISBLANK(OFFSET('9. METAS'!$X$20,INT((ROW()-14)/2),0)),"",OFFSET('9. METAS'!$X$20,INT((ROW()-14)/2),0)))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1042" t="str">
        <f ca="1">IF(ISBLANK(OFFSET('9. METAS'!$L$20,INT((ROW()-13)/2),0)),"",OFFSET('9. METAS'!$L$20,INT((ROW()-13)/2),0))</f>
        <v/>
      </c>
      <c r="I237" s="979"/>
      <c r="J237" s="227" t="e">
        <f ca="1">IF(MOD(ROW()-13,2)=0,IF(ISBLANK(OFFSET(#REF!,INT((ROW()-13)/2),0)),"",OFFSET(#REF!,INT((ROW()-13)/2),0)),IF(ISBLANK(OFFSET('9. METAS'!$U$20,INT((ROW()-14)/2),0)),"",OFFSET('9. METAS'!$U$20,INT((ROW()-14)/2),0)))</f>
        <v>#REF!</v>
      </c>
      <c r="K237" s="228" t="e">
        <f ca="1">IF(MOD(ROW()-13,2)=0,IF(ISBLANK(OFFSET(#REF!,INT((ROW()-13)/2),0)),"",OFFSET(#REF!,INT((ROW()-13)/2),0)),IF(ISBLANK(OFFSET('9. METAS'!$V$20,INT((ROW()-14)/2),0)),"",OFFSET('9. METAS'!$V$20,INT((ROW()-14)/2),0)))</f>
        <v>#REF!</v>
      </c>
      <c r="L237" s="228" t="e">
        <f ca="1">IF(MOD(ROW()-13,2)=0,IF(ISBLANK(OFFSET(#REF!,INT((ROW()-13)/2),0)),"",OFFSET(#REF!,INT((ROW()-13)/2),0)),IF(ISBLANK(OFFSET('9. METAS'!$W$20,INT((ROW()-14)/2),0)),"",OFFSET('9. METAS'!$W$20,INT((ROW()-14)/2),0)))</f>
        <v>#REF!</v>
      </c>
      <c r="M237" s="229" t="e">
        <f ca="1">IF(MOD(ROW()-13,2)=0,IF(ISBLANK(OFFSET(#REF!,INT((ROW()-13)/2),0)),"",OFFSET(#REF!,INT((ROW()-13)/2),0)),IF(ISBLANK(OFFSET('9. METAS'!$X$20,INT((ROW()-14)/2),0)),"",OFFSET('9. METAS'!$X$20,INT((ROW()-14)/2),0)))</f>
        <v>#REF!</v>
      </c>
      <c r="N237" s="981" t="str">
        <f t="shared" ref="N237" ca="1" si="220">IFERROR(J237/J238,"ND")</f>
        <v>ND</v>
      </c>
      <c r="O237" s="983" t="str">
        <f t="shared" ref="O237" ca="1" si="221">IFERROR(((J237+K237)/H237),"ND")</f>
        <v>ND</v>
      </c>
      <c r="P237" s="985"/>
    </row>
    <row r="238" spans="3:16" x14ac:dyDescent="0.3">
      <c r="C238" s="999"/>
      <c r="D238" s="993"/>
      <c r="E238" s="993"/>
      <c r="F238" s="995"/>
      <c r="G238" s="997"/>
      <c r="H238" s="1042"/>
      <c r="I238" s="987"/>
      <c r="J238" s="227" t="str">
        <f ca="1">IF(MOD(ROW()-13,2)=0,IF(ISBLANK(OFFSET(#REF!,INT((ROW()-13)/2),0)),"",OFFSET(#REF!,INT((ROW()-13)/2),0)),IF(ISBLANK(OFFSET('9. METAS'!$U$20,INT((ROW()-14)/2),0)),"",OFFSET('9. METAS'!$U$20,INT((ROW()-14)/2),0)))</f>
        <v/>
      </c>
      <c r="K238" s="228" t="str">
        <f ca="1">IF(MOD(ROW()-13,2)=0,IF(ISBLANK(OFFSET(#REF!,INT((ROW()-13)/2),0)),"",OFFSET(#REF!,INT((ROW()-13)/2),0)),IF(ISBLANK(OFFSET('9. METAS'!$V$20,INT((ROW()-14)/2),0)),"",OFFSET('9. METAS'!$V$20,INT((ROW()-14)/2),0)))</f>
        <v/>
      </c>
      <c r="L238" s="228" t="str">
        <f ca="1">IF(MOD(ROW()-13,2)=0,IF(ISBLANK(OFFSET(#REF!,INT((ROW()-13)/2),0)),"",OFFSET(#REF!,INT((ROW()-13)/2),0)),IF(ISBLANK(OFFSET('9. METAS'!$W$20,INT((ROW()-14)/2),0)),"",OFFSET('9. METAS'!$W$20,INT((ROW()-14)/2),0)))</f>
        <v/>
      </c>
      <c r="M238" s="229" t="str">
        <f ca="1">IF(MOD(ROW()-13,2)=0,IF(ISBLANK(OFFSET(#REF!,INT((ROW()-13)/2),0)),"",OFFSET(#REF!,INT((ROW()-13)/2),0)),IF(ISBLANK(OFFSET('9. METAS'!$X$20,INT((ROW()-14)/2),0)),"",OFFSET('9. METAS'!$X$20,INT((ROW()-14)/2),0)))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1042" t="str">
        <f ca="1">IF(ISBLANK(OFFSET('9. METAS'!$L$20,INT((ROW()-13)/2),0)),"",OFFSET('9. METAS'!$L$20,INT((ROW()-13)/2),0))</f>
        <v/>
      </c>
      <c r="I239" s="979"/>
      <c r="J239" s="227" t="e">
        <f ca="1">IF(MOD(ROW()-13,2)=0,IF(ISBLANK(OFFSET(#REF!,INT((ROW()-13)/2),0)),"",OFFSET(#REF!,INT((ROW()-13)/2),0)),IF(ISBLANK(OFFSET('9. METAS'!$U$20,INT((ROW()-14)/2),0)),"",OFFSET('9. METAS'!$U$20,INT((ROW()-14)/2),0)))</f>
        <v>#REF!</v>
      </c>
      <c r="K239" s="228" t="e">
        <f ca="1">IF(MOD(ROW()-13,2)=0,IF(ISBLANK(OFFSET(#REF!,INT((ROW()-13)/2),0)),"",OFFSET(#REF!,INT((ROW()-13)/2),0)),IF(ISBLANK(OFFSET('9. METAS'!$V$20,INT((ROW()-14)/2),0)),"",OFFSET('9. METAS'!$V$20,INT((ROW()-14)/2),0)))</f>
        <v>#REF!</v>
      </c>
      <c r="L239" s="228" t="e">
        <f ca="1">IF(MOD(ROW()-13,2)=0,IF(ISBLANK(OFFSET(#REF!,INT((ROW()-13)/2),0)),"",OFFSET(#REF!,INT((ROW()-13)/2),0)),IF(ISBLANK(OFFSET('9. METAS'!$W$20,INT((ROW()-14)/2),0)),"",OFFSET('9. METAS'!$W$20,INT((ROW()-14)/2),0)))</f>
        <v>#REF!</v>
      </c>
      <c r="M239" s="229" t="e">
        <f ca="1">IF(MOD(ROW()-13,2)=0,IF(ISBLANK(OFFSET(#REF!,INT((ROW()-13)/2),0)),"",OFFSET(#REF!,INT((ROW()-13)/2),0)),IF(ISBLANK(OFFSET('9. METAS'!$X$20,INT((ROW()-14)/2),0)),"",OFFSET('9. METAS'!$X$20,INT((ROW()-14)/2),0)))</f>
        <v>#REF!</v>
      </c>
      <c r="N239" s="981" t="str">
        <f t="shared" ref="N239" ca="1" si="222">IFERROR(J239/J240,"ND")</f>
        <v>ND</v>
      </c>
      <c r="O239" s="983" t="str">
        <f t="shared" ref="O239" ca="1" si="223">IFERROR(((J239+K239)/H239),"ND")</f>
        <v>ND</v>
      </c>
      <c r="P239" s="985"/>
    </row>
    <row r="240" spans="3:16" x14ac:dyDescent="0.3">
      <c r="C240" s="999"/>
      <c r="D240" s="993"/>
      <c r="E240" s="993"/>
      <c r="F240" s="995"/>
      <c r="G240" s="997"/>
      <c r="H240" s="1042"/>
      <c r="I240" s="987"/>
      <c r="J240" s="227" t="str">
        <f ca="1">IF(MOD(ROW()-13,2)=0,IF(ISBLANK(OFFSET(#REF!,INT((ROW()-13)/2),0)),"",OFFSET(#REF!,INT((ROW()-13)/2),0)),IF(ISBLANK(OFFSET('9. METAS'!$U$20,INT((ROW()-14)/2),0)),"",OFFSET('9. METAS'!$U$20,INT((ROW()-14)/2),0)))</f>
        <v/>
      </c>
      <c r="K240" s="228" t="str">
        <f ca="1">IF(MOD(ROW()-13,2)=0,IF(ISBLANK(OFFSET(#REF!,INT((ROW()-13)/2),0)),"",OFFSET(#REF!,INT((ROW()-13)/2),0)),IF(ISBLANK(OFFSET('9. METAS'!$V$20,INT((ROW()-14)/2),0)),"",OFFSET('9. METAS'!$V$20,INT((ROW()-14)/2),0)))</f>
        <v/>
      </c>
      <c r="L240" s="228" t="str">
        <f ca="1">IF(MOD(ROW()-13,2)=0,IF(ISBLANK(OFFSET(#REF!,INT((ROW()-13)/2),0)),"",OFFSET(#REF!,INT((ROW()-13)/2),0)),IF(ISBLANK(OFFSET('9. METAS'!$W$20,INT((ROW()-14)/2),0)),"",OFFSET('9. METAS'!$W$20,INT((ROW()-14)/2),0)))</f>
        <v/>
      </c>
      <c r="M240" s="229" t="str">
        <f ca="1">IF(MOD(ROW()-13,2)=0,IF(ISBLANK(OFFSET(#REF!,INT((ROW()-13)/2),0)),"",OFFSET(#REF!,INT((ROW()-13)/2),0)),IF(ISBLANK(OFFSET('9. METAS'!$X$20,INT((ROW()-14)/2),0)),"",OFFSET('9. METAS'!$X$20,INT((ROW()-14)/2),0)))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1042" t="str">
        <f ca="1">IF(ISBLANK(OFFSET('9. METAS'!$L$20,INT((ROW()-13)/2),0)),"",OFFSET('9. METAS'!$L$20,INT((ROW()-13)/2),0))</f>
        <v/>
      </c>
      <c r="I241" s="979"/>
      <c r="J241" s="227" t="e">
        <f ca="1">IF(MOD(ROW()-13,2)=0,IF(ISBLANK(OFFSET(#REF!,INT((ROW()-13)/2),0)),"",OFFSET(#REF!,INT((ROW()-13)/2),0)),IF(ISBLANK(OFFSET('9. METAS'!$U$20,INT((ROW()-14)/2),0)),"",OFFSET('9. METAS'!$U$20,INT((ROW()-14)/2),0)))</f>
        <v>#REF!</v>
      </c>
      <c r="K241" s="228" t="e">
        <f ca="1">IF(MOD(ROW()-13,2)=0,IF(ISBLANK(OFFSET(#REF!,INT((ROW()-13)/2),0)),"",OFFSET(#REF!,INT((ROW()-13)/2),0)),IF(ISBLANK(OFFSET('9. METAS'!$V$20,INT((ROW()-14)/2),0)),"",OFFSET('9. METAS'!$V$20,INT((ROW()-14)/2),0)))</f>
        <v>#REF!</v>
      </c>
      <c r="L241" s="228" t="e">
        <f ca="1">IF(MOD(ROW()-13,2)=0,IF(ISBLANK(OFFSET(#REF!,INT((ROW()-13)/2),0)),"",OFFSET(#REF!,INT((ROW()-13)/2),0)),IF(ISBLANK(OFFSET('9. METAS'!$W$20,INT((ROW()-14)/2),0)),"",OFFSET('9. METAS'!$W$20,INT((ROW()-14)/2),0)))</f>
        <v>#REF!</v>
      </c>
      <c r="M241" s="229" t="e">
        <f ca="1">IF(MOD(ROW()-13,2)=0,IF(ISBLANK(OFFSET(#REF!,INT((ROW()-13)/2),0)),"",OFFSET(#REF!,INT((ROW()-13)/2),0)),IF(ISBLANK(OFFSET('9. METAS'!$X$20,INT((ROW()-14)/2),0)),"",OFFSET('9. METAS'!$X$20,INT((ROW()-14)/2),0)))</f>
        <v>#REF!</v>
      </c>
      <c r="N241" s="981" t="str">
        <f t="shared" ref="N241" ca="1" si="224">IFERROR(J241/J242,"ND")</f>
        <v>ND</v>
      </c>
      <c r="O241" s="983" t="str">
        <f t="shared" ref="O241" ca="1" si="225">IFERROR(((J241+K241)/H241),"ND")</f>
        <v>ND</v>
      </c>
      <c r="P241" s="985"/>
    </row>
    <row r="242" spans="3:16" x14ac:dyDescent="0.3">
      <c r="C242" s="999"/>
      <c r="D242" s="993"/>
      <c r="E242" s="993"/>
      <c r="F242" s="995"/>
      <c r="G242" s="997"/>
      <c r="H242" s="1042"/>
      <c r="I242" s="987"/>
      <c r="J242" s="227" t="str">
        <f ca="1">IF(MOD(ROW()-13,2)=0,IF(ISBLANK(OFFSET(#REF!,INT((ROW()-13)/2),0)),"",OFFSET(#REF!,INT((ROW()-13)/2),0)),IF(ISBLANK(OFFSET('9. METAS'!$U$20,INT((ROW()-14)/2),0)),"",OFFSET('9. METAS'!$U$20,INT((ROW()-14)/2),0)))</f>
        <v/>
      </c>
      <c r="K242" s="228" t="str">
        <f ca="1">IF(MOD(ROW()-13,2)=0,IF(ISBLANK(OFFSET(#REF!,INT((ROW()-13)/2),0)),"",OFFSET(#REF!,INT((ROW()-13)/2),0)),IF(ISBLANK(OFFSET('9. METAS'!$V$20,INT((ROW()-14)/2),0)),"",OFFSET('9. METAS'!$V$20,INT((ROW()-14)/2),0)))</f>
        <v/>
      </c>
      <c r="L242" s="228" t="str">
        <f ca="1">IF(MOD(ROW()-13,2)=0,IF(ISBLANK(OFFSET(#REF!,INT((ROW()-13)/2),0)),"",OFFSET(#REF!,INT((ROW()-13)/2),0)),IF(ISBLANK(OFFSET('9. METAS'!$W$20,INT((ROW()-14)/2),0)),"",OFFSET('9. METAS'!$W$20,INT((ROW()-14)/2),0)))</f>
        <v/>
      </c>
      <c r="M242" s="229" t="str">
        <f ca="1">IF(MOD(ROW()-13,2)=0,IF(ISBLANK(OFFSET(#REF!,INT((ROW()-13)/2),0)),"",OFFSET(#REF!,INT((ROW()-13)/2),0)),IF(ISBLANK(OFFSET('9. METAS'!$X$20,INT((ROW()-14)/2),0)),"",OFFSET('9. METAS'!$X$20,INT((ROW()-14)/2),0)))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1042" t="str">
        <f ca="1">IF(ISBLANK(OFFSET('9. METAS'!$L$20,INT((ROW()-13)/2),0)),"",OFFSET('9. METAS'!$L$20,INT((ROW()-13)/2),0))</f>
        <v/>
      </c>
      <c r="I243" s="979"/>
      <c r="J243" s="227" t="e">
        <f ca="1">IF(MOD(ROW()-13,2)=0,IF(ISBLANK(OFFSET(#REF!,INT((ROW()-13)/2),0)),"",OFFSET(#REF!,INT((ROW()-13)/2),0)),IF(ISBLANK(OFFSET('9. METAS'!$U$20,INT((ROW()-14)/2),0)),"",OFFSET('9. METAS'!$U$20,INT((ROW()-14)/2),0)))</f>
        <v>#REF!</v>
      </c>
      <c r="K243" s="228" t="e">
        <f ca="1">IF(MOD(ROW()-13,2)=0,IF(ISBLANK(OFFSET(#REF!,INT((ROW()-13)/2),0)),"",OFFSET(#REF!,INT((ROW()-13)/2),0)),IF(ISBLANK(OFFSET('9. METAS'!$V$20,INT((ROW()-14)/2),0)),"",OFFSET('9. METAS'!$V$20,INT((ROW()-14)/2),0)))</f>
        <v>#REF!</v>
      </c>
      <c r="L243" s="228" t="e">
        <f ca="1">IF(MOD(ROW()-13,2)=0,IF(ISBLANK(OFFSET(#REF!,INT((ROW()-13)/2),0)),"",OFFSET(#REF!,INT((ROW()-13)/2),0)),IF(ISBLANK(OFFSET('9. METAS'!$W$20,INT((ROW()-14)/2),0)),"",OFFSET('9. METAS'!$W$20,INT((ROW()-14)/2),0)))</f>
        <v>#REF!</v>
      </c>
      <c r="M243" s="229" t="e">
        <f ca="1">IF(MOD(ROW()-13,2)=0,IF(ISBLANK(OFFSET(#REF!,INT((ROW()-13)/2),0)),"",OFFSET(#REF!,INT((ROW()-13)/2),0)),IF(ISBLANK(OFFSET('9. METAS'!$X$20,INT((ROW()-14)/2),0)),"",OFFSET('9. METAS'!$X$20,INT((ROW()-14)/2),0)))</f>
        <v>#REF!</v>
      </c>
      <c r="N243" s="981" t="str">
        <f t="shared" ref="N243" ca="1" si="226">IFERROR(J243/J244,"ND")</f>
        <v>ND</v>
      </c>
      <c r="O243" s="983" t="str">
        <f t="shared" ref="O243" ca="1" si="227">IFERROR(((J243+K243)/H243),"ND")</f>
        <v>ND</v>
      </c>
      <c r="P243" s="985"/>
    </row>
    <row r="244" spans="3:16" x14ac:dyDescent="0.3">
      <c r="C244" s="999"/>
      <c r="D244" s="993"/>
      <c r="E244" s="993"/>
      <c r="F244" s="995"/>
      <c r="G244" s="997"/>
      <c r="H244" s="1042"/>
      <c r="I244" s="987"/>
      <c r="J244" s="227" t="str">
        <f ca="1">IF(MOD(ROW()-13,2)=0,IF(ISBLANK(OFFSET(#REF!,INT((ROW()-13)/2),0)),"",OFFSET(#REF!,INT((ROW()-13)/2),0)),IF(ISBLANK(OFFSET('9. METAS'!$U$20,INT((ROW()-14)/2),0)),"",OFFSET('9. METAS'!$U$20,INT((ROW()-14)/2),0)))</f>
        <v/>
      </c>
      <c r="K244" s="228" t="str">
        <f ca="1">IF(MOD(ROW()-13,2)=0,IF(ISBLANK(OFFSET(#REF!,INT((ROW()-13)/2),0)),"",OFFSET(#REF!,INT((ROW()-13)/2),0)),IF(ISBLANK(OFFSET('9. METAS'!$V$20,INT((ROW()-14)/2),0)),"",OFFSET('9. METAS'!$V$20,INT((ROW()-14)/2),0)))</f>
        <v/>
      </c>
      <c r="L244" s="228" t="str">
        <f ca="1">IF(MOD(ROW()-13,2)=0,IF(ISBLANK(OFFSET(#REF!,INT((ROW()-13)/2),0)),"",OFFSET(#REF!,INT((ROW()-13)/2),0)),IF(ISBLANK(OFFSET('9. METAS'!$W$20,INT((ROW()-14)/2),0)),"",OFFSET('9. METAS'!$W$20,INT((ROW()-14)/2),0)))</f>
        <v/>
      </c>
      <c r="M244" s="229" t="str">
        <f ca="1">IF(MOD(ROW()-13,2)=0,IF(ISBLANK(OFFSET(#REF!,INT((ROW()-13)/2),0)),"",OFFSET(#REF!,INT((ROW()-13)/2),0)),IF(ISBLANK(OFFSET('9. METAS'!$X$20,INT((ROW()-14)/2),0)),"",OFFSET('9. METAS'!$X$20,INT((ROW()-14)/2),0)))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1042" t="str">
        <f ca="1">IF(ISBLANK(OFFSET('9. METAS'!$L$20,INT((ROW()-13)/2),0)),"",OFFSET('9. METAS'!$L$20,INT((ROW()-13)/2),0))</f>
        <v/>
      </c>
      <c r="I245" s="979"/>
      <c r="J245" s="227" t="e">
        <f ca="1">IF(MOD(ROW()-13,2)=0,IF(ISBLANK(OFFSET(#REF!,INT((ROW()-13)/2),0)),"",OFFSET(#REF!,INT((ROW()-13)/2),0)),IF(ISBLANK(OFFSET('9. METAS'!$U$20,INT((ROW()-14)/2),0)),"",OFFSET('9. METAS'!$U$20,INT((ROW()-14)/2),0)))</f>
        <v>#REF!</v>
      </c>
      <c r="K245" s="228" t="e">
        <f ca="1">IF(MOD(ROW()-13,2)=0,IF(ISBLANK(OFFSET(#REF!,INT((ROW()-13)/2),0)),"",OFFSET(#REF!,INT((ROW()-13)/2),0)),IF(ISBLANK(OFFSET('9. METAS'!$V$20,INT((ROW()-14)/2),0)),"",OFFSET('9. METAS'!$V$20,INT((ROW()-14)/2),0)))</f>
        <v>#REF!</v>
      </c>
      <c r="L245" s="228" t="e">
        <f ca="1">IF(MOD(ROW()-13,2)=0,IF(ISBLANK(OFFSET(#REF!,INT((ROW()-13)/2),0)),"",OFFSET(#REF!,INT((ROW()-13)/2),0)),IF(ISBLANK(OFFSET('9. METAS'!$W$20,INT((ROW()-14)/2),0)),"",OFFSET('9. METAS'!$W$20,INT((ROW()-14)/2),0)))</f>
        <v>#REF!</v>
      </c>
      <c r="M245" s="229" t="e">
        <f ca="1">IF(MOD(ROW()-13,2)=0,IF(ISBLANK(OFFSET(#REF!,INT((ROW()-13)/2),0)),"",OFFSET(#REF!,INT((ROW()-13)/2),0)),IF(ISBLANK(OFFSET('9. METAS'!$X$20,INT((ROW()-14)/2),0)),"",OFFSET('9. METAS'!$X$20,INT((ROW()-14)/2),0)))</f>
        <v>#REF!</v>
      </c>
      <c r="N245" s="981" t="str">
        <f t="shared" ref="N245" ca="1" si="228">IFERROR(J245/J246,"ND")</f>
        <v>ND</v>
      </c>
      <c r="O245" s="983" t="str">
        <f t="shared" ref="O245" ca="1" si="229">IFERROR(((J245+K245)/H245),"ND")</f>
        <v>ND</v>
      </c>
      <c r="P245" s="985"/>
    </row>
    <row r="246" spans="3:16" x14ac:dyDescent="0.3">
      <c r="C246" s="999"/>
      <c r="D246" s="993"/>
      <c r="E246" s="993"/>
      <c r="F246" s="995"/>
      <c r="G246" s="997"/>
      <c r="H246" s="1042"/>
      <c r="I246" s="987"/>
      <c r="J246" s="227" t="str">
        <f ca="1">IF(MOD(ROW()-13,2)=0,IF(ISBLANK(OFFSET(#REF!,INT((ROW()-13)/2),0)),"",OFFSET(#REF!,INT((ROW()-13)/2),0)),IF(ISBLANK(OFFSET('9. METAS'!$U$20,INT((ROW()-14)/2),0)),"",OFFSET('9. METAS'!$U$20,INT((ROW()-14)/2),0)))</f>
        <v/>
      </c>
      <c r="K246" s="228" t="str">
        <f ca="1">IF(MOD(ROW()-13,2)=0,IF(ISBLANK(OFFSET(#REF!,INT((ROW()-13)/2),0)),"",OFFSET(#REF!,INT((ROW()-13)/2),0)),IF(ISBLANK(OFFSET('9. METAS'!$V$20,INT((ROW()-14)/2),0)),"",OFFSET('9. METAS'!$V$20,INT((ROW()-14)/2),0)))</f>
        <v/>
      </c>
      <c r="L246" s="228" t="str">
        <f ca="1">IF(MOD(ROW()-13,2)=0,IF(ISBLANK(OFFSET(#REF!,INT((ROW()-13)/2),0)),"",OFFSET(#REF!,INT((ROW()-13)/2),0)),IF(ISBLANK(OFFSET('9. METAS'!$W$20,INT((ROW()-14)/2),0)),"",OFFSET('9. METAS'!$W$20,INT((ROW()-14)/2),0)))</f>
        <v/>
      </c>
      <c r="M246" s="229" t="str">
        <f ca="1">IF(MOD(ROW()-13,2)=0,IF(ISBLANK(OFFSET(#REF!,INT((ROW()-13)/2),0)),"",OFFSET(#REF!,INT((ROW()-13)/2),0)),IF(ISBLANK(OFFSET('9. METAS'!$X$20,INT((ROW()-14)/2),0)),"",OFFSET('9. METAS'!$X$20,INT((ROW()-14)/2),0)))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1042" t="str">
        <f ca="1">IF(ISBLANK(OFFSET('9. METAS'!$L$20,INT((ROW()-13)/2),0)),"",OFFSET('9. METAS'!$L$20,INT((ROW()-13)/2),0))</f>
        <v/>
      </c>
      <c r="I247" s="979"/>
      <c r="J247" s="227" t="e">
        <f ca="1">IF(MOD(ROW()-13,2)=0,IF(ISBLANK(OFFSET(#REF!,INT((ROW()-13)/2),0)),"",OFFSET(#REF!,INT((ROW()-13)/2),0)),IF(ISBLANK(OFFSET('9. METAS'!$U$20,INT((ROW()-14)/2),0)),"",OFFSET('9. METAS'!$U$20,INT((ROW()-14)/2),0)))</f>
        <v>#REF!</v>
      </c>
      <c r="K247" s="228" t="e">
        <f ca="1">IF(MOD(ROW()-13,2)=0,IF(ISBLANK(OFFSET(#REF!,INT((ROW()-13)/2),0)),"",OFFSET(#REF!,INT((ROW()-13)/2),0)),IF(ISBLANK(OFFSET('9. METAS'!$V$20,INT((ROW()-14)/2),0)),"",OFFSET('9. METAS'!$V$20,INT((ROW()-14)/2),0)))</f>
        <v>#REF!</v>
      </c>
      <c r="L247" s="228" t="e">
        <f ca="1">IF(MOD(ROW()-13,2)=0,IF(ISBLANK(OFFSET(#REF!,INT((ROW()-13)/2),0)),"",OFFSET(#REF!,INT((ROW()-13)/2),0)),IF(ISBLANK(OFFSET('9. METAS'!$W$20,INT((ROW()-14)/2),0)),"",OFFSET('9. METAS'!$W$20,INT((ROW()-14)/2),0)))</f>
        <v>#REF!</v>
      </c>
      <c r="M247" s="229" t="e">
        <f ca="1">IF(MOD(ROW()-13,2)=0,IF(ISBLANK(OFFSET(#REF!,INT((ROW()-13)/2),0)),"",OFFSET(#REF!,INT((ROW()-13)/2),0)),IF(ISBLANK(OFFSET('9. METAS'!$X$20,INT((ROW()-14)/2),0)),"",OFFSET('9. METAS'!$X$20,INT((ROW()-14)/2),0)))</f>
        <v>#REF!</v>
      </c>
      <c r="N247" s="981" t="str">
        <f t="shared" ref="N247" ca="1" si="230">IFERROR(J247/J248,"ND")</f>
        <v>ND</v>
      </c>
      <c r="O247" s="983" t="str">
        <f t="shared" ref="O247" ca="1" si="231">IFERROR(((J247+K247)/H247),"ND")</f>
        <v>ND</v>
      </c>
      <c r="P247" s="985"/>
    </row>
    <row r="248" spans="3:16" x14ac:dyDescent="0.3">
      <c r="C248" s="999"/>
      <c r="D248" s="993"/>
      <c r="E248" s="993"/>
      <c r="F248" s="995"/>
      <c r="G248" s="997"/>
      <c r="H248" s="1042"/>
      <c r="I248" s="987"/>
      <c r="J248" s="227" t="str">
        <f ca="1">IF(MOD(ROW()-13,2)=0,IF(ISBLANK(OFFSET(#REF!,INT((ROW()-13)/2),0)),"",OFFSET(#REF!,INT((ROW()-13)/2),0)),IF(ISBLANK(OFFSET('9. METAS'!$U$20,INT((ROW()-14)/2),0)),"",OFFSET('9. METAS'!$U$20,INT((ROW()-14)/2),0)))</f>
        <v/>
      </c>
      <c r="K248" s="228" t="str">
        <f ca="1">IF(MOD(ROW()-13,2)=0,IF(ISBLANK(OFFSET(#REF!,INT((ROW()-13)/2),0)),"",OFFSET(#REF!,INT((ROW()-13)/2),0)),IF(ISBLANK(OFFSET('9. METAS'!$V$20,INT((ROW()-14)/2),0)),"",OFFSET('9. METAS'!$V$20,INT((ROW()-14)/2),0)))</f>
        <v/>
      </c>
      <c r="L248" s="228" t="str">
        <f ca="1">IF(MOD(ROW()-13,2)=0,IF(ISBLANK(OFFSET(#REF!,INT((ROW()-13)/2),0)),"",OFFSET(#REF!,INT((ROW()-13)/2),0)),IF(ISBLANK(OFFSET('9. METAS'!$W$20,INT((ROW()-14)/2),0)),"",OFFSET('9. METAS'!$W$20,INT((ROW()-14)/2),0)))</f>
        <v/>
      </c>
      <c r="M248" s="229" t="str">
        <f ca="1">IF(MOD(ROW()-13,2)=0,IF(ISBLANK(OFFSET(#REF!,INT((ROW()-13)/2),0)),"",OFFSET(#REF!,INT((ROW()-13)/2),0)),IF(ISBLANK(OFFSET('9. METAS'!$X$20,INT((ROW()-14)/2),0)),"",OFFSET('9. METAS'!$X$20,INT((ROW()-14)/2),0)))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1042" t="str">
        <f ca="1">IF(ISBLANK(OFFSET('9. METAS'!$L$20,INT((ROW()-13)/2),0)),"",OFFSET('9. METAS'!$L$20,INT((ROW()-13)/2),0))</f>
        <v/>
      </c>
      <c r="I249" s="979"/>
      <c r="J249" s="227" t="e">
        <f ca="1">IF(MOD(ROW()-13,2)=0,IF(ISBLANK(OFFSET(#REF!,INT((ROW()-13)/2),0)),"",OFFSET(#REF!,INT((ROW()-13)/2),0)),IF(ISBLANK(OFFSET('9. METAS'!$U$20,INT((ROW()-14)/2),0)),"",OFFSET('9. METAS'!$U$20,INT((ROW()-14)/2),0)))</f>
        <v>#REF!</v>
      </c>
      <c r="K249" s="228" t="e">
        <f ca="1">IF(MOD(ROW()-13,2)=0,IF(ISBLANK(OFFSET(#REF!,INT((ROW()-13)/2),0)),"",OFFSET(#REF!,INT((ROW()-13)/2),0)),IF(ISBLANK(OFFSET('9. METAS'!$V$20,INT((ROW()-14)/2),0)),"",OFFSET('9. METAS'!$V$20,INT((ROW()-14)/2),0)))</f>
        <v>#REF!</v>
      </c>
      <c r="L249" s="228" t="e">
        <f ca="1">IF(MOD(ROW()-13,2)=0,IF(ISBLANK(OFFSET(#REF!,INT((ROW()-13)/2),0)),"",OFFSET(#REF!,INT((ROW()-13)/2),0)),IF(ISBLANK(OFFSET('9. METAS'!$W$20,INT((ROW()-14)/2),0)),"",OFFSET('9. METAS'!$W$20,INT((ROW()-14)/2),0)))</f>
        <v>#REF!</v>
      </c>
      <c r="M249" s="229" t="e">
        <f ca="1">IF(MOD(ROW()-13,2)=0,IF(ISBLANK(OFFSET(#REF!,INT((ROW()-13)/2),0)),"",OFFSET(#REF!,INT((ROW()-13)/2),0)),IF(ISBLANK(OFFSET('9. METAS'!$X$20,INT((ROW()-14)/2),0)),"",OFFSET('9. METAS'!$X$20,INT((ROW()-14)/2),0)))</f>
        <v>#REF!</v>
      </c>
      <c r="N249" s="981" t="str">
        <f t="shared" ref="N249" ca="1" si="232">IFERROR(J249/J250,"ND")</f>
        <v>ND</v>
      </c>
      <c r="O249" s="983" t="str">
        <f t="shared" ref="O249" ca="1" si="233">IFERROR(((J249+K249)/H249),"ND")</f>
        <v>ND</v>
      </c>
      <c r="P249" s="985"/>
    </row>
    <row r="250" spans="3:16" x14ac:dyDescent="0.3">
      <c r="C250" s="999"/>
      <c r="D250" s="993"/>
      <c r="E250" s="993"/>
      <c r="F250" s="995"/>
      <c r="G250" s="997"/>
      <c r="H250" s="1042"/>
      <c r="I250" s="987"/>
      <c r="J250" s="227" t="str">
        <f ca="1">IF(MOD(ROW()-13,2)=0,IF(ISBLANK(OFFSET(#REF!,INT((ROW()-13)/2),0)),"",OFFSET(#REF!,INT((ROW()-13)/2),0)),IF(ISBLANK(OFFSET('9. METAS'!$U$20,INT((ROW()-14)/2),0)),"",OFFSET('9. METAS'!$U$20,INT((ROW()-14)/2),0)))</f>
        <v/>
      </c>
      <c r="K250" s="228" t="str">
        <f ca="1">IF(MOD(ROW()-13,2)=0,IF(ISBLANK(OFFSET(#REF!,INT((ROW()-13)/2),0)),"",OFFSET(#REF!,INT((ROW()-13)/2),0)),IF(ISBLANK(OFFSET('9. METAS'!$V$20,INT((ROW()-14)/2),0)),"",OFFSET('9. METAS'!$V$20,INT((ROW()-14)/2),0)))</f>
        <v/>
      </c>
      <c r="L250" s="228" t="str">
        <f ca="1">IF(MOD(ROW()-13,2)=0,IF(ISBLANK(OFFSET(#REF!,INT((ROW()-13)/2),0)),"",OFFSET(#REF!,INT((ROW()-13)/2),0)),IF(ISBLANK(OFFSET('9. METAS'!$W$20,INT((ROW()-14)/2),0)),"",OFFSET('9. METAS'!$W$20,INT((ROW()-14)/2),0)))</f>
        <v/>
      </c>
      <c r="M250" s="229" t="str">
        <f ca="1">IF(MOD(ROW()-13,2)=0,IF(ISBLANK(OFFSET(#REF!,INT((ROW()-13)/2),0)),"",OFFSET(#REF!,INT((ROW()-13)/2),0)),IF(ISBLANK(OFFSET('9. METAS'!$X$20,INT((ROW()-14)/2),0)),"",OFFSET('9. METAS'!$X$20,INT((ROW()-14)/2),0)))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1042" t="str">
        <f ca="1">IF(ISBLANK(OFFSET('9. METAS'!$L$20,INT((ROW()-13)/2),0)),"",OFFSET('9. METAS'!$L$20,INT((ROW()-13)/2),0))</f>
        <v/>
      </c>
      <c r="I251" s="979"/>
      <c r="J251" s="227" t="e">
        <f ca="1">IF(MOD(ROW()-13,2)=0,IF(ISBLANK(OFFSET(#REF!,INT((ROW()-13)/2),0)),"",OFFSET(#REF!,INT((ROW()-13)/2),0)),IF(ISBLANK(OFFSET('9. METAS'!$U$20,INT((ROW()-14)/2),0)),"",OFFSET('9. METAS'!$U$20,INT((ROW()-14)/2),0)))</f>
        <v>#REF!</v>
      </c>
      <c r="K251" s="228" t="e">
        <f ca="1">IF(MOD(ROW()-13,2)=0,IF(ISBLANK(OFFSET(#REF!,INT((ROW()-13)/2),0)),"",OFFSET(#REF!,INT((ROW()-13)/2),0)),IF(ISBLANK(OFFSET('9. METAS'!$V$20,INT((ROW()-14)/2),0)),"",OFFSET('9. METAS'!$V$20,INT((ROW()-14)/2),0)))</f>
        <v>#REF!</v>
      </c>
      <c r="L251" s="228" t="e">
        <f ca="1">IF(MOD(ROW()-13,2)=0,IF(ISBLANK(OFFSET(#REF!,INT((ROW()-13)/2),0)),"",OFFSET(#REF!,INT((ROW()-13)/2),0)),IF(ISBLANK(OFFSET('9. METAS'!$W$20,INT((ROW()-14)/2),0)),"",OFFSET('9. METAS'!$W$20,INT((ROW()-14)/2),0)))</f>
        <v>#REF!</v>
      </c>
      <c r="M251" s="229" t="e">
        <f ca="1">IF(MOD(ROW()-13,2)=0,IF(ISBLANK(OFFSET(#REF!,INT((ROW()-13)/2),0)),"",OFFSET(#REF!,INT((ROW()-13)/2),0)),IF(ISBLANK(OFFSET('9. METAS'!$X$20,INT((ROW()-14)/2),0)),"",OFFSET('9. METAS'!$X$20,INT((ROW()-14)/2),0)))</f>
        <v>#REF!</v>
      </c>
      <c r="N251" s="981" t="str">
        <f t="shared" ref="N251" ca="1" si="234">IFERROR(J251/J252,"ND")</f>
        <v>ND</v>
      </c>
      <c r="O251" s="983" t="str">
        <f t="shared" ref="O251" ca="1" si="235">IFERROR(((J251+K251)/H251),"ND")</f>
        <v>ND</v>
      </c>
      <c r="P251" s="985"/>
    </row>
    <row r="252" spans="3:16" x14ac:dyDescent="0.3">
      <c r="C252" s="999"/>
      <c r="D252" s="993"/>
      <c r="E252" s="993"/>
      <c r="F252" s="995"/>
      <c r="G252" s="997"/>
      <c r="H252" s="1042"/>
      <c r="I252" s="987"/>
      <c r="J252" s="227" t="str">
        <f ca="1">IF(MOD(ROW()-13,2)=0,IF(ISBLANK(OFFSET(#REF!,INT((ROW()-13)/2),0)),"",OFFSET(#REF!,INT((ROW()-13)/2),0)),IF(ISBLANK(OFFSET('9. METAS'!$U$20,INT((ROW()-14)/2),0)),"",OFFSET('9. METAS'!$U$20,INT((ROW()-14)/2),0)))</f>
        <v/>
      </c>
      <c r="K252" s="228" t="str">
        <f ca="1">IF(MOD(ROW()-13,2)=0,IF(ISBLANK(OFFSET(#REF!,INT((ROW()-13)/2),0)),"",OFFSET(#REF!,INT((ROW()-13)/2),0)),IF(ISBLANK(OFFSET('9. METAS'!$V$20,INT((ROW()-14)/2),0)),"",OFFSET('9. METAS'!$V$20,INT((ROW()-14)/2),0)))</f>
        <v/>
      </c>
      <c r="L252" s="228" t="str">
        <f ca="1">IF(MOD(ROW()-13,2)=0,IF(ISBLANK(OFFSET(#REF!,INT((ROW()-13)/2),0)),"",OFFSET(#REF!,INT((ROW()-13)/2),0)),IF(ISBLANK(OFFSET('9. METAS'!$W$20,INT((ROW()-14)/2),0)),"",OFFSET('9. METAS'!$W$20,INT((ROW()-14)/2),0)))</f>
        <v/>
      </c>
      <c r="M252" s="229" t="str">
        <f ca="1">IF(MOD(ROW()-13,2)=0,IF(ISBLANK(OFFSET(#REF!,INT((ROW()-13)/2),0)),"",OFFSET(#REF!,INT((ROW()-13)/2),0)),IF(ISBLANK(OFFSET('9. METAS'!$X$20,INT((ROW()-14)/2),0)),"",OFFSET('9. METAS'!$X$20,INT((ROW()-14)/2),0)))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1042" t="str">
        <f ca="1">IF(ISBLANK(OFFSET('9. METAS'!$L$20,INT((ROW()-13)/2),0)),"",OFFSET('9. METAS'!$L$20,INT((ROW()-13)/2),0))</f>
        <v/>
      </c>
      <c r="I253" s="979"/>
      <c r="J253" s="227" t="e">
        <f ca="1">IF(MOD(ROW()-13,2)=0,IF(ISBLANK(OFFSET(#REF!,INT((ROW()-13)/2),0)),"",OFFSET(#REF!,INT((ROW()-13)/2),0)),IF(ISBLANK(OFFSET('9. METAS'!$U$20,INT((ROW()-14)/2),0)),"",OFFSET('9. METAS'!$U$20,INT((ROW()-14)/2),0)))</f>
        <v>#REF!</v>
      </c>
      <c r="K253" s="228" t="e">
        <f ca="1">IF(MOD(ROW()-13,2)=0,IF(ISBLANK(OFFSET(#REF!,INT((ROW()-13)/2),0)),"",OFFSET(#REF!,INT((ROW()-13)/2),0)),IF(ISBLANK(OFFSET('9. METAS'!$V$20,INT((ROW()-14)/2),0)),"",OFFSET('9. METAS'!$V$20,INT((ROW()-14)/2),0)))</f>
        <v>#REF!</v>
      </c>
      <c r="L253" s="228" t="e">
        <f ca="1">IF(MOD(ROW()-13,2)=0,IF(ISBLANK(OFFSET(#REF!,INT((ROW()-13)/2),0)),"",OFFSET(#REF!,INT((ROW()-13)/2),0)),IF(ISBLANK(OFFSET('9. METAS'!$W$20,INT((ROW()-14)/2),0)),"",OFFSET('9. METAS'!$W$20,INT((ROW()-14)/2),0)))</f>
        <v>#REF!</v>
      </c>
      <c r="M253" s="229" t="e">
        <f ca="1">IF(MOD(ROW()-13,2)=0,IF(ISBLANK(OFFSET(#REF!,INT((ROW()-13)/2),0)),"",OFFSET(#REF!,INT((ROW()-13)/2),0)),IF(ISBLANK(OFFSET('9. METAS'!$X$20,INT((ROW()-14)/2),0)),"",OFFSET('9. METAS'!$X$20,INT((ROW()-14)/2),0)))</f>
        <v>#REF!</v>
      </c>
      <c r="N253" s="981" t="str">
        <f t="shared" ref="N253" ca="1" si="236">IFERROR(J253/J254,"ND")</f>
        <v>ND</v>
      </c>
      <c r="O253" s="983" t="str">
        <f t="shared" ref="O253" ca="1" si="237">IFERROR(((J253+K253)/H253),"ND")</f>
        <v>ND</v>
      </c>
      <c r="P253" s="985"/>
    </row>
    <row r="254" spans="3:16" x14ac:dyDescent="0.3">
      <c r="C254" s="999"/>
      <c r="D254" s="993"/>
      <c r="E254" s="993"/>
      <c r="F254" s="995"/>
      <c r="G254" s="997"/>
      <c r="H254" s="1042"/>
      <c r="I254" s="987"/>
      <c r="J254" s="227" t="str">
        <f ca="1">IF(MOD(ROW()-13,2)=0,IF(ISBLANK(OFFSET(#REF!,INT((ROW()-13)/2),0)),"",OFFSET(#REF!,INT((ROW()-13)/2),0)),IF(ISBLANK(OFFSET('9. METAS'!$U$20,INT((ROW()-14)/2),0)),"",OFFSET('9. METAS'!$U$20,INT((ROW()-14)/2),0)))</f>
        <v/>
      </c>
      <c r="K254" s="228" t="str">
        <f ca="1">IF(MOD(ROW()-13,2)=0,IF(ISBLANK(OFFSET(#REF!,INT((ROW()-13)/2),0)),"",OFFSET(#REF!,INT((ROW()-13)/2),0)),IF(ISBLANK(OFFSET('9. METAS'!$V$20,INT((ROW()-14)/2),0)),"",OFFSET('9. METAS'!$V$20,INT((ROW()-14)/2),0)))</f>
        <v/>
      </c>
      <c r="L254" s="228" t="str">
        <f ca="1">IF(MOD(ROW()-13,2)=0,IF(ISBLANK(OFFSET(#REF!,INT((ROW()-13)/2),0)),"",OFFSET(#REF!,INT((ROW()-13)/2),0)),IF(ISBLANK(OFFSET('9. METAS'!$W$20,INT((ROW()-14)/2),0)),"",OFFSET('9. METAS'!$W$20,INT((ROW()-14)/2),0)))</f>
        <v/>
      </c>
      <c r="M254" s="229" t="str">
        <f ca="1">IF(MOD(ROW()-13,2)=0,IF(ISBLANK(OFFSET(#REF!,INT((ROW()-13)/2),0)),"",OFFSET(#REF!,INT((ROW()-13)/2),0)),IF(ISBLANK(OFFSET('9. METAS'!$X$20,INT((ROW()-14)/2),0)),"",OFFSET('9. METAS'!$X$20,INT((ROW()-14)/2),0)))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1042" t="str">
        <f ca="1">IF(ISBLANK(OFFSET('9. METAS'!$L$20,INT((ROW()-13)/2),0)),"",OFFSET('9. METAS'!$L$20,INT((ROW()-13)/2),0))</f>
        <v/>
      </c>
      <c r="I255" s="979"/>
      <c r="J255" s="227" t="e">
        <f ca="1">IF(MOD(ROW()-13,2)=0,IF(ISBLANK(OFFSET(#REF!,INT((ROW()-13)/2),0)),"",OFFSET(#REF!,INT((ROW()-13)/2),0)),IF(ISBLANK(OFFSET('9. METAS'!$U$20,INT((ROW()-14)/2),0)),"",OFFSET('9. METAS'!$U$20,INT((ROW()-14)/2),0)))</f>
        <v>#REF!</v>
      </c>
      <c r="K255" s="228" t="e">
        <f ca="1">IF(MOD(ROW()-13,2)=0,IF(ISBLANK(OFFSET(#REF!,INT((ROW()-13)/2),0)),"",OFFSET(#REF!,INT((ROW()-13)/2),0)),IF(ISBLANK(OFFSET('9. METAS'!$V$20,INT((ROW()-14)/2),0)),"",OFFSET('9. METAS'!$V$20,INT((ROW()-14)/2),0)))</f>
        <v>#REF!</v>
      </c>
      <c r="L255" s="228" t="e">
        <f ca="1">IF(MOD(ROW()-13,2)=0,IF(ISBLANK(OFFSET(#REF!,INT((ROW()-13)/2),0)),"",OFFSET(#REF!,INT((ROW()-13)/2),0)),IF(ISBLANK(OFFSET('9. METAS'!$W$20,INT((ROW()-14)/2),0)),"",OFFSET('9. METAS'!$W$20,INT((ROW()-14)/2),0)))</f>
        <v>#REF!</v>
      </c>
      <c r="M255" s="229" t="e">
        <f ca="1">IF(MOD(ROW()-13,2)=0,IF(ISBLANK(OFFSET(#REF!,INT((ROW()-13)/2),0)),"",OFFSET(#REF!,INT((ROW()-13)/2),0)),IF(ISBLANK(OFFSET('9. METAS'!$X$20,INT((ROW()-14)/2),0)),"",OFFSET('9. METAS'!$X$20,INT((ROW()-14)/2),0)))</f>
        <v>#REF!</v>
      </c>
      <c r="N255" s="981" t="str">
        <f t="shared" ref="N255" ca="1" si="238">IFERROR(J255/J256,"ND")</f>
        <v>ND</v>
      </c>
      <c r="O255" s="983" t="str">
        <f t="shared" ref="O255" ca="1" si="239">IFERROR(((J255+K255)/H255),"ND")</f>
        <v>ND</v>
      </c>
      <c r="P255" s="985"/>
    </row>
    <row r="256" spans="3:16" x14ac:dyDescent="0.3">
      <c r="C256" s="999"/>
      <c r="D256" s="993"/>
      <c r="E256" s="993"/>
      <c r="F256" s="995"/>
      <c r="G256" s="997"/>
      <c r="H256" s="1042"/>
      <c r="I256" s="987"/>
      <c r="J256" s="227" t="str">
        <f ca="1">IF(MOD(ROW()-13,2)=0,IF(ISBLANK(OFFSET(#REF!,INT((ROW()-13)/2),0)),"",OFFSET(#REF!,INT((ROW()-13)/2),0)),IF(ISBLANK(OFFSET('9. METAS'!$U$20,INT((ROW()-14)/2),0)),"",OFFSET('9. METAS'!$U$20,INT((ROW()-14)/2),0)))</f>
        <v/>
      </c>
      <c r="K256" s="228" t="str">
        <f ca="1">IF(MOD(ROW()-13,2)=0,IF(ISBLANK(OFFSET(#REF!,INT((ROW()-13)/2),0)),"",OFFSET(#REF!,INT((ROW()-13)/2),0)),IF(ISBLANK(OFFSET('9. METAS'!$V$20,INT((ROW()-14)/2),0)),"",OFFSET('9. METAS'!$V$20,INT((ROW()-14)/2),0)))</f>
        <v/>
      </c>
      <c r="L256" s="228" t="str">
        <f ca="1">IF(MOD(ROW()-13,2)=0,IF(ISBLANK(OFFSET(#REF!,INT((ROW()-13)/2),0)),"",OFFSET(#REF!,INT((ROW()-13)/2),0)),IF(ISBLANK(OFFSET('9. METAS'!$W$20,INT((ROW()-14)/2),0)),"",OFFSET('9. METAS'!$W$20,INT((ROW()-14)/2),0)))</f>
        <v/>
      </c>
      <c r="M256" s="229" t="str">
        <f ca="1">IF(MOD(ROW()-13,2)=0,IF(ISBLANK(OFFSET(#REF!,INT((ROW()-13)/2),0)),"",OFFSET(#REF!,INT((ROW()-13)/2),0)),IF(ISBLANK(OFFSET('9. METAS'!$X$20,INT((ROW()-14)/2),0)),"",OFFSET('9. METAS'!$X$20,INT((ROW()-14)/2),0)))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1042" t="str">
        <f ca="1">IF(ISBLANK(OFFSET('9. METAS'!$L$20,INT((ROW()-13)/2),0)),"",OFFSET('9. METAS'!$L$20,INT((ROW()-13)/2),0))</f>
        <v/>
      </c>
      <c r="I257" s="979"/>
      <c r="J257" s="227" t="e">
        <f ca="1">IF(MOD(ROW()-13,2)=0,IF(ISBLANK(OFFSET(#REF!,INT((ROW()-13)/2),0)),"",OFFSET(#REF!,INT((ROW()-13)/2),0)),IF(ISBLANK(OFFSET('9. METAS'!$U$20,INT((ROW()-14)/2),0)),"",OFFSET('9. METAS'!$U$20,INT((ROW()-14)/2),0)))</f>
        <v>#REF!</v>
      </c>
      <c r="K257" s="228" t="e">
        <f ca="1">IF(MOD(ROW()-13,2)=0,IF(ISBLANK(OFFSET(#REF!,INT((ROW()-13)/2),0)),"",OFFSET(#REF!,INT((ROW()-13)/2),0)),IF(ISBLANK(OFFSET('9. METAS'!$V$20,INT((ROW()-14)/2),0)),"",OFFSET('9. METAS'!$V$20,INT((ROW()-14)/2),0)))</f>
        <v>#REF!</v>
      </c>
      <c r="L257" s="228" t="e">
        <f ca="1">IF(MOD(ROW()-13,2)=0,IF(ISBLANK(OFFSET(#REF!,INT((ROW()-13)/2),0)),"",OFFSET(#REF!,INT((ROW()-13)/2),0)),IF(ISBLANK(OFFSET('9. METAS'!$W$20,INT((ROW()-14)/2),0)),"",OFFSET('9. METAS'!$W$20,INT((ROW()-14)/2),0)))</f>
        <v>#REF!</v>
      </c>
      <c r="M257" s="229" t="e">
        <f ca="1">IF(MOD(ROW()-13,2)=0,IF(ISBLANK(OFFSET(#REF!,INT((ROW()-13)/2),0)),"",OFFSET(#REF!,INT((ROW()-13)/2),0)),IF(ISBLANK(OFFSET('9. METAS'!$X$20,INT((ROW()-14)/2),0)),"",OFFSET('9. METAS'!$X$20,INT((ROW()-14)/2),0)))</f>
        <v>#REF!</v>
      </c>
      <c r="N257" s="981" t="str">
        <f t="shared" ref="N257" ca="1" si="240">IFERROR(J257/J258,"ND")</f>
        <v>ND</v>
      </c>
      <c r="O257" s="983" t="str">
        <f t="shared" ref="O257" ca="1" si="241">IFERROR(((J257+K257)/H257),"ND")</f>
        <v>ND</v>
      </c>
      <c r="P257" s="985"/>
    </row>
    <row r="258" spans="3:16" x14ac:dyDescent="0.3">
      <c r="C258" s="999"/>
      <c r="D258" s="993"/>
      <c r="E258" s="993"/>
      <c r="F258" s="995"/>
      <c r="G258" s="997"/>
      <c r="H258" s="1042"/>
      <c r="I258" s="987"/>
      <c r="J258" s="227" t="str">
        <f ca="1">IF(MOD(ROW()-13,2)=0,IF(ISBLANK(OFFSET(#REF!,INT((ROW()-13)/2),0)),"",OFFSET(#REF!,INT((ROW()-13)/2),0)),IF(ISBLANK(OFFSET('9. METAS'!$U$20,INT((ROW()-14)/2),0)),"",OFFSET('9. METAS'!$U$20,INT((ROW()-14)/2),0)))</f>
        <v/>
      </c>
      <c r="K258" s="228" t="str">
        <f ca="1">IF(MOD(ROW()-13,2)=0,IF(ISBLANK(OFFSET(#REF!,INT((ROW()-13)/2),0)),"",OFFSET(#REF!,INT((ROW()-13)/2),0)),IF(ISBLANK(OFFSET('9. METAS'!$V$20,INT((ROW()-14)/2),0)),"",OFFSET('9. METAS'!$V$20,INT((ROW()-14)/2),0)))</f>
        <v/>
      </c>
      <c r="L258" s="228" t="str">
        <f ca="1">IF(MOD(ROW()-13,2)=0,IF(ISBLANK(OFFSET(#REF!,INT((ROW()-13)/2),0)),"",OFFSET(#REF!,INT((ROW()-13)/2),0)),IF(ISBLANK(OFFSET('9. METAS'!$W$20,INT((ROW()-14)/2),0)),"",OFFSET('9. METAS'!$W$20,INT((ROW()-14)/2),0)))</f>
        <v/>
      </c>
      <c r="M258" s="229" t="str">
        <f ca="1">IF(MOD(ROW()-13,2)=0,IF(ISBLANK(OFFSET(#REF!,INT((ROW()-13)/2),0)),"",OFFSET(#REF!,INT((ROW()-13)/2),0)),IF(ISBLANK(OFFSET('9. METAS'!$X$20,INT((ROW()-14)/2),0)),"",OFFSET('9. METAS'!$X$20,INT((ROW()-14)/2),0)))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1042" t="str">
        <f ca="1">IF(ISBLANK(OFFSET('9. METAS'!$L$20,INT((ROW()-13)/2),0)),"",OFFSET('9. METAS'!$L$20,INT((ROW()-13)/2),0))</f>
        <v/>
      </c>
      <c r="I259" s="979"/>
      <c r="J259" s="227" t="e">
        <f ca="1">IF(MOD(ROW()-13,2)=0,IF(ISBLANK(OFFSET(#REF!,INT((ROW()-13)/2),0)),"",OFFSET(#REF!,INT((ROW()-13)/2),0)),IF(ISBLANK(OFFSET('9. METAS'!$U$20,INT((ROW()-14)/2),0)),"",OFFSET('9. METAS'!$U$20,INT((ROW()-14)/2),0)))</f>
        <v>#REF!</v>
      </c>
      <c r="K259" s="228" t="e">
        <f ca="1">IF(MOD(ROW()-13,2)=0,IF(ISBLANK(OFFSET(#REF!,INT((ROW()-13)/2),0)),"",OFFSET(#REF!,INT((ROW()-13)/2),0)),IF(ISBLANK(OFFSET('9. METAS'!$V$20,INT((ROW()-14)/2),0)),"",OFFSET('9. METAS'!$V$20,INT((ROW()-14)/2),0)))</f>
        <v>#REF!</v>
      </c>
      <c r="L259" s="228" t="e">
        <f ca="1">IF(MOD(ROW()-13,2)=0,IF(ISBLANK(OFFSET(#REF!,INT((ROW()-13)/2),0)),"",OFFSET(#REF!,INT((ROW()-13)/2),0)),IF(ISBLANK(OFFSET('9. METAS'!$W$20,INT((ROW()-14)/2),0)),"",OFFSET('9. METAS'!$W$20,INT((ROW()-14)/2),0)))</f>
        <v>#REF!</v>
      </c>
      <c r="M259" s="229" t="e">
        <f ca="1">IF(MOD(ROW()-13,2)=0,IF(ISBLANK(OFFSET(#REF!,INT((ROW()-13)/2),0)),"",OFFSET(#REF!,INT((ROW()-13)/2),0)),IF(ISBLANK(OFFSET('9. METAS'!$X$20,INT((ROW()-14)/2),0)),"",OFFSET('9. METAS'!$X$20,INT((ROW()-14)/2),0)))</f>
        <v>#REF!</v>
      </c>
      <c r="N259" s="981" t="str">
        <f t="shared" ref="N259" ca="1" si="242">IFERROR(J259/J260,"ND")</f>
        <v>ND</v>
      </c>
      <c r="O259" s="983" t="str">
        <f t="shared" ref="O259" ca="1" si="243">IFERROR(((J259+K259)/H259),"ND")</f>
        <v>ND</v>
      </c>
      <c r="P259" s="985"/>
    </row>
    <row r="260" spans="3:16" x14ac:dyDescent="0.3">
      <c r="C260" s="999"/>
      <c r="D260" s="993"/>
      <c r="E260" s="993"/>
      <c r="F260" s="995"/>
      <c r="G260" s="997"/>
      <c r="H260" s="1042"/>
      <c r="I260" s="987"/>
      <c r="J260" s="227" t="str">
        <f ca="1">IF(MOD(ROW()-13,2)=0,IF(ISBLANK(OFFSET(#REF!,INT((ROW()-13)/2),0)),"",OFFSET(#REF!,INT((ROW()-13)/2),0)),IF(ISBLANK(OFFSET('9. METAS'!$U$20,INT((ROW()-14)/2),0)),"",OFFSET('9. METAS'!$U$20,INT((ROW()-14)/2),0)))</f>
        <v/>
      </c>
      <c r="K260" s="228" t="str">
        <f ca="1">IF(MOD(ROW()-13,2)=0,IF(ISBLANK(OFFSET(#REF!,INT((ROW()-13)/2),0)),"",OFFSET(#REF!,INT((ROW()-13)/2),0)),IF(ISBLANK(OFFSET('9. METAS'!$V$20,INT((ROW()-14)/2),0)),"",OFFSET('9. METAS'!$V$20,INT((ROW()-14)/2),0)))</f>
        <v/>
      </c>
      <c r="L260" s="228" t="str">
        <f ca="1">IF(MOD(ROW()-13,2)=0,IF(ISBLANK(OFFSET(#REF!,INT((ROW()-13)/2),0)),"",OFFSET(#REF!,INT((ROW()-13)/2),0)),IF(ISBLANK(OFFSET('9. METAS'!$W$20,INT((ROW()-14)/2),0)),"",OFFSET('9. METAS'!$W$20,INT((ROW()-14)/2),0)))</f>
        <v/>
      </c>
      <c r="M260" s="229" t="str">
        <f ca="1">IF(MOD(ROW()-13,2)=0,IF(ISBLANK(OFFSET(#REF!,INT((ROW()-13)/2),0)),"",OFFSET(#REF!,INT((ROW()-13)/2),0)),IF(ISBLANK(OFFSET('9. METAS'!$X$20,INT((ROW()-14)/2),0)),"",OFFSET('9. METAS'!$X$20,INT((ROW()-14)/2),0)))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1042" t="str">
        <f ca="1">IF(ISBLANK(OFFSET('9. METAS'!$L$20,INT((ROW()-13)/2),0)),"",OFFSET('9. METAS'!$L$20,INT((ROW()-13)/2),0))</f>
        <v/>
      </c>
      <c r="I261" s="979"/>
      <c r="J261" s="227" t="e">
        <f ca="1">IF(MOD(ROW()-13,2)=0,IF(ISBLANK(OFFSET(#REF!,INT((ROW()-13)/2),0)),"",OFFSET(#REF!,INT((ROW()-13)/2),0)),IF(ISBLANK(OFFSET('9. METAS'!$U$20,INT((ROW()-14)/2),0)),"",OFFSET('9. METAS'!$U$20,INT((ROW()-14)/2),0)))</f>
        <v>#REF!</v>
      </c>
      <c r="K261" s="228" t="e">
        <f ca="1">IF(MOD(ROW()-13,2)=0,IF(ISBLANK(OFFSET(#REF!,INT((ROW()-13)/2),0)),"",OFFSET(#REF!,INT((ROW()-13)/2),0)),IF(ISBLANK(OFFSET('9. METAS'!$V$20,INT((ROW()-14)/2),0)),"",OFFSET('9. METAS'!$V$20,INT((ROW()-14)/2),0)))</f>
        <v>#REF!</v>
      </c>
      <c r="L261" s="228" t="e">
        <f ca="1">IF(MOD(ROW()-13,2)=0,IF(ISBLANK(OFFSET(#REF!,INT((ROW()-13)/2),0)),"",OFFSET(#REF!,INT((ROW()-13)/2),0)),IF(ISBLANK(OFFSET('9. METAS'!$W$20,INT((ROW()-14)/2),0)),"",OFFSET('9. METAS'!$W$20,INT((ROW()-14)/2),0)))</f>
        <v>#REF!</v>
      </c>
      <c r="M261" s="229" t="e">
        <f ca="1">IF(MOD(ROW()-13,2)=0,IF(ISBLANK(OFFSET(#REF!,INT((ROW()-13)/2),0)),"",OFFSET(#REF!,INT((ROW()-13)/2),0)),IF(ISBLANK(OFFSET('9. METAS'!$X$20,INT((ROW()-14)/2),0)),"",OFFSET('9. METAS'!$X$20,INT((ROW()-14)/2),0)))</f>
        <v>#REF!</v>
      </c>
      <c r="N261" s="981" t="str">
        <f t="shared" ref="N261" ca="1" si="244">IFERROR(J261/J262,"ND")</f>
        <v>ND</v>
      </c>
      <c r="O261" s="983" t="str">
        <f t="shared" ref="O261" ca="1" si="245">IFERROR(((J261+K261)/H261),"ND")</f>
        <v>ND</v>
      </c>
      <c r="P261" s="985"/>
    </row>
    <row r="262" spans="3:16" x14ac:dyDescent="0.3">
      <c r="C262" s="999"/>
      <c r="D262" s="993"/>
      <c r="E262" s="993"/>
      <c r="F262" s="995"/>
      <c r="G262" s="997"/>
      <c r="H262" s="1042"/>
      <c r="I262" s="987"/>
      <c r="J262" s="227" t="str">
        <f ca="1">IF(MOD(ROW()-13,2)=0,IF(ISBLANK(OFFSET(#REF!,INT((ROW()-13)/2),0)),"",OFFSET(#REF!,INT((ROW()-13)/2),0)),IF(ISBLANK(OFFSET('9. METAS'!$U$20,INT((ROW()-14)/2),0)),"",OFFSET('9. METAS'!$U$20,INT((ROW()-14)/2),0)))</f>
        <v/>
      </c>
      <c r="K262" s="228" t="str">
        <f ca="1">IF(MOD(ROW()-13,2)=0,IF(ISBLANK(OFFSET(#REF!,INT((ROW()-13)/2),0)),"",OFFSET(#REF!,INT((ROW()-13)/2),0)),IF(ISBLANK(OFFSET('9. METAS'!$V$20,INT((ROW()-14)/2),0)),"",OFFSET('9. METAS'!$V$20,INT((ROW()-14)/2),0)))</f>
        <v/>
      </c>
      <c r="L262" s="228" t="str">
        <f ca="1">IF(MOD(ROW()-13,2)=0,IF(ISBLANK(OFFSET(#REF!,INT((ROW()-13)/2),0)),"",OFFSET(#REF!,INT((ROW()-13)/2),0)),IF(ISBLANK(OFFSET('9. METAS'!$W$20,INT((ROW()-14)/2),0)),"",OFFSET('9. METAS'!$W$20,INT((ROW()-14)/2),0)))</f>
        <v/>
      </c>
      <c r="M262" s="229" t="str">
        <f ca="1">IF(MOD(ROW()-13,2)=0,IF(ISBLANK(OFFSET(#REF!,INT((ROW()-13)/2),0)),"",OFFSET(#REF!,INT((ROW()-13)/2),0)),IF(ISBLANK(OFFSET('9. METAS'!$X$20,INT((ROW()-14)/2),0)),"",OFFSET('9. METAS'!$X$20,INT((ROW()-14)/2),0)))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1042" t="str">
        <f ca="1">IF(ISBLANK(OFFSET('9. METAS'!$L$20,INT((ROW()-13)/2),0)),"",OFFSET('9. METAS'!$L$20,INT((ROW()-13)/2),0))</f>
        <v/>
      </c>
      <c r="I263" s="979"/>
      <c r="J263" s="227" t="e">
        <f ca="1">IF(MOD(ROW()-13,2)=0,IF(ISBLANK(OFFSET(#REF!,INT((ROW()-13)/2),0)),"",OFFSET(#REF!,INT((ROW()-13)/2),0)),IF(ISBLANK(OFFSET('9. METAS'!$U$20,INT((ROW()-14)/2),0)),"",OFFSET('9. METAS'!$U$20,INT((ROW()-14)/2),0)))</f>
        <v>#REF!</v>
      </c>
      <c r="K263" s="228" t="e">
        <f ca="1">IF(MOD(ROW()-13,2)=0,IF(ISBLANK(OFFSET(#REF!,INT((ROW()-13)/2),0)),"",OFFSET(#REF!,INT((ROW()-13)/2),0)),IF(ISBLANK(OFFSET('9. METAS'!$V$20,INT((ROW()-14)/2),0)),"",OFFSET('9. METAS'!$V$20,INT((ROW()-14)/2),0)))</f>
        <v>#REF!</v>
      </c>
      <c r="L263" s="228" t="e">
        <f ca="1">IF(MOD(ROW()-13,2)=0,IF(ISBLANK(OFFSET(#REF!,INT((ROW()-13)/2),0)),"",OFFSET(#REF!,INT((ROW()-13)/2),0)),IF(ISBLANK(OFFSET('9. METAS'!$W$20,INT((ROW()-14)/2),0)),"",OFFSET('9. METAS'!$W$20,INT((ROW()-14)/2),0)))</f>
        <v>#REF!</v>
      </c>
      <c r="M263" s="229" t="e">
        <f ca="1">IF(MOD(ROW()-13,2)=0,IF(ISBLANK(OFFSET(#REF!,INT((ROW()-13)/2),0)),"",OFFSET(#REF!,INT((ROW()-13)/2),0)),IF(ISBLANK(OFFSET('9. METAS'!$X$20,INT((ROW()-14)/2),0)),"",OFFSET('9. METAS'!$X$20,INT((ROW()-14)/2),0)))</f>
        <v>#REF!</v>
      </c>
      <c r="N263" s="981" t="str">
        <f t="shared" ref="N263" ca="1" si="246">IFERROR(J263/J264,"ND")</f>
        <v>ND</v>
      </c>
      <c r="O263" s="983" t="str">
        <f t="shared" ref="O263" ca="1" si="247">IFERROR(((J263+K263)/H263),"ND")</f>
        <v>ND</v>
      </c>
      <c r="P263" s="985"/>
    </row>
    <row r="264" spans="3:16" x14ac:dyDescent="0.3">
      <c r="C264" s="999"/>
      <c r="D264" s="993"/>
      <c r="E264" s="993"/>
      <c r="F264" s="995"/>
      <c r="G264" s="997"/>
      <c r="H264" s="1042"/>
      <c r="I264" s="987"/>
      <c r="J264" s="227" t="str">
        <f ca="1">IF(MOD(ROW()-13,2)=0,IF(ISBLANK(OFFSET(#REF!,INT((ROW()-13)/2),0)),"",OFFSET(#REF!,INT((ROW()-13)/2),0)),IF(ISBLANK(OFFSET('9. METAS'!$U$20,INT((ROW()-14)/2),0)),"",OFFSET('9. METAS'!$U$20,INT((ROW()-14)/2),0)))</f>
        <v/>
      </c>
      <c r="K264" s="228" t="str">
        <f ca="1">IF(MOD(ROW()-13,2)=0,IF(ISBLANK(OFFSET(#REF!,INT((ROW()-13)/2),0)),"",OFFSET(#REF!,INT((ROW()-13)/2),0)),IF(ISBLANK(OFFSET('9. METAS'!$V$20,INT((ROW()-14)/2),0)),"",OFFSET('9. METAS'!$V$20,INT((ROW()-14)/2),0)))</f>
        <v/>
      </c>
      <c r="L264" s="228" t="str">
        <f ca="1">IF(MOD(ROW()-13,2)=0,IF(ISBLANK(OFFSET(#REF!,INT((ROW()-13)/2),0)),"",OFFSET(#REF!,INT((ROW()-13)/2),0)),IF(ISBLANK(OFFSET('9. METAS'!$W$20,INT((ROW()-14)/2),0)),"",OFFSET('9. METAS'!$W$20,INT((ROW()-14)/2),0)))</f>
        <v/>
      </c>
      <c r="M264" s="229" t="str">
        <f ca="1">IF(MOD(ROW()-13,2)=0,IF(ISBLANK(OFFSET(#REF!,INT((ROW()-13)/2),0)),"",OFFSET(#REF!,INT((ROW()-13)/2),0)),IF(ISBLANK(OFFSET('9. METAS'!$X$20,INT((ROW()-14)/2),0)),"",OFFSET('9. METAS'!$X$20,INT((ROW()-14)/2),0)))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1042" t="str">
        <f ca="1">IF(ISBLANK(OFFSET('9. METAS'!$L$20,INT((ROW()-13)/2),0)),"",OFFSET('9. METAS'!$L$20,INT((ROW()-13)/2),0))</f>
        <v/>
      </c>
      <c r="I265" s="979"/>
      <c r="J265" s="227" t="e">
        <f ca="1">IF(MOD(ROW()-13,2)=0,IF(ISBLANK(OFFSET(#REF!,INT((ROW()-13)/2),0)),"",OFFSET(#REF!,INT((ROW()-13)/2),0)),IF(ISBLANK(OFFSET('9. METAS'!$U$20,INT((ROW()-14)/2),0)),"",OFFSET('9. METAS'!$U$20,INT((ROW()-14)/2),0)))</f>
        <v>#REF!</v>
      </c>
      <c r="K265" s="228" t="e">
        <f ca="1">IF(MOD(ROW()-13,2)=0,IF(ISBLANK(OFFSET(#REF!,INT((ROW()-13)/2),0)),"",OFFSET(#REF!,INT((ROW()-13)/2),0)),IF(ISBLANK(OFFSET('9. METAS'!$V$20,INT((ROW()-14)/2),0)),"",OFFSET('9. METAS'!$V$20,INT((ROW()-14)/2),0)))</f>
        <v>#REF!</v>
      </c>
      <c r="L265" s="228" t="e">
        <f ca="1">IF(MOD(ROW()-13,2)=0,IF(ISBLANK(OFFSET(#REF!,INT((ROW()-13)/2),0)),"",OFFSET(#REF!,INT((ROW()-13)/2),0)),IF(ISBLANK(OFFSET('9. METAS'!$W$20,INT((ROW()-14)/2),0)),"",OFFSET('9. METAS'!$W$20,INT((ROW()-14)/2),0)))</f>
        <v>#REF!</v>
      </c>
      <c r="M265" s="229" t="e">
        <f ca="1">IF(MOD(ROW()-13,2)=0,IF(ISBLANK(OFFSET(#REF!,INT((ROW()-13)/2),0)),"",OFFSET(#REF!,INT((ROW()-13)/2),0)),IF(ISBLANK(OFFSET('9. METAS'!$X$20,INT((ROW()-14)/2),0)),"",OFFSET('9. METAS'!$X$20,INT((ROW()-14)/2),0)))</f>
        <v>#REF!</v>
      </c>
      <c r="N265" s="981" t="str">
        <f t="shared" ref="N265" ca="1" si="248">IFERROR(J265/J266,"ND")</f>
        <v>ND</v>
      </c>
      <c r="O265" s="983" t="str">
        <f t="shared" ref="O265" ca="1" si="249">IFERROR(((J265+K265)/H265),"ND")</f>
        <v>ND</v>
      </c>
      <c r="P265" s="985"/>
    </row>
    <row r="266" spans="3:16" x14ac:dyDescent="0.3">
      <c r="C266" s="999"/>
      <c r="D266" s="993"/>
      <c r="E266" s="993"/>
      <c r="F266" s="995"/>
      <c r="G266" s="997"/>
      <c r="H266" s="1042"/>
      <c r="I266" s="987"/>
      <c r="J266" s="227" t="str">
        <f ca="1">IF(MOD(ROW()-13,2)=0,IF(ISBLANK(OFFSET(#REF!,INT((ROW()-13)/2),0)),"",OFFSET(#REF!,INT((ROW()-13)/2),0)),IF(ISBLANK(OFFSET('9. METAS'!$U$20,INT((ROW()-14)/2),0)),"",OFFSET('9. METAS'!$U$20,INT((ROW()-14)/2),0)))</f>
        <v/>
      </c>
      <c r="K266" s="228" t="str">
        <f ca="1">IF(MOD(ROW()-13,2)=0,IF(ISBLANK(OFFSET(#REF!,INT((ROW()-13)/2),0)),"",OFFSET(#REF!,INT((ROW()-13)/2),0)),IF(ISBLANK(OFFSET('9. METAS'!$V$20,INT((ROW()-14)/2),0)),"",OFFSET('9. METAS'!$V$20,INT((ROW()-14)/2),0)))</f>
        <v/>
      </c>
      <c r="L266" s="228" t="str">
        <f ca="1">IF(MOD(ROW()-13,2)=0,IF(ISBLANK(OFFSET(#REF!,INT((ROW()-13)/2),0)),"",OFFSET(#REF!,INT((ROW()-13)/2),0)),IF(ISBLANK(OFFSET('9. METAS'!$W$20,INT((ROW()-14)/2),0)),"",OFFSET('9. METAS'!$W$20,INT((ROW()-14)/2),0)))</f>
        <v/>
      </c>
      <c r="M266" s="229" t="str">
        <f ca="1">IF(MOD(ROW()-13,2)=0,IF(ISBLANK(OFFSET(#REF!,INT((ROW()-13)/2),0)),"",OFFSET(#REF!,INT((ROW()-13)/2),0)),IF(ISBLANK(OFFSET('9. METAS'!$X$20,INT((ROW()-14)/2),0)),"",OFFSET('9. METAS'!$X$20,INT((ROW()-14)/2),0)))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1042" t="str">
        <f ca="1">IF(ISBLANK(OFFSET('9. METAS'!$L$20,INT((ROW()-13)/2),0)),"",OFFSET('9. METAS'!$L$20,INT((ROW()-13)/2),0))</f>
        <v/>
      </c>
      <c r="I267" s="979"/>
      <c r="J267" s="227" t="e">
        <f ca="1">IF(MOD(ROW()-13,2)=0,IF(ISBLANK(OFFSET(#REF!,INT((ROW()-13)/2),0)),"",OFFSET(#REF!,INT((ROW()-13)/2),0)),IF(ISBLANK(OFFSET('9. METAS'!$U$20,INT((ROW()-14)/2),0)),"",OFFSET('9. METAS'!$U$20,INT((ROW()-14)/2),0)))</f>
        <v>#REF!</v>
      </c>
      <c r="K267" s="228" t="e">
        <f ca="1">IF(MOD(ROW()-13,2)=0,IF(ISBLANK(OFFSET(#REF!,INT((ROW()-13)/2),0)),"",OFFSET(#REF!,INT((ROW()-13)/2),0)),IF(ISBLANK(OFFSET('9. METAS'!$V$20,INT((ROW()-14)/2),0)),"",OFFSET('9. METAS'!$V$20,INT((ROW()-14)/2),0)))</f>
        <v>#REF!</v>
      </c>
      <c r="L267" s="228" t="e">
        <f ca="1">IF(MOD(ROW()-13,2)=0,IF(ISBLANK(OFFSET(#REF!,INT((ROW()-13)/2),0)),"",OFFSET(#REF!,INT((ROW()-13)/2),0)),IF(ISBLANK(OFFSET('9. METAS'!$W$20,INT((ROW()-14)/2),0)),"",OFFSET('9. METAS'!$W$20,INT((ROW()-14)/2),0)))</f>
        <v>#REF!</v>
      </c>
      <c r="M267" s="229" t="e">
        <f ca="1">IF(MOD(ROW()-13,2)=0,IF(ISBLANK(OFFSET(#REF!,INT((ROW()-13)/2),0)),"",OFFSET(#REF!,INT((ROW()-13)/2),0)),IF(ISBLANK(OFFSET('9. METAS'!$X$20,INT((ROW()-14)/2),0)),"",OFFSET('9. METAS'!$X$20,INT((ROW()-14)/2),0)))</f>
        <v>#REF!</v>
      </c>
      <c r="N267" s="981" t="str">
        <f t="shared" ref="N267" ca="1" si="250">IFERROR(J267/J268,"ND")</f>
        <v>ND</v>
      </c>
      <c r="O267" s="983" t="str">
        <f t="shared" ref="O267" ca="1" si="251">IFERROR(((J267+K267)/H267),"ND")</f>
        <v>ND</v>
      </c>
      <c r="P267" s="985"/>
    </row>
    <row r="268" spans="3:16" x14ac:dyDescent="0.3">
      <c r="C268" s="999"/>
      <c r="D268" s="993"/>
      <c r="E268" s="993"/>
      <c r="F268" s="995"/>
      <c r="G268" s="997"/>
      <c r="H268" s="1042"/>
      <c r="I268" s="987"/>
      <c r="J268" s="227" t="str">
        <f ca="1">IF(MOD(ROW()-13,2)=0,IF(ISBLANK(OFFSET(#REF!,INT((ROW()-13)/2),0)),"",OFFSET(#REF!,INT((ROW()-13)/2),0)),IF(ISBLANK(OFFSET('9. METAS'!$U$20,INT((ROW()-14)/2),0)),"",OFFSET('9. METAS'!$U$20,INT((ROW()-14)/2),0)))</f>
        <v/>
      </c>
      <c r="K268" s="228" t="str">
        <f ca="1">IF(MOD(ROW()-13,2)=0,IF(ISBLANK(OFFSET(#REF!,INT((ROW()-13)/2),0)),"",OFFSET(#REF!,INT((ROW()-13)/2),0)),IF(ISBLANK(OFFSET('9. METAS'!$V$20,INT((ROW()-14)/2),0)),"",OFFSET('9. METAS'!$V$20,INT((ROW()-14)/2),0)))</f>
        <v/>
      </c>
      <c r="L268" s="228" t="str">
        <f ca="1">IF(MOD(ROW()-13,2)=0,IF(ISBLANK(OFFSET(#REF!,INT((ROW()-13)/2),0)),"",OFFSET(#REF!,INT((ROW()-13)/2),0)),IF(ISBLANK(OFFSET('9. METAS'!$W$20,INT((ROW()-14)/2),0)),"",OFFSET('9. METAS'!$W$20,INT((ROW()-14)/2),0)))</f>
        <v/>
      </c>
      <c r="M268" s="229" t="str">
        <f ca="1">IF(MOD(ROW()-13,2)=0,IF(ISBLANK(OFFSET(#REF!,INT((ROW()-13)/2),0)),"",OFFSET(#REF!,INT((ROW()-13)/2),0)),IF(ISBLANK(OFFSET('9. METAS'!$X$20,INT((ROW()-14)/2),0)),"",OFFSET('9. METAS'!$X$20,INT((ROW()-14)/2),0)))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1042" t="str">
        <f ca="1">IF(ISBLANK(OFFSET('9. METAS'!$L$20,INT((ROW()-13)/2),0)),"",OFFSET('9. METAS'!$L$20,INT((ROW()-13)/2),0))</f>
        <v/>
      </c>
      <c r="I269" s="979"/>
      <c r="J269" s="227" t="e">
        <f ca="1">IF(MOD(ROW()-13,2)=0,IF(ISBLANK(OFFSET(#REF!,INT((ROW()-13)/2),0)),"",OFFSET(#REF!,INT((ROW()-13)/2),0)),IF(ISBLANK(OFFSET('9. METAS'!$U$20,INT((ROW()-14)/2),0)),"",OFFSET('9. METAS'!$U$20,INT((ROW()-14)/2),0)))</f>
        <v>#REF!</v>
      </c>
      <c r="K269" s="228" t="e">
        <f ca="1">IF(MOD(ROW()-13,2)=0,IF(ISBLANK(OFFSET(#REF!,INT((ROW()-13)/2),0)),"",OFFSET(#REF!,INT((ROW()-13)/2),0)),IF(ISBLANK(OFFSET('9. METAS'!$V$20,INT((ROW()-14)/2),0)),"",OFFSET('9. METAS'!$V$20,INT((ROW()-14)/2),0)))</f>
        <v>#REF!</v>
      </c>
      <c r="L269" s="228" t="e">
        <f ca="1">IF(MOD(ROW()-13,2)=0,IF(ISBLANK(OFFSET(#REF!,INT((ROW()-13)/2),0)),"",OFFSET(#REF!,INT((ROW()-13)/2),0)),IF(ISBLANK(OFFSET('9. METAS'!$W$20,INT((ROW()-14)/2),0)),"",OFFSET('9. METAS'!$W$20,INT((ROW()-14)/2),0)))</f>
        <v>#REF!</v>
      </c>
      <c r="M269" s="229" t="e">
        <f ca="1">IF(MOD(ROW()-13,2)=0,IF(ISBLANK(OFFSET(#REF!,INT((ROW()-13)/2),0)),"",OFFSET(#REF!,INT((ROW()-13)/2),0)),IF(ISBLANK(OFFSET('9. METAS'!$X$20,INT((ROW()-14)/2),0)),"",OFFSET('9. METAS'!$X$20,INT((ROW()-14)/2),0)))</f>
        <v>#REF!</v>
      </c>
      <c r="N269" s="981" t="str">
        <f t="shared" ref="N269" ca="1" si="252">IFERROR(J269/J270,"ND")</f>
        <v>ND</v>
      </c>
      <c r="O269" s="983" t="str">
        <f t="shared" ref="O269" ca="1" si="253">IFERROR(((J269+K269)/H269),"ND")</f>
        <v>ND</v>
      </c>
      <c r="P269" s="985"/>
    </row>
    <row r="270" spans="3:16" x14ac:dyDescent="0.3">
      <c r="C270" s="999"/>
      <c r="D270" s="993"/>
      <c r="E270" s="993"/>
      <c r="F270" s="995"/>
      <c r="G270" s="997"/>
      <c r="H270" s="1042"/>
      <c r="I270" s="987"/>
      <c r="J270" s="227" t="str">
        <f ca="1">IF(MOD(ROW()-13,2)=0,IF(ISBLANK(OFFSET(#REF!,INT((ROW()-13)/2),0)),"",OFFSET(#REF!,INT((ROW()-13)/2),0)),IF(ISBLANK(OFFSET('9. METAS'!$U$20,INT((ROW()-14)/2),0)),"",OFFSET('9. METAS'!$U$20,INT((ROW()-14)/2),0)))</f>
        <v/>
      </c>
      <c r="K270" s="228" t="str">
        <f ca="1">IF(MOD(ROW()-13,2)=0,IF(ISBLANK(OFFSET(#REF!,INT((ROW()-13)/2),0)),"",OFFSET(#REF!,INT((ROW()-13)/2),0)),IF(ISBLANK(OFFSET('9. METAS'!$V$20,INT((ROW()-14)/2),0)),"",OFFSET('9. METAS'!$V$20,INT((ROW()-14)/2),0)))</f>
        <v/>
      </c>
      <c r="L270" s="228" t="str">
        <f ca="1">IF(MOD(ROW()-13,2)=0,IF(ISBLANK(OFFSET(#REF!,INT((ROW()-13)/2),0)),"",OFFSET(#REF!,INT((ROW()-13)/2),0)),IF(ISBLANK(OFFSET('9. METAS'!$W$20,INT((ROW()-14)/2),0)),"",OFFSET('9. METAS'!$W$20,INT((ROW()-14)/2),0)))</f>
        <v/>
      </c>
      <c r="M270" s="229" t="str">
        <f ca="1">IF(MOD(ROW()-13,2)=0,IF(ISBLANK(OFFSET(#REF!,INT((ROW()-13)/2),0)),"",OFFSET(#REF!,INT((ROW()-13)/2),0)),IF(ISBLANK(OFFSET('9. METAS'!$X$20,INT((ROW()-14)/2),0)),"",OFFSET('9. METAS'!$X$20,INT((ROW()-14)/2),0)))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1042" t="str">
        <f ca="1">IF(ISBLANK(OFFSET('9. METAS'!$L$20,INT((ROW()-13)/2),0)),"",OFFSET('9. METAS'!$L$20,INT((ROW()-13)/2),0))</f>
        <v/>
      </c>
      <c r="I271" s="979"/>
      <c r="J271" s="227" t="e">
        <f ca="1">IF(MOD(ROW()-13,2)=0,IF(ISBLANK(OFFSET(#REF!,INT((ROW()-13)/2),0)),"",OFFSET(#REF!,INT((ROW()-13)/2),0)),IF(ISBLANK(OFFSET('9. METAS'!$U$20,INT((ROW()-14)/2),0)),"",OFFSET('9. METAS'!$U$20,INT((ROW()-14)/2),0)))</f>
        <v>#REF!</v>
      </c>
      <c r="K271" s="228" t="e">
        <f ca="1">IF(MOD(ROW()-13,2)=0,IF(ISBLANK(OFFSET(#REF!,INT((ROW()-13)/2),0)),"",OFFSET(#REF!,INT((ROW()-13)/2),0)),IF(ISBLANK(OFFSET('9. METAS'!$V$20,INT((ROW()-14)/2),0)),"",OFFSET('9. METAS'!$V$20,INT((ROW()-14)/2),0)))</f>
        <v>#REF!</v>
      </c>
      <c r="L271" s="228" t="e">
        <f ca="1">IF(MOD(ROW()-13,2)=0,IF(ISBLANK(OFFSET(#REF!,INT((ROW()-13)/2),0)),"",OFFSET(#REF!,INT((ROW()-13)/2),0)),IF(ISBLANK(OFFSET('9. METAS'!$W$20,INT((ROW()-14)/2),0)),"",OFFSET('9. METAS'!$W$20,INT((ROW()-14)/2),0)))</f>
        <v>#REF!</v>
      </c>
      <c r="M271" s="229" t="e">
        <f ca="1">IF(MOD(ROW()-13,2)=0,IF(ISBLANK(OFFSET(#REF!,INT((ROW()-13)/2),0)),"",OFFSET(#REF!,INT((ROW()-13)/2),0)),IF(ISBLANK(OFFSET('9. METAS'!$X$20,INT((ROW()-14)/2),0)),"",OFFSET('9. METAS'!$X$20,INT((ROW()-14)/2),0)))</f>
        <v>#REF!</v>
      </c>
      <c r="N271" s="981" t="str">
        <f t="shared" ref="N271" ca="1" si="254">IFERROR(J271/J272,"ND")</f>
        <v>ND</v>
      </c>
      <c r="O271" s="983" t="str">
        <f t="shared" ref="O271" ca="1" si="255">IFERROR(((J271+K271)/H271),"ND")</f>
        <v>ND</v>
      </c>
      <c r="P271" s="985"/>
    </row>
    <row r="272" spans="3:16" x14ac:dyDescent="0.3">
      <c r="C272" s="999"/>
      <c r="D272" s="993"/>
      <c r="E272" s="993"/>
      <c r="F272" s="995"/>
      <c r="G272" s="997"/>
      <c r="H272" s="1042"/>
      <c r="I272" s="987"/>
      <c r="J272" s="227" t="str">
        <f ca="1">IF(MOD(ROW()-13,2)=0,IF(ISBLANK(OFFSET(#REF!,INT((ROW()-13)/2),0)),"",OFFSET(#REF!,INT((ROW()-13)/2),0)),IF(ISBLANK(OFFSET('9. METAS'!$U$20,INT((ROW()-14)/2),0)),"",OFFSET('9. METAS'!$U$20,INT((ROW()-14)/2),0)))</f>
        <v/>
      </c>
      <c r="K272" s="228" t="str">
        <f ca="1">IF(MOD(ROW()-13,2)=0,IF(ISBLANK(OFFSET(#REF!,INT((ROW()-13)/2),0)),"",OFFSET(#REF!,INT((ROW()-13)/2),0)),IF(ISBLANK(OFFSET('9. METAS'!$V$20,INT((ROW()-14)/2),0)),"",OFFSET('9. METAS'!$V$20,INT((ROW()-14)/2),0)))</f>
        <v/>
      </c>
      <c r="L272" s="228" t="str">
        <f ca="1">IF(MOD(ROW()-13,2)=0,IF(ISBLANK(OFFSET(#REF!,INT((ROW()-13)/2),0)),"",OFFSET(#REF!,INT((ROW()-13)/2),0)),IF(ISBLANK(OFFSET('9. METAS'!$W$20,INT((ROW()-14)/2),0)),"",OFFSET('9. METAS'!$W$20,INT((ROW()-14)/2),0)))</f>
        <v/>
      </c>
      <c r="M272" s="229" t="str">
        <f ca="1">IF(MOD(ROW()-13,2)=0,IF(ISBLANK(OFFSET(#REF!,INT((ROW()-13)/2),0)),"",OFFSET(#REF!,INT((ROW()-13)/2),0)),IF(ISBLANK(OFFSET('9. METAS'!$X$20,INT((ROW()-14)/2),0)),"",OFFSET('9. METAS'!$X$20,INT((ROW()-14)/2),0)))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1042" t="str">
        <f ca="1">IF(ISBLANK(OFFSET('9. METAS'!$L$20,INT((ROW()-13)/2),0)),"",OFFSET('9. METAS'!$L$20,INT((ROW()-13)/2),0))</f>
        <v/>
      </c>
      <c r="I273" s="979"/>
      <c r="J273" s="227" t="e">
        <f ca="1">IF(MOD(ROW()-13,2)=0,IF(ISBLANK(OFFSET(#REF!,INT((ROW()-13)/2),0)),"",OFFSET(#REF!,INT((ROW()-13)/2),0)),IF(ISBLANK(OFFSET('9. METAS'!$U$20,INT((ROW()-14)/2),0)),"",OFFSET('9. METAS'!$U$20,INT((ROW()-14)/2),0)))</f>
        <v>#REF!</v>
      </c>
      <c r="K273" s="228" t="e">
        <f ca="1">IF(MOD(ROW()-13,2)=0,IF(ISBLANK(OFFSET(#REF!,INT((ROW()-13)/2),0)),"",OFFSET(#REF!,INT((ROW()-13)/2),0)),IF(ISBLANK(OFFSET('9. METAS'!$V$20,INT((ROW()-14)/2),0)),"",OFFSET('9. METAS'!$V$20,INT((ROW()-14)/2),0)))</f>
        <v>#REF!</v>
      </c>
      <c r="L273" s="228" t="e">
        <f ca="1">IF(MOD(ROW()-13,2)=0,IF(ISBLANK(OFFSET(#REF!,INT((ROW()-13)/2),0)),"",OFFSET(#REF!,INT((ROW()-13)/2),0)),IF(ISBLANK(OFFSET('9. METAS'!$W$20,INT((ROW()-14)/2),0)),"",OFFSET('9. METAS'!$W$20,INT((ROW()-14)/2),0)))</f>
        <v>#REF!</v>
      </c>
      <c r="M273" s="229" t="e">
        <f ca="1">IF(MOD(ROW()-13,2)=0,IF(ISBLANK(OFFSET(#REF!,INT((ROW()-13)/2),0)),"",OFFSET(#REF!,INT((ROW()-13)/2),0)),IF(ISBLANK(OFFSET('9. METAS'!$X$20,INT((ROW()-14)/2),0)),"",OFFSET('9. METAS'!$X$20,INT((ROW()-14)/2),0)))</f>
        <v>#REF!</v>
      </c>
      <c r="N273" s="981" t="str">
        <f t="shared" ref="N273" ca="1" si="256">IFERROR(J273/J274,"ND")</f>
        <v>ND</v>
      </c>
      <c r="O273" s="983" t="str">
        <f t="shared" ref="O273" ca="1" si="257">IFERROR(((J273+K273)/H273),"ND")</f>
        <v>ND</v>
      </c>
      <c r="P273" s="985"/>
    </row>
    <row r="274" spans="3:16" x14ac:dyDescent="0.3">
      <c r="C274" s="999"/>
      <c r="D274" s="993"/>
      <c r="E274" s="993"/>
      <c r="F274" s="995"/>
      <c r="G274" s="997"/>
      <c r="H274" s="1042"/>
      <c r="I274" s="987"/>
      <c r="J274" s="227" t="str">
        <f ca="1">IF(MOD(ROW()-13,2)=0,IF(ISBLANK(OFFSET(#REF!,INT((ROW()-13)/2),0)),"",OFFSET(#REF!,INT((ROW()-13)/2),0)),IF(ISBLANK(OFFSET('9. METAS'!$U$20,INT((ROW()-14)/2),0)),"",OFFSET('9. METAS'!$U$20,INT((ROW()-14)/2),0)))</f>
        <v/>
      </c>
      <c r="K274" s="228" t="str">
        <f ca="1">IF(MOD(ROW()-13,2)=0,IF(ISBLANK(OFFSET(#REF!,INT((ROW()-13)/2),0)),"",OFFSET(#REF!,INT((ROW()-13)/2),0)),IF(ISBLANK(OFFSET('9. METAS'!$V$20,INT((ROW()-14)/2),0)),"",OFFSET('9. METAS'!$V$20,INT((ROW()-14)/2),0)))</f>
        <v/>
      </c>
      <c r="L274" s="228" t="str">
        <f ca="1">IF(MOD(ROW()-13,2)=0,IF(ISBLANK(OFFSET(#REF!,INT((ROW()-13)/2),0)),"",OFFSET(#REF!,INT((ROW()-13)/2),0)),IF(ISBLANK(OFFSET('9. METAS'!$W$20,INT((ROW()-14)/2),0)),"",OFFSET('9. METAS'!$W$20,INT((ROW()-14)/2),0)))</f>
        <v/>
      </c>
      <c r="M274" s="229" t="str">
        <f ca="1">IF(MOD(ROW()-13,2)=0,IF(ISBLANK(OFFSET(#REF!,INT((ROW()-13)/2),0)),"",OFFSET(#REF!,INT((ROW()-13)/2),0)),IF(ISBLANK(OFFSET('9. METAS'!$X$20,INT((ROW()-14)/2),0)),"",OFFSET('9. METAS'!$X$20,INT((ROW()-14)/2),0)))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1042" t="str">
        <f ca="1">IF(ISBLANK(OFFSET('9. METAS'!$L$20,INT((ROW()-13)/2),0)),"",OFFSET('9. METAS'!$L$20,INT((ROW()-13)/2),0))</f>
        <v/>
      </c>
      <c r="I275" s="979"/>
      <c r="J275" s="227" t="e">
        <f ca="1">IF(MOD(ROW()-13,2)=0,IF(ISBLANK(OFFSET(#REF!,INT((ROW()-13)/2),0)),"",OFFSET(#REF!,INT((ROW()-13)/2),0)),IF(ISBLANK(OFFSET('9. METAS'!$U$20,INT((ROW()-14)/2),0)),"",OFFSET('9. METAS'!$U$20,INT((ROW()-14)/2),0)))</f>
        <v>#REF!</v>
      </c>
      <c r="K275" s="228" t="e">
        <f ca="1">IF(MOD(ROW()-13,2)=0,IF(ISBLANK(OFFSET(#REF!,INT((ROW()-13)/2),0)),"",OFFSET(#REF!,INT((ROW()-13)/2),0)),IF(ISBLANK(OFFSET('9. METAS'!$V$20,INT((ROW()-14)/2),0)),"",OFFSET('9. METAS'!$V$20,INT((ROW()-14)/2),0)))</f>
        <v>#REF!</v>
      </c>
      <c r="L275" s="228" t="e">
        <f ca="1">IF(MOD(ROW()-13,2)=0,IF(ISBLANK(OFFSET(#REF!,INT((ROW()-13)/2),0)),"",OFFSET(#REF!,INT((ROW()-13)/2),0)),IF(ISBLANK(OFFSET('9. METAS'!$W$20,INT((ROW()-14)/2),0)),"",OFFSET('9. METAS'!$W$20,INT((ROW()-14)/2),0)))</f>
        <v>#REF!</v>
      </c>
      <c r="M275" s="229" t="e">
        <f ca="1">IF(MOD(ROW()-13,2)=0,IF(ISBLANK(OFFSET(#REF!,INT((ROW()-13)/2),0)),"",OFFSET(#REF!,INT((ROW()-13)/2),0)),IF(ISBLANK(OFFSET('9. METAS'!$X$20,INT((ROW()-14)/2),0)),"",OFFSET('9. METAS'!$X$20,INT((ROW()-14)/2),0)))</f>
        <v>#REF!</v>
      </c>
      <c r="N275" s="981" t="str">
        <f t="shared" ref="N275" ca="1" si="258">IFERROR(J275/J276,"ND")</f>
        <v>ND</v>
      </c>
      <c r="O275" s="983" t="str">
        <f t="shared" ref="O275" ca="1" si="259">IFERROR(((J275+K275)/H275),"ND")</f>
        <v>ND</v>
      </c>
      <c r="P275" s="985"/>
    </row>
    <row r="276" spans="3:16" x14ac:dyDescent="0.3">
      <c r="C276" s="999"/>
      <c r="D276" s="993"/>
      <c r="E276" s="993"/>
      <c r="F276" s="995"/>
      <c r="G276" s="997"/>
      <c r="H276" s="1042"/>
      <c r="I276" s="987"/>
      <c r="J276" s="227" t="str">
        <f ca="1">IF(MOD(ROW()-13,2)=0,IF(ISBLANK(OFFSET(#REF!,INT((ROW()-13)/2),0)),"",OFFSET(#REF!,INT((ROW()-13)/2),0)),IF(ISBLANK(OFFSET('9. METAS'!$U$20,INT((ROW()-14)/2),0)),"",OFFSET('9. METAS'!$U$20,INT((ROW()-14)/2),0)))</f>
        <v/>
      </c>
      <c r="K276" s="228" t="str">
        <f ca="1">IF(MOD(ROW()-13,2)=0,IF(ISBLANK(OFFSET(#REF!,INT((ROW()-13)/2),0)),"",OFFSET(#REF!,INT((ROW()-13)/2),0)),IF(ISBLANK(OFFSET('9. METAS'!$V$20,INT((ROW()-14)/2),0)),"",OFFSET('9. METAS'!$V$20,INT((ROW()-14)/2),0)))</f>
        <v/>
      </c>
      <c r="L276" s="228" t="str">
        <f ca="1">IF(MOD(ROW()-13,2)=0,IF(ISBLANK(OFFSET(#REF!,INT((ROW()-13)/2),0)),"",OFFSET(#REF!,INT((ROW()-13)/2),0)),IF(ISBLANK(OFFSET('9. METAS'!$W$20,INT((ROW()-14)/2),0)),"",OFFSET('9. METAS'!$W$20,INT((ROW()-14)/2),0)))</f>
        <v/>
      </c>
      <c r="M276" s="229" t="str">
        <f ca="1">IF(MOD(ROW()-13,2)=0,IF(ISBLANK(OFFSET(#REF!,INT((ROW()-13)/2),0)),"",OFFSET(#REF!,INT((ROW()-13)/2),0)),IF(ISBLANK(OFFSET('9. METAS'!$X$20,INT((ROW()-14)/2),0)),"",OFFSET('9. METAS'!$X$20,INT((ROW()-14)/2),0)))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1042" t="str">
        <f ca="1">IF(ISBLANK(OFFSET('9. METAS'!$L$20,INT((ROW()-13)/2),0)),"",OFFSET('9. METAS'!$L$20,INT((ROW()-13)/2),0))</f>
        <v/>
      </c>
      <c r="I277" s="979"/>
      <c r="J277" s="227" t="e">
        <f ca="1">IF(MOD(ROW()-13,2)=0,IF(ISBLANK(OFFSET(#REF!,INT((ROW()-13)/2),0)),"",OFFSET(#REF!,INT((ROW()-13)/2),0)),IF(ISBLANK(OFFSET('9. METAS'!$U$20,INT((ROW()-14)/2),0)),"",OFFSET('9. METAS'!$U$20,INT((ROW()-14)/2),0)))</f>
        <v>#REF!</v>
      </c>
      <c r="K277" s="228" t="e">
        <f ca="1">IF(MOD(ROW()-13,2)=0,IF(ISBLANK(OFFSET(#REF!,INT((ROW()-13)/2),0)),"",OFFSET(#REF!,INT((ROW()-13)/2),0)),IF(ISBLANK(OFFSET('9. METAS'!$V$20,INT((ROW()-14)/2),0)),"",OFFSET('9. METAS'!$V$20,INT((ROW()-14)/2),0)))</f>
        <v>#REF!</v>
      </c>
      <c r="L277" s="228" t="e">
        <f ca="1">IF(MOD(ROW()-13,2)=0,IF(ISBLANK(OFFSET(#REF!,INT((ROW()-13)/2),0)),"",OFFSET(#REF!,INT((ROW()-13)/2),0)),IF(ISBLANK(OFFSET('9. METAS'!$W$20,INT((ROW()-14)/2),0)),"",OFFSET('9. METAS'!$W$20,INT((ROW()-14)/2),0)))</f>
        <v>#REF!</v>
      </c>
      <c r="M277" s="229" t="e">
        <f ca="1">IF(MOD(ROW()-13,2)=0,IF(ISBLANK(OFFSET(#REF!,INT((ROW()-13)/2),0)),"",OFFSET(#REF!,INT((ROW()-13)/2),0)),IF(ISBLANK(OFFSET('9. METAS'!$X$20,INT((ROW()-14)/2),0)),"",OFFSET('9. METAS'!$X$20,INT((ROW()-14)/2),0)))</f>
        <v>#REF!</v>
      </c>
      <c r="N277" s="981" t="str">
        <f t="shared" ref="N277" ca="1" si="260">IFERROR(J277/J278,"ND")</f>
        <v>ND</v>
      </c>
      <c r="O277" s="983" t="str">
        <f t="shared" ref="O277" ca="1" si="261">IFERROR(((J277+K277)/H277),"ND")</f>
        <v>ND</v>
      </c>
      <c r="P277" s="985"/>
    </row>
    <row r="278" spans="3:16" x14ac:dyDescent="0.3">
      <c r="C278" s="999"/>
      <c r="D278" s="993"/>
      <c r="E278" s="993"/>
      <c r="F278" s="995"/>
      <c r="G278" s="997"/>
      <c r="H278" s="1042"/>
      <c r="I278" s="987"/>
      <c r="J278" s="227" t="str">
        <f ca="1">IF(MOD(ROW()-13,2)=0,IF(ISBLANK(OFFSET(#REF!,INT((ROW()-13)/2),0)),"",OFFSET(#REF!,INT((ROW()-13)/2),0)),IF(ISBLANK(OFFSET('9. METAS'!$U$20,INT((ROW()-14)/2),0)),"",OFFSET('9. METAS'!$U$20,INT((ROW()-14)/2),0)))</f>
        <v/>
      </c>
      <c r="K278" s="228" t="str">
        <f ca="1">IF(MOD(ROW()-13,2)=0,IF(ISBLANK(OFFSET(#REF!,INT((ROW()-13)/2),0)),"",OFFSET(#REF!,INT((ROW()-13)/2),0)),IF(ISBLANK(OFFSET('9. METAS'!$V$20,INT((ROW()-14)/2),0)),"",OFFSET('9. METAS'!$V$20,INT((ROW()-14)/2),0)))</f>
        <v/>
      </c>
      <c r="L278" s="228" t="str">
        <f ca="1">IF(MOD(ROW()-13,2)=0,IF(ISBLANK(OFFSET(#REF!,INT((ROW()-13)/2),0)),"",OFFSET(#REF!,INT((ROW()-13)/2),0)),IF(ISBLANK(OFFSET('9. METAS'!$W$20,INT((ROW()-14)/2),0)),"",OFFSET('9. METAS'!$W$20,INT((ROW()-14)/2),0)))</f>
        <v/>
      </c>
      <c r="M278" s="229" t="str">
        <f ca="1">IF(MOD(ROW()-13,2)=0,IF(ISBLANK(OFFSET(#REF!,INT((ROW()-13)/2),0)),"",OFFSET(#REF!,INT((ROW()-13)/2),0)),IF(ISBLANK(OFFSET('9. METAS'!$X$20,INT((ROW()-14)/2),0)),"",OFFSET('9. METAS'!$X$20,INT((ROW()-14)/2),0)))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1042" t="str">
        <f ca="1">IF(ISBLANK(OFFSET('9. METAS'!$L$20,INT((ROW()-13)/2),0)),"",OFFSET('9. METAS'!$L$20,INT((ROW()-13)/2),0))</f>
        <v/>
      </c>
      <c r="I279" s="979"/>
      <c r="J279" s="227" t="e">
        <f ca="1">IF(MOD(ROW()-13,2)=0,IF(ISBLANK(OFFSET(#REF!,INT((ROW()-13)/2),0)),"",OFFSET(#REF!,INT((ROW()-13)/2),0)),IF(ISBLANK(OFFSET('9. METAS'!$U$20,INT((ROW()-14)/2),0)),"",OFFSET('9. METAS'!$U$20,INT((ROW()-14)/2),0)))</f>
        <v>#REF!</v>
      </c>
      <c r="K279" s="228" t="e">
        <f ca="1">IF(MOD(ROW()-13,2)=0,IF(ISBLANK(OFFSET(#REF!,INT((ROW()-13)/2),0)),"",OFFSET(#REF!,INT((ROW()-13)/2),0)),IF(ISBLANK(OFFSET('9. METAS'!$V$20,INT((ROW()-14)/2),0)),"",OFFSET('9. METAS'!$V$20,INT((ROW()-14)/2),0)))</f>
        <v>#REF!</v>
      </c>
      <c r="L279" s="228" t="e">
        <f ca="1">IF(MOD(ROW()-13,2)=0,IF(ISBLANK(OFFSET(#REF!,INT((ROW()-13)/2),0)),"",OFFSET(#REF!,INT((ROW()-13)/2),0)),IF(ISBLANK(OFFSET('9. METAS'!$W$20,INT((ROW()-14)/2),0)),"",OFFSET('9. METAS'!$W$20,INT((ROW()-14)/2),0)))</f>
        <v>#REF!</v>
      </c>
      <c r="M279" s="229" t="e">
        <f ca="1">IF(MOD(ROW()-13,2)=0,IF(ISBLANK(OFFSET(#REF!,INT((ROW()-13)/2),0)),"",OFFSET(#REF!,INT((ROW()-13)/2),0)),IF(ISBLANK(OFFSET('9. METAS'!$X$20,INT((ROW()-14)/2),0)),"",OFFSET('9. METAS'!$X$20,INT((ROW()-14)/2),0)))</f>
        <v>#REF!</v>
      </c>
      <c r="N279" s="981" t="str">
        <f t="shared" ref="N279" ca="1" si="262">IFERROR(J279/J280,"ND")</f>
        <v>ND</v>
      </c>
      <c r="O279" s="983" t="str">
        <f t="shared" ref="O279" ca="1" si="263">IFERROR(((J279+K279)/H279),"ND")</f>
        <v>ND</v>
      </c>
      <c r="P279" s="985"/>
    </row>
    <row r="280" spans="3:16" x14ac:dyDescent="0.3">
      <c r="C280" s="999"/>
      <c r="D280" s="993"/>
      <c r="E280" s="993"/>
      <c r="F280" s="995"/>
      <c r="G280" s="997"/>
      <c r="H280" s="1042"/>
      <c r="I280" s="987"/>
      <c r="J280" s="227" t="str">
        <f ca="1">IF(MOD(ROW()-13,2)=0,IF(ISBLANK(OFFSET(#REF!,INT((ROW()-13)/2),0)),"",OFFSET(#REF!,INT((ROW()-13)/2),0)),IF(ISBLANK(OFFSET('9. METAS'!$U$20,INT((ROW()-14)/2),0)),"",OFFSET('9. METAS'!$U$20,INT((ROW()-14)/2),0)))</f>
        <v/>
      </c>
      <c r="K280" s="228" t="str">
        <f ca="1">IF(MOD(ROW()-13,2)=0,IF(ISBLANK(OFFSET(#REF!,INT((ROW()-13)/2),0)),"",OFFSET(#REF!,INT((ROW()-13)/2),0)),IF(ISBLANK(OFFSET('9. METAS'!$V$20,INT((ROW()-14)/2),0)),"",OFFSET('9. METAS'!$V$20,INT((ROW()-14)/2),0)))</f>
        <v/>
      </c>
      <c r="L280" s="228" t="str">
        <f ca="1">IF(MOD(ROW()-13,2)=0,IF(ISBLANK(OFFSET(#REF!,INT((ROW()-13)/2),0)),"",OFFSET(#REF!,INT((ROW()-13)/2),0)),IF(ISBLANK(OFFSET('9. METAS'!$W$20,INT((ROW()-14)/2),0)),"",OFFSET('9. METAS'!$W$20,INT((ROW()-14)/2),0)))</f>
        <v/>
      </c>
      <c r="M280" s="229" t="str">
        <f ca="1">IF(MOD(ROW()-13,2)=0,IF(ISBLANK(OFFSET(#REF!,INT((ROW()-13)/2),0)),"",OFFSET(#REF!,INT((ROW()-13)/2),0)),IF(ISBLANK(OFFSET('9. METAS'!$X$20,INT((ROW()-14)/2),0)),"",OFFSET('9. METAS'!$X$20,INT((ROW()-14)/2),0)))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1042" t="str">
        <f ca="1">IF(ISBLANK(OFFSET('9. METAS'!$L$20,INT((ROW()-13)/2),0)),"",OFFSET('9. METAS'!$L$20,INT((ROW()-13)/2),0))</f>
        <v/>
      </c>
      <c r="I281" s="979"/>
      <c r="J281" s="227" t="e">
        <f ca="1">IF(MOD(ROW()-13,2)=0,IF(ISBLANK(OFFSET(#REF!,INT((ROW()-13)/2),0)),"",OFFSET(#REF!,INT((ROW()-13)/2),0)),IF(ISBLANK(OFFSET('9. METAS'!$U$20,INT((ROW()-14)/2),0)),"",OFFSET('9. METAS'!$U$20,INT((ROW()-14)/2),0)))</f>
        <v>#REF!</v>
      </c>
      <c r="K281" s="228" t="e">
        <f ca="1">IF(MOD(ROW()-13,2)=0,IF(ISBLANK(OFFSET(#REF!,INT((ROW()-13)/2),0)),"",OFFSET(#REF!,INT((ROW()-13)/2),0)),IF(ISBLANK(OFFSET('9. METAS'!$V$20,INT((ROW()-14)/2),0)),"",OFFSET('9. METAS'!$V$20,INT((ROW()-14)/2),0)))</f>
        <v>#REF!</v>
      </c>
      <c r="L281" s="228" t="e">
        <f ca="1">IF(MOD(ROW()-13,2)=0,IF(ISBLANK(OFFSET(#REF!,INT((ROW()-13)/2),0)),"",OFFSET(#REF!,INT((ROW()-13)/2),0)),IF(ISBLANK(OFFSET('9. METAS'!$W$20,INT((ROW()-14)/2),0)),"",OFFSET('9. METAS'!$W$20,INT((ROW()-14)/2),0)))</f>
        <v>#REF!</v>
      </c>
      <c r="M281" s="229" t="e">
        <f ca="1">IF(MOD(ROW()-13,2)=0,IF(ISBLANK(OFFSET(#REF!,INT((ROW()-13)/2),0)),"",OFFSET(#REF!,INT((ROW()-13)/2),0)),IF(ISBLANK(OFFSET('9. METAS'!$X$20,INT((ROW()-14)/2),0)),"",OFFSET('9. METAS'!$X$20,INT((ROW()-14)/2),0)))</f>
        <v>#REF!</v>
      </c>
      <c r="N281" s="981" t="str">
        <f t="shared" ref="N281" ca="1" si="264">IFERROR(J281/J282,"ND")</f>
        <v>ND</v>
      </c>
      <c r="O281" s="983" t="str">
        <f t="shared" ref="O281" ca="1" si="265">IFERROR(((J281+K281)/H281),"ND")</f>
        <v>ND</v>
      </c>
      <c r="P281" s="985"/>
    </row>
    <row r="282" spans="3:16" x14ac:dyDescent="0.3">
      <c r="C282" s="999"/>
      <c r="D282" s="993"/>
      <c r="E282" s="993"/>
      <c r="F282" s="995"/>
      <c r="G282" s="997"/>
      <c r="H282" s="1042"/>
      <c r="I282" s="987"/>
      <c r="J282" s="227" t="str">
        <f ca="1">IF(MOD(ROW()-13,2)=0,IF(ISBLANK(OFFSET(#REF!,INT((ROW()-13)/2),0)),"",OFFSET(#REF!,INT((ROW()-13)/2),0)),IF(ISBLANK(OFFSET('9. METAS'!$U$20,INT((ROW()-14)/2),0)),"",OFFSET('9. METAS'!$U$20,INT((ROW()-14)/2),0)))</f>
        <v/>
      </c>
      <c r="K282" s="228" t="str">
        <f ca="1">IF(MOD(ROW()-13,2)=0,IF(ISBLANK(OFFSET(#REF!,INT((ROW()-13)/2),0)),"",OFFSET(#REF!,INT((ROW()-13)/2),0)),IF(ISBLANK(OFFSET('9. METAS'!$V$20,INT((ROW()-14)/2),0)),"",OFFSET('9. METAS'!$V$20,INT((ROW()-14)/2),0)))</f>
        <v/>
      </c>
      <c r="L282" s="228" t="str">
        <f ca="1">IF(MOD(ROW()-13,2)=0,IF(ISBLANK(OFFSET(#REF!,INT((ROW()-13)/2),0)),"",OFFSET(#REF!,INT((ROW()-13)/2),0)),IF(ISBLANK(OFFSET('9. METAS'!$W$20,INT((ROW()-14)/2),0)),"",OFFSET('9. METAS'!$W$20,INT((ROW()-14)/2),0)))</f>
        <v/>
      </c>
      <c r="M282" s="229" t="str">
        <f ca="1">IF(MOD(ROW()-13,2)=0,IF(ISBLANK(OFFSET(#REF!,INT((ROW()-13)/2),0)),"",OFFSET(#REF!,INT((ROW()-13)/2),0)),IF(ISBLANK(OFFSET('9. METAS'!$X$20,INT((ROW()-14)/2),0)),"",OFFSET('9. METAS'!$X$20,INT((ROW()-14)/2),0)))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1042" t="str">
        <f ca="1">IF(ISBLANK(OFFSET('9. METAS'!$L$20,INT((ROW()-13)/2),0)),"",OFFSET('9. METAS'!$L$20,INT((ROW()-13)/2),0))</f>
        <v/>
      </c>
      <c r="I283" s="979"/>
      <c r="J283" s="227" t="e">
        <f ca="1">IF(MOD(ROW()-13,2)=0,IF(ISBLANK(OFFSET(#REF!,INT((ROW()-13)/2),0)),"",OFFSET(#REF!,INT((ROW()-13)/2),0)),IF(ISBLANK(OFFSET('9. METAS'!$U$20,INT((ROW()-14)/2),0)),"",OFFSET('9. METAS'!$U$20,INT((ROW()-14)/2),0)))</f>
        <v>#REF!</v>
      </c>
      <c r="K283" s="228" t="e">
        <f ca="1">IF(MOD(ROW()-13,2)=0,IF(ISBLANK(OFFSET(#REF!,INT((ROW()-13)/2),0)),"",OFFSET(#REF!,INT((ROW()-13)/2),0)),IF(ISBLANK(OFFSET('9. METAS'!$V$20,INT((ROW()-14)/2),0)),"",OFFSET('9. METAS'!$V$20,INT((ROW()-14)/2),0)))</f>
        <v>#REF!</v>
      </c>
      <c r="L283" s="228" t="e">
        <f ca="1">IF(MOD(ROW()-13,2)=0,IF(ISBLANK(OFFSET(#REF!,INT((ROW()-13)/2),0)),"",OFFSET(#REF!,INT((ROW()-13)/2),0)),IF(ISBLANK(OFFSET('9. METAS'!$W$20,INT((ROW()-14)/2),0)),"",OFFSET('9. METAS'!$W$20,INT((ROW()-14)/2),0)))</f>
        <v>#REF!</v>
      </c>
      <c r="M283" s="229" t="e">
        <f ca="1">IF(MOD(ROW()-13,2)=0,IF(ISBLANK(OFFSET(#REF!,INT((ROW()-13)/2),0)),"",OFFSET(#REF!,INT((ROW()-13)/2),0)),IF(ISBLANK(OFFSET('9. METAS'!$X$20,INT((ROW()-14)/2),0)),"",OFFSET('9. METAS'!$X$20,INT((ROW()-14)/2),0)))</f>
        <v>#REF!</v>
      </c>
      <c r="N283" s="981" t="str">
        <f t="shared" ref="N283" ca="1" si="266">IFERROR(J283/J284,"ND")</f>
        <v>ND</v>
      </c>
      <c r="O283" s="983" t="str">
        <f t="shared" ref="O283" ca="1" si="267">IFERROR(((J283+K283)/H283),"ND")</f>
        <v>ND</v>
      </c>
      <c r="P283" s="985"/>
    </row>
    <row r="284" spans="3:16" x14ac:dyDescent="0.3">
      <c r="C284" s="999"/>
      <c r="D284" s="993"/>
      <c r="E284" s="993"/>
      <c r="F284" s="995"/>
      <c r="G284" s="997"/>
      <c r="H284" s="1042"/>
      <c r="I284" s="987"/>
      <c r="J284" s="227" t="str">
        <f ca="1">IF(MOD(ROW()-13,2)=0,IF(ISBLANK(OFFSET(#REF!,INT((ROW()-13)/2),0)),"",OFFSET(#REF!,INT((ROW()-13)/2),0)),IF(ISBLANK(OFFSET('9. METAS'!$U$20,INT((ROW()-14)/2),0)),"",OFFSET('9. METAS'!$U$20,INT((ROW()-14)/2),0)))</f>
        <v/>
      </c>
      <c r="K284" s="228" t="str">
        <f ca="1">IF(MOD(ROW()-13,2)=0,IF(ISBLANK(OFFSET(#REF!,INT((ROW()-13)/2),0)),"",OFFSET(#REF!,INT((ROW()-13)/2),0)),IF(ISBLANK(OFFSET('9. METAS'!$V$20,INT((ROW()-14)/2),0)),"",OFFSET('9. METAS'!$V$20,INT((ROW()-14)/2),0)))</f>
        <v/>
      </c>
      <c r="L284" s="228" t="str">
        <f ca="1">IF(MOD(ROW()-13,2)=0,IF(ISBLANK(OFFSET(#REF!,INT((ROW()-13)/2),0)),"",OFFSET(#REF!,INT((ROW()-13)/2),0)),IF(ISBLANK(OFFSET('9. METAS'!$W$20,INT((ROW()-14)/2),0)),"",OFFSET('9. METAS'!$W$20,INT((ROW()-14)/2),0)))</f>
        <v/>
      </c>
      <c r="M284" s="229" t="str">
        <f ca="1">IF(MOD(ROW()-13,2)=0,IF(ISBLANK(OFFSET(#REF!,INT((ROW()-13)/2),0)),"",OFFSET(#REF!,INT((ROW()-13)/2),0)),IF(ISBLANK(OFFSET('9. METAS'!$X$20,INT((ROW()-14)/2),0)),"",OFFSET('9. METAS'!$X$20,INT((ROW()-14)/2),0)))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1042" t="str">
        <f ca="1">IF(ISBLANK(OFFSET('9. METAS'!$L$20,INT((ROW()-13)/2),0)),"",OFFSET('9. METAS'!$L$20,INT((ROW()-13)/2),0))</f>
        <v/>
      </c>
      <c r="I285" s="979"/>
      <c r="J285" s="227" t="e">
        <f ca="1">IF(MOD(ROW()-13,2)=0,IF(ISBLANK(OFFSET(#REF!,INT((ROW()-13)/2),0)),"",OFFSET(#REF!,INT((ROW()-13)/2),0)),IF(ISBLANK(OFFSET('9. METAS'!$U$20,INT((ROW()-14)/2),0)),"",OFFSET('9. METAS'!$U$20,INT((ROW()-14)/2),0)))</f>
        <v>#REF!</v>
      </c>
      <c r="K285" s="228" t="e">
        <f ca="1">IF(MOD(ROW()-13,2)=0,IF(ISBLANK(OFFSET(#REF!,INT((ROW()-13)/2),0)),"",OFFSET(#REF!,INT((ROW()-13)/2),0)),IF(ISBLANK(OFFSET('9. METAS'!$V$20,INT((ROW()-14)/2),0)),"",OFFSET('9. METAS'!$V$20,INT((ROW()-14)/2),0)))</f>
        <v>#REF!</v>
      </c>
      <c r="L285" s="228" t="e">
        <f ca="1">IF(MOD(ROW()-13,2)=0,IF(ISBLANK(OFFSET(#REF!,INT((ROW()-13)/2),0)),"",OFFSET(#REF!,INT((ROW()-13)/2),0)),IF(ISBLANK(OFFSET('9. METAS'!$W$20,INT((ROW()-14)/2),0)),"",OFFSET('9. METAS'!$W$20,INT((ROW()-14)/2),0)))</f>
        <v>#REF!</v>
      </c>
      <c r="M285" s="229" t="e">
        <f ca="1">IF(MOD(ROW()-13,2)=0,IF(ISBLANK(OFFSET(#REF!,INT((ROW()-13)/2),0)),"",OFFSET(#REF!,INT((ROW()-13)/2),0)),IF(ISBLANK(OFFSET('9. METAS'!$X$20,INT((ROW()-14)/2),0)),"",OFFSET('9. METAS'!$X$20,INT((ROW()-14)/2),0)))</f>
        <v>#REF!</v>
      </c>
      <c r="N285" s="981" t="str">
        <f t="shared" ref="N285" ca="1" si="268">IFERROR(J285/J286,"ND")</f>
        <v>ND</v>
      </c>
      <c r="O285" s="983" t="str">
        <f t="shared" ref="O285" ca="1" si="269">IFERROR(((J285+K285)/H285),"ND")</f>
        <v>ND</v>
      </c>
      <c r="P285" s="985"/>
    </row>
    <row r="286" spans="3:16" x14ac:dyDescent="0.3">
      <c r="C286" s="999"/>
      <c r="D286" s="993"/>
      <c r="E286" s="993"/>
      <c r="F286" s="995"/>
      <c r="G286" s="997"/>
      <c r="H286" s="1042"/>
      <c r="I286" s="987"/>
      <c r="J286" s="227" t="str">
        <f ca="1">IF(MOD(ROW()-13,2)=0,IF(ISBLANK(OFFSET(#REF!,INT((ROW()-13)/2),0)),"",OFFSET(#REF!,INT((ROW()-13)/2),0)),IF(ISBLANK(OFFSET('9. METAS'!$U$20,INT((ROW()-14)/2),0)),"",OFFSET('9. METAS'!$U$20,INT((ROW()-14)/2),0)))</f>
        <v/>
      </c>
      <c r="K286" s="228" t="str">
        <f ca="1">IF(MOD(ROW()-13,2)=0,IF(ISBLANK(OFFSET(#REF!,INT((ROW()-13)/2),0)),"",OFFSET(#REF!,INT((ROW()-13)/2),0)),IF(ISBLANK(OFFSET('9. METAS'!$V$20,INT((ROW()-14)/2),0)),"",OFFSET('9. METAS'!$V$20,INT((ROW()-14)/2),0)))</f>
        <v/>
      </c>
      <c r="L286" s="228" t="str">
        <f ca="1">IF(MOD(ROW()-13,2)=0,IF(ISBLANK(OFFSET(#REF!,INT((ROW()-13)/2),0)),"",OFFSET(#REF!,INT((ROW()-13)/2),0)),IF(ISBLANK(OFFSET('9. METAS'!$W$20,INT((ROW()-14)/2),0)),"",OFFSET('9. METAS'!$W$20,INT((ROW()-14)/2),0)))</f>
        <v/>
      </c>
      <c r="M286" s="229" t="str">
        <f ca="1">IF(MOD(ROW()-13,2)=0,IF(ISBLANK(OFFSET(#REF!,INT((ROW()-13)/2),0)),"",OFFSET(#REF!,INT((ROW()-13)/2),0)),IF(ISBLANK(OFFSET('9. METAS'!$X$20,INT((ROW()-14)/2),0)),"",OFFSET('9. METAS'!$X$20,INT((ROW()-14)/2),0)))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1042" t="str">
        <f ca="1">IF(ISBLANK(OFFSET('9. METAS'!$L$20,INT((ROW()-13)/2),0)),"",OFFSET('9. METAS'!$L$20,INT((ROW()-13)/2),0))</f>
        <v/>
      </c>
      <c r="I287" s="979"/>
      <c r="J287" s="227" t="e">
        <f ca="1">IF(MOD(ROW()-13,2)=0,IF(ISBLANK(OFFSET(#REF!,INT((ROW()-13)/2),0)),"",OFFSET(#REF!,INT((ROW()-13)/2),0)),IF(ISBLANK(OFFSET('9. METAS'!$U$20,INT((ROW()-14)/2),0)),"",OFFSET('9. METAS'!$U$20,INT((ROW()-14)/2),0)))</f>
        <v>#REF!</v>
      </c>
      <c r="K287" s="228" t="e">
        <f ca="1">IF(MOD(ROW()-13,2)=0,IF(ISBLANK(OFFSET(#REF!,INT((ROW()-13)/2),0)),"",OFFSET(#REF!,INT((ROW()-13)/2),0)),IF(ISBLANK(OFFSET('9. METAS'!$V$20,INT((ROW()-14)/2),0)),"",OFFSET('9. METAS'!$V$20,INT((ROW()-14)/2),0)))</f>
        <v>#REF!</v>
      </c>
      <c r="L287" s="228" t="e">
        <f ca="1">IF(MOD(ROW()-13,2)=0,IF(ISBLANK(OFFSET(#REF!,INT((ROW()-13)/2),0)),"",OFFSET(#REF!,INT((ROW()-13)/2),0)),IF(ISBLANK(OFFSET('9. METAS'!$W$20,INT((ROW()-14)/2),0)),"",OFFSET('9. METAS'!$W$20,INT((ROW()-14)/2),0)))</f>
        <v>#REF!</v>
      </c>
      <c r="M287" s="229" t="e">
        <f ca="1">IF(MOD(ROW()-13,2)=0,IF(ISBLANK(OFFSET(#REF!,INT((ROW()-13)/2),0)),"",OFFSET(#REF!,INT((ROW()-13)/2),0)),IF(ISBLANK(OFFSET('9. METAS'!$X$20,INT((ROW()-14)/2),0)),"",OFFSET('9. METAS'!$X$20,INT((ROW()-14)/2),0)))</f>
        <v>#REF!</v>
      </c>
      <c r="N287" s="981" t="str">
        <f t="shared" ref="N287" ca="1" si="270">IFERROR(J287/J288,"ND")</f>
        <v>ND</v>
      </c>
      <c r="O287" s="983" t="str">
        <f t="shared" ref="O287" ca="1" si="271">IFERROR(((J287+K287)/H287),"ND")</f>
        <v>ND</v>
      </c>
      <c r="P287" s="985"/>
    </row>
    <row r="288" spans="3:16" x14ac:dyDescent="0.3">
      <c r="C288" s="999"/>
      <c r="D288" s="993"/>
      <c r="E288" s="993"/>
      <c r="F288" s="995"/>
      <c r="G288" s="997"/>
      <c r="H288" s="1042"/>
      <c r="I288" s="987"/>
      <c r="J288" s="227" t="str">
        <f ca="1">IF(MOD(ROW()-13,2)=0,IF(ISBLANK(OFFSET(#REF!,INT((ROW()-13)/2),0)),"",OFFSET(#REF!,INT((ROW()-13)/2),0)),IF(ISBLANK(OFFSET('9. METAS'!$U$20,INT((ROW()-14)/2),0)),"",OFFSET('9. METAS'!$U$20,INT((ROW()-14)/2),0)))</f>
        <v/>
      </c>
      <c r="K288" s="228" t="str">
        <f ca="1">IF(MOD(ROW()-13,2)=0,IF(ISBLANK(OFFSET(#REF!,INT((ROW()-13)/2),0)),"",OFFSET(#REF!,INT((ROW()-13)/2),0)),IF(ISBLANK(OFFSET('9. METAS'!$V$20,INT((ROW()-14)/2),0)),"",OFFSET('9. METAS'!$V$20,INT((ROW()-14)/2),0)))</f>
        <v/>
      </c>
      <c r="L288" s="228" t="str">
        <f ca="1">IF(MOD(ROW()-13,2)=0,IF(ISBLANK(OFFSET(#REF!,INT((ROW()-13)/2),0)),"",OFFSET(#REF!,INT((ROW()-13)/2),0)),IF(ISBLANK(OFFSET('9. METAS'!$W$20,INT((ROW()-14)/2),0)),"",OFFSET('9. METAS'!$W$20,INT((ROW()-14)/2),0)))</f>
        <v/>
      </c>
      <c r="M288" s="229" t="str">
        <f ca="1">IF(MOD(ROW()-13,2)=0,IF(ISBLANK(OFFSET(#REF!,INT((ROW()-13)/2),0)),"",OFFSET(#REF!,INT((ROW()-13)/2),0)),IF(ISBLANK(OFFSET('9. METAS'!$X$20,INT((ROW()-14)/2),0)),"",OFFSET('9. METAS'!$X$20,INT((ROW()-14)/2),0)))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1042" t="str">
        <f ca="1">IF(ISBLANK(OFFSET('9. METAS'!$L$20,INT((ROW()-13)/2),0)),"",OFFSET('9. METAS'!$L$20,INT((ROW()-13)/2),0))</f>
        <v/>
      </c>
      <c r="I289" s="979"/>
      <c r="J289" s="227" t="e">
        <f ca="1">IF(MOD(ROW()-13,2)=0,IF(ISBLANK(OFFSET(#REF!,INT((ROW()-13)/2),0)),"",OFFSET(#REF!,INT((ROW()-13)/2),0)),IF(ISBLANK(OFFSET('9. METAS'!$U$20,INT((ROW()-14)/2),0)),"",OFFSET('9. METAS'!$U$20,INT((ROW()-14)/2),0)))</f>
        <v>#REF!</v>
      </c>
      <c r="K289" s="228" t="e">
        <f ca="1">IF(MOD(ROW()-13,2)=0,IF(ISBLANK(OFFSET(#REF!,INT((ROW()-13)/2),0)),"",OFFSET(#REF!,INT((ROW()-13)/2),0)),IF(ISBLANK(OFFSET('9. METAS'!$V$20,INT((ROW()-14)/2),0)),"",OFFSET('9. METAS'!$V$20,INT((ROW()-14)/2),0)))</f>
        <v>#REF!</v>
      </c>
      <c r="L289" s="228" t="e">
        <f ca="1">IF(MOD(ROW()-13,2)=0,IF(ISBLANK(OFFSET(#REF!,INT((ROW()-13)/2),0)),"",OFFSET(#REF!,INT((ROW()-13)/2),0)),IF(ISBLANK(OFFSET('9. METAS'!$W$20,INT((ROW()-14)/2),0)),"",OFFSET('9. METAS'!$W$20,INT((ROW()-14)/2),0)))</f>
        <v>#REF!</v>
      </c>
      <c r="M289" s="229" t="e">
        <f ca="1">IF(MOD(ROW()-13,2)=0,IF(ISBLANK(OFFSET(#REF!,INT((ROW()-13)/2),0)),"",OFFSET(#REF!,INT((ROW()-13)/2),0)),IF(ISBLANK(OFFSET('9. METAS'!$X$20,INT((ROW()-14)/2),0)),"",OFFSET('9. METAS'!$X$20,INT((ROW()-14)/2),0)))</f>
        <v>#REF!</v>
      </c>
      <c r="N289" s="981" t="str">
        <f t="shared" ref="N289" ca="1" si="272">IFERROR(J289/J290,"ND")</f>
        <v>ND</v>
      </c>
      <c r="O289" s="983" t="str">
        <f t="shared" ref="O289" ca="1" si="273">IFERROR(((J289+K289)/H289),"ND")</f>
        <v>ND</v>
      </c>
      <c r="P289" s="985"/>
    </row>
    <row r="290" spans="3:16" x14ac:dyDescent="0.3">
      <c r="C290" s="999"/>
      <c r="D290" s="993"/>
      <c r="E290" s="993"/>
      <c r="F290" s="995"/>
      <c r="G290" s="997"/>
      <c r="H290" s="1042"/>
      <c r="I290" s="987"/>
      <c r="J290" s="227" t="str">
        <f ca="1">IF(MOD(ROW()-13,2)=0,IF(ISBLANK(OFFSET(#REF!,INT((ROW()-13)/2),0)),"",OFFSET(#REF!,INT((ROW()-13)/2),0)),IF(ISBLANK(OFFSET('9. METAS'!$U$20,INT((ROW()-14)/2),0)),"",OFFSET('9. METAS'!$U$20,INT((ROW()-14)/2),0)))</f>
        <v/>
      </c>
      <c r="K290" s="228" t="str">
        <f ca="1">IF(MOD(ROW()-13,2)=0,IF(ISBLANK(OFFSET(#REF!,INT((ROW()-13)/2),0)),"",OFFSET(#REF!,INT((ROW()-13)/2),0)),IF(ISBLANK(OFFSET('9. METAS'!$V$20,INT((ROW()-14)/2),0)),"",OFFSET('9. METAS'!$V$20,INT((ROW()-14)/2),0)))</f>
        <v/>
      </c>
      <c r="L290" s="228" t="str">
        <f ca="1">IF(MOD(ROW()-13,2)=0,IF(ISBLANK(OFFSET(#REF!,INT((ROW()-13)/2),0)),"",OFFSET(#REF!,INT((ROW()-13)/2),0)),IF(ISBLANK(OFFSET('9. METAS'!$W$20,INT((ROW()-14)/2),0)),"",OFFSET('9. METAS'!$W$20,INT((ROW()-14)/2),0)))</f>
        <v/>
      </c>
      <c r="M290" s="229" t="str">
        <f ca="1">IF(MOD(ROW()-13,2)=0,IF(ISBLANK(OFFSET(#REF!,INT((ROW()-13)/2),0)),"",OFFSET(#REF!,INT((ROW()-13)/2),0)),IF(ISBLANK(OFFSET('9. METAS'!$X$20,INT((ROW()-14)/2),0)),"",OFFSET('9. METAS'!$X$20,INT((ROW()-14)/2),0)))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1042" t="str">
        <f ca="1">IF(ISBLANK(OFFSET('9. METAS'!$L$20,INT((ROW()-13)/2),0)),"",OFFSET('9. METAS'!$L$20,INT((ROW()-13)/2),0))</f>
        <v/>
      </c>
      <c r="I291" s="979"/>
      <c r="J291" s="227" t="e">
        <f ca="1">IF(MOD(ROW()-13,2)=0,IF(ISBLANK(OFFSET(#REF!,INT((ROW()-13)/2),0)),"",OFFSET(#REF!,INT((ROW()-13)/2),0)),IF(ISBLANK(OFFSET('9. METAS'!$U$20,INT((ROW()-14)/2),0)),"",OFFSET('9. METAS'!$U$20,INT((ROW()-14)/2),0)))</f>
        <v>#REF!</v>
      </c>
      <c r="K291" s="228" t="e">
        <f ca="1">IF(MOD(ROW()-13,2)=0,IF(ISBLANK(OFFSET(#REF!,INT((ROW()-13)/2),0)),"",OFFSET(#REF!,INT((ROW()-13)/2),0)),IF(ISBLANK(OFFSET('9. METAS'!$V$20,INT((ROW()-14)/2),0)),"",OFFSET('9. METAS'!$V$20,INT((ROW()-14)/2),0)))</f>
        <v>#REF!</v>
      </c>
      <c r="L291" s="228" t="e">
        <f ca="1">IF(MOD(ROW()-13,2)=0,IF(ISBLANK(OFFSET(#REF!,INT((ROW()-13)/2),0)),"",OFFSET(#REF!,INT((ROW()-13)/2),0)),IF(ISBLANK(OFFSET('9. METAS'!$W$20,INT((ROW()-14)/2),0)),"",OFFSET('9. METAS'!$W$20,INT((ROW()-14)/2),0)))</f>
        <v>#REF!</v>
      </c>
      <c r="M291" s="229" t="e">
        <f ca="1">IF(MOD(ROW()-13,2)=0,IF(ISBLANK(OFFSET(#REF!,INT((ROW()-13)/2),0)),"",OFFSET(#REF!,INT((ROW()-13)/2),0)),IF(ISBLANK(OFFSET('9. METAS'!$X$20,INT((ROW()-14)/2),0)),"",OFFSET('9. METAS'!$X$20,INT((ROW()-14)/2),0)))</f>
        <v>#REF!</v>
      </c>
      <c r="N291" s="981" t="str">
        <f t="shared" ref="N291" ca="1" si="274">IFERROR(J291/J292,"ND")</f>
        <v>ND</v>
      </c>
      <c r="O291" s="983" t="str">
        <f t="shared" ref="O291" ca="1" si="275">IFERROR(((J291+K291)/H291),"ND")</f>
        <v>ND</v>
      </c>
      <c r="P291" s="985"/>
    </row>
    <row r="292" spans="3:16" x14ac:dyDescent="0.3">
      <c r="C292" s="999"/>
      <c r="D292" s="993"/>
      <c r="E292" s="993"/>
      <c r="F292" s="995"/>
      <c r="G292" s="997"/>
      <c r="H292" s="1042"/>
      <c r="I292" s="987"/>
      <c r="J292" s="227" t="str">
        <f ca="1">IF(MOD(ROW()-13,2)=0,IF(ISBLANK(OFFSET(#REF!,INT((ROW()-13)/2),0)),"",OFFSET(#REF!,INT((ROW()-13)/2),0)),IF(ISBLANK(OFFSET('9. METAS'!$U$20,INT((ROW()-14)/2),0)),"",OFFSET('9. METAS'!$U$20,INT((ROW()-14)/2),0)))</f>
        <v/>
      </c>
      <c r="K292" s="228" t="str">
        <f ca="1">IF(MOD(ROW()-13,2)=0,IF(ISBLANK(OFFSET(#REF!,INT((ROW()-13)/2),0)),"",OFFSET(#REF!,INT((ROW()-13)/2),0)),IF(ISBLANK(OFFSET('9. METAS'!$V$20,INT((ROW()-14)/2),0)),"",OFFSET('9. METAS'!$V$20,INT((ROW()-14)/2),0)))</f>
        <v/>
      </c>
      <c r="L292" s="228" t="str">
        <f ca="1">IF(MOD(ROW()-13,2)=0,IF(ISBLANK(OFFSET(#REF!,INT((ROW()-13)/2),0)),"",OFFSET(#REF!,INT((ROW()-13)/2),0)),IF(ISBLANK(OFFSET('9. METAS'!$W$20,INT((ROW()-14)/2),0)),"",OFFSET('9. METAS'!$W$20,INT((ROW()-14)/2),0)))</f>
        <v/>
      </c>
      <c r="M292" s="229" t="str">
        <f ca="1">IF(MOD(ROW()-13,2)=0,IF(ISBLANK(OFFSET(#REF!,INT((ROW()-13)/2),0)),"",OFFSET(#REF!,INT((ROW()-13)/2),0)),IF(ISBLANK(OFFSET('9. METAS'!$X$20,INT((ROW()-14)/2),0)),"",OFFSET('9. METAS'!$X$20,INT((ROW()-14)/2),0)))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1042" t="str">
        <f ca="1">IF(ISBLANK(OFFSET('9. METAS'!$L$20,INT((ROW()-13)/2),0)),"",OFFSET('9. METAS'!$L$20,INT((ROW()-13)/2),0))</f>
        <v/>
      </c>
      <c r="I293" s="979"/>
      <c r="J293" s="227" t="e">
        <f ca="1">IF(MOD(ROW()-13,2)=0,IF(ISBLANK(OFFSET(#REF!,INT((ROW()-13)/2),0)),"",OFFSET(#REF!,INT((ROW()-13)/2),0)),IF(ISBLANK(OFFSET('9. METAS'!$U$20,INT((ROW()-14)/2),0)),"",OFFSET('9. METAS'!$U$20,INT((ROW()-14)/2),0)))</f>
        <v>#REF!</v>
      </c>
      <c r="K293" s="228" t="e">
        <f ca="1">IF(MOD(ROW()-13,2)=0,IF(ISBLANK(OFFSET(#REF!,INT((ROW()-13)/2),0)),"",OFFSET(#REF!,INT((ROW()-13)/2),0)),IF(ISBLANK(OFFSET('9. METAS'!$V$20,INT((ROW()-14)/2),0)),"",OFFSET('9. METAS'!$V$20,INT((ROW()-14)/2),0)))</f>
        <v>#REF!</v>
      </c>
      <c r="L293" s="228" t="e">
        <f ca="1">IF(MOD(ROW()-13,2)=0,IF(ISBLANK(OFFSET(#REF!,INT((ROW()-13)/2),0)),"",OFFSET(#REF!,INT((ROW()-13)/2),0)),IF(ISBLANK(OFFSET('9. METAS'!$W$20,INT((ROW()-14)/2),0)),"",OFFSET('9. METAS'!$W$20,INT((ROW()-14)/2),0)))</f>
        <v>#REF!</v>
      </c>
      <c r="M293" s="229" t="e">
        <f ca="1">IF(MOD(ROW()-13,2)=0,IF(ISBLANK(OFFSET(#REF!,INT((ROW()-13)/2),0)),"",OFFSET(#REF!,INT((ROW()-13)/2),0)),IF(ISBLANK(OFFSET('9. METAS'!$X$20,INT((ROW()-14)/2),0)),"",OFFSET('9. METAS'!$X$20,INT((ROW()-14)/2),0)))</f>
        <v>#REF!</v>
      </c>
      <c r="N293" s="981" t="str">
        <f t="shared" ref="N293" ca="1" si="276">IFERROR(J293/J294,"ND")</f>
        <v>ND</v>
      </c>
      <c r="O293" s="983" t="str">
        <f t="shared" ref="O293" ca="1" si="277">IFERROR(((J293+K293)/H293),"ND")</f>
        <v>ND</v>
      </c>
      <c r="P293" s="985"/>
    </row>
    <row r="294" spans="3:16" x14ac:dyDescent="0.3">
      <c r="C294" s="999"/>
      <c r="D294" s="993"/>
      <c r="E294" s="993"/>
      <c r="F294" s="995"/>
      <c r="G294" s="997"/>
      <c r="H294" s="1042"/>
      <c r="I294" s="987"/>
      <c r="J294" s="227" t="str">
        <f ca="1">IF(MOD(ROW()-13,2)=0,IF(ISBLANK(OFFSET(#REF!,INT((ROW()-13)/2),0)),"",OFFSET(#REF!,INT((ROW()-13)/2),0)),IF(ISBLANK(OFFSET('9. METAS'!$U$20,INT((ROW()-14)/2),0)),"",OFFSET('9. METAS'!$U$20,INT((ROW()-14)/2),0)))</f>
        <v/>
      </c>
      <c r="K294" s="228" t="str">
        <f ca="1">IF(MOD(ROW()-13,2)=0,IF(ISBLANK(OFFSET(#REF!,INT((ROW()-13)/2),0)),"",OFFSET(#REF!,INT((ROW()-13)/2),0)),IF(ISBLANK(OFFSET('9. METAS'!$V$20,INT((ROW()-14)/2),0)),"",OFFSET('9. METAS'!$V$20,INT((ROW()-14)/2),0)))</f>
        <v/>
      </c>
      <c r="L294" s="228" t="str">
        <f ca="1">IF(MOD(ROW()-13,2)=0,IF(ISBLANK(OFFSET(#REF!,INT((ROW()-13)/2),0)),"",OFFSET(#REF!,INT((ROW()-13)/2),0)),IF(ISBLANK(OFFSET('9. METAS'!$W$20,INT((ROW()-14)/2),0)),"",OFFSET('9. METAS'!$W$20,INT((ROW()-14)/2),0)))</f>
        <v/>
      </c>
      <c r="M294" s="229" t="str">
        <f ca="1">IF(MOD(ROW()-13,2)=0,IF(ISBLANK(OFFSET(#REF!,INT((ROW()-13)/2),0)),"",OFFSET(#REF!,INT((ROW()-13)/2),0)),IF(ISBLANK(OFFSET('9. METAS'!$X$20,INT((ROW()-14)/2),0)),"",OFFSET('9. METAS'!$X$20,INT((ROW()-14)/2),0)))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1042" t="str">
        <f ca="1">IF(ISBLANK(OFFSET('9. METAS'!$L$20,INT((ROW()-13)/2),0)),"",OFFSET('9. METAS'!$L$20,INT((ROW()-13)/2),0))</f>
        <v/>
      </c>
      <c r="I295" s="979"/>
      <c r="J295" s="227" t="e">
        <f ca="1">IF(MOD(ROW()-13,2)=0,IF(ISBLANK(OFFSET(#REF!,INT((ROW()-13)/2),0)),"",OFFSET(#REF!,INT((ROW()-13)/2),0)),IF(ISBLANK(OFFSET('9. METAS'!$U$20,INT((ROW()-14)/2),0)),"",OFFSET('9. METAS'!$U$20,INT((ROW()-14)/2),0)))</f>
        <v>#REF!</v>
      </c>
      <c r="K295" s="228" t="e">
        <f ca="1">IF(MOD(ROW()-13,2)=0,IF(ISBLANK(OFFSET(#REF!,INT((ROW()-13)/2),0)),"",OFFSET(#REF!,INT((ROW()-13)/2),0)),IF(ISBLANK(OFFSET('9. METAS'!$V$20,INT((ROW()-14)/2),0)),"",OFFSET('9. METAS'!$V$20,INT((ROW()-14)/2),0)))</f>
        <v>#REF!</v>
      </c>
      <c r="L295" s="228" t="e">
        <f ca="1">IF(MOD(ROW()-13,2)=0,IF(ISBLANK(OFFSET(#REF!,INT((ROW()-13)/2),0)),"",OFFSET(#REF!,INT((ROW()-13)/2),0)),IF(ISBLANK(OFFSET('9. METAS'!$W$20,INT((ROW()-14)/2),0)),"",OFFSET('9. METAS'!$W$20,INT((ROW()-14)/2),0)))</f>
        <v>#REF!</v>
      </c>
      <c r="M295" s="229" t="e">
        <f ca="1">IF(MOD(ROW()-13,2)=0,IF(ISBLANK(OFFSET(#REF!,INT((ROW()-13)/2),0)),"",OFFSET(#REF!,INT((ROW()-13)/2),0)),IF(ISBLANK(OFFSET('9. METAS'!$X$20,INT((ROW()-14)/2),0)),"",OFFSET('9. METAS'!$X$20,INT((ROW()-14)/2),0)))</f>
        <v>#REF!</v>
      </c>
      <c r="N295" s="981" t="str">
        <f t="shared" ref="N295" ca="1" si="278">IFERROR(J295/J296,"ND")</f>
        <v>ND</v>
      </c>
      <c r="O295" s="983" t="str">
        <f t="shared" ref="O295" ca="1" si="279">IFERROR(((J295+K295)/H295),"ND")</f>
        <v>ND</v>
      </c>
      <c r="P295" s="985"/>
    </row>
    <row r="296" spans="3:16" x14ac:dyDescent="0.3">
      <c r="C296" s="999"/>
      <c r="D296" s="993"/>
      <c r="E296" s="993"/>
      <c r="F296" s="995"/>
      <c r="G296" s="997"/>
      <c r="H296" s="1042"/>
      <c r="I296" s="987"/>
      <c r="J296" s="227" t="str">
        <f ca="1">IF(MOD(ROW()-13,2)=0,IF(ISBLANK(OFFSET(#REF!,INT((ROW()-13)/2),0)),"",OFFSET(#REF!,INT((ROW()-13)/2),0)),IF(ISBLANK(OFFSET('9. METAS'!$U$20,INT((ROW()-14)/2),0)),"",OFFSET('9. METAS'!$U$20,INT((ROW()-14)/2),0)))</f>
        <v/>
      </c>
      <c r="K296" s="228" t="str">
        <f ca="1">IF(MOD(ROW()-13,2)=0,IF(ISBLANK(OFFSET(#REF!,INT((ROW()-13)/2),0)),"",OFFSET(#REF!,INT((ROW()-13)/2),0)),IF(ISBLANK(OFFSET('9. METAS'!$V$20,INT((ROW()-14)/2),0)),"",OFFSET('9. METAS'!$V$20,INT((ROW()-14)/2),0)))</f>
        <v/>
      </c>
      <c r="L296" s="228" t="str">
        <f ca="1">IF(MOD(ROW()-13,2)=0,IF(ISBLANK(OFFSET(#REF!,INT((ROW()-13)/2),0)),"",OFFSET(#REF!,INT((ROW()-13)/2),0)),IF(ISBLANK(OFFSET('9. METAS'!$W$20,INT((ROW()-14)/2),0)),"",OFFSET('9. METAS'!$W$20,INT((ROW()-14)/2),0)))</f>
        <v/>
      </c>
      <c r="M296" s="229" t="str">
        <f ca="1">IF(MOD(ROW()-13,2)=0,IF(ISBLANK(OFFSET(#REF!,INT((ROW()-13)/2),0)),"",OFFSET(#REF!,INT((ROW()-13)/2),0)),IF(ISBLANK(OFFSET('9. METAS'!$X$20,INT((ROW()-14)/2),0)),"",OFFSET('9. METAS'!$X$20,INT((ROW()-14)/2),0)))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1042" t="str">
        <f ca="1">IF(ISBLANK(OFFSET('9. METAS'!$L$20,INT((ROW()-13)/2),0)),"",OFFSET('9. METAS'!$L$20,INT((ROW()-13)/2),0))</f>
        <v/>
      </c>
      <c r="I297" s="979"/>
      <c r="J297" s="227" t="e">
        <f ca="1">IF(MOD(ROW()-13,2)=0,IF(ISBLANK(OFFSET(#REF!,INT((ROW()-13)/2),0)),"",OFFSET(#REF!,INT((ROW()-13)/2),0)),IF(ISBLANK(OFFSET('9. METAS'!$U$20,INT((ROW()-14)/2),0)),"",OFFSET('9. METAS'!$U$20,INT((ROW()-14)/2),0)))</f>
        <v>#REF!</v>
      </c>
      <c r="K297" s="228" t="e">
        <f ca="1">IF(MOD(ROW()-13,2)=0,IF(ISBLANK(OFFSET(#REF!,INT((ROW()-13)/2),0)),"",OFFSET(#REF!,INT((ROW()-13)/2),0)),IF(ISBLANK(OFFSET('9. METAS'!$V$20,INT((ROW()-14)/2),0)),"",OFFSET('9. METAS'!$V$20,INT((ROW()-14)/2),0)))</f>
        <v>#REF!</v>
      </c>
      <c r="L297" s="228" t="e">
        <f ca="1">IF(MOD(ROW()-13,2)=0,IF(ISBLANK(OFFSET(#REF!,INT((ROW()-13)/2),0)),"",OFFSET(#REF!,INT((ROW()-13)/2),0)),IF(ISBLANK(OFFSET('9. METAS'!$W$20,INT((ROW()-14)/2),0)),"",OFFSET('9. METAS'!$W$20,INT((ROW()-14)/2),0)))</f>
        <v>#REF!</v>
      </c>
      <c r="M297" s="229" t="e">
        <f ca="1">IF(MOD(ROW()-13,2)=0,IF(ISBLANK(OFFSET(#REF!,INT((ROW()-13)/2),0)),"",OFFSET(#REF!,INT((ROW()-13)/2),0)),IF(ISBLANK(OFFSET('9. METAS'!$X$20,INT((ROW()-14)/2),0)),"",OFFSET('9. METAS'!$X$20,INT((ROW()-14)/2),0)))</f>
        <v>#REF!</v>
      </c>
      <c r="N297" s="981" t="str">
        <f t="shared" ref="N297" ca="1" si="280">IFERROR(J297/J298,"ND")</f>
        <v>ND</v>
      </c>
      <c r="O297" s="983" t="str">
        <f t="shared" ref="O297" ca="1" si="281">IFERROR(((J297+K297)/H297),"ND")</f>
        <v>ND</v>
      </c>
      <c r="P297" s="985"/>
    </row>
    <row r="298" spans="3:16" x14ac:dyDescent="0.3">
      <c r="C298" s="999"/>
      <c r="D298" s="993"/>
      <c r="E298" s="993"/>
      <c r="F298" s="995"/>
      <c r="G298" s="997"/>
      <c r="H298" s="1042"/>
      <c r="I298" s="987"/>
      <c r="J298" s="227" t="str">
        <f ca="1">IF(MOD(ROW()-13,2)=0,IF(ISBLANK(OFFSET(#REF!,INT((ROW()-13)/2),0)),"",OFFSET(#REF!,INT((ROW()-13)/2),0)),IF(ISBLANK(OFFSET('9. METAS'!$U$20,INT((ROW()-14)/2),0)),"",OFFSET('9. METAS'!$U$20,INT((ROW()-14)/2),0)))</f>
        <v/>
      </c>
      <c r="K298" s="228" t="str">
        <f ca="1">IF(MOD(ROW()-13,2)=0,IF(ISBLANK(OFFSET(#REF!,INT((ROW()-13)/2),0)),"",OFFSET(#REF!,INT((ROW()-13)/2),0)),IF(ISBLANK(OFFSET('9. METAS'!$V$20,INT((ROW()-14)/2),0)),"",OFFSET('9. METAS'!$V$20,INT((ROW()-14)/2),0)))</f>
        <v/>
      </c>
      <c r="L298" s="228" t="str">
        <f ca="1">IF(MOD(ROW()-13,2)=0,IF(ISBLANK(OFFSET(#REF!,INT((ROW()-13)/2),0)),"",OFFSET(#REF!,INT((ROW()-13)/2),0)),IF(ISBLANK(OFFSET('9. METAS'!$W$20,INT((ROW()-14)/2),0)),"",OFFSET('9. METAS'!$W$20,INT((ROW()-14)/2),0)))</f>
        <v/>
      </c>
      <c r="M298" s="229" t="str">
        <f ca="1">IF(MOD(ROW()-13,2)=0,IF(ISBLANK(OFFSET(#REF!,INT((ROW()-13)/2),0)),"",OFFSET(#REF!,INT((ROW()-13)/2),0)),IF(ISBLANK(OFFSET('9. METAS'!$X$20,INT((ROW()-14)/2),0)),"",OFFSET('9. METAS'!$X$20,INT((ROW()-14)/2),0)))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1042" t="str">
        <f ca="1">IF(ISBLANK(OFFSET('9. METAS'!$L$20,INT((ROW()-13)/2),0)),"",OFFSET('9. METAS'!$L$20,INT((ROW()-13)/2),0))</f>
        <v/>
      </c>
      <c r="I299" s="979"/>
      <c r="J299" s="227" t="e">
        <f ca="1">IF(MOD(ROW()-13,2)=0,IF(ISBLANK(OFFSET(#REF!,INT((ROW()-13)/2),0)),"",OFFSET(#REF!,INT((ROW()-13)/2),0)),IF(ISBLANK(OFFSET('9. METAS'!$U$20,INT((ROW()-14)/2),0)),"",OFFSET('9. METAS'!$U$20,INT((ROW()-14)/2),0)))</f>
        <v>#REF!</v>
      </c>
      <c r="K299" s="228" t="e">
        <f ca="1">IF(MOD(ROW()-13,2)=0,IF(ISBLANK(OFFSET(#REF!,INT((ROW()-13)/2),0)),"",OFFSET(#REF!,INT((ROW()-13)/2),0)),IF(ISBLANK(OFFSET('9. METAS'!$V$20,INT((ROW()-14)/2),0)),"",OFFSET('9. METAS'!$V$20,INT((ROW()-14)/2),0)))</f>
        <v>#REF!</v>
      </c>
      <c r="L299" s="228" t="e">
        <f ca="1">IF(MOD(ROW()-13,2)=0,IF(ISBLANK(OFFSET(#REF!,INT((ROW()-13)/2),0)),"",OFFSET(#REF!,INT((ROW()-13)/2),0)),IF(ISBLANK(OFFSET('9. METAS'!$W$20,INT((ROW()-14)/2),0)),"",OFFSET('9. METAS'!$W$20,INT((ROW()-14)/2),0)))</f>
        <v>#REF!</v>
      </c>
      <c r="M299" s="229" t="e">
        <f ca="1">IF(MOD(ROW()-13,2)=0,IF(ISBLANK(OFFSET(#REF!,INT((ROW()-13)/2),0)),"",OFFSET(#REF!,INT((ROW()-13)/2),0)),IF(ISBLANK(OFFSET('9. METAS'!$X$20,INT((ROW()-14)/2),0)),"",OFFSET('9. METAS'!$X$20,INT((ROW()-14)/2),0)))</f>
        <v>#REF!</v>
      </c>
      <c r="N299" s="981" t="str">
        <f t="shared" ref="N299" ca="1" si="282">IFERROR(J299/J300,"ND")</f>
        <v>ND</v>
      </c>
      <c r="O299" s="983" t="str">
        <f t="shared" ref="O299" ca="1" si="283">IFERROR(((J299+K299)/H299),"ND")</f>
        <v>ND</v>
      </c>
      <c r="P299" s="985"/>
    </row>
    <row r="300" spans="3:16" x14ac:dyDescent="0.3">
      <c r="C300" s="999"/>
      <c r="D300" s="993"/>
      <c r="E300" s="993"/>
      <c r="F300" s="995"/>
      <c r="G300" s="997"/>
      <c r="H300" s="1042"/>
      <c r="I300" s="987"/>
      <c r="J300" s="227" t="str">
        <f ca="1">IF(MOD(ROW()-13,2)=0,IF(ISBLANK(OFFSET(#REF!,INT((ROW()-13)/2),0)),"",OFFSET(#REF!,INT((ROW()-13)/2),0)),IF(ISBLANK(OFFSET('9. METAS'!$U$20,INT((ROW()-14)/2),0)),"",OFFSET('9. METAS'!$U$20,INT((ROW()-14)/2),0)))</f>
        <v/>
      </c>
      <c r="K300" s="228" t="str">
        <f ca="1">IF(MOD(ROW()-13,2)=0,IF(ISBLANK(OFFSET(#REF!,INT((ROW()-13)/2),0)),"",OFFSET(#REF!,INT((ROW()-13)/2),0)),IF(ISBLANK(OFFSET('9. METAS'!$V$20,INT((ROW()-14)/2),0)),"",OFFSET('9. METAS'!$V$20,INT((ROW()-14)/2),0)))</f>
        <v/>
      </c>
      <c r="L300" s="228" t="str">
        <f ca="1">IF(MOD(ROW()-13,2)=0,IF(ISBLANK(OFFSET(#REF!,INT((ROW()-13)/2),0)),"",OFFSET(#REF!,INT((ROW()-13)/2),0)),IF(ISBLANK(OFFSET('9. METAS'!$W$20,INT((ROW()-14)/2),0)),"",OFFSET('9. METAS'!$W$20,INT((ROW()-14)/2),0)))</f>
        <v/>
      </c>
      <c r="M300" s="229" t="str">
        <f ca="1">IF(MOD(ROW()-13,2)=0,IF(ISBLANK(OFFSET(#REF!,INT((ROW()-13)/2),0)),"",OFFSET(#REF!,INT((ROW()-13)/2),0)),IF(ISBLANK(OFFSET('9. METAS'!$X$20,INT((ROW()-14)/2),0)),"",OFFSET('9. METAS'!$X$20,INT((ROW()-14)/2),0)))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1042" t="str">
        <f ca="1">IF(ISBLANK(OFFSET('9. METAS'!$L$20,INT((ROW()-13)/2),0)),"",OFFSET('9. METAS'!$L$20,INT((ROW()-13)/2),0))</f>
        <v/>
      </c>
      <c r="I301" s="979"/>
      <c r="J301" s="227" t="e">
        <f ca="1">IF(MOD(ROW()-13,2)=0,IF(ISBLANK(OFFSET(#REF!,INT((ROW()-13)/2),0)),"",OFFSET(#REF!,INT((ROW()-13)/2),0)),IF(ISBLANK(OFFSET('9. METAS'!$U$20,INT((ROW()-14)/2),0)),"",OFFSET('9. METAS'!$U$20,INT((ROW()-14)/2),0)))</f>
        <v>#REF!</v>
      </c>
      <c r="K301" s="228" t="e">
        <f ca="1">IF(MOD(ROW()-13,2)=0,IF(ISBLANK(OFFSET(#REF!,INT((ROW()-13)/2),0)),"",OFFSET(#REF!,INT((ROW()-13)/2),0)),IF(ISBLANK(OFFSET('9. METAS'!$V$20,INT((ROW()-14)/2),0)),"",OFFSET('9. METAS'!$V$20,INT((ROW()-14)/2),0)))</f>
        <v>#REF!</v>
      </c>
      <c r="L301" s="228" t="e">
        <f ca="1">IF(MOD(ROW()-13,2)=0,IF(ISBLANK(OFFSET(#REF!,INT((ROW()-13)/2),0)),"",OFFSET(#REF!,INT((ROW()-13)/2),0)),IF(ISBLANK(OFFSET('9. METAS'!$W$20,INT((ROW()-14)/2),0)),"",OFFSET('9. METAS'!$W$20,INT((ROW()-14)/2),0)))</f>
        <v>#REF!</v>
      </c>
      <c r="M301" s="229" t="e">
        <f ca="1">IF(MOD(ROW()-13,2)=0,IF(ISBLANK(OFFSET(#REF!,INT((ROW()-13)/2),0)),"",OFFSET(#REF!,INT((ROW()-13)/2),0)),IF(ISBLANK(OFFSET('9. METAS'!$X$20,INT((ROW()-14)/2),0)),"",OFFSET('9. METAS'!$X$20,INT((ROW()-14)/2),0)))</f>
        <v>#REF!</v>
      </c>
      <c r="N301" s="981" t="str">
        <f t="shared" ref="N301" ca="1" si="284">IFERROR(J301/J302,"ND")</f>
        <v>ND</v>
      </c>
      <c r="O301" s="983" t="str">
        <f t="shared" ref="O301" ca="1" si="285">IFERROR(((J301+K301)/H301),"ND")</f>
        <v>ND</v>
      </c>
      <c r="P301" s="985"/>
    </row>
    <row r="302" spans="3:16" x14ac:dyDescent="0.3">
      <c r="C302" s="999"/>
      <c r="D302" s="993"/>
      <c r="E302" s="993"/>
      <c r="F302" s="995"/>
      <c r="G302" s="997"/>
      <c r="H302" s="1042"/>
      <c r="I302" s="987"/>
      <c r="J302" s="227" t="str">
        <f ca="1">IF(MOD(ROW()-13,2)=0,IF(ISBLANK(OFFSET(#REF!,INT((ROW()-13)/2),0)),"",OFFSET(#REF!,INT((ROW()-13)/2),0)),IF(ISBLANK(OFFSET('9. METAS'!$U$20,INT((ROW()-14)/2),0)),"",OFFSET('9. METAS'!$U$20,INT((ROW()-14)/2),0)))</f>
        <v/>
      </c>
      <c r="K302" s="228" t="str">
        <f ca="1">IF(MOD(ROW()-13,2)=0,IF(ISBLANK(OFFSET(#REF!,INT((ROW()-13)/2),0)),"",OFFSET(#REF!,INT((ROW()-13)/2),0)),IF(ISBLANK(OFFSET('9. METAS'!$V$20,INT((ROW()-14)/2),0)),"",OFFSET('9. METAS'!$V$20,INT((ROW()-14)/2),0)))</f>
        <v/>
      </c>
      <c r="L302" s="228" t="str">
        <f ca="1">IF(MOD(ROW()-13,2)=0,IF(ISBLANK(OFFSET(#REF!,INT((ROW()-13)/2),0)),"",OFFSET(#REF!,INT((ROW()-13)/2),0)),IF(ISBLANK(OFFSET('9. METAS'!$W$20,INT((ROW()-14)/2),0)),"",OFFSET('9. METAS'!$W$20,INT((ROW()-14)/2),0)))</f>
        <v/>
      </c>
      <c r="M302" s="229" t="str">
        <f ca="1">IF(MOD(ROW()-13,2)=0,IF(ISBLANK(OFFSET(#REF!,INT((ROW()-13)/2),0)),"",OFFSET(#REF!,INT((ROW()-13)/2),0)),IF(ISBLANK(OFFSET('9. METAS'!$X$20,INT((ROW()-14)/2),0)),"",OFFSET('9. METAS'!$X$20,INT((ROW()-14)/2),0)))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1042" t="str">
        <f ca="1">IF(ISBLANK(OFFSET('9. METAS'!$L$20,INT((ROW()-13)/2),0)),"",OFFSET('9. METAS'!$L$20,INT((ROW()-13)/2),0))</f>
        <v/>
      </c>
      <c r="I303" s="979"/>
      <c r="J303" s="227" t="e">
        <f ca="1">IF(MOD(ROW()-13,2)=0,IF(ISBLANK(OFFSET(#REF!,INT((ROW()-13)/2),0)),"",OFFSET(#REF!,INT((ROW()-13)/2),0)),IF(ISBLANK(OFFSET('9. METAS'!$U$20,INT((ROW()-14)/2),0)),"",OFFSET('9. METAS'!$U$20,INT((ROW()-14)/2),0)))</f>
        <v>#REF!</v>
      </c>
      <c r="K303" s="228" t="e">
        <f ca="1">IF(MOD(ROW()-13,2)=0,IF(ISBLANK(OFFSET(#REF!,INT((ROW()-13)/2),0)),"",OFFSET(#REF!,INT((ROW()-13)/2),0)),IF(ISBLANK(OFFSET('9. METAS'!$V$20,INT((ROW()-14)/2),0)),"",OFFSET('9. METAS'!$V$20,INT((ROW()-14)/2),0)))</f>
        <v>#REF!</v>
      </c>
      <c r="L303" s="228" t="e">
        <f ca="1">IF(MOD(ROW()-13,2)=0,IF(ISBLANK(OFFSET(#REF!,INT((ROW()-13)/2),0)),"",OFFSET(#REF!,INT((ROW()-13)/2),0)),IF(ISBLANK(OFFSET('9. METAS'!$W$20,INT((ROW()-14)/2),0)),"",OFFSET('9. METAS'!$W$20,INT((ROW()-14)/2),0)))</f>
        <v>#REF!</v>
      </c>
      <c r="M303" s="229" t="e">
        <f ca="1">IF(MOD(ROW()-13,2)=0,IF(ISBLANK(OFFSET(#REF!,INT((ROW()-13)/2),0)),"",OFFSET(#REF!,INT((ROW()-13)/2),0)),IF(ISBLANK(OFFSET('9. METAS'!$X$20,INT((ROW()-14)/2),0)),"",OFFSET('9. METAS'!$X$20,INT((ROW()-14)/2),0)))</f>
        <v>#REF!</v>
      </c>
      <c r="N303" s="981" t="str">
        <f t="shared" ref="N303" ca="1" si="286">IFERROR(J303/J304,"ND")</f>
        <v>ND</v>
      </c>
      <c r="O303" s="983" t="str">
        <f t="shared" ref="O303" ca="1" si="287">IFERROR(((J303+K303)/H303),"ND")</f>
        <v>ND</v>
      </c>
      <c r="P303" s="985"/>
    </row>
    <row r="304" spans="3:16" x14ac:dyDescent="0.3">
      <c r="C304" s="999"/>
      <c r="D304" s="993"/>
      <c r="E304" s="993"/>
      <c r="F304" s="995"/>
      <c r="G304" s="997"/>
      <c r="H304" s="1042"/>
      <c r="I304" s="987"/>
      <c r="J304" s="227" t="str">
        <f ca="1">IF(MOD(ROW()-13,2)=0,IF(ISBLANK(OFFSET(#REF!,INT((ROW()-13)/2),0)),"",OFFSET(#REF!,INT((ROW()-13)/2),0)),IF(ISBLANK(OFFSET('9. METAS'!$U$20,INT((ROW()-14)/2),0)),"",OFFSET('9. METAS'!$U$20,INT((ROW()-14)/2),0)))</f>
        <v/>
      </c>
      <c r="K304" s="228" t="str">
        <f ca="1">IF(MOD(ROW()-13,2)=0,IF(ISBLANK(OFFSET(#REF!,INT((ROW()-13)/2),0)),"",OFFSET(#REF!,INT((ROW()-13)/2),0)),IF(ISBLANK(OFFSET('9. METAS'!$V$20,INT((ROW()-14)/2),0)),"",OFFSET('9. METAS'!$V$20,INT((ROW()-14)/2),0)))</f>
        <v/>
      </c>
      <c r="L304" s="228" t="str">
        <f ca="1">IF(MOD(ROW()-13,2)=0,IF(ISBLANK(OFFSET(#REF!,INT((ROW()-13)/2),0)),"",OFFSET(#REF!,INT((ROW()-13)/2),0)),IF(ISBLANK(OFFSET('9. METAS'!$W$20,INT((ROW()-14)/2),0)),"",OFFSET('9. METAS'!$W$20,INT((ROW()-14)/2),0)))</f>
        <v/>
      </c>
      <c r="M304" s="229" t="str">
        <f ca="1">IF(MOD(ROW()-13,2)=0,IF(ISBLANK(OFFSET(#REF!,INT((ROW()-13)/2),0)),"",OFFSET(#REF!,INT((ROW()-13)/2),0)),IF(ISBLANK(OFFSET('9. METAS'!$X$20,INT((ROW()-14)/2),0)),"",OFFSET('9. METAS'!$X$20,INT((ROW()-14)/2),0)))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1042" t="str">
        <f ca="1">IF(ISBLANK(OFFSET('9. METAS'!$L$20,INT((ROW()-13)/2),0)),"",OFFSET('9. METAS'!$L$20,INT((ROW()-13)/2),0))</f>
        <v/>
      </c>
      <c r="I305" s="979"/>
      <c r="J305" s="227" t="e">
        <f ca="1">IF(MOD(ROW()-13,2)=0,IF(ISBLANK(OFFSET(#REF!,INT((ROW()-13)/2),0)),"",OFFSET(#REF!,INT((ROW()-13)/2),0)),IF(ISBLANK(OFFSET('9. METAS'!$U$20,INT((ROW()-14)/2),0)),"",OFFSET('9. METAS'!$U$20,INT((ROW()-14)/2),0)))</f>
        <v>#REF!</v>
      </c>
      <c r="K305" s="228" t="e">
        <f ca="1">IF(MOD(ROW()-13,2)=0,IF(ISBLANK(OFFSET(#REF!,INT((ROW()-13)/2),0)),"",OFFSET(#REF!,INT((ROW()-13)/2),0)),IF(ISBLANK(OFFSET('9. METAS'!$V$20,INT((ROW()-14)/2),0)),"",OFFSET('9. METAS'!$V$20,INT((ROW()-14)/2),0)))</f>
        <v>#REF!</v>
      </c>
      <c r="L305" s="228" t="e">
        <f ca="1">IF(MOD(ROW()-13,2)=0,IF(ISBLANK(OFFSET(#REF!,INT((ROW()-13)/2),0)),"",OFFSET(#REF!,INT((ROW()-13)/2),0)),IF(ISBLANK(OFFSET('9. METAS'!$W$20,INT((ROW()-14)/2),0)),"",OFFSET('9. METAS'!$W$20,INT((ROW()-14)/2),0)))</f>
        <v>#REF!</v>
      </c>
      <c r="M305" s="229" t="e">
        <f ca="1">IF(MOD(ROW()-13,2)=0,IF(ISBLANK(OFFSET(#REF!,INT((ROW()-13)/2),0)),"",OFFSET(#REF!,INT((ROW()-13)/2),0)),IF(ISBLANK(OFFSET('9. METAS'!$X$20,INT((ROW()-14)/2),0)),"",OFFSET('9. METAS'!$X$20,INT((ROW()-14)/2),0)))</f>
        <v>#REF!</v>
      </c>
      <c r="N305" s="981" t="str">
        <f t="shared" ref="N305" ca="1" si="288">IFERROR(J305/J306,"ND")</f>
        <v>ND</v>
      </c>
      <c r="O305" s="983" t="str">
        <f t="shared" ref="O305" ca="1" si="289">IFERROR(((J305+K305)/H305),"ND")</f>
        <v>ND</v>
      </c>
      <c r="P305" s="985"/>
    </row>
    <row r="306" spans="3:16" x14ac:dyDescent="0.3">
      <c r="C306" s="999"/>
      <c r="D306" s="993"/>
      <c r="E306" s="993"/>
      <c r="F306" s="995"/>
      <c r="G306" s="997"/>
      <c r="H306" s="1042"/>
      <c r="I306" s="987"/>
      <c r="J306" s="227" t="str">
        <f ca="1">IF(MOD(ROW()-13,2)=0,IF(ISBLANK(OFFSET(#REF!,INT((ROW()-13)/2),0)),"",OFFSET(#REF!,INT((ROW()-13)/2),0)),IF(ISBLANK(OFFSET('9. METAS'!$U$20,INT((ROW()-14)/2),0)),"",OFFSET('9. METAS'!$U$20,INT((ROW()-14)/2),0)))</f>
        <v/>
      </c>
      <c r="K306" s="228" t="str">
        <f ca="1">IF(MOD(ROW()-13,2)=0,IF(ISBLANK(OFFSET(#REF!,INT((ROW()-13)/2),0)),"",OFFSET(#REF!,INT((ROW()-13)/2),0)),IF(ISBLANK(OFFSET('9. METAS'!$V$20,INT((ROW()-14)/2),0)),"",OFFSET('9. METAS'!$V$20,INT((ROW()-14)/2),0)))</f>
        <v/>
      </c>
      <c r="L306" s="228" t="str">
        <f ca="1">IF(MOD(ROW()-13,2)=0,IF(ISBLANK(OFFSET(#REF!,INT((ROW()-13)/2),0)),"",OFFSET(#REF!,INT((ROW()-13)/2),0)),IF(ISBLANK(OFFSET('9. METAS'!$W$20,INT((ROW()-14)/2),0)),"",OFFSET('9. METAS'!$W$20,INT((ROW()-14)/2),0)))</f>
        <v/>
      </c>
      <c r="M306" s="229" t="str">
        <f ca="1">IF(MOD(ROW()-13,2)=0,IF(ISBLANK(OFFSET(#REF!,INT((ROW()-13)/2),0)),"",OFFSET(#REF!,INT((ROW()-13)/2),0)),IF(ISBLANK(OFFSET('9. METAS'!$X$20,INT((ROW()-14)/2),0)),"",OFFSET('9. METAS'!$X$20,INT((ROW()-14)/2),0)))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1042" t="str">
        <f ca="1">IF(ISBLANK(OFFSET('9. METAS'!$L$20,INT((ROW()-13)/2),0)),"",OFFSET('9. METAS'!$L$20,INT((ROW()-13)/2),0))</f>
        <v/>
      </c>
      <c r="I307" s="979"/>
      <c r="J307" s="227" t="e">
        <f ca="1">IF(MOD(ROW()-13,2)=0,IF(ISBLANK(OFFSET(#REF!,INT((ROW()-13)/2),0)),"",OFFSET(#REF!,INT((ROW()-13)/2),0)),IF(ISBLANK(OFFSET('9. METAS'!$U$20,INT((ROW()-14)/2),0)),"",OFFSET('9. METAS'!$U$20,INT((ROW()-14)/2),0)))</f>
        <v>#REF!</v>
      </c>
      <c r="K307" s="228" t="e">
        <f ca="1">IF(MOD(ROW()-13,2)=0,IF(ISBLANK(OFFSET(#REF!,INT((ROW()-13)/2),0)),"",OFFSET(#REF!,INT((ROW()-13)/2),0)),IF(ISBLANK(OFFSET('9. METAS'!$V$20,INT((ROW()-14)/2),0)),"",OFFSET('9. METAS'!$V$20,INT((ROW()-14)/2),0)))</f>
        <v>#REF!</v>
      </c>
      <c r="L307" s="228" t="e">
        <f ca="1">IF(MOD(ROW()-13,2)=0,IF(ISBLANK(OFFSET(#REF!,INT((ROW()-13)/2),0)),"",OFFSET(#REF!,INT((ROW()-13)/2),0)),IF(ISBLANK(OFFSET('9. METAS'!$W$20,INT((ROW()-14)/2),0)),"",OFFSET('9. METAS'!$W$20,INT((ROW()-14)/2),0)))</f>
        <v>#REF!</v>
      </c>
      <c r="M307" s="229" t="e">
        <f ca="1">IF(MOD(ROW()-13,2)=0,IF(ISBLANK(OFFSET(#REF!,INT((ROW()-13)/2),0)),"",OFFSET(#REF!,INT((ROW()-13)/2),0)),IF(ISBLANK(OFFSET('9. METAS'!$X$20,INT((ROW()-14)/2),0)),"",OFFSET('9. METAS'!$X$20,INT((ROW()-14)/2),0)))</f>
        <v>#REF!</v>
      </c>
      <c r="N307" s="981" t="str">
        <f t="shared" ref="N307" ca="1" si="290">IFERROR(J307/J308,"ND")</f>
        <v>ND</v>
      </c>
      <c r="O307" s="983" t="str">
        <f t="shared" ref="O307" ca="1" si="291">IFERROR(((J307+K307)/H307),"ND")</f>
        <v>ND</v>
      </c>
      <c r="P307" s="985"/>
    </row>
    <row r="308" spans="3:16" x14ac:dyDescent="0.3">
      <c r="C308" s="999"/>
      <c r="D308" s="993"/>
      <c r="E308" s="993"/>
      <c r="F308" s="995"/>
      <c r="G308" s="997"/>
      <c r="H308" s="1042"/>
      <c r="I308" s="987"/>
      <c r="J308" s="227" t="str">
        <f ca="1">IF(MOD(ROW()-13,2)=0,IF(ISBLANK(OFFSET(#REF!,INT((ROW()-13)/2),0)),"",OFFSET(#REF!,INT((ROW()-13)/2),0)),IF(ISBLANK(OFFSET('9. METAS'!$U$20,INT((ROW()-14)/2),0)),"",OFFSET('9. METAS'!$U$20,INT((ROW()-14)/2),0)))</f>
        <v/>
      </c>
      <c r="K308" s="228" t="str">
        <f ca="1">IF(MOD(ROW()-13,2)=0,IF(ISBLANK(OFFSET(#REF!,INT((ROW()-13)/2),0)),"",OFFSET(#REF!,INT((ROW()-13)/2),0)),IF(ISBLANK(OFFSET('9. METAS'!$V$20,INT((ROW()-14)/2),0)),"",OFFSET('9. METAS'!$V$20,INT((ROW()-14)/2),0)))</f>
        <v/>
      </c>
      <c r="L308" s="228" t="str">
        <f ca="1">IF(MOD(ROW()-13,2)=0,IF(ISBLANK(OFFSET(#REF!,INT((ROW()-13)/2),0)),"",OFFSET(#REF!,INT((ROW()-13)/2),0)),IF(ISBLANK(OFFSET('9. METAS'!$W$20,INT((ROW()-14)/2),0)),"",OFFSET('9. METAS'!$W$20,INT((ROW()-14)/2),0)))</f>
        <v/>
      </c>
      <c r="M308" s="229" t="str">
        <f ca="1">IF(MOD(ROW()-13,2)=0,IF(ISBLANK(OFFSET(#REF!,INT((ROW()-13)/2),0)),"",OFFSET(#REF!,INT((ROW()-13)/2),0)),IF(ISBLANK(OFFSET('9. METAS'!$X$20,INT((ROW()-14)/2),0)),"",OFFSET('9. METAS'!$X$20,INT((ROW()-14)/2),0)))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1042" t="str">
        <f ca="1">IF(ISBLANK(OFFSET('9. METAS'!$L$20,INT((ROW()-13)/2),0)),"",OFFSET('9. METAS'!$L$20,INT((ROW()-13)/2),0))</f>
        <v/>
      </c>
      <c r="I309" s="979"/>
      <c r="J309" s="227" t="e">
        <f ca="1">IF(MOD(ROW()-13,2)=0,IF(ISBLANK(OFFSET(#REF!,INT((ROW()-13)/2),0)),"",OFFSET(#REF!,INT((ROW()-13)/2),0)),IF(ISBLANK(OFFSET('9. METAS'!$U$20,INT((ROW()-14)/2),0)),"",OFFSET('9. METAS'!$U$20,INT((ROW()-14)/2),0)))</f>
        <v>#REF!</v>
      </c>
      <c r="K309" s="228" t="e">
        <f ca="1">IF(MOD(ROW()-13,2)=0,IF(ISBLANK(OFFSET(#REF!,INT((ROW()-13)/2),0)),"",OFFSET(#REF!,INT((ROW()-13)/2),0)),IF(ISBLANK(OFFSET('9. METAS'!$V$20,INT((ROW()-14)/2),0)),"",OFFSET('9. METAS'!$V$20,INT((ROW()-14)/2),0)))</f>
        <v>#REF!</v>
      </c>
      <c r="L309" s="228" t="e">
        <f ca="1">IF(MOD(ROW()-13,2)=0,IF(ISBLANK(OFFSET(#REF!,INT((ROW()-13)/2),0)),"",OFFSET(#REF!,INT((ROW()-13)/2),0)),IF(ISBLANK(OFFSET('9. METAS'!$W$20,INT((ROW()-14)/2),0)),"",OFFSET('9. METAS'!$W$20,INT((ROW()-14)/2),0)))</f>
        <v>#REF!</v>
      </c>
      <c r="M309" s="229" t="e">
        <f ca="1">IF(MOD(ROW()-13,2)=0,IF(ISBLANK(OFFSET(#REF!,INT((ROW()-13)/2),0)),"",OFFSET(#REF!,INT((ROW()-13)/2),0)),IF(ISBLANK(OFFSET('9. METAS'!$X$20,INT((ROW()-14)/2),0)),"",OFFSET('9. METAS'!$X$20,INT((ROW()-14)/2),0)))</f>
        <v>#REF!</v>
      </c>
      <c r="N309" s="981" t="str">
        <f t="shared" ref="N309" ca="1" si="292">IFERROR(J309/J310,"ND")</f>
        <v>ND</v>
      </c>
      <c r="O309" s="983" t="str">
        <f t="shared" ref="O309" ca="1" si="293">IFERROR(((J309+K309)/H309),"ND")</f>
        <v>ND</v>
      </c>
      <c r="P309" s="985"/>
    </row>
    <row r="310" spans="3:16" x14ac:dyDescent="0.3">
      <c r="C310" s="999"/>
      <c r="D310" s="993"/>
      <c r="E310" s="993"/>
      <c r="F310" s="995"/>
      <c r="G310" s="997"/>
      <c r="H310" s="1042"/>
      <c r="I310" s="987"/>
      <c r="J310" s="227" t="str">
        <f ca="1">IF(MOD(ROW()-13,2)=0,IF(ISBLANK(OFFSET(#REF!,INT((ROW()-13)/2),0)),"",OFFSET(#REF!,INT((ROW()-13)/2),0)),IF(ISBLANK(OFFSET('9. METAS'!$U$20,INT((ROW()-14)/2),0)),"",OFFSET('9. METAS'!$U$20,INT((ROW()-14)/2),0)))</f>
        <v/>
      </c>
      <c r="K310" s="228" t="str">
        <f ca="1">IF(MOD(ROW()-13,2)=0,IF(ISBLANK(OFFSET(#REF!,INT((ROW()-13)/2),0)),"",OFFSET(#REF!,INT((ROW()-13)/2),0)),IF(ISBLANK(OFFSET('9. METAS'!$V$20,INT((ROW()-14)/2),0)),"",OFFSET('9. METAS'!$V$20,INT((ROW()-14)/2),0)))</f>
        <v/>
      </c>
      <c r="L310" s="228" t="str">
        <f ca="1">IF(MOD(ROW()-13,2)=0,IF(ISBLANK(OFFSET(#REF!,INT((ROW()-13)/2),0)),"",OFFSET(#REF!,INT((ROW()-13)/2),0)),IF(ISBLANK(OFFSET('9. METAS'!$W$20,INT((ROW()-14)/2),0)),"",OFFSET('9. METAS'!$W$20,INT((ROW()-14)/2),0)))</f>
        <v/>
      </c>
      <c r="M310" s="229" t="str">
        <f ca="1">IF(MOD(ROW()-13,2)=0,IF(ISBLANK(OFFSET(#REF!,INT((ROW()-13)/2),0)),"",OFFSET(#REF!,INT((ROW()-13)/2),0)),IF(ISBLANK(OFFSET('9. METAS'!$X$20,INT((ROW()-14)/2),0)),"",OFFSET('9. METAS'!$X$20,INT((ROW()-14)/2),0)))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1042" t="str">
        <f ca="1">IF(ISBLANK(OFFSET('9. METAS'!$L$20,INT((ROW()-13)/2),0)),"",OFFSET('9. METAS'!$L$20,INT((ROW()-13)/2),0))</f>
        <v/>
      </c>
      <c r="I311" s="979"/>
      <c r="J311" s="227" t="e">
        <f ca="1">IF(MOD(ROW()-13,2)=0,IF(ISBLANK(OFFSET(#REF!,INT((ROW()-13)/2),0)),"",OFFSET(#REF!,INT((ROW()-13)/2),0)),IF(ISBLANK(OFFSET('9. METAS'!$U$20,INT((ROW()-14)/2),0)),"",OFFSET('9. METAS'!$U$20,INT((ROW()-14)/2),0)))</f>
        <v>#REF!</v>
      </c>
      <c r="K311" s="228" t="e">
        <f ca="1">IF(MOD(ROW()-13,2)=0,IF(ISBLANK(OFFSET(#REF!,INT((ROW()-13)/2),0)),"",OFFSET(#REF!,INT((ROW()-13)/2),0)),IF(ISBLANK(OFFSET('9. METAS'!$V$20,INT((ROW()-14)/2),0)),"",OFFSET('9. METAS'!$V$20,INT((ROW()-14)/2),0)))</f>
        <v>#REF!</v>
      </c>
      <c r="L311" s="228" t="e">
        <f ca="1">IF(MOD(ROW()-13,2)=0,IF(ISBLANK(OFFSET(#REF!,INT((ROW()-13)/2),0)),"",OFFSET(#REF!,INT((ROW()-13)/2),0)),IF(ISBLANK(OFFSET('9. METAS'!$W$20,INT((ROW()-14)/2),0)),"",OFFSET('9. METAS'!$W$20,INT((ROW()-14)/2),0)))</f>
        <v>#REF!</v>
      </c>
      <c r="M311" s="229" t="e">
        <f ca="1">IF(MOD(ROW()-13,2)=0,IF(ISBLANK(OFFSET(#REF!,INT((ROW()-13)/2),0)),"",OFFSET(#REF!,INT((ROW()-13)/2),0)),IF(ISBLANK(OFFSET('9. METAS'!$X$20,INT((ROW()-14)/2),0)),"",OFFSET('9. METAS'!$X$20,INT((ROW()-14)/2),0)))</f>
        <v>#REF!</v>
      </c>
      <c r="N311" s="981" t="str">
        <f t="shared" ref="N311" ca="1" si="294">IFERROR(J311/J312,"ND")</f>
        <v>ND</v>
      </c>
      <c r="O311" s="983" t="str">
        <f t="shared" ref="O311" ca="1" si="295">IFERROR(((J311+K311)/H311),"ND")</f>
        <v>ND</v>
      </c>
      <c r="P311" s="985"/>
    </row>
    <row r="312" spans="3:16" x14ac:dyDescent="0.3">
      <c r="C312" s="999"/>
      <c r="D312" s="993"/>
      <c r="E312" s="993"/>
      <c r="F312" s="995"/>
      <c r="G312" s="997"/>
      <c r="H312" s="1042"/>
      <c r="I312" s="987"/>
      <c r="J312" s="227" t="str">
        <f ca="1">IF(MOD(ROW()-13,2)=0,IF(ISBLANK(OFFSET(#REF!,INT((ROW()-13)/2),0)),"",OFFSET(#REF!,INT((ROW()-13)/2),0)),IF(ISBLANK(OFFSET('9. METAS'!$U$20,INT((ROW()-14)/2),0)),"",OFFSET('9. METAS'!$U$20,INT((ROW()-14)/2),0)))</f>
        <v/>
      </c>
      <c r="K312" s="228" t="str">
        <f ca="1">IF(MOD(ROW()-13,2)=0,IF(ISBLANK(OFFSET(#REF!,INT((ROW()-13)/2),0)),"",OFFSET(#REF!,INT((ROW()-13)/2),0)),IF(ISBLANK(OFFSET('9. METAS'!$V$20,INT((ROW()-14)/2),0)),"",OFFSET('9. METAS'!$V$20,INT((ROW()-14)/2),0)))</f>
        <v/>
      </c>
      <c r="L312" s="228" t="str">
        <f ca="1">IF(MOD(ROW()-13,2)=0,IF(ISBLANK(OFFSET(#REF!,INT((ROW()-13)/2),0)),"",OFFSET(#REF!,INT((ROW()-13)/2),0)),IF(ISBLANK(OFFSET('9. METAS'!$W$20,INT((ROW()-14)/2),0)),"",OFFSET('9. METAS'!$W$20,INT((ROW()-14)/2),0)))</f>
        <v/>
      </c>
      <c r="M312" s="229" t="str">
        <f ca="1">IF(MOD(ROW()-13,2)=0,IF(ISBLANK(OFFSET(#REF!,INT((ROW()-13)/2),0)),"",OFFSET(#REF!,INT((ROW()-13)/2),0)),IF(ISBLANK(OFFSET('9. METAS'!$X$20,INT((ROW()-14)/2),0)),"",OFFSET('9. METAS'!$X$20,INT((ROW()-14)/2),0)))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1042" t="str">
        <f ca="1">IF(ISBLANK(OFFSET('9. METAS'!$L$20,INT((ROW()-13)/2),0)),"",OFFSET('9. METAS'!$L$20,INT((ROW()-13)/2),0))</f>
        <v/>
      </c>
      <c r="I313" s="979"/>
      <c r="J313" s="227" t="e">
        <f ca="1">IF(MOD(ROW()-13,2)=0,IF(ISBLANK(OFFSET(#REF!,INT((ROW()-13)/2),0)),"",OFFSET(#REF!,INT((ROW()-13)/2),0)),IF(ISBLANK(OFFSET('9. METAS'!$U$20,INT((ROW()-14)/2),0)),"",OFFSET('9. METAS'!$U$20,INT((ROW()-14)/2),0)))</f>
        <v>#REF!</v>
      </c>
      <c r="K313" s="228" t="e">
        <f ca="1">IF(MOD(ROW()-13,2)=0,IF(ISBLANK(OFFSET(#REF!,INT((ROW()-13)/2),0)),"",OFFSET(#REF!,INT((ROW()-13)/2),0)),IF(ISBLANK(OFFSET('9. METAS'!$V$20,INT((ROW()-14)/2),0)),"",OFFSET('9. METAS'!$V$20,INT((ROW()-14)/2),0)))</f>
        <v>#REF!</v>
      </c>
      <c r="L313" s="228" t="e">
        <f ca="1">IF(MOD(ROW()-13,2)=0,IF(ISBLANK(OFFSET(#REF!,INT((ROW()-13)/2),0)),"",OFFSET(#REF!,INT((ROW()-13)/2),0)),IF(ISBLANK(OFFSET('9. METAS'!$W$20,INT((ROW()-14)/2),0)),"",OFFSET('9. METAS'!$W$20,INT((ROW()-14)/2),0)))</f>
        <v>#REF!</v>
      </c>
      <c r="M313" s="229" t="e">
        <f ca="1">IF(MOD(ROW()-13,2)=0,IF(ISBLANK(OFFSET(#REF!,INT((ROW()-13)/2),0)),"",OFFSET(#REF!,INT((ROW()-13)/2),0)),IF(ISBLANK(OFFSET('9. METAS'!$X$20,INT((ROW()-14)/2),0)),"",OFFSET('9. METAS'!$X$20,INT((ROW()-14)/2),0)))</f>
        <v>#REF!</v>
      </c>
      <c r="N313" s="981" t="str">
        <f t="shared" ref="N313" ca="1" si="296">IFERROR(J313/J314,"ND")</f>
        <v>ND</v>
      </c>
      <c r="O313" s="983" t="str">
        <f t="shared" ref="O313" ca="1" si="297">IFERROR(((J313+K313)/H313),"ND")</f>
        <v>ND</v>
      </c>
      <c r="P313" s="985"/>
    </row>
    <row r="314" spans="3:16" x14ac:dyDescent="0.3">
      <c r="C314" s="999"/>
      <c r="D314" s="993"/>
      <c r="E314" s="993"/>
      <c r="F314" s="995"/>
      <c r="G314" s="997"/>
      <c r="H314" s="1042"/>
      <c r="I314" s="987"/>
      <c r="J314" s="227" t="str">
        <f ca="1">IF(MOD(ROW()-13,2)=0,IF(ISBLANK(OFFSET(#REF!,INT((ROW()-13)/2),0)),"",OFFSET(#REF!,INT((ROW()-13)/2),0)),IF(ISBLANK(OFFSET('9. METAS'!$U$20,INT((ROW()-14)/2),0)),"",OFFSET('9. METAS'!$U$20,INT((ROW()-14)/2),0)))</f>
        <v/>
      </c>
      <c r="K314" s="228" t="str">
        <f ca="1">IF(MOD(ROW()-13,2)=0,IF(ISBLANK(OFFSET(#REF!,INT((ROW()-13)/2),0)),"",OFFSET(#REF!,INT((ROW()-13)/2),0)),IF(ISBLANK(OFFSET('9. METAS'!$V$20,INT((ROW()-14)/2),0)),"",OFFSET('9. METAS'!$V$20,INT((ROW()-14)/2),0)))</f>
        <v/>
      </c>
      <c r="L314" s="228" t="str">
        <f ca="1">IF(MOD(ROW()-13,2)=0,IF(ISBLANK(OFFSET(#REF!,INT((ROW()-13)/2),0)),"",OFFSET(#REF!,INT((ROW()-13)/2),0)),IF(ISBLANK(OFFSET('9. METAS'!$W$20,INT((ROW()-14)/2),0)),"",OFFSET('9. METAS'!$W$20,INT((ROW()-14)/2),0)))</f>
        <v/>
      </c>
      <c r="M314" s="229" t="str">
        <f ca="1">IF(MOD(ROW()-13,2)=0,IF(ISBLANK(OFFSET(#REF!,INT((ROW()-13)/2),0)),"",OFFSET(#REF!,INT((ROW()-13)/2),0)),IF(ISBLANK(OFFSET('9. METAS'!$X$20,INT((ROW()-14)/2),0)),"",OFFSET('9. METAS'!$X$20,INT((ROW()-14)/2),0)))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1042" t="str">
        <f ca="1">IF(ISBLANK(OFFSET('9. METAS'!$L$20,INT((ROW()-13)/2),0)),"",OFFSET('9. METAS'!$L$20,INT((ROW()-13)/2),0))</f>
        <v/>
      </c>
      <c r="I315" s="979"/>
      <c r="J315" s="227" t="e">
        <f ca="1">IF(MOD(ROW()-13,2)=0,IF(ISBLANK(OFFSET(#REF!,INT((ROW()-13)/2),0)),"",OFFSET(#REF!,INT((ROW()-13)/2),0)),IF(ISBLANK(OFFSET('9. METAS'!$U$20,INT((ROW()-14)/2),0)),"",OFFSET('9. METAS'!$U$20,INT((ROW()-14)/2),0)))</f>
        <v>#REF!</v>
      </c>
      <c r="K315" s="228" t="e">
        <f ca="1">IF(MOD(ROW()-13,2)=0,IF(ISBLANK(OFFSET(#REF!,INT((ROW()-13)/2),0)),"",OFFSET(#REF!,INT((ROW()-13)/2),0)),IF(ISBLANK(OFFSET('9. METAS'!$V$20,INT((ROW()-14)/2),0)),"",OFFSET('9. METAS'!$V$20,INT((ROW()-14)/2),0)))</f>
        <v>#REF!</v>
      </c>
      <c r="L315" s="228" t="e">
        <f ca="1">IF(MOD(ROW()-13,2)=0,IF(ISBLANK(OFFSET(#REF!,INT((ROW()-13)/2),0)),"",OFFSET(#REF!,INT((ROW()-13)/2),0)),IF(ISBLANK(OFFSET('9. METAS'!$W$20,INT((ROW()-14)/2),0)),"",OFFSET('9. METAS'!$W$20,INT((ROW()-14)/2),0)))</f>
        <v>#REF!</v>
      </c>
      <c r="M315" s="229" t="e">
        <f ca="1">IF(MOD(ROW()-13,2)=0,IF(ISBLANK(OFFSET(#REF!,INT((ROW()-13)/2),0)),"",OFFSET(#REF!,INT((ROW()-13)/2),0)),IF(ISBLANK(OFFSET('9. METAS'!$X$20,INT((ROW()-14)/2),0)),"",OFFSET('9. METAS'!$X$20,INT((ROW()-14)/2),0)))</f>
        <v>#REF!</v>
      </c>
      <c r="N315" s="981" t="str">
        <f t="shared" ref="N315" ca="1" si="298">IFERROR(J315/J316,"ND")</f>
        <v>ND</v>
      </c>
      <c r="O315" s="983" t="str">
        <f t="shared" ref="O315" ca="1" si="299">IFERROR(((J315+K315)/H315),"ND")</f>
        <v>ND</v>
      </c>
      <c r="P315" s="985"/>
    </row>
    <row r="316" spans="3:16" x14ac:dyDescent="0.3">
      <c r="C316" s="999"/>
      <c r="D316" s="993"/>
      <c r="E316" s="993"/>
      <c r="F316" s="995"/>
      <c r="G316" s="997"/>
      <c r="H316" s="1042"/>
      <c r="I316" s="987"/>
      <c r="J316" s="227" t="str">
        <f ca="1">IF(MOD(ROW()-13,2)=0,IF(ISBLANK(OFFSET(#REF!,INT((ROW()-13)/2),0)),"",OFFSET(#REF!,INT((ROW()-13)/2),0)),IF(ISBLANK(OFFSET('9. METAS'!$U$20,INT((ROW()-14)/2),0)),"",OFFSET('9. METAS'!$U$20,INT((ROW()-14)/2),0)))</f>
        <v/>
      </c>
      <c r="K316" s="228" t="str">
        <f ca="1">IF(MOD(ROW()-13,2)=0,IF(ISBLANK(OFFSET(#REF!,INT((ROW()-13)/2),0)),"",OFFSET(#REF!,INT((ROW()-13)/2),0)),IF(ISBLANK(OFFSET('9. METAS'!$V$20,INT((ROW()-14)/2),0)),"",OFFSET('9. METAS'!$V$20,INT((ROW()-14)/2),0)))</f>
        <v/>
      </c>
      <c r="L316" s="228" t="str">
        <f ca="1">IF(MOD(ROW()-13,2)=0,IF(ISBLANK(OFFSET(#REF!,INT((ROW()-13)/2),0)),"",OFFSET(#REF!,INT((ROW()-13)/2),0)),IF(ISBLANK(OFFSET('9. METAS'!$W$20,INT((ROW()-14)/2),0)),"",OFFSET('9. METAS'!$W$20,INT((ROW()-14)/2),0)))</f>
        <v/>
      </c>
      <c r="M316" s="229" t="str">
        <f ca="1">IF(MOD(ROW()-13,2)=0,IF(ISBLANK(OFFSET(#REF!,INT((ROW()-13)/2),0)),"",OFFSET(#REF!,INT((ROW()-13)/2),0)),IF(ISBLANK(OFFSET('9. METAS'!$X$20,INT((ROW()-14)/2),0)),"",OFFSET('9. METAS'!$X$20,INT((ROW()-14)/2),0)))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1042" t="str">
        <f ca="1">IF(ISBLANK(OFFSET('9. METAS'!$L$20,INT((ROW()-13)/2),0)),"",OFFSET('9. METAS'!$L$20,INT((ROW()-13)/2),0))</f>
        <v/>
      </c>
      <c r="I317" s="979"/>
      <c r="J317" s="227" t="e">
        <f ca="1">IF(MOD(ROW()-13,2)=0,IF(ISBLANK(OFFSET(#REF!,INT((ROW()-13)/2),0)),"",OFFSET(#REF!,INT((ROW()-13)/2),0)),IF(ISBLANK(OFFSET('9. METAS'!$U$20,INT((ROW()-14)/2),0)),"",OFFSET('9. METAS'!$U$20,INT((ROW()-14)/2),0)))</f>
        <v>#REF!</v>
      </c>
      <c r="K317" s="228" t="e">
        <f ca="1">IF(MOD(ROW()-13,2)=0,IF(ISBLANK(OFFSET(#REF!,INT((ROW()-13)/2),0)),"",OFFSET(#REF!,INT((ROW()-13)/2),0)),IF(ISBLANK(OFFSET('9. METAS'!$V$20,INT((ROW()-14)/2),0)),"",OFFSET('9. METAS'!$V$20,INT((ROW()-14)/2),0)))</f>
        <v>#REF!</v>
      </c>
      <c r="L317" s="228" t="e">
        <f ca="1">IF(MOD(ROW()-13,2)=0,IF(ISBLANK(OFFSET(#REF!,INT((ROW()-13)/2),0)),"",OFFSET(#REF!,INT((ROW()-13)/2),0)),IF(ISBLANK(OFFSET('9. METAS'!$W$20,INT((ROW()-14)/2),0)),"",OFFSET('9. METAS'!$W$20,INT((ROW()-14)/2),0)))</f>
        <v>#REF!</v>
      </c>
      <c r="M317" s="229" t="e">
        <f ca="1">IF(MOD(ROW()-13,2)=0,IF(ISBLANK(OFFSET(#REF!,INT((ROW()-13)/2),0)),"",OFFSET(#REF!,INT((ROW()-13)/2),0)),IF(ISBLANK(OFFSET('9. METAS'!$X$20,INT((ROW()-14)/2),0)),"",OFFSET('9. METAS'!$X$20,INT((ROW()-14)/2),0)))</f>
        <v>#REF!</v>
      </c>
      <c r="N317" s="981" t="str">
        <f t="shared" ref="N317" ca="1" si="300">IFERROR(J317/J318,"ND")</f>
        <v>ND</v>
      </c>
      <c r="O317" s="983" t="str">
        <f t="shared" ref="O317" ca="1" si="301">IFERROR(((J317+K317)/H317),"ND")</f>
        <v>ND</v>
      </c>
      <c r="P317" s="985"/>
    </row>
    <row r="318" spans="3:16" x14ac:dyDescent="0.3">
      <c r="C318" s="999"/>
      <c r="D318" s="993"/>
      <c r="E318" s="993"/>
      <c r="F318" s="995"/>
      <c r="G318" s="997"/>
      <c r="H318" s="1042"/>
      <c r="I318" s="987"/>
      <c r="J318" s="227" t="str">
        <f ca="1">IF(MOD(ROW()-13,2)=0,IF(ISBLANK(OFFSET(#REF!,INT((ROW()-13)/2),0)),"",OFFSET(#REF!,INT((ROW()-13)/2),0)),IF(ISBLANK(OFFSET('9. METAS'!$U$20,INT((ROW()-14)/2),0)),"",OFFSET('9. METAS'!$U$20,INT((ROW()-14)/2),0)))</f>
        <v/>
      </c>
      <c r="K318" s="228" t="str">
        <f ca="1">IF(MOD(ROW()-13,2)=0,IF(ISBLANK(OFFSET(#REF!,INT((ROW()-13)/2),0)),"",OFFSET(#REF!,INT((ROW()-13)/2),0)),IF(ISBLANK(OFFSET('9. METAS'!$V$20,INT((ROW()-14)/2),0)),"",OFFSET('9. METAS'!$V$20,INT((ROW()-14)/2),0)))</f>
        <v/>
      </c>
      <c r="L318" s="228" t="str">
        <f ca="1">IF(MOD(ROW()-13,2)=0,IF(ISBLANK(OFFSET(#REF!,INT((ROW()-13)/2),0)),"",OFFSET(#REF!,INT((ROW()-13)/2),0)),IF(ISBLANK(OFFSET('9. METAS'!$W$20,INT((ROW()-14)/2),0)),"",OFFSET('9. METAS'!$W$20,INT((ROW()-14)/2),0)))</f>
        <v/>
      </c>
      <c r="M318" s="229" t="str">
        <f ca="1">IF(MOD(ROW()-13,2)=0,IF(ISBLANK(OFFSET(#REF!,INT((ROW()-13)/2),0)),"",OFFSET(#REF!,INT((ROW()-13)/2),0)),IF(ISBLANK(OFFSET('9. METAS'!$X$20,INT((ROW()-14)/2),0)),"",OFFSET('9. METAS'!$X$20,INT((ROW()-14)/2),0)))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1042" t="str">
        <f ca="1">IF(ISBLANK(OFFSET('9. METAS'!$L$20,INT((ROW()-13)/2),0)),"",OFFSET('9. METAS'!$L$20,INT((ROW()-13)/2),0))</f>
        <v/>
      </c>
      <c r="I319" s="979"/>
      <c r="J319" s="227" t="e">
        <f ca="1">IF(MOD(ROW()-13,2)=0,IF(ISBLANK(OFFSET(#REF!,INT((ROW()-13)/2),0)),"",OFFSET(#REF!,INT((ROW()-13)/2),0)),IF(ISBLANK(OFFSET('9. METAS'!$U$20,INT((ROW()-14)/2),0)),"",OFFSET('9. METAS'!$U$20,INT((ROW()-14)/2),0)))</f>
        <v>#REF!</v>
      </c>
      <c r="K319" s="228" t="e">
        <f ca="1">IF(MOD(ROW()-13,2)=0,IF(ISBLANK(OFFSET(#REF!,INT((ROW()-13)/2),0)),"",OFFSET(#REF!,INT((ROW()-13)/2),0)),IF(ISBLANK(OFFSET('9. METAS'!$V$20,INT((ROW()-14)/2),0)),"",OFFSET('9. METAS'!$V$20,INT((ROW()-14)/2),0)))</f>
        <v>#REF!</v>
      </c>
      <c r="L319" s="228" t="e">
        <f ca="1">IF(MOD(ROW()-13,2)=0,IF(ISBLANK(OFFSET(#REF!,INT((ROW()-13)/2),0)),"",OFFSET(#REF!,INT((ROW()-13)/2),0)),IF(ISBLANK(OFFSET('9. METAS'!$W$20,INT((ROW()-14)/2),0)),"",OFFSET('9. METAS'!$W$20,INT((ROW()-14)/2),0)))</f>
        <v>#REF!</v>
      </c>
      <c r="M319" s="229" t="e">
        <f ca="1">IF(MOD(ROW()-13,2)=0,IF(ISBLANK(OFFSET(#REF!,INT((ROW()-13)/2),0)),"",OFFSET(#REF!,INT((ROW()-13)/2),0)),IF(ISBLANK(OFFSET('9. METAS'!$X$20,INT((ROW()-14)/2),0)),"",OFFSET('9. METAS'!$X$20,INT((ROW()-14)/2),0)))</f>
        <v>#REF!</v>
      </c>
      <c r="N319" s="981" t="str">
        <f t="shared" ref="N319" ca="1" si="302">IFERROR(J319/J320,"ND")</f>
        <v>ND</v>
      </c>
      <c r="O319" s="983" t="str">
        <f t="shared" ref="O319" ca="1" si="303">IFERROR(((J319+K319)/H319),"ND")</f>
        <v>ND</v>
      </c>
      <c r="P319" s="985"/>
    </row>
    <row r="320" spans="3:16" x14ac:dyDescent="0.3">
      <c r="C320" s="999"/>
      <c r="D320" s="993"/>
      <c r="E320" s="993"/>
      <c r="F320" s="995"/>
      <c r="G320" s="997"/>
      <c r="H320" s="1042"/>
      <c r="I320" s="987"/>
      <c r="J320" s="227" t="str">
        <f ca="1">IF(MOD(ROW()-13,2)=0,IF(ISBLANK(OFFSET(#REF!,INT((ROW()-13)/2),0)),"",OFFSET(#REF!,INT((ROW()-13)/2),0)),IF(ISBLANK(OFFSET('9. METAS'!$U$20,INT((ROW()-14)/2),0)),"",OFFSET('9. METAS'!$U$20,INT((ROW()-14)/2),0)))</f>
        <v/>
      </c>
      <c r="K320" s="228" t="str">
        <f ca="1">IF(MOD(ROW()-13,2)=0,IF(ISBLANK(OFFSET(#REF!,INT((ROW()-13)/2),0)),"",OFFSET(#REF!,INT((ROW()-13)/2),0)),IF(ISBLANK(OFFSET('9. METAS'!$V$20,INT((ROW()-14)/2),0)),"",OFFSET('9. METAS'!$V$20,INT((ROW()-14)/2),0)))</f>
        <v/>
      </c>
      <c r="L320" s="228" t="str">
        <f ca="1">IF(MOD(ROW()-13,2)=0,IF(ISBLANK(OFFSET(#REF!,INT((ROW()-13)/2),0)),"",OFFSET(#REF!,INT((ROW()-13)/2),0)),IF(ISBLANK(OFFSET('9. METAS'!$W$20,INT((ROW()-14)/2),0)),"",OFFSET('9. METAS'!$W$20,INT((ROW()-14)/2),0)))</f>
        <v/>
      </c>
      <c r="M320" s="229" t="str">
        <f ca="1">IF(MOD(ROW()-13,2)=0,IF(ISBLANK(OFFSET(#REF!,INT((ROW()-13)/2),0)),"",OFFSET(#REF!,INT((ROW()-13)/2),0)),IF(ISBLANK(OFFSET('9. METAS'!$X$20,INT((ROW()-14)/2),0)),"",OFFSET('9. METAS'!$X$20,INT((ROW()-14)/2),0)))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1042" t="str">
        <f ca="1">IF(ISBLANK(OFFSET('9. METAS'!$L$20,INT((ROW()-13)/2),0)),"",OFFSET('9. METAS'!$L$20,INT((ROW()-13)/2),0))</f>
        <v/>
      </c>
      <c r="I321" s="979"/>
      <c r="J321" s="227" t="e">
        <f ca="1">IF(MOD(ROW()-13,2)=0,IF(ISBLANK(OFFSET(#REF!,INT((ROW()-13)/2),0)),"",OFFSET(#REF!,INT((ROW()-13)/2),0)),IF(ISBLANK(OFFSET('9. METAS'!$U$20,INT((ROW()-14)/2),0)),"",OFFSET('9. METAS'!$U$20,INT((ROW()-14)/2),0)))</f>
        <v>#REF!</v>
      </c>
      <c r="K321" s="228" t="e">
        <f ca="1">IF(MOD(ROW()-13,2)=0,IF(ISBLANK(OFFSET(#REF!,INT((ROW()-13)/2),0)),"",OFFSET(#REF!,INT((ROW()-13)/2),0)),IF(ISBLANK(OFFSET('9. METAS'!$V$20,INT((ROW()-14)/2),0)),"",OFFSET('9. METAS'!$V$20,INT((ROW()-14)/2),0)))</f>
        <v>#REF!</v>
      </c>
      <c r="L321" s="228" t="e">
        <f ca="1">IF(MOD(ROW()-13,2)=0,IF(ISBLANK(OFFSET(#REF!,INT((ROW()-13)/2),0)),"",OFFSET(#REF!,INT((ROW()-13)/2),0)),IF(ISBLANK(OFFSET('9. METAS'!$W$20,INT((ROW()-14)/2),0)),"",OFFSET('9. METAS'!$W$20,INT((ROW()-14)/2),0)))</f>
        <v>#REF!</v>
      </c>
      <c r="M321" s="229" t="e">
        <f ca="1">IF(MOD(ROW()-13,2)=0,IF(ISBLANK(OFFSET(#REF!,INT((ROW()-13)/2),0)),"",OFFSET(#REF!,INT((ROW()-13)/2),0)),IF(ISBLANK(OFFSET('9. METAS'!$X$20,INT((ROW()-14)/2),0)),"",OFFSET('9. METAS'!$X$20,INT((ROW()-14)/2),0)))</f>
        <v>#REF!</v>
      </c>
      <c r="N321" s="981" t="str">
        <f t="shared" ref="N321" ca="1" si="304">IFERROR(J321/J322,"ND")</f>
        <v>ND</v>
      </c>
      <c r="O321" s="983" t="str">
        <f t="shared" ref="O321" ca="1" si="305">IFERROR(((J321+K321)/H321),"ND")</f>
        <v>ND</v>
      </c>
      <c r="P321" s="985"/>
    </row>
    <row r="322" spans="3:16" x14ac:dyDescent="0.3">
      <c r="C322" s="999"/>
      <c r="D322" s="993"/>
      <c r="E322" s="993"/>
      <c r="F322" s="995"/>
      <c r="G322" s="997"/>
      <c r="H322" s="1042"/>
      <c r="I322" s="987"/>
      <c r="J322" s="227" t="str">
        <f ca="1">IF(MOD(ROW()-13,2)=0,IF(ISBLANK(OFFSET(#REF!,INT((ROW()-13)/2),0)),"",OFFSET(#REF!,INT((ROW()-13)/2),0)),IF(ISBLANK(OFFSET('9. METAS'!$U$20,INT((ROW()-14)/2),0)),"",OFFSET('9. METAS'!$U$20,INT((ROW()-14)/2),0)))</f>
        <v/>
      </c>
      <c r="K322" s="228" t="str">
        <f ca="1">IF(MOD(ROW()-13,2)=0,IF(ISBLANK(OFFSET(#REF!,INT((ROW()-13)/2),0)),"",OFFSET(#REF!,INT((ROW()-13)/2),0)),IF(ISBLANK(OFFSET('9. METAS'!$V$20,INT((ROW()-14)/2),0)),"",OFFSET('9. METAS'!$V$20,INT((ROW()-14)/2),0)))</f>
        <v/>
      </c>
      <c r="L322" s="228" t="str">
        <f ca="1">IF(MOD(ROW()-13,2)=0,IF(ISBLANK(OFFSET(#REF!,INT((ROW()-13)/2),0)),"",OFFSET(#REF!,INT((ROW()-13)/2),0)),IF(ISBLANK(OFFSET('9. METAS'!$W$20,INT((ROW()-14)/2),0)),"",OFFSET('9. METAS'!$W$20,INT((ROW()-14)/2),0)))</f>
        <v/>
      </c>
      <c r="M322" s="229" t="str">
        <f ca="1">IF(MOD(ROW()-13,2)=0,IF(ISBLANK(OFFSET(#REF!,INT((ROW()-13)/2),0)),"",OFFSET(#REF!,INT((ROW()-13)/2),0)),IF(ISBLANK(OFFSET('9. METAS'!$X$20,INT((ROW()-14)/2),0)),"",OFFSET('9. METAS'!$X$20,INT((ROW()-14)/2),0)))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1042" t="str">
        <f ca="1">IF(ISBLANK(OFFSET('9. METAS'!$L$20,INT((ROW()-13)/2),0)),"",OFFSET('9. METAS'!$L$20,INT((ROW()-13)/2),0))</f>
        <v/>
      </c>
      <c r="I323" s="979"/>
      <c r="J323" s="227" t="e">
        <f ca="1">IF(MOD(ROW()-13,2)=0,IF(ISBLANK(OFFSET(#REF!,INT((ROW()-13)/2),0)),"",OFFSET(#REF!,INT((ROW()-13)/2),0)),IF(ISBLANK(OFFSET('9. METAS'!$U$20,INT((ROW()-14)/2),0)),"",OFFSET('9. METAS'!$U$20,INT((ROW()-14)/2),0)))</f>
        <v>#REF!</v>
      </c>
      <c r="K323" s="228" t="e">
        <f ca="1">IF(MOD(ROW()-13,2)=0,IF(ISBLANK(OFFSET(#REF!,INT((ROW()-13)/2),0)),"",OFFSET(#REF!,INT((ROW()-13)/2),0)),IF(ISBLANK(OFFSET('9. METAS'!$V$20,INT((ROW()-14)/2),0)),"",OFFSET('9. METAS'!$V$20,INT((ROW()-14)/2),0)))</f>
        <v>#REF!</v>
      </c>
      <c r="L323" s="228" t="e">
        <f ca="1">IF(MOD(ROW()-13,2)=0,IF(ISBLANK(OFFSET(#REF!,INT((ROW()-13)/2),0)),"",OFFSET(#REF!,INT((ROW()-13)/2),0)),IF(ISBLANK(OFFSET('9. METAS'!$W$20,INT((ROW()-14)/2),0)),"",OFFSET('9. METAS'!$W$20,INT((ROW()-14)/2),0)))</f>
        <v>#REF!</v>
      </c>
      <c r="M323" s="229" t="e">
        <f ca="1">IF(MOD(ROW()-13,2)=0,IF(ISBLANK(OFFSET(#REF!,INT((ROW()-13)/2),0)),"",OFFSET(#REF!,INT((ROW()-13)/2),0)),IF(ISBLANK(OFFSET('9. METAS'!$X$20,INT((ROW()-14)/2),0)),"",OFFSET('9. METAS'!$X$20,INT((ROW()-14)/2),0)))</f>
        <v>#REF!</v>
      </c>
      <c r="N323" s="981" t="str">
        <f t="shared" ref="N323" ca="1" si="306">IFERROR(J323/J324,"ND")</f>
        <v>ND</v>
      </c>
      <c r="O323" s="983" t="str">
        <f t="shared" ref="O323" ca="1" si="307">IFERROR(((J323+K323)/H323),"ND")</f>
        <v>ND</v>
      </c>
      <c r="P323" s="985"/>
    </row>
    <row r="324" spans="3:16" x14ac:dyDescent="0.3">
      <c r="C324" s="999"/>
      <c r="D324" s="993"/>
      <c r="E324" s="993"/>
      <c r="F324" s="995"/>
      <c r="G324" s="997"/>
      <c r="H324" s="1042"/>
      <c r="I324" s="987"/>
      <c r="J324" s="227" t="str">
        <f ca="1">IF(MOD(ROW()-13,2)=0,IF(ISBLANK(OFFSET(#REF!,INT((ROW()-13)/2),0)),"",OFFSET(#REF!,INT((ROW()-13)/2),0)),IF(ISBLANK(OFFSET('9. METAS'!$U$20,INT((ROW()-14)/2),0)),"",OFFSET('9. METAS'!$U$20,INT((ROW()-14)/2),0)))</f>
        <v/>
      </c>
      <c r="K324" s="228" t="str">
        <f ca="1">IF(MOD(ROW()-13,2)=0,IF(ISBLANK(OFFSET(#REF!,INT((ROW()-13)/2),0)),"",OFFSET(#REF!,INT((ROW()-13)/2),0)),IF(ISBLANK(OFFSET('9. METAS'!$V$20,INT((ROW()-14)/2),0)),"",OFFSET('9. METAS'!$V$20,INT((ROW()-14)/2),0)))</f>
        <v/>
      </c>
      <c r="L324" s="228" t="str">
        <f ca="1">IF(MOD(ROW()-13,2)=0,IF(ISBLANK(OFFSET(#REF!,INT((ROW()-13)/2),0)),"",OFFSET(#REF!,INT((ROW()-13)/2),0)),IF(ISBLANK(OFFSET('9. METAS'!$W$20,INT((ROW()-14)/2),0)),"",OFFSET('9. METAS'!$W$20,INT((ROW()-14)/2),0)))</f>
        <v/>
      </c>
      <c r="M324" s="229" t="str">
        <f ca="1">IF(MOD(ROW()-13,2)=0,IF(ISBLANK(OFFSET(#REF!,INT((ROW()-13)/2),0)),"",OFFSET(#REF!,INT((ROW()-13)/2),0)),IF(ISBLANK(OFFSET('9. METAS'!$X$20,INT((ROW()-14)/2),0)),"",OFFSET('9. METAS'!$X$20,INT((ROW()-14)/2),0)))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1042" t="str">
        <f ca="1">IF(ISBLANK(OFFSET('9. METAS'!$L$20,INT((ROW()-13)/2),0)),"",OFFSET('9. METAS'!$L$20,INT((ROW()-13)/2),0))</f>
        <v/>
      </c>
      <c r="I325" s="979"/>
      <c r="J325" s="227" t="e">
        <f ca="1">IF(MOD(ROW()-13,2)=0,IF(ISBLANK(OFFSET(#REF!,INT((ROW()-13)/2),0)),"",OFFSET(#REF!,INT((ROW()-13)/2),0)),IF(ISBLANK(OFFSET('9. METAS'!$U$20,INT((ROW()-14)/2),0)),"",OFFSET('9. METAS'!$U$20,INT((ROW()-14)/2),0)))</f>
        <v>#REF!</v>
      </c>
      <c r="K325" s="228" t="e">
        <f ca="1">IF(MOD(ROW()-13,2)=0,IF(ISBLANK(OFFSET(#REF!,INT((ROW()-13)/2),0)),"",OFFSET(#REF!,INT((ROW()-13)/2),0)),IF(ISBLANK(OFFSET('9. METAS'!$V$20,INT((ROW()-14)/2),0)),"",OFFSET('9. METAS'!$V$20,INT((ROW()-14)/2),0)))</f>
        <v>#REF!</v>
      </c>
      <c r="L325" s="228" t="e">
        <f ca="1">IF(MOD(ROW()-13,2)=0,IF(ISBLANK(OFFSET(#REF!,INT((ROW()-13)/2),0)),"",OFFSET(#REF!,INT((ROW()-13)/2),0)),IF(ISBLANK(OFFSET('9. METAS'!$W$20,INT((ROW()-14)/2),0)),"",OFFSET('9. METAS'!$W$20,INT((ROW()-14)/2),0)))</f>
        <v>#REF!</v>
      </c>
      <c r="M325" s="229" t="e">
        <f ca="1">IF(MOD(ROW()-13,2)=0,IF(ISBLANK(OFFSET(#REF!,INT((ROW()-13)/2),0)),"",OFFSET(#REF!,INT((ROW()-13)/2),0)),IF(ISBLANK(OFFSET('9. METAS'!$X$20,INT((ROW()-14)/2),0)),"",OFFSET('9. METAS'!$X$20,INT((ROW()-14)/2),0)))</f>
        <v>#REF!</v>
      </c>
      <c r="N325" s="981" t="str">
        <f t="shared" ref="N325" ca="1" si="308">IFERROR(J325/J326,"ND")</f>
        <v>ND</v>
      </c>
      <c r="O325" s="983" t="str">
        <f t="shared" ref="O325" ca="1" si="309">IFERROR(((J325+K325)/H325),"ND")</f>
        <v>ND</v>
      </c>
      <c r="P325" s="985"/>
    </row>
    <row r="326" spans="3:16" x14ac:dyDescent="0.3">
      <c r="C326" s="999"/>
      <c r="D326" s="993"/>
      <c r="E326" s="993"/>
      <c r="F326" s="995"/>
      <c r="G326" s="997"/>
      <c r="H326" s="1042"/>
      <c r="I326" s="987"/>
      <c r="J326" s="227" t="str">
        <f ca="1">IF(MOD(ROW()-13,2)=0,IF(ISBLANK(OFFSET(#REF!,INT((ROW()-13)/2),0)),"",OFFSET(#REF!,INT((ROW()-13)/2),0)),IF(ISBLANK(OFFSET('9. METAS'!$U$20,INT((ROW()-14)/2),0)),"",OFFSET('9. METAS'!$U$20,INT((ROW()-14)/2),0)))</f>
        <v/>
      </c>
      <c r="K326" s="228" t="str">
        <f ca="1">IF(MOD(ROW()-13,2)=0,IF(ISBLANK(OFFSET(#REF!,INT((ROW()-13)/2),0)),"",OFFSET(#REF!,INT((ROW()-13)/2),0)),IF(ISBLANK(OFFSET('9. METAS'!$V$20,INT((ROW()-14)/2),0)),"",OFFSET('9. METAS'!$V$20,INT((ROW()-14)/2),0)))</f>
        <v/>
      </c>
      <c r="L326" s="228" t="str">
        <f ca="1">IF(MOD(ROW()-13,2)=0,IF(ISBLANK(OFFSET(#REF!,INT((ROW()-13)/2),0)),"",OFFSET(#REF!,INT((ROW()-13)/2),0)),IF(ISBLANK(OFFSET('9. METAS'!$W$20,INT((ROW()-14)/2),0)),"",OFFSET('9. METAS'!$W$20,INT((ROW()-14)/2),0)))</f>
        <v/>
      </c>
      <c r="M326" s="229" t="str">
        <f ca="1">IF(MOD(ROW()-13,2)=0,IF(ISBLANK(OFFSET(#REF!,INT((ROW()-13)/2),0)),"",OFFSET(#REF!,INT((ROW()-13)/2),0)),IF(ISBLANK(OFFSET('9. METAS'!$X$20,INT((ROW()-14)/2),0)),"",OFFSET('9. METAS'!$X$20,INT((ROW()-14)/2),0)))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1042" t="str">
        <f ca="1">IF(ISBLANK(OFFSET('9. METAS'!$L$20,INT((ROW()-13)/2),0)),"",OFFSET('9. METAS'!$L$20,INT((ROW()-13)/2),0))</f>
        <v/>
      </c>
      <c r="I327" s="979"/>
      <c r="J327" s="227" t="e">
        <f ca="1">IF(MOD(ROW()-13,2)=0,IF(ISBLANK(OFFSET(#REF!,INT((ROW()-13)/2),0)),"",OFFSET(#REF!,INT((ROW()-13)/2),0)),IF(ISBLANK(OFFSET('9. METAS'!$U$20,INT((ROW()-14)/2),0)),"",OFFSET('9. METAS'!$U$20,INT((ROW()-14)/2),0)))</f>
        <v>#REF!</v>
      </c>
      <c r="K327" s="228" t="e">
        <f ca="1">IF(MOD(ROW()-13,2)=0,IF(ISBLANK(OFFSET(#REF!,INT((ROW()-13)/2),0)),"",OFFSET(#REF!,INT((ROW()-13)/2),0)),IF(ISBLANK(OFFSET('9. METAS'!$V$20,INT((ROW()-14)/2),0)),"",OFFSET('9. METAS'!$V$20,INT((ROW()-14)/2),0)))</f>
        <v>#REF!</v>
      </c>
      <c r="L327" s="228" t="e">
        <f ca="1">IF(MOD(ROW()-13,2)=0,IF(ISBLANK(OFFSET(#REF!,INT((ROW()-13)/2),0)),"",OFFSET(#REF!,INT((ROW()-13)/2),0)),IF(ISBLANK(OFFSET('9. METAS'!$W$20,INT((ROW()-14)/2),0)),"",OFFSET('9. METAS'!$W$20,INT((ROW()-14)/2),0)))</f>
        <v>#REF!</v>
      </c>
      <c r="M327" s="229" t="e">
        <f ca="1">IF(MOD(ROW()-13,2)=0,IF(ISBLANK(OFFSET(#REF!,INT((ROW()-13)/2),0)),"",OFFSET(#REF!,INT((ROW()-13)/2),0)),IF(ISBLANK(OFFSET('9. METAS'!$X$20,INT((ROW()-14)/2),0)),"",OFFSET('9. METAS'!$X$20,INT((ROW()-14)/2),0)))</f>
        <v>#REF!</v>
      </c>
      <c r="N327" s="981" t="str">
        <f t="shared" ref="N327" ca="1" si="310">IFERROR(J327/J328,"ND")</f>
        <v>ND</v>
      </c>
      <c r="O327" s="983" t="str">
        <f t="shared" ref="O327" ca="1" si="311">IFERROR(((J327+K327)/H327),"ND")</f>
        <v>ND</v>
      </c>
      <c r="P327" s="985"/>
    </row>
    <row r="328" spans="3:16" x14ac:dyDescent="0.3">
      <c r="C328" s="999"/>
      <c r="D328" s="993"/>
      <c r="E328" s="993"/>
      <c r="F328" s="995"/>
      <c r="G328" s="997"/>
      <c r="H328" s="1042"/>
      <c r="I328" s="987"/>
      <c r="J328" s="227" t="str">
        <f ca="1">IF(MOD(ROW()-13,2)=0,IF(ISBLANK(OFFSET(#REF!,INT((ROW()-13)/2),0)),"",OFFSET(#REF!,INT((ROW()-13)/2),0)),IF(ISBLANK(OFFSET('9. METAS'!$U$20,INT((ROW()-14)/2),0)),"",OFFSET('9. METAS'!$U$20,INT((ROW()-14)/2),0)))</f>
        <v/>
      </c>
      <c r="K328" s="228" t="str">
        <f ca="1">IF(MOD(ROW()-13,2)=0,IF(ISBLANK(OFFSET(#REF!,INT((ROW()-13)/2),0)),"",OFFSET(#REF!,INT((ROW()-13)/2),0)),IF(ISBLANK(OFFSET('9. METAS'!$V$20,INT((ROW()-14)/2),0)),"",OFFSET('9. METAS'!$V$20,INT((ROW()-14)/2),0)))</f>
        <v/>
      </c>
      <c r="L328" s="228" t="str">
        <f ca="1">IF(MOD(ROW()-13,2)=0,IF(ISBLANK(OFFSET(#REF!,INT((ROW()-13)/2),0)),"",OFFSET(#REF!,INT((ROW()-13)/2),0)),IF(ISBLANK(OFFSET('9. METAS'!$W$20,INT((ROW()-14)/2),0)),"",OFFSET('9. METAS'!$W$20,INT((ROW()-14)/2),0)))</f>
        <v/>
      </c>
      <c r="M328" s="229" t="str">
        <f ca="1">IF(MOD(ROW()-13,2)=0,IF(ISBLANK(OFFSET(#REF!,INT((ROW()-13)/2),0)),"",OFFSET(#REF!,INT((ROW()-13)/2),0)),IF(ISBLANK(OFFSET('9. METAS'!$X$20,INT((ROW()-14)/2),0)),"",OFFSET('9. METAS'!$X$20,INT((ROW()-14)/2),0)))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1042" t="str">
        <f ca="1">IF(ISBLANK(OFFSET('9. METAS'!$L$20,INT((ROW()-13)/2),0)),"",OFFSET('9. METAS'!$L$20,INT((ROW()-13)/2),0))</f>
        <v/>
      </c>
      <c r="I329" s="979"/>
      <c r="J329" s="227" t="e">
        <f ca="1">IF(MOD(ROW()-13,2)=0,IF(ISBLANK(OFFSET(#REF!,INT((ROW()-13)/2),0)),"",OFFSET(#REF!,INT((ROW()-13)/2),0)),IF(ISBLANK(OFFSET('9. METAS'!$U$20,INT((ROW()-14)/2),0)),"",OFFSET('9. METAS'!$U$20,INT((ROW()-14)/2),0)))</f>
        <v>#REF!</v>
      </c>
      <c r="K329" s="228" t="e">
        <f ca="1">IF(MOD(ROW()-13,2)=0,IF(ISBLANK(OFFSET(#REF!,INT((ROW()-13)/2),0)),"",OFFSET(#REF!,INT((ROW()-13)/2),0)),IF(ISBLANK(OFFSET('9. METAS'!$V$20,INT((ROW()-14)/2),0)),"",OFFSET('9. METAS'!$V$20,INT((ROW()-14)/2),0)))</f>
        <v>#REF!</v>
      </c>
      <c r="L329" s="228" t="e">
        <f ca="1">IF(MOD(ROW()-13,2)=0,IF(ISBLANK(OFFSET(#REF!,INT((ROW()-13)/2),0)),"",OFFSET(#REF!,INT((ROW()-13)/2),0)),IF(ISBLANK(OFFSET('9. METAS'!$W$20,INT((ROW()-14)/2),0)),"",OFFSET('9. METAS'!$W$20,INT((ROW()-14)/2),0)))</f>
        <v>#REF!</v>
      </c>
      <c r="M329" s="229" t="e">
        <f ca="1">IF(MOD(ROW()-13,2)=0,IF(ISBLANK(OFFSET(#REF!,INT((ROW()-13)/2),0)),"",OFFSET(#REF!,INT((ROW()-13)/2),0)),IF(ISBLANK(OFFSET('9. METAS'!$X$20,INT((ROW()-14)/2),0)),"",OFFSET('9. METAS'!$X$20,INT((ROW()-14)/2),0)))</f>
        <v>#REF!</v>
      </c>
      <c r="N329" s="981" t="str">
        <f t="shared" ref="N329" ca="1" si="312">IFERROR(J329/J330,"ND")</f>
        <v>ND</v>
      </c>
      <c r="O329" s="983" t="str">
        <f t="shared" ref="O329" ca="1" si="313">IFERROR(((J329+K329)/H329),"ND")</f>
        <v>ND</v>
      </c>
      <c r="P329" s="985"/>
    </row>
    <row r="330" spans="3:16" x14ac:dyDescent="0.3">
      <c r="C330" s="999"/>
      <c r="D330" s="993"/>
      <c r="E330" s="993"/>
      <c r="F330" s="995"/>
      <c r="G330" s="997"/>
      <c r="H330" s="1042"/>
      <c r="I330" s="987"/>
      <c r="J330" s="227" t="str">
        <f ca="1">IF(MOD(ROW()-13,2)=0,IF(ISBLANK(OFFSET(#REF!,INT((ROW()-13)/2),0)),"",OFFSET(#REF!,INT((ROW()-13)/2),0)),IF(ISBLANK(OFFSET('9. METAS'!$U$20,INT((ROW()-14)/2),0)),"",OFFSET('9. METAS'!$U$20,INT((ROW()-14)/2),0)))</f>
        <v/>
      </c>
      <c r="K330" s="228" t="str">
        <f ca="1">IF(MOD(ROW()-13,2)=0,IF(ISBLANK(OFFSET(#REF!,INT((ROW()-13)/2),0)),"",OFFSET(#REF!,INT((ROW()-13)/2),0)),IF(ISBLANK(OFFSET('9. METAS'!$V$20,INT((ROW()-14)/2),0)),"",OFFSET('9. METAS'!$V$20,INT((ROW()-14)/2),0)))</f>
        <v/>
      </c>
      <c r="L330" s="228" t="str">
        <f ca="1">IF(MOD(ROW()-13,2)=0,IF(ISBLANK(OFFSET(#REF!,INT((ROW()-13)/2),0)),"",OFFSET(#REF!,INT((ROW()-13)/2),0)),IF(ISBLANK(OFFSET('9. METAS'!$W$20,INT((ROW()-14)/2),0)),"",OFFSET('9. METAS'!$W$20,INT((ROW()-14)/2),0)))</f>
        <v/>
      </c>
      <c r="M330" s="229" t="str">
        <f ca="1">IF(MOD(ROW()-13,2)=0,IF(ISBLANK(OFFSET(#REF!,INT((ROW()-13)/2),0)),"",OFFSET(#REF!,INT((ROW()-13)/2),0)),IF(ISBLANK(OFFSET('9. METAS'!$X$20,INT((ROW()-14)/2),0)),"",OFFSET('9. METAS'!$X$20,INT((ROW()-14)/2),0)))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1042" t="str">
        <f ca="1">IF(ISBLANK(OFFSET('9. METAS'!$L$20,INT((ROW()-13)/2),0)),"",OFFSET('9. METAS'!$L$20,INT((ROW()-13)/2),0))</f>
        <v/>
      </c>
      <c r="I331" s="979"/>
      <c r="J331" s="227" t="e">
        <f ca="1">IF(MOD(ROW()-13,2)=0,IF(ISBLANK(OFFSET(#REF!,INT((ROW()-13)/2),0)),"",OFFSET(#REF!,INT((ROW()-13)/2),0)),IF(ISBLANK(OFFSET('9. METAS'!$U$20,INT((ROW()-14)/2),0)),"",OFFSET('9. METAS'!$U$20,INT((ROW()-14)/2),0)))</f>
        <v>#REF!</v>
      </c>
      <c r="K331" s="228" t="e">
        <f ca="1">IF(MOD(ROW()-13,2)=0,IF(ISBLANK(OFFSET(#REF!,INT((ROW()-13)/2),0)),"",OFFSET(#REF!,INT((ROW()-13)/2),0)),IF(ISBLANK(OFFSET('9. METAS'!$V$20,INT((ROW()-14)/2),0)),"",OFFSET('9. METAS'!$V$20,INT((ROW()-14)/2),0)))</f>
        <v>#REF!</v>
      </c>
      <c r="L331" s="228" t="e">
        <f ca="1">IF(MOD(ROW()-13,2)=0,IF(ISBLANK(OFFSET(#REF!,INT((ROW()-13)/2),0)),"",OFFSET(#REF!,INT((ROW()-13)/2),0)),IF(ISBLANK(OFFSET('9. METAS'!$W$20,INT((ROW()-14)/2),0)),"",OFFSET('9. METAS'!$W$20,INT((ROW()-14)/2),0)))</f>
        <v>#REF!</v>
      </c>
      <c r="M331" s="229" t="e">
        <f ca="1">IF(MOD(ROW()-13,2)=0,IF(ISBLANK(OFFSET(#REF!,INT((ROW()-13)/2),0)),"",OFFSET(#REF!,INT((ROW()-13)/2),0)),IF(ISBLANK(OFFSET('9. METAS'!$X$20,INT((ROW()-14)/2),0)),"",OFFSET('9. METAS'!$X$20,INT((ROW()-14)/2),0)))</f>
        <v>#REF!</v>
      </c>
      <c r="N331" s="981" t="str">
        <f t="shared" ref="N331" ca="1" si="314">IFERROR(J331/J332,"ND")</f>
        <v>ND</v>
      </c>
      <c r="O331" s="983" t="str">
        <f t="shared" ref="O331" ca="1" si="315">IFERROR(((J331+K331)/H331),"ND")</f>
        <v>ND</v>
      </c>
      <c r="P331" s="985"/>
    </row>
    <row r="332" spans="3:16" x14ac:dyDescent="0.3">
      <c r="C332" s="999"/>
      <c r="D332" s="993"/>
      <c r="E332" s="993"/>
      <c r="F332" s="995"/>
      <c r="G332" s="997"/>
      <c r="H332" s="1042"/>
      <c r="I332" s="987"/>
      <c r="J332" s="227" t="str">
        <f ca="1">IF(MOD(ROW()-13,2)=0,IF(ISBLANK(OFFSET(#REF!,INT((ROW()-13)/2),0)),"",OFFSET(#REF!,INT((ROW()-13)/2),0)),IF(ISBLANK(OFFSET('9. METAS'!$U$20,INT((ROW()-14)/2),0)),"",OFFSET('9. METAS'!$U$20,INT((ROW()-14)/2),0)))</f>
        <v/>
      </c>
      <c r="K332" s="228" t="str">
        <f ca="1">IF(MOD(ROW()-13,2)=0,IF(ISBLANK(OFFSET(#REF!,INT((ROW()-13)/2),0)),"",OFFSET(#REF!,INT((ROW()-13)/2),0)),IF(ISBLANK(OFFSET('9. METAS'!$V$20,INT((ROW()-14)/2),0)),"",OFFSET('9. METAS'!$V$20,INT((ROW()-14)/2),0)))</f>
        <v/>
      </c>
      <c r="L332" s="228" t="str">
        <f ca="1">IF(MOD(ROW()-13,2)=0,IF(ISBLANK(OFFSET(#REF!,INT((ROW()-13)/2),0)),"",OFFSET(#REF!,INT((ROW()-13)/2),0)),IF(ISBLANK(OFFSET('9. METAS'!$W$20,INT((ROW()-14)/2),0)),"",OFFSET('9. METAS'!$W$20,INT((ROW()-14)/2),0)))</f>
        <v/>
      </c>
      <c r="M332" s="229" t="str">
        <f ca="1">IF(MOD(ROW()-13,2)=0,IF(ISBLANK(OFFSET(#REF!,INT((ROW()-13)/2),0)),"",OFFSET(#REF!,INT((ROW()-13)/2),0)),IF(ISBLANK(OFFSET('9. METAS'!$X$20,INT((ROW()-14)/2),0)),"",OFFSET('9. METAS'!$X$20,INT((ROW()-14)/2),0)))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1042" t="str">
        <f ca="1">IF(ISBLANK(OFFSET('9. METAS'!$L$20,INT((ROW()-13)/2),0)),"",OFFSET('9. METAS'!$L$20,INT((ROW()-13)/2),0))</f>
        <v/>
      </c>
      <c r="I333" s="979"/>
      <c r="J333" s="227" t="e">
        <f ca="1">IF(MOD(ROW()-13,2)=0,IF(ISBLANK(OFFSET(#REF!,INT((ROW()-13)/2),0)),"",OFFSET(#REF!,INT((ROW()-13)/2),0)),IF(ISBLANK(OFFSET('9. METAS'!$U$20,INT((ROW()-14)/2),0)),"",OFFSET('9. METAS'!$U$20,INT((ROW()-14)/2),0)))</f>
        <v>#REF!</v>
      </c>
      <c r="K333" s="228" t="e">
        <f ca="1">IF(MOD(ROW()-13,2)=0,IF(ISBLANK(OFFSET(#REF!,INT((ROW()-13)/2),0)),"",OFFSET(#REF!,INT((ROW()-13)/2),0)),IF(ISBLANK(OFFSET('9. METAS'!$V$20,INT((ROW()-14)/2),0)),"",OFFSET('9. METAS'!$V$20,INT((ROW()-14)/2),0)))</f>
        <v>#REF!</v>
      </c>
      <c r="L333" s="228" t="e">
        <f ca="1">IF(MOD(ROW()-13,2)=0,IF(ISBLANK(OFFSET(#REF!,INT((ROW()-13)/2),0)),"",OFFSET(#REF!,INT((ROW()-13)/2),0)),IF(ISBLANK(OFFSET('9. METAS'!$W$20,INT((ROW()-14)/2),0)),"",OFFSET('9. METAS'!$W$20,INT((ROW()-14)/2),0)))</f>
        <v>#REF!</v>
      </c>
      <c r="M333" s="229" t="e">
        <f ca="1">IF(MOD(ROW()-13,2)=0,IF(ISBLANK(OFFSET(#REF!,INT((ROW()-13)/2),0)),"",OFFSET(#REF!,INT((ROW()-13)/2),0)),IF(ISBLANK(OFFSET('9. METAS'!$X$20,INT((ROW()-14)/2),0)),"",OFFSET('9. METAS'!$X$20,INT((ROW()-14)/2),0)))</f>
        <v>#REF!</v>
      </c>
      <c r="N333" s="981" t="str">
        <f t="shared" ref="N333" ca="1" si="316">IFERROR(J333/J334,"ND")</f>
        <v>ND</v>
      </c>
      <c r="O333" s="983" t="str">
        <f t="shared" ref="O333" ca="1" si="317">IFERROR(((J333+K333)/H333),"ND")</f>
        <v>ND</v>
      </c>
      <c r="P333" s="985"/>
    </row>
    <row r="334" spans="3:16" x14ac:dyDescent="0.3">
      <c r="C334" s="999"/>
      <c r="D334" s="993"/>
      <c r="E334" s="993"/>
      <c r="F334" s="995"/>
      <c r="G334" s="997"/>
      <c r="H334" s="1042"/>
      <c r="I334" s="987"/>
      <c r="J334" s="227" t="str">
        <f ca="1">IF(MOD(ROW()-13,2)=0,IF(ISBLANK(OFFSET(#REF!,INT((ROW()-13)/2),0)),"",OFFSET(#REF!,INT((ROW()-13)/2),0)),IF(ISBLANK(OFFSET('9. METAS'!$U$20,INT((ROW()-14)/2),0)),"",OFFSET('9. METAS'!$U$20,INT((ROW()-14)/2),0)))</f>
        <v/>
      </c>
      <c r="K334" s="228" t="str">
        <f ca="1">IF(MOD(ROW()-13,2)=0,IF(ISBLANK(OFFSET(#REF!,INT((ROW()-13)/2),0)),"",OFFSET(#REF!,INT((ROW()-13)/2),0)),IF(ISBLANK(OFFSET('9. METAS'!$V$20,INT((ROW()-14)/2),0)),"",OFFSET('9. METAS'!$V$20,INT((ROW()-14)/2),0)))</f>
        <v/>
      </c>
      <c r="L334" s="228" t="str">
        <f ca="1">IF(MOD(ROW()-13,2)=0,IF(ISBLANK(OFFSET(#REF!,INT((ROW()-13)/2),0)),"",OFFSET(#REF!,INT((ROW()-13)/2),0)),IF(ISBLANK(OFFSET('9. METAS'!$W$20,INT((ROW()-14)/2),0)),"",OFFSET('9. METAS'!$W$20,INT((ROW()-14)/2),0)))</f>
        <v/>
      </c>
      <c r="M334" s="229" t="str">
        <f ca="1">IF(MOD(ROW()-13,2)=0,IF(ISBLANK(OFFSET(#REF!,INT((ROW()-13)/2),0)),"",OFFSET(#REF!,INT((ROW()-13)/2),0)),IF(ISBLANK(OFFSET('9. METAS'!$X$20,INT((ROW()-14)/2),0)),"",OFFSET('9. METAS'!$X$20,INT((ROW()-14)/2),0)))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1042" t="str">
        <f ca="1">IF(ISBLANK(OFFSET('9. METAS'!$L$20,INT((ROW()-13)/2),0)),"",OFFSET('9. METAS'!$L$20,INT((ROW()-13)/2),0))</f>
        <v/>
      </c>
      <c r="I335" s="979"/>
      <c r="J335" s="227" t="e">
        <f ca="1">IF(MOD(ROW()-13,2)=0,IF(ISBLANK(OFFSET(#REF!,INT((ROW()-13)/2),0)),"",OFFSET(#REF!,INT((ROW()-13)/2),0)),IF(ISBLANK(OFFSET('9. METAS'!$U$20,INT((ROW()-14)/2),0)),"",OFFSET('9. METAS'!$U$20,INT((ROW()-14)/2),0)))</f>
        <v>#REF!</v>
      </c>
      <c r="K335" s="228" t="e">
        <f ca="1">IF(MOD(ROW()-13,2)=0,IF(ISBLANK(OFFSET(#REF!,INT((ROW()-13)/2),0)),"",OFFSET(#REF!,INT((ROW()-13)/2),0)),IF(ISBLANK(OFFSET('9. METAS'!$V$20,INT((ROW()-14)/2),0)),"",OFFSET('9. METAS'!$V$20,INT((ROW()-14)/2),0)))</f>
        <v>#REF!</v>
      </c>
      <c r="L335" s="228" t="e">
        <f ca="1">IF(MOD(ROW()-13,2)=0,IF(ISBLANK(OFFSET(#REF!,INT((ROW()-13)/2),0)),"",OFFSET(#REF!,INT((ROW()-13)/2),0)),IF(ISBLANK(OFFSET('9. METAS'!$W$20,INT((ROW()-14)/2),0)),"",OFFSET('9. METAS'!$W$20,INT((ROW()-14)/2),0)))</f>
        <v>#REF!</v>
      </c>
      <c r="M335" s="229" t="e">
        <f ca="1">IF(MOD(ROW()-13,2)=0,IF(ISBLANK(OFFSET(#REF!,INT((ROW()-13)/2),0)),"",OFFSET(#REF!,INT((ROW()-13)/2),0)),IF(ISBLANK(OFFSET('9. METAS'!$X$20,INT((ROW()-14)/2),0)),"",OFFSET('9. METAS'!$X$20,INT((ROW()-14)/2),0)))</f>
        <v>#REF!</v>
      </c>
      <c r="N335" s="981" t="str">
        <f t="shared" ref="N335" ca="1" si="318">IFERROR(J335/J336,"ND")</f>
        <v>ND</v>
      </c>
      <c r="O335" s="983" t="str">
        <f t="shared" ref="O335" ca="1" si="319">IFERROR(((J335+K335)/H335),"ND")</f>
        <v>ND</v>
      </c>
      <c r="P335" s="985"/>
    </row>
    <row r="336" spans="3:16" x14ac:dyDescent="0.3">
      <c r="C336" s="999"/>
      <c r="D336" s="993"/>
      <c r="E336" s="993"/>
      <c r="F336" s="995"/>
      <c r="G336" s="997"/>
      <c r="H336" s="1042"/>
      <c r="I336" s="987"/>
      <c r="J336" s="227" t="str">
        <f ca="1">IF(MOD(ROW()-13,2)=0,IF(ISBLANK(OFFSET(#REF!,INT((ROW()-13)/2),0)),"",OFFSET(#REF!,INT((ROW()-13)/2),0)),IF(ISBLANK(OFFSET('9. METAS'!$U$20,INT((ROW()-14)/2),0)),"",OFFSET('9. METAS'!$U$20,INT((ROW()-14)/2),0)))</f>
        <v/>
      </c>
      <c r="K336" s="228" t="str">
        <f ca="1">IF(MOD(ROW()-13,2)=0,IF(ISBLANK(OFFSET(#REF!,INT((ROW()-13)/2),0)),"",OFFSET(#REF!,INT((ROW()-13)/2),0)),IF(ISBLANK(OFFSET('9. METAS'!$V$20,INT((ROW()-14)/2),0)),"",OFFSET('9. METAS'!$V$20,INT((ROW()-14)/2),0)))</f>
        <v/>
      </c>
      <c r="L336" s="228" t="str">
        <f ca="1">IF(MOD(ROW()-13,2)=0,IF(ISBLANK(OFFSET(#REF!,INT((ROW()-13)/2),0)),"",OFFSET(#REF!,INT((ROW()-13)/2),0)),IF(ISBLANK(OFFSET('9. METAS'!$W$20,INT((ROW()-14)/2),0)),"",OFFSET('9. METAS'!$W$20,INT((ROW()-14)/2),0)))</f>
        <v/>
      </c>
      <c r="M336" s="229" t="str">
        <f ca="1">IF(MOD(ROW()-13,2)=0,IF(ISBLANK(OFFSET(#REF!,INT((ROW()-13)/2),0)),"",OFFSET(#REF!,INT((ROW()-13)/2),0)),IF(ISBLANK(OFFSET('9. METAS'!$X$20,INT((ROW()-14)/2),0)),"",OFFSET('9. METAS'!$X$20,INT((ROW()-14)/2),0)))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1042" t="str">
        <f ca="1">IF(ISBLANK(OFFSET('9. METAS'!$L$20,INT((ROW()-13)/2),0)),"",OFFSET('9. METAS'!$L$20,INT((ROW()-13)/2),0))</f>
        <v/>
      </c>
      <c r="I337" s="979"/>
      <c r="J337" s="227" t="e">
        <f ca="1">IF(MOD(ROW()-13,2)=0,IF(ISBLANK(OFFSET(#REF!,INT((ROW()-13)/2),0)),"",OFFSET(#REF!,INT((ROW()-13)/2),0)),IF(ISBLANK(OFFSET('9. METAS'!$U$20,INT((ROW()-14)/2),0)),"",OFFSET('9. METAS'!$U$20,INT((ROW()-14)/2),0)))</f>
        <v>#REF!</v>
      </c>
      <c r="K337" s="228" t="e">
        <f ca="1">IF(MOD(ROW()-13,2)=0,IF(ISBLANK(OFFSET(#REF!,INT((ROW()-13)/2),0)),"",OFFSET(#REF!,INT((ROW()-13)/2),0)),IF(ISBLANK(OFFSET('9. METAS'!$V$20,INT((ROW()-14)/2),0)),"",OFFSET('9. METAS'!$V$20,INT((ROW()-14)/2),0)))</f>
        <v>#REF!</v>
      </c>
      <c r="L337" s="228" t="e">
        <f ca="1">IF(MOD(ROW()-13,2)=0,IF(ISBLANK(OFFSET(#REF!,INT((ROW()-13)/2),0)),"",OFFSET(#REF!,INT((ROW()-13)/2),0)),IF(ISBLANK(OFFSET('9. METAS'!$W$20,INT((ROW()-14)/2),0)),"",OFFSET('9. METAS'!$W$20,INT((ROW()-14)/2),0)))</f>
        <v>#REF!</v>
      </c>
      <c r="M337" s="229" t="e">
        <f ca="1">IF(MOD(ROW()-13,2)=0,IF(ISBLANK(OFFSET(#REF!,INT((ROW()-13)/2),0)),"",OFFSET(#REF!,INT((ROW()-13)/2),0)),IF(ISBLANK(OFFSET('9. METAS'!$X$20,INT((ROW()-14)/2),0)),"",OFFSET('9. METAS'!$X$20,INT((ROW()-14)/2),0)))</f>
        <v>#REF!</v>
      </c>
      <c r="N337" s="981" t="str">
        <f t="shared" ref="N337" ca="1" si="320">IFERROR(J337/J338,"ND")</f>
        <v>ND</v>
      </c>
      <c r="O337" s="983" t="str">
        <f t="shared" ref="O337" ca="1" si="321">IFERROR(((J337+K337)/H337),"ND")</f>
        <v>ND</v>
      </c>
      <c r="P337" s="985"/>
    </row>
    <row r="338" spans="3:16" x14ac:dyDescent="0.3">
      <c r="C338" s="999"/>
      <c r="D338" s="993"/>
      <c r="E338" s="993"/>
      <c r="F338" s="995"/>
      <c r="G338" s="997"/>
      <c r="H338" s="1042"/>
      <c r="I338" s="987"/>
      <c r="J338" s="227" t="str">
        <f ca="1">IF(MOD(ROW()-13,2)=0,IF(ISBLANK(OFFSET(#REF!,INT((ROW()-13)/2),0)),"",OFFSET(#REF!,INT((ROW()-13)/2),0)),IF(ISBLANK(OFFSET('9. METAS'!$U$20,INT((ROW()-14)/2),0)),"",OFFSET('9. METAS'!$U$20,INT((ROW()-14)/2),0)))</f>
        <v/>
      </c>
      <c r="K338" s="228" t="str">
        <f ca="1">IF(MOD(ROW()-13,2)=0,IF(ISBLANK(OFFSET(#REF!,INT((ROW()-13)/2),0)),"",OFFSET(#REF!,INT((ROW()-13)/2),0)),IF(ISBLANK(OFFSET('9. METAS'!$V$20,INT((ROW()-14)/2),0)),"",OFFSET('9. METAS'!$V$20,INT((ROW()-14)/2),0)))</f>
        <v/>
      </c>
      <c r="L338" s="228" t="str">
        <f ca="1">IF(MOD(ROW()-13,2)=0,IF(ISBLANK(OFFSET(#REF!,INT((ROW()-13)/2),0)),"",OFFSET(#REF!,INT((ROW()-13)/2),0)),IF(ISBLANK(OFFSET('9. METAS'!$W$20,INT((ROW()-14)/2),0)),"",OFFSET('9. METAS'!$W$20,INT((ROW()-14)/2),0)))</f>
        <v/>
      </c>
      <c r="M338" s="229" t="str">
        <f ca="1">IF(MOD(ROW()-13,2)=0,IF(ISBLANK(OFFSET(#REF!,INT((ROW()-13)/2),0)),"",OFFSET(#REF!,INT((ROW()-13)/2),0)),IF(ISBLANK(OFFSET('9. METAS'!$X$20,INT((ROW()-14)/2),0)),"",OFFSET('9. METAS'!$X$20,INT((ROW()-14)/2),0)))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1042" t="str">
        <f ca="1">IF(ISBLANK(OFFSET('9. METAS'!$L$20,INT((ROW()-13)/2),0)),"",OFFSET('9. METAS'!$L$20,INT((ROW()-13)/2),0))</f>
        <v/>
      </c>
      <c r="I339" s="979"/>
      <c r="J339" s="227" t="e">
        <f ca="1">IF(MOD(ROW()-13,2)=0,IF(ISBLANK(OFFSET(#REF!,INT((ROW()-13)/2),0)),"",OFFSET(#REF!,INT((ROW()-13)/2),0)),IF(ISBLANK(OFFSET('9. METAS'!$U$20,INT((ROW()-14)/2),0)),"",OFFSET('9. METAS'!$U$20,INT((ROW()-14)/2),0)))</f>
        <v>#REF!</v>
      </c>
      <c r="K339" s="228" t="e">
        <f ca="1">IF(MOD(ROW()-13,2)=0,IF(ISBLANK(OFFSET(#REF!,INT((ROW()-13)/2),0)),"",OFFSET(#REF!,INT((ROW()-13)/2),0)),IF(ISBLANK(OFFSET('9. METAS'!$V$20,INT((ROW()-14)/2),0)),"",OFFSET('9. METAS'!$V$20,INT((ROW()-14)/2),0)))</f>
        <v>#REF!</v>
      </c>
      <c r="L339" s="228" t="e">
        <f ca="1">IF(MOD(ROW()-13,2)=0,IF(ISBLANK(OFFSET(#REF!,INT((ROW()-13)/2),0)),"",OFFSET(#REF!,INT((ROW()-13)/2),0)),IF(ISBLANK(OFFSET('9. METAS'!$W$20,INT((ROW()-14)/2),0)),"",OFFSET('9. METAS'!$W$20,INT((ROW()-14)/2),0)))</f>
        <v>#REF!</v>
      </c>
      <c r="M339" s="229" t="e">
        <f ca="1">IF(MOD(ROW()-13,2)=0,IF(ISBLANK(OFFSET(#REF!,INT((ROW()-13)/2),0)),"",OFFSET(#REF!,INT((ROW()-13)/2),0)),IF(ISBLANK(OFFSET('9. METAS'!$X$20,INT((ROW()-14)/2),0)),"",OFFSET('9. METAS'!$X$20,INT((ROW()-14)/2),0)))</f>
        <v>#REF!</v>
      </c>
      <c r="N339" s="981" t="str">
        <f t="shared" ref="N339" ca="1" si="322">IFERROR(J339/J340,"ND")</f>
        <v>ND</v>
      </c>
      <c r="O339" s="983" t="str">
        <f t="shared" ref="O339" ca="1" si="323">IFERROR(((J339+K339)/H339),"ND")</f>
        <v>ND</v>
      </c>
      <c r="P339" s="985"/>
    </row>
    <row r="340" spans="3:16" x14ac:dyDescent="0.3">
      <c r="C340" s="999"/>
      <c r="D340" s="993"/>
      <c r="E340" s="993"/>
      <c r="F340" s="995"/>
      <c r="G340" s="997"/>
      <c r="H340" s="1042"/>
      <c r="I340" s="987"/>
      <c r="J340" s="227" t="str">
        <f ca="1">IF(MOD(ROW()-13,2)=0,IF(ISBLANK(OFFSET(#REF!,INT((ROW()-13)/2),0)),"",OFFSET(#REF!,INT((ROW()-13)/2),0)),IF(ISBLANK(OFFSET('9. METAS'!$U$20,INT((ROW()-14)/2),0)),"",OFFSET('9. METAS'!$U$20,INT((ROW()-14)/2),0)))</f>
        <v/>
      </c>
      <c r="K340" s="228" t="str">
        <f ca="1">IF(MOD(ROW()-13,2)=0,IF(ISBLANK(OFFSET(#REF!,INT((ROW()-13)/2),0)),"",OFFSET(#REF!,INT((ROW()-13)/2),0)),IF(ISBLANK(OFFSET('9. METAS'!$V$20,INT((ROW()-14)/2),0)),"",OFFSET('9. METAS'!$V$20,INT((ROW()-14)/2),0)))</f>
        <v/>
      </c>
      <c r="L340" s="228" t="str">
        <f ca="1">IF(MOD(ROW()-13,2)=0,IF(ISBLANK(OFFSET(#REF!,INT((ROW()-13)/2),0)),"",OFFSET(#REF!,INT((ROW()-13)/2),0)),IF(ISBLANK(OFFSET('9. METAS'!$W$20,INT((ROW()-14)/2),0)),"",OFFSET('9. METAS'!$W$20,INT((ROW()-14)/2),0)))</f>
        <v/>
      </c>
      <c r="M340" s="229" t="str">
        <f ca="1">IF(MOD(ROW()-13,2)=0,IF(ISBLANK(OFFSET(#REF!,INT((ROW()-13)/2),0)),"",OFFSET(#REF!,INT((ROW()-13)/2),0)),IF(ISBLANK(OFFSET('9. METAS'!$X$20,INT((ROW()-14)/2),0)),"",OFFSET('9. METAS'!$X$20,INT((ROW()-14)/2),0)))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1042" t="str">
        <f ca="1">IF(ISBLANK(OFFSET('9. METAS'!$L$20,INT((ROW()-13)/2),0)),"",OFFSET('9. METAS'!$L$20,INT((ROW()-13)/2),0))</f>
        <v/>
      </c>
      <c r="I341" s="979"/>
      <c r="J341" s="227" t="e">
        <f ca="1">IF(MOD(ROW()-13,2)=0,IF(ISBLANK(OFFSET(#REF!,INT((ROW()-13)/2),0)),"",OFFSET(#REF!,INT((ROW()-13)/2),0)),IF(ISBLANK(OFFSET('9. METAS'!$U$20,INT((ROW()-14)/2),0)),"",OFFSET('9. METAS'!$U$20,INT((ROW()-14)/2),0)))</f>
        <v>#REF!</v>
      </c>
      <c r="K341" s="228" t="e">
        <f ca="1">IF(MOD(ROW()-13,2)=0,IF(ISBLANK(OFFSET(#REF!,INT((ROW()-13)/2),0)),"",OFFSET(#REF!,INT((ROW()-13)/2),0)),IF(ISBLANK(OFFSET('9. METAS'!$V$20,INT((ROW()-14)/2),0)),"",OFFSET('9. METAS'!$V$20,INT((ROW()-14)/2),0)))</f>
        <v>#REF!</v>
      </c>
      <c r="L341" s="228" t="e">
        <f ca="1">IF(MOD(ROW()-13,2)=0,IF(ISBLANK(OFFSET(#REF!,INT((ROW()-13)/2),0)),"",OFFSET(#REF!,INT((ROW()-13)/2),0)),IF(ISBLANK(OFFSET('9. METAS'!$W$20,INT((ROW()-14)/2),0)),"",OFFSET('9. METAS'!$W$20,INT((ROW()-14)/2),0)))</f>
        <v>#REF!</v>
      </c>
      <c r="M341" s="229" t="e">
        <f ca="1">IF(MOD(ROW()-13,2)=0,IF(ISBLANK(OFFSET(#REF!,INT((ROW()-13)/2),0)),"",OFFSET(#REF!,INT((ROW()-13)/2),0)),IF(ISBLANK(OFFSET('9. METAS'!$X$20,INT((ROW()-14)/2),0)),"",OFFSET('9. METAS'!$X$20,INT((ROW()-14)/2),0)))</f>
        <v>#REF!</v>
      </c>
      <c r="N341" s="981" t="str">
        <f t="shared" ref="N341" ca="1" si="324">IFERROR(J341/J342,"ND")</f>
        <v>ND</v>
      </c>
      <c r="O341" s="983" t="str">
        <f t="shared" ref="O341" ca="1" si="325">IFERROR(((J341+K341)/H341),"ND")</f>
        <v>ND</v>
      </c>
      <c r="P341" s="985"/>
    </row>
    <row r="342" spans="3:16" x14ac:dyDescent="0.3">
      <c r="C342" s="999"/>
      <c r="D342" s="993"/>
      <c r="E342" s="993"/>
      <c r="F342" s="995"/>
      <c r="G342" s="997"/>
      <c r="H342" s="1042"/>
      <c r="I342" s="987"/>
      <c r="J342" s="227" t="str">
        <f ca="1">IF(MOD(ROW()-13,2)=0,IF(ISBLANK(OFFSET(#REF!,INT((ROW()-13)/2),0)),"",OFFSET(#REF!,INT((ROW()-13)/2),0)),IF(ISBLANK(OFFSET('9. METAS'!$U$20,INT((ROW()-14)/2),0)),"",OFFSET('9. METAS'!$U$20,INT((ROW()-14)/2),0)))</f>
        <v/>
      </c>
      <c r="K342" s="228" t="str">
        <f ca="1">IF(MOD(ROW()-13,2)=0,IF(ISBLANK(OFFSET(#REF!,INT((ROW()-13)/2),0)),"",OFFSET(#REF!,INT((ROW()-13)/2),0)),IF(ISBLANK(OFFSET('9. METAS'!$V$20,INT((ROW()-14)/2),0)),"",OFFSET('9. METAS'!$V$20,INT((ROW()-14)/2),0)))</f>
        <v/>
      </c>
      <c r="L342" s="228" t="str">
        <f ca="1">IF(MOD(ROW()-13,2)=0,IF(ISBLANK(OFFSET(#REF!,INT((ROW()-13)/2),0)),"",OFFSET(#REF!,INT((ROW()-13)/2),0)),IF(ISBLANK(OFFSET('9. METAS'!$W$20,INT((ROW()-14)/2),0)),"",OFFSET('9. METAS'!$W$20,INT((ROW()-14)/2),0)))</f>
        <v/>
      </c>
      <c r="M342" s="229" t="str">
        <f ca="1">IF(MOD(ROW()-13,2)=0,IF(ISBLANK(OFFSET(#REF!,INT((ROW()-13)/2),0)),"",OFFSET(#REF!,INT((ROW()-13)/2),0)),IF(ISBLANK(OFFSET('9. METAS'!$X$20,INT((ROW()-14)/2),0)),"",OFFSET('9. METAS'!$X$20,INT((ROW()-14)/2),0)))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1042" t="str">
        <f ca="1">IF(ISBLANK(OFFSET('9. METAS'!$L$20,INT((ROW()-13)/2),0)),"",OFFSET('9. METAS'!$L$20,INT((ROW()-13)/2),0))</f>
        <v/>
      </c>
      <c r="I343" s="979"/>
      <c r="J343" s="227" t="e">
        <f ca="1">IF(MOD(ROW()-13,2)=0,IF(ISBLANK(OFFSET(#REF!,INT((ROW()-13)/2),0)),"",OFFSET(#REF!,INT((ROW()-13)/2),0)),IF(ISBLANK(OFFSET('9. METAS'!$U$20,INT((ROW()-14)/2),0)),"",OFFSET('9. METAS'!$U$20,INT((ROW()-14)/2),0)))</f>
        <v>#REF!</v>
      </c>
      <c r="K343" s="228" t="e">
        <f ca="1">IF(MOD(ROW()-13,2)=0,IF(ISBLANK(OFFSET(#REF!,INT((ROW()-13)/2),0)),"",OFFSET(#REF!,INT((ROW()-13)/2),0)),IF(ISBLANK(OFFSET('9. METAS'!$V$20,INT((ROW()-14)/2),0)),"",OFFSET('9. METAS'!$V$20,INT((ROW()-14)/2),0)))</f>
        <v>#REF!</v>
      </c>
      <c r="L343" s="228" t="e">
        <f ca="1">IF(MOD(ROW()-13,2)=0,IF(ISBLANK(OFFSET(#REF!,INT((ROW()-13)/2),0)),"",OFFSET(#REF!,INT((ROW()-13)/2),0)),IF(ISBLANK(OFFSET('9. METAS'!$W$20,INT((ROW()-14)/2),0)),"",OFFSET('9. METAS'!$W$20,INT((ROW()-14)/2),0)))</f>
        <v>#REF!</v>
      </c>
      <c r="M343" s="229" t="e">
        <f ca="1">IF(MOD(ROW()-13,2)=0,IF(ISBLANK(OFFSET(#REF!,INT((ROW()-13)/2),0)),"",OFFSET(#REF!,INT((ROW()-13)/2),0)),IF(ISBLANK(OFFSET('9. METAS'!$X$20,INT((ROW()-14)/2),0)),"",OFFSET('9. METAS'!$X$20,INT((ROW()-14)/2),0)))</f>
        <v>#REF!</v>
      </c>
      <c r="N343" s="981" t="str">
        <f t="shared" ref="N343" ca="1" si="326">IFERROR(J343/J344,"ND")</f>
        <v>ND</v>
      </c>
      <c r="O343" s="983" t="str">
        <f t="shared" ref="O343" ca="1" si="327">IFERROR(((J343+K343)/H343),"ND")</f>
        <v>ND</v>
      </c>
      <c r="P343" s="985"/>
    </row>
    <row r="344" spans="3:16" x14ac:dyDescent="0.3">
      <c r="C344" s="999"/>
      <c r="D344" s="993"/>
      <c r="E344" s="993"/>
      <c r="F344" s="995"/>
      <c r="G344" s="997"/>
      <c r="H344" s="1042"/>
      <c r="I344" s="987"/>
      <c r="J344" s="227" t="str">
        <f ca="1">IF(MOD(ROW()-13,2)=0,IF(ISBLANK(OFFSET(#REF!,INT((ROW()-13)/2),0)),"",OFFSET(#REF!,INT((ROW()-13)/2),0)),IF(ISBLANK(OFFSET('9. METAS'!$U$20,INT((ROW()-14)/2),0)),"",OFFSET('9. METAS'!$U$20,INT((ROW()-14)/2),0)))</f>
        <v/>
      </c>
      <c r="K344" s="228" t="str">
        <f ca="1">IF(MOD(ROW()-13,2)=0,IF(ISBLANK(OFFSET(#REF!,INT((ROW()-13)/2),0)),"",OFFSET(#REF!,INT((ROW()-13)/2),0)),IF(ISBLANK(OFFSET('9. METAS'!$V$20,INT((ROW()-14)/2),0)),"",OFFSET('9. METAS'!$V$20,INT((ROW()-14)/2),0)))</f>
        <v/>
      </c>
      <c r="L344" s="228" t="str">
        <f ca="1">IF(MOD(ROW()-13,2)=0,IF(ISBLANK(OFFSET(#REF!,INT((ROW()-13)/2),0)),"",OFFSET(#REF!,INT((ROW()-13)/2),0)),IF(ISBLANK(OFFSET('9. METAS'!$W$20,INT((ROW()-14)/2),0)),"",OFFSET('9. METAS'!$W$20,INT((ROW()-14)/2),0)))</f>
        <v/>
      </c>
      <c r="M344" s="229" t="str">
        <f ca="1">IF(MOD(ROW()-13,2)=0,IF(ISBLANK(OFFSET(#REF!,INT((ROW()-13)/2),0)),"",OFFSET(#REF!,INT((ROW()-13)/2),0)),IF(ISBLANK(OFFSET('9. METAS'!$X$20,INT((ROW()-14)/2),0)),"",OFFSET('9. METAS'!$X$20,INT((ROW()-14)/2),0)))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1042" t="str">
        <f ca="1">IF(ISBLANK(OFFSET('9. METAS'!$L$20,INT((ROW()-13)/2),0)),"",OFFSET('9. METAS'!$L$20,INT((ROW()-13)/2),0))</f>
        <v/>
      </c>
      <c r="I345" s="979"/>
      <c r="J345" s="227" t="e">
        <f ca="1">IF(MOD(ROW()-13,2)=0,IF(ISBLANK(OFFSET(#REF!,INT((ROW()-13)/2),0)),"",OFFSET(#REF!,INT((ROW()-13)/2),0)),IF(ISBLANK(OFFSET('9. METAS'!$U$20,INT((ROW()-14)/2),0)),"",OFFSET('9. METAS'!$U$20,INT((ROW()-14)/2),0)))</f>
        <v>#REF!</v>
      </c>
      <c r="K345" s="228" t="e">
        <f ca="1">IF(MOD(ROW()-13,2)=0,IF(ISBLANK(OFFSET(#REF!,INT((ROW()-13)/2),0)),"",OFFSET(#REF!,INT((ROW()-13)/2),0)),IF(ISBLANK(OFFSET('9. METAS'!$V$20,INT((ROW()-14)/2),0)),"",OFFSET('9. METAS'!$V$20,INT((ROW()-14)/2),0)))</f>
        <v>#REF!</v>
      </c>
      <c r="L345" s="228" t="e">
        <f ca="1">IF(MOD(ROW()-13,2)=0,IF(ISBLANK(OFFSET(#REF!,INT((ROW()-13)/2),0)),"",OFFSET(#REF!,INT((ROW()-13)/2),0)),IF(ISBLANK(OFFSET('9. METAS'!$W$20,INT((ROW()-14)/2),0)),"",OFFSET('9. METAS'!$W$20,INT((ROW()-14)/2),0)))</f>
        <v>#REF!</v>
      </c>
      <c r="M345" s="229" t="e">
        <f ca="1">IF(MOD(ROW()-13,2)=0,IF(ISBLANK(OFFSET(#REF!,INT((ROW()-13)/2),0)),"",OFFSET(#REF!,INT((ROW()-13)/2),0)),IF(ISBLANK(OFFSET('9. METAS'!$X$20,INT((ROW()-14)/2),0)),"",OFFSET('9. METAS'!$X$20,INT((ROW()-14)/2),0)))</f>
        <v>#REF!</v>
      </c>
      <c r="N345" s="981" t="str">
        <f t="shared" ref="N345" ca="1" si="328">IFERROR(J345/J346,"ND")</f>
        <v>ND</v>
      </c>
      <c r="O345" s="983" t="str">
        <f t="shared" ref="O345" ca="1" si="329">IFERROR(((J345+K345)/H345),"ND")</f>
        <v>ND</v>
      </c>
      <c r="P345" s="985"/>
    </row>
    <row r="346" spans="3:16" x14ac:dyDescent="0.3">
      <c r="C346" s="999"/>
      <c r="D346" s="993"/>
      <c r="E346" s="993"/>
      <c r="F346" s="995"/>
      <c r="G346" s="997"/>
      <c r="H346" s="1042"/>
      <c r="I346" s="987"/>
      <c r="J346" s="227" t="str">
        <f ca="1">IF(MOD(ROW()-13,2)=0,IF(ISBLANK(OFFSET(#REF!,INT((ROW()-13)/2),0)),"",OFFSET(#REF!,INT((ROW()-13)/2),0)),IF(ISBLANK(OFFSET('9. METAS'!$U$20,INT((ROW()-14)/2),0)),"",OFFSET('9. METAS'!$U$20,INT((ROW()-14)/2),0)))</f>
        <v/>
      </c>
      <c r="K346" s="228" t="str">
        <f ca="1">IF(MOD(ROW()-13,2)=0,IF(ISBLANK(OFFSET(#REF!,INT((ROW()-13)/2),0)),"",OFFSET(#REF!,INT((ROW()-13)/2),0)),IF(ISBLANK(OFFSET('9. METAS'!$V$20,INT((ROW()-14)/2),0)),"",OFFSET('9. METAS'!$V$20,INT((ROW()-14)/2),0)))</f>
        <v/>
      </c>
      <c r="L346" s="228" t="str">
        <f ca="1">IF(MOD(ROW()-13,2)=0,IF(ISBLANK(OFFSET(#REF!,INT((ROW()-13)/2),0)),"",OFFSET(#REF!,INT((ROW()-13)/2),0)),IF(ISBLANK(OFFSET('9. METAS'!$W$20,INT((ROW()-14)/2),0)),"",OFFSET('9. METAS'!$W$20,INT((ROW()-14)/2),0)))</f>
        <v/>
      </c>
      <c r="M346" s="229" t="str">
        <f ca="1">IF(MOD(ROW()-13,2)=0,IF(ISBLANK(OFFSET(#REF!,INT((ROW()-13)/2),0)),"",OFFSET(#REF!,INT((ROW()-13)/2),0)),IF(ISBLANK(OFFSET('9. METAS'!$X$20,INT((ROW()-14)/2),0)),"",OFFSET('9. METAS'!$X$20,INT((ROW()-14)/2),0)))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1042" t="str">
        <f ca="1">IF(ISBLANK(OFFSET('9. METAS'!$L$20,INT((ROW()-13)/2),0)),"",OFFSET('9. METAS'!$L$20,INT((ROW()-13)/2),0))</f>
        <v/>
      </c>
      <c r="I347" s="979"/>
      <c r="J347" s="227" t="e">
        <f ca="1">IF(MOD(ROW()-13,2)=0,IF(ISBLANK(OFFSET(#REF!,INT((ROW()-13)/2),0)),"",OFFSET(#REF!,INT((ROW()-13)/2),0)),IF(ISBLANK(OFFSET('9. METAS'!$U$20,INT((ROW()-14)/2),0)),"",OFFSET('9. METAS'!$U$20,INT((ROW()-14)/2),0)))</f>
        <v>#REF!</v>
      </c>
      <c r="K347" s="228" t="e">
        <f ca="1">IF(MOD(ROW()-13,2)=0,IF(ISBLANK(OFFSET(#REF!,INT((ROW()-13)/2),0)),"",OFFSET(#REF!,INT((ROW()-13)/2),0)),IF(ISBLANK(OFFSET('9. METAS'!$V$20,INT((ROW()-14)/2),0)),"",OFFSET('9. METAS'!$V$20,INT((ROW()-14)/2),0)))</f>
        <v>#REF!</v>
      </c>
      <c r="L347" s="228" t="e">
        <f ca="1">IF(MOD(ROW()-13,2)=0,IF(ISBLANK(OFFSET(#REF!,INT((ROW()-13)/2),0)),"",OFFSET(#REF!,INT((ROW()-13)/2),0)),IF(ISBLANK(OFFSET('9. METAS'!$W$20,INT((ROW()-14)/2),0)),"",OFFSET('9. METAS'!$W$20,INT((ROW()-14)/2),0)))</f>
        <v>#REF!</v>
      </c>
      <c r="M347" s="229" t="e">
        <f ca="1">IF(MOD(ROW()-13,2)=0,IF(ISBLANK(OFFSET(#REF!,INT((ROW()-13)/2),0)),"",OFFSET(#REF!,INT((ROW()-13)/2),0)),IF(ISBLANK(OFFSET('9. METAS'!$X$20,INT((ROW()-14)/2),0)),"",OFFSET('9. METAS'!$X$20,INT((ROW()-14)/2),0)))</f>
        <v>#REF!</v>
      </c>
      <c r="N347" s="981" t="str">
        <f t="shared" ref="N347" ca="1" si="330">IFERROR(J347/J348,"ND")</f>
        <v>ND</v>
      </c>
      <c r="O347" s="983" t="str">
        <f t="shared" ref="O347" ca="1" si="331">IFERROR(((J347+K347)/H347),"ND")</f>
        <v>ND</v>
      </c>
      <c r="P347" s="985"/>
    </row>
    <row r="348" spans="3:16" x14ac:dyDescent="0.3">
      <c r="C348" s="999"/>
      <c r="D348" s="993"/>
      <c r="E348" s="993"/>
      <c r="F348" s="995"/>
      <c r="G348" s="997"/>
      <c r="H348" s="1042"/>
      <c r="I348" s="987"/>
      <c r="J348" s="227" t="str">
        <f ca="1">IF(MOD(ROW()-13,2)=0,IF(ISBLANK(OFFSET(#REF!,INT((ROW()-13)/2),0)),"",OFFSET(#REF!,INT((ROW()-13)/2),0)),IF(ISBLANK(OFFSET('9. METAS'!$U$20,INT((ROW()-14)/2),0)),"",OFFSET('9. METAS'!$U$20,INT((ROW()-14)/2),0)))</f>
        <v/>
      </c>
      <c r="K348" s="228" t="str">
        <f ca="1">IF(MOD(ROW()-13,2)=0,IF(ISBLANK(OFFSET(#REF!,INT((ROW()-13)/2),0)),"",OFFSET(#REF!,INT((ROW()-13)/2),0)),IF(ISBLANK(OFFSET('9. METAS'!$V$20,INT((ROW()-14)/2),0)),"",OFFSET('9. METAS'!$V$20,INT((ROW()-14)/2),0)))</f>
        <v/>
      </c>
      <c r="L348" s="228" t="str">
        <f ca="1">IF(MOD(ROW()-13,2)=0,IF(ISBLANK(OFFSET(#REF!,INT((ROW()-13)/2),0)),"",OFFSET(#REF!,INT((ROW()-13)/2),0)),IF(ISBLANK(OFFSET('9. METAS'!$W$20,INT((ROW()-14)/2),0)),"",OFFSET('9. METAS'!$W$20,INT((ROW()-14)/2),0)))</f>
        <v/>
      </c>
      <c r="M348" s="229" t="str">
        <f ca="1">IF(MOD(ROW()-13,2)=0,IF(ISBLANK(OFFSET(#REF!,INT((ROW()-13)/2),0)),"",OFFSET(#REF!,INT((ROW()-13)/2),0)),IF(ISBLANK(OFFSET('9. METAS'!$X$20,INT((ROW()-14)/2),0)),"",OFFSET('9. METAS'!$X$20,INT((ROW()-14)/2),0)))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1042" t="str">
        <f ca="1">IF(ISBLANK(OFFSET('9. METAS'!$L$20,INT((ROW()-13)/2),0)),"",OFFSET('9. METAS'!$L$20,INT((ROW()-13)/2),0))</f>
        <v/>
      </c>
      <c r="I349" s="979"/>
      <c r="J349" s="227" t="e">
        <f ca="1">IF(MOD(ROW()-13,2)=0,IF(ISBLANK(OFFSET(#REF!,INT((ROW()-13)/2),0)),"",OFFSET(#REF!,INT((ROW()-13)/2),0)),IF(ISBLANK(OFFSET('9. METAS'!$U$20,INT((ROW()-14)/2),0)),"",OFFSET('9. METAS'!$U$20,INT((ROW()-14)/2),0)))</f>
        <v>#REF!</v>
      </c>
      <c r="K349" s="228" t="e">
        <f ca="1">IF(MOD(ROW()-13,2)=0,IF(ISBLANK(OFFSET(#REF!,INT((ROW()-13)/2),0)),"",OFFSET(#REF!,INT((ROW()-13)/2),0)),IF(ISBLANK(OFFSET('9. METAS'!$V$20,INT((ROW()-14)/2),0)),"",OFFSET('9. METAS'!$V$20,INT((ROW()-14)/2),0)))</f>
        <v>#REF!</v>
      </c>
      <c r="L349" s="228" t="e">
        <f ca="1">IF(MOD(ROW()-13,2)=0,IF(ISBLANK(OFFSET(#REF!,INT((ROW()-13)/2),0)),"",OFFSET(#REF!,INT((ROW()-13)/2),0)),IF(ISBLANK(OFFSET('9. METAS'!$W$20,INT((ROW()-14)/2),0)),"",OFFSET('9. METAS'!$W$20,INT((ROW()-14)/2),0)))</f>
        <v>#REF!</v>
      </c>
      <c r="M349" s="229" t="e">
        <f ca="1">IF(MOD(ROW()-13,2)=0,IF(ISBLANK(OFFSET(#REF!,INT((ROW()-13)/2),0)),"",OFFSET(#REF!,INT((ROW()-13)/2),0)),IF(ISBLANK(OFFSET('9. METAS'!$X$20,INT((ROW()-14)/2),0)),"",OFFSET('9. METAS'!$X$20,INT((ROW()-14)/2),0)))</f>
        <v>#REF!</v>
      </c>
      <c r="N349" s="981" t="str">
        <f t="shared" ref="N349" ca="1" si="332">IFERROR(J349/J350,"ND")</f>
        <v>ND</v>
      </c>
      <c r="O349" s="983" t="str">
        <f t="shared" ref="O349" ca="1" si="333">IFERROR(((J349+K349)/H349),"ND")</f>
        <v>ND</v>
      </c>
      <c r="P349" s="985"/>
    </row>
    <row r="350" spans="3:16" x14ac:dyDescent="0.3">
      <c r="C350" s="999"/>
      <c r="D350" s="993"/>
      <c r="E350" s="993"/>
      <c r="F350" s="995"/>
      <c r="G350" s="997"/>
      <c r="H350" s="1042"/>
      <c r="I350" s="987"/>
      <c r="J350" s="227" t="str">
        <f ca="1">IF(MOD(ROW()-13,2)=0,IF(ISBLANK(OFFSET(#REF!,INT((ROW()-13)/2),0)),"",OFFSET(#REF!,INT((ROW()-13)/2),0)),IF(ISBLANK(OFFSET('9. METAS'!$U$20,INT((ROW()-14)/2),0)),"",OFFSET('9. METAS'!$U$20,INT((ROW()-14)/2),0)))</f>
        <v/>
      </c>
      <c r="K350" s="228" t="str">
        <f ca="1">IF(MOD(ROW()-13,2)=0,IF(ISBLANK(OFFSET(#REF!,INT((ROW()-13)/2),0)),"",OFFSET(#REF!,INT((ROW()-13)/2),0)),IF(ISBLANK(OFFSET('9. METAS'!$V$20,INT((ROW()-14)/2),0)),"",OFFSET('9. METAS'!$V$20,INT((ROW()-14)/2),0)))</f>
        <v/>
      </c>
      <c r="L350" s="228" t="str">
        <f ca="1">IF(MOD(ROW()-13,2)=0,IF(ISBLANK(OFFSET(#REF!,INT((ROW()-13)/2),0)),"",OFFSET(#REF!,INT((ROW()-13)/2),0)),IF(ISBLANK(OFFSET('9. METAS'!$W$20,INT((ROW()-14)/2),0)),"",OFFSET('9. METAS'!$W$20,INT((ROW()-14)/2),0)))</f>
        <v/>
      </c>
      <c r="M350" s="229" t="str">
        <f ca="1">IF(MOD(ROW()-13,2)=0,IF(ISBLANK(OFFSET(#REF!,INT((ROW()-13)/2),0)),"",OFFSET(#REF!,INT((ROW()-13)/2),0)),IF(ISBLANK(OFFSET('9. METAS'!$X$20,INT((ROW()-14)/2),0)),"",OFFSET('9. METAS'!$X$20,INT((ROW()-14)/2),0)))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1042" t="str">
        <f ca="1">IF(ISBLANK(OFFSET('9. METAS'!$L$20,INT((ROW()-13)/2),0)),"",OFFSET('9. METAS'!$L$20,INT((ROW()-13)/2),0))</f>
        <v/>
      </c>
      <c r="I351" s="979"/>
      <c r="J351" s="227" t="e">
        <f ca="1">IF(MOD(ROW()-13,2)=0,IF(ISBLANK(OFFSET(#REF!,INT((ROW()-13)/2),0)),"",OFFSET(#REF!,INT((ROW()-13)/2),0)),IF(ISBLANK(OFFSET('9. METAS'!$U$20,INT((ROW()-14)/2),0)),"",OFFSET('9. METAS'!$U$20,INT((ROW()-14)/2),0)))</f>
        <v>#REF!</v>
      </c>
      <c r="K351" s="228" t="e">
        <f ca="1">IF(MOD(ROW()-13,2)=0,IF(ISBLANK(OFFSET(#REF!,INT((ROW()-13)/2),0)),"",OFFSET(#REF!,INT((ROW()-13)/2),0)),IF(ISBLANK(OFFSET('9. METAS'!$V$20,INT((ROW()-14)/2),0)),"",OFFSET('9. METAS'!$V$20,INT((ROW()-14)/2),0)))</f>
        <v>#REF!</v>
      </c>
      <c r="L351" s="228" t="e">
        <f ca="1">IF(MOD(ROW()-13,2)=0,IF(ISBLANK(OFFSET(#REF!,INT((ROW()-13)/2),0)),"",OFFSET(#REF!,INT((ROW()-13)/2),0)),IF(ISBLANK(OFFSET('9. METAS'!$W$20,INT((ROW()-14)/2),0)),"",OFFSET('9. METAS'!$W$20,INT((ROW()-14)/2),0)))</f>
        <v>#REF!</v>
      </c>
      <c r="M351" s="229" t="e">
        <f ca="1">IF(MOD(ROW()-13,2)=0,IF(ISBLANK(OFFSET(#REF!,INT((ROW()-13)/2),0)),"",OFFSET(#REF!,INT((ROW()-13)/2),0)),IF(ISBLANK(OFFSET('9. METAS'!$X$20,INT((ROW()-14)/2),0)),"",OFFSET('9. METAS'!$X$20,INT((ROW()-14)/2),0)))</f>
        <v>#REF!</v>
      </c>
      <c r="N351" s="981" t="str">
        <f t="shared" ref="N351" ca="1" si="334">IFERROR(J351/J352,"ND")</f>
        <v>ND</v>
      </c>
      <c r="O351" s="983" t="str">
        <f t="shared" ref="O351" ca="1" si="335">IFERROR(((J351+K351)/H351),"ND")</f>
        <v>ND</v>
      </c>
      <c r="P351" s="985"/>
    </row>
    <row r="352" spans="3:16" x14ac:dyDescent="0.3">
      <c r="C352" s="999"/>
      <c r="D352" s="993"/>
      <c r="E352" s="993"/>
      <c r="F352" s="995"/>
      <c r="G352" s="997"/>
      <c r="H352" s="1042"/>
      <c r="I352" s="987"/>
      <c r="J352" s="227" t="str">
        <f ca="1">IF(MOD(ROW()-13,2)=0,IF(ISBLANK(OFFSET(#REF!,INT((ROW()-13)/2),0)),"",OFFSET(#REF!,INT((ROW()-13)/2),0)),IF(ISBLANK(OFFSET('9. METAS'!$U$20,INT((ROW()-14)/2),0)),"",OFFSET('9. METAS'!$U$20,INT((ROW()-14)/2),0)))</f>
        <v/>
      </c>
      <c r="K352" s="228" t="str">
        <f ca="1">IF(MOD(ROW()-13,2)=0,IF(ISBLANK(OFFSET(#REF!,INT((ROW()-13)/2),0)),"",OFFSET(#REF!,INT((ROW()-13)/2),0)),IF(ISBLANK(OFFSET('9. METAS'!$V$20,INT((ROW()-14)/2),0)),"",OFFSET('9. METAS'!$V$20,INT((ROW()-14)/2),0)))</f>
        <v/>
      </c>
      <c r="L352" s="228" t="str">
        <f ca="1">IF(MOD(ROW()-13,2)=0,IF(ISBLANK(OFFSET(#REF!,INT((ROW()-13)/2),0)),"",OFFSET(#REF!,INT((ROW()-13)/2),0)),IF(ISBLANK(OFFSET('9. METAS'!$W$20,INT((ROW()-14)/2),0)),"",OFFSET('9. METAS'!$W$20,INT((ROW()-14)/2),0)))</f>
        <v/>
      </c>
      <c r="M352" s="229" t="str">
        <f ca="1">IF(MOD(ROW()-13,2)=0,IF(ISBLANK(OFFSET(#REF!,INT((ROW()-13)/2),0)),"",OFFSET(#REF!,INT((ROW()-13)/2),0)),IF(ISBLANK(OFFSET('9. METAS'!$X$20,INT((ROW()-14)/2),0)),"",OFFSET('9. METAS'!$X$20,INT((ROW()-14)/2),0)))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1042" t="str">
        <f ca="1">IF(ISBLANK(OFFSET('9. METAS'!$L$20,INT((ROW()-13)/2),0)),"",OFFSET('9. METAS'!$L$20,INT((ROW()-13)/2),0))</f>
        <v/>
      </c>
      <c r="I353" s="979"/>
      <c r="J353" s="227" t="e">
        <f ca="1">IF(MOD(ROW()-13,2)=0,IF(ISBLANK(OFFSET(#REF!,INT((ROW()-13)/2),0)),"",OFFSET(#REF!,INT((ROW()-13)/2),0)),IF(ISBLANK(OFFSET('9. METAS'!$U$20,INT((ROW()-14)/2),0)),"",OFFSET('9. METAS'!$U$20,INT((ROW()-14)/2),0)))</f>
        <v>#REF!</v>
      </c>
      <c r="K353" s="228" t="e">
        <f ca="1">IF(MOD(ROW()-13,2)=0,IF(ISBLANK(OFFSET(#REF!,INT((ROW()-13)/2),0)),"",OFFSET(#REF!,INT((ROW()-13)/2),0)),IF(ISBLANK(OFFSET('9. METAS'!$V$20,INT((ROW()-14)/2),0)),"",OFFSET('9. METAS'!$V$20,INT((ROW()-14)/2),0)))</f>
        <v>#REF!</v>
      </c>
      <c r="L353" s="228" t="e">
        <f ca="1">IF(MOD(ROW()-13,2)=0,IF(ISBLANK(OFFSET(#REF!,INT((ROW()-13)/2),0)),"",OFFSET(#REF!,INT((ROW()-13)/2),0)),IF(ISBLANK(OFFSET('9. METAS'!$W$20,INT((ROW()-14)/2),0)),"",OFFSET('9. METAS'!$W$20,INT((ROW()-14)/2),0)))</f>
        <v>#REF!</v>
      </c>
      <c r="M353" s="229" t="e">
        <f ca="1">IF(MOD(ROW()-13,2)=0,IF(ISBLANK(OFFSET(#REF!,INT((ROW()-13)/2),0)),"",OFFSET(#REF!,INT((ROW()-13)/2),0)),IF(ISBLANK(OFFSET('9. METAS'!$X$20,INT((ROW()-14)/2),0)),"",OFFSET('9. METAS'!$X$20,INT((ROW()-14)/2),0)))</f>
        <v>#REF!</v>
      </c>
      <c r="N353" s="981" t="str">
        <f t="shared" ref="N353" ca="1" si="336">IFERROR(J353/J354,"ND")</f>
        <v>ND</v>
      </c>
      <c r="O353" s="983" t="str">
        <f t="shared" ref="O353" ca="1" si="337">IFERROR(((J353+K353)/H353),"ND")</f>
        <v>ND</v>
      </c>
      <c r="P353" s="985"/>
    </row>
    <row r="354" spans="3:16" x14ac:dyDescent="0.3">
      <c r="C354" s="999"/>
      <c r="D354" s="993"/>
      <c r="E354" s="993"/>
      <c r="F354" s="995"/>
      <c r="G354" s="997"/>
      <c r="H354" s="1042"/>
      <c r="I354" s="987"/>
      <c r="J354" s="227" t="str">
        <f ca="1">IF(MOD(ROW()-13,2)=0,IF(ISBLANK(OFFSET(#REF!,INT((ROW()-13)/2),0)),"",OFFSET(#REF!,INT((ROW()-13)/2),0)),IF(ISBLANK(OFFSET('9. METAS'!$U$20,INT((ROW()-14)/2),0)),"",OFFSET('9. METAS'!$U$20,INT((ROW()-14)/2),0)))</f>
        <v/>
      </c>
      <c r="K354" s="228" t="str">
        <f ca="1">IF(MOD(ROW()-13,2)=0,IF(ISBLANK(OFFSET(#REF!,INT((ROW()-13)/2),0)),"",OFFSET(#REF!,INT((ROW()-13)/2),0)),IF(ISBLANK(OFFSET('9. METAS'!$V$20,INT((ROW()-14)/2),0)),"",OFFSET('9. METAS'!$V$20,INT((ROW()-14)/2),0)))</f>
        <v/>
      </c>
      <c r="L354" s="228" t="str">
        <f ca="1">IF(MOD(ROW()-13,2)=0,IF(ISBLANK(OFFSET(#REF!,INT((ROW()-13)/2),0)),"",OFFSET(#REF!,INT((ROW()-13)/2),0)),IF(ISBLANK(OFFSET('9. METAS'!$W$20,INT((ROW()-14)/2),0)),"",OFFSET('9. METAS'!$W$20,INT((ROW()-14)/2),0)))</f>
        <v/>
      </c>
      <c r="M354" s="229" t="str">
        <f ca="1">IF(MOD(ROW()-13,2)=0,IF(ISBLANK(OFFSET(#REF!,INT((ROW()-13)/2),0)),"",OFFSET(#REF!,INT((ROW()-13)/2),0)),IF(ISBLANK(OFFSET('9. METAS'!$X$20,INT((ROW()-14)/2),0)),"",OFFSET('9. METAS'!$X$20,INT((ROW()-14)/2),0)))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1042" t="str">
        <f ca="1">IF(ISBLANK(OFFSET('9. METAS'!$L$20,INT((ROW()-13)/2),0)),"",OFFSET('9. METAS'!$L$20,INT((ROW()-13)/2),0))</f>
        <v/>
      </c>
      <c r="I355" s="979"/>
      <c r="J355" s="227" t="e">
        <f ca="1">IF(MOD(ROW()-13,2)=0,IF(ISBLANK(OFFSET(#REF!,INT((ROW()-13)/2),0)),"",OFFSET(#REF!,INT((ROW()-13)/2),0)),IF(ISBLANK(OFFSET('9. METAS'!$U$20,INT((ROW()-14)/2),0)),"",OFFSET('9. METAS'!$U$20,INT((ROW()-14)/2),0)))</f>
        <v>#REF!</v>
      </c>
      <c r="K355" s="228" t="e">
        <f ca="1">IF(MOD(ROW()-13,2)=0,IF(ISBLANK(OFFSET(#REF!,INT((ROW()-13)/2),0)),"",OFFSET(#REF!,INT((ROW()-13)/2),0)),IF(ISBLANK(OFFSET('9. METAS'!$V$20,INT((ROW()-14)/2),0)),"",OFFSET('9. METAS'!$V$20,INT((ROW()-14)/2),0)))</f>
        <v>#REF!</v>
      </c>
      <c r="L355" s="228" t="e">
        <f ca="1">IF(MOD(ROW()-13,2)=0,IF(ISBLANK(OFFSET(#REF!,INT((ROW()-13)/2),0)),"",OFFSET(#REF!,INT((ROW()-13)/2),0)),IF(ISBLANK(OFFSET('9. METAS'!$W$20,INT((ROW()-14)/2),0)),"",OFFSET('9. METAS'!$W$20,INT((ROW()-14)/2),0)))</f>
        <v>#REF!</v>
      </c>
      <c r="M355" s="229" t="e">
        <f ca="1">IF(MOD(ROW()-13,2)=0,IF(ISBLANK(OFFSET(#REF!,INT((ROW()-13)/2),0)),"",OFFSET(#REF!,INT((ROW()-13)/2),0)),IF(ISBLANK(OFFSET('9. METAS'!$X$20,INT((ROW()-14)/2),0)),"",OFFSET('9. METAS'!$X$20,INT((ROW()-14)/2),0)))</f>
        <v>#REF!</v>
      </c>
      <c r="N355" s="981" t="str">
        <f t="shared" ref="N355" ca="1" si="338">IFERROR(J355/J356,"ND")</f>
        <v>ND</v>
      </c>
      <c r="O355" s="983" t="str">
        <f t="shared" ref="O355" ca="1" si="339">IFERROR(((J355+K355)/H355),"ND")</f>
        <v>ND</v>
      </c>
      <c r="P355" s="985"/>
    </row>
    <row r="356" spans="3:16" x14ac:dyDescent="0.3">
      <c r="C356" s="999"/>
      <c r="D356" s="993"/>
      <c r="E356" s="993"/>
      <c r="F356" s="995"/>
      <c r="G356" s="997"/>
      <c r="H356" s="1042"/>
      <c r="I356" s="987"/>
      <c r="J356" s="227" t="str">
        <f ca="1">IF(MOD(ROW()-13,2)=0,IF(ISBLANK(OFFSET(#REF!,INT((ROW()-13)/2),0)),"",OFFSET(#REF!,INT((ROW()-13)/2),0)),IF(ISBLANK(OFFSET('9. METAS'!$U$20,INT((ROW()-14)/2),0)),"",OFFSET('9. METAS'!$U$20,INT((ROW()-14)/2),0)))</f>
        <v/>
      </c>
      <c r="K356" s="228" t="str">
        <f ca="1">IF(MOD(ROW()-13,2)=0,IF(ISBLANK(OFFSET(#REF!,INT((ROW()-13)/2),0)),"",OFFSET(#REF!,INT((ROW()-13)/2),0)),IF(ISBLANK(OFFSET('9. METAS'!$V$20,INT((ROW()-14)/2),0)),"",OFFSET('9. METAS'!$V$20,INT((ROW()-14)/2),0)))</f>
        <v/>
      </c>
      <c r="L356" s="228" t="str">
        <f ca="1">IF(MOD(ROW()-13,2)=0,IF(ISBLANK(OFFSET(#REF!,INT((ROW()-13)/2),0)),"",OFFSET(#REF!,INT((ROW()-13)/2),0)),IF(ISBLANK(OFFSET('9. METAS'!$W$20,INT((ROW()-14)/2),0)),"",OFFSET('9. METAS'!$W$20,INT((ROW()-14)/2),0)))</f>
        <v/>
      </c>
      <c r="M356" s="229" t="str">
        <f ca="1">IF(MOD(ROW()-13,2)=0,IF(ISBLANK(OFFSET(#REF!,INT((ROW()-13)/2),0)),"",OFFSET(#REF!,INT((ROW()-13)/2),0)),IF(ISBLANK(OFFSET('9. METAS'!$X$20,INT((ROW()-14)/2),0)),"",OFFSET('9. METAS'!$X$20,INT((ROW()-14)/2),0)))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1042" t="str">
        <f ca="1">IF(ISBLANK(OFFSET('9. METAS'!$L$20,INT((ROW()-13)/2),0)),"",OFFSET('9. METAS'!$L$20,INT((ROW()-13)/2),0))</f>
        <v/>
      </c>
      <c r="I357" s="979"/>
      <c r="J357" s="227" t="e">
        <f ca="1">IF(MOD(ROW()-13,2)=0,IF(ISBLANK(OFFSET(#REF!,INT((ROW()-13)/2),0)),"",OFFSET(#REF!,INT((ROW()-13)/2),0)),IF(ISBLANK(OFFSET('9. METAS'!$U$20,INT((ROW()-14)/2),0)),"",OFFSET('9. METAS'!$U$20,INT((ROW()-14)/2),0)))</f>
        <v>#REF!</v>
      </c>
      <c r="K357" s="228" t="e">
        <f ca="1">IF(MOD(ROW()-13,2)=0,IF(ISBLANK(OFFSET(#REF!,INT((ROW()-13)/2),0)),"",OFFSET(#REF!,INT((ROW()-13)/2),0)),IF(ISBLANK(OFFSET('9. METAS'!$V$20,INT((ROW()-14)/2),0)),"",OFFSET('9. METAS'!$V$20,INT((ROW()-14)/2),0)))</f>
        <v>#REF!</v>
      </c>
      <c r="L357" s="228" t="e">
        <f ca="1">IF(MOD(ROW()-13,2)=0,IF(ISBLANK(OFFSET(#REF!,INT((ROW()-13)/2),0)),"",OFFSET(#REF!,INT((ROW()-13)/2),0)),IF(ISBLANK(OFFSET('9. METAS'!$W$20,INT((ROW()-14)/2),0)),"",OFFSET('9. METAS'!$W$20,INT((ROW()-14)/2),0)))</f>
        <v>#REF!</v>
      </c>
      <c r="M357" s="229" t="e">
        <f ca="1">IF(MOD(ROW()-13,2)=0,IF(ISBLANK(OFFSET(#REF!,INT((ROW()-13)/2),0)),"",OFFSET(#REF!,INT((ROW()-13)/2),0)),IF(ISBLANK(OFFSET('9. METAS'!$X$20,INT((ROW()-14)/2),0)),"",OFFSET('9. METAS'!$X$20,INT((ROW()-14)/2),0)))</f>
        <v>#REF!</v>
      </c>
      <c r="N357" s="981" t="str">
        <f t="shared" ref="N357" ca="1" si="340">IFERROR(J357/J358,"ND")</f>
        <v>ND</v>
      </c>
      <c r="O357" s="983" t="str">
        <f t="shared" ref="O357" ca="1" si="341">IFERROR(((J357+K357)/H357),"ND")</f>
        <v>ND</v>
      </c>
      <c r="P357" s="985"/>
    </row>
    <row r="358" spans="3:16" x14ac:dyDescent="0.3">
      <c r="C358" s="999"/>
      <c r="D358" s="993"/>
      <c r="E358" s="993"/>
      <c r="F358" s="995"/>
      <c r="G358" s="997"/>
      <c r="H358" s="1042"/>
      <c r="I358" s="987"/>
      <c r="J358" s="227" t="str">
        <f ca="1">IF(MOD(ROW()-13,2)=0,IF(ISBLANK(OFFSET(#REF!,INT((ROW()-13)/2),0)),"",OFFSET(#REF!,INT((ROW()-13)/2),0)),IF(ISBLANK(OFFSET('9. METAS'!$U$20,INT((ROW()-14)/2),0)),"",OFFSET('9. METAS'!$U$20,INT((ROW()-14)/2),0)))</f>
        <v/>
      </c>
      <c r="K358" s="228" t="str">
        <f ca="1">IF(MOD(ROW()-13,2)=0,IF(ISBLANK(OFFSET(#REF!,INT((ROW()-13)/2),0)),"",OFFSET(#REF!,INT((ROW()-13)/2),0)),IF(ISBLANK(OFFSET('9. METAS'!$V$20,INT((ROW()-14)/2),0)),"",OFFSET('9. METAS'!$V$20,INT((ROW()-14)/2),0)))</f>
        <v/>
      </c>
      <c r="L358" s="228" t="str">
        <f ca="1">IF(MOD(ROW()-13,2)=0,IF(ISBLANK(OFFSET(#REF!,INT((ROW()-13)/2),0)),"",OFFSET(#REF!,INT((ROW()-13)/2),0)),IF(ISBLANK(OFFSET('9. METAS'!$W$20,INT((ROW()-14)/2),0)),"",OFFSET('9. METAS'!$W$20,INT((ROW()-14)/2),0)))</f>
        <v/>
      </c>
      <c r="M358" s="229" t="str">
        <f ca="1">IF(MOD(ROW()-13,2)=0,IF(ISBLANK(OFFSET(#REF!,INT((ROW()-13)/2),0)),"",OFFSET(#REF!,INT((ROW()-13)/2),0)),IF(ISBLANK(OFFSET('9. METAS'!$X$20,INT((ROW()-14)/2),0)),"",OFFSET('9. METAS'!$X$20,INT((ROW()-14)/2),0)))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1042" t="str">
        <f ca="1">IF(ISBLANK(OFFSET('9. METAS'!$L$20,INT((ROW()-13)/2),0)),"",OFFSET('9. METAS'!$L$20,INT((ROW()-13)/2),0))</f>
        <v/>
      </c>
      <c r="I359" s="979"/>
      <c r="J359" s="227" t="e">
        <f ca="1">IF(MOD(ROW()-13,2)=0,IF(ISBLANK(OFFSET(#REF!,INT((ROW()-13)/2),0)),"",OFFSET(#REF!,INT((ROW()-13)/2),0)),IF(ISBLANK(OFFSET('9. METAS'!$U$20,INT((ROW()-14)/2),0)),"",OFFSET('9. METAS'!$U$20,INT((ROW()-14)/2),0)))</f>
        <v>#REF!</v>
      </c>
      <c r="K359" s="228" t="e">
        <f ca="1">IF(MOD(ROW()-13,2)=0,IF(ISBLANK(OFFSET(#REF!,INT((ROW()-13)/2),0)),"",OFFSET(#REF!,INT((ROW()-13)/2),0)),IF(ISBLANK(OFFSET('9. METAS'!$V$20,INT((ROW()-14)/2),0)),"",OFFSET('9. METAS'!$V$20,INT((ROW()-14)/2),0)))</f>
        <v>#REF!</v>
      </c>
      <c r="L359" s="228" t="e">
        <f ca="1">IF(MOD(ROW()-13,2)=0,IF(ISBLANK(OFFSET(#REF!,INT((ROW()-13)/2),0)),"",OFFSET(#REF!,INT((ROW()-13)/2),0)),IF(ISBLANK(OFFSET('9. METAS'!$W$20,INT((ROW()-14)/2),0)),"",OFFSET('9. METAS'!$W$20,INT((ROW()-14)/2),0)))</f>
        <v>#REF!</v>
      </c>
      <c r="M359" s="229" t="e">
        <f ca="1">IF(MOD(ROW()-13,2)=0,IF(ISBLANK(OFFSET(#REF!,INT((ROW()-13)/2),0)),"",OFFSET(#REF!,INT((ROW()-13)/2),0)),IF(ISBLANK(OFFSET('9. METAS'!$X$20,INT((ROW()-14)/2),0)),"",OFFSET('9. METAS'!$X$20,INT((ROW()-14)/2),0)))</f>
        <v>#REF!</v>
      </c>
      <c r="N359" s="981" t="str">
        <f t="shared" ref="N359" ca="1" si="342">IFERROR(J359/J360,"ND")</f>
        <v>ND</v>
      </c>
      <c r="O359" s="983" t="str">
        <f t="shared" ref="O359" ca="1" si="343">IFERROR(((J359+K359)/H359),"ND")</f>
        <v>ND</v>
      </c>
      <c r="P359" s="985"/>
    </row>
    <row r="360" spans="3:16" x14ac:dyDescent="0.3">
      <c r="C360" s="999"/>
      <c r="D360" s="993"/>
      <c r="E360" s="993"/>
      <c r="F360" s="995"/>
      <c r="G360" s="997"/>
      <c r="H360" s="1042"/>
      <c r="I360" s="987"/>
      <c r="J360" s="227" t="str">
        <f ca="1">IF(MOD(ROW()-13,2)=0,IF(ISBLANK(OFFSET(#REF!,INT((ROW()-13)/2),0)),"",OFFSET(#REF!,INT((ROW()-13)/2),0)),IF(ISBLANK(OFFSET('9. METAS'!$U$20,INT((ROW()-14)/2),0)),"",OFFSET('9. METAS'!$U$20,INT((ROW()-14)/2),0)))</f>
        <v/>
      </c>
      <c r="K360" s="228" t="str">
        <f ca="1">IF(MOD(ROW()-13,2)=0,IF(ISBLANK(OFFSET(#REF!,INT((ROW()-13)/2),0)),"",OFFSET(#REF!,INT((ROW()-13)/2),0)),IF(ISBLANK(OFFSET('9. METAS'!$V$20,INT((ROW()-14)/2),0)),"",OFFSET('9. METAS'!$V$20,INT((ROW()-14)/2),0)))</f>
        <v/>
      </c>
      <c r="L360" s="228" t="str">
        <f ca="1">IF(MOD(ROW()-13,2)=0,IF(ISBLANK(OFFSET(#REF!,INT((ROW()-13)/2),0)),"",OFFSET(#REF!,INT((ROW()-13)/2),0)),IF(ISBLANK(OFFSET('9. METAS'!$W$20,INT((ROW()-14)/2),0)),"",OFFSET('9. METAS'!$W$20,INT((ROW()-14)/2),0)))</f>
        <v/>
      </c>
      <c r="M360" s="229" t="str">
        <f ca="1">IF(MOD(ROW()-13,2)=0,IF(ISBLANK(OFFSET(#REF!,INT((ROW()-13)/2),0)),"",OFFSET(#REF!,INT((ROW()-13)/2),0)),IF(ISBLANK(OFFSET('9. METAS'!$X$20,INT((ROW()-14)/2),0)),"",OFFSET('9. METAS'!$X$20,INT((ROW()-14)/2),0)))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1042" t="str">
        <f ca="1">IF(ISBLANK(OFFSET('9. METAS'!$L$20,INT((ROW()-13)/2),0)),"",OFFSET('9. METAS'!$L$20,INT((ROW()-13)/2),0))</f>
        <v/>
      </c>
      <c r="I361" s="979"/>
      <c r="J361" s="227" t="e">
        <f ca="1">IF(MOD(ROW()-13,2)=0,IF(ISBLANK(OFFSET(#REF!,INT((ROW()-13)/2),0)),"",OFFSET(#REF!,INT((ROW()-13)/2),0)),IF(ISBLANK(OFFSET('9. METAS'!$U$20,INT((ROW()-14)/2),0)),"",OFFSET('9. METAS'!$U$20,INT((ROW()-14)/2),0)))</f>
        <v>#REF!</v>
      </c>
      <c r="K361" s="228" t="e">
        <f ca="1">IF(MOD(ROW()-13,2)=0,IF(ISBLANK(OFFSET(#REF!,INT((ROW()-13)/2),0)),"",OFFSET(#REF!,INT((ROW()-13)/2),0)),IF(ISBLANK(OFFSET('9. METAS'!$V$20,INT((ROW()-14)/2),0)),"",OFFSET('9. METAS'!$V$20,INT((ROW()-14)/2),0)))</f>
        <v>#REF!</v>
      </c>
      <c r="L361" s="228" t="e">
        <f ca="1">IF(MOD(ROW()-13,2)=0,IF(ISBLANK(OFFSET(#REF!,INT((ROW()-13)/2),0)),"",OFFSET(#REF!,INT((ROW()-13)/2),0)),IF(ISBLANK(OFFSET('9. METAS'!$W$20,INT((ROW()-14)/2),0)),"",OFFSET('9. METAS'!$W$20,INT((ROW()-14)/2),0)))</f>
        <v>#REF!</v>
      </c>
      <c r="M361" s="229" t="e">
        <f ca="1">IF(MOD(ROW()-13,2)=0,IF(ISBLANK(OFFSET(#REF!,INT((ROW()-13)/2),0)),"",OFFSET(#REF!,INT((ROW()-13)/2),0)),IF(ISBLANK(OFFSET('9. METAS'!$X$20,INT((ROW()-14)/2),0)),"",OFFSET('9. METAS'!$X$20,INT((ROW()-14)/2),0)))</f>
        <v>#REF!</v>
      </c>
      <c r="N361" s="981" t="str">
        <f t="shared" ref="N361" ca="1" si="344">IFERROR(J361/J362,"ND")</f>
        <v>ND</v>
      </c>
      <c r="O361" s="983" t="str">
        <f t="shared" ref="O361" ca="1" si="345">IFERROR(((J361+K361)/H361),"ND")</f>
        <v>ND</v>
      </c>
      <c r="P361" s="985"/>
    </row>
    <row r="362" spans="3:16" x14ac:dyDescent="0.3">
      <c r="C362" s="999"/>
      <c r="D362" s="993"/>
      <c r="E362" s="993"/>
      <c r="F362" s="995"/>
      <c r="G362" s="997"/>
      <c r="H362" s="1042"/>
      <c r="I362" s="987"/>
      <c r="J362" s="227" t="str">
        <f ca="1">IF(MOD(ROW()-13,2)=0,IF(ISBLANK(OFFSET(#REF!,INT((ROW()-13)/2),0)),"",OFFSET(#REF!,INT((ROW()-13)/2),0)),IF(ISBLANK(OFFSET('9. METAS'!$U$20,INT((ROW()-14)/2),0)),"",OFFSET('9. METAS'!$U$20,INT((ROW()-14)/2),0)))</f>
        <v/>
      </c>
      <c r="K362" s="228" t="str">
        <f ca="1">IF(MOD(ROW()-13,2)=0,IF(ISBLANK(OFFSET(#REF!,INT((ROW()-13)/2),0)),"",OFFSET(#REF!,INT((ROW()-13)/2),0)),IF(ISBLANK(OFFSET('9. METAS'!$V$20,INT((ROW()-14)/2),0)),"",OFFSET('9. METAS'!$V$20,INT((ROW()-14)/2),0)))</f>
        <v/>
      </c>
      <c r="L362" s="228" t="str">
        <f ca="1">IF(MOD(ROW()-13,2)=0,IF(ISBLANK(OFFSET(#REF!,INT((ROW()-13)/2),0)),"",OFFSET(#REF!,INT((ROW()-13)/2),0)),IF(ISBLANK(OFFSET('9. METAS'!$W$20,INT((ROW()-14)/2),0)),"",OFFSET('9. METAS'!$W$20,INT((ROW()-14)/2),0)))</f>
        <v/>
      </c>
      <c r="M362" s="229" t="str">
        <f ca="1">IF(MOD(ROW()-13,2)=0,IF(ISBLANK(OFFSET(#REF!,INT((ROW()-13)/2),0)),"",OFFSET(#REF!,INT((ROW()-13)/2),0)),IF(ISBLANK(OFFSET('9. METAS'!$X$20,INT((ROW()-14)/2),0)),"",OFFSET('9. METAS'!$X$20,INT((ROW()-14)/2),0)))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1042" t="str">
        <f ca="1">IF(ISBLANK(OFFSET('9. METAS'!$L$20,INT((ROW()-13)/2),0)),"",OFFSET('9. METAS'!$L$20,INT((ROW()-13)/2),0))</f>
        <v/>
      </c>
      <c r="I363" s="979"/>
      <c r="J363" s="227" t="e">
        <f ca="1">IF(MOD(ROW()-13,2)=0,IF(ISBLANK(OFFSET(#REF!,INT((ROW()-13)/2),0)),"",OFFSET(#REF!,INT((ROW()-13)/2),0)),IF(ISBLANK(OFFSET('9. METAS'!$U$20,INT((ROW()-14)/2),0)),"",OFFSET('9. METAS'!$U$20,INT((ROW()-14)/2),0)))</f>
        <v>#REF!</v>
      </c>
      <c r="K363" s="228" t="e">
        <f ca="1">IF(MOD(ROW()-13,2)=0,IF(ISBLANK(OFFSET(#REF!,INT((ROW()-13)/2),0)),"",OFFSET(#REF!,INT((ROW()-13)/2),0)),IF(ISBLANK(OFFSET('9. METAS'!$V$20,INT((ROW()-14)/2),0)),"",OFFSET('9. METAS'!$V$20,INT((ROW()-14)/2),0)))</f>
        <v>#REF!</v>
      </c>
      <c r="L363" s="228" t="e">
        <f ca="1">IF(MOD(ROW()-13,2)=0,IF(ISBLANK(OFFSET(#REF!,INT((ROW()-13)/2),0)),"",OFFSET(#REF!,INT((ROW()-13)/2),0)),IF(ISBLANK(OFFSET('9. METAS'!$W$20,INT((ROW()-14)/2),0)),"",OFFSET('9. METAS'!$W$20,INT((ROW()-14)/2),0)))</f>
        <v>#REF!</v>
      </c>
      <c r="M363" s="229" t="e">
        <f ca="1">IF(MOD(ROW()-13,2)=0,IF(ISBLANK(OFFSET(#REF!,INT((ROW()-13)/2),0)),"",OFFSET(#REF!,INT((ROW()-13)/2),0)),IF(ISBLANK(OFFSET('9. METAS'!$X$20,INT((ROW()-14)/2),0)),"",OFFSET('9. METAS'!$X$20,INT((ROW()-14)/2),0)))</f>
        <v>#REF!</v>
      </c>
      <c r="N363" s="981" t="str">
        <f t="shared" ref="N363" ca="1" si="346">IFERROR(J363/J364,"ND")</f>
        <v>ND</v>
      </c>
      <c r="O363" s="983" t="str">
        <f t="shared" ref="O363" ca="1" si="347">IFERROR(((J363+K363)/H363),"ND")</f>
        <v>ND</v>
      </c>
      <c r="P363" s="985"/>
    </row>
    <row r="364" spans="3:16" x14ac:dyDescent="0.3">
      <c r="C364" s="999"/>
      <c r="D364" s="993"/>
      <c r="E364" s="993"/>
      <c r="F364" s="995"/>
      <c r="G364" s="997"/>
      <c r="H364" s="1042"/>
      <c r="I364" s="987"/>
      <c r="J364" s="227" t="str">
        <f ca="1">IF(MOD(ROW()-13,2)=0,IF(ISBLANK(OFFSET(#REF!,INT((ROW()-13)/2),0)),"",OFFSET(#REF!,INT((ROW()-13)/2),0)),IF(ISBLANK(OFFSET('9. METAS'!$U$20,INT((ROW()-14)/2),0)),"",OFFSET('9. METAS'!$U$20,INT((ROW()-14)/2),0)))</f>
        <v/>
      </c>
      <c r="K364" s="228" t="str">
        <f ca="1">IF(MOD(ROW()-13,2)=0,IF(ISBLANK(OFFSET(#REF!,INT((ROW()-13)/2),0)),"",OFFSET(#REF!,INT((ROW()-13)/2),0)),IF(ISBLANK(OFFSET('9. METAS'!$V$20,INT((ROW()-14)/2),0)),"",OFFSET('9. METAS'!$V$20,INT((ROW()-14)/2),0)))</f>
        <v/>
      </c>
      <c r="L364" s="228" t="str">
        <f ca="1">IF(MOD(ROW()-13,2)=0,IF(ISBLANK(OFFSET(#REF!,INT((ROW()-13)/2),0)),"",OFFSET(#REF!,INT((ROW()-13)/2),0)),IF(ISBLANK(OFFSET('9. METAS'!$W$20,INT((ROW()-14)/2),0)),"",OFFSET('9. METAS'!$W$20,INT((ROW()-14)/2),0)))</f>
        <v/>
      </c>
      <c r="M364" s="229" t="str">
        <f ca="1">IF(MOD(ROW()-13,2)=0,IF(ISBLANK(OFFSET(#REF!,INT((ROW()-13)/2),0)),"",OFFSET(#REF!,INT((ROW()-13)/2),0)),IF(ISBLANK(OFFSET('9. METAS'!$X$20,INT((ROW()-14)/2),0)),"",OFFSET('9. METAS'!$X$20,INT((ROW()-14)/2),0)))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1042" t="str">
        <f ca="1">IF(ISBLANK(OFFSET('9. METAS'!$L$20,INT((ROW()-13)/2),0)),"",OFFSET('9. METAS'!$L$20,INT((ROW()-13)/2),0))</f>
        <v/>
      </c>
      <c r="I365" s="979"/>
      <c r="J365" s="227" t="e">
        <f ca="1">IF(MOD(ROW()-13,2)=0,IF(ISBLANK(OFFSET(#REF!,INT((ROW()-13)/2),0)),"",OFFSET(#REF!,INT((ROW()-13)/2),0)),IF(ISBLANK(OFFSET('9. METAS'!$U$20,INT((ROW()-14)/2),0)),"",OFFSET('9. METAS'!$U$20,INT((ROW()-14)/2),0)))</f>
        <v>#REF!</v>
      </c>
      <c r="K365" s="228" t="e">
        <f ca="1">IF(MOD(ROW()-13,2)=0,IF(ISBLANK(OFFSET(#REF!,INT((ROW()-13)/2),0)),"",OFFSET(#REF!,INT((ROW()-13)/2),0)),IF(ISBLANK(OFFSET('9. METAS'!$V$20,INT((ROW()-14)/2),0)),"",OFFSET('9. METAS'!$V$20,INT((ROW()-14)/2),0)))</f>
        <v>#REF!</v>
      </c>
      <c r="L365" s="228" t="e">
        <f ca="1">IF(MOD(ROW()-13,2)=0,IF(ISBLANK(OFFSET(#REF!,INT((ROW()-13)/2),0)),"",OFFSET(#REF!,INT((ROW()-13)/2),0)),IF(ISBLANK(OFFSET('9. METAS'!$W$20,INT((ROW()-14)/2),0)),"",OFFSET('9. METAS'!$W$20,INT((ROW()-14)/2),0)))</f>
        <v>#REF!</v>
      </c>
      <c r="M365" s="229" t="e">
        <f ca="1">IF(MOD(ROW()-13,2)=0,IF(ISBLANK(OFFSET(#REF!,INT((ROW()-13)/2),0)),"",OFFSET(#REF!,INT((ROW()-13)/2),0)),IF(ISBLANK(OFFSET('9. METAS'!$X$20,INT((ROW()-14)/2),0)),"",OFFSET('9. METAS'!$X$20,INT((ROW()-14)/2),0)))</f>
        <v>#REF!</v>
      </c>
      <c r="N365" s="981" t="str">
        <f t="shared" ref="N365" ca="1" si="348">IFERROR(J365/J366,"ND")</f>
        <v>ND</v>
      </c>
      <c r="O365" s="983" t="str">
        <f t="shared" ref="O365" ca="1" si="349">IFERROR(((J365+K365)/H365),"ND")</f>
        <v>ND</v>
      </c>
      <c r="P365" s="985"/>
    </row>
    <row r="366" spans="3:16" x14ac:dyDescent="0.3">
      <c r="C366" s="999"/>
      <c r="D366" s="993"/>
      <c r="E366" s="993"/>
      <c r="F366" s="995"/>
      <c r="G366" s="997"/>
      <c r="H366" s="1042"/>
      <c r="I366" s="987"/>
      <c r="J366" s="227" t="str">
        <f ca="1">IF(MOD(ROW()-13,2)=0,IF(ISBLANK(OFFSET(#REF!,INT((ROW()-13)/2),0)),"",OFFSET(#REF!,INT((ROW()-13)/2),0)),IF(ISBLANK(OFFSET('9. METAS'!$U$20,INT((ROW()-14)/2),0)),"",OFFSET('9. METAS'!$U$20,INT((ROW()-14)/2),0)))</f>
        <v/>
      </c>
      <c r="K366" s="228" t="str">
        <f ca="1">IF(MOD(ROW()-13,2)=0,IF(ISBLANK(OFFSET(#REF!,INT((ROW()-13)/2),0)),"",OFFSET(#REF!,INT((ROW()-13)/2),0)),IF(ISBLANK(OFFSET('9. METAS'!$V$20,INT((ROW()-14)/2),0)),"",OFFSET('9. METAS'!$V$20,INT((ROW()-14)/2),0)))</f>
        <v/>
      </c>
      <c r="L366" s="228" t="str">
        <f ca="1">IF(MOD(ROW()-13,2)=0,IF(ISBLANK(OFFSET(#REF!,INT((ROW()-13)/2),0)),"",OFFSET(#REF!,INT((ROW()-13)/2),0)),IF(ISBLANK(OFFSET('9. METAS'!$W$20,INT((ROW()-14)/2),0)),"",OFFSET('9. METAS'!$W$20,INT((ROW()-14)/2),0)))</f>
        <v/>
      </c>
      <c r="M366" s="229" t="str">
        <f ca="1">IF(MOD(ROW()-13,2)=0,IF(ISBLANK(OFFSET(#REF!,INT((ROW()-13)/2),0)),"",OFFSET(#REF!,INT((ROW()-13)/2),0)),IF(ISBLANK(OFFSET('9. METAS'!$X$20,INT((ROW()-14)/2),0)),"",OFFSET('9. METAS'!$X$20,INT((ROW()-14)/2),0)))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1042" t="str">
        <f ca="1">IF(ISBLANK(OFFSET('9. METAS'!$L$20,INT((ROW()-13)/2),0)),"",OFFSET('9. METAS'!$L$20,INT((ROW()-13)/2),0))</f>
        <v/>
      </c>
      <c r="I367" s="979"/>
      <c r="J367" s="227" t="e">
        <f ca="1">IF(MOD(ROW()-13,2)=0,IF(ISBLANK(OFFSET(#REF!,INT((ROW()-13)/2),0)),"",OFFSET(#REF!,INT((ROW()-13)/2),0)),IF(ISBLANK(OFFSET('9. METAS'!$U$20,INT((ROW()-14)/2),0)),"",OFFSET('9. METAS'!$U$20,INT((ROW()-14)/2),0)))</f>
        <v>#REF!</v>
      </c>
      <c r="K367" s="228" t="e">
        <f ca="1">IF(MOD(ROW()-13,2)=0,IF(ISBLANK(OFFSET(#REF!,INT((ROW()-13)/2),0)),"",OFFSET(#REF!,INT((ROW()-13)/2),0)),IF(ISBLANK(OFFSET('9. METAS'!$V$20,INT((ROW()-14)/2),0)),"",OFFSET('9. METAS'!$V$20,INT((ROW()-14)/2),0)))</f>
        <v>#REF!</v>
      </c>
      <c r="L367" s="228" t="e">
        <f ca="1">IF(MOD(ROW()-13,2)=0,IF(ISBLANK(OFFSET(#REF!,INT((ROW()-13)/2),0)),"",OFFSET(#REF!,INT((ROW()-13)/2),0)),IF(ISBLANK(OFFSET('9. METAS'!$W$20,INT((ROW()-14)/2),0)),"",OFFSET('9. METAS'!$W$20,INT((ROW()-14)/2),0)))</f>
        <v>#REF!</v>
      </c>
      <c r="M367" s="229" t="e">
        <f ca="1">IF(MOD(ROW()-13,2)=0,IF(ISBLANK(OFFSET(#REF!,INT((ROW()-13)/2),0)),"",OFFSET(#REF!,INT((ROW()-13)/2),0)),IF(ISBLANK(OFFSET('9. METAS'!$X$20,INT((ROW()-14)/2),0)),"",OFFSET('9. METAS'!$X$20,INT((ROW()-14)/2),0)))</f>
        <v>#REF!</v>
      </c>
      <c r="N367" s="981" t="str">
        <f t="shared" ref="N367" ca="1" si="350">IFERROR(J367/J368,"ND")</f>
        <v>ND</v>
      </c>
      <c r="O367" s="983" t="str">
        <f t="shared" ref="O367" ca="1" si="351">IFERROR(((J367+K367)/H367),"ND")</f>
        <v>ND</v>
      </c>
      <c r="P367" s="985"/>
    </row>
    <row r="368" spans="3:16" x14ac:dyDescent="0.3">
      <c r="C368" s="999"/>
      <c r="D368" s="993"/>
      <c r="E368" s="993"/>
      <c r="F368" s="995"/>
      <c r="G368" s="997"/>
      <c r="H368" s="1042"/>
      <c r="I368" s="987"/>
      <c r="J368" s="227" t="str">
        <f ca="1">IF(MOD(ROW()-13,2)=0,IF(ISBLANK(OFFSET(#REF!,INT((ROW()-13)/2),0)),"",OFFSET(#REF!,INT((ROW()-13)/2),0)),IF(ISBLANK(OFFSET('9. METAS'!$U$20,INT((ROW()-14)/2),0)),"",OFFSET('9. METAS'!$U$20,INT((ROW()-14)/2),0)))</f>
        <v/>
      </c>
      <c r="K368" s="228" t="str">
        <f ca="1">IF(MOD(ROW()-13,2)=0,IF(ISBLANK(OFFSET(#REF!,INT((ROW()-13)/2),0)),"",OFFSET(#REF!,INT((ROW()-13)/2),0)),IF(ISBLANK(OFFSET('9. METAS'!$V$20,INT((ROW()-14)/2),0)),"",OFFSET('9. METAS'!$V$20,INT((ROW()-14)/2),0)))</f>
        <v/>
      </c>
      <c r="L368" s="228" t="str">
        <f ca="1">IF(MOD(ROW()-13,2)=0,IF(ISBLANK(OFFSET(#REF!,INT((ROW()-13)/2),0)),"",OFFSET(#REF!,INT((ROW()-13)/2),0)),IF(ISBLANK(OFFSET('9. METAS'!$W$20,INT((ROW()-14)/2),0)),"",OFFSET('9. METAS'!$W$20,INT((ROW()-14)/2),0)))</f>
        <v/>
      </c>
      <c r="M368" s="229" t="str">
        <f ca="1">IF(MOD(ROW()-13,2)=0,IF(ISBLANK(OFFSET(#REF!,INT((ROW()-13)/2),0)),"",OFFSET(#REF!,INT((ROW()-13)/2),0)),IF(ISBLANK(OFFSET('9. METAS'!$X$20,INT((ROW()-14)/2),0)),"",OFFSET('9. METAS'!$X$20,INT((ROW()-14)/2),0)))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1042" t="str">
        <f ca="1">IF(ISBLANK(OFFSET('9. METAS'!$L$20,INT((ROW()-13)/2),0)),"",OFFSET('9. METAS'!$L$20,INT((ROW()-13)/2),0))</f>
        <v/>
      </c>
      <c r="I369" s="979"/>
      <c r="J369" s="227" t="e">
        <f ca="1">IF(MOD(ROW()-13,2)=0,IF(ISBLANK(OFFSET(#REF!,INT((ROW()-13)/2),0)),"",OFFSET(#REF!,INT((ROW()-13)/2),0)),IF(ISBLANK(OFFSET('9. METAS'!$U$20,INT((ROW()-14)/2),0)),"",OFFSET('9. METAS'!$U$20,INT((ROW()-14)/2),0)))</f>
        <v>#REF!</v>
      </c>
      <c r="K369" s="228" t="e">
        <f ca="1">IF(MOD(ROW()-13,2)=0,IF(ISBLANK(OFFSET(#REF!,INT((ROW()-13)/2),0)),"",OFFSET(#REF!,INT((ROW()-13)/2),0)),IF(ISBLANK(OFFSET('9. METAS'!$V$20,INT((ROW()-14)/2),0)),"",OFFSET('9. METAS'!$V$20,INT((ROW()-14)/2),0)))</f>
        <v>#REF!</v>
      </c>
      <c r="L369" s="228" t="e">
        <f ca="1">IF(MOD(ROW()-13,2)=0,IF(ISBLANK(OFFSET(#REF!,INT((ROW()-13)/2),0)),"",OFFSET(#REF!,INT((ROW()-13)/2),0)),IF(ISBLANK(OFFSET('9. METAS'!$W$20,INT((ROW()-14)/2),0)),"",OFFSET('9. METAS'!$W$20,INT((ROW()-14)/2),0)))</f>
        <v>#REF!</v>
      </c>
      <c r="M369" s="229" t="e">
        <f ca="1">IF(MOD(ROW()-13,2)=0,IF(ISBLANK(OFFSET(#REF!,INT((ROW()-13)/2),0)),"",OFFSET(#REF!,INT((ROW()-13)/2),0)),IF(ISBLANK(OFFSET('9. METAS'!$X$20,INT((ROW()-14)/2),0)),"",OFFSET('9. METAS'!$X$20,INT((ROW()-14)/2),0)))</f>
        <v>#REF!</v>
      </c>
      <c r="N369" s="981" t="str">
        <f t="shared" ref="N369" ca="1" si="352">IFERROR(J369/J370,"ND")</f>
        <v>ND</v>
      </c>
      <c r="O369" s="983" t="str">
        <f t="shared" ref="O369" ca="1" si="353">IFERROR(((J369+K369)/H369),"ND")</f>
        <v>ND</v>
      </c>
      <c r="P369" s="985"/>
    </row>
    <row r="370" spans="3:16" x14ac:dyDescent="0.3">
      <c r="C370" s="999"/>
      <c r="D370" s="993"/>
      <c r="E370" s="993"/>
      <c r="F370" s="995"/>
      <c r="G370" s="997"/>
      <c r="H370" s="1042"/>
      <c r="I370" s="987"/>
      <c r="J370" s="227" t="str">
        <f ca="1">IF(MOD(ROW()-13,2)=0,IF(ISBLANK(OFFSET(#REF!,INT((ROW()-13)/2),0)),"",OFFSET(#REF!,INT((ROW()-13)/2),0)),IF(ISBLANK(OFFSET('9. METAS'!$U$20,INT((ROW()-14)/2),0)),"",OFFSET('9. METAS'!$U$20,INT((ROW()-14)/2),0)))</f>
        <v/>
      </c>
      <c r="K370" s="228" t="str">
        <f ca="1">IF(MOD(ROW()-13,2)=0,IF(ISBLANK(OFFSET(#REF!,INT((ROW()-13)/2),0)),"",OFFSET(#REF!,INT((ROW()-13)/2),0)),IF(ISBLANK(OFFSET('9. METAS'!$V$20,INT((ROW()-14)/2),0)),"",OFFSET('9. METAS'!$V$20,INT((ROW()-14)/2),0)))</f>
        <v/>
      </c>
      <c r="L370" s="228" t="str">
        <f ca="1">IF(MOD(ROW()-13,2)=0,IF(ISBLANK(OFFSET(#REF!,INT((ROW()-13)/2),0)),"",OFFSET(#REF!,INT((ROW()-13)/2),0)),IF(ISBLANK(OFFSET('9. METAS'!$W$20,INT((ROW()-14)/2),0)),"",OFFSET('9. METAS'!$W$20,INT((ROW()-14)/2),0)))</f>
        <v/>
      </c>
      <c r="M370" s="229" t="str">
        <f ca="1">IF(MOD(ROW()-13,2)=0,IF(ISBLANK(OFFSET(#REF!,INT((ROW()-13)/2),0)),"",OFFSET(#REF!,INT((ROW()-13)/2),0)),IF(ISBLANK(OFFSET('9. METAS'!$X$20,INT((ROW()-14)/2),0)),"",OFFSET('9. METAS'!$X$20,INT((ROW()-14)/2),0)))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1042" t="str">
        <f ca="1">IF(ISBLANK(OFFSET('9. METAS'!$L$20,INT((ROW()-13)/2),0)),"",OFFSET('9. METAS'!$L$20,INT((ROW()-13)/2),0))</f>
        <v/>
      </c>
      <c r="I371" s="979"/>
      <c r="J371" s="227" t="e">
        <f ca="1">IF(MOD(ROW()-13,2)=0,IF(ISBLANK(OFFSET(#REF!,INT((ROW()-13)/2),0)),"",OFFSET(#REF!,INT((ROW()-13)/2),0)),IF(ISBLANK(OFFSET('9. METAS'!$U$20,INT((ROW()-14)/2),0)),"",OFFSET('9. METAS'!$U$20,INT((ROW()-14)/2),0)))</f>
        <v>#REF!</v>
      </c>
      <c r="K371" s="228" t="e">
        <f ca="1">IF(MOD(ROW()-13,2)=0,IF(ISBLANK(OFFSET(#REF!,INT((ROW()-13)/2),0)),"",OFFSET(#REF!,INT((ROW()-13)/2),0)),IF(ISBLANK(OFFSET('9. METAS'!$V$20,INT((ROW()-14)/2),0)),"",OFFSET('9. METAS'!$V$20,INT((ROW()-14)/2),0)))</f>
        <v>#REF!</v>
      </c>
      <c r="L371" s="228" t="e">
        <f ca="1">IF(MOD(ROW()-13,2)=0,IF(ISBLANK(OFFSET(#REF!,INT((ROW()-13)/2),0)),"",OFFSET(#REF!,INT((ROW()-13)/2),0)),IF(ISBLANK(OFFSET('9. METAS'!$W$20,INT((ROW()-14)/2),0)),"",OFFSET('9. METAS'!$W$20,INT((ROW()-14)/2),0)))</f>
        <v>#REF!</v>
      </c>
      <c r="M371" s="229" t="e">
        <f ca="1">IF(MOD(ROW()-13,2)=0,IF(ISBLANK(OFFSET(#REF!,INT((ROW()-13)/2),0)),"",OFFSET(#REF!,INT((ROW()-13)/2),0)),IF(ISBLANK(OFFSET('9. METAS'!$X$20,INT((ROW()-14)/2),0)),"",OFFSET('9. METAS'!$X$20,INT((ROW()-14)/2),0)))</f>
        <v>#REF!</v>
      </c>
      <c r="N371" s="981" t="str">
        <f t="shared" ref="N371" ca="1" si="354">IFERROR(J371/J372,"ND")</f>
        <v>ND</v>
      </c>
      <c r="O371" s="983" t="str">
        <f t="shared" ref="O371" ca="1" si="355">IFERROR(((J371+K371)/H371),"ND")</f>
        <v>ND</v>
      </c>
      <c r="P371" s="985"/>
    </row>
    <row r="372" spans="3:16" x14ac:dyDescent="0.3">
      <c r="C372" s="999"/>
      <c r="D372" s="993"/>
      <c r="E372" s="993"/>
      <c r="F372" s="995"/>
      <c r="G372" s="997"/>
      <c r="H372" s="1042"/>
      <c r="I372" s="987"/>
      <c r="J372" s="227" t="str">
        <f ca="1">IF(MOD(ROW()-13,2)=0,IF(ISBLANK(OFFSET(#REF!,INT((ROW()-13)/2),0)),"",OFFSET(#REF!,INT((ROW()-13)/2),0)),IF(ISBLANK(OFFSET('9. METAS'!$U$20,INT((ROW()-14)/2),0)),"",OFFSET('9. METAS'!$U$20,INT((ROW()-14)/2),0)))</f>
        <v/>
      </c>
      <c r="K372" s="228" t="str">
        <f ca="1">IF(MOD(ROW()-13,2)=0,IF(ISBLANK(OFFSET(#REF!,INT((ROW()-13)/2),0)),"",OFFSET(#REF!,INT((ROW()-13)/2),0)),IF(ISBLANK(OFFSET('9. METAS'!$V$20,INT((ROW()-14)/2),0)),"",OFFSET('9. METAS'!$V$20,INT((ROW()-14)/2),0)))</f>
        <v/>
      </c>
      <c r="L372" s="228" t="str">
        <f ca="1">IF(MOD(ROW()-13,2)=0,IF(ISBLANK(OFFSET(#REF!,INT((ROW()-13)/2),0)),"",OFFSET(#REF!,INT((ROW()-13)/2),0)),IF(ISBLANK(OFFSET('9. METAS'!$W$20,INT((ROW()-14)/2),0)),"",OFFSET('9. METAS'!$W$20,INT((ROW()-14)/2),0)))</f>
        <v/>
      </c>
      <c r="M372" s="229" t="str">
        <f ca="1">IF(MOD(ROW()-13,2)=0,IF(ISBLANK(OFFSET(#REF!,INT((ROW()-13)/2),0)),"",OFFSET(#REF!,INT((ROW()-13)/2),0)),IF(ISBLANK(OFFSET('9. METAS'!$X$20,INT((ROW()-14)/2),0)),"",OFFSET('9. METAS'!$X$20,INT((ROW()-14)/2),0)))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1042" t="str">
        <f ca="1">IF(ISBLANK(OFFSET('9. METAS'!$L$20,INT((ROW()-13)/2),0)),"",OFFSET('9. METAS'!$L$20,INT((ROW()-13)/2),0))</f>
        <v/>
      </c>
      <c r="I373" s="979"/>
      <c r="J373" s="227" t="e">
        <f ca="1">IF(MOD(ROW()-13,2)=0,IF(ISBLANK(OFFSET(#REF!,INT((ROW()-13)/2),0)),"",OFFSET(#REF!,INT((ROW()-13)/2),0)),IF(ISBLANK(OFFSET('9. METAS'!$U$20,INT((ROW()-14)/2),0)),"",OFFSET('9. METAS'!$U$20,INT((ROW()-14)/2),0)))</f>
        <v>#REF!</v>
      </c>
      <c r="K373" s="228" t="e">
        <f ca="1">IF(MOD(ROW()-13,2)=0,IF(ISBLANK(OFFSET(#REF!,INT((ROW()-13)/2),0)),"",OFFSET(#REF!,INT((ROW()-13)/2),0)),IF(ISBLANK(OFFSET('9. METAS'!$V$20,INT((ROW()-14)/2),0)),"",OFFSET('9. METAS'!$V$20,INT((ROW()-14)/2),0)))</f>
        <v>#REF!</v>
      </c>
      <c r="L373" s="228" t="e">
        <f ca="1">IF(MOD(ROW()-13,2)=0,IF(ISBLANK(OFFSET(#REF!,INT((ROW()-13)/2),0)),"",OFFSET(#REF!,INT((ROW()-13)/2),0)),IF(ISBLANK(OFFSET('9. METAS'!$W$20,INT((ROW()-14)/2),0)),"",OFFSET('9. METAS'!$W$20,INT((ROW()-14)/2),0)))</f>
        <v>#REF!</v>
      </c>
      <c r="M373" s="229" t="e">
        <f ca="1">IF(MOD(ROW()-13,2)=0,IF(ISBLANK(OFFSET(#REF!,INT((ROW()-13)/2),0)),"",OFFSET(#REF!,INT((ROW()-13)/2),0)),IF(ISBLANK(OFFSET('9. METAS'!$X$20,INT((ROW()-14)/2),0)),"",OFFSET('9. METAS'!$X$20,INT((ROW()-14)/2),0)))</f>
        <v>#REF!</v>
      </c>
      <c r="N373" s="981" t="str">
        <f t="shared" ref="N373" ca="1" si="356">IFERROR(J373/J374,"ND")</f>
        <v>ND</v>
      </c>
      <c r="O373" s="983" t="str">
        <f t="shared" ref="O373" ca="1" si="357">IFERROR(((J373+K373)/H373),"ND")</f>
        <v>ND</v>
      </c>
      <c r="P373" s="985"/>
    </row>
    <row r="374" spans="3:16" x14ac:dyDescent="0.3">
      <c r="C374" s="999"/>
      <c r="D374" s="993"/>
      <c r="E374" s="993"/>
      <c r="F374" s="995"/>
      <c r="G374" s="997"/>
      <c r="H374" s="1042"/>
      <c r="I374" s="987"/>
      <c r="J374" s="227" t="str">
        <f ca="1">IF(MOD(ROW()-13,2)=0,IF(ISBLANK(OFFSET(#REF!,INT((ROW()-13)/2),0)),"",OFFSET(#REF!,INT((ROW()-13)/2),0)),IF(ISBLANK(OFFSET('9. METAS'!$U$20,INT((ROW()-14)/2),0)),"",OFFSET('9. METAS'!$U$20,INT((ROW()-14)/2),0)))</f>
        <v/>
      </c>
      <c r="K374" s="228" t="str">
        <f ca="1">IF(MOD(ROW()-13,2)=0,IF(ISBLANK(OFFSET(#REF!,INT((ROW()-13)/2),0)),"",OFFSET(#REF!,INT((ROW()-13)/2),0)),IF(ISBLANK(OFFSET('9. METAS'!$V$20,INT((ROW()-14)/2),0)),"",OFFSET('9. METAS'!$V$20,INT((ROW()-14)/2),0)))</f>
        <v/>
      </c>
      <c r="L374" s="228" t="str">
        <f ca="1">IF(MOD(ROW()-13,2)=0,IF(ISBLANK(OFFSET(#REF!,INT((ROW()-13)/2),0)),"",OFFSET(#REF!,INT((ROW()-13)/2),0)),IF(ISBLANK(OFFSET('9. METAS'!$W$20,INT((ROW()-14)/2),0)),"",OFFSET('9. METAS'!$W$20,INT((ROW()-14)/2),0)))</f>
        <v/>
      </c>
      <c r="M374" s="229" t="str">
        <f ca="1">IF(MOD(ROW()-13,2)=0,IF(ISBLANK(OFFSET(#REF!,INT((ROW()-13)/2),0)),"",OFFSET(#REF!,INT((ROW()-13)/2),0)),IF(ISBLANK(OFFSET('9. METAS'!$X$20,INT((ROW()-14)/2),0)),"",OFFSET('9. METAS'!$X$20,INT((ROW()-14)/2),0)))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1042" t="str">
        <f ca="1">IF(ISBLANK(OFFSET('9. METAS'!$L$20,INT((ROW()-13)/2),0)),"",OFFSET('9. METAS'!$L$20,INT((ROW()-13)/2),0))</f>
        <v/>
      </c>
      <c r="I375" s="979"/>
      <c r="J375" s="227" t="e">
        <f ca="1">IF(MOD(ROW()-13,2)=0,IF(ISBLANK(OFFSET(#REF!,INT((ROW()-13)/2),0)),"",OFFSET(#REF!,INT((ROW()-13)/2),0)),IF(ISBLANK(OFFSET('9. METAS'!$U$20,INT((ROW()-14)/2),0)),"",OFFSET('9. METAS'!$U$20,INT((ROW()-14)/2),0)))</f>
        <v>#REF!</v>
      </c>
      <c r="K375" s="228" t="e">
        <f ca="1">IF(MOD(ROW()-13,2)=0,IF(ISBLANK(OFFSET(#REF!,INT((ROW()-13)/2),0)),"",OFFSET(#REF!,INT((ROW()-13)/2),0)),IF(ISBLANK(OFFSET('9. METAS'!$V$20,INT((ROW()-14)/2),0)),"",OFFSET('9. METAS'!$V$20,INT((ROW()-14)/2),0)))</f>
        <v>#REF!</v>
      </c>
      <c r="L375" s="228" t="e">
        <f ca="1">IF(MOD(ROW()-13,2)=0,IF(ISBLANK(OFFSET(#REF!,INT((ROW()-13)/2),0)),"",OFFSET(#REF!,INT((ROW()-13)/2),0)),IF(ISBLANK(OFFSET('9. METAS'!$W$20,INT((ROW()-14)/2),0)),"",OFFSET('9. METAS'!$W$20,INT((ROW()-14)/2),0)))</f>
        <v>#REF!</v>
      </c>
      <c r="M375" s="229" t="e">
        <f ca="1">IF(MOD(ROW()-13,2)=0,IF(ISBLANK(OFFSET(#REF!,INT((ROW()-13)/2),0)),"",OFFSET(#REF!,INT((ROW()-13)/2),0)),IF(ISBLANK(OFFSET('9. METAS'!$X$20,INT((ROW()-14)/2),0)),"",OFFSET('9. METAS'!$X$20,INT((ROW()-14)/2),0)))</f>
        <v>#REF!</v>
      </c>
      <c r="N375" s="981" t="str">
        <f t="shared" ref="N375" ca="1" si="358">IFERROR(J375/J376,"ND")</f>
        <v>ND</v>
      </c>
      <c r="O375" s="983" t="str">
        <f t="shared" ref="O375" ca="1" si="359">IFERROR(((J375+K375)/H375),"ND")</f>
        <v>ND</v>
      </c>
      <c r="P375" s="985"/>
    </row>
    <row r="376" spans="3:16" x14ac:dyDescent="0.3">
      <c r="C376" s="999"/>
      <c r="D376" s="993"/>
      <c r="E376" s="993"/>
      <c r="F376" s="995"/>
      <c r="G376" s="997"/>
      <c r="H376" s="1042"/>
      <c r="I376" s="987"/>
      <c r="J376" s="227" t="str">
        <f ca="1">IF(MOD(ROW()-13,2)=0,IF(ISBLANK(OFFSET(#REF!,INT((ROW()-13)/2),0)),"",OFFSET(#REF!,INT((ROW()-13)/2),0)),IF(ISBLANK(OFFSET('9. METAS'!$U$20,INT((ROW()-14)/2),0)),"",OFFSET('9. METAS'!$U$20,INT((ROW()-14)/2),0)))</f>
        <v/>
      </c>
      <c r="K376" s="228" t="str">
        <f ca="1">IF(MOD(ROW()-13,2)=0,IF(ISBLANK(OFFSET(#REF!,INT((ROW()-13)/2),0)),"",OFFSET(#REF!,INT((ROW()-13)/2),0)),IF(ISBLANK(OFFSET('9. METAS'!$V$20,INT((ROW()-14)/2),0)),"",OFFSET('9. METAS'!$V$20,INT((ROW()-14)/2),0)))</f>
        <v/>
      </c>
      <c r="L376" s="228" t="str">
        <f ca="1">IF(MOD(ROW()-13,2)=0,IF(ISBLANK(OFFSET(#REF!,INT((ROW()-13)/2),0)),"",OFFSET(#REF!,INT((ROW()-13)/2),0)),IF(ISBLANK(OFFSET('9. METAS'!$W$20,INT((ROW()-14)/2),0)),"",OFFSET('9. METAS'!$W$20,INT((ROW()-14)/2),0)))</f>
        <v/>
      </c>
      <c r="M376" s="229" t="str">
        <f ca="1">IF(MOD(ROW()-13,2)=0,IF(ISBLANK(OFFSET(#REF!,INT((ROW()-13)/2),0)),"",OFFSET(#REF!,INT((ROW()-13)/2),0)),IF(ISBLANK(OFFSET('9. METAS'!$X$20,INT((ROW()-14)/2),0)),"",OFFSET('9. METAS'!$X$20,INT((ROW()-14)/2),0)))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1042" t="str">
        <f ca="1">IF(ISBLANK(OFFSET('9. METAS'!$L$20,INT((ROW()-13)/2),0)),"",OFFSET('9. METAS'!$L$20,INT((ROW()-13)/2),0))</f>
        <v/>
      </c>
      <c r="I377" s="979"/>
      <c r="J377" s="227" t="e">
        <f ca="1">IF(MOD(ROW()-13,2)=0,IF(ISBLANK(OFFSET(#REF!,INT((ROW()-13)/2),0)),"",OFFSET(#REF!,INT((ROW()-13)/2),0)),IF(ISBLANK(OFFSET('9. METAS'!$U$20,INT((ROW()-14)/2),0)),"",OFFSET('9. METAS'!$U$20,INT((ROW()-14)/2),0)))</f>
        <v>#REF!</v>
      </c>
      <c r="K377" s="228" t="e">
        <f ca="1">IF(MOD(ROW()-13,2)=0,IF(ISBLANK(OFFSET(#REF!,INT((ROW()-13)/2),0)),"",OFFSET(#REF!,INT((ROW()-13)/2),0)),IF(ISBLANK(OFFSET('9. METAS'!$V$20,INT((ROW()-14)/2),0)),"",OFFSET('9. METAS'!$V$20,INT((ROW()-14)/2),0)))</f>
        <v>#REF!</v>
      </c>
      <c r="L377" s="228" t="e">
        <f ca="1">IF(MOD(ROW()-13,2)=0,IF(ISBLANK(OFFSET(#REF!,INT((ROW()-13)/2),0)),"",OFFSET(#REF!,INT((ROW()-13)/2),0)),IF(ISBLANK(OFFSET('9. METAS'!$W$20,INT((ROW()-14)/2),0)),"",OFFSET('9. METAS'!$W$20,INT((ROW()-14)/2),0)))</f>
        <v>#REF!</v>
      </c>
      <c r="M377" s="229" t="e">
        <f ca="1">IF(MOD(ROW()-13,2)=0,IF(ISBLANK(OFFSET(#REF!,INT((ROW()-13)/2),0)),"",OFFSET(#REF!,INT((ROW()-13)/2),0)),IF(ISBLANK(OFFSET('9. METAS'!$X$20,INT((ROW()-14)/2),0)),"",OFFSET('9. METAS'!$X$20,INT((ROW()-14)/2),0)))</f>
        <v>#REF!</v>
      </c>
      <c r="N377" s="981" t="str">
        <f t="shared" ref="N377" ca="1" si="360">IFERROR(J377/J378,"ND")</f>
        <v>ND</v>
      </c>
      <c r="O377" s="983" t="str">
        <f t="shared" ref="O377" ca="1" si="361">IFERROR(((J377+K377)/H377),"ND")</f>
        <v>ND</v>
      </c>
      <c r="P377" s="985"/>
    </row>
    <row r="378" spans="3:16" x14ac:dyDescent="0.3">
      <c r="C378" s="999"/>
      <c r="D378" s="993"/>
      <c r="E378" s="993"/>
      <c r="F378" s="995"/>
      <c r="G378" s="997"/>
      <c r="H378" s="1042"/>
      <c r="I378" s="987"/>
      <c r="J378" s="227" t="str">
        <f ca="1">IF(MOD(ROW()-13,2)=0,IF(ISBLANK(OFFSET(#REF!,INT((ROW()-13)/2),0)),"",OFFSET(#REF!,INT((ROW()-13)/2),0)),IF(ISBLANK(OFFSET('9. METAS'!$U$20,INT((ROW()-14)/2),0)),"",OFFSET('9. METAS'!$U$20,INT((ROW()-14)/2),0)))</f>
        <v/>
      </c>
      <c r="K378" s="228" t="str">
        <f ca="1">IF(MOD(ROW()-13,2)=0,IF(ISBLANK(OFFSET(#REF!,INT((ROW()-13)/2),0)),"",OFFSET(#REF!,INT((ROW()-13)/2),0)),IF(ISBLANK(OFFSET('9. METAS'!$V$20,INT((ROW()-14)/2),0)),"",OFFSET('9. METAS'!$V$20,INT((ROW()-14)/2),0)))</f>
        <v/>
      </c>
      <c r="L378" s="228" t="str">
        <f ca="1">IF(MOD(ROW()-13,2)=0,IF(ISBLANK(OFFSET(#REF!,INT((ROW()-13)/2),0)),"",OFFSET(#REF!,INT((ROW()-13)/2),0)),IF(ISBLANK(OFFSET('9. METAS'!$W$20,INT((ROW()-14)/2),0)),"",OFFSET('9. METAS'!$W$20,INT((ROW()-14)/2),0)))</f>
        <v/>
      </c>
      <c r="M378" s="229" t="str">
        <f ca="1">IF(MOD(ROW()-13,2)=0,IF(ISBLANK(OFFSET(#REF!,INT((ROW()-13)/2),0)),"",OFFSET(#REF!,INT((ROW()-13)/2),0)),IF(ISBLANK(OFFSET('9. METAS'!$X$20,INT((ROW()-14)/2),0)),"",OFFSET('9. METAS'!$X$20,INT((ROW()-14)/2),0)))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1042" t="str">
        <f ca="1">IF(ISBLANK(OFFSET('9. METAS'!$L$20,INT((ROW()-13)/2),0)),"",OFFSET('9. METAS'!$L$20,INT((ROW()-13)/2),0))</f>
        <v/>
      </c>
      <c r="I379" s="979"/>
      <c r="J379" s="227" t="e">
        <f ca="1">IF(MOD(ROW()-13,2)=0,IF(ISBLANK(OFFSET(#REF!,INT((ROW()-13)/2),0)),"",OFFSET(#REF!,INT((ROW()-13)/2),0)),IF(ISBLANK(OFFSET('9. METAS'!$U$20,INT((ROW()-14)/2),0)),"",OFFSET('9. METAS'!$U$20,INT((ROW()-14)/2),0)))</f>
        <v>#REF!</v>
      </c>
      <c r="K379" s="228" t="e">
        <f ca="1">IF(MOD(ROW()-13,2)=0,IF(ISBLANK(OFFSET(#REF!,INT((ROW()-13)/2),0)),"",OFFSET(#REF!,INT((ROW()-13)/2),0)),IF(ISBLANK(OFFSET('9. METAS'!$V$20,INT((ROW()-14)/2),0)),"",OFFSET('9. METAS'!$V$20,INT((ROW()-14)/2),0)))</f>
        <v>#REF!</v>
      </c>
      <c r="L379" s="228" t="e">
        <f ca="1">IF(MOD(ROW()-13,2)=0,IF(ISBLANK(OFFSET(#REF!,INT((ROW()-13)/2),0)),"",OFFSET(#REF!,INT((ROW()-13)/2),0)),IF(ISBLANK(OFFSET('9. METAS'!$W$20,INT((ROW()-14)/2),0)),"",OFFSET('9. METAS'!$W$20,INT((ROW()-14)/2),0)))</f>
        <v>#REF!</v>
      </c>
      <c r="M379" s="229" t="e">
        <f ca="1">IF(MOD(ROW()-13,2)=0,IF(ISBLANK(OFFSET(#REF!,INT((ROW()-13)/2),0)),"",OFFSET(#REF!,INT((ROW()-13)/2),0)),IF(ISBLANK(OFFSET('9. METAS'!$X$20,INT((ROW()-14)/2),0)),"",OFFSET('9. METAS'!$X$20,INT((ROW()-14)/2),0)))</f>
        <v>#REF!</v>
      </c>
      <c r="N379" s="981" t="str">
        <f t="shared" ref="N379" ca="1" si="362">IFERROR(J379/J380,"ND")</f>
        <v>ND</v>
      </c>
      <c r="O379" s="983" t="str">
        <f t="shared" ref="O379" ca="1" si="363">IFERROR(((J379+K379)/H379),"ND")</f>
        <v>ND</v>
      </c>
      <c r="P379" s="985"/>
    </row>
    <row r="380" spans="3:16" x14ac:dyDescent="0.3">
      <c r="C380" s="999"/>
      <c r="D380" s="993"/>
      <c r="E380" s="993"/>
      <c r="F380" s="995"/>
      <c r="G380" s="997"/>
      <c r="H380" s="1042"/>
      <c r="I380" s="987"/>
      <c r="J380" s="227" t="str">
        <f ca="1">IF(MOD(ROW()-13,2)=0,IF(ISBLANK(OFFSET(#REF!,INT((ROW()-13)/2),0)),"",OFFSET(#REF!,INT((ROW()-13)/2),0)),IF(ISBLANK(OFFSET('9. METAS'!$U$20,INT((ROW()-14)/2),0)),"",OFFSET('9. METAS'!$U$20,INT((ROW()-14)/2),0)))</f>
        <v/>
      </c>
      <c r="K380" s="228" t="str">
        <f ca="1">IF(MOD(ROW()-13,2)=0,IF(ISBLANK(OFFSET(#REF!,INT((ROW()-13)/2),0)),"",OFFSET(#REF!,INT((ROW()-13)/2),0)),IF(ISBLANK(OFFSET('9. METAS'!$V$20,INT((ROW()-14)/2),0)),"",OFFSET('9. METAS'!$V$20,INT((ROW()-14)/2),0)))</f>
        <v/>
      </c>
      <c r="L380" s="228" t="str">
        <f ca="1">IF(MOD(ROW()-13,2)=0,IF(ISBLANK(OFFSET(#REF!,INT((ROW()-13)/2),0)),"",OFFSET(#REF!,INT((ROW()-13)/2),0)),IF(ISBLANK(OFFSET('9. METAS'!$W$20,INT((ROW()-14)/2),0)),"",OFFSET('9. METAS'!$W$20,INT((ROW()-14)/2),0)))</f>
        <v/>
      </c>
      <c r="M380" s="229" t="str">
        <f ca="1">IF(MOD(ROW()-13,2)=0,IF(ISBLANK(OFFSET(#REF!,INT((ROW()-13)/2),0)),"",OFFSET(#REF!,INT((ROW()-13)/2),0)),IF(ISBLANK(OFFSET('9. METAS'!$X$20,INT((ROW()-14)/2),0)),"",OFFSET('9. METAS'!$X$20,INT((ROW()-14)/2),0)))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1042" t="str">
        <f ca="1">IF(ISBLANK(OFFSET('9. METAS'!$L$20,INT((ROW()-13)/2),0)),"",OFFSET('9. METAS'!$L$20,INT((ROW()-13)/2),0))</f>
        <v/>
      </c>
      <c r="I381" s="979"/>
      <c r="J381" s="227" t="e">
        <f ca="1">IF(MOD(ROW()-13,2)=0,IF(ISBLANK(OFFSET(#REF!,INT((ROW()-13)/2),0)),"",OFFSET(#REF!,INT((ROW()-13)/2),0)),IF(ISBLANK(OFFSET('9. METAS'!$U$20,INT((ROW()-14)/2),0)),"",OFFSET('9. METAS'!$U$20,INT((ROW()-14)/2),0)))</f>
        <v>#REF!</v>
      </c>
      <c r="K381" s="228" t="e">
        <f ca="1">IF(MOD(ROW()-13,2)=0,IF(ISBLANK(OFFSET(#REF!,INT((ROW()-13)/2),0)),"",OFFSET(#REF!,INT((ROW()-13)/2),0)),IF(ISBLANK(OFFSET('9. METAS'!$V$20,INT((ROW()-14)/2),0)),"",OFFSET('9. METAS'!$V$20,INT((ROW()-14)/2),0)))</f>
        <v>#REF!</v>
      </c>
      <c r="L381" s="228" t="e">
        <f ca="1">IF(MOD(ROW()-13,2)=0,IF(ISBLANK(OFFSET(#REF!,INT((ROW()-13)/2),0)),"",OFFSET(#REF!,INT((ROW()-13)/2),0)),IF(ISBLANK(OFFSET('9. METAS'!$W$20,INT((ROW()-14)/2),0)),"",OFFSET('9. METAS'!$W$20,INT((ROW()-14)/2),0)))</f>
        <v>#REF!</v>
      </c>
      <c r="M381" s="229" t="e">
        <f ca="1">IF(MOD(ROW()-13,2)=0,IF(ISBLANK(OFFSET(#REF!,INT((ROW()-13)/2),0)),"",OFFSET(#REF!,INT((ROW()-13)/2),0)),IF(ISBLANK(OFFSET('9. METAS'!$X$20,INT((ROW()-14)/2),0)),"",OFFSET('9. METAS'!$X$20,INT((ROW()-14)/2),0)))</f>
        <v>#REF!</v>
      </c>
      <c r="N381" s="981" t="str">
        <f t="shared" ref="N381" ca="1" si="364">IFERROR(J381/J382,"ND")</f>
        <v>ND</v>
      </c>
      <c r="O381" s="983" t="str">
        <f t="shared" ref="O381" ca="1" si="365">IFERROR(((J381+K381)/H381),"ND")</f>
        <v>ND</v>
      </c>
      <c r="P381" s="985"/>
    </row>
    <row r="382" spans="3:16" x14ac:dyDescent="0.3">
      <c r="C382" s="999"/>
      <c r="D382" s="993"/>
      <c r="E382" s="993"/>
      <c r="F382" s="995"/>
      <c r="G382" s="997"/>
      <c r="H382" s="1042"/>
      <c r="I382" s="987"/>
      <c r="J382" s="227" t="str">
        <f ca="1">IF(MOD(ROW()-13,2)=0,IF(ISBLANK(OFFSET(#REF!,INT((ROW()-13)/2),0)),"",OFFSET(#REF!,INT((ROW()-13)/2),0)),IF(ISBLANK(OFFSET('9. METAS'!$U$20,INT((ROW()-14)/2),0)),"",OFFSET('9. METAS'!$U$20,INT((ROW()-14)/2),0)))</f>
        <v/>
      </c>
      <c r="K382" s="228" t="str">
        <f ca="1">IF(MOD(ROW()-13,2)=0,IF(ISBLANK(OFFSET(#REF!,INT((ROW()-13)/2),0)),"",OFFSET(#REF!,INT((ROW()-13)/2),0)),IF(ISBLANK(OFFSET('9. METAS'!$V$20,INT((ROW()-14)/2),0)),"",OFFSET('9. METAS'!$V$20,INT((ROW()-14)/2),0)))</f>
        <v/>
      </c>
      <c r="L382" s="228" t="str">
        <f ca="1">IF(MOD(ROW()-13,2)=0,IF(ISBLANK(OFFSET(#REF!,INT((ROW()-13)/2),0)),"",OFFSET(#REF!,INT((ROW()-13)/2),0)),IF(ISBLANK(OFFSET('9. METAS'!$W$20,INT((ROW()-14)/2),0)),"",OFFSET('9. METAS'!$W$20,INT((ROW()-14)/2),0)))</f>
        <v/>
      </c>
      <c r="M382" s="229" t="str">
        <f ca="1">IF(MOD(ROW()-13,2)=0,IF(ISBLANK(OFFSET(#REF!,INT((ROW()-13)/2),0)),"",OFFSET(#REF!,INT((ROW()-13)/2),0)),IF(ISBLANK(OFFSET('9. METAS'!$X$20,INT((ROW()-14)/2),0)),"",OFFSET('9. METAS'!$X$20,INT((ROW()-14)/2),0)))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1042" t="str">
        <f ca="1">IF(ISBLANK(OFFSET('9. METAS'!$L$20,INT((ROW()-13)/2),0)),"",OFFSET('9. METAS'!$L$20,INT((ROW()-13)/2),0))</f>
        <v/>
      </c>
      <c r="I383" s="979"/>
      <c r="J383" s="227" t="e">
        <f ca="1">IF(MOD(ROW()-13,2)=0,IF(ISBLANK(OFFSET(#REF!,INT((ROW()-13)/2),0)),"",OFFSET(#REF!,INT((ROW()-13)/2),0)),IF(ISBLANK(OFFSET('9. METAS'!$U$20,INT((ROW()-14)/2),0)),"",OFFSET('9. METAS'!$U$20,INT((ROW()-14)/2),0)))</f>
        <v>#REF!</v>
      </c>
      <c r="K383" s="228" t="e">
        <f ca="1">IF(MOD(ROW()-13,2)=0,IF(ISBLANK(OFFSET(#REF!,INT((ROW()-13)/2),0)),"",OFFSET(#REF!,INT((ROW()-13)/2),0)),IF(ISBLANK(OFFSET('9. METAS'!$V$20,INT((ROW()-14)/2),0)),"",OFFSET('9. METAS'!$V$20,INT((ROW()-14)/2),0)))</f>
        <v>#REF!</v>
      </c>
      <c r="L383" s="228" t="e">
        <f ca="1">IF(MOD(ROW()-13,2)=0,IF(ISBLANK(OFFSET(#REF!,INT((ROW()-13)/2),0)),"",OFFSET(#REF!,INT((ROW()-13)/2),0)),IF(ISBLANK(OFFSET('9. METAS'!$W$20,INT((ROW()-14)/2),0)),"",OFFSET('9. METAS'!$W$20,INT((ROW()-14)/2),0)))</f>
        <v>#REF!</v>
      </c>
      <c r="M383" s="229" t="e">
        <f ca="1">IF(MOD(ROW()-13,2)=0,IF(ISBLANK(OFFSET(#REF!,INT((ROW()-13)/2),0)),"",OFFSET(#REF!,INT((ROW()-13)/2),0)),IF(ISBLANK(OFFSET('9. METAS'!$X$20,INT((ROW()-14)/2),0)),"",OFFSET('9. METAS'!$X$20,INT((ROW()-14)/2),0)))</f>
        <v>#REF!</v>
      </c>
      <c r="N383" s="981" t="str">
        <f t="shared" ref="N383" ca="1" si="366">IFERROR(J383/J384,"ND")</f>
        <v>ND</v>
      </c>
      <c r="O383" s="983" t="str">
        <f t="shared" ref="O383" ca="1" si="367">IFERROR(((J383+K383)/H383),"ND")</f>
        <v>ND</v>
      </c>
      <c r="P383" s="985"/>
    </row>
    <row r="384" spans="3:16" x14ac:dyDescent="0.3">
      <c r="C384" s="999"/>
      <c r="D384" s="993"/>
      <c r="E384" s="993"/>
      <c r="F384" s="995"/>
      <c r="G384" s="997"/>
      <c r="H384" s="1042"/>
      <c r="I384" s="987"/>
      <c r="J384" s="227" t="str">
        <f ca="1">IF(MOD(ROW()-13,2)=0,IF(ISBLANK(OFFSET(#REF!,INT((ROW()-13)/2),0)),"",OFFSET(#REF!,INT((ROW()-13)/2),0)),IF(ISBLANK(OFFSET('9. METAS'!$U$20,INT((ROW()-14)/2),0)),"",OFFSET('9. METAS'!$U$20,INT((ROW()-14)/2),0)))</f>
        <v/>
      </c>
      <c r="K384" s="228" t="str">
        <f ca="1">IF(MOD(ROW()-13,2)=0,IF(ISBLANK(OFFSET(#REF!,INT((ROW()-13)/2),0)),"",OFFSET(#REF!,INT((ROW()-13)/2),0)),IF(ISBLANK(OFFSET('9. METAS'!$V$20,INT((ROW()-14)/2),0)),"",OFFSET('9. METAS'!$V$20,INT((ROW()-14)/2),0)))</f>
        <v/>
      </c>
      <c r="L384" s="228" t="str">
        <f ca="1">IF(MOD(ROW()-13,2)=0,IF(ISBLANK(OFFSET(#REF!,INT((ROW()-13)/2),0)),"",OFFSET(#REF!,INT((ROW()-13)/2),0)),IF(ISBLANK(OFFSET('9. METAS'!$W$20,INT((ROW()-14)/2),0)),"",OFFSET('9. METAS'!$W$20,INT((ROW()-14)/2),0)))</f>
        <v/>
      </c>
      <c r="M384" s="229" t="str">
        <f ca="1">IF(MOD(ROW()-13,2)=0,IF(ISBLANK(OFFSET(#REF!,INT((ROW()-13)/2),0)),"",OFFSET(#REF!,INT((ROW()-13)/2),0)),IF(ISBLANK(OFFSET('9. METAS'!$X$20,INT((ROW()-14)/2),0)),"",OFFSET('9. METAS'!$X$20,INT((ROW()-14)/2),0)))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1042" t="str">
        <f ca="1">IF(ISBLANK(OFFSET('9. METAS'!$L$20,INT((ROW()-13)/2),0)),"",OFFSET('9. METAS'!$L$20,INT((ROW()-13)/2),0))</f>
        <v/>
      </c>
      <c r="I385" s="979"/>
      <c r="J385" s="227" t="e">
        <f ca="1">IF(MOD(ROW()-13,2)=0,IF(ISBLANK(OFFSET(#REF!,INT((ROW()-13)/2),0)),"",OFFSET(#REF!,INT((ROW()-13)/2),0)),IF(ISBLANK(OFFSET('9. METAS'!$U$20,INT((ROW()-14)/2),0)),"",OFFSET('9. METAS'!$U$20,INT((ROW()-14)/2),0)))</f>
        <v>#REF!</v>
      </c>
      <c r="K385" s="228" t="e">
        <f ca="1">IF(MOD(ROW()-13,2)=0,IF(ISBLANK(OFFSET(#REF!,INT((ROW()-13)/2),0)),"",OFFSET(#REF!,INT((ROW()-13)/2),0)),IF(ISBLANK(OFFSET('9. METAS'!$V$20,INT((ROW()-14)/2),0)),"",OFFSET('9. METAS'!$V$20,INT((ROW()-14)/2),0)))</f>
        <v>#REF!</v>
      </c>
      <c r="L385" s="228" t="e">
        <f ca="1">IF(MOD(ROW()-13,2)=0,IF(ISBLANK(OFFSET(#REF!,INT((ROW()-13)/2),0)),"",OFFSET(#REF!,INT((ROW()-13)/2),0)),IF(ISBLANK(OFFSET('9. METAS'!$W$20,INT((ROW()-14)/2),0)),"",OFFSET('9. METAS'!$W$20,INT((ROW()-14)/2),0)))</f>
        <v>#REF!</v>
      </c>
      <c r="M385" s="229" t="e">
        <f ca="1">IF(MOD(ROW()-13,2)=0,IF(ISBLANK(OFFSET(#REF!,INT((ROW()-13)/2),0)),"",OFFSET(#REF!,INT((ROW()-13)/2),0)),IF(ISBLANK(OFFSET('9. METAS'!$X$20,INT((ROW()-14)/2),0)),"",OFFSET('9. METAS'!$X$20,INT((ROW()-14)/2),0)))</f>
        <v>#REF!</v>
      </c>
      <c r="N385" s="981" t="str">
        <f t="shared" ref="N385" ca="1" si="368">IFERROR(J385/J386,"ND")</f>
        <v>ND</v>
      </c>
      <c r="O385" s="983" t="str">
        <f t="shared" ref="O385" ca="1" si="369">IFERROR(((J385+K385)/H385),"ND")</f>
        <v>ND</v>
      </c>
      <c r="P385" s="985"/>
    </row>
    <row r="386" spans="3:16" x14ac:dyDescent="0.3">
      <c r="C386" s="999"/>
      <c r="D386" s="993"/>
      <c r="E386" s="993"/>
      <c r="F386" s="995"/>
      <c r="G386" s="997"/>
      <c r="H386" s="1042"/>
      <c r="I386" s="987"/>
      <c r="J386" s="227" t="str">
        <f ca="1">IF(MOD(ROW()-13,2)=0,IF(ISBLANK(OFFSET(#REF!,INT((ROW()-13)/2),0)),"",OFFSET(#REF!,INT((ROW()-13)/2),0)),IF(ISBLANK(OFFSET('9. METAS'!$U$20,INT((ROW()-14)/2),0)),"",OFFSET('9. METAS'!$U$20,INT((ROW()-14)/2),0)))</f>
        <v/>
      </c>
      <c r="K386" s="228" t="str">
        <f ca="1">IF(MOD(ROW()-13,2)=0,IF(ISBLANK(OFFSET(#REF!,INT((ROW()-13)/2),0)),"",OFFSET(#REF!,INT((ROW()-13)/2),0)),IF(ISBLANK(OFFSET('9. METAS'!$V$20,INT((ROW()-14)/2),0)),"",OFFSET('9. METAS'!$V$20,INT((ROW()-14)/2),0)))</f>
        <v/>
      </c>
      <c r="L386" s="228" t="str">
        <f ca="1">IF(MOD(ROW()-13,2)=0,IF(ISBLANK(OFFSET(#REF!,INT((ROW()-13)/2),0)),"",OFFSET(#REF!,INT((ROW()-13)/2),0)),IF(ISBLANK(OFFSET('9. METAS'!$W$20,INT((ROW()-14)/2),0)),"",OFFSET('9. METAS'!$W$20,INT((ROW()-14)/2),0)))</f>
        <v/>
      </c>
      <c r="M386" s="229" t="str">
        <f ca="1">IF(MOD(ROW()-13,2)=0,IF(ISBLANK(OFFSET(#REF!,INT((ROW()-13)/2),0)),"",OFFSET(#REF!,INT((ROW()-13)/2),0)),IF(ISBLANK(OFFSET('9. METAS'!$X$20,INT((ROW()-14)/2),0)),"",OFFSET('9. METAS'!$X$20,INT((ROW()-14)/2),0)))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1042" t="str">
        <f ca="1">IF(ISBLANK(OFFSET('9. METAS'!$L$20,INT((ROW()-13)/2),0)),"",OFFSET('9. METAS'!$L$20,INT((ROW()-13)/2),0))</f>
        <v/>
      </c>
      <c r="I387" s="979"/>
      <c r="J387" s="227" t="e">
        <f ca="1">IF(MOD(ROW()-13,2)=0,IF(ISBLANK(OFFSET(#REF!,INT((ROW()-13)/2),0)),"",OFFSET(#REF!,INT((ROW()-13)/2),0)),IF(ISBLANK(OFFSET('9. METAS'!$U$20,INT((ROW()-14)/2),0)),"",OFFSET('9. METAS'!$U$20,INT((ROW()-14)/2),0)))</f>
        <v>#REF!</v>
      </c>
      <c r="K387" s="228" t="e">
        <f ca="1">IF(MOD(ROW()-13,2)=0,IF(ISBLANK(OFFSET(#REF!,INT((ROW()-13)/2),0)),"",OFFSET(#REF!,INT((ROW()-13)/2),0)),IF(ISBLANK(OFFSET('9. METAS'!$V$20,INT((ROW()-14)/2),0)),"",OFFSET('9. METAS'!$V$20,INT((ROW()-14)/2),0)))</f>
        <v>#REF!</v>
      </c>
      <c r="L387" s="228" t="e">
        <f ca="1">IF(MOD(ROW()-13,2)=0,IF(ISBLANK(OFFSET(#REF!,INT((ROW()-13)/2),0)),"",OFFSET(#REF!,INT((ROW()-13)/2),0)),IF(ISBLANK(OFFSET('9. METAS'!$W$20,INT((ROW()-14)/2),0)),"",OFFSET('9. METAS'!$W$20,INT((ROW()-14)/2),0)))</f>
        <v>#REF!</v>
      </c>
      <c r="M387" s="229" t="e">
        <f ca="1">IF(MOD(ROW()-13,2)=0,IF(ISBLANK(OFFSET(#REF!,INT((ROW()-13)/2),0)),"",OFFSET(#REF!,INT((ROW()-13)/2),0)),IF(ISBLANK(OFFSET('9. METAS'!$X$20,INT((ROW()-14)/2),0)),"",OFFSET('9. METAS'!$X$20,INT((ROW()-14)/2),0)))</f>
        <v>#REF!</v>
      </c>
      <c r="N387" s="981" t="str">
        <f t="shared" ref="N387" ca="1" si="370">IFERROR(J387/J388,"ND")</f>
        <v>ND</v>
      </c>
      <c r="O387" s="983" t="str">
        <f t="shared" ref="O387" ca="1" si="371">IFERROR(((J387+K387)/H387),"ND")</f>
        <v>ND</v>
      </c>
      <c r="P387" s="985"/>
    </row>
    <row r="388" spans="3:16" x14ac:dyDescent="0.3">
      <c r="C388" s="999"/>
      <c r="D388" s="993"/>
      <c r="E388" s="993"/>
      <c r="F388" s="995"/>
      <c r="G388" s="997"/>
      <c r="H388" s="1042"/>
      <c r="I388" s="987"/>
      <c r="J388" s="227" t="str">
        <f ca="1">IF(MOD(ROW()-13,2)=0,IF(ISBLANK(OFFSET(#REF!,INT((ROW()-13)/2),0)),"",OFFSET(#REF!,INT((ROW()-13)/2),0)),IF(ISBLANK(OFFSET('9. METAS'!$U$20,INT((ROW()-14)/2),0)),"",OFFSET('9. METAS'!$U$20,INT((ROW()-14)/2),0)))</f>
        <v/>
      </c>
      <c r="K388" s="228" t="str">
        <f ca="1">IF(MOD(ROW()-13,2)=0,IF(ISBLANK(OFFSET(#REF!,INT((ROW()-13)/2),0)),"",OFFSET(#REF!,INT((ROW()-13)/2),0)),IF(ISBLANK(OFFSET('9. METAS'!$V$20,INT((ROW()-14)/2),0)),"",OFFSET('9. METAS'!$V$20,INT((ROW()-14)/2),0)))</f>
        <v/>
      </c>
      <c r="L388" s="228" t="str">
        <f ca="1">IF(MOD(ROW()-13,2)=0,IF(ISBLANK(OFFSET(#REF!,INT((ROW()-13)/2),0)),"",OFFSET(#REF!,INT((ROW()-13)/2),0)),IF(ISBLANK(OFFSET('9. METAS'!$W$20,INT((ROW()-14)/2),0)),"",OFFSET('9. METAS'!$W$20,INT((ROW()-14)/2),0)))</f>
        <v/>
      </c>
      <c r="M388" s="229" t="str">
        <f ca="1">IF(MOD(ROW()-13,2)=0,IF(ISBLANK(OFFSET(#REF!,INT((ROW()-13)/2),0)),"",OFFSET(#REF!,INT((ROW()-13)/2),0)),IF(ISBLANK(OFFSET('9. METAS'!$X$20,INT((ROW()-14)/2),0)),"",OFFSET('9. METAS'!$X$20,INT((ROW()-14)/2),0)))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1042" t="str">
        <f ca="1">IF(ISBLANK(OFFSET('9. METAS'!$L$20,INT((ROW()-13)/2),0)),"",OFFSET('9. METAS'!$L$20,INT((ROW()-13)/2),0))</f>
        <v/>
      </c>
      <c r="I389" s="979"/>
      <c r="J389" s="227" t="e">
        <f ca="1">IF(MOD(ROW()-13,2)=0,IF(ISBLANK(OFFSET(#REF!,INT((ROW()-13)/2),0)),"",OFFSET(#REF!,INT((ROW()-13)/2),0)),IF(ISBLANK(OFFSET('9. METAS'!$U$20,INT((ROW()-14)/2),0)),"",OFFSET('9. METAS'!$U$20,INT((ROW()-14)/2),0)))</f>
        <v>#REF!</v>
      </c>
      <c r="K389" s="228" t="e">
        <f ca="1">IF(MOD(ROW()-13,2)=0,IF(ISBLANK(OFFSET(#REF!,INT((ROW()-13)/2),0)),"",OFFSET(#REF!,INT((ROW()-13)/2),0)),IF(ISBLANK(OFFSET('9. METAS'!$V$20,INT((ROW()-14)/2),0)),"",OFFSET('9. METAS'!$V$20,INT((ROW()-14)/2),0)))</f>
        <v>#REF!</v>
      </c>
      <c r="L389" s="228" t="e">
        <f ca="1">IF(MOD(ROW()-13,2)=0,IF(ISBLANK(OFFSET(#REF!,INT((ROW()-13)/2),0)),"",OFFSET(#REF!,INT((ROW()-13)/2),0)),IF(ISBLANK(OFFSET('9. METAS'!$W$20,INT((ROW()-14)/2),0)),"",OFFSET('9. METAS'!$W$20,INT((ROW()-14)/2),0)))</f>
        <v>#REF!</v>
      </c>
      <c r="M389" s="229" t="e">
        <f ca="1">IF(MOD(ROW()-13,2)=0,IF(ISBLANK(OFFSET(#REF!,INT((ROW()-13)/2),0)),"",OFFSET(#REF!,INT((ROW()-13)/2),0)),IF(ISBLANK(OFFSET('9. METAS'!$X$20,INT((ROW()-14)/2),0)),"",OFFSET('9. METAS'!$X$20,INT((ROW()-14)/2),0)))</f>
        <v>#REF!</v>
      </c>
      <c r="N389" s="981" t="str">
        <f t="shared" ref="N389" ca="1" si="372">IFERROR(J389/J390,"ND")</f>
        <v>ND</v>
      </c>
      <c r="O389" s="983" t="str">
        <f t="shared" ref="O389" ca="1" si="373">IFERROR(((J389+K389)/H389),"ND")</f>
        <v>ND</v>
      </c>
      <c r="P389" s="985"/>
    </row>
    <row r="390" spans="3:16" x14ac:dyDescent="0.3">
      <c r="C390" s="999"/>
      <c r="D390" s="993"/>
      <c r="E390" s="993"/>
      <c r="F390" s="995"/>
      <c r="G390" s="997"/>
      <c r="H390" s="1042"/>
      <c r="I390" s="987"/>
      <c r="J390" s="227" t="str">
        <f ca="1">IF(MOD(ROW()-13,2)=0,IF(ISBLANK(OFFSET(#REF!,INT((ROW()-13)/2),0)),"",OFFSET(#REF!,INT((ROW()-13)/2),0)),IF(ISBLANK(OFFSET('9. METAS'!$U$20,INT((ROW()-14)/2),0)),"",OFFSET('9. METAS'!$U$20,INT((ROW()-14)/2),0)))</f>
        <v/>
      </c>
      <c r="K390" s="228" t="str">
        <f ca="1">IF(MOD(ROW()-13,2)=0,IF(ISBLANK(OFFSET(#REF!,INT((ROW()-13)/2),0)),"",OFFSET(#REF!,INT((ROW()-13)/2),0)),IF(ISBLANK(OFFSET('9. METAS'!$V$20,INT((ROW()-14)/2),0)),"",OFFSET('9. METAS'!$V$20,INT((ROW()-14)/2),0)))</f>
        <v/>
      </c>
      <c r="L390" s="228" t="str">
        <f ca="1">IF(MOD(ROW()-13,2)=0,IF(ISBLANK(OFFSET(#REF!,INT((ROW()-13)/2),0)),"",OFFSET(#REF!,INT((ROW()-13)/2),0)),IF(ISBLANK(OFFSET('9. METAS'!$W$20,INT((ROW()-14)/2),0)),"",OFFSET('9. METAS'!$W$20,INT((ROW()-14)/2),0)))</f>
        <v/>
      </c>
      <c r="M390" s="229" t="str">
        <f ca="1">IF(MOD(ROW()-13,2)=0,IF(ISBLANK(OFFSET(#REF!,INT((ROW()-13)/2),0)),"",OFFSET(#REF!,INT((ROW()-13)/2),0)),IF(ISBLANK(OFFSET('9. METAS'!$X$20,INT((ROW()-14)/2),0)),"",OFFSET('9. METAS'!$X$20,INT((ROW()-14)/2),0)))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1042" t="str">
        <f ca="1">IF(ISBLANK(OFFSET('9. METAS'!$L$20,INT((ROW()-13)/2),0)),"",OFFSET('9. METAS'!$L$20,INT((ROW()-13)/2),0))</f>
        <v/>
      </c>
      <c r="I391" s="979"/>
      <c r="J391" s="227" t="e">
        <f ca="1">IF(MOD(ROW()-13,2)=0,IF(ISBLANK(OFFSET(#REF!,INT((ROW()-13)/2),0)),"",OFFSET(#REF!,INT((ROW()-13)/2),0)),IF(ISBLANK(OFFSET('9. METAS'!$U$20,INT((ROW()-14)/2),0)),"",OFFSET('9. METAS'!$U$20,INT((ROW()-14)/2),0)))</f>
        <v>#REF!</v>
      </c>
      <c r="K391" s="228" t="e">
        <f ca="1">IF(MOD(ROW()-13,2)=0,IF(ISBLANK(OFFSET(#REF!,INT((ROW()-13)/2),0)),"",OFFSET(#REF!,INT((ROW()-13)/2),0)),IF(ISBLANK(OFFSET('9. METAS'!$V$20,INT((ROW()-14)/2),0)),"",OFFSET('9. METAS'!$V$20,INT((ROW()-14)/2),0)))</f>
        <v>#REF!</v>
      </c>
      <c r="L391" s="228" t="e">
        <f ca="1">IF(MOD(ROW()-13,2)=0,IF(ISBLANK(OFFSET(#REF!,INT((ROW()-13)/2),0)),"",OFFSET(#REF!,INT((ROW()-13)/2),0)),IF(ISBLANK(OFFSET('9. METAS'!$W$20,INT((ROW()-14)/2),0)),"",OFFSET('9. METAS'!$W$20,INT((ROW()-14)/2),0)))</f>
        <v>#REF!</v>
      </c>
      <c r="M391" s="229" t="e">
        <f ca="1">IF(MOD(ROW()-13,2)=0,IF(ISBLANK(OFFSET(#REF!,INT((ROW()-13)/2),0)),"",OFFSET(#REF!,INT((ROW()-13)/2),0)),IF(ISBLANK(OFFSET('9. METAS'!$X$20,INT((ROW()-14)/2),0)),"",OFFSET('9. METAS'!$X$20,INT((ROW()-14)/2),0)))</f>
        <v>#REF!</v>
      </c>
      <c r="N391" s="981" t="str">
        <f t="shared" ref="N391" ca="1" si="374">IFERROR(J391/J392,"ND")</f>
        <v>ND</v>
      </c>
      <c r="O391" s="983" t="str">
        <f t="shared" ref="O391" ca="1" si="375">IFERROR(((J391+K391)/H391),"ND")</f>
        <v>ND</v>
      </c>
      <c r="P391" s="985"/>
    </row>
    <row r="392" spans="3:16" x14ac:dyDescent="0.3">
      <c r="C392" s="999"/>
      <c r="D392" s="993"/>
      <c r="E392" s="993"/>
      <c r="F392" s="995"/>
      <c r="G392" s="997"/>
      <c r="H392" s="1042"/>
      <c r="I392" s="987"/>
      <c r="J392" s="227" t="str">
        <f ca="1">IF(MOD(ROW()-13,2)=0,IF(ISBLANK(OFFSET(#REF!,INT((ROW()-13)/2),0)),"",OFFSET(#REF!,INT((ROW()-13)/2),0)),IF(ISBLANK(OFFSET('9. METAS'!$U$20,INT((ROW()-14)/2),0)),"",OFFSET('9. METAS'!$U$20,INT((ROW()-14)/2),0)))</f>
        <v/>
      </c>
      <c r="K392" s="228" t="str">
        <f ca="1">IF(MOD(ROW()-13,2)=0,IF(ISBLANK(OFFSET(#REF!,INT((ROW()-13)/2),0)),"",OFFSET(#REF!,INT((ROW()-13)/2),0)),IF(ISBLANK(OFFSET('9. METAS'!$V$20,INT((ROW()-14)/2),0)),"",OFFSET('9. METAS'!$V$20,INT((ROW()-14)/2),0)))</f>
        <v/>
      </c>
      <c r="L392" s="228" t="str">
        <f ca="1">IF(MOD(ROW()-13,2)=0,IF(ISBLANK(OFFSET(#REF!,INT((ROW()-13)/2),0)),"",OFFSET(#REF!,INT((ROW()-13)/2),0)),IF(ISBLANK(OFFSET('9. METAS'!$W$20,INT((ROW()-14)/2),0)),"",OFFSET('9. METAS'!$W$20,INT((ROW()-14)/2),0)))</f>
        <v/>
      </c>
      <c r="M392" s="229" t="str">
        <f ca="1">IF(MOD(ROW()-13,2)=0,IF(ISBLANK(OFFSET(#REF!,INT((ROW()-13)/2),0)),"",OFFSET(#REF!,INT((ROW()-13)/2),0)),IF(ISBLANK(OFFSET('9. METAS'!$X$20,INT((ROW()-14)/2),0)),"",OFFSET('9. METAS'!$X$20,INT((ROW()-14)/2),0)))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1042" t="str">
        <f ca="1">IF(ISBLANK(OFFSET('9. METAS'!$L$20,INT((ROW()-13)/2),0)),"",OFFSET('9. METAS'!$L$20,INT((ROW()-13)/2),0))</f>
        <v/>
      </c>
      <c r="I393" s="979"/>
      <c r="J393" s="227" t="e">
        <f ca="1">IF(MOD(ROW()-13,2)=0,IF(ISBLANK(OFFSET(#REF!,INT((ROW()-13)/2),0)),"",OFFSET(#REF!,INT((ROW()-13)/2),0)),IF(ISBLANK(OFFSET('9. METAS'!$U$20,INT((ROW()-14)/2),0)),"",OFFSET('9. METAS'!$U$20,INT((ROW()-14)/2),0)))</f>
        <v>#REF!</v>
      </c>
      <c r="K393" s="228" t="e">
        <f ca="1">IF(MOD(ROW()-13,2)=0,IF(ISBLANK(OFFSET(#REF!,INT((ROW()-13)/2),0)),"",OFFSET(#REF!,INT((ROW()-13)/2),0)),IF(ISBLANK(OFFSET('9. METAS'!$V$20,INT((ROW()-14)/2),0)),"",OFFSET('9. METAS'!$V$20,INT((ROW()-14)/2),0)))</f>
        <v>#REF!</v>
      </c>
      <c r="L393" s="228" t="e">
        <f ca="1">IF(MOD(ROW()-13,2)=0,IF(ISBLANK(OFFSET(#REF!,INT((ROW()-13)/2),0)),"",OFFSET(#REF!,INT((ROW()-13)/2),0)),IF(ISBLANK(OFFSET('9. METAS'!$W$20,INT((ROW()-14)/2),0)),"",OFFSET('9. METAS'!$W$20,INT((ROW()-14)/2),0)))</f>
        <v>#REF!</v>
      </c>
      <c r="M393" s="229" t="e">
        <f ca="1">IF(MOD(ROW()-13,2)=0,IF(ISBLANK(OFFSET(#REF!,INT((ROW()-13)/2),0)),"",OFFSET(#REF!,INT((ROW()-13)/2),0)),IF(ISBLANK(OFFSET('9. METAS'!$X$20,INT((ROW()-14)/2),0)),"",OFFSET('9. METAS'!$X$20,INT((ROW()-14)/2),0)))</f>
        <v>#REF!</v>
      </c>
      <c r="N393" s="981" t="str">
        <f t="shared" ref="N393" ca="1" si="376">IFERROR(J393/J394,"ND")</f>
        <v>ND</v>
      </c>
      <c r="O393" s="983" t="str">
        <f t="shared" ref="O393" ca="1" si="377">IFERROR(((J393+K393)/H393),"ND")</f>
        <v>ND</v>
      </c>
      <c r="P393" s="985"/>
    </row>
    <row r="394" spans="3:16" x14ac:dyDescent="0.3">
      <c r="C394" s="999"/>
      <c r="D394" s="993"/>
      <c r="E394" s="993"/>
      <c r="F394" s="995"/>
      <c r="G394" s="997"/>
      <c r="H394" s="1042"/>
      <c r="I394" s="987"/>
      <c r="J394" s="227" t="str">
        <f ca="1">IF(MOD(ROW()-13,2)=0,IF(ISBLANK(OFFSET(#REF!,INT((ROW()-13)/2),0)),"",OFFSET(#REF!,INT((ROW()-13)/2),0)),IF(ISBLANK(OFFSET('9. METAS'!$U$20,INT((ROW()-14)/2),0)),"",OFFSET('9. METAS'!$U$20,INT((ROW()-14)/2),0)))</f>
        <v/>
      </c>
      <c r="K394" s="228" t="str">
        <f ca="1">IF(MOD(ROW()-13,2)=0,IF(ISBLANK(OFFSET(#REF!,INT((ROW()-13)/2),0)),"",OFFSET(#REF!,INT((ROW()-13)/2),0)),IF(ISBLANK(OFFSET('9. METAS'!$V$20,INT((ROW()-14)/2),0)),"",OFFSET('9. METAS'!$V$20,INT((ROW()-14)/2),0)))</f>
        <v/>
      </c>
      <c r="L394" s="228" t="str">
        <f ca="1">IF(MOD(ROW()-13,2)=0,IF(ISBLANK(OFFSET(#REF!,INT((ROW()-13)/2),0)),"",OFFSET(#REF!,INT((ROW()-13)/2),0)),IF(ISBLANK(OFFSET('9. METAS'!$W$20,INT((ROW()-14)/2),0)),"",OFFSET('9. METAS'!$W$20,INT((ROW()-14)/2),0)))</f>
        <v/>
      </c>
      <c r="M394" s="229" t="str">
        <f ca="1">IF(MOD(ROW()-13,2)=0,IF(ISBLANK(OFFSET(#REF!,INT((ROW()-13)/2),0)),"",OFFSET(#REF!,INT((ROW()-13)/2),0)),IF(ISBLANK(OFFSET('9. METAS'!$X$20,INT((ROW()-14)/2),0)),"",OFFSET('9. METAS'!$X$20,INT((ROW()-14)/2),0)))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1042" t="str">
        <f ca="1">IF(ISBLANK(OFFSET('9. METAS'!$L$20,INT((ROW()-13)/2),0)),"",OFFSET('9. METAS'!$L$20,INT((ROW()-13)/2),0))</f>
        <v/>
      </c>
      <c r="I395" s="979"/>
      <c r="J395" s="227" t="e">
        <f ca="1">IF(MOD(ROW()-13,2)=0,IF(ISBLANK(OFFSET(#REF!,INT((ROW()-13)/2),0)),"",OFFSET(#REF!,INT((ROW()-13)/2),0)),IF(ISBLANK(OFFSET('9. METAS'!$U$20,INT((ROW()-14)/2),0)),"",OFFSET('9. METAS'!$U$20,INT((ROW()-14)/2),0)))</f>
        <v>#REF!</v>
      </c>
      <c r="K395" s="228" t="e">
        <f ca="1">IF(MOD(ROW()-13,2)=0,IF(ISBLANK(OFFSET(#REF!,INT((ROW()-13)/2),0)),"",OFFSET(#REF!,INT((ROW()-13)/2),0)),IF(ISBLANK(OFFSET('9. METAS'!$V$20,INT((ROW()-14)/2),0)),"",OFFSET('9. METAS'!$V$20,INT((ROW()-14)/2),0)))</f>
        <v>#REF!</v>
      </c>
      <c r="L395" s="228" t="e">
        <f ca="1">IF(MOD(ROW()-13,2)=0,IF(ISBLANK(OFFSET(#REF!,INT((ROW()-13)/2),0)),"",OFFSET(#REF!,INT((ROW()-13)/2),0)),IF(ISBLANK(OFFSET('9. METAS'!$W$20,INT((ROW()-14)/2),0)),"",OFFSET('9. METAS'!$W$20,INT((ROW()-14)/2),0)))</f>
        <v>#REF!</v>
      </c>
      <c r="M395" s="229" t="e">
        <f ca="1">IF(MOD(ROW()-13,2)=0,IF(ISBLANK(OFFSET(#REF!,INT((ROW()-13)/2),0)),"",OFFSET(#REF!,INT((ROW()-13)/2),0)),IF(ISBLANK(OFFSET('9. METAS'!$X$20,INT((ROW()-14)/2),0)),"",OFFSET('9. METAS'!$X$20,INT((ROW()-14)/2),0)))</f>
        <v>#REF!</v>
      </c>
      <c r="N395" s="981" t="str">
        <f t="shared" ref="N395" ca="1" si="378">IFERROR(J395/J396,"ND")</f>
        <v>ND</v>
      </c>
      <c r="O395" s="983" t="str">
        <f t="shared" ref="O395" ca="1" si="379">IFERROR(((J395+K395)/H395),"ND")</f>
        <v>ND</v>
      </c>
      <c r="P395" s="985"/>
    </row>
    <row r="396" spans="3:16" x14ac:dyDescent="0.3">
      <c r="C396" s="999"/>
      <c r="D396" s="993"/>
      <c r="E396" s="993"/>
      <c r="F396" s="995"/>
      <c r="G396" s="997"/>
      <c r="H396" s="1042"/>
      <c r="I396" s="987"/>
      <c r="J396" s="227" t="str">
        <f ca="1">IF(MOD(ROW()-13,2)=0,IF(ISBLANK(OFFSET(#REF!,INT((ROW()-13)/2),0)),"",OFFSET(#REF!,INT((ROW()-13)/2),0)),IF(ISBLANK(OFFSET('9. METAS'!$U$20,INT((ROW()-14)/2),0)),"",OFFSET('9. METAS'!$U$20,INT((ROW()-14)/2),0)))</f>
        <v/>
      </c>
      <c r="K396" s="228" t="str">
        <f ca="1">IF(MOD(ROW()-13,2)=0,IF(ISBLANK(OFFSET(#REF!,INT((ROW()-13)/2),0)),"",OFFSET(#REF!,INT((ROW()-13)/2),0)),IF(ISBLANK(OFFSET('9. METAS'!$V$20,INT((ROW()-14)/2),0)),"",OFFSET('9. METAS'!$V$20,INT((ROW()-14)/2),0)))</f>
        <v/>
      </c>
      <c r="L396" s="228" t="str">
        <f ca="1">IF(MOD(ROW()-13,2)=0,IF(ISBLANK(OFFSET(#REF!,INT((ROW()-13)/2),0)),"",OFFSET(#REF!,INT((ROW()-13)/2),0)),IF(ISBLANK(OFFSET('9. METAS'!$W$20,INT((ROW()-14)/2),0)),"",OFFSET('9. METAS'!$W$20,INT((ROW()-14)/2),0)))</f>
        <v/>
      </c>
      <c r="M396" s="229" t="str">
        <f ca="1">IF(MOD(ROW()-13,2)=0,IF(ISBLANK(OFFSET(#REF!,INT((ROW()-13)/2),0)),"",OFFSET(#REF!,INT((ROW()-13)/2),0)),IF(ISBLANK(OFFSET('9. METAS'!$X$20,INT((ROW()-14)/2),0)),"",OFFSET('9. METAS'!$X$20,INT((ROW()-14)/2),0)))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1042" t="str">
        <f ca="1">IF(ISBLANK(OFFSET('9. METAS'!$L$20,INT((ROW()-13)/2),0)),"",OFFSET('9. METAS'!$L$20,INT((ROW()-13)/2),0))</f>
        <v/>
      </c>
      <c r="I397" s="979"/>
      <c r="J397" s="227" t="e">
        <f ca="1">IF(MOD(ROW()-13,2)=0,IF(ISBLANK(OFFSET(#REF!,INT((ROW()-13)/2),0)),"",OFFSET(#REF!,INT((ROW()-13)/2),0)),IF(ISBLANK(OFFSET('9. METAS'!$U$20,INT((ROW()-14)/2),0)),"",OFFSET('9. METAS'!$U$20,INT((ROW()-14)/2),0)))</f>
        <v>#REF!</v>
      </c>
      <c r="K397" s="228" t="e">
        <f ca="1">IF(MOD(ROW()-13,2)=0,IF(ISBLANK(OFFSET(#REF!,INT((ROW()-13)/2),0)),"",OFFSET(#REF!,INT((ROW()-13)/2),0)),IF(ISBLANK(OFFSET('9. METAS'!$V$20,INT((ROW()-14)/2),0)),"",OFFSET('9. METAS'!$V$20,INT((ROW()-14)/2),0)))</f>
        <v>#REF!</v>
      </c>
      <c r="L397" s="228" t="e">
        <f ca="1">IF(MOD(ROW()-13,2)=0,IF(ISBLANK(OFFSET(#REF!,INT((ROW()-13)/2),0)),"",OFFSET(#REF!,INT((ROW()-13)/2),0)),IF(ISBLANK(OFFSET('9. METAS'!$W$20,INT((ROW()-14)/2),0)),"",OFFSET('9. METAS'!$W$20,INT((ROW()-14)/2),0)))</f>
        <v>#REF!</v>
      </c>
      <c r="M397" s="229" t="e">
        <f ca="1">IF(MOD(ROW()-13,2)=0,IF(ISBLANK(OFFSET(#REF!,INT((ROW()-13)/2),0)),"",OFFSET(#REF!,INT((ROW()-13)/2),0)),IF(ISBLANK(OFFSET('9. METAS'!$X$20,INT((ROW()-14)/2),0)),"",OFFSET('9. METAS'!$X$20,INT((ROW()-14)/2),0)))</f>
        <v>#REF!</v>
      </c>
      <c r="N397" s="981" t="str">
        <f t="shared" ref="N397" ca="1" si="380">IFERROR(J397/J398,"ND")</f>
        <v>ND</v>
      </c>
      <c r="O397" s="983" t="str">
        <f t="shared" ref="O397" ca="1" si="381">IFERROR(((J397+K397)/H397),"ND")</f>
        <v>ND</v>
      </c>
      <c r="P397" s="985"/>
    </row>
    <row r="398" spans="3:16" x14ac:dyDescent="0.3">
      <c r="C398" s="999"/>
      <c r="D398" s="993"/>
      <c r="E398" s="993"/>
      <c r="F398" s="995"/>
      <c r="G398" s="997"/>
      <c r="H398" s="1042"/>
      <c r="I398" s="987"/>
      <c r="J398" s="227" t="str">
        <f ca="1">IF(MOD(ROW()-13,2)=0,IF(ISBLANK(OFFSET(#REF!,INT((ROW()-13)/2),0)),"",OFFSET(#REF!,INT((ROW()-13)/2),0)),IF(ISBLANK(OFFSET('9. METAS'!$U$20,INT((ROW()-14)/2),0)),"",OFFSET('9. METAS'!$U$20,INT((ROW()-14)/2),0)))</f>
        <v/>
      </c>
      <c r="K398" s="228" t="str">
        <f ca="1">IF(MOD(ROW()-13,2)=0,IF(ISBLANK(OFFSET(#REF!,INT((ROW()-13)/2),0)),"",OFFSET(#REF!,INT((ROW()-13)/2),0)),IF(ISBLANK(OFFSET('9. METAS'!$V$20,INT((ROW()-14)/2),0)),"",OFFSET('9. METAS'!$V$20,INT((ROW()-14)/2),0)))</f>
        <v/>
      </c>
      <c r="L398" s="228" t="str">
        <f ca="1">IF(MOD(ROW()-13,2)=0,IF(ISBLANK(OFFSET(#REF!,INT((ROW()-13)/2),0)),"",OFFSET(#REF!,INT((ROW()-13)/2),0)),IF(ISBLANK(OFFSET('9. METAS'!$W$20,INT((ROW()-14)/2),0)),"",OFFSET('9. METAS'!$W$20,INT((ROW()-14)/2),0)))</f>
        <v/>
      </c>
      <c r="M398" s="229" t="str">
        <f ca="1">IF(MOD(ROW()-13,2)=0,IF(ISBLANK(OFFSET(#REF!,INT((ROW()-13)/2),0)),"",OFFSET(#REF!,INT((ROW()-13)/2),0)),IF(ISBLANK(OFFSET('9. METAS'!$X$20,INT((ROW()-14)/2),0)),"",OFFSET('9. METAS'!$X$20,INT((ROW()-14)/2),0)))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1042" t="str">
        <f ca="1">IF(ISBLANK(OFFSET('9. METAS'!$L$20,INT((ROW()-13)/2),0)),"",OFFSET('9. METAS'!$L$20,INT((ROW()-13)/2),0))</f>
        <v/>
      </c>
      <c r="I399" s="979"/>
      <c r="J399" s="227" t="e">
        <f ca="1">IF(MOD(ROW()-13,2)=0,IF(ISBLANK(OFFSET(#REF!,INT((ROW()-13)/2),0)),"",OFFSET(#REF!,INT((ROW()-13)/2),0)),IF(ISBLANK(OFFSET('9. METAS'!$U$20,INT((ROW()-14)/2),0)),"",OFFSET('9. METAS'!$U$20,INT((ROW()-14)/2),0)))</f>
        <v>#REF!</v>
      </c>
      <c r="K399" s="228" t="e">
        <f ca="1">IF(MOD(ROW()-13,2)=0,IF(ISBLANK(OFFSET(#REF!,INT((ROW()-13)/2),0)),"",OFFSET(#REF!,INT((ROW()-13)/2),0)),IF(ISBLANK(OFFSET('9. METAS'!$V$20,INT((ROW()-14)/2),0)),"",OFFSET('9. METAS'!$V$20,INT((ROW()-14)/2),0)))</f>
        <v>#REF!</v>
      </c>
      <c r="L399" s="228" t="e">
        <f ca="1">IF(MOD(ROW()-13,2)=0,IF(ISBLANK(OFFSET(#REF!,INT((ROW()-13)/2),0)),"",OFFSET(#REF!,INT((ROW()-13)/2),0)),IF(ISBLANK(OFFSET('9. METAS'!$W$20,INT((ROW()-14)/2),0)),"",OFFSET('9. METAS'!$W$20,INT((ROW()-14)/2),0)))</f>
        <v>#REF!</v>
      </c>
      <c r="M399" s="229" t="e">
        <f ca="1">IF(MOD(ROW()-13,2)=0,IF(ISBLANK(OFFSET(#REF!,INT((ROW()-13)/2),0)),"",OFFSET(#REF!,INT((ROW()-13)/2),0)),IF(ISBLANK(OFFSET('9. METAS'!$X$20,INT((ROW()-14)/2),0)),"",OFFSET('9. METAS'!$X$20,INT((ROW()-14)/2),0)))</f>
        <v>#REF!</v>
      </c>
      <c r="N399" s="981" t="str">
        <f t="shared" ref="N399" ca="1" si="382">IFERROR(J399/J400,"ND")</f>
        <v>ND</v>
      </c>
      <c r="O399" s="983" t="str">
        <f t="shared" ref="O399" ca="1" si="383">IFERROR(((J399+K399)/H399),"ND")</f>
        <v>ND</v>
      </c>
      <c r="P399" s="985"/>
    </row>
    <row r="400" spans="3:16" x14ac:dyDescent="0.3">
      <c r="C400" s="999"/>
      <c r="D400" s="993"/>
      <c r="E400" s="993"/>
      <c r="F400" s="995"/>
      <c r="G400" s="997"/>
      <c r="H400" s="1042"/>
      <c r="I400" s="987"/>
      <c r="J400" s="227" t="str">
        <f ca="1">IF(MOD(ROW()-13,2)=0,IF(ISBLANK(OFFSET(#REF!,INT((ROW()-13)/2),0)),"",OFFSET(#REF!,INT((ROW()-13)/2),0)),IF(ISBLANK(OFFSET('9. METAS'!$U$20,INT((ROW()-14)/2),0)),"",OFFSET('9. METAS'!$U$20,INT((ROW()-14)/2),0)))</f>
        <v/>
      </c>
      <c r="K400" s="228" t="str">
        <f ca="1">IF(MOD(ROW()-13,2)=0,IF(ISBLANK(OFFSET(#REF!,INT((ROW()-13)/2),0)),"",OFFSET(#REF!,INT((ROW()-13)/2),0)),IF(ISBLANK(OFFSET('9. METAS'!$V$20,INT((ROW()-14)/2),0)),"",OFFSET('9. METAS'!$V$20,INT((ROW()-14)/2),0)))</f>
        <v/>
      </c>
      <c r="L400" s="228" t="str">
        <f ca="1">IF(MOD(ROW()-13,2)=0,IF(ISBLANK(OFFSET(#REF!,INT((ROW()-13)/2),0)),"",OFFSET(#REF!,INT((ROW()-13)/2),0)),IF(ISBLANK(OFFSET('9. METAS'!$W$20,INT((ROW()-14)/2),0)),"",OFFSET('9. METAS'!$W$20,INT((ROW()-14)/2),0)))</f>
        <v/>
      </c>
      <c r="M400" s="229" t="str">
        <f ca="1">IF(MOD(ROW()-13,2)=0,IF(ISBLANK(OFFSET(#REF!,INT((ROW()-13)/2),0)),"",OFFSET(#REF!,INT((ROW()-13)/2),0)),IF(ISBLANK(OFFSET('9. METAS'!$X$20,INT((ROW()-14)/2),0)),"",OFFSET('9. METAS'!$X$20,INT((ROW()-14)/2),0)))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1042" t="str">
        <f ca="1">IF(ISBLANK(OFFSET('9. METAS'!$L$20,INT((ROW()-13)/2),0)),"",OFFSET('9. METAS'!$L$20,INT((ROW()-13)/2),0))</f>
        <v/>
      </c>
      <c r="I401" s="979"/>
      <c r="J401" s="227" t="e">
        <f ca="1">IF(MOD(ROW()-13,2)=0,IF(ISBLANK(OFFSET(#REF!,INT((ROW()-13)/2),0)),"",OFFSET(#REF!,INT((ROW()-13)/2),0)),IF(ISBLANK(OFFSET('9. METAS'!$U$20,INT((ROW()-14)/2),0)),"",OFFSET('9. METAS'!$U$20,INT((ROW()-14)/2),0)))</f>
        <v>#REF!</v>
      </c>
      <c r="K401" s="228" t="e">
        <f ca="1">IF(MOD(ROW()-13,2)=0,IF(ISBLANK(OFFSET(#REF!,INT((ROW()-13)/2),0)),"",OFFSET(#REF!,INT((ROW()-13)/2),0)),IF(ISBLANK(OFFSET('9. METAS'!$V$20,INT((ROW()-14)/2),0)),"",OFFSET('9. METAS'!$V$20,INT((ROW()-14)/2),0)))</f>
        <v>#REF!</v>
      </c>
      <c r="L401" s="228" t="e">
        <f ca="1">IF(MOD(ROW()-13,2)=0,IF(ISBLANK(OFFSET(#REF!,INT((ROW()-13)/2),0)),"",OFFSET(#REF!,INT((ROW()-13)/2),0)),IF(ISBLANK(OFFSET('9. METAS'!$W$20,INT((ROW()-14)/2),0)),"",OFFSET('9. METAS'!$W$20,INT((ROW()-14)/2),0)))</f>
        <v>#REF!</v>
      </c>
      <c r="M401" s="229" t="e">
        <f ca="1">IF(MOD(ROW()-13,2)=0,IF(ISBLANK(OFFSET(#REF!,INT((ROW()-13)/2),0)),"",OFFSET(#REF!,INT((ROW()-13)/2),0)),IF(ISBLANK(OFFSET('9. METAS'!$X$20,INT((ROW()-14)/2),0)),"",OFFSET('9. METAS'!$X$20,INT((ROW()-14)/2),0)))</f>
        <v>#REF!</v>
      </c>
      <c r="N401" s="981" t="str">
        <f t="shared" ref="N401" ca="1" si="384">IFERROR(J401/J402,"ND")</f>
        <v>ND</v>
      </c>
      <c r="O401" s="983" t="str">
        <f t="shared" ref="O401" ca="1" si="385">IFERROR(((J401+K401)/H401),"ND")</f>
        <v>ND</v>
      </c>
      <c r="P401" s="985"/>
    </row>
    <row r="402" spans="3:16" x14ac:dyDescent="0.3">
      <c r="C402" s="999"/>
      <c r="D402" s="993"/>
      <c r="E402" s="993"/>
      <c r="F402" s="995"/>
      <c r="G402" s="997"/>
      <c r="H402" s="1042"/>
      <c r="I402" s="987"/>
      <c r="J402" s="227" t="str">
        <f ca="1">IF(MOD(ROW()-13,2)=0,IF(ISBLANK(OFFSET(#REF!,INT((ROW()-13)/2),0)),"",OFFSET(#REF!,INT((ROW()-13)/2),0)),IF(ISBLANK(OFFSET('9. METAS'!$U$20,INT((ROW()-14)/2),0)),"",OFFSET('9. METAS'!$U$20,INT((ROW()-14)/2),0)))</f>
        <v/>
      </c>
      <c r="K402" s="228" t="str">
        <f ca="1">IF(MOD(ROW()-13,2)=0,IF(ISBLANK(OFFSET(#REF!,INT((ROW()-13)/2),0)),"",OFFSET(#REF!,INT((ROW()-13)/2),0)),IF(ISBLANK(OFFSET('9. METAS'!$V$20,INT((ROW()-14)/2),0)),"",OFFSET('9. METAS'!$V$20,INT((ROW()-14)/2),0)))</f>
        <v/>
      </c>
      <c r="L402" s="228" t="str">
        <f ca="1">IF(MOD(ROW()-13,2)=0,IF(ISBLANK(OFFSET(#REF!,INT((ROW()-13)/2),0)),"",OFFSET(#REF!,INT((ROW()-13)/2),0)),IF(ISBLANK(OFFSET('9. METAS'!$W$20,INT((ROW()-14)/2),0)),"",OFFSET('9. METAS'!$W$20,INT((ROW()-14)/2),0)))</f>
        <v/>
      </c>
      <c r="M402" s="229" t="str">
        <f ca="1">IF(MOD(ROW()-13,2)=0,IF(ISBLANK(OFFSET(#REF!,INT((ROW()-13)/2),0)),"",OFFSET(#REF!,INT((ROW()-13)/2),0)),IF(ISBLANK(OFFSET('9. METAS'!$X$20,INT((ROW()-14)/2),0)),"",OFFSET('9. METAS'!$X$20,INT((ROW()-14)/2),0)))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1042" t="str">
        <f ca="1">IF(ISBLANK(OFFSET('9. METAS'!$L$20,INT((ROW()-13)/2),0)),"",OFFSET('9. METAS'!$L$20,INT((ROW()-13)/2),0))</f>
        <v/>
      </c>
      <c r="I403" s="979"/>
      <c r="J403" s="227" t="e">
        <f ca="1">IF(MOD(ROW()-13,2)=0,IF(ISBLANK(OFFSET(#REF!,INT((ROW()-13)/2),0)),"",OFFSET(#REF!,INT((ROW()-13)/2),0)),IF(ISBLANK(OFFSET('9. METAS'!$U$20,INT((ROW()-14)/2),0)),"",OFFSET('9. METAS'!$U$20,INT((ROW()-14)/2),0)))</f>
        <v>#REF!</v>
      </c>
      <c r="K403" s="228" t="e">
        <f ca="1">IF(MOD(ROW()-13,2)=0,IF(ISBLANK(OFFSET(#REF!,INT((ROW()-13)/2),0)),"",OFFSET(#REF!,INT((ROW()-13)/2),0)),IF(ISBLANK(OFFSET('9. METAS'!$V$20,INT((ROW()-14)/2),0)),"",OFFSET('9. METAS'!$V$20,INT((ROW()-14)/2),0)))</f>
        <v>#REF!</v>
      </c>
      <c r="L403" s="228" t="e">
        <f ca="1">IF(MOD(ROW()-13,2)=0,IF(ISBLANK(OFFSET(#REF!,INT((ROW()-13)/2),0)),"",OFFSET(#REF!,INT((ROW()-13)/2),0)),IF(ISBLANK(OFFSET('9. METAS'!$W$20,INT((ROW()-14)/2),0)),"",OFFSET('9. METAS'!$W$20,INT((ROW()-14)/2),0)))</f>
        <v>#REF!</v>
      </c>
      <c r="M403" s="229" t="e">
        <f ca="1">IF(MOD(ROW()-13,2)=0,IF(ISBLANK(OFFSET(#REF!,INT((ROW()-13)/2),0)),"",OFFSET(#REF!,INT((ROW()-13)/2),0)),IF(ISBLANK(OFFSET('9. METAS'!$X$20,INT((ROW()-14)/2),0)),"",OFFSET('9. METAS'!$X$20,INT((ROW()-14)/2),0)))</f>
        <v>#REF!</v>
      </c>
      <c r="N403" s="981" t="str">
        <f t="shared" ref="N403" ca="1" si="386">IFERROR(J403/J404,"ND")</f>
        <v>ND</v>
      </c>
      <c r="O403" s="983" t="str">
        <f t="shared" ref="O403" ca="1" si="387">IFERROR(((J403+K403)/H403),"ND")</f>
        <v>ND</v>
      </c>
      <c r="P403" s="985"/>
    </row>
    <row r="404" spans="3:16" x14ac:dyDescent="0.3">
      <c r="C404" s="999"/>
      <c r="D404" s="993"/>
      <c r="E404" s="993"/>
      <c r="F404" s="995"/>
      <c r="G404" s="997"/>
      <c r="H404" s="1042"/>
      <c r="I404" s="987"/>
      <c r="J404" s="227" t="str">
        <f ca="1">IF(MOD(ROW()-13,2)=0,IF(ISBLANK(OFFSET(#REF!,INT((ROW()-13)/2),0)),"",OFFSET(#REF!,INT((ROW()-13)/2),0)),IF(ISBLANK(OFFSET('9. METAS'!$U$20,INT((ROW()-14)/2),0)),"",OFFSET('9. METAS'!$U$20,INT((ROW()-14)/2),0)))</f>
        <v/>
      </c>
      <c r="K404" s="228" t="str">
        <f ca="1">IF(MOD(ROW()-13,2)=0,IF(ISBLANK(OFFSET(#REF!,INT((ROW()-13)/2),0)),"",OFFSET(#REF!,INT((ROW()-13)/2),0)),IF(ISBLANK(OFFSET('9. METAS'!$V$20,INT((ROW()-14)/2),0)),"",OFFSET('9. METAS'!$V$20,INT((ROW()-14)/2),0)))</f>
        <v/>
      </c>
      <c r="L404" s="228" t="str">
        <f ca="1">IF(MOD(ROW()-13,2)=0,IF(ISBLANK(OFFSET(#REF!,INT((ROW()-13)/2),0)),"",OFFSET(#REF!,INT((ROW()-13)/2),0)),IF(ISBLANK(OFFSET('9. METAS'!$W$20,INT((ROW()-14)/2),0)),"",OFFSET('9. METAS'!$W$20,INT((ROW()-14)/2),0)))</f>
        <v/>
      </c>
      <c r="M404" s="229" t="str">
        <f ca="1">IF(MOD(ROW()-13,2)=0,IF(ISBLANK(OFFSET(#REF!,INT((ROW()-13)/2),0)),"",OFFSET(#REF!,INT((ROW()-13)/2),0)),IF(ISBLANK(OFFSET('9. METAS'!$X$20,INT((ROW()-14)/2),0)),"",OFFSET('9. METAS'!$X$20,INT((ROW()-14)/2),0)))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1042" t="str">
        <f ca="1">IF(ISBLANK(OFFSET('9. METAS'!$L$20,INT((ROW()-13)/2),0)),"",OFFSET('9. METAS'!$L$20,INT((ROW()-13)/2),0))</f>
        <v/>
      </c>
      <c r="I405" s="979"/>
      <c r="J405" s="227" t="e">
        <f ca="1">IF(MOD(ROW()-13,2)=0,IF(ISBLANK(OFFSET(#REF!,INT((ROW()-13)/2),0)),"",OFFSET(#REF!,INT((ROW()-13)/2),0)),IF(ISBLANK(OFFSET('9. METAS'!$U$20,INT((ROW()-14)/2),0)),"",OFFSET('9. METAS'!$U$20,INT((ROW()-14)/2),0)))</f>
        <v>#REF!</v>
      </c>
      <c r="K405" s="228" t="e">
        <f ca="1">IF(MOD(ROW()-13,2)=0,IF(ISBLANK(OFFSET(#REF!,INT((ROW()-13)/2),0)),"",OFFSET(#REF!,INT((ROW()-13)/2),0)),IF(ISBLANK(OFFSET('9. METAS'!$V$20,INT((ROW()-14)/2),0)),"",OFFSET('9. METAS'!$V$20,INT((ROW()-14)/2),0)))</f>
        <v>#REF!</v>
      </c>
      <c r="L405" s="228" t="e">
        <f ca="1">IF(MOD(ROW()-13,2)=0,IF(ISBLANK(OFFSET(#REF!,INT((ROW()-13)/2),0)),"",OFFSET(#REF!,INT((ROW()-13)/2),0)),IF(ISBLANK(OFFSET('9. METAS'!$W$20,INT((ROW()-14)/2),0)),"",OFFSET('9. METAS'!$W$20,INT((ROW()-14)/2),0)))</f>
        <v>#REF!</v>
      </c>
      <c r="M405" s="229" t="e">
        <f ca="1">IF(MOD(ROW()-13,2)=0,IF(ISBLANK(OFFSET(#REF!,INT((ROW()-13)/2),0)),"",OFFSET(#REF!,INT((ROW()-13)/2),0)),IF(ISBLANK(OFFSET('9. METAS'!$X$20,INT((ROW()-14)/2),0)),"",OFFSET('9. METAS'!$X$20,INT((ROW()-14)/2),0)))</f>
        <v>#REF!</v>
      </c>
      <c r="N405" s="981" t="str">
        <f t="shared" ref="N405" ca="1" si="388">IFERROR(J405/J406,"ND")</f>
        <v>ND</v>
      </c>
      <c r="O405" s="983" t="str">
        <f t="shared" ref="O405" ca="1" si="389">IFERROR(((J405+K405)/H405),"ND")</f>
        <v>ND</v>
      </c>
      <c r="P405" s="985"/>
    </row>
    <row r="406" spans="3:16" x14ac:dyDescent="0.3">
      <c r="C406" s="999"/>
      <c r="D406" s="993"/>
      <c r="E406" s="993"/>
      <c r="F406" s="995"/>
      <c r="G406" s="997"/>
      <c r="H406" s="1042"/>
      <c r="I406" s="987"/>
      <c r="J406" s="227" t="str">
        <f ca="1">IF(MOD(ROW()-13,2)=0,IF(ISBLANK(OFFSET(#REF!,INT((ROW()-13)/2),0)),"",OFFSET(#REF!,INT((ROW()-13)/2),0)),IF(ISBLANK(OFFSET('9. METAS'!$U$20,INT((ROW()-14)/2),0)),"",OFFSET('9. METAS'!$U$20,INT((ROW()-14)/2),0)))</f>
        <v/>
      </c>
      <c r="K406" s="228" t="str">
        <f ca="1">IF(MOD(ROW()-13,2)=0,IF(ISBLANK(OFFSET(#REF!,INT((ROW()-13)/2),0)),"",OFFSET(#REF!,INT((ROW()-13)/2),0)),IF(ISBLANK(OFFSET('9. METAS'!$V$20,INT((ROW()-14)/2),0)),"",OFFSET('9. METAS'!$V$20,INT((ROW()-14)/2),0)))</f>
        <v/>
      </c>
      <c r="L406" s="228" t="str">
        <f ca="1">IF(MOD(ROW()-13,2)=0,IF(ISBLANK(OFFSET(#REF!,INT((ROW()-13)/2),0)),"",OFFSET(#REF!,INT((ROW()-13)/2),0)),IF(ISBLANK(OFFSET('9. METAS'!$W$20,INT((ROW()-14)/2),0)),"",OFFSET('9. METAS'!$W$20,INT((ROW()-14)/2),0)))</f>
        <v/>
      </c>
      <c r="M406" s="229" t="str">
        <f ca="1">IF(MOD(ROW()-13,2)=0,IF(ISBLANK(OFFSET(#REF!,INT((ROW()-13)/2),0)),"",OFFSET(#REF!,INT((ROW()-13)/2),0)),IF(ISBLANK(OFFSET('9. METAS'!$X$20,INT((ROW()-14)/2),0)),"",OFFSET('9. METAS'!$X$20,INT((ROW()-14)/2),0)))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1042" t="str">
        <f ca="1">IF(ISBLANK(OFFSET('9. METAS'!$L$20,INT((ROW()-13)/2),0)),"",OFFSET('9. METAS'!$L$20,INT((ROW()-13)/2),0))</f>
        <v/>
      </c>
      <c r="I407" s="979"/>
      <c r="J407" s="227" t="e">
        <f ca="1">IF(MOD(ROW()-13,2)=0,IF(ISBLANK(OFFSET(#REF!,INT((ROW()-13)/2),0)),"",OFFSET(#REF!,INT((ROW()-13)/2),0)),IF(ISBLANK(OFFSET('9. METAS'!$U$20,INT((ROW()-14)/2),0)),"",OFFSET('9. METAS'!$U$20,INT((ROW()-14)/2),0)))</f>
        <v>#REF!</v>
      </c>
      <c r="K407" s="228" t="e">
        <f ca="1">IF(MOD(ROW()-13,2)=0,IF(ISBLANK(OFFSET(#REF!,INT((ROW()-13)/2),0)),"",OFFSET(#REF!,INT((ROW()-13)/2),0)),IF(ISBLANK(OFFSET('9. METAS'!$V$20,INT((ROW()-14)/2),0)),"",OFFSET('9. METAS'!$V$20,INT((ROW()-14)/2),0)))</f>
        <v>#REF!</v>
      </c>
      <c r="L407" s="228" t="e">
        <f ca="1">IF(MOD(ROW()-13,2)=0,IF(ISBLANK(OFFSET(#REF!,INT((ROW()-13)/2),0)),"",OFFSET(#REF!,INT((ROW()-13)/2),0)),IF(ISBLANK(OFFSET('9. METAS'!$W$20,INT((ROW()-14)/2),0)),"",OFFSET('9. METAS'!$W$20,INT((ROW()-14)/2),0)))</f>
        <v>#REF!</v>
      </c>
      <c r="M407" s="229" t="e">
        <f ca="1">IF(MOD(ROW()-13,2)=0,IF(ISBLANK(OFFSET(#REF!,INT((ROW()-13)/2),0)),"",OFFSET(#REF!,INT((ROW()-13)/2),0)),IF(ISBLANK(OFFSET('9. METAS'!$X$20,INT((ROW()-14)/2),0)),"",OFFSET('9. METAS'!$X$20,INT((ROW()-14)/2),0)))</f>
        <v>#REF!</v>
      </c>
      <c r="N407" s="981" t="str">
        <f t="shared" ref="N407" ca="1" si="390">IFERROR(J407/J408,"ND")</f>
        <v>ND</v>
      </c>
      <c r="O407" s="983" t="str">
        <f t="shared" ref="O407" ca="1" si="391">IFERROR(((J407+K407)/H407),"ND")</f>
        <v>ND</v>
      </c>
      <c r="P407" s="985"/>
    </row>
    <row r="408" spans="3:16" x14ac:dyDescent="0.3">
      <c r="C408" s="999"/>
      <c r="D408" s="993"/>
      <c r="E408" s="993"/>
      <c r="F408" s="995"/>
      <c r="G408" s="997"/>
      <c r="H408" s="1042"/>
      <c r="I408" s="987"/>
      <c r="J408" s="227" t="str">
        <f ca="1">IF(MOD(ROW()-13,2)=0,IF(ISBLANK(OFFSET(#REF!,INT((ROW()-13)/2),0)),"",OFFSET(#REF!,INT((ROW()-13)/2),0)),IF(ISBLANK(OFFSET('9. METAS'!$U$20,INT((ROW()-14)/2),0)),"",OFFSET('9. METAS'!$U$20,INT((ROW()-14)/2),0)))</f>
        <v/>
      </c>
      <c r="K408" s="228" t="str">
        <f ca="1">IF(MOD(ROW()-13,2)=0,IF(ISBLANK(OFFSET(#REF!,INT((ROW()-13)/2),0)),"",OFFSET(#REF!,INT((ROW()-13)/2),0)),IF(ISBLANK(OFFSET('9. METAS'!$V$20,INT((ROW()-14)/2),0)),"",OFFSET('9. METAS'!$V$20,INT((ROW()-14)/2),0)))</f>
        <v/>
      </c>
      <c r="L408" s="228" t="str">
        <f ca="1">IF(MOD(ROW()-13,2)=0,IF(ISBLANK(OFFSET(#REF!,INT((ROW()-13)/2),0)),"",OFFSET(#REF!,INT((ROW()-13)/2),0)),IF(ISBLANK(OFFSET('9. METAS'!$W$20,INT((ROW()-14)/2),0)),"",OFFSET('9. METAS'!$W$20,INT((ROW()-14)/2),0)))</f>
        <v/>
      </c>
      <c r="M408" s="229" t="str">
        <f ca="1">IF(MOD(ROW()-13,2)=0,IF(ISBLANK(OFFSET(#REF!,INT((ROW()-13)/2),0)),"",OFFSET(#REF!,INT((ROW()-13)/2),0)),IF(ISBLANK(OFFSET('9. METAS'!$X$20,INT((ROW()-14)/2),0)),"",OFFSET('9. METAS'!$X$20,INT((ROW()-14)/2),0)))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1042" t="str">
        <f ca="1">IF(ISBLANK(OFFSET('9. METAS'!$L$20,INT((ROW()-13)/2),0)),"",OFFSET('9. METAS'!$L$20,INT((ROW()-13)/2),0))</f>
        <v/>
      </c>
      <c r="I409" s="979"/>
      <c r="J409" s="227" t="e">
        <f ca="1">IF(MOD(ROW()-13,2)=0,IF(ISBLANK(OFFSET(#REF!,INT((ROW()-13)/2),0)),"",OFFSET(#REF!,INT((ROW()-13)/2),0)),IF(ISBLANK(OFFSET('9. METAS'!$U$20,INT((ROW()-14)/2),0)),"",OFFSET('9. METAS'!$U$20,INT((ROW()-14)/2),0)))</f>
        <v>#REF!</v>
      </c>
      <c r="K409" s="228" t="e">
        <f ca="1">IF(MOD(ROW()-13,2)=0,IF(ISBLANK(OFFSET(#REF!,INT((ROW()-13)/2),0)),"",OFFSET(#REF!,INT((ROW()-13)/2),0)),IF(ISBLANK(OFFSET('9. METAS'!$V$20,INT((ROW()-14)/2),0)),"",OFFSET('9. METAS'!$V$20,INT((ROW()-14)/2),0)))</f>
        <v>#REF!</v>
      </c>
      <c r="L409" s="228" t="e">
        <f ca="1">IF(MOD(ROW()-13,2)=0,IF(ISBLANK(OFFSET(#REF!,INT((ROW()-13)/2),0)),"",OFFSET(#REF!,INT((ROW()-13)/2),0)),IF(ISBLANK(OFFSET('9. METAS'!$W$20,INT((ROW()-14)/2),0)),"",OFFSET('9. METAS'!$W$20,INT((ROW()-14)/2),0)))</f>
        <v>#REF!</v>
      </c>
      <c r="M409" s="229" t="e">
        <f ca="1">IF(MOD(ROW()-13,2)=0,IF(ISBLANK(OFFSET(#REF!,INT((ROW()-13)/2),0)),"",OFFSET(#REF!,INT((ROW()-13)/2),0)),IF(ISBLANK(OFFSET('9. METAS'!$X$20,INT((ROW()-14)/2),0)),"",OFFSET('9. METAS'!$X$20,INT((ROW()-14)/2),0)))</f>
        <v>#REF!</v>
      </c>
      <c r="N409" s="981" t="str">
        <f t="shared" ref="N409" ca="1" si="392">IFERROR(J409/J410,"ND")</f>
        <v>ND</v>
      </c>
      <c r="O409" s="983" t="str">
        <f t="shared" ref="O409" ca="1" si="393">IFERROR(((J409+K409)/H409),"ND")</f>
        <v>ND</v>
      </c>
      <c r="P409" s="985"/>
    </row>
    <row r="410" spans="3:16" x14ac:dyDescent="0.3">
      <c r="C410" s="999"/>
      <c r="D410" s="993"/>
      <c r="E410" s="993"/>
      <c r="F410" s="995"/>
      <c r="G410" s="997"/>
      <c r="H410" s="1042"/>
      <c r="I410" s="987"/>
      <c r="J410" s="227" t="str">
        <f ca="1">IF(MOD(ROW()-13,2)=0,IF(ISBLANK(OFFSET(#REF!,INT((ROW()-13)/2),0)),"",OFFSET(#REF!,INT((ROW()-13)/2),0)),IF(ISBLANK(OFFSET('9. METAS'!$U$20,INT((ROW()-14)/2),0)),"",OFFSET('9. METAS'!$U$20,INT((ROW()-14)/2),0)))</f>
        <v/>
      </c>
      <c r="K410" s="228" t="str">
        <f ca="1">IF(MOD(ROW()-13,2)=0,IF(ISBLANK(OFFSET(#REF!,INT((ROW()-13)/2),0)),"",OFFSET(#REF!,INT((ROW()-13)/2),0)),IF(ISBLANK(OFFSET('9. METAS'!$V$20,INT((ROW()-14)/2),0)),"",OFFSET('9. METAS'!$V$20,INT((ROW()-14)/2),0)))</f>
        <v/>
      </c>
      <c r="L410" s="228" t="str">
        <f ca="1">IF(MOD(ROW()-13,2)=0,IF(ISBLANK(OFFSET(#REF!,INT((ROW()-13)/2),0)),"",OFFSET(#REF!,INT((ROW()-13)/2),0)),IF(ISBLANK(OFFSET('9. METAS'!$W$20,INT((ROW()-14)/2),0)),"",OFFSET('9. METAS'!$W$20,INT((ROW()-14)/2),0)))</f>
        <v/>
      </c>
      <c r="M410" s="229" t="str">
        <f ca="1">IF(MOD(ROW()-13,2)=0,IF(ISBLANK(OFFSET(#REF!,INT((ROW()-13)/2),0)),"",OFFSET(#REF!,INT((ROW()-13)/2),0)),IF(ISBLANK(OFFSET('9. METAS'!$X$20,INT((ROW()-14)/2),0)),"",OFFSET('9. METAS'!$X$20,INT((ROW()-14)/2),0)))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1042" t="str">
        <f ca="1">IF(ISBLANK(OFFSET('9. METAS'!$L$20,INT((ROW()-13)/2),0)),"",OFFSET('9. METAS'!$L$20,INT((ROW()-13)/2),0))</f>
        <v/>
      </c>
      <c r="I411" s="979"/>
      <c r="J411" s="227" t="e">
        <f ca="1">IF(MOD(ROW()-13,2)=0,IF(ISBLANK(OFFSET(#REF!,INT((ROW()-13)/2),0)),"",OFFSET(#REF!,INT((ROW()-13)/2),0)),IF(ISBLANK(OFFSET('9. METAS'!$U$20,INT((ROW()-14)/2),0)),"",OFFSET('9. METAS'!$U$20,INT((ROW()-14)/2),0)))</f>
        <v>#REF!</v>
      </c>
      <c r="K411" s="228" t="e">
        <f ca="1">IF(MOD(ROW()-13,2)=0,IF(ISBLANK(OFFSET(#REF!,INT((ROW()-13)/2),0)),"",OFFSET(#REF!,INT((ROW()-13)/2),0)),IF(ISBLANK(OFFSET('9. METAS'!$V$20,INT((ROW()-14)/2),0)),"",OFFSET('9. METAS'!$V$20,INT((ROW()-14)/2),0)))</f>
        <v>#REF!</v>
      </c>
      <c r="L411" s="228" t="e">
        <f ca="1">IF(MOD(ROW()-13,2)=0,IF(ISBLANK(OFFSET(#REF!,INT((ROW()-13)/2),0)),"",OFFSET(#REF!,INT((ROW()-13)/2),0)),IF(ISBLANK(OFFSET('9. METAS'!$W$20,INT((ROW()-14)/2),0)),"",OFFSET('9. METAS'!$W$20,INT((ROW()-14)/2),0)))</f>
        <v>#REF!</v>
      </c>
      <c r="M411" s="229" t="e">
        <f ca="1">IF(MOD(ROW()-13,2)=0,IF(ISBLANK(OFFSET(#REF!,INT((ROW()-13)/2),0)),"",OFFSET(#REF!,INT((ROW()-13)/2),0)),IF(ISBLANK(OFFSET('9. METAS'!$X$20,INT((ROW()-14)/2),0)),"",OFFSET('9. METAS'!$X$20,INT((ROW()-14)/2),0)))</f>
        <v>#REF!</v>
      </c>
      <c r="N411" s="981" t="str">
        <f t="shared" ref="N411" ca="1" si="394">IFERROR(J411/J412,"ND")</f>
        <v>ND</v>
      </c>
      <c r="O411" s="983" t="str">
        <f t="shared" ref="O411" ca="1" si="395">IFERROR(((J411+K411)/H411),"ND")</f>
        <v>ND</v>
      </c>
      <c r="P411" s="985"/>
    </row>
    <row r="412" spans="3:16" x14ac:dyDescent="0.3">
      <c r="C412" s="999"/>
      <c r="D412" s="993"/>
      <c r="E412" s="993"/>
      <c r="F412" s="995"/>
      <c r="G412" s="997"/>
      <c r="H412" s="1042"/>
      <c r="I412" s="987"/>
      <c r="J412" s="227" t="str">
        <f ca="1">IF(MOD(ROW()-13,2)=0,IF(ISBLANK(OFFSET(#REF!,INT((ROW()-13)/2),0)),"",OFFSET(#REF!,INT((ROW()-13)/2),0)),IF(ISBLANK(OFFSET('9. METAS'!$U$20,INT((ROW()-14)/2),0)),"",OFFSET('9. METAS'!$U$20,INT((ROW()-14)/2),0)))</f>
        <v/>
      </c>
      <c r="K412" s="228" t="str">
        <f ca="1">IF(MOD(ROW()-13,2)=0,IF(ISBLANK(OFFSET(#REF!,INT((ROW()-13)/2),0)),"",OFFSET(#REF!,INT((ROW()-13)/2),0)),IF(ISBLANK(OFFSET('9. METAS'!$V$20,INT((ROW()-14)/2),0)),"",OFFSET('9. METAS'!$V$20,INT((ROW()-14)/2),0)))</f>
        <v/>
      </c>
      <c r="L412" s="228" t="str">
        <f ca="1">IF(MOD(ROW()-13,2)=0,IF(ISBLANK(OFFSET(#REF!,INT((ROW()-13)/2),0)),"",OFFSET(#REF!,INT((ROW()-13)/2),0)),IF(ISBLANK(OFFSET('9. METAS'!$W$20,INT((ROW()-14)/2),0)),"",OFFSET('9. METAS'!$W$20,INT((ROW()-14)/2),0)))</f>
        <v/>
      </c>
      <c r="M412" s="229" t="str">
        <f ca="1">IF(MOD(ROW()-13,2)=0,IF(ISBLANK(OFFSET(#REF!,INT((ROW()-13)/2),0)),"",OFFSET(#REF!,INT((ROW()-13)/2),0)),IF(ISBLANK(OFFSET('9. METAS'!$X$20,INT((ROW()-14)/2),0)),"",OFFSET('9. METAS'!$X$20,INT((ROW()-14)/2),0)))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1042" t="str">
        <f ca="1">IF(ISBLANK(OFFSET('9. METAS'!$L$20,INT((ROW()-13)/2),0)),"",OFFSET('9. METAS'!$L$20,INT((ROW()-13)/2),0))</f>
        <v/>
      </c>
      <c r="I413" s="979"/>
      <c r="J413" s="227" t="e">
        <f ca="1">IF(MOD(ROW()-13,2)=0,IF(ISBLANK(OFFSET(#REF!,INT((ROW()-13)/2),0)),"",OFFSET(#REF!,INT((ROW()-13)/2),0)),IF(ISBLANK(OFFSET('9. METAS'!$U$20,INT((ROW()-14)/2),0)),"",OFFSET('9. METAS'!$U$20,INT((ROW()-14)/2),0)))</f>
        <v>#REF!</v>
      </c>
      <c r="K413" s="228" t="e">
        <f ca="1">IF(MOD(ROW()-13,2)=0,IF(ISBLANK(OFFSET(#REF!,INT((ROW()-13)/2),0)),"",OFFSET(#REF!,INT((ROW()-13)/2),0)),IF(ISBLANK(OFFSET('9. METAS'!$V$20,INT((ROW()-14)/2),0)),"",OFFSET('9. METAS'!$V$20,INT((ROW()-14)/2),0)))</f>
        <v>#REF!</v>
      </c>
      <c r="L413" s="228" t="e">
        <f ca="1">IF(MOD(ROW()-13,2)=0,IF(ISBLANK(OFFSET(#REF!,INT((ROW()-13)/2),0)),"",OFFSET(#REF!,INT((ROW()-13)/2),0)),IF(ISBLANK(OFFSET('9. METAS'!$W$20,INT((ROW()-14)/2),0)),"",OFFSET('9. METAS'!$W$20,INT((ROW()-14)/2),0)))</f>
        <v>#REF!</v>
      </c>
      <c r="M413" s="229" t="e">
        <f ca="1">IF(MOD(ROW()-13,2)=0,IF(ISBLANK(OFFSET(#REF!,INT((ROW()-13)/2),0)),"",OFFSET(#REF!,INT((ROW()-13)/2),0)),IF(ISBLANK(OFFSET('9. METAS'!$X$20,INT((ROW()-14)/2),0)),"",OFFSET('9. METAS'!$X$20,INT((ROW()-14)/2),0)))</f>
        <v>#REF!</v>
      </c>
      <c r="N413" s="981" t="str">
        <f t="shared" ref="N413" ca="1" si="396">IFERROR(J413/J414,"ND")</f>
        <v>ND</v>
      </c>
      <c r="O413" s="983" t="str">
        <f t="shared" ref="O413" ca="1" si="397">IFERROR(((J413+K413)/H413),"ND")</f>
        <v>ND</v>
      </c>
      <c r="P413" s="985"/>
    </row>
    <row r="414" spans="3:16" x14ac:dyDescent="0.3">
      <c r="C414" s="999"/>
      <c r="D414" s="993"/>
      <c r="E414" s="993"/>
      <c r="F414" s="995"/>
      <c r="G414" s="997"/>
      <c r="H414" s="1042"/>
      <c r="I414" s="987"/>
      <c r="J414" s="227" t="str">
        <f ca="1">IF(MOD(ROW()-13,2)=0,IF(ISBLANK(OFFSET(#REF!,INT((ROW()-13)/2),0)),"",OFFSET(#REF!,INT((ROW()-13)/2),0)),IF(ISBLANK(OFFSET('9. METAS'!$U$20,INT((ROW()-14)/2),0)),"",OFFSET('9. METAS'!$U$20,INT((ROW()-14)/2),0)))</f>
        <v/>
      </c>
      <c r="K414" s="228" t="str">
        <f ca="1">IF(MOD(ROW()-13,2)=0,IF(ISBLANK(OFFSET(#REF!,INT((ROW()-13)/2),0)),"",OFFSET(#REF!,INT((ROW()-13)/2),0)),IF(ISBLANK(OFFSET('9. METAS'!$V$20,INT((ROW()-14)/2),0)),"",OFFSET('9. METAS'!$V$20,INT((ROW()-14)/2),0)))</f>
        <v/>
      </c>
      <c r="L414" s="228" t="str">
        <f ca="1">IF(MOD(ROW()-13,2)=0,IF(ISBLANK(OFFSET(#REF!,INT((ROW()-13)/2),0)),"",OFFSET(#REF!,INT((ROW()-13)/2),0)),IF(ISBLANK(OFFSET('9. METAS'!$W$20,INT((ROW()-14)/2),0)),"",OFFSET('9. METAS'!$W$20,INT((ROW()-14)/2),0)))</f>
        <v/>
      </c>
      <c r="M414" s="229" t="str">
        <f ca="1">IF(MOD(ROW()-13,2)=0,IF(ISBLANK(OFFSET(#REF!,INT((ROW()-13)/2),0)),"",OFFSET(#REF!,INT((ROW()-13)/2),0)),IF(ISBLANK(OFFSET('9. METAS'!$X$20,INT((ROW()-14)/2),0)),"",OFFSET('9. METAS'!$X$20,INT((ROW()-14)/2),0)))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1042" t="str">
        <f ca="1">IF(ISBLANK(OFFSET('9. METAS'!$L$20,INT((ROW()-13)/2),0)),"",OFFSET('9. METAS'!$L$20,INT((ROW()-13)/2),0))</f>
        <v/>
      </c>
      <c r="I415" s="979"/>
      <c r="J415" s="227" t="e">
        <f ca="1">IF(MOD(ROW()-13,2)=0,IF(ISBLANK(OFFSET(#REF!,INT((ROW()-13)/2),0)),"",OFFSET(#REF!,INT((ROW()-13)/2),0)),IF(ISBLANK(OFFSET('9. METAS'!$U$20,INT((ROW()-14)/2),0)),"",OFFSET('9. METAS'!$U$20,INT((ROW()-14)/2),0)))</f>
        <v>#REF!</v>
      </c>
      <c r="K415" s="228" t="e">
        <f ca="1">IF(MOD(ROW()-13,2)=0,IF(ISBLANK(OFFSET(#REF!,INT((ROW()-13)/2),0)),"",OFFSET(#REF!,INT((ROW()-13)/2),0)),IF(ISBLANK(OFFSET('9. METAS'!$V$20,INT((ROW()-14)/2),0)),"",OFFSET('9. METAS'!$V$20,INT((ROW()-14)/2),0)))</f>
        <v>#REF!</v>
      </c>
      <c r="L415" s="228" t="e">
        <f ca="1">IF(MOD(ROW()-13,2)=0,IF(ISBLANK(OFFSET(#REF!,INT((ROW()-13)/2),0)),"",OFFSET(#REF!,INT((ROW()-13)/2),0)),IF(ISBLANK(OFFSET('9. METAS'!$W$20,INT((ROW()-14)/2),0)),"",OFFSET('9. METAS'!$W$20,INT((ROW()-14)/2),0)))</f>
        <v>#REF!</v>
      </c>
      <c r="M415" s="229" t="e">
        <f ca="1">IF(MOD(ROW()-13,2)=0,IF(ISBLANK(OFFSET(#REF!,INT((ROW()-13)/2),0)),"",OFFSET(#REF!,INT((ROW()-13)/2),0)),IF(ISBLANK(OFFSET('9. METAS'!$X$20,INT((ROW()-14)/2),0)),"",OFFSET('9. METAS'!$X$20,INT((ROW()-14)/2),0)))</f>
        <v>#REF!</v>
      </c>
      <c r="N415" s="981" t="str">
        <f t="shared" ref="N415" ca="1" si="398">IFERROR(J415/J416,"ND")</f>
        <v>ND</v>
      </c>
      <c r="O415" s="983" t="str">
        <f t="shared" ref="O415" ca="1" si="399">IFERROR(((J415+K415)/H415),"ND")</f>
        <v>ND</v>
      </c>
      <c r="P415" s="985"/>
    </row>
    <row r="416" spans="3:16" x14ac:dyDescent="0.3">
      <c r="C416" s="999"/>
      <c r="D416" s="993"/>
      <c r="E416" s="993"/>
      <c r="F416" s="995"/>
      <c r="G416" s="997"/>
      <c r="H416" s="1042"/>
      <c r="I416" s="987"/>
      <c r="J416" s="227" t="str">
        <f ca="1">IF(MOD(ROW()-13,2)=0,IF(ISBLANK(OFFSET(#REF!,INT((ROW()-13)/2),0)),"",OFFSET(#REF!,INT((ROW()-13)/2),0)),IF(ISBLANK(OFFSET('9. METAS'!$U$20,INT((ROW()-14)/2),0)),"",OFFSET('9. METAS'!$U$20,INT((ROW()-14)/2),0)))</f>
        <v/>
      </c>
      <c r="K416" s="228" t="str">
        <f ca="1">IF(MOD(ROW()-13,2)=0,IF(ISBLANK(OFFSET(#REF!,INT((ROW()-13)/2),0)),"",OFFSET(#REF!,INT((ROW()-13)/2),0)),IF(ISBLANK(OFFSET('9. METAS'!$V$20,INT((ROW()-14)/2),0)),"",OFFSET('9. METAS'!$V$20,INT((ROW()-14)/2),0)))</f>
        <v/>
      </c>
      <c r="L416" s="228" t="str">
        <f ca="1">IF(MOD(ROW()-13,2)=0,IF(ISBLANK(OFFSET(#REF!,INT((ROW()-13)/2),0)),"",OFFSET(#REF!,INT((ROW()-13)/2),0)),IF(ISBLANK(OFFSET('9. METAS'!$W$20,INT((ROW()-14)/2),0)),"",OFFSET('9. METAS'!$W$20,INT((ROW()-14)/2),0)))</f>
        <v/>
      </c>
      <c r="M416" s="229" t="str">
        <f ca="1">IF(MOD(ROW()-13,2)=0,IF(ISBLANK(OFFSET(#REF!,INT((ROW()-13)/2),0)),"",OFFSET(#REF!,INT((ROW()-13)/2),0)),IF(ISBLANK(OFFSET('9. METAS'!$X$20,INT((ROW()-14)/2),0)),"",OFFSET('9. METAS'!$X$20,INT((ROW()-14)/2),0)))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1042" t="str">
        <f ca="1">IF(ISBLANK(OFFSET('9. METAS'!$L$20,INT((ROW()-13)/2),0)),"",OFFSET('9. METAS'!$L$20,INT((ROW()-13)/2),0))</f>
        <v/>
      </c>
      <c r="I417" s="979"/>
      <c r="J417" s="227" t="e">
        <f ca="1">IF(MOD(ROW()-13,2)=0,IF(ISBLANK(OFFSET(#REF!,INT((ROW()-13)/2),0)),"",OFFSET(#REF!,INT((ROW()-13)/2),0)),IF(ISBLANK(OFFSET('9. METAS'!$U$20,INT((ROW()-14)/2),0)),"",OFFSET('9. METAS'!$U$20,INT((ROW()-14)/2),0)))</f>
        <v>#REF!</v>
      </c>
      <c r="K417" s="228" t="e">
        <f ca="1">IF(MOD(ROW()-13,2)=0,IF(ISBLANK(OFFSET(#REF!,INT((ROW()-13)/2),0)),"",OFFSET(#REF!,INT((ROW()-13)/2),0)),IF(ISBLANK(OFFSET('9. METAS'!$V$20,INT((ROW()-14)/2),0)),"",OFFSET('9. METAS'!$V$20,INT((ROW()-14)/2),0)))</f>
        <v>#REF!</v>
      </c>
      <c r="L417" s="228" t="e">
        <f ca="1">IF(MOD(ROW()-13,2)=0,IF(ISBLANK(OFFSET(#REF!,INT((ROW()-13)/2),0)),"",OFFSET(#REF!,INT((ROW()-13)/2),0)),IF(ISBLANK(OFFSET('9. METAS'!$W$20,INT((ROW()-14)/2),0)),"",OFFSET('9. METAS'!$W$20,INT((ROW()-14)/2),0)))</f>
        <v>#REF!</v>
      </c>
      <c r="M417" s="229" t="e">
        <f ca="1">IF(MOD(ROW()-13,2)=0,IF(ISBLANK(OFFSET(#REF!,INT((ROW()-13)/2),0)),"",OFFSET(#REF!,INT((ROW()-13)/2),0)),IF(ISBLANK(OFFSET('9. METAS'!$X$20,INT((ROW()-14)/2),0)),"",OFFSET('9. METAS'!$X$20,INT((ROW()-14)/2),0)))</f>
        <v>#REF!</v>
      </c>
      <c r="N417" s="981" t="str">
        <f t="shared" ref="N417" ca="1" si="400">IFERROR(J417/J418,"ND")</f>
        <v>ND</v>
      </c>
      <c r="O417" s="983" t="str">
        <f t="shared" ref="O417" ca="1" si="401">IFERROR(((J417+K417)/H417),"ND")</f>
        <v>ND</v>
      </c>
      <c r="P417" s="985"/>
    </row>
    <row r="418" spans="3:16" x14ac:dyDescent="0.3">
      <c r="C418" s="999"/>
      <c r="D418" s="993"/>
      <c r="E418" s="993"/>
      <c r="F418" s="995"/>
      <c r="G418" s="997"/>
      <c r="H418" s="1042"/>
      <c r="I418" s="987"/>
      <c r="J418" s="227" t="str">
        <f ca="1">IF(MOD(ROW()-13,2)=0,IF(ISBLANK(OFFSET(#REF!,INT((ROW()-13)/2),0)),"",OFFSET(#REF!,INT((ROW()-13)/2),0)),IF(ISBLANK(OFFSET('9. METAS'!$U$20,INT((ROW()-14)/2),0)),"",OFFSET('9. METAS'!$U$20,INT((ROW()-14)/2),0)))</f>
        <v/>
      </c>
      <c r="K418" s="228" t="str">
        <f ca="1">IF(MOD(ROW()-13,2)=0,IF(ISBLANK(OFFSET(#REF!,INT((ROW()-13)/2),0)),"",OFFSET(#REF!,INT((ROW()-13)/2),0)),IF(ISBLANK(OFFSET('9. METAS'!$V$20,INT((ROW()-14)/2),0)),"",OFFSET('9. METAS'!$V$20,INT((ROW()-14)/2),0)))</f>
        <v/>
      </c>
      <c r="L418" s="228" t="str">
        <f ca="1">IF(MOD(ROW()-13,2)=0,IF(ISBLANK(OFFSET(#REF!,INT((ROW()-13)/2),0)),"",OFFSET(#REF!,INT((ROW()-13)/2),0)),IF(ISBLANK(OFFSET('9. METAS'!$W$20,INT((ROW()-14)/2),0)),"",OFFSET('9. METAS'!$W$20,INT((ROW()-14)/2),0)))</f>
        <v/>
      </c>
      <c r="M418" s="229" t="str">
        <f ca="1">IF(MOD(ROW()-13,2)=0,IF(ISBLANK(OFFSET(#REF!,INT((ROW()-13)/2),0)),"",OFFSET(#REF!,INT((ROW()-13)/2),0)),IF(ISBLANK(OFFSET('9. METAS'!$X$20,INT((ROW()-14)/2),0)),"",OFFSET('9. METAS'!$X$20,INT((ROW()-14)/2),0)))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1042" t="str">
        <f ca="1">IF(ISBLANK(OFFSET('9. METAS'!$L$20,INT((ROW()-13)/2),0)),"",OFFSET('9. METAS'!$L$20,INT((ROW()-13)/2),0))</f>
        <v/>
      </c>
      <c r="I419" s="979"/>
      <c r="J419" s="227" t="e">
        <f ca="1">IF(MOD(ROW()-13,2)=0,IF(ISBLANK(OFFSET(#REF!,INT((ROW()-13)/2),0)),"",OFFSET(#REF!,INT((ROW()-13)/2),0)),IF(ISBLANK(OFFSET('9. METAS'!$U$20,INT((ROW()-14)/2),0)),"",OFFSET('9. METAS'!$U$20,INT((ROW()-14)/2),0)))</f>
        <v>#REF!</v>
      </c>
      <c r="K419" s="228" t="e">
        <f ca="1">IF(MOD(ROW()-13,2)=0,IF(ISBLANK(OFFSET(#REF!,INT((ROW()-13)/2),0)),"",OFFSET(#REF!,INT((ROW()-13)/2),0)),IF(ISBLANK(OFFSET('9. METAS'!$V$20,INT((ROW()-14)/2),0)),"",OFFSET('9. METAS'!$V$20,INT((ROW()-14)/2),0)))</f>
        <v>#REF!</v>
      </c>
      <c r="L419" s="228" t="e">
        <f ca="1">IF(MOD(ROW()-13,2)=0,IF(ISBLANK(OFFSET(#REF!,INT((ROW()-13)/2),0)),"",OFFSET(#REF!,INT((ROW()-13)/2),0)),IF(ISBLANK(OFFSET('9. METAS'!$W$20,INT((ROW()-14)/2),0)),"",OFFSET('9. METAS'!$W$20,INT((ROW()-14)/2),0)))</f>
        <v>#REF!</v>
      </c>
      <c r="M419" s="229" t="e">
        <f ca="1">IF(MOD(ROW()-13,2)=0,IF(ISBLANK(OFFSET(#REF!,INT((ROW()-13)/2),0)),"",OFFSET(#REF!,INT((ROW()-13)/2),0)),IF(ISBLANK(OFFSET('9. METAS'!$X$20,INT((ROW()-14)/2),0)),"",OFFSET('9. METAS'!$X$20,INT((ROW()-14)/2),0)))</f>
        <v>#REF!</v>
      </c>
      <c r="N419" s="981" t="str">
        <f t="shared" ref="N419" ca="1" si="402">IFERROR(J419/J420,"ND")</f>
        <v>ND</v>
      </c>
      <c r="O419" s="983" t="str">
        <f t="shared" ref="O419" ca="1" si="403">IFERROR(((J419+K419)/H419),"ND")</f>
        <v>ND</v>
      </c>
      <c r="P419" s="985"/>
    </row>
    <row r="420" spans="3:16" x14ac:dyDescent="0.3">
      <c r="C420" s="999"/>
      <c r="D420" s="993"/>
      <c r="E420" s="993"/>
      <c r="F420" s="995"/>
      <c r="G420" s="997"/>
      <c r="H420" s="1042"/>
      <c r="I420" s="987"/>
      <c r="J420" s="227" t="str">
        <f ca="1">IF(MOD(ROW()-13,2)=0,IF(ISBLANK(OFFSET(#REF!,INT((ROW()-13)/2),0)),"",OFFSET(#REF!,INT((ROW()-13)/2),0)),IF(ISBLANK(OFFSET('9. METAS'!$U$20,INT((ROW()-14)/2),0)),"",OFFSET('9. METAS'!$U$20,INT((ROW()-14)/2),0)))</f>
        <v/>
      </c>
      <c r="K420" s="228" t="str">
        <f ca="1">IF(MOD(ROW()-13,2)=0,IF(ISBLANK(OFFSET(#REF!,INT((ROW()-13)/2),0)),"",OFFSET(#REF!,INT((ROW()-13)/2),0)),IF(ISBLANK(OFFSET('9. METAS'!$V$20,INT((ROW()-14)/2),0)),"",OFFSET('9. METAS'!$V$20,INT((ROW()-14)/2),0)))</f>
        <v/>
      </c>
      <c r="L420" s="228" t="str">
        <f ca="1">IF(MOD(ROW()-13,2)=0,IF(ISBLANK(OFFSET(#REF!,INT((ROW()-13)/2),0)),"",OFFSET(#REF!,INT((ROW()-13)/2),0)),IF(ISBLANK(OFFSET('9. METAS'!$W$20,INT((ROW()-14)/2),0)),"",OFFSET('9. METAS'!$W$20,INT((ROW()-14)/2),0)))</f>
        <v/>
      </c>
      <c r="M420" s="229" t="str">
        <f ca="1">IF(MOD(ROW()-13,2)=0,IF(ISBLANK(OFFSET(#REF!,INT((ROW()-13)/2),0)),"",OFFSET(#REF!,INT((ROW()-13)/2),0)),IF(ISBLANK(OFFSET('9. METAS'!$X$20,INT((ROW()-14)/2),0)),"",OFFSET('9. METAS'!$X$20,INT((ROW()-14)/2),0)))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1042" t="str">
        <f ca="1">IF(ISBLANK(OFFSET('9. METAS'!$L$20,INT((ROW()-13)/2),0)),"",OFFSET('9. METAS'!$L$20,INT((ROW()-13)/2),0))</f>
        <v/>
      </c>
      <c r="I421" s="979"/>
      <c r="J421" s="227" t="e">
        <f ca="1">IF(MOD(ROW()-13,2)=0,IF(ISBLANK(OFFSET(#REF!,INT((ROW()-13)/2),0)),"",OFFSET(#REF!,INT((ROW()-13)/2),0)),IF(ISBLANK(OFFSET('9. METAS'!$U$20,INT((ROW()-14)/2),0)),"",OFFSET('9. METAS'!$U$20,INT((ROW()-14)/2),0)))</f>
        <v>#REF!</v>
      </c>
      <c r="K421" s="228" t="e">
        <f ca="1">IF(MOD(ROW()-13,2)=0,IF(ISBLANK(OFFSET(#REF!,INT((ROW()-13)/2),0)),"",OFFSET(#REF!,INT((ROW()-13)/2),0)),IF(ISBLANK(OFFSET('9. METAS'!$V$20,INT((ROW()-14)/2),0)),"",OFFSET('9. METAS'!$V$20,INT((ROW()-14)/2),0)))</f>
        <v>#REF!</v>
      </c>
      <c r="L421" s="228" t="e">
        <f ca="1">IF(MOD(ROW()-13,2)=0,IF(ISBLANK(OFFSET(#REF!,INT((ROW()-13)/2),0)),"",OFFSET(#REF!,INT((ROW()-13)/2),0)),IF(ISBLANK(OFFSET('9. METAS'!$W$20,INT((ROW()-14)/2),0)),"",OFFSET('9. METAS'!$W$20,INT((ROW()-14)/2),0)))</f>
        <v>#REF!</v>
      </c>
      <c r="M421" s="229" t="e">
        <f ca="1">IF(MOD(ROW()-13,2)=0,IF(ISBLANK(OFFSET(#REF!,INT((ROW()-13)/2),0)),"",OFFSET(#REF!,INT((ROW()-13)/2),0)),IF(ISBLANK(OFFSET('9. METAS'!$X$20,INT((ROW()-14)/2),0)),"",OFFSET('9. METAS'!$X$20,INT((ROW()-14)/2),0)))</f>
        <v>#REF!</v>
      </c>
      <c r="N421" s="981" t="str">
        <f t="shared" ref="N421" ca="1" si="404">IFERROR(J421/J422,"ND")</f>
        <v>ND</v>
      </c>
      <c r="O421" s="983" t="str">
        <f t="shared" ref="O421" ca="1" si="405">IFERROR(((J421+K421)/H421),"ND")</f>
        <v>ND</v>
      </c>
      <c r="P421" s="985"/>
    </row>
    <row r="422" spans="3:16" x14ac:dyDescent="0.3">
      <c r="C422" s="999"/>
      <c r="D422" s="993"/>
      <c r="E422" s="993"/>
      <c r="F422" s="995"/>
      <c r="G422" s="997"/>
      <c r="H422" s="1042"/>
      <c r="I422" s="987"/>
      <c r="J422" s="227" t="str">
        <f ca="1">IF(MOD(ROW()-13,2)=0,IF(ISBLANK(OFFSET(#REF!,INT((ROW()-13)/2),0)),"",OFFSET(#REF!,INT((ROW()-13)/2),0)),IF(ISBLANK(OFFSET('9. METAS'!$U$20,INT((ROW()-14)/2),0)),"",OFFSET('9. METAS'!$U$20,INT((ROW()-14)/2),0)))</f>
        <v/>
      </c>
      <c r="K422" s="228" t="str">
        <f ca="1">IF(MOD(ROW()-13,2)=0,IF(ISBLANK(OFFSET(#REF!,INT((ROW()-13)/2),0)),"",OFFSET(#REF!,INT((ROW()-13)/2),0)),IF(ISBLANK(OFFSET('9. METAS'!$V$20,INT((ROW()-14)/2),0)),"",OFFSET('9. METAS'!$V$20,INT((ROW()-14)/2),0)))</f>
        <v/>
      </c>
      <c r="L422" s="228" t="str">
        <f ca="1">IF(MOD(ROW()-13,2)=0,IF(ISBLANK(OFFSET(#REF!,INT((ROW()-13)/2),0)),"",OFFSET(#REF!,INT((ROW()-13)/2),0)),IF(ISBLANK(OFFSET('9. METAS'!$W$20,INT((ROW()-14)/2),0)),"",OFFSET('9. METAS'!$W$20,INT((ROW()-14)/2),0)))</f>
        <v/>
      </c>
      <c r="M422" s="229" t="str">
        <f ca="1">IF(MOD(ROW()-13,2)=0,IF(ISBLANK(OFFSET(#REF!,INT((ROW()-13)/2),0)),"",OFFSET(#REF!,INT((ROW()-13)/2),0)),IF(ISBLANK(OFFSET('9. METAS'!$X$20,INT((ROW()-14)/2),0)),"",OFFSET('9. METAS'!$X$20,INT((ROW()-14)/2),0)))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1042" t="str">
        <f ca="1">IF(ISBLANK(OFFSET('9. METAS'!$L$20,INT((ROW()-13)/2),0)),"",OFFSET('9. METAS'!$L$20,INT((ROW()-13)/2),0))</f>
        <v/>
      </c>
      <c r="I423" s="979"/>
      <c r="J423" s="227" t="e">
        <f ca="1">IF(MOD(ROW()-13,2)=0,IF(ISBLANK(OFFSET(#REF!,INT((ROW()-13)/2),0)),"",OFFSET(#REF!,INT((ROW()-13)/2),0)),IF(ISBLANK(OFFSET('9. METAS'!$U$20,INT((ROW()-14)/2),0)),"",OFFSET('9. METAS'!$U$20,INT((ROW()-14)/2),0)))</f>
        <v>#REF!</v>
      </c>
      <c r="K423" s="228" t="e">
        <f ca="1">IF(MOD(ROW()-13,2)=0,IF(ISBLANK(OFFSET(#REF!,INT((ROW()-13)/2),0)),"",OFFSET(#REF!,INT((ROW()-13)/2),0)),IF(ISBLANK(OFFSET('9. METAS'!$V$20,INT((ROW()-14)/2),0)),"",OFFSET('9. METAS'!$V$20,INT((ROW()-14)/2),0)))</f>
        <v>#REF!</v>
      </c>
      <c r="L423" s="228" t="e">
        <f ca="1">IF(MOD(ROW()-13,2)=0,IF(ISBLANK(OFFSET(#REF!,INT((ROW()-13)/2),0)),"",OFFSET(#REF!,INT((ROW()-13)/2),0)),IF(ISBLANK(OFFSET('9. METAS'!$W$20,INT((ROW()-14)/2),0)),"",OFFSET('9. METAS'!$W$20,INT((ROW()-14)/2),0)))</f>
        <v>#REF!</v>
      </c>
      <c r="M423" s="229" t="e">
        <f ca="1">IF(MOD(ROW()-13,2)=0,IF(ISBLANK(OFFSET(#REF!,INT((ROW()-13)/2),0)),"",OFFSET(#REF!,INT((ROW()-13)/2),0)),IF(ISBLANK(OFFSET('9. METAS'!$X$20,INT((ROW()-14)/2),0)),"",OFFSET('9. METAS'!$X$20,INT((ROW()-14)/2),0)))</f>
        <v>#REF!</v>
      </c>
      <c r="N423" s="981" t="str">
        <f t="shared" ref="N423" ca="1" si="406">IFERROR(J423/J424,"ND")</f>
        <v>ND</v>
      </c>
      <c r="O423" s="983" t="str">
        <f t="shared" ref="O423" ca="1" si="407">IFERROR(((J423+K423)/H423),"ND")</f>
        <v>ND</v>
      </c>
      <c r="P423" s="985"/>
    </row>
    <row r="424" spans="3:16" x14ac:dyDescent="0.3">
      <c r="C424" s="999"/>
      <c r="D424" s="993"/>
      <c r="E424" s="993"/>
      <c r="F424" s="995"/>
      <c r="G424" s="997"/>
      <c r="H424" s="1042"/>
      <c r="I424" s="987"/>
      <c r="J424" s="227" t="str">
        <f ca="1">IF(MOD(ROW()-13,2)=0,IF(ISBLANK(OFFSET(#REF!,INT((ROW()-13)/2),0)),"",OFFSET(#REF!,INT((ROW()-13)/2),0)),IF(ISBLANK(OFFSET('9. METAS'!$U$20,INT((ROW()-14)/2),0)),"",OFFSET('9. METAS'!$U$20,INT((ROW()-14)/2),0)))</f>
        <v/>
      </c>
      <c r="K424" s="228" t="str">
        <f ca="1">IF(MOD(ROW()-13,2)=0,IF(ISBLANK(OFFSET(#REF!,INT((ROW()-13)/2),0)),"",OFFSET(#REF!,INT((ROW()-13)/2),0)),IF(ISBLANK(OFFSET('9. METAS'!$V$20,INT((ROW()-14)/2),0)),"",OFFSET('9. METAS'!$V$20,INT((ROW()-14)/2),0)))</f>
        <v/>
      </c>
      <c r="L424" s="228" t="str">
        <f ca="1">IF(MOD(ROW()-13,2)=0,IF(ISBLANK(OFFSET(#REF!,INT((ROW()-13)/2),0)),"",OFFSET(#REF!,INT((ROW()-13)/2),0)),IF(ISBLANK(OFFSET('9. METAS'!$W$20,INT((ROW()-14)/2),0)),"",OFFSET('9. METAS'!$W$20,INT((ROW()-14)/2),0)))</f>
        <v/>
      </c>
      <c r="M424" s="229" t="str">
        <f ca="1">IF(MOD(ROW()-13,2)=0,IF(ISBLANK(OFFSET(#REF!,INT((ROW()-13)/2),0)),"",OFFSET(#REF!,INT((ROW()-13)/2),0)),IF(ISBLANK(OFFSET('9. METAS'!$X$20,INT((ROW()-14)/2),0)),"",OFFSET('9. METAS'!$X$20,INT((ROW()-14)/2),0)))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1042" t="str">
        <f ca="1">IF(ISBLANK(OFFSET('9. METAS'!$L$20,INT((ROW()-13)/2),0)),"",OFFSET('9. METAS'!$L$20,INT((ROW()-13)/2),0))</f>
        <v/>
      </c>
      <c r="I425" s="979"/>
      <c r="J425" s="227" t="e">
        <f ca="1">IF(MOD(ROW()-13,2)=0,IF(ISBLANK(OFFSET(#REF!,INT((ROW()-13)/2),0)),"",OFFSET(#REF!,INT((ROW()-13)/2),0)),IF(ISBLANK(OFFSET('9. METAS'!$U$20,INT((ROW()-14)/2),0)),"",OFFSET('9. METAS'!$U$20,INT((ROW()-14)/2),0)))</f>
        <v>#REF!</v>
      </c>
      <c r="K425" s="228" t="e">
        <f ca="1">IF(MOD(ROW()-13,2)=0,IF(ISBLANK(OFFSET(#REF!,INT((ROW()-13)/2),0)),"",OFFSET(#REF!,INT((ROW()-13)/2),0)),IF(ISBLANK(OFFSET('9. METAS'!$V$20,INT((ROW()-14)/2),0)),"",OFFSET('9. METAS'!$V$20,INT((ROW()-14)/2),0)))</f>
        <v>#REF!</v>
      </c>
      <c r="L425" s="228" t="e">
        <f ca="1">IF(MOD(ROW()-13,2)=0,IF(ISBLANK(OFFSET(#REF!,INT((ROW()-13)/2),0)),"",OFFSET(#REF!,INT((ROW()-13)/2),0)),IF(ISBLANK(OFFSET('9. METAS'!$W$20,INT((ROW()-14)/2),0)),"",OFFSET('9. METAS'!$W$20,INT((ROW()-14)/2),0)))</f>
        <v>#REF!</v>
      </c>
      <c r="M425" s="229" t="e">
        <f ca="1">IF(MOD(ROW()-13,2)=0,IF(ISBLANK(OFFSET(#REF!,INT((ROW()-13)/2),0)),"",OFFSET(#REF!,INT((ROW()-13)/2),0)),IF(ISBLANK(OFFSET('9. METAS'!$X$20,INT((ROW()-14)/2),0)),"",OFFSET('9. METAS'!$X$20,INT((ROW()-14)/2),0)))</f>
        <v>#REF!</v>
      </c>
      <c r="N425" s="981" t="str">
        <f t="shared" ref="N425" ca="1" si="408">IFERROR(J425/J426,"ND")</f>
        <v>ND</v>
      </c>
      <c r="O425" s="983" t="str">
        <f t="shared" ref="O425" ca="1" si="409">IFERROR(((J425+K425)/H425),"ND")</f>
        <v>ND</v>
      </c>
      <c r="P425" s="985"/>
    </row>
    <row r="426" spans="3:16" x14ac:dyDescent="0.3">
      <c r="C426" s="999"/>
      <c r="D426" s="993"/>
      <c r="E426" s="993"/>
      <c r="F426" s="995"/>
      <c r="G426" s="997"/>
      <c r="H426" s="1042"/>
      <c r="I426" s="987"/>
      <c r="J426" s="227" t="str">
        <f ca="1">IF(MOD(ROW()-13,2)=0,IF(ISBLANK(OFFSET(#REF!,INT((ROW()-13)/2),0)),"",OFFSET(#REF!,INT((ROW()-13)/2),0)),IF(ISBLANK(OFFSET('9. METAS'!$U$20,INT((ROW()-14)/2),0)),"",OFFSET('9. METAS'!$U$20,INT((ROW()-14)/2),0)))</f>
        <v/>
      </c>
      <c r="K426" s="228" t="str">
        <f ca="1">IF(MOD(ROW()-13,2)=0,IF(ISBLANK(OFFSET(#REF!,INT((ROW()-13)/2),0)),"",OFFSET(#REF!,INT((ROW()-13)/2),0)),IF(ISBLANK(OFFSET('9. METAS'!$V$20,INT((ROW()-14)/2),0)),"",OFFSET('9. METAS'!$V$20,INT((ROW()-14)/2),0)))</f>
        <v/>
      </c>
      <c r="L426" s="228" t="str">
        <f ca="1">IF(MOD(ROW()-13,2)=0,IF(ISBLANK(OFFSET(#REF!,INT((ROW()-13)/2),0)),"",OFFSET(#REF!,INT((ROW()-13)/2),0)),IF(ISBLANK(OFFSET('9. METAS'!$W$20,INT((ROW()-14)/2),0)),"",OFFSET('9. METAS'!$W$20,INT((ROW()-14)/2),0)))</f>
        <v/>
      </c>
      <c r="M426" s="229" t="str">
        <f ca="1">IF(MOD(ROW()-13,2)=0,IF(ISBLANK(OFFSET(#REF!,INT((ROW()-13)/2),0)),"",OFFSET(#REF!,INT((ROW()-13)/2),0)),IF(ISBLANK(OFFSET('9. METAS'!$X$20,INT((ROW()-14)/2),0)),"",OFFSET('9. METAS'!$X$20,INT((ROW()-14)/2),0)))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1042" t="str">
        <f ca="1">IF(ISBLANK(OFFSET('9. METAS'!$L$20,INT((ROW()-13)/2),0)),"",OFFSET('9. METAS'!$L$20,INT((ROW()-13)/2),0))</f>
        <v/>
      </c>
      <c r="I427" s="979"/>
      <c r="J427" s="227" t="e">
        <f ca="1">IF(MOD(ROW()-13,2)=0,IF(ISBLANK(OFFSET(#REF!,INT((ROW()-13)/2),0)),"",OFFSET(#REF!,INT((ROW()-13)/2),0)),IF(ISBLANK(OFFSET('9. METAS'!$U$20,INT((ROW()-14)/2),0)),"",OFFSET('9. METAS'!$U$20,INT((ROW()-14)/2),0)))</f>
        <v>#REF!</v>
      </c>
      <c r="K427" s="228" t="e">
        <f ca="1">IF(MOD(ROW()-13,2)=0,IF(ISBLANK(OFFSET(#REF!,INT((ROW()-13)/2),0)),"",OFFSET(#REF!,INT((ROW()-13)/2),0)),IF(ISBLANK(OFFSET('9. METAS'!$V$20,INT((ROW()-14)/2),0)),"",OFFSET('9. METAS'!$V$20,INT((ROW()-14)/2),0)))</f>
        <v>#REF!</v>
      </c>
      <c r="L427" s="228" t="e">
        <f ca="1">IF(MOD(ROW()-13,2)=0,IF(ISBLANK(OFFSET(#REF!,INT((ROW()-13)/2),0)),"",OFFSET(#REF!,INT((ROW()-13)/2),0)),IF(ISBLANK(OFFSET('9. METAS'!$W$20,INT((ROW()-14)/2),0)),"",OFFSET('9. METAS'!$W$20,INT((ROW()-14)/2),0)))</f>
        <v>#REF!</v>
      </c>
      <c r="M427" s="229" t="e">
        <f ca="1">IF(MOD(ROW()-13,2)=0,IF(ISBLANK(OFFSET(#REF!,INT((ROW()-13)/2),0)),"",OFFSET(#REF!,INT((ROW()-13)/2),0)),IF(ISBLANK(OFFSET('9. METAS'!$X$20,INT((ROW()-14)/2),0)),"",OFFSET('9. METAS'!$X$20,INT((ROW()-14)/2),0)))</f>
        <v>#REF!</v>
      </c>
      <c r="N427" s="981" t="str">
        <f t="shared" ref="N427" ca="1" si="410">IFERROR(J427/J428,"ND")</f>
        <v>ND</v>
      </c>
      <c r="O427" s="983" t="str">
        <f t="shared" ref="O427" ca="1" si="411">IFERROR(((J427+K427)/H427),"ND")</f>
        <v>ND</v>
      </c>
      <c r="P427" s="985"/>
    </row>
    <row r="428" spans="3:16" x14ac:dyDescent="0.3">
      <c r="C428" s="999"/>
      <c r="D428" s="993"/>
      <c r="E428" s="993"/>
      <c r="F428" s="995"/>
      <c r="G428" s="997"/>
      <c r="H428" s="1042"/>
      <c r="I428" s="987"/>
      <c r="J428" s="227" t="str">
        <f ca="1">IF(MOD(ROW()-13,2)=0,IF(ISBLANK(OFFSET(#REF!,INT((ROW()-13)/2),0)),"",OFFSET(#REF!,INT((ROW()-13)/2),0)),IF(ISBLANK(OFFSET('9. METAS'!$U$20,INT((ROW()-14)/2),0)),"",OFFSET('9. METAS'!$U$20,INT((ROW()-14)/2),0)))</f>
        <v/>
      </c>
      <c r="K428" s="228" t="str">
        <f ca="1">IF(MOD(ROW()-13,2)=0,IF(ISBLANK(OFFSET(#REF!,INT((ROW()-13)/2),0)),"",OFFSET(#REF!,INT((ROW()-13)/2),0)),IF(ISBLANK(OFFSET('9. METAS'!$V$20,INT((ROW()-14)/2),0)),"",OFFSET('9. METAS'!$V$20,INT((ROW()-14)/2),0)))</f>
        <v/>
      </c>
      <c r="L428" s="228" t="str">
        <f ca="1">IF(MOD(ROW()-13,2)=0,IF(ISBLANK(OFFSET(#REF!,INT((ROW()-13)/2),0)),"",OFFSET(#REF!,INT((ROW()-13)/2),0)),IF(ISBLANK(OFFSET('9. METAS'!$W$20,INT((ROW()-14)/2),0)),"",OFFSET('9. METAS'!$W$20,INT((ROW()-14)/2),0)))</f>
        <v/>
      </c>
      <c r="M428" s="229" t="str">
        <f ca="1">IF(MOD(ROW()-13,2)=0,IF(ISBLANK(OFFSET(#REF!,INT((ROW()-13)/2),0)),"",OFFSET(#REF!,INT((ROW()-13)/2),0)),IF(ISBLANK(OFFSET('9. METAS'!$X$20,INT((ROW()-14)/2),0)),"",OFFSET('9. METAS'!$X$20,INT((ROW()-14)/2),0)))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1042" t="str">
        <f ca="1">IF(ISBLANK(OFFSET('9. METAS'!$L$20,INT((ROW()-13)/2),0)),"",OFFSET('9. METAS'!$L$20,INT((ROW()-13)/2),0))</f>
        <v/>
      </c>
      <c r="I429" s="979"/>
      <c r="J429" s="227" t="e">
        <f ca="1">IF(MOD(ROW()-13,2)=0,IF(ISBLANK(OFFSET(#REF!,INT((ROW()-13)/2),0)),"",OFFSET(#REF!,INT((ROW()-13)/2),0)),IF(ISBLANK(OFFSET('9. METAS'!$U$20,INT((ROW()-14)/2),0)),"",OFFSET('9. METAS'!$U$20,INT((ROW()-14)/2),0)))</f>
        <v>#REF!</v>
      </c>
      <c r="K429" s="228" t="e">
        <f ca="1">IF(MOD(ROW()-13,2)=0,IF(ISBLANK(OFFSET(#REF!,INT((ROW()-13)/2),0)),"",OFFSET(#REF!,INT((ROW()-13)/2),0)),IF(ISBLANK(OFFSET('9. METAS'!$V$20,INT((ROW()-14)/2),0)),"",OFFSET('9. METAS'!$V$20,INT((ROW()-14)/2),0)))</f>
        <v>#REF!</v>
      </c>
      <c r="L429" s="228" t="e">
        <f ca="1">IF(MOD(ROW()-13,2)=0,IF(ISBLANK(OFFSET(#REF!,INT((ROW()-13)/2),0)),"",OFFSET(#REF!,INT((ROW()-13)/2),0)),IF(ISBLANK(OFFSET('9. METAS'!$W$20,INT((ROW()-14)/2),0)),"",OFFSET('9. METAS'!$W$20,INT((ROW()-14)/2),0)))</f>
        <v>#REF!</v>
      </c>
      <c r="M429" s="229" t="e">
        <f ca="1">IF(MOD(ROW()-13,2)=0,IF(ISBLANK(OFFSET(#REF!,INT((ROW()-13)/2),0)),"",OFFSET(#REF!,INT((ROW()-13)/2),0)),IF(ISBLANK(OFFSET('9. METAS'!$X$20,INT((ROW()-14)/2),0)),"",OFFSET('9. METAS'!$X$20,INT((ROW()-14)/2),0)))</f>
        <v>#REF!</v>
      </c>
      <c r="N429" s="981" t="str">
        <f t="shared" ref="N429" ca="1" si="412">IFERROR(J429/J430,"ND")</f>
        <v>ND</v>
      </c>
      <c r="O429" s="983" t="str">
        <f t="shared" ref="O429" ca="1" si="413">IFERROR(((J429+K429)/H429),"ND")</f>
        <v>ND</v>
      </c>
      <c r="P429" s="985"/>
    </row>
    <row r="430" spans="3:16" x14ac:dyDescent="0.3">
      <c r="C430" s="999"/>
      <c r="D430" s="993"/>
      <c r="E430" s="993"/>
      <c r="F430" s="995"/>
      <c r="G430" s="997"/>
      <c r="H430" s="1042"/>
      <c r="I430" s="987"/>
      <c r="J430" s="227" t="str">
        <f ca="1">IF(MOD(ROW()-13,2)=0,IF(ISBLANK(OFFSET(#REF!,INT((ROW()-13)/2),0)),"",OFFSET(#REF!,INT((ROW()-13)/2),0)),IF(ISBLANK(OFFSET('9. METAS'!$U$20,INT((ROW()-14)/2),0)),"",OFFSET('9. METAS'!$U$20,INT((ROW()-14)/2),0)))</f>
        <v/>
      </c>
      <c r="K430" s="228" t="str">
        <f ca="1">IF(MOD(ROW()-13,2)=0,IF(ISBLANK(OFFSET(#REF!,INT((ROW()-13)/2),0)),"",OFFSET(#REF!,INT((ROW()-13)/2),0)),IF(ISBLANK(OFFSET('9. METAS'!$V$20,INT((ROW()-14)/2),0)),"",OFFSET('9. METAS'!$V$20,INT((ROW()-14)/2),0)))</f>
        <v/>
      </c>
      <c r="L430" s="228" t="str">
        <f ca="1">IF(MOD(ROW()-13,2)=0,IF(ISBLANK(OFFSET(#REF!,INT((ROW()-13)/2),0)),"",OFFSET(#REF!,INT((ROW()-13)/2),0)),IF(ISBLANK(OFFSET('9. METAS'!$W$20,INT((ROW()-14)/2),0)),"",OFFSET('9. METAS'!$W$20,INT((ROW()-14)/2),0)))</f>
        <v/>
      </c>
      <c r="M430" s="229" t="str">
        <f ca="1">IF(MOD(ROW()-13,2)=0,IF(ISBLANK(OFFSET(#REF!,INT((ROW()-13)/2),0)),"",OFFSET(#REF!,INT((ROW()-13)/2),0)),IF(ISBLANK(OFFSET('9. METAS'!$X$20,INT((ROW()-14)/2),0)),"",OFFSET('9. METAS'!$X$20,INT((ROW()-14)/2),0)))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1042" t="str">
        <f ca="1">IF(ISBLANK(OFFSET('9. METAS'!$L$20,INT((ROW()-13)/2),0)),"",OFFSET('9. METAS'!$L$20,INT((ROW()-13)/2),0))</f>
        <v/>
      </c>
      <c r="I431" s="979"/>
      <c r="J431" s="227" t="e">
        <f ca="1">IF(MOD(ROW()-13,2)=0,IF(ISBLANK(OFFSET(#REF!,INT((ROW()-13)/2),0)),"",OFFSET(#REF!,INT((ROW()-13)/2),0)),IF(ISBLANK(OFFSET('9. METAS'!$U$20,INT((ROW()-14)/2),0)),"",OFFSET('9. METAS'!$U$20,INT((ROW()-14)/2),0)))</f>
        <v>#REF!</v>
      </c>
      <c r="K431" s="228" t="e">
        <f ca="1">IF(MOD(ROW()-13,2)=0,IF(ISBLANK(OFFSET(#REF!,INT((ROW()-13)/2),0)),"",OFFSET(#REF!,INT((ROW()-13)/2),0)),IF(ISBLANK(OFFSET('9. METAS'!$V$20,INT((ROW()-14)/2),0)),"",OFFSET('9. METAS'!$V$20,INT((ROW()-14)/2),0)))</f>
        <v>#REF!</v>
      </c>
      <c r="L431" s="228" t="e">
        <f ca="1">IF(MOD(ROW()-13,2)=0,IF(ISBLANK(OFFSET(#REF!,INT((ROW()-13)/2),0)),"",OFFSET(#REF!,INT((ROW()-13)/2),0)),IF(ISBLANK(OFFSET('9. METAS'!$W$20,INT((ROW()-14)/2),0)),"",OFFSET('9. METAS'!$W$20,INT((ROW()-14)/2),0)))</f>
        <v>#REF!</v>
      </c>
      <c r="M431" s="229" t="e">
        <f ca="1">IF(MOD(ROW()-13,2)=0,IF(ISBLANK(OFFSET(#REF!,INT((ROW()-13)/2),0)),"",OFFSET(#REF!,INT((ROW()-13)/2),0)),IF(ISBLANK(OFFSET('9. METAS'!$X$20,INT((ROW()-14)/2),0)),"",OFFSET('9. METAS'!$X$20,INT((ROW()-14)/2),0)))</f>
        <v>#REF!</v>
      </c>
      <c r="N431" s="981" t="str">
        <f t="shared" ref="N431" ca="1" si="414">IFERROR(J431/J432,"ND")</f>
        <v>ND</v>
      </c>
      <c r="O431" s="983" t="str">
        <f t="shared" ref="O431" ca="1" si="415">IFERROR(((J431+K431)/H431),"ND")</f>
        <v>ND</v>
      </c>
      <c r="P431" s="985"/>
    </row>
    <row r="432" spans="3:16" x14ac:dyDescent="0.3">
      <c r="C432" s="999"/>
      <c r="D432" s="993"/>
      <c r="E432" s="993"/>
      <c r="F432" s="995"/>
      <c r="G432" s="997"/>
      <c r="H432" s="1042"/>
      <c r="I432" s="987"/>
      <c r="J432" s="227" t="str">
        <f ca="1">IF(MOD(ROW()-13,2)=0,IF(ISBLANK(OFFSET(#REF!,INT((ROW()-13)/2),0)),"",OFFSET(#REF!,INT((ROW()-13)/2),0)),IF(ISBLANK(OFFSET('9. METAS'!$U$20,INT((ROW()-14)/2),0)),"",OFFSET('9. METAS'!$U$20,INT((ROW()-14)/2),0)))</f>
        <v/>
      </c>
      <c r="K432" s="228" t="str">
        <f ca="1">IF(MOD(ROW()-13,2)=0,IF(ISBLANK(OFFSET(#REF!,INT((ROW()-13)/2),0)),"",OFFSET(#REF!,INT((ROW()-13)/2),0)),IF(ISBLANK(OFFSET('9. METAS'!$V$20,INT((ROW()-14)/2),0)),"",OFFSET('9. METAS'!$V$20,INT((ROW()-14)/2),0)))</f>
        <v/>
      </c>
      <c r="L432" s="228" t="str">
        <f ca="1">IF(MOD(ROW()-13,2)=0,IF(ISBLANK(OFFSET(#REF!,INT((ROW()-13)/2),0)),"",OFFSET(#REF!,INT((ROW()-13)/2),0)),IF(ISBLANK(OFFSET('9. METAS'!$W$20,INT((ROW()-14)/2),0)),"",OFFSET('9. METAS'!$W$20,INT((ROW()-14)/2),0)))</f>
        <v/>
      </c>
      <c r="M432" s="229" t="str">
        <f ca="1">IF(MOD(ROW()-13,2)=0,IF(ISBLANK(OFFSET(#REF!,INT((ROW()-13)/2),0)),"",OFFSET(#REF!,INT((ROW()-13)/2),0)),IF(ISBLANK(OFFSET('9. METAS'!$X$20,INT((ROW()-14)/2),0)),"",OFFSET('9. METAS'!$X$20,INT((ROW()-14)/2),0)))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1042" t="str">
        <f ca="1">IF(ISBLANK(OFFSET('9. METAS'!$L$20,INT((ROW()-13)/2),0)),"",OFFSET('9. METAS'!$L$20,INT((ROW()-13)/2),0))</f>
        <v/>
      </c>
      <c r="I433" s="979"/>
      <c r="J433" s="227" t="e">
        <f ca="1">IF(MOD(ROW()-13,2)=0,IF(ISBLANK(OFFSET(#REF!,INT((ROW()-13)/2),0)),"",OFFSET(#REF!,INT((ROW()-13)/2),0)),IF(ISBLANK(OFFSET('9. METAS'!$U$20,INT((ROW()-14)/2),0)),"",OFFSET('9. METAS'!$U$20,INT((ROW()-14)/2),0)))</f>
        <v>#REF!</v>
      </c>
      <c r="K433" s="228" t="e">
        <f ca="1">IF(MOD(ROW()-13,2)=0,IF(ISBLANK(OFFSET(#REF!,INT((ROW()-13)/2),0)),"",OFFSET(#REF!,INT((ROW()-13)/2),0)),IF(ISBLANK(OFFSET('9. METAS'!$V$20,INT((ROW()-14)/2),0)),"",OFFSET('9. METAS'!$V$20,INT((ROW()-14)/2),0)))</f>
        <v>#REF!</v>
      </c>
      <c r="L433" s="228" t="e">
        <f ca="1">IF(MOD(ROW()-13,2)=0,IF(ISBLANK(OFFSET(#REF!,INT((ROW()-13)/2),0)),"",OFFSET(#REF!,INT((ROW()-13)/2),0)),IF(ISBLANK(OFFSET('9. METAS'!$W$20,INT((ROW()-14)/2),0)),"",OFFSET('9. METAS'!$W$20,INT((ROW()-14)/2),0)))</f>
        <v>#REF!</v>
      </c>
      <c r="M433" s="229" t="e">
        <f ca="1">IF(MOD(ROW()-13,2)=0,IF(ISBLANK(OFFSET(#REF!,INT((ROW()-13)/2),0)),"",OFFSET(#REF!,INT((ROW()-13)/2),0)),IF(ISBLANK(OFFSET('9. METAS'!$X$20,INT((ROW()-14)/2),0)),"",OFFSET('9. METAS'!$X$20,INT((ROW()-14)/2),0)))</f>
        <v>#REF!</v>
      </c>
      <c r="N433" s="981" t="str">
        <f t="shared" ref="N433" ca="1" si="416">IFERROR(J433/J434,"ND")</f>
        <v>ND</v>
      </c>
      <c r="O433" s="983" t="str">
        <f t="shared" ref="O433" ca="1" si="417">IFERROR(((J433+K433)/H433),"ND")</f>
        <v>ND</v>
      </c>
      <c r="P433" s="985"/>
    </row>
    <row r="434" spans="3:16" x14ac:dyDescent="0.3">
      <c r="C434" s="999"/>
      <c r="D434" s="993"/>
      <c r="E434" s="993"/>
      <c r="F434" s="995"/>
      <c r="G434" s="997"/>
      <c r="H434" s="1042"/>
      <c r="I434" s="987"/>
      <c r="J434" s="227" t="str">
        <f ca="1">IF(MOD(ROW()-13,2)=0,IF(ISBLANK(OFFSET(#REF!,INT((ROW()-13)/2),0)),"",OFFSET(#REF!,INT((ROW()-13)/2),0)),IF(ISBLANK(OFFSET('9. METAS'!$U$20,INT((ROW()-14)/2),0)),"",OFFSET('9. METAS'!$U$20,INT((ROW()-14)/2),0)))</f>
        <v/>
      </c>
      <c r="K434" s="228" t="str">
        <f ca="1">IF(MOD(ROW()-13,2)=0,IF(ISBLANK(OFFSET(#REF!,INT((ROW()-13)/2),0)),"",OFFSET(#REF!,INT((ROW()-13)/2),0)),IF(ISBLANK(OFFSET('9. METAS'!$V$20,INT((ROW()-14)/2),0)),"",OFFSET('9. METAS'!$V$20,INT((ROW()-14)/2),0)))</f>
        <v/>
      </c>
      <c r="L434" s="228" t="str">
        <f ca="1">IF(MOD(ROW()-13,2)=0,IF(ISBLANK(OFFSET(#REF!,INT((ROW()-13)/2),0)),"",OFFSET(#REF!,INT((ROW()-13)/2),0)),IF(ISBLANK(OFFSET('9. METAS'!$W$20,INT((ROW()-14)/2),0)),"",OFFSET('9. METAS'!$W$20,INT((ROW()-14)/2),0)))</f>
        <v/>
      </c>
      <c r="M434" s="229" t="str">
        <f ca="1">IF(MOD(ROW()-13,2)=0,IF(ISBLANK(OFFSET(#REF!,INT((ROW()-13)/2),0)),"",OFFSET(#REF!,INT((ROW()-13)/2),0)),IF(ISBLANK(OFFSET('9. METAS'!$X$20,INT((ROW()-14)/2),0)),"",OFFSET('9. METAS'!$X$20,INT((ROW()-14)/2),0)))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1042" t="str">
        <f ca="1">IF(ISBLANK(OFFSET('9. METAS'!$L$20,INT((ROW()-13)/2),0)),"",OFFSET('9. METAS'!$L$20,INT((ROW()-13)/2),0))</f>
        <v/>
      </c>
      <c r="I435" s="979"/>
      <c r="J435" s="227" t="e">
        <f ca="1">IF(MOD(ROW()-13,2)=0,IF(ISBLANK(OFFSET(#REF!,INT((ROW()-13)/2),0)),"",OFFSET(#REF!,INT((ROW()-13)/2),0)),IF(ISBLANK(OFFSET('9. METAS'!$U$20,INT((ROW()-14)/2),0)),"",OFFSET('9. METAS'!$U$20,INT((ROW()-14)/2),0)))</f>
        <v>#REF!</v>
      </c>
      <c r="K435" s="228" t="e">
        <f ca="1">IF(MOD(ROW()-13,2)=0,IF(ISBLANK(OFFSET(#REF!,INT((ROW()-13)/2),0)),"",OFFSET(#REF!,INT((ROW()-13)/2),0)),IF(ISBLANK(OFFSET('9. METAS'!$V$20,INT((ROW()-14)/2),0)),"",OFFSET('9. METAS'!$V$20,INT((ROW()-14)/2),0)))</f>
        <v>#REF!</v>
      </c>
      <c r="L435" s="228" t="e">
        <f ca="1">IF(MOD(ROW()-13,2)=0,IF(ISBLANK(OFFSET(#REF!,INT((ROW()-13)/2),0)),"",OFFSET(#REF!,INT((ROW()-13)/2),0)),IF(ISBLANK(OFFSET('9. METAS'!$W$20,INT((ROW()-14)/2),0)),"",OFFSET('9. METAS'!$W$20,INT((ROW()-14)/2),0)))</f>
        <v>#REF!</v>
      </c>
      <c r="M435" s="229" t="e">
        <f ca="1">IF(MOD(ROW()-13,2)=0,IF(ISBLANK(OFFSET(#REF!,INT((ROW()-13)/2),0)),"",OFFSET(#REF!,INT((ROW()-13)/2),0)),IF(ISBLANK(OFFSET('9. METAS'!$X$20,INT((ROW()-14)/2),0)),"",OFFSET('9. METAS'!$X$20,INT((ROW()-14)/2),0)))</f>
        <v>#REF!</v>
      </c>
      <c r="N435" s="981" t="str">
        <f t="shared" ref="N435" ca="1" si="418">IFERROR(J435/J436,"ND")</f>
        <v>ND</v>
      </c>
      <c r="O435" s="983" t="str">
        <f t="shared" ref="O435" ca="1" si="419">IFERROR(((J435+K435)/H435),"ND")</f>
        <v>ND</v>
      </c>
      <c r="P435" s="985"/>
    </row>
    <row r="436" spans="3:16" x14ac:dyDescent="0.3">
      <c r="C436" s="999"/>
      <c r="D436" s="993"/>
      <c r="E436" s="993"/>
      <c r="F436" s="995"/>
      <c r="G436" s="997"/>
      <c r="H436" s="1042"/>
      <c r="I436" s="987"/>
      <c r="J436" s="227" t="str">
        <f ca="1">IF(MOD(ROW()-13,2)=0,IF(ISBLANK(OFFSET(#REF!,INT((ROW()-13)/2),0)),"",OFFSET(#REF!,INT((ROW()-13)/2),0)),IF(ISBLANK(OFFSET('9. METAS'!$U$20,INT((ROW()-14)/2),0)),"",OFFSET('9. METAS'!$U$20,INT((ROW()-14)/2),0)))</f>
        <v/>
      </c>
      <c r="K436" s="228" t="str">
        <f ca="1">IF(MOD(ROW()-13,2)=0,IF(ISBLANK(OFFSET(#REF!,INT((ROW()-13)/2),0)),"",OFFSET(#REF!,INT((ROW()-13)/2),0)),IF(ISBLANK(OFFSET('9. METAS'!$V$20,INT((ROW()-14)/2),0)),"",OFFSET('9. METAS'!$V$20,INT((ROW()-14)/2),0)))</f>
        <v/>
      </c>
      <c r="L436" s="228" t="str">
        <f ca="1">IF(MOD(ROW()-13,2)=0,IF(ISBLANK(OFFSET(#REF!,INT((ROW()-13)/2),0)),"",OFFSET(#REF!,INT((ROW()-13)/2),0)),IF(ISBLANK(OFFSET('9. METAS'!$W$20,INT((ROW()-14)/2),0)),"",OFFSET('9. METAS'!$W$20,INT((ROW()-14)/2),0)))</f>
        <v/>
      </c>
      <c r="M436" s="229" t="str">
        <f ca="1">IF(MOD(ROW()-13,2)=0,IF(ISBLANK(OFFSET(#REF!,INT((ROW()-13)/2),0)),"",OFFSET(#REF!,INT((ROW()-13)/2),0)),IF(ISBLANK(OFFSET('9. METAS'!$X$20,INT((ROW()-14)/2),0)),"",OFFSET('9. METAS'!$X$20,INT((ROW()-14)/2),0)))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1042" t="str">
        <f ca="1">IF(ISBLANK(OFFSET('9. METAS'!$L$20,INT((ROW()-13)/2),0)),"",OFFSET('9. METAS'!$L$20,INT((ROW()-13)/2),0))</f>
        <v/>
      </c>
      <c r="I437" s="979"/>
      <c r="J437" s="227" t="e">
        <f ca="1">IF(MOD(ROW()-13,2)=0,IF(ISBLANK(OFFSET(#REF!,INT((ROW()-13)/2),0)),"",OFFSET(#REF!,INT((ROW()-13)/2),0)),IF(ISBLANK(OFFSET('9. METAS'!$U$20,INT((ROW()-14)/2),0)),"",OFFSET('9. METAS'!$U$20,INT((ROW()-14)/2),0)))</f>
        <v>#REF!</v>
      </c>
      <c r="K437" s="228" t="e">
        <f ca="1">IF(MOD(ROW()-13,2)=0,IF(ISBLANK(OFFSET(#REF!,INT((ROW()-13)/2),0)),"",OFFSET(#REF!,INT((ROW()-13)/2),0)),IF(ISBLANK(OFFSET('9. METAS'!$V$20,INT((ROW()-14)/2),0)),"",OFFSET('9. METAS'!$V$20,INT((ROW()-14)/2),0)))</f>
        <v>#REF!</v>
      </c>
      <c r="L437" s="228" t="e">
        <f ca="1">IF(MOD(ROW()-13,2)=0,IF(ISBLANK(OFFSET(#REF!,INT((ROW()-13)/2),0)),"",OFFSET(#REF!,INT((ROW()-13)/2),0)),IF(ISBLANK(OFFSET('9. METAS'!$W$20,INT((ROW()-14)/2),0)),"",OFFSET('9. METAS'!$W$20,INT((ROW()-14)/2),0)))</f>
        <v>#REF!</v>
      </c>
      <c r="M437" s="229" t="e">
        <f ca="1">IF(MOD(ROW()-13,2)=0,IF(ISBLANK(OFFSET(#REF!,INT((ROW()-13)/2),0)),"",OFFSET(#REF!,INT((ROW()-13)/2),0)),IF(ISBLANK(OFFSET('9. METAS'!$X$20,INT((ROW()-14)/2),0)),"",OFFSET('9. METAS'!$X$20,INT((ROW()-14)/2),0)))</f>
        <v>#REF!</v>
      </c>
      <c r="N437" s="981" t="str">
        <f t="shared" ref="N437" ca="1" si="420">IFERROR(J437/J438,"ND")</f>
        <v>ND</v>
      </c>
      <c r="O437" s="983" t="str">
        <f t="shared" ref="O437" ca="1" si="421">IFERROR(((J437+K437)/H437),"ND")</f>
        <v>ND</v>
      </c>
      <c r="P437" s="985"/>
    </row>
    <row r="438" spans="3:16" x14ac:dyDescent="0.3">
      <c r="C438" s="999"/>
      <c r="D438" s="993"/>
      <c r="E438" s="993"/>
      <c r="F438" s="995"/>
      <c r="G438" s="997"/>
      <c r="H438" s="1042"/>
      <c r="I438" s="987"/>
      <c r="J438" s="227" t="str">
        <f ca="1">IF(MOD(ROW()-13,2)=0,IF(ISBLANK(OFFSET(#REF!,INT((ROW()-13)/2),0)),"",OFFSET(#REF!,INT((ROW()-13)/2),0)),IF(ISBLANK(OFFSET('9. METAS'!$U$20,INT((ROW()-14)/2),0)),"",OFFSET('9. METAS'!$U$20,INT((ROW()-14)/2),0)))</f>
        <v/>
      </c>
      <c r="K438" s="228" t="str">
        <f ca="1">IF(MOD(ROW()-13,2)=0,IF(ISBLANK(OFFSET(#REF!,INT((ROW()-13)/2),0)),"",OFFSET(#REF!,INT((ROW()-13)/2),0)),IF(ISBLANK(OFFSET('9. METAS'!$V$20,INT((ROW()-14)/2),0)),"",OFFSET('9. METAS'!$V$20,INT((ROW()-14)/2),0)))</f>
        <v/>
      </c>
      <c r="L438" s="228" t="str">
        <f ca="1">IF(MOD(ROW()-13,2)=0,IF(ISBLANK(OFFSET(#REF!,INT((ROW()-13)/2),0)),"",OFFSET(#REF!,INT((ROW()-13)/2),0)),IF(ISBLANK(OFFSET('9. METAS'!$W$20,INT((ROW()-14)/2),0)),"",OFFSET('9. METAS'!$W$20,INT((ROW()-14)/2),0)))</f>
        <v/>
      </c>
      <c r="M438" s="229" t="str">
        <f ca="1">IF(MOD(ROW()-13,2)=0,IF(ISBLANK(OFFSET(#REF!,INT((ROW()-13)/2),0)),"",OFFSET(#REF!,INT((ROW()-13)/2),0)),IF(ISBLANK(OFFSET('9. METAS'!$X$20,INT((ROW()-14)/2),0)),"",OFFSET('9. METAS'!$X$20,INT((ROW()-14)/2),0)))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1042" t="str">
        <f ca="1">IF(ISBLANK(OFFSET('9. METAS'!$L$20,INT((ROW()-13)/2),0)),"",OFFSET('9. METAS'!$L$20,INT((ROW()-13)/2),0))</f>
        <v/>
      </c>
      <c r="I439" s="979"/>
      <c r="J439" s="227" t="e">
        <f ca="1">IF(MOD(ROW()-13,2)=0,IF(ISBLANK(OFFSET(#REF!,INT((ROW()-13)/2),0)),"",OFFSET(#REF!,INT((ROW()-13)/2),0)),IF(ISBLANK(OFFSET('9. METAS'!$U$20,INT((ROW()-14)/2),0)),"",OFFSET('9. METAS'!$U$20,INT((ROW()-14)/2),0)))</f>
        <v>#REF!</v>
      </c>
      <c r="K439" s="228" t="e">
        <f ca="1">IF(MOD(ROW()-13,2)=0,IF(ISBLANK(OFFSET(#REF!,INT((ROW()-13)/2),0)),"",OFFSET(#REF!,INT((ROW()-13)/2),0)),IF(ISBLANK(OFFSET('9. METAS'!$V$20,INT((ROW()-14)/2),0)),"",OFFSET('9. METAS'!$V$20,INT((ROW()-14)/2),0)))</f>
        <v>#REF!</v>
      </c>
      <c r="L439" s="228" t="e">
        <f ca="1">IF(MOD(ROW()-13,2)=0,IF(ISBLANK(OFFSET(#REF!,INT((ROW()-13)/2),0)),"",OFFSET(#REF!,INT((ROW()-13)/2),0)),IF(ISBLANK(OFFSET('9. METAS'!$W$20,INT((ROW()-14)/2),0)),"",OFFSET('9. METAS'!$W$20,INT((ROW()-14)/2),0)))</f>
        <v>#REF!</v>
      </c>
      <c r="M439" s="229" t="e">
        <f ca="1">IF(MOD(ROW()-13,2)=0,IF(ISBLANK(OFFSET(#REF!,INT((ROW()-13)/2),0)),"",OFFSET(#REF!,INT((ROW()-13)/2),0)),IF(ISBLANK(OFFSET('9. METAS'!$X$20,INT((ROW()-14)/2),0)),"",OFFSET('9. METAS'!$X$20,INT((ROW()-14)/2),0)))</f>
        <v>#REF!</v>
      </c>
      <c r="N439" s="981" t="str">
        <f t="shared" ref="N439" ca="1" si="422">IFERROR(J439/J440,"ND")</f>
        <v>ND</v>
      </c>
      <c r="O439" s="983" t="str">
        <f t="shared" ref="O439" ca="1" si="423">IFERROR(((J439+K439)/H439),"ND")</f>
        <v>ND</v>
      </c>
      <c r="P439" s="985"/>
    </row>
    <row r="440" spans="3:16" x14ac:dyDescent="0.3">
      <c r="C440" s="999"/>
      <c r="D440" s="993"/>
      <c r="E440" s="993"/>
      <c r="F440" s="995"/>
      <c r="G440" s="997"/>
      <c r="H440" s="1042"/>
      <c r="I440" s="987"/>
      <c r="J440" s="227" t="str">
        <f ca="1">IF(MOD(ROW()-13,2)=0,IF(ISBLANK(OFFSET(#REF!,INT((ROW()-13)/2),0)),"",OFFSET(#REF!,INT((ROW()-13)/2),0)),IF(ISBLANK(OFFSET('9. METAS'!$U$20,INT((ROW()-14)/2),0)),"",OFFSET('9. METAS'!$U$20,INT((ROW()-14)/2),0)))</f>
        <v/>
      </c>
      <c r="K440" s="228" t="str">
        <f ca="1">IF(MOD(ROW()-13,2)=0,IF(ISBLANK(OFFSET(#REF!,INT((ROW()-13)/2),0)),"",OFFSET(#REF!,INT((ROW()-13)/2),0)),IF(ISBLANK(OFFSET('9. METAS'!$V$20,INT((ROW()-14)/2),0)),"",OFFSET('9. METAS'!$V$20,INT((ROW()-14)/2),0)))</f>
        <v/>
      </c>
      <c r="L440" s="228" t="str">
        <f ca="1">IF(MOD(ROW()-13,2)=0,IF(ISBLANK(OFFSET(#REF!,INT((ROW()-13)/2),0)),"",OFFSET(#REF!,INT((ROW()-13)/2),0)),IF(ISBLANK(OFFSET('9. METAS'!$W$20,INT((ROW()-14)/2),0)),"",OFFSET('9. METAS'!$W$20,INT((ROW()-14)/2),0)))</f>
        <v/>
      </c>
      <c r="M440" s="229" t="str">
        <f ca="1">IF(MOD(ROW()-13,2)=0,IF(ISBLANK(OFFSET(#REF!,INT((ROW()-13)/2),0)),"",OFFSET(#REF!,INT((ROW()-13)/2),0)),IF(ISBLANK(OFFSET('9. METAS'!$X$20,INT((ROW()-14)/2),0)),"",OFFSET('9. METAS'!$X$20,INT((ROW()-14)/2),0)))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1042" t="str">
        <f ca="1">IF(ISBLANK(OFFSET('9. METAS'!$L$20,INT((ROW()-13)/2),0)),"",OFFSET('9. METAS'!$L$20,INT((ROW()-13)/2),0))</f>
        <v/>
      </c>
      <c r="I441" s="979"/>
      <c r="J441" s="227" t="e">
        <f ca="1">IF(MOD(ROW()-13,2)=0,IF(ISBLANK(OFFSET(#REF!,INT((ROW()-13)/2),0)),"",OFFSET(#REF!,INT((ROW()-13)/2),0)),IF(ISBLANK(OFFSET('9. METAS'!$U$20,INT((ROW()-14)/2),0)),"",OFFSET('9. METAS'!$U$20,INT((ROW()-14)/2),0)))</f>
        <v>#REF!</v>
      </c>
      <c r="K441" s="228" t="e">
        <f ca="1">IF(MOD(ROW()-13,2)=0,IF(ISBLANK(OFFSET(#REF!,INT((ROW()-13)/2),0)),"",OFFSET(#REF!,INT((ROW()-13)/2),0)),IF(ISBLANK(OFFSET('9. METAS'!$V$20,INT((ROW()-14)/2),0)),"",OFFSET('9. METAS'!$V$20,INT((ROW()-14)/2),0)))</f>
        <v>#REF!</v>
      </c>
      <c r="L441" s="228" t="e">
        <f ca="1">IF(MOD(ROW()-13,2)=0,IF(ISBLANK(OFFSET(#REF!,INT((ROW()-13)/2),0)),"",OFFSET(#REF!,INT((ROW()-13)/2),0)),IF(ISBLANK(OFFSET('9. METAS'!$W$20,INT((ROW()-14)/2),0)),"",OFFSET('9. METAS'!$W$20,INT((ROW()-14)/2),0)))</f>
        <v>#REF!</v>
      </c>
      <c r="M441" s="229" t="e">
        <f ca="1">IF(MOD(ROW()-13,2)=0,IF(ISBLANK(OFFSET(#REF!,INT((ROW()-13)/2),0)),"",OFFSET(#REF!,INT((ROW()-13)/2),0)),IF(ISBLANK(OFFSET('9. METAS'!$X$20,INT((ROW()-14)/2),0)),"",OFFSET('9. METAS'!$X$20,INT((ROW()-14)/2),0)))</f>
        <v>#REF!</v>
      </c>
      <c r="N441" s="981" t="str">
        <f t="shared" ref="N441" ca="1" si="424">IFERROR(J441/J442,"ND")</f>
        <v>ND</v>
      </c>
      <c r="O441" s="983" t="str">
        <f t="shared" ref="O441" ca="1" si="425">IFERROR(((J441+K441)/H441),"ND")</f>
        <v>ND</v>
      </c>
      <c r="P441" s="985"/>
    </row>
    <row r="442" spans="3:16" x14ac:dyDescent="0.3">
      <c r="C442" s="999"/>
      <c r="D442" s="993"/>
      <c r="E442" s="993"/>
      <c r="F442" s="995"/>
      <c r="G442" s="997"/>
      <c r="H442" s="1042"/>
      <c r="I442" s="987"/>
      <c r="J442" s="227" t="str">
        <f ca="1">IF(MOD(ROW()-13,2)=0,IF(ISBLANK(OFFSET(#REF!,INT((ROW()-13)/2),0)),"",OFFSET(#REF!,INT((ROW()-13)/2),0)),IF(ISBLANK(OFFSET('9. METAS'!$U$20,INT((ROW()-14)/2),0)),"",OFFSET('9. METAS'!$U$20,INT((ROW()-14)/2),0)))</f>
        <v/>
      </c>
      <c r="K442" s="228" t="str">
        <f ca="1">IF(MOD(ROW()-13,2)=0,IF(ISBLANK(OFFSET(#REF!,INT((ROW()-13)/2),0)),"",OFFSET(#REF!,INT((ROW()-13)/2),0)),IF(ISBLANK(OFFSET('9. METAS'!$V$20,INT((ROW()-14)/2),0)),"",OFFSET('9. METAS'!$V$20,INT((ROW()-14)/2),0)))</f>
        <v/>
      </c>
      <c r="L442" s="228" t="str">
        <f ca="1">IF(MOD(ROW()-13,2)=0,IF(ISBLANK(OFFSET(#REF!,INT((ROW()-13)/2),0)),"",OFFSET(#REF!,INT((ROW()-13)/2),0)),IF(ISBLANK(OFFSET('9. METAS'!$W$20,INT((ROW()-14)/2),0)),"",OFFSET('9. METAS'!$W$20,INT((ROW()-14)/2),0)))</f>
        <v/>
      </c>
      <c r="M442" s="229" t="str">
        <f ca="1">IF(MOD(ROW()-13,2)=0,IF(ISBLANK(OFFSET(#REF!,INT((ROW()-13)/2),0)),"",OFFSET(#REF!,INT((ROW()-13)/2),0)),IF(ISBLANK(OFFSET('9. METAS'!$X$20,INT((ROW()-14)/2),0)),"",OFFSET('9. METAS'!$X$20,INT((ROW()-14)/2),0)))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1042" t="str">
        <f ca="1">IF(ISBLANK(OFFSET('9. METAS'!$L$20,INT((ROW()-13)/2),0)),"",OFFSET('9. METAS'!$L$20,INT((ROW()-13)/2),0))</f>
        <v/>
      </c>
      <c r="I443" s="979"/>
      <c r="J443" s="227" t="e">
        <f ca="1">IF(MOD(ROW()-13,2)=0,IF(ISBLANK(OFFSET(#REF!,INT((ROW()-13)/2),0)),"",OFFSET(#REF!,INT((ROW()-13)/2),0)),IF(ISBLANK(OFFSET('9. METAS'!$U$20,INT((ROW()-14)/2),0)),"",OFFSET('9. METAS'!$U$20,INT((ROW()-14)/2),0)))</f>
        <v>#REF!</v>
      </c>
      <c r="K443" s="228" t="e">
        <f ca="1">IF(MOD(ROW()-13,2)=0,IF(ISBLANK(OFFSET(#REF!,INT((ROW()-13)/2),0)),"",OFFSET(#REF!,INT((ROW()-13)/2),0)),IF(ISBLANK(OFFSET('9. METAS'!$V$20,INT((ROW()-14)/2),0)),"",OFFSET('9. METAS'!$V$20,INT((ROW()-14)/2),0)))</f>
        <v>#REF!</v>
      </c>
      <c r="L443" s="228" t="e">
        <f ca="1">IF(MOD(ROW()-13,2)=0,IF(ISBLANK(OFFSET(#REF!,INT((ROW()-13)/2),0)),"",OFFSET(#REF!,INT((ROW()-13)/2),0)),IF(ISBLANK(OFFSET('9. METAS'!$W$20,INT((ROW()-14)/2),0)),"",OFFSET('9. METAS'!$W$20,INT((ROW()-14)/2),0)))</f>
        <v>#REF!</v>
      </c>
      <c r="M443" s="229" t="e">
        <f ca="1">IF(MOD(ROW()-13,2)=0,IF(ISBLANK(OFFSET(#REF!,INT((ROW()-13)/2),0)),"",OFFSET(#REF!,INT((ROW()-13)/2),0)),IF(ISBLANK(OFFSET('9. METAS'!$X$20,INT((ROW()-14)/2),0)),"",OFFSET('9. METAS'!$X$20,INT((ROW()-14)/2),0)))</f>
        <v>#REF!</v>
      </c>
      <c r="N443" s="981" t="str">
        <f t="shared" ref="N443" ca="1" si="426">IFERROR(J443/J444,"ND")</f>
        <v>ND</v>
      </c>
      <c r="O443" s="983" t="str">
        <f t="shared" ref="O443" ca="1" si="427">IFERROR(((J443+K443)/H443),"ND")</f>
        <v>ND</v>
      </c>
      <c r="P443" s="985"/>
    </row>
    <row r="444" spans="3:16" x14ac:dyDescent="0.3">
      <c r="C444" s="999"/>
      <c r="D444" s="993"/>
      <c r="E444" s="993"/>
      <c r="F444" s="995"/>
      <c r="G444" s="997"/>
      <c r="H444" s="1042"/>
      <c r="I444" s="987"/>
      <c r="J444" s="227" t="str">
        <f ca="1">IF(MOD(ROW()-13,2)=0,IF(ISBLANK(OFFSET(#REF!,INT((ROW()-13)/2),0)),"",OFFSET(#REF!,INT((ROW()-13)/2),0)),IF(ISBLANK(OFFSET('9. METAS'!$U$20,INT((ROW()-14)/2),0)),"",OFFSET('9. METAS'!$U$20,INT((ROW()-14)/2),0)))</f>
        <v/>
      </c>
      <c r="K444" s="228" t="str">
        <f ca="1">IF(MOD(ROW()-13,2)=0,IF(ISBLANK(OFFSET(#REF!,INT((ROW()-13)/2),0)),"",OFFSET(#REF!,INT((ROW()-13)/2),0)),IF(ISBLANK(OFFSET('9. METAS'!$V$20,INT((ROW()-14)/2),0)),"",OFFSET('9. METAS'!$V$20,INT((ROW()-14)/2),0)))</f>
        <v/>
      </c>
      <c r="L444" s="228" t="str">
        <f ca="1">IF(MOD(ROW()-13,2)=0,IF(ISBLANK(OFFSET(#REF!,INT((ROW()-13)/2),0)),"",OFFSET(#REF!,INT((ROW()-13)/2),0)),IF(ISBLANK(OFFSET('9. METAS'!$W$20,INT((ROW()-14)/2),0)),"",OFFSET('9. METAS'!$W$20,INT((ROW()-14)/2),0)))</f>
        <v/>
      </c>
      <c r="M444" s="229" t="str">
        <f ca="1">IF(MOD(ROW()-13,2)=0,IF(ISBLANK(OFFSET(#REF!,INT((ROW()-13)/2),0)),"",OFFSET(#REF!,INT((ROW()-13)/2),0)),IF(ISBLANK(OFFSET('9. METAS'!$X$20,INT((ROW()-14)/2),0)),"",OFFSET('9. METAS'!$X$20,INT((ROW()-14)/2),0)))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1042" t="str">
        <f ca="1">IF(ISBLANK(OFFSET('9. METAS'!$L$20,INT((ROW()-13)/2),0)),"",OFFSET('9. METAS'!$L$20,INT((ROW()-13)/2),0))</f>
        <v/>
      </c>
      <c r="I445" s="979"/>
      <c r="J445" s="227" t="e">
        <f ca="1">IF(MOD(ROW()-13,2)=0,IF(ISBLANK(OFFSET(#REF!,INT((ROW()-13)/2),0)),"",OFFSET(#REF!,INT((ROW()-13)/2),0)),IF(ISBLANK(OFFSET('9. METAS'!$U$20,INT((ROW()-14)/2),0)),"",OFFSET('9. METAS'!$U$20,INT((ROW()-14)/2),0)))</f>
        <v>#REF!</v>
      </c>
      <c r="K445" s="228" t="e">
        <f ca="1">IF(MOD(ROW()-13,2)=0,IF(ISBLANK(OFFSET(#REF!,INT((ROW()-13)/2),0)),"",OFFSET(#REF!,INT((ROW()-13)/2),0)),IF(ISBLANK(OFFSET('9. METAS'!$V$20,INT((ROW()-14)/2),0)),"",OFFSET('9. METAS'!$V$20,INT((ROW()-14)/2),0)))</f>
        <v>#REF!</v>
      </c>
      <c r="L445" s="228" t="e">
        <f ca="1">IF(MOD(ROW()-13,2)=0,IF(ISBLANK(OFFSET(#REF!,INT((ROW()-13)/2),0)),"",OFFSET(#REF!,INT((ROW()-13)/2),0)),IF(ISBLANK(OFFSET('9. METAS'!$W$20,INT((ROW()-14)/2),0)),"",OFFSET('9. METAS'!$W$20,INT((ROW()-14)/2),0)))</f>
        <v>#REF!</v>
      </c>
      <c r="M445" s="229" t="e">
        <f ca="1">IF(MOD(ROW()-13,2)=0,IF(ISBLANK(OFFSET(#REF!,INT((ROW()-13)/2),0)),"",OFFSET(#REF!,INT((ROW()-13)/2),0)),IF(ISBLANK(OFFSET('9. METAS'!$X$20,INT((ROW()-14)/2),0)),"",OFFSET('9. METAS'!$X$20,INT((ROW()-14)/2),0)))</f>
        <v>#REF!</v>
      </c>
      <c r="N445" s="981" t="str">
        <f t="shared" ref="N445" ca="1" si="428">IFERROR(J445/J446,"ND")</f>
        <v>ND</v>
      </c>
      <c r="O445" s="983" t="str">
        <f t="shared" ref="O445" ca="1" si="429">IFERROR(((J445+K445)/H445),"ND")</f>
        <v>ND</v>
      </c>
      <c r="P445" s="985"/>
    </row>
    <row r="446" spans="3:16" x14ac:dyDescent="0.3">
      <c r="C446" s="999"/>
      <c r="D446" s="993"/>
      <c r="E446" s="993"/>
      <c r="F446" s="995"/>
      <c r="G446" s="997"/>
      <c r="H446" s="1042"/>
      <c r="I446" s="987"/>
      <c r="J446" s="227" t="str">
        <f ca="1">IF(MOD(ROW()-13,2)=0,IF(ISBLANK(OFFSET(#REF!,INT((ROW()-13)/2),0)),"",OFFSET(#REF!,INT((ROW()-13)/2),0)),IF(ISBLANK(OFFSET('9. METAS'!$U$20,INT((ROW()-14)/2),0)),"",OFFSET('9. METAS'!$U$20,INT((ROW()-14)/2),0)))</f>
        <v/>
      </c>
      <c r="K446" s="228" t="str">
        <f ca="1">IF(MOD(ROW()-13,2)=0,IF(ISBLANK(OFFSET(#REF!,INT((ROW()-13)/2),0)),"",OFFSET(#REF!,INT((ROW()-13)/2),0)),IF(ISBLANK(OFFSET('9. METAS'!$V$20,INT((ROW()-14)/2),0)),"",OFFSET('9. METAS'!$V$20,INT((ROW()-14)/2),0)))</f>
        <v/>
      </c>
      <c r="L446" s="228" t="str">
        <f ca="1">IF(MOD(ROW()-13,2)=0,IF(ISBLANK(OFFSET(#REF!,INT((ROW()-13)/2),0)),"",OFFSET(#REF!,INT((ROW()-13)/2),0)),IF(ISBLANK(OFFSET('9. METAS'!$W$20,INT((ROW()-14)/2),0)),"",OFFSET('9. METAS'!$W$20,INT((ROW()-14)/2),0)))</f>
        <v/>
      </c>
      <c r="M446" s="229" t="str">
        <f ca="1">IF(MOD(ROW()-13,2)=0,IF(ISBLANK(OFFSET(#REF!,INT((ROW()-13)/2),0)),"",OFFSET(#REF!,INT((ROW()-13)/2),0)),IF(ISBLANK(OFFSET('9. METAS'!$X$20,INT((ROW()-14)/2),0)),"",OFFSET('9. METAS'!$X$20,INT((ROW()-14)/2),0)))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1042" t="str">
        <f ca="1">IF(ISBLANK(OFFSET('9. METAS'!$L$20,INT((ROW()-13)/2),0)),"",OFFSET('9. METAS'!$L$20,INT((ROW()-13)/2),0))</f>
        <v/>
      </c>
      <c r="I447" s="979"/>
      <c r="J447" s="227" t="e">
        <f ca="1">IF(MOD(ROW()-13,2)=0,IF(ISBLANK(OFFSET(#REF!,INT((ROW()-13)/2),0)),"",OFFSET(#REF!,INT((ROW()-13)/2),0)),IF(ISBLANK(OFFSET('9. METAS'!$U$20,INT((ROW()-14)/2),0)),"",OFFSET('9. METAS'!$U$20,INT((ROW()-14)/2),0)))</f>
        <v>#REF!</v>
      </c>
      <c r="K447" s="228" t="e">
        <f ca="1">IF(MOD(ROW()-13,2)=0,IF(ISBLANK(OFFSET(#REF!,INT((ROW()-13)/2),0)),"",OFFSET(#REF!,INT((ROW()-13)/2),0)),IF(ISBLANK(OFFSET('9. METAS'!$V$20,INT((ROW()-14)/2),0)),"",OFFSET('9. METAS'!$V$20,INT((ROW()-14)/2),0)))</f>
        <v>#REF!</v>
      </c>
      <c r="L447" s="228" t="e">
        <f ca="1">IF(MOD(ROW()-13,2)=0,IF(ISBLANK(OFFSET(#REF!,INT((ROW()-13)/2),0)),"",OFFSET(#REF!,INT((ROW()-13)/2),0)),IF(ISBLANK(OFFSET('9. METAS'!$W$20,INT((ROW()-14)/2),0)),"",OFFSET('9. METAS'!$W$20,INT((ROW()-14)/2),0)))</f>
        <v>#REF!</v>
      </c>
      <c r="M447" s="229" t="e">
        <f ca="1">IF(MOD(ROW()-13,2)=0,IF(ISBLANK(OFFSET(#REF!,INT((ROW()-13)/2),0)),"",OFFSET(#REF!,INT((ROW()-13)/2),0)),IF(ISBLANK(OFFSET('9. METAS'!$X$20,INT((ROW()-14)/2),0)),"",OFFSET('9. METAS'!$X$20,INT((ROW()-14)/2),0)))</f>
        <v>#REF!</v>
      </c>
      <c r="N447" s="981" t="str">
        <f t="shared" ref="N447" ca="1" si="430">IFERROR(J447/J448,"ND")</f>
        <v>ND</v>
      </c>
      <c r="O447" s="983" t="str">
        <f t="shared" ref="O447" ca="1" si="431">IFERROR(((J447+K447)/H447),"ND")</f>
        <v>ND</v>
      </c>
      <c r="P447" s="985"/>
    </row>
    <row r="448" spans="3:16" x14ac:dyDescent="0.3">
      <c r="C448" s="999"/>
      <c r="D448" s="993"/>
      <c r="E448" s="993"/>
      <c r="F448" s="995"/>
      <c r="G448" s="997"/>
      <c r="H448" s="1042"/>
      <c r="I448" s="987"/>
      <c r="J448" s="227" t="str">
        <f ca="1">IF(MOD(ROW()-13,2)=0,IF(ISBLANK(OFFSET(#REF!,INT((ROW()-13)/2),0)),"",OFFSET(#REF!,INT((ROW()-13)/2),0)),IF(ISBLANK(OFFSET('9. METAS'!$U$20,INT((ROW()-14)/2),0)),"",OFFSET('9. METAS'!$U$20,INT((ROW()-14)/2),0)))</f>
        <v/>
      </c>
      <c r="K448" s="228" t="str">
        <f ca="1">IF(MOD(ROW()-13,2)=0,IF(ISBLANK(OFFSET(#REF!,INT((ROW()-13)/2),0)),"",OFFSET(#REF!,INT((ROW()-13)/2),0)),IF(ISBLANK(OFFSET('9. METAS'!$V$20,INT((ROW()-14)/2),0)),"",OFFSET('9. METAS'!$V$20,INT((ROW()-14)/2),0)))</f>
        <v/>
      </c>
      <c r="L448" s="228" t="str">
        <f ca="1">IF(MOD(ROW()-13,2)=0,IF(ISBLANK(OFFSET(#REF!,INT((ROW()-13)/2),0)),"",OFFSET(#REF!,INT((ROW()-13)/2),0)),IF(ISBLANK(OFFSET('9. METAS'!$W$20,INT((ROW()-14)/2),0)),"",OFFSET('9. METAS'!$W$20,INT((ROW()-14)/2),0)))</f>
        <v/>
      </c>
      <c r="M448" s="229" t="str">
        <f ca="1">IF(MOD(ROW()-13,2)=0,IF(ISBLANK(OFFSET(#REF!,INT((ROW()-13)/2),0)),"",OFFSET(#REF!,INT((ROW()-13)/2),0)),IF(ISBLANK(OFFSET('9. METAS'!$X$20,INT((ROW()-14)/2),0)),"",OFFSET('9. METAS'!$X$20,INT((ROW()-14)/2),0)))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1042" t="str">
        <f ca="1">IF(ISBLANK(OFFSET('9. METAS'!$L$20,INT((ROW()-13)/2),0)),"",OFFSET('9. METAS'!$L$20,INT((ROW()-13)/2),0))</f>
        <v/>
      </c>
      <c r="I449" s="979"/>
      <c r="J449" s="227" t="e">
        <f ca="1">IF(MOD(ROW()-13,2)=0,IF(ISBLANK(OFFSET(#REF!,INT((ROW()-13)/2),0)),"",OFFSET(#REF!,INT((ROW()-13)/2),0)),IF(ISBLANK(OFFSET('9. METAS'!$U$20,INT((ROW()-14)/2),0)),"",OFFSET('9. METAS'!$U$20,INT((ROW()-14)/2),0)))</f>
        <v>#REF!</v>
      </c>
      <c r="K449" s="228" t="e">
        <f ca="1">IF(MOD(ROW()-13,2)=0,IF(ISBLANK(OFFSET(#REF!,INT((ROW()-13)/2),0)),"",OFFSET(#REF!,INT((ROW()-13)/2),0)),IF(ISBLANK(OFFSET('9. METAS'!$V$20,INT((ROW()-14)/2),0)),"",OFFSET('9. METAS'!$V$20,INT((ROW()-14)/2),0)))</f>
        <v>#REF!</v>
      </c>
      <c r="L449" s="228" t="e">
        <f ca="1">IF(MOD(ROW()-13,2)=0,IF(ISBLANK(OFFSET(#REF!,INT((ROW()-13)/2),0)),"",OFFSET(#REF!,INT((ROW()-13)/2),0)),IF(ISBLANK(OFFSET('9. METAS'!$W$20,INT((ROW()-14)/2),0)),"",OFFSET('9. METAS'!$W$20,INT((ROW()-14)/2),0)))</f>
        <v>#REF!</v>
      </c>
      <c r="M449" s="229" t="e">
        <f ca="1">IF(MOD(ROW()-13,2)=0,IF(ISBLANK(OFFSET(#REF!,INT((ROW()-13)/2),0)),"",OFFSET(#REF!,INT((ROW()-13)/2),0)),IF(ISBLANK(OFFSET('9. METAS'!$X$20,INT((ROW()-14)/2),0)),"",OFFSET('9. METAS'!$X$20,INT((ROW()-14)/2),0)))</f>
        <v>#REF!</v>
      </c>
      <c r="N449" s="981" t="str">
        <f t="shared" ref="N449" ca="1" si="432">IFERROR(J449/J450,"ND")</f>
        <v>ND</v>
      </c>
      <c r="O449" s="983" t="str">
        <f t="shared" ref="O449" ca="1" si="433">IFERROR(((J449+K449)/H449),"ND")</f>
        <v>ND</v>
      </c>
      <c r="P449" s="985"/>
    </row>
    <row r="450" spans="3:16" x14ac:dyDescent="0.3">
      <c r="C450" s="999"/>
      <c r="D450" s="993"/>
      <c r="E450" s="993"/>
      <c r="F450" s="995"/>
      <c r="G450" s="997"/>
      <c r="H450" s="1042"/>
      <c r="I450" s="987"/>
      <c r="J450" s="227" t="str">
        <f ca="1">IF(MOD(ROW()-13,2)=0,IF(ISBLANK(OFFSET(#REF!,INT((ROW()-13)/2),0)),"",OFFSET(#REF!,INT((ROW()-13)/2),0)),IF(ISBLANK(OFFSET('9. METAS'!$U$20,INT((ROW()-14)/2),0)),"",OFFSET('9. METAS'!$U$20,INT((ROW()-14)/2),0)))</f>
        <v/>
      </c>
      <c r="K450" s="228" t="str">
        <f ca="1">IF(MOD(ROW()-13,2)=0,IF(ISBLANK(OFFSET(#REF!,INT((ROW()-13)/2),0)),"",OFFSET(#REF!,INT((ROW()-13)/2),0)),IF(ISBLANK(OFFSET('9. METAS'!$V$20,INT((ROW()-14)/2),0)),"",OFFSET('9. METAS'!$V$20,INT((ROW()-14)/2),0)))</f>
        <v/>
      </c>
      <c r="L450" s="228" t="str">
        <f ca="1">IF(MOD(ROW()-13,2)=0,IF(ISBLANK(OFFSET(#REF!,INT((ROW()-13)/2),0)),"",OFFSET(#REF!,INT((ROW()-13)/2),0)),IF(ISBLANK(OFFSET('9. METAS'!$W$20,INT((ROW()-14)/2),0)),"",OFFSET('9. METAS'!$W$20,INT((ROW()-14)/2),0)))</f>
        <v/>
      </c>
      <c r="M450" s="229" t="str">
        <f ca="1">IF(MOD(ROW()-13,2)=0,IF(ISBLANK(OFFSET(#REF!,INT((ROW()-13)/2),0)),"",OFFSET(#REF!,INT((ROW()-13)/2),0)),IF(ISBLANK(OFFSET('9. METAS'!$X$20,INT((ROW()-14)/2),0)),"",OFFSET('9. METAS'!$X$20,INT((ROW()-14)/2),0)))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1042" t="str">
        <f ca="1">IF(ISBLANK(OFFSET('9. METAS'!$L$20,INT((ROW()-13)/2),0)),"",OFFSET('9. METAS'!$L$20,INT((ROW()-13)/2),0))</f>
        <v/>
      </c>
      <c r="I451" s="979"/>
      <c r="J451" s="227" t="e">
        <f ca="1">IF(MOD(ROW()-13,2)=0,IF(ISBLANK(OFFSET(#REF!,INT((ROW()-13)/2),0)),"",OFFSET(#REF!,INT((ROW()-13)/2),0)),IF(ISBLANK(OFFSET('9. METAS'!$U$20,INT((ROW()-14)/2),0)),"",OFFSET('9. METAS'!$U$20,INT((ROW()-14)/2),0)))</f>
        <v>#REF!</v>
      </c>
      <c r="K451" s="228" t="e">
        <f ca="1">IF(MOD(ROW()-13,2)=0,IF(ISBLANK(OFFSET(#REF!,INT((ROW()-13)/2),0)),"",OFFSET(#REF!,INT((ROW()-13)/2),0)),IF(ISBLANK(OFFSET('9. METAS'!$V$20,INT((ROW()-14)/2),0)),"",OFFSET('9. METAS'!$V$20,INT((ROW()-14)/2),0)))</f>
        <v>#REF!</v>
      </c>
      <c r="L451" s="228" t="e">
        <f ca="1">IF(MOD(ROW()-13,2)=0,IF(ISBLANK(OFFSET(#REF!,INT((ROW()-13)/2),0)),"",OFFSET(#REF!,INT((ROW()-13)/2),0)),IF(ISBLANK(OFFSET('9. METAS'!$W$20,INT((ROW()-14)/2),0)),"",OFFSET('9. METAS'!$W$20,INT((ROW()-14)/2),0)))</f>
        <v>#REF!</v>
      </c>
      <c r="M451" s="229" t="e">
        <f ca="1">IF(MOD(ROW()-13,2)=0,IF(ISBLANK(OFFSET(#REF!,INT((ROW()-13)/2),0)),"",OFFSET(#REF!,INT((ROW()-13)/2),0)),IF(ISBLANK(OFFSET('9. METAS'!$X$20,INT((ROW()-14)/2),0)),"",OFFSET('9. METAS'!$X$20,INT((ROW()-14)/2),0)))</f>
        <v>#REF!</v>
      </c>
      <c r="N451" s="981" t="str">
        <f t="shared" ref="N451" ca="1" si="434">IFERROR(J451/J452,"ND")</f>
        <v>ND</v>
      </c>
      <c r="O451" s="983" t="str">
        <f t="shared" ref="O451" ca="1" si="435">IFERROR(((J451+K451)/H451),"ND")</f>
        <v>ND</v>
      </c>
      <c r="P451" s="985"/>
    </row>
    <row r="452" spans="3:16" x14ac:dyDescent="0.3">
      <c r="C452" s="999"/>
      <c r="D452" s="993"/>
      <c r="E452" s="993"/>
      <c r="F452" s="995"/>
      <c r="G452" s="997"/>
      <c r="H452" s="1042"/>
      <c r="I452" s="987"/>
      <c r="J452" s="227" t="str">
        <f ca="1">IF(MOD(ROW()-13,2)=0,IF(ISBLANK(OFFSET(#REF!,INT((ROW()-13)/2),0)),"",OFFSET(#REF!,INT((ROW()-13)/2),0)),IF(ISBLANK(OFFSET('9. METAS'!$U$20,INT((ROW()-14)/2),0)),"",OFFSET('9. METAS'!$U$20,INT((ROW()-14)/2),0)))</f>
        <v/>
      </c>
      <c r="K452" s="228" t="str">
        <f ca="1">IF(MOD(ROW()-13,2)=0,IF(ISBLANK(OFFSET(#REF!,INT((ROW()-13)/2),0)),"",OFFSET(#REF!,INT((ROW()-13)/2),0)),IF(ISBLANK(OFFSET('9. METAS'!$V$20,INT((ROW()-14)/2),0)),"",OFFSET('9. METAS'!$V$20,INT((ROW()-14)/2),0)))</f>
        <v/>
      </c>
      <c r="L452" s="228" t="str">
        <f ca="1">IF(MOD(ROW()-13,2)=0,IF(ISBLANK(OFFSET(#REF!,INT((ROW()-13)/2),0)),"",OFFSET(#REF!,INT((ROW()-13)/2),0)),IF(ISBLANK(OFFSET('9. METAS'!$W$20,INT((ROW()-14)/2),0)),"",OFFSET('9. METAS'!$W$20,INT((ROW()-14)/2),0)))</f>
        <v/>
      </c>
      <c r="M452" s="229" t="str">
        <f ca="1">IF(MOD(ROW()-13,2)=0,IF(ISBLANK(OFFSET(#REF!,INT((ROW()-13)/2),0)),"",OFFSET(#REF!,INT((ROW()-13)/2),0)),IF(ISBLANK(OFFSET('9. METAS'!$X$20,INT((ROW()-14)/2),0)),"",OFFSET('9. METAS'!$X$20,INT((ROW()-14)/2),0)))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1042" t="str">
        <f ca="1">IF(ISBLANK(OFFSET('9. METAS'!$L$20,INT((ROW()-13)/2),0)),"",OFFSET('9. METAS'!$L$20,INT((ROW()-13)/2),0))</f>
        <v/>
      </c>
      <c r="I453" s="979"/>
      <c r="J453" s="227" t="e">
        <f ca="1">IF(MOD(ROW()-13,2)=0,IF(ISBLANK(OFFSET(#REF!,INT((ROW()-13)/2),0)),"",OFFSET(#REF!,INT((ROW()-13)/2),0)),IF(ISBLANK(OFFSET('9. METAS'!$U$20,INT((ROW()-14)/2),0)),"",OFFSET('9. METAS'!$U$20,INT((ROW()-14)/2),0)))</f>
        <v>#REF!</v>
      </c>
      <c r="K453" s="228" t="e">
        <f ca="1">IF(MOD(ROW()-13,2)=0,IF(ISBLANK(OFFSET(#REF!,INT((ROW()-13)/2),0)),"",OFFSET(#REF!,INT((ROW()-13)/2),0)),IF(ISBLANK(OFFSET('9. METAS'!$V$20,INT((ROW()-14)/2),0)),"",OFFSET('9. METAS'!$V$20,INT((ROW()-14)/2),0)))</f>
        <v>#REF!</v>
      </c>
      <c r="L453" s="228" t="e">
        <f ca="1">IF(MOD(ROW()-13,2)=0,IF(ISBLANK(OFFSET(#REF!,INT((ROW()-13)/2),0)),"",OFFSET(#REF!,INT((ROW()-13)/2),0)),IF(ISBLANK(OFFSET('9. METAS'!$W$20,INT((ROW()-14)/2),0)),"",OFFSET('9. METAS'!$W$20,INT((ROW()-14)/2),0)))</f>
        <v>#REF!</v>
      </c>
      <c r="M453" s="229" t="e">
        <f ca="1">IF(MOD(ROW()-13,2)=0,IF(ISBLANK(OFFSET(#REF!,INT((ROW()-13)/2),0)),"",OFFSET(#REF!,INT((ROW()-13)/2),0)),IF(ISBLANK(OFFSET('9. METAS'!$X$20,INT((ROW()-14)/2),0)),"",OFFSET('9. METAS'!$X$20,INT((ROW()-14)/2),0)))</f>
        <v>#REF!</v>
      </c>
      <c r="N453" s="981" t="str">
        <f t="shared" ref="N453" ca="1" si="436">IFERROR(J453/J454,"ND")</f>
        <v>ND</v>
      </c>
      <c r="O453" s="983" t="str">
        <f t="shared" ref="O453" ca="1" si="437">IFERROR(((J453+K453)/H453),"ND")</f>
        <v>ND</v>
      </c>
      <c r="P453" s="985"/>
    </row>
    <row r="454" spans="3:16" x14ac:dyDescent="0.3">
      <c r="C454" s="999"/>
      <c r="D454" s="993"/>
      <c r="E454" s="993"/>
      <c r="F454" s="995"/>
      <c r="G454" s="997"/>
      <c r="H454" s="1042"/>
      <c r="I454" s="987"/>
      <c r="J454" s="227" t="str">
        <f ca="1">IF(MOD(ROW()-13,2)=0,IF(ISBLANK(OFFSET(#REF!,INT((ROW()-13)/2),0)),"",OFFSET(#REF!,INT((ROW()-13)/2),0)),IF(ISBLANK(OFFSET('9. METAS'!$U$20,INT((ROW()-14)/2),0)),"",OFFSET('9. METAS'!$U$20,INT((ROW()-14)/2),0)))</f>
        <v/>
      </c>
      <c r="K454" s="228" t="str">
        <f ca="1">IF(MOD(ROW()-13,2)=0,IF(ISBLANK(OFFSET(#REF!,INT((ROW()-13)/2),0)),"",OFFSET(#REF!,INT((ROW()-13)/2),0)),IF(ISBLANK(OFFSET('9. METAS'!$V$20,INT((ROW()-14)/2),0)),"",OFFSET('9. METAS'!$V$20,INT((ROW()-14)/2),0)))</f>
        <v/>
      </c>
      <c r="L454" s="228" t="str">
        <f ca="1">IF(MOD(ROW()-13,2)=0,IF(ISBLANK(OFFSET(#REF!,INT((ROW()-13)/2),0)),"",OFFSET(#REF!,INT((ROW()-13)/2),0)),IF(ISBLANK(OFFSET('9. METAS'!$W$20,INT((ROW()-14)/2),0)),"",OFFSET('9. METAS'!$W$20,INT((ROW()-14)/2),0)))</f>
        <v/>
      </c>
      <c r="M454" s="229" t="str">
        <f ca="1">IF(MOD(ROW()-13,2)=0,IF(ISBLANK(OFFSET(#REF!,INT((ROW()-13)/2),0)),"",OFFSET(#REF!,INT((ROW()-13)/2),0)),IF(ISBLANK(OFFSET('9. METAS'!$X$20,INT((ROW()-14)/2),0)),"",OFFSET('9. METAS'!$X$20,INT((ROW()-14)/2),0)))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1042" t="str">
        <f ca="1">IF(ISBLANK(OFFSET('9. METAS'!$L$20,INT((ROW()-13)/2),0)),"",OFFSET('9. METAS'!$L$20,INT((ROW()-13)/2),0))</f>
        <v/>
      </c>
      <c r="I455" s="979"/>
      <c r="J455" s="227" t="e">
        <f ca="1">IF(MOD(ROW()-13,2)=0,IF(ISBLANK(OFFSET(#REF!,INT((ROW()-13)/2),0)),"",OFFSET(#REF!,INT((ROW()-13)/2),0)),IF(ISBLANK(OFFSET('9. METAS'!$U$20,INT((ROW()-14)/2),0)),"",OFFSET('9. METAS'!$U$20,INT((ROW()-14)/2),0)))</f>
        <v>#REF!</v>
      </c>
      <c r="K455" s="228" t="e">
        <f ca="1">IF(MOD(ROW()-13,2)=0,IF(ISBLANK(OFFSET(#REF!,INT((ROW()-13)/2),0)),"",OFFSET(#REF!,INT((ROW()-13)/2),0)),IF(ISBLANK(OFFSET('9. METAS'!$V$20,INT((ROW()-14)/2),0)),"",OFFSET('9. METAS'!$V$20,INT((ROW()-14)/2),0)))</f>
        <v>#REF!</v>
      </c>
      <c r="L455" s="228" t="e">
        <f ca="1">IF(MOD(ROW()-13,2)=0,IF(ISBLANK(OFFSET(#REF!,INT((ROW()-13)/2),0)),"",OFFSET(#REF!,INT((ROW()-13)/2),0)),IF(ISBLANK(OFFSET('9. METAS'!$W$20,INT((ROW()-14)/2),0)),"",OFFSET('9. METAS'!$W$20,INT((ROW()-14)/2),0)))</f>
        <v>#REF!</v>
      </c>
      <c r="M455" s="229" t="e">
        <f ca="1">IF(MOD(ROW()-13,2)=0,IF(ISBLANK(OFFSET(#REF!,INT((ROW()-13)/2),0)),"",OFFSET(#REF!,INT((ROW()-13)/2),0)),IF(ISBLANK(OFFSET('9. METAS'!$X$20,INT((ROW()-14)/2),0)),"",OFFSET('9. METAS'!$X$20,INT((ROW()-14)/2),0)))</f>
        <v>#REF!</v>
      </c>
      <c r="N455" s="981" t="str">
        <f t="shared" ref="N455" ca="1" si="438">IFERROR(J455/J456,"ND")</f>
        <v>ND</v>
      </c>
      <c r="O455" s="983" t="str">
        <f t="shared" ref="O455" ca="1" si="439">IFERROR(((J455+K455)/H455),"ND")</f>
        <v>ND</v>
      </c>
      <c r="P455" s="985"/>
    </row>
    <row r="456" spans="3:16" x14ac:dyDescent="0.3">
      <c r="C456" s="999"/>
      <c r="D456" s="993"/>
      <c r="E456" s="993"/>
      <c r="F456" s="995"/>
      <c r="G456" s="997"/>
      <c r="H456" s="1042"/>
      <c r="I456" s="987"/>
      <c r="J456" s="227" t="str">
        <f ca="1">IF(MOD(ROW()-13,2)=0,IF(ISBLANK(OFFSET(#REF!,INT((ROW()-13)/2),0)),"",OFFSET(#REF!,INT((ROW()-13)/2),0)),IF(ISBLANK(OFFSET('9. METAS'!$U$20,INT((ROW()-14)/2),0)),"",OFFSET('9. METAS'!$U$20,INT((ROW()-14)/2),0)))</f>
        <v/>
      </c>
      <c r="K456" s="228" t="str">
        <f ca="1">IF(MOD(ROW()-13,2)=0,IF(ISBLANK(OFFSET(#REF!,INT((ROW()-13)/2),0)),"",OFFSET(#REF!,INT((ROW()-13)/2),0)),IF(ISBLANK(OFFSET('9. METAS'!$V$20,INT((ROW()-14)/2),0)),"",OFFSET('9. METAS'!$V$20,INT((ROW()-14)/2),0)))</f>
        <v/>
      </c>
      <c r="L456" s="228" t="str">
        <f ca="1">IF(MOD(ROW()-13,2)=0,IF(ISBLANK(OFFSET(#REF!,INT((ROW()-13)/2),0)),"",OFFSET(#REF!,INT((ROW()-13)/2),0)),IF(ISBLANK(OFFSET('9. METAS'!$W$20,INT((ROW()-14)/2),0)),"",OFFSET('9. METAS'!$W$20,INT((ROW()-14)/2),0)))</f>
        <v/>
      </c>
      <c r="M456" s="229" t="str">
        <f ca="1">IF(MOD(ROW()-13,2)=0,IF(ISBLANK(OFFSET(#REF!,INT((ROW()-13)/2),0)),"",OFFSET(#REF!,INT((ROW()-13)/2),0)),IF(ISBLANK(OFFSET('9. METAS'!$X$20,INT((ROW()-14)/2),0)),"",OFFSET('9. METAS'!$X$20,INT((ROW()-14)/2),0)))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1042" t="str">
        <f ca="1">IF(ISBLANK(OFFSET('9. METAS'!$L$20,INT((ROW()-13)/2),0)),"",OFFSET('9. METAS'!$L$20,INT((ROW()-13)/2),0))</f>
        <v/>
      </c>
      <c r="I457" s="979"/>
      <c r="J457" s="227" t="e">
        <f ca="1">IF(MOD(ROW()-13,2)=0,IF(ISBLANK(OFFSET(#REF!,INT((ROW()-13)/2),0)),"",OFFSET(#REF!,INT((ROW()-13)/2),0)),IF(ISBLANK(OFFSET('9. METAS'!$U$20,INT((ROW()-14)/2),0)),"",OFFSET('9. METAS'!$U$20,INT((ROW()-14)/2),0)))</f>
        <v>#REF!</v>
      </c>
      <c r="K457" s="228" t="e">
        <f ca="1">IF(MOD(ROW()-13,2)=0,IF(ISBLANK(OFFSET(#REF!,INT((ROW()-13)/2),0)),"",OFFSET(#REF!,INT((ROW()-13)/2),0)),IF(ISBLANK(OFFSET('9. METAS'!$V$20,INT((ROW()-14)/2),0)),"",OFFSET('9. METAS'!$V$20,INT((ROW()-14)/2),0)))</f>
        <v>#REF!</v>
      </c>
      <c r="L457" s="228" t="e">
        <f ca="1">IF(MOD(ROW()-13,2)=0,IF(ISBLANK(OFFSET(#REF!,INT((ROW()-13)/2),0)),"",OFFSET(#REF!,INT((ROW()-13)/2),0)),IF(ISBLANK(OFFSET('9. METAS'!$W$20,INT((ROW()-14)/2),0)),"",OFFSET('9. METAS'!$W$20,INT((ROW()-14)/2),0)))</f>
        <v>#REF!</v>
      </c>
      <c r="M457" s="229" t="e">
        <f ca="1">IF(MOD(ROW()-13,2)=0,IF(ISBLANK(OFFSET(#REF!,INT((ROW()-13)/2),0)),"",OFFSET(#REF!,INT((ROW()-13)/2),0)),IF(ISBLANK(OFFSET('9. METAS'!$X$20,INT((ROW()-14)/2),0)),"",OFFSET('9. METAS'!$X$20,INT((ROW()-14)/2),0)))</f>
        <v>#REF!</v>
      </c>
      <c r="N457" s="981" t="str">
        <f t="shared" ref="N457" ca="1" si="440">IFERROR(J457/J458,"ND")</f>
        <v>ND</v>
      </c>
      <c r="O457" s="983" t="str">
        <f t="shared" ref="O457" ca="1" si="441">IFERROR(((J457+K457)/H457),"ND")</f>
        <v>ND</v>
      </c>
      <c r="P457" s="985"/>
    </row>
    <row r="458" spans="3:16" x14ac:dyDescent="0.3">
      <c r="C458" s="999"/>
      <c r="D458" s="993"/>
      <c r="E458" s="993"/>
      <c r="F458" s="995"/>
      <c r="G458" s="997"/>
      <c r="H458" s="1042"/>
      <c r="I458" s="987"/>
      <c r="J458" s="227" t="str">
        <f ca="1">IF(MOD(ROW()-13,2)=0,IF(ISBLANK(OFFSET(#REF!,INT((ROW()-13)/2),0)),"",OFFSET(#REF!,INT((ROW()-13)/2),0)),IF(ISBLANK(OFFSET('9. METAS'!$U$20,INT((ROW()-14)/2),0)),"",OFFSET('9. METAS'!$U$20,INT((ROW()-14)/2),0)))</f>
        <v/>
      </c>
      <c r="K458" s="228" t="str">
        <f ca="1">IF(MOD(ROW()-13,2)=0,IF(ISBLANK(OFFSET(#REF!,INT((ROW()-13)/2),0)),"",OFFSET(#REF!,INT((ROW()-13)/2),0)),IF(ISBLANK(OFFSET('9. METAS'!$V$20,INT((ROW()-14)/2),0)),"",OFFSET('9. METAS'!$V$20,INT((ROW()-14)/2),0)))</f>
        <v/>
      </c>
      <c r="L458" s="228" t="str">
        <f ca="1">IF(MOD(ROW()-13,2)=0,IF(ISBLANK(OFFSET(#REF!,INT((ROW()-13)/2),0)),"",OFFSET(#REF!,INT((ROW()-13)/2),0)),IF(ISBLANK(OFFSET('9. METAS'!$W$20,INT((ROW()-14)/2),0)),"",OFFSET('9. METAS'!$W$20,INT((ROW()-14)/2),0)))</f>
        <v/>
      </c>
      <c r="M458" s="229" t="str">
        <f ca="1">IF(MOD(ROW()-13,2)=0,IF(ISBLANK(OFFSET(#REF!,INT((ROW()-13)/2),0)),"",OFFSET(#REF!,INT((ROW()-13)/2),0)),IF(ISBLANK(OFFSET('9. METAS'!$X$20,INT((ROW()-14)/2),0)),"",OFFSET('9. METAS'!$X$20,INT((ROW()-14)/2),0)))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1042" t="str">
        <f ca="1">IF(ISBLANK(OFFSET('9. METAS'!$L$20,INT((ROW()-13)/2),0)),"",OFFSET('9. METAS'!$L$20,INT((ROW()-13)/2),0))</f>
        <v/>
      </c>
      <c r="I459" s="979"/>
      <c r="J459" s="227" t="e">
        <f ca="1">IF(MOD(ROW()-13,2)=0,IF(ISBLANK(OFFSET(#REF!,INT((ROW()-13)/2),0)),"",OFFSET(#REF!,INT((ROW()-13)/2),0)),IF(ISBLANK(OFFSET('9. METAS'!$U$20,INT((ROW()-14)/2),0)),"",OFFSET('9. METAS'!$U$20,INT((ROW()-14)/2),0)))</f>
        <v>#REF!</v>
      </c>
      <c r="K459" s="228" t="e">
        <f ca="1">IF(MOD(ROW()-13,2)=0,IF(ISBLANK(OFFSET(#REF!,INT((ROW()-13)/2),0)),"",OFFSET(#REF!,INT((ROW()-13)/2),0)),IF(ISBLANK(OFFSET('9. METAS'!$V$20,INT((ROW()-14)/2),0)),"",OFFSET('9. METAS'!$V$20,INT((ROW()-14)/2),0)))</f>
        <v>#REF!</v>
      </c>
      <c r="L459" s="228" t="e">
        <f ca="1">IF(MOD(ROW()-13,2)=0,IF(ISBLANK(OFFSET(#REF!,INT((ROW()-13)/2),0)),"",OFFSET(#REF!,INT((ROW()-13)/2),0)),IF(ISBLANK(OFFSET('9. METAS'!$W$20,INT((ROW()-14)/2),0)),"",OFFSET('9. METAS'!$W$20,INT((ROW()-14)/2),0)))</f>
        <v>#REF!</v>
      </c>
      <c r="M459" s="229" t="e">
        <f ca="1">IF(MOD(ROW()-13,2)=0,IF(ISBLANK(OFFSET(#REF!,INT((ROW()-13)/2),0)),"",OFFSET(#REF!,INT((ROW()-13)/2),0)),IF(ISBLANK(OFFSET('9. METAS'!$X$20,INT((ROW()-14)/2),0)),"",OFFSET('9. METAS'!$X$20,INT((ROW()-14)/2),0)))</f>
        <v>#REF!</v>
      </c>
      <c r="N459" s="981" t="str">
        <f t="shared" ref="N459" ca="1" si="442">IFERROR(J459/J460,"ND")</f>
        <v>ND</v>
      </c>
      <c r="O459" s="983" t="str">
        <f t="shared" ref="O459" ca="1" si="443">IFERROR(((J459+K459)/H459),"ND")</f>
        <v>ND</v>
      </c>
      <c r="P459" s="985"/>
    </row>
    <row r="460" spans="3:16" x14ac:dyDescent="0.3">
      <c r="C460" s="999"/>
      <c r="D460" s="993"/>
      <c r="E460" s="993"/>
      <c r="F460" s="995"/>
      <c r="G460" s="997"/>
      <c r="H460" s="1042"/>
      <c r="I460" s="987"/>
      <c r="J460" s="227" t="str">
        <f ca="1">IF(MOD(ROW()-13,2)=0,IF(ISBLANK(OFFSET(#REF!,INT((ROW()-13)/2),0)),"",OFFSET(#REF!,INT((ROW()-13)/2),0)),IF(ISBLANK(OFFSET('9. METAS'!$U$20,INT((ROW()-14)/2),0)),"",OFFSET('9. METAS'!$U$20,INT((ROW()-14)/2),0)))</f>
        <v/>
      </c>
      <c r="K460" s="228" t="str">
        <f ca="1">IF(MOD(ROW()-13,2)=0,IF(ISBLANK(OFFSET(#REF!,INT((ROW()-13)/2),0)),"",OFFSET(#REF!,INT((ROW()-13)/2),0)),IF(ISBLANK(OFFSET('9. METAS'!$V$20,INT((ROW()-14)/2),0)),"",OFFSET('9. METAS'!$V$20,INT((ROW()-14)/2),0)))</f>
        <v/>
      </c>
      <c r="L460" s="228" t="str">
        <f ca="1">IF(MOD(ROW()-13,2)=0,IF(ISBLANK(OFFSET(#REF!,INT((ROW()-13)/2),0)),"",OFFSET(#REF!,INT((ROW()-13)/2),0)),IF(ISBLANK(OFFSET('9. METAS'!$W$20,INT((ROW()-14)/2),0)),"",OFFSET('9. METAS'!$W$20,INT((ROW()-14)/2),0)))</f>
        <v/>
      </c>
      <c r="M460" s="229" t="str">
        <f ca="1">IF(MOD(ROW()-13,2)=0,IF(ISBLANK(OFFSET(#REF!,INT((ROW()-13)/2),0)),"",OFFSET(#REF!,INT((ROW()-13)/2),0)),IF(ISBLANK(OFFSET('9. METAS'!$X$20,INT((ROW()-14)/2),0)),"",OFFSET('9. METAS'!$X$20,INT((ROW()-14)/2),0)))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1042" t="str">
        <f ca="1">IF(ISBLANK(OFFSET('9. METAS'!$L$20,INT((ROW()-13)/2),0)),"",OFFSET('9. METAS'!$L$20,INT((ROW()-13)/2),0))</f>
        <v/>
      </c>
      <c r="I461" s="979"/>
      <c r="J461" s="227" t="e">
        <f ca="1">IF(MOD(ROW()-13,2)=0,IF(ISBLANK(OFFSET(#REF!,INT((ROW()-13)/2),0)),"",OFFSET(#REF!,INT((ROW()-13)/2),0)),IF(ISBLANK(OFFSET('9. METAS'!$U$20,INT((ROW()-14)/2),0)),"",OFFSET('9. METAS'!$U$20,INT((ROW()-14)/2),0)))</f>
        <v>#REF!</v>
      </c>
      <c r="K461" s="228" t="e">
        <f ca="1">IF(MOD(ROW()-13,2)=0,IF(ISBLANK(OFFSET(#REF!,INT((ROW()-13)/2),0)),"",OFFSET(#REF!,INT((ROW()-13)/2),0)),IF(ISBLANK(OFFSET('9. METAS'!$V$20,INT((ROW()-14)/2),0)),"",OFFSET('9. METAS'!$V$20,INT((ROW()-14)/2),0)))</f>
        <v>#REF!</v>
      </c>
      <c r="L461" s="228" t="e">
        <f ca="1">IF(MOD(ROW()-13,2)=0,IF(ISBLANK(OFFSET(#REF!,INT((ROW()-13)/2),0)),"",OFFSET(#REF!,INT((ROW()-13)/2),0)),IF(ISBLANK(OFFSET('9. METAS'!$W$20,INT((ROW()-14)/2),0)),"",OFFSET('9. METAS'!$W$20,INT((ROW()-14)/2),0)))</f>
        <v>#REF!</v>
      </c>
      <c r="M461" s="229" t="e">
        <f ca="1">IF(MOD(ROW()-13,2)=0,IF(ISBLANK(OFFSET(#REF!,INT((ROW()-13)/2),0)),"",OFFSET(#REF!,INT((ROW()-13)/2),0)),IF(ISBLANK(OFFSET('9. METAS'!$X$20,INT((ROW()-14)/2),0)),"",OFFSET('9. METAS'!$X$20,INT((ROW()-14)/2),0)))</f>
        <v>#REF!</v>
      </c>
      <c r="N461" s="981" t="str">
        <f t="shared" ref="N461" ca="1" si="444">IFERROR(J461/J462,"ND")</f>
        <v>ND</v>
      </c>
      <c r="O461" s="983" t="str">
        <f t="shared" ref="O461" ca="1" si="445">IFERROR(((J461+K461)/H461),"ND")</f>
        <v>ND</v>
      </c>
      <c r="P461" s="985"/>
    </row>
    <row r="462" spans="3:16" x14ac:dyDescent="0.3">
      <c r="C462" s="999"/>
      <c r="D462" s="993"/>
      <c r="E462" s="993"/>
      <c r="F462" s="995"/>
      <c r="G462" s="997"/>
      <c r="H462" s="1042"/>
      <c r="I462" s="987"/>
      <c r="J462" s="227" t="str">
        <f ca="1">IF(MOD(ROW()-13,2)=0,IF(ISBLANK(OFFSET(#REF!,INT((ROW()-13)/2),0)),"",OFFSET(#REF!,INT((ROW()-13)/2),0)),IF(ISBLANK(OFFSET('9. METAS'!$U$20,INT((ROW()-14)/2),0)),"",OFFSET('9. METAS'!$U$20,INT((ROW()-14)/2),0)))</f>
        <v/>
      </c>
      <c r="K462" s="228" t="str">
        <f ca="1">IF(MOD(ROW()-13,2)=0,IF(ISBLANK(OFFSET(#REF!,INT((ROW()-13)/2),0)),"",OFFSET(#REF!,INT((ROW()-13)/2),0)),IF(ISBLANK(OFFSET('9. METAS'!$V$20,INT((ROW()-14)/2),0)),"",OFFSET('9. METAS'!$V$20,INT((ROW()-14)/2),0)))</f>
        <v/>
      </c>
      <c r="L462" s="228" t="str">
        <f ca="1">IF(MOD(ROW()-13,2)=0,IF(ISBLANK(OFFSET(#REF!,INT((ROW()-13)/2),0)),"",OFFSET(#REF!,INT((ROW()-13)/2),0)),IF(ISBLANK(OFFSET('9. METAS'!$W$20,INT((ROW()-14)/2),0)),"",OFFSET('9. METAS'!$W$20,INT((ROW()-14)/2),0)))</f>
        <v/>
      </c>
      <c r="M462" s="229" t="str">
        <f ca="1">IF(MOD(ROW()-13,2)=0,IF(ISBLANK(OFFSET(#REF!,INT((ROW()-13)/2),0)),"",OFFSET(#REF!,INT((ROW()-13)/2),0)),IF(ISBLANK(OFFSET('9. METAS'!$X$20,INT((ROW()-14)/2),0)),"",OFFSET('9. METAS'!$X$20,INT((ROW()-14)/2),0)))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1042" t="str">
        <f ca="1">IF(ISBLANK(OFFSET('9. METAS'!$L$20,INT((ROW()-13)/2),0)),"",OFFSET('9. METAS'!$L$20,INT((ROW()-13)/2),0))</f>
        <v/>
      </c>
      <c r="I463" s="979"/>
      <c r="J463" s="227" t="e">
        <f ca="1">IF(MOD(ROW()-13,2)=0,IF(ISBLANK(OFFSET(#REF!,INT((ROW()-13)/2),0)),"",OFFSET(#REF!,INT((ROW()-13)/2),0)),IF(ISBLANK(OFFSET('9. METAS'!$U$20,INT((ROW()-14)/2),0)),"",OFFSET('9. METAS'!$U$20,INT((ROW()-14)/2),0)))</f>
        <v>#REF!</v>
      </c>
      <c r="K463" s="228" t="e">
        <f ca="1">IF(MOD(ROW()-13,2)=0,IF(ISBLANK(OFFSET(#REF!,INT((ROW()-13)/2),0)),"",OFFSET(#REF!,INT((ROW()-13)/2),0)),IF(ISBLANK(OFFSET('9. METAS'!$V$20,INT((ROW()-14)/2),0)),"",OFFSET('9. METAS'!$V$20,INT((ROW()-14)/2),0)))</f>
        <v>#REF!</v>
      </c>
      <c r="L463" s="228" t="e">
        <f ca="1">IF(MOD(ROW()-13,2)=0,IF(ISBLANK(OFFSET(#REF!,INT((ROW()-13)/2),0)),"",OFFSET(#REF!,INT((ROW()-13)/2),0)),IF(ISBLANK(OFFSET('9. METAS'!$W$20,INT((ROW()-14)/2),0)),"",OFFSET('9. METAS'!$W$20,INT((ROW()-14)/2),0)))</f>
        <v>#REF!</v>
      </c>
      <c r="M463" s="229" t="e">
        <f ca="1">IF(MOD(ROW()-13,2)=0,IF(ISBLANK(OFFSET(#REF!,INT((ROW()-13)/2),0)),"",OFFSET(#REF!,INT((ROW()-13)/2),0)),IF(ISBLANK(OFFSET('9. METAS'!$X$20,INT((ROW()-14)/2),0)),"",OFFSET('9. METAS'!$X$20,INT((ROW()-14)/2),0)))</f>
        <v>#REF!</v>
      </c>
      <c r="N463" s="981" t="str">
        <f t="shared" ref="N463" ca="1" si="446">IFERROR(J463/J464,"ND")</f>
        <v>ND</v>
      </c>
      <c r="O463" s="983" t="str">
        <f t="shared" ref="O463" ca="1" si="447">IFERROR(((J463+K463)/H463),"ND")</f>
        <v>ND</v>
      </c>
      <c r="P463" s="985"/>
    </row>
    <row r="464" spans="3:16" x14ac:dyDescent="0.3">
      <c r="C464" s="999"/>
      <c r="D464" s="993"/>
      <c r="E464" s="993"/>
      <c r="F464" s="995"/>
      <c r="G464" s="997"/>
      <c r="H464" s="1042"/>
      <c r="I464" s="987"/>
      <c r="J464" s="227" t="str">
        <f ca="1">IF(MOD(ROW()-13,2)=0,IF(ISBLANK(OFFSET(#REF!,INT((ROW()-13)/2),0)),"",OFFSET(#REF!,INT((ROW()-13)/2),0)),IF(ISBLANK(OFFSET('9. METAS'!$U$20,INT((ROW()-14)/2),0)),"",OFFSET('9. METAS'!$U$20,INT((ROW()-14)/2),0)))</f>
        <v/>
      </c>
      <c r="K464" s="228" t="str">
        <f ca="1">IF(MOD(ROW()-13,2)=0,IF(ISBLANK(OFFSET(#REF!,INT((ROW()-13)/2),0)),"",OFFSET(#REF!,INT((ROW()-13)/2),0)),IF(ISBLANK(OFFSET('9. METAS'!$V$20,INT((ROW()-14)/2),0)),"",OFFSET('9. METAS'!$V$20,INT((ROW()-14)/2),0)))</f>
        <v/>
      </c>
      <c r="L464" s="228" t="str">
        <f ca="1">IF(MOD(ROW()-13,2)=0,IF(ISBLANK(OFFSET(#REF!,INT((ROW()-13)/2),0)),"",OFFSET(#REF!,INT((ROW()-13)/2),0)),IF(ISBLANK(OFFSET('9. METAS'!$W$20,INT((ROW()-14)/2),0)),"",OFFSET('9. METAS'!$W$20,INT((ROW()-14)/2),0)))</f>
        <v/>
      </c>
      <c r="M464" s="229" t="str">
        <f ca="1">IF(MOD(ROW()-13,2)=0,IF(ISBLANK(OFFSET(#REF!,INT((ROW()-13)/2),0)),"",OFFSET(#REF!,INT((ROW()-13)/2),0)),IF(ISBLANK(OFFSET('9. METAS'!$X$20,INT((ROW()-14)/2),0)),"",OFFSET('9. METAS'!$X$20,INT((ROW()-14)/2),0)))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1042" t="str">
        <f ca="1">IF(ISBLANK(OFFSET('9. METAS'!$L$20,INT((ROW()-13)/2),0)),"",OFFSET('9. METAS'!$L$20,INT((ROW()-13)/2),0))</f>
        <v/>
      </c>
      <c r="I465" s="979"/>
      <c r="J465" s="227" t="e">
        <f ca="1">IF(MOD(ROW()-13,2)=0,IF(ISBLANK(OFFSET(#REF!,INT((ROW()-13)/2),0)),"",OFFSET(#REF!,INT((ROW()-13)/2),0)),IF(ISBLANK(OFFSET('9. METAS'!$U$20,INT((ROW()-14)/2),0)),"",OFFSET('9. METAS'!$U$20,INT((ROW()-14)/2),0)))</f>
        <v>#REF!</v>
      </c>
      <c r="K465" s="228" t="e">
        <f ca="1">IF(MOD(ROW()-13,2)=0,IF(ISBLANK(OFFSET(#REF!,INT((ROW()-13)/2),0)),"",OFFSET(#REF!,INT((ROW()-13)/2),0)),IF(ISBLANK(OFFSET('9. METAS'!$V$20,INT((ROW()-14)/2),0)),"",OFFSET('9. METAS'!$V$20,INT((ROW()-14)/2),0)))</f>
        <v>#REF!</v>
      </c>
      <c r="L465" s="228" t="e">
        <f ca="1">IF(MOD(ROW()-13,2)=0,IF(ISBLANK(OFFSET(#REF!,INT((ROW()-13)/2),0)),"",OFFSET(#REF!,INT((ROW()-13)/2),0)),IF(ISBLANK(OFFSET('9. METAS'!$W$20,INT((ROW()-14)/2),0)),"",OFFSET('9. METAS'!$W$20,INT((ROW()-14)/2),0)))</f>
        <v>#REF!</v>
      </c>
      <c r="M465" s="229" t="e">
        <f ca="1">IF(MOD(ROW()-13,2)=0,IF(ISBLANK(OFFSET(#REF!,INT((ROW()-13)/2),0)),"",OFFSET(#REF!,INT((ROW()-13)/2),0)),IF(ISBLANK(OFFSET('9. METAS'!$X$20,INT((ROW()-14)/2),0)),"",OFFSET('9. METAS'!$X$20,INT((ROW()-14)/2),0)))</f>
        <v>#REF!</v>
      </c>
      <c r="N465" s="981" t="str">
        <f t="shared" ref="N465" ca="1" si="448">IFERROR(J465/J466,"ND")</f>
        <v>ND</v>
      </c>
      <c r="O465" s="983" t="str">
        <f t="shared" ref="O465" ca="1" si="449">IFERROR(((J465+K465)/H465),"ND")</f>
        <v>ND</v>
      </c>
      <c r="P465" s="985"/>
    </row>
    <row r="466" spans="3:16" x14ac:dyDescent="0.3">
      <c r="C466" s="999"/>
      <c r="D466" s="993"/>
      <c r="E466" s="993"/>
      <c r="F466" s="995"/>
      <c r="G466" s="997"/>
      <c r="H466" s="1042"/>
      <c r="I466" s="987"/>
      <c r="J466" s="227" t="str">
        <f ca="1">IF(MOD(ROW()-13,2)=0,IF(ISBLANK(OFFSET(#REF!,INT((ROW()-13)/2),0)),"",OFFSET(#REF!,INT((ROW()-13)/2),0)),IF(ISBLANK(OFFSET('9. METAS'!$U$20,INT((ROW()-14)/2),0)),"",OFFSET('9. METAS'!$U$20,INT((ROW()-14)/2),0)))</f>
        <v/>
      </c>
      <c r="K466" s="228" t="str">
        <f ca="1">IF(MOD(ROW()-13,2)=0,IF(ISBLANK(OFFSET(#REF!,INT((ROW()-13)/2),0)),"",OFFSET(#REF!,INT((ROW()-13)/2),0)),IF(ISBLANK(OFFSET('9. METAS'!$V$20,INT((ROW()-14)/2),0)),"",OFFSET('9. METAS'!$V$20,INT((ROW()-14)/2),0)))</f>
        <v/>
      </c>
      <c r="L466" s="228" t="str">
        <f ca="1">IF(MOD(ROW()-13,2)=0,IF(ISBLANK(OFFSET(#REF!,INT((ROW()-13)/2),0)),"",OFFSET(#REF!,INT((ROW()-13)/2),0)),IF(ISBLANK(OFFSET('9. METAS'!$W$20,INT((ROW()-14)/2),0)),"",OFFSET('9. METAS'!$W$20,INT((ROW()-14)/2),0)))</f>
        <v/>
      </c>
      <c r="M466" s="229" t="str">
        <f ca="1">IF(MOD(ROW()-13,2)=0,IF(ISBLANK(OFFSET(#REF!,INT((ROW()-13)/2),0)),"",OFFSET(#REF!,INT((ROW()-13)/2),0)),IF(ISBLANK(OFFSET('9. METAS'!$X$20,INT((ROW()-14)/2),0)),"",OFFSET('9. METAS'!$X$20,INT((ROW()-14)/2),0)))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1042" t="str">
        <f ca="1">IF(ISBLANK(OFFSET('9. METAS'!$L$20,INT((ROW()-13)/2),0)),"",OFFSET('9. METAS'!$L$20,INT((ROW()-13)/2),0))</f>
        <v/>
      </c>
      <c r="I467" s="979"/>
      <c r="J467" s="227" t="e">
        <f ca="1">IF(MOD(ROW()-13,2)=0,IF(ISBLANK(OFFSET(#REF!,INT((ROW()-13)/2),0)),"",OFFSET(#REF!,INT((ROW()-13)/2),0)),IF(ISBLANK(OFFSET('9. METAS'!$U$20,INT((ROW()-14)/2),0)),"",OFFSET('9. METAS'!$U$20,INT((ROW()-14)/2),0)))</f>
        <v>#REF!</v>
      </c>
      <c r="K467" s="228" t="e">
        <f ca="1">IF(MOD(ROW()-13,2)=0,IF(ISBLANK(OFFSET(#REF!,INT((ROW()-13)/2),0)),"",OFFSET(#REF!,INT((ROW()-13)/2),0)),IF(ISBLANK(OFFSET('9. METAS'!$V$20,INT((ROW()-14)/2),0)),"",OFFSET('9. METAS'!$V$20,INT((ROW()-14)/2),0)))</f>
        <v>#REF!</v>
      </c>
      <c r="L467" s="228" t="e">
        <f ca="1">IF(MOD(ROW()-13,2)=0,IF(ISBLANK(OFFSET(#REF!,INT((ROW()-13)/2),0)),"",OFFSET(#REF!,INT((ROW()-13)/2),0)),IF(ISBLANK(OFFSET('9. METAS'!$W$20,INT((ROW()-14)/2),0)),"",OFFSET('9. METAS'!$W$20,INT((ROW()-14)/2),0)))</f>
        <v>#REF!</v>
      </c>
      <c r="M467" s="229" t="e">
        <f ca="1">IF(MOD(ROW()-13,2)=0,IF(ISBLANK(OFFSET(#REF!,INT((ROW()-13)/2),0)),"",OFFSET(#REF!,INT((ROW()-13)/2),0)),IF(ISBLANK(OFFSET('9. METAS'!$X$20,INT((ROW()-14)/2),0)),"",OFFSET('9. METAS'!$X$20,INT((ROW()-14)/2),0)))</f>
        <v>#REF!</v>
      </c>
      <c r="N467" s="981" t="str">
        <f t="shared" ref="N467" ca="1" si="450">IFERROR(J467/J468,"ND")</f>
        <v>ND</v>
      </c>
      <c r="O467" s="983" t="str">
        <f t="shared" ref="O467" ca="1" si="451">IFERROR(((J467+K467)/H467),"ND")</f>
        <v>ND</v>
      </c>
      <c r="P467" s="985"/>
    </row>
    <row r="468" spans="3:16" x14ac:dyDescent="0.3">
      <c r="C468" s="999"/>
      <c r="D468" s="993"/>
      <c r="E468" s="993"/>
      <c r="F468" s="995"/>
      <c r="G468" s="997"/>
      <c r="H468" s="1042"/>
      <c r="I468" s="987"/>
      <c r="J468" s="227" t="str">
        <f ca="1">IF(MOD(ROW()-13,2)=0,IF(ISBLANK(OFFSET(#REF!,INT((ROW()-13)/2),0)),"",OFFSET(#REF!,INT((ROW()-13)/2),0)),IF(ISBLANK(OFFSET('9. METAS'!$U$20,INT((ROW()-14)/2),0)),"",OFFSET('9. METAS'!$U$20,INT((ROW()-14)/2),0)))</f>
        <v/>
      </c>
      <c r="K468" s="228" t="str">
        <f ca="1">IF(MOD(ROW()-13,2)=0,IF(ISBLANK(OFFSET(#REF!,INT((ROW()-13)/2),0)),"",OFFSET(#REF!,INT((ROW()-13)/2),0)),IF(ISBLANK(OFFSET('9. METAS'!$V$20,INT((ROW()-14)/2),0)),"",OFFSET('9. METAS'!$V$20,INT((ROW()-14)/2),0)))</f>
        <v/>
      </c>
      <c r="L468" s="228" t="str">
        <f ca="1">IF(MOD(ROW()-13,2)=0,IF(ISBLANK(OFFSET(#REF!,INT((ROW()-13)/2),0)),"",OFFSET(#REF!,INT((ROW()-13)/2),0)),IF(ISBLANK(OFFSET('9. METAS'!$W$20,INT((ROW()-14)/2),0)),"",OFFSET('9. METAS'!$W$20,INT((ROW()-14)/2),0)))</f>
        <v/>
      </c>
      <c r="M468" s="229" t="str">
        <f ca="1">IF(MOD(ROW()-13,2)=0,IF(ISBLANK(OFFSET(#REF!,INT((ROW()-13)/2),0)),"",OFFSET(#REF!,INT((ROW()-13)/2),0)),IF(ISBLANK(OFFSET('9. METAS'!$X$20,INT((ROW()-14)/2),0)),"",OFFSET('9. METAS'!$X$20,INT((ROW()-14)/2),0)))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1042" t="str">
        <f ca="1">IF(ISBLANK(OFFSET('9. METAS'!$L$20,INT((ROW()-13)/2),0)),"",OFFSET('9. METAS'!$L$20,INT((ROW()-13)/2),0))</f>
        <v/>
      </c>
      <c r="I469" s="979"/>
      <c r="J469" s="227" t="e">
        <f ca="1">IF(MOD(ROW()-13,2)=0,IF(ISBLANK(OFFSET(#REF!,INT((ROW()-13)/2),0)),"",OFFSET(#REF!,INT((ROW()-13)/2),0)),IF(ISBLANK(OFFSET('9. METAS'!$U$20,INT((ROW()-14)/2),0)),"",OFFSET('9. METAS'!$U$20,INT((ROW()-14)/2),0)))</f>
        <v>#REF!</v>
      </c>
      <c r="K469" s="228" t="e">
        <f ca="1">IF(MOD(ROW()-13,2)=0,IF(ISBLANK(OFFSET(#REF!,INT((ROW()-13)/2),0)),"",OFFSET(#REF!,INT((ROW()-13)/2),0)),IF(ISBLANK(OFFSET('9. METAS'!$V$20,INT((ROW()-14)/2),0)),"",OFFSET('9. METAS'!$V$20,INT((ROW()-14)/2),0)))</f>
        <v>#REF!</v>
      </c>
      <c r="L469" s="228" t="e">
        <f ca="1">IF(MOD(ROW()-13,2)=0,IF(ISBLANK(OFFSET(#REF!,INT((ROW()-13)/2),0)),"",OFFSET(#REF!,INT((ROW()-13)/2),0)),IF(ISBLANK(OFFSET('9. METAS'!$W$20,INT((ROW()-14)/2),0)),"",OFFSET('9. METAS'!$W$20,INT((ROW()-14)/2),0)))</f>
        <v>#REF!</v>
      </c>
      <c r="M469" s="229" t="e">
        <f ca="1">IF(MOD(ROW()-13,2)=0,IF(ISBLANK(OFFSET(#REF!,INT((ROW()-13)/2),0)),"",OFFSET(#REF!,INT((ROW()-13)/2),0)),IF(ISBLANK(OFFSET('9. METAS'!$X$20,INT((ROW()-14)/2),0)),"",OFFSET('9. METAS'!$X$20,INT((ROW()-14)/2),0)))</f>
        <v>#REF!</v>
      </c>
      <c r="N469" s="981" t="str">
        <f t="shared" ref="N469" ca="1" si="452">IFERROR(J469/J470,"ND")</f>
        <v>ND</v>
      </c>
      <c r="O469" s="983" t="str">
        <f t="shared" ref="O469" ca="1" si="453">IFERROR(((J469+K469)/H469),"ND")</f>
        <v>ND</v>
      </c>
      <c r="P469" s="985"/>
    </row>
    <row r="470" spans="3:16" x14ac:dyDescent="0.3">
      <c r="C470" s="999"/>
      <c r="D470" s="993"/>
      <c r="E470" s="993"/>
      <c r="F470" s="995"/>
      <c r="G470" s="997"/>
      <c r="H470" s="1042"/>
      <c r="I470" s="987"/>
      <c r="J470" s="227" t="str">
        <f ca="1">IF(MOD(ROW()-13,2)=0,IF(ISBLANK(OFFSET(#REF!,INT((ROW()-13)/2),0)),"",OFFSET(#REF!,INT((ROW()-13)/2),0)),IF(ISBLANK(OFFSET('9. METAS'!$U$20,INT((ROW()-14)/2),0)),"",OFFSET('9. METAS'!$U$20,INT((ROW()-14)/2),0)))</f>
        <v/>
      </c>
      <c r="K470" s="228" t="str">
        <f ca="1">IF(MOD(ROW()-13,2)=0,IF(ISBLANK(OFFSET(#REF!,INT((ROW()-13)/2),0)),"",OFFSET(#REF!,INT((ROW()-13)/2),0)),IF(ISBLANK(OFFSET('9. METAS'!$V$20,INT((ROW()-14)/2),0)),"",OFFSET('9. METAS'!$V$20,INT((ROW()-14)/2),0)))</f>
        <v/>
      </c>
      <c r="L470" s="228" t="str">
        <f ca="1">IF(MOD(ROW()-13,2)=0,IF(ISBLANK(OFFSET(#REF!,INT((ROW()-13)/2),0)),"",OFFSET(#REF!,INT((ROW()-13)/2),0)),IF(ISBLANK(OFFSET('9. METAS'!$W$20,INT((ROW()-14)/2),0)),"",OFFSET('9. METAS'!$W$20,INT((ROW()-14)/2),0)))</f>
        <v/>
      </c>
      <c r="M470" s="229" t="str">
        <f ca="1">IF(MOD(ROW()-13,2)=0,IF(ISBLANK(OFFSET(#REF!,INT((ROW()-13)/2),0)),"",OFFSET(#REF!,INT((ROW()-13)/2),0)),IF(ISBLANK(OFFSET('9. METAS'!$X$20,INT((ROW()-14)/2),0)),"",OFFSET('9. METAS'!$X$20,INT((ROW()-14)/2),0)))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1042" t="str">
        <f ca="1">IF(ISBLANK(OFFSET('9. METAS'!$L$20,INT((ROW()-13)/2),0)),"",OFFSET('9. METAS'!$L$20,INT((ROW()-13)/2),0))</f>
        <v/>
      </c>
      <c r="I471" s="979"/>
      <c r="J471" s="227" t="e">
        <f ca="1">IF(MOD(ROW()-13,2)=0,IF(ISBLANK(OFFSET(#REF!,INT((ROW()-13)/2),0)),"",OFFSET(#REF!,INT((ROW()-13)/2),0)),IF(ISBLANK(OFFSET('9. METAS'!$U$20,INT((ROW()-14)/2),0)),"",OFFSET('9. METAS'!$U$20,INT((ROW()-14)/2),0)))</f>
        <v>#REF!</v>
      </c>
      <c r="K471" s="228" t="e">
        <f ca="1">IF(MOD(ROW()-13,2)=0,IF(ISBLANK(OFFSET(#REF!,INT((ROW()-13)/2),0)),"",OFFSET(#REF!,INT((ROW()-13)/2),0)),IF(ISBLANK(OFFSET('9. METAS'!$V$20,INT((ROW()-14)/2),0)),"",OFFSET('9. METAS'!$V$20,INT((ROW()-14)/2),0)))</f>
        <v>#REF!</v>
      </c>
      <c r="L471" s="228" t="e">
        <f ca="1">IF(MOD(ROW()-13,2)=0,IF(ISBLANK(OFFSET(#REF!,INT((ROW()-13)/2),0)),"",OFFSET(#REF!,INT((ROW()-13)/2),0)),IF(ISBLANK(OFFSET('9. METAS'!$W$20,INT((ROW()-14)/2),0)),"",OFFSET('9. METAS'!$W$20,INT((ROW()-14)/2),0)))</f>
        <v>#REF!</v>
      </c>
      <c r="M471" s="229" t="e">
        <f ca="1">IF(MOD(ROW()-13,2)=0,IF(ISBLANK(OFFSET(#REF!,INT((ROW()-13)/2),0)),"",OFFSET(#REF!,INT((ROW()-13)/2),0)),IF(ISBLANK(OFFSET('9. METAS'!$X$20,INT((ROW()-14)/2),0)),"",OFFSET('9. METAS'!$X$20,INT((ROW()-14)/2),0)))</f>
        <v>#REF!</v>
      </c>
      <c r="N471" s="981" t="str">
        <f t="shared" ref="N471" ca="1" si="454">IFERROR(J471/J472,"ND")</f>
        <v>ND</v>
      </c>
      <c r="O471" s="983" t="str">
        <f ca="1">IFERROR(((J471+K471)/H471),"ND")</f>
        <v>ND</v>
      </c>
      <c r="P471" s="985"/>
    </row>
    <row r="472" spans="3:16" x14ac:dyDescent="0.3">
      <c r="C472" s="999"/>
      <c r="D472" s="993"/>
      <c r="E472" s="993"/>
      <c r="F472" s="995"/>
      <c r="G472" s="997"/>
      <c r="H472" s="1042"/>
      <c r="I472" s="987"/>
      <c r="J472" s="227" t="str">
        <f ca="1">IF(MOD(ROW()-13,2)=0,IF(ISBLANK(OFFSET(#REF!,INT((ROW()-13)/2),0)),"",OFFSET(#REF!,INT((ROW()-13)/2),0)),IF(ISBLANK(OFFSET('9. METAS'!$U$20,INT((ROW()-14)/2),0)),"",OFFSET('9. METAS'!$U$20,INT((ROW()-14)/2),0)))</f>
        <v/>
      </c>
      <c r="K472" s="228" t="str">
        <f ca="1">IF(MOD(ROW()-13,2)=0,IF(ISBLANK(OFFSET(#REF!,INT((ROW()-13)/2),0)),"",OFFSET(#REF!,INT((ROW()-13)/2),0)),IF(ISBLANK(OFFSET('9. METAS'!$V$20,INT((ROW()-14)/2),0)),"",OFFSET('9. METAS'!$V$20,INT((ROW()-14)/2),0)))</f>
        <v/>
      </c>
      <c r="L472" s="228" t="str">
        <f ca="1">IF(MOD(ROW()-13,2)=0,IF(ISBLANK(OFFSET(#REF!,INT((ROW()-13)/2),0)),"",OFFSET(#REF!,INT((ROW()-13)/2),0)),IF(ISBLANK(OFFSET('9. METAS'!$W$20,INT((ROW()-14)/2),0)),"",OFFSET('9. METAS'!$W$20,INT((ROW()-14)/2),0)))</f>
        <v/>
      </c>
      <c r="M472" s="229" t="str">
        <f ca="1">IF(MOD(ROW()-13,2)=0,IF(ISBLANK(OFFSET(#REF!,INT((ROW()-13)/2),0)),"",OFFSET(#REF!,INT((ROW()-13)/2),0)),IF(ISBLANK(OFFSET('9. METAS'!$X$20,INT((ROW()-14)/2),0)),"",OFFSET('9. METAS'!$X$20,INT((ROW()-14)/2),0)))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1042" t="str">
        <f ca="1">IF(ISBLANK(OFFSET('9. METAS'!$L$20,INT((ROW()-13)/2),0)),"",OFFSET('9. METAS'!$L$20,INT((ROW()-13)/2),0))</f>
        <v/>
      </c>
      <c r="I473" s="979"/>
      <c r="J473" s="227" t="e">
        <f ca="1">IF(MOD(ROW()-13,2)=0,IF(ISBLANK(OFFSET(#REF!,INT((ROW()-13)/2),0)),"",OFFSET(#REF!,INT((ROW()-13)/2),0)),IF(ISBLANK(OFFSET('9. METAS'!$U$20,INT((ROW()-14)/2),0)),"",OFFSET('9. METAS'!$U$20,INT((ROW()-14)/2),0)))</f>
        <v>#REF!</v>
      </c>
      <c r="K473" s="228" t="e">
        <f ca="1">IF(MOD(ROW()-13,2)=0,IF(ISBLANK(OFFSET(#REF!,INT((ROW()-13)/2),0)),"",OFFSET(#REF!,INT((ROW()-13)/2),0)),IF(ISBLANK(OFFSET('9. METAS'!$V$20,INT((ROW()-14)/2),0)),"",OFFSET('9. METAS'!$V$20,INT((ROW()-14)/2),0)))</f>
        <v>#REF!</v>
      </c>
      <c r="L473" s="228" t="e">
        <f ca="1">IF(MOD(ROW()-13,2)=0,IF(ISBLANK(OFFSET(#REF!,INT((ROW()-13)/2),0)),"",OFFSET(#REF!,INT((ROW()-13)/2),0)),IF(ISBLANK(OFFSET('9. METAS'!$W$20,INT((ROW()-14)/2),0)),"",OFFSET('9. METAS'!$W$20,INT((ROW()-14)/2),0)))</f>
        <v>#REF!</v>
      </c>
      <c r="M473" s="229" t="e">
        <f ca="1">IF(MOD(ROW()-13,2)=0,IF(ISBLANK(OFFSET(#REF!,INT((ROW()-13)/2),0)),"",OFFSET(#REF!,INT((ROW()-13)/2),0)),IF(ISBLANK(OFFSET('9. METAS'!$X$20,INT((ROW()-14)/2),0)),"",OFFSET('9. METAS'!$X$20,INT((ROW()-14)/2),0)))</f>
        <v>#REF!</v>
      </c>
      <c r="N473" s="981" t="str">
        <f ca="1">IFERROR(J473/J474,"ND")</f>
        <v>ND</v>
      </c>
      <c r="O473" s="983" t="str">
        <f t="shared" ref="O473" ca="1" si="455">IFERROR(((J473+K473)/H473),"ND")</f>
        <v>ND</v>
      </c>
      <c r="P473" s="985"/>
    </row>
    <row r="474" spans="3:16" ht="15" thickBot="1" x14ac:dyDescent="0.35">
      <c r="C474" s="992"/>
      <c r="D474" s="994"/>
      <c r="E474" s="994"/>
      <c r="F474" s="996"/>
      <c r="G474" s="998"/>
      <c r="H474" s="1044"/>
      <c r="I474" s="1045"/>
      <c r="J474" s="233" t="str">
        <f ca="1">IF(MOD(ROW()-13,2)=0,IF(ISBLANK(OFFSET(#REF!,INT((ROW()-13)/2),0)),"",OFFSET(#REF!,INT((ROW()-13)/2),0)),IF(ISBLANK(OFFSET('9. METAS'!$U$20,INT((ROW()-14)/2),0)),"",OFFSET('9. METAS'!$U$20,INT((ROW()-14)/2),0)))</f>
        <v/>
      </c>
      <c r="K474" s="234" t="str">
        <f ca="1">IF(MOD(ROW()-13,2)=0,IF(ISBLANK(OFFSET(#REF!,INT((ROW()-13)/2),0)),"",OFFSET(#REF!,INT((ROW()-13)/2),0)),IF(ISBLANK(OFFSET('9. METAS'!$V$20,INT((ROW()-14)/2),0)),"",OFFSET('9. METAS'!$V$20,INT((ROW()-14)/2),0)))</f>
        <v/>
      </c>
      <c r="L474" s="234" t="str">
        <f ca="1">IF(MOD(ROW()-13,2)=0,IF(ISBLANK(OFFSET(#REF!,INT((ROW()-13)/2),0)),"",OFFSET(#REF!,INT((ROW()-13)/2),0)),IF(ISBLANK(OFFSET('9. METAS'!$W$20,INT((ROW()-14)/2),0)),"",OFFSET('9. METAS'!$W$20,INT((ROW()-14)/2),0)))</f>
        <v/>
      </c>
      <c r="M474" s="235" t="str">
        <f ca="1">IF(MOD(ROW()-13,2)=0,IF(ISBLANK(OFFSET(#REF!,INT((ROW()-13)/2),0)),"",OFFSET(#REF!,INT((ROW()-13)/2),0)),IF(ISBLANK(OFFSET('9. METAS'!$X$20,INT((ROW()-14)/2),0)),"",OFFSET('9. METAS'!$X$20,INT((ROW()-14)/2),0)))</f>
        <v/>
      </c>
      <c r="N474" s="1046"/>
      <c r="O474" s="989"/>
      <c r="P474" s="104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1" width="12.6640625" style="1" customWidth="1"/>
    <col min="12" max="12" width="12.6640625" style="36" customWidth="1"/>
    <col min="13" max="13" width="12.6640625" style="36" hidden="1"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134</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39" t="s">
        <v>88</v>
      </c>
      <c r="G9" s="1040"/>
      <c r="H9" s="1040"/>
      <c r="I9" s="1040"/>
      <c r="J9" s="1040"/>
      <c r="K9" s="1040"/>
      <c r="L9" s="1040"/>
      <c r="M9" s="1040"/>
      <c r="N9" s="1040"/>
      <c r="O9" s="1040"/>
      <c r="P9" s="1041"/>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36" t="s">
        <v>300</v>
      </c>
    </row>
    <row r="11" spans="3:16" ht="42" customHeight="1" thickBot="1" x14ac:dyDescent="0.35">
      <c r="C11" s="1017"/>
      <c r="D11" s="1010"/>
      <c r="E11" s="1010"/>
      <c r="F11" s="1010"/>
      <c r="G11" s="1010"/>
      <c r="H11" s="1010" t="s">
        <v>116</v>
      </c>
      <c r="I11" s="1010" t="s">
        <v>117</v>
      </c>
      <c r="J11" s="1010" t="s">
        <v>125</v>
      </c>
      <c r="K11" s="1010"/>
      <c r="L11" s="1010"/>
      <c r="M11" s="1010"/>
      <c r="N11" s="1010" t="s">
        <v>122</v>
      </c>
      <c r="O11" s="1010"/>
      <c r="P11" s="1037"/>
    </row>
    <row r="12" spans="3:16" ht="42" customHeight="1" thickBot="1" x14ac:dyDescent="0.35">
      <c r="C12" s="1017"/>
      <c r="D12" s="1010"/>
      <c r="E12" s="1010"/>
      <c r="F12" s="1010"/>
      <c r="G12" s="1010"/>
      <c r="H12" s="1010"/>
      <c r="I12" s="1010"/>
      <c r="J12" s="218" t="s">
        <v>121</v>
      </c>
      <c r="K12" s="218" t="s">
        <v>118</v>
      </c>
      <c r="L12" s="218" t="s">
        <v>119</v>
      </c>
      <c r="M12" s="218" t="s">
        <v>120</v>
      </c>
      <c r="N12" s="218" t="s">
        <v>124</v>
      </c>
      <c r="O12" s="218" t="s">
        <v>95</v>
      </c>
      <c r="P12" s="1038"/>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43">
        <f ca="1">IF(ISBLANK(OFFSET('9. METAS'!$L$20,INT((ROW()-13)/2),0)),"",OFFSET('9. METAS'!$L$20,INT((ROW()-13)/2),0))</f>
        <v>0.2429</v>
      </c>
      <c r="I13" s="1003" t="s">
        <v>128</v>
      </c>
      <c r="J13" s="224" t="e">
        <f ca="1">IF(MOD(ROW()-13,2)=0,IF(ISBLANK(OFFSET(#REF!,INT((ROW()-13)/2),0)),"",OFFSET(#REF!,INT((ROW()-13)/2),0)),IF(ISBLANK(OFFSET('9. METAS'!$U$20,INT((ROW()-14)/2),0)),"",OFFSET('9. METAS'!$U$20,INT((ROW()-14)/2),0)))</f>
        <v>#REF!</v>
      </c>
      <c r="K13" s="225" t="e">
        <f ca="1">IF(MOD(ROW()-13,2)=0,IF(ISBLANK(OFFSET(#REF!,INT((ROW()-13)/2),0)),"",OFFSET(#REF!,INT((ROW()-13)/2),0)),IF(ISBLANK(OFFSET('9. METAS'!$V$20,INT((ROW()-14)/2),0)),"",OFFSET('9. METAS'!$V$20,INT((ROW()-14)/2),0)))</f>
        <v>#REF!</v>
      </c>
      <c r="L13" s="225" t="e">
        <f ca="1">IF(MOD(ROW()-13,2)=0,IF(ISBLANK(OFFSET(#REF!,INT((ROW()-13)/2),0)),"",OFFSET(#REF!,INT((ROW()-13)/2),0)),IF(ISBLANK(OFFSET('9. METAS'!$W$20,INT((ROW()-14)/2),0)),"",OFFSET('9. METAS'!$W$20,INT((ROW()-14)/2),0)))</f>
        <v>#REF!</v>
      </c>
      <c r="M13" s="226" t="e">
        <f ca="1">IF(MOD(ROW()-13,2)=0,IF(ISBLANK(OFFSET(#REF!,INT((ROW()-13)/2),0)),"",OFFSET(#REF!,INT((ROW()-13)/2),0)),IF(ISBLANK(OFFSET('9. METAS'!$X$20,INT((ROW()-14)/2),0)),"",OFFSET('9. METAS'!$X$20,INT((ROW()-14)/2),0)))</f>
        <v>#REF!</v>
      </c>
      <c r="N13" s="981" t="str">
        <f ca="1">IFERROR(J13/J14,"ND")</f>
        <v>ND</v>
      </c>
      <c r="O13" s="983" t="str">
        <f ca="1">IFERROR(((J13+K13+L13)/H13),"ND")</f>
        <v>ND</v>
      </c>
      <c r="P13" s="1005"/>
    </row>
    <row r="14" spans="3:16" x14ac:dyDescent="0.3">
      <c r="C14" s="999"/>
      <c r="D14" s="993"/>
      <c r="E14" s="993"/>
      <c r="F14" s="995"/>
      <c r="G14" s="997"/>
      <c r="H14" s="1042"/>
      <c r="I14" s="1004"/>
      <c r="J14" s="227">
        <f ca="1">IF(MOD(ROW()-13,2)=0,IF(ISBLANK(OFFSET(#REF!,INT((ROW()-13)/2),0)),"",OFFSET(#REF!,INT((ROW()-13)/2),0)),IF(ISBLANK(OFFSET('9. METAS'!$U$20,INT((ROW()-14)/2),0)),"",OFFSET('9. METAS'!$U$20,INT((ROW()-14)/2),0)))</f>
        <v>6.0699999999999997E-2</v>
      </c>
      <c r="K14" s="228">
        <f ca="1">IF(MOD(ROW()-13,2)=0,IF(ISBLANK(OFFSET(#REF!,INT((ROW()-13)/2),0)),"",OFFSET(#REF!,INT((ROW()-13)/2),0)),IF(ISBLANK(OFFSET('9. METAS'!$V$20,INT((ROW()-14)/2),0)),"",OFFSET('9. METAS'!$V$20,INT((ROW()-14)/2),0)))</f>
        <v>6.0699999999999997E-2</v>
      </c>
      <c r="L14" s="228">
        <f ca="1">IF(MOD(ROW()-13,2)=0,IF(ISBLANK(OFFSET(#REF!,INT((ROW()-13)/2),0)),"",OFFSET(#REF!,INT((ROW()-13)/2),0)),IF(ISBLANK(OFFSET('9. METAS'!$W$20,INT((ROW()-14)/2),0)),"",OFFSET('9. METAS'!$W$20,INT((ROW()-14)/2),0)))</f>
        <v>6.0699999999999997E-2</v>
      </c>
      <c r="M14" s="229">
        <f ca="1">IF(MOD(ROW()-13,2)=0,IF(ISBLANK(OFFSET(#REF!,INT((ROW()-13)/2),0)),"",OFFSET(#REF!,INT((ROW()-13)/2),0)),IF(ISBLANK(OFFSET('9. METAS'!$X$20,INT((ROW()-14)/2),0)),"",OFFSET('9. METAS'!$X$20,INT((ROW()-14)/2),0)))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1042">
        <f ca="1">IF(ISBLANK(OFFSET('9. METAS'!$L$20,INT((ROW()-13)/2),0)),"",OFFSET('9. METAS'!$L$20,INT((ROW()-13)/2),0))</f>
        <v>65000</v>
      </c>
      <c r="I15" s="979"/>
      <c r="J15" s="227" t="e">
        <f ca="1">IF(MOD(ROW()-13,2)=0,IF(ISBLANK(OFFSET(#REF!,INT((ROW()-13)/2),0)),"",OFFSET(#REF!,INT((ROW()-13)/2),0)),IF(ISBLANK(OFFSET('9. METAS'!$U$20,INT((ROW()-14)/2),0)),"",OFFSET('9. METAS'!$U$20,INT((ROW()-14)/2),0)))</f>
        <v>#REF!</v>
      </c>
      <c r="K15" s="228" t="e">
        <f ca="1">IF(MOD(ROW()-13,2)=0,IF(ISBLANK(OFFSET(#REF!,INT((ROW()-13)/2),0)),"",OFFSET(#REF!,INT((ROW()-13)/2),0)),IF(ISBLANK(OFFSET('9. METAS'!$V$20,INT((ROW()-14)/2),0)),"",OFFSET('9. METAS'!$V$20,INT((ROW()-14)/2),0)))</f>
        <v>#REF!</v>
      </c>
      <c r="L15" s="228" t="e">
        <f ca="1">IF(MOD(ROW()-13,2)=0,IF(ISBLANK(OFFSET(#REF!,INT((ROW()-13)/2),0)),"",OFFSET(#REF!,INT((ROW()-13)/2),0)),IF(ISBLANK(OFFSET('9. METAS'!$W$20,INT((ROW()-14)/2),0)),"",OFFSET('9. METAS'!$W$20,INT((ROW()-14)/2),0)))</f>
        <v>#REF!</v>
      </c>
      <c r="M15" s="229" t="e">
        <f ca="1">IF(MOD(ROW()-13,2)=0,IF(ISBLANK(OFFSET(#REF!,INT((ROW()-13)/2),0)),"",OFFSET(#REF!,INT((ROW()-13)/2),0)),IF(ISBLANK(OFFSET('9. METAS'!$X$20,INT((ROW()-14)/2),0)),"",OFFSET('9. METAS'!$X$20,INT((ROW()-14)/2),0)))</f>
        <v>#REF!</v>
      </c>
      <c r="N15" s="981" t="str">
        <f ca="1">IFERROR(J15/J16,"ND")</f>
        <v>ND</v>
      </c>
      <c r="O15" s="983" t="str">
        <f ca="1">IFERROR(((J15+K15+L15)/H15),"ND")</f>
        <v>ND</v>
      </c>
      <c r="P15" s="985"/>
    </row>
    <row r="16" spans="3:16" x14ac:dyDescent="0.3">
      <c r="C16" s="999"/>
      <c r="D16" s="993"/>
      <c r="E16" s="993"/>
      <c r="F16" s="995"/>
      <c r="G16" s="997"/>
      <c r="H16" s="1042"/>
      <c r="I16" s="987"/>
      <c r="J16" s="227">
        <f ca="1">IF(MOD(ROW()-13,2)=0,IF(ISBLANK(OFFSET(#REF!,INT((ROW()-13)/2),0)),"",OFFSET(#REF!,INT((ROW()-13)/2),0)),IF(ISBLANK(OFFSET('9. METAS'!$U$20,INT((ROW()-14)/2),0)),"",OFFSET('9. METAS'!$U$20,INT((ROW()-14)/2),0)))</f>
        <v>16250</v>
      </c>
      <c r="K16" s="228">
        <f ca="1">IF(MOD(ROW()-13,2)=0,IF(ISBLANK(OFFSET(#REF!,INT((ROW()-13)/2),0)),"",OFFSET(#REF!,INT((ROW()-13)/2),0)),IF(ISBLANK(OFFSET('9. METAS'!$V$20,INT((ROW()-14)/2),0)),"",OFFSET('9. METAS'!$V$20,INT((ROW()-14)/2),0)))</f>
        <v>16250</v>
      </c>
      <c r="L16" s="228">
        <f ca="1">IF(MOD(ROW()-13,2)=0,IF(ISBLANK(OFFSET(#REF!,INT((ROW()-13)/2),0)),"",OFFSET(#REF!,INT((ROW()-13)/2),0)),IF(ISBLANK(OFFSET('9. METAS'!$W$20,INT((ROW()-14)/2),0)),"",OFFSET('9. METAS'!$W$20,INT((ROW()-14)/2),0)))</f>
        <v>16250</v>
      </c>
      <c r="M16" s="229">
        <f ca="1">IF(MOD(ROW()-13,2)=0,IF(ISBLANK(OFFSET(#REF!,INT((ROW()-13)/2),0)),"",OFFSET(#REF!,INT((ROW()-13)/2),0)),IF(ISBLANK(OFFSET('9. METAS'!$X$20,INT((ROW()-14)/2),0)),"",OFFSET('9. METAS'!$X$20,INT((ROW()-14)/2),0)))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1042">
        <f ca="1">IF(ISBLANK(OFFSET('9. METAS'!$L$20,INT((ROW()-13)/2),0)),"",OFFSET('9. METAS'!$L$20,INT((ROW()-13)/2),0))</f>
        <v>1500</v>
      </c>
      <c r="I17" s="979"/>
      <c r="J17" s="227" t="e">
        <f ca="1">IF(MOD(ROW()-13,2)=0,IF(ISBLANK(OFFSET(#REF!,INT((ROW()-13)/2),0)),"",OFFSET(#REF!,INT((ROW()-13)/2),0)),IF(ISBLANK(OFFSET('9. METAS'!$U$20,INT((ROW()-14)/2),0)),"",OFFSET('9. METAS'!$U$20,INT((ROW()-14)/2),0)))</f>
        <v>#REF!</v>
      </c>
      <c r="K17" s="228" t="e">
        <f ca="1">IF(MOD(ROW()-13,2)=0,IF(ISBLANK(OFFSET(#REF!,INT((ROW()-13)/2),0)),"",OFFSET(#REF!,INT((ROW()-13)/2),0)),IF(ISBLANK(OFFSET('9. METAS'!$V$20,INT((ROW()-14)/2),0)),"",OFFSET('9. METAS'!$V$20,INT((ROW()-14)/2),0)))</f>
        <v>#REF!</v>
      </c>
      <c r="L17" s="228" t="e">
        <f ca="1">IF(MOD(ROW()-13,2)=0,IF(ISBLANK(OFFSET(#REF!,INT((ROW()-13)/2),0)),"",OFFSET(#REF!,INT((ROW()-13)/2),0)),IF(ISBLANK(OFFSET('9. METAS'!$W$20,INT((ROW()-14)/2),0)),"",OFFSET('9. METAS'!$W$20,INT((ROW()-14)/2),0)))</f>
        <v>#REF!</v>
      </c>
      <c r="M17" s="229" t="e">
        <f ca="1">IF(MOD(ROW()-13,2)=0,IF(ISBLANK(OFFSET(#REF!,INT((ROW()-13)/2),0)),"",OFFSET(#REF!,INT((ROW()-13)/2),0)),IF(ISBLANK(OFFSET('9. METAS'!$X$20,INT((ROW()-14)/2),0)),"",OFFSET('9. METAS'!$X$20,INT((ROW()-14)/2),0)))</f>
        <v>#REF!</v>
      </c>
      <c r="N17" s="981" t="str">
        <f t="shared" ref="N17" ca="1" si="0">IFERROR(J17/J18,"ND")</f>
        <v>ND</v>
      </c>
      <c r="O17" s="983" t="str">
        <f t="shared" ref="O17" ca="1" si="1">IFERROR(((J17+K17+L17)/H17),"ND")</f>
        <v>ND</v>
      </c>
      <c r="P17" s="985"/>
    </row>
    <row r="18" spans="3:16" x14ac:dyDescent="0.3">
      <c r="C18" s="999"/>
      <c r="D18" s="993"/>
      <c r="E18" s="993"/>
      <c r="F18" s="995"/>
      <c r="G18" s="997"/>
      <c r="H18" s="1042"/>
      <c r="I18" s="987"/>
      <c r="J18" s="227">
        <f ca="1">IF(MOD(ROW()-13,2)=0,IF(ISBLANK(OFFSET(#REF!,INT((ROW()-13)/2),0)),"",OFFSET(#REF!,INT((ROW()-13)/2),0)),IF(ISBLANK(OFFSET('9. METAS'!$U$20,INT((ROW()-14)/2),0)),"",OFFSET('9. METAS'!$U$20,INT((ROW()-14)/2),0)))</f>
        <v>375</v>
      </c>
      <c r="K18" s="228">
        <f ca="1">IF(MOD(ROW()-13,2)=0,IF(ISBLANK(OFFSET(#REF!,INT((ROW()-13)/2),0)),"",OFFSET(#REF!,INT((ROW()-13)/2),0)),IF(ISBLANK(OFFSET('9. METAS'!$V$20,INT((ROW()-14)/2),0)),"",OFFSET('9. METAS'!$V$20,INT((ROW()-14)/2),0)))</f>
        <v>375</v>
      </c>
      <c r="L18" s="228">
        <f ca="1">IF(MOD(ROW()-13,2)=0,IF(ISBLANK(OFFSET(#REF!,INT((ROW()-13)/2),0)),"",OFFSET(#REF!,INT((ROW()-13)/2),0)),IF(ISBLANK(OFFSET('9. METAS'!$W$20,INT((ROW()-14)/2),0)),"",OFFSET('9. METAS'!$W$20,INT((ROW()-14)/2),0)))</f>
        <v>375</v>
      </c>
      <c r="M18" s="229">
        <f ca="1">IF(MOD(ROW()-13,2)=0,IF(ISBLANK(OFFSET(#REF!,INT((ROW()-13)/2),0)),"",OFFSET(#REF!,INT((ROW()-13)/2),0)),IF(ISBLANK(OFFSET('9. METAS'!$X$20,INT((ROW()-14)/2),0)),"",OFFSET('9. METAS'!$X$20,INT((ROW()-14)/2),0)))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1042">
        <f ca="1">IF(ISBLANK(OFFSET('9. METAS'!$L$20,INT((ROW()-13)/2),0)),"",OFFSET('9. METAS'!$L$20,INT((ROW()-13)/2),0))</f>
        <v>300</v>
      </c>
      <c r="I19" s="979"/>
      <c r="J19" s="227" t="e">
        <f ca="1">IF(MOD(ROW()-13,2)=0,IF(ISBLANK(OFFSET(#REF!,INT((ROW()-13)/2),0)),"",OFFSET(#REF!,INT((ROW()-13)/2),0)),IF(ISBLANK(OFFSET('9. METAS'!$U$20,INT((ROW()-14)/2),0)),"",OFFSET('9. METAS'!$U$20,INT((ROW()-14)/2),0)))</f>
        <v>#REF!</v>
      </c>
      <c r="K19" s="228" t="e">
        <f ca="1">IF(MOD(ROW()-13,2)=0,IF(ISBLANK(OFFSET(#REF!,INT((ROW()-13)/2),0)),"",OFFSET(#REF!,INT((ROW()-13)/2),0)),IF(ISBLANK(OFFSET('9. METAS'!$V$20,INT((ROW()-14)/2),0)),"",OFFSET('9. METAS'!$V$20,INT((ROW()-14)/2),0)))</f>
        <v>#REF!</v>
      </c>
      <c r="L19" s="228" t="e">
        <f ca="1">IF(MOD(ROW()-13,2)=0,IF(ISBLANK(OFFSET(#REF!,INT((ROW()-13)/2),0)),"",OFFSET(#REF!,INT((ROW()-13)/2),0)),IF(ISBLANK(OFFSET('9. METAS'!$W$20,INT((ROW()-14)/2),0)),"",OFFSET('9. METAS'!$W$20,INT((ROW()-14)/2),0)))</f>
        <v>#REF!</v>
      </c>
      <c r="M19" s="229" t="e">
        <f ca="1">IF(MOD(ROW()-13,2)=0,IF(ISBLANK(OFFSET(#REF!,INT((ROW()-13)/2),0)),"",OFFSET(#REF!,INT((ROW()-13)/2),0)),IF(ISBLANK(OFFSET('9. METAS'!$X$20,INT((ROW()-14)/2),0)),"",OFFSET('9. METAS'!$X$20,INT((ROW()-14)/2),0)))</f>
        <v>#REF!</v>
      </c>
      <c r="N19" s="981" t="str">
        <f t="shared" ref="N19" ca="1" si="2">IFERROR(J19/J20,"ND")</f>
        <v>ND</v>
      </c>
      <c r="O19" s="983" t="str">
        <f t="shared" ref="O19" ca="1" si="3">IFERROR(((J19+K19+L19)/H19),"ND")</f>
        <v>ND</v>
      </c>
      <c r="P19" s="985"/>
    </row>
    <row r="20" spans="3:16" x14ac:dyDescent="0.3">
      <c r="C20" s="999"/>
      <c r="D20" s="993"/>
      <c r="E20" s="993"/>
      <c r="F20" s="995"/>
      <c r="G20" s="997"/>
      <c r="H20" s="1042"/>
      <c r="I20" s="987"/>
      <c r="J20" s="227">
        <f ca="1">IF(MOD(ROW()-13,2)=0,IF(ISBLANK(OFFSET(#REF!,INT((ROW()-13)/2),0)),"",OFFSET(#REF!,INT((ROW()-13)/2),0)),IF(ISBLANK(OFFSET('9. METAS'!$U$20,INT((ROW()-14)/2),0)),"",OFFSET('9. METAS'!$U$20,INT((ROW()-14)/2),0)))</f>
        <v>75</v>
      </c>
      <c r="K20" s="228">
        <f ca="1">IF(MOD(ROW()-13,2)=0,IF(ISBLANK(OFFSET(#REF!,INT((ROW()-13)/2),0)),"",OFFSET(#REF!,INT((ROW()-13)/2),0)),IF(ISBLANK(OFFSET('9. METAS'!$V$20,INT((ROW()-14)/2),0)),"",OFFSET('9. METAS'!$V$20,INT((ROW()-14)/2),0)))</f>
        <v>75</v>
      </c>
      <c r="L20" s="228">
        <f ca="1">IF(MOD(ROW()-13,2)=0,IF(ISBLANK(OFFSET(#REF!,INT((ROW()-13)/2),0)),"",OFFSET(#REF!,INT((ROW()-13)/2),0)),IF(ISBLANK(OFFSET('9. METAS'!$W$20,INT((ROW()-14)/2),0)),"",OFFSET('9. METAS'!$W$20,INT((ROW()-14)/2),0)))</f>
        <v>75</v>
      </c>
      <c r="M20" s="229">
        <f ca="1">IF(MOD(ROW()-13,2)=0,IF(ISBLANK(OFFSET(#REF!,INT((ROW()-13)/2),0)),"",OFFSET(#REF!,INT((ROW()-13)/2),0)),IF(ISBLANK(OFFSET('9. METAS'!$X$20,INT((ROW()-14)/2),0)),"",OFFSET('9. METAS'!$X$20,INT((ROW()-14)/2),0)))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1042">
        <f ca="1">IF(ISBLANK(OFFSET('9. METAS'!$L$20,INT((ROW()-13)/2),0)),"",OFFSET('9. METAS'!$L$20,INT((ROW()-13)/2),0))</f>
        <v>300</v>
      </c>
      <c r="I21" s="979"/>
      <c r="J21" s="227" t="e">
        <f ca="1">IF(MOD(ROW()-13,2)=0,IF(ISBLANK(OFFSET(#REF!,INT((ROW()-13)/2),0)),"",OFFSET(#REF!,INT((ROW()-13)/2),0)),IF(ISBLANK(OFFSET('9. METAS'!$U$20,INT((ROW()-14)/2),0)),"",OFFSET('9. METAS'!$U$20,INT((ROW()-14)/2),0)))</f>
        <v>#REF!</v>
      </c>
      <c r="K21" s="228" t="e">
        <f ca="1">IF(MOD(ROW()-13,2)=0,IF(ISBLANK(OFFSET(#REF!,INT((ROW()-13)/2),0)),"",OFFSET(#REF!,INT((ROW()-13)/2),0)),IF(ISBLANK(OFFSET('9. METAS'!$V$20,INT((ROW()-14)/2),0)),"",OFFSET('9. METAS'!$V$20,INT((ROW()-14)/2),0)))</f>
        <v>#REF!</v>
      </c>
      <c r="L21" s="228" t="e">
        <f ca="1">IF(MOD(ROW()-13,2)=0,IF(ISBLANK(OFFSET(#REF!,INT((ROW()-13)/2),0)),"",OFFSET(#REF!,INT((ROW()-13)/2),0)),IF(ISBLANK(OFFSET('9. METAS'!$W$20,INT((ROW()-14)/2),0)),"",OFFSET('9. METAS'!$W$20,INT((ROW()-14)/2),0)))</f>
        <v>#REF!</v>
      </c>
      <c r="M21" s="229" t="e">
        <f ca="1">IF(MOD(ROW()-13,2)=0,IF(ISBLANK(OFFSET(#REF!,INT((ROW()-13)/2),0)),"",OFFSET(#REF!,INT((ROW()-13)/2),0)),IF(ISBLANK(OFFSET('9. METAS'!$X$20,INT((ROW()-14)/2),0)),"",OFFSET('9. METAS'!$X$20,INT((ROW()-14)/2),0)))</f>
        <v>#REF!</v>
      </c>
      <c r="N21" s="981" t="str">
        <f t="shared" ref="N21" ca="1" si="4">IFERROR(J21/J22,"ND")</f>
        <v>ND</v>
      </c>
      <c r="O21" s="983" t="str">
        <f t="shared" ref="O21" ca="1" si="5">IFERROR(((J21+K21+L21)/H21),"ND")</f>
        <v>ND</v>
      </c>
      <c r="P21" s="985"/>
    </row>
    <row r="22" spans="3:16" x14ac:dyDescent="0.3">
      <c r="C22" s="999"/>
      <c r="D22" s="993"/>
      <c r="E22" s="993"/>
      <c r="F22" s="995"/>
      <c r="G22" s="997"/>
      <c r="H22" s="1042"/>
      <c r="I22" s="987"/>
      <c r="J22" s="227">
        <f ca="1">IF(MOD(ROW()-13,2)=0,IF(ISBLANK(OFFSET(#REF!,INT((ROW()-13)/2),0)),"",OFFSET(#REF!,INT((ROW()-13)/2),0)),IF(ISBLANK(OFFSET('9. METAS'!$U$20,INT((ROW()-14)/2),0)),"",OFFSET('9. METAS'!$U$20,INT((ROW()-14)/2),0)))</f>
        <v>75</v>
      </c>
      <c r="K22" s="228">
        <f ca="1">IF(MOD(ROW()-13,2)=0,IF(ISBLANK(OFFSET(#REF!,INT((ROW()-13)/2),0)),"",OFFSET(#REF!,INT((ROW()-13)/2),0)),IF(ISBLANK(OFFSET('9. METAS'!$V$20,INT((ROW()-14)/2),0)),"",OFFSET('9. METAS'!$V$20,INT((ROW()-14)/2),0)))</f>
        <v>75</v>
      </c>
      <c r="L22" s="228">
        <f ca="1">IF(MOD(ROW()-13,2)=0,IF(ISBLANK(OFFSET(#REF!,INT((ROW()-13)/2),0)),"",OFFSET(#REF!,INT((ROW()-13)/2),0)),IF(ISBLANK(OFFSET('9. METAS'!$W$20,INT((ROW()-14)/2),0)),"",OFFSET('9. METAS'!$W$20,INT((ROW()-14)/2),0)))</f>
        <v>75</v>
      </c>
      <c r="M22" s="229">
        <f ca="1">IF(MOD(ROW()-13,2)=0,IF(ISBLANK(OFFSET(#REF!,INT((ROW()-13)/2),0)),"",OFFSET(#REF!,INT((ROW()-13)/2),0)),IF(ISBLANK(OFFSET('9. METAS'!$X$20,INT((ROW()-14)/2),0)),"",OFFSET('9. METAS'!$X$20,INT((ROW()-14)/2),0)))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1042">
        <f ca="1">IF(ISBLANK(OFFSET('9. METAS'!$L$20,INT((ROW()-13)/2),0)),"",OFFSET('9. METAS'!$L$20,INT((ROW()-13)/2),0))</f>
        <v>5000</v>
      </c>
      <c r="I23" s="979"/>
      <c r="J23" s="227" t="e">
        <f ca="1">IF(MOD(ROW()-13,2)=0,IF(ISBLANK(OFFSET(#REF!,INT((ROW()-13)/2),0)),"",OFFSET(#REF!,INT((ROW()-13)/2),0)),IF(ISBLANK(OFFSET('9. METAS'!$U$20,INT((ROW()-14)/2),0)),"",OFFSET('9. METAS'!$U$20,INT((ROW()-14)/2),0)))</f>
        <v>#REF!</v>
      </c>
      <c r="K23" s="228" t="e">
        <f ca="1">IF(MOD(ROW()-13,2)=0,IF(ISBLANK(OFFSET(#REF!,INT((ROW()-13)/2),0)),"",OFFSET(#REF!,INT((ROW()-13)/2),0)),IF(ISBLANK(OFFSET('9. METAS'!$V$20,INT((ROW()-14)/2),0)),"",OFFSET('9. METAS'!$V$20,INT((ROW()-14)/2),0)))</f>
        <v>#REF!</v>
      </c>
      <c r="L23" s="228" t="e">
        <f ca="1">IF(MOD(ROW()-13,2)=0,IF(ISBLANK(OFFSET(#REF!,INT((ROW()-13)/2),0)),"",OFFSET(#REF!,INT((ROW()-13)/2),0)),IF(ISBLANK(OFFSET('9. METAS'!$W$20,INT((ROW()-14)/2),0)),"",OFFSET('9. METAS'!$W$20,INT((ROW()-14)/2),0)))</f>
        <v>#REF!</v>
      </c>
      <c r="M23" s="229" t="e">
        <f ca="1">IF(MOD(ROW()-13,2)=0,IF(ISBLANK(OFFSET(#REF!,INT((ROW()-13)/2),0)),"",OFFSET(#REF!,INT((ROW()-13)/2),0)),IF(ISBLANK(OFFSET('9. METAS'!$X$20,INT((ROW()-14)/2),0)),"",OFFSET('9. METAS'!$X$20,INT((ROW()-14)/2),0)))</f>
        <v>#REF!</v>
      </c>
      <c r="N23" s="981" t="str">
        <f t="shared" ref="N23" ca="1" si="6">IFERROR(J23/J24,"ND")</f>
        <v>ND</v>
      </c>
      <c r="O23" s="983" t="str">
        <f t="shared" ref="O23" ca="1" si="7">IFERROR(((J23+K23+L23)/H23),"ND")</f>
        <v>ND</v>
      </c>
      <c r="P23" s="985"/>
    </row>
    <row r="24" spans="3:16" x14ac:dyDescent="0.3">
      <c r="C24" s="999"/>
      <c r="D24" s="993"/>
      <c r="E24" s="993"/>
      <c r="F24" s="995"/>
      <c r="G24" s="997"/>
      <c r="H24" s="1042"/>
      <c r="I24" s="987"/>
      <c r="J24" s="227">
        <f ca="1">IF(MOD(ROW()-13,2)=0,IF(ISBLANK(OFFSET(#REF!,INT((ROW()-13)/2),0)),"",OFFSET(#REF!,INT((ROW()-13)/2),0)),IF(ISBLANK(OFFSET('9. METAS'!$U$20,INT((ROW()-14)/2),0)),"",OFFSET('9. METAS'!$U$20,INT((ROW()-14)/2),0)))</f>
        <v>125</v>
      </c>
      <c r="K24" s="228">
        <f ca="1">IF(MOD(ROW()-13,2)=0,IF(ISBLANK(OFFSET(#REF!,INT((ROW()-13)/2),0)),"",OFFSET(#REF!,INT((ROW()-13)/2),0)),IF(ISBLANK(OFFSET('9. METAS'!$V$20,INT((ROW()-14)/2),0)),"",OFFSET('9. METAS'!$V$20,INT((ROW()-14)/2),0)))</f>
        <v>125</v>
      </c>
      <c r="L24" s="228">
        <f ca="1">IF(MOD(ROW()-13,2)=0,IF(ISBLANK(OFFSET(#REF!,INT((ROW()-13)/2),0)),"",OFFSET(#REF!,INT((ROW()-13)/2),0)),IF(ISBLANK(OFFSET('9. METAS'!$W$20,INT((ROW()-14)/2),0)),"",OFFSET('9. METAS'!$W$20,INT((ROW()-14)/2),0)))</f>
        <v>125</v>
      </c>
      <c r="M24" s="229">
        <f ca="1">IF(MOD(ROW()-13,2)=0,IF(ISBLANK(OFFSET(#REF!,INT((ROW()-13)/2),0)),"",OFFSET(#REF!,INT((ROW()-13)/2),0)),IF(ISBLANK(OFFSET('9. METAS'!$X$20,INT((ROW()-14)/2),0)),"",OFFSET('9. METAS'!$X$20,INT((ROW()-14)/2),0)))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1042">
        <f ca="1">IF(ISBLANK(OFFSET('9. METAS'!$L$20,INT((ROW()-13)/2),0)),"",OFFSET('9. METAS'!$L$20,INT((ROW()-13)/2),0))</f>
        <v>35</v>
      </c>
      <c r="I25" s="979"/>
      <c r="J25" s="227" t="e">
        <f ca="1">IF(MOD(ROW()-13,2)=0,IF(ISBLANK(OFFSET(#REF!,INT((ROW()-13)/2),0)),"",OFFSET(#REF!,INT((ROW()-13)/2),0)),IF(ISBLANK(OFFSET('9. METAS'!$U$20,INT((ROW()-14)/2),0)),"",OFFSET('9. METAS'!$U$20,INT((ROW()-14)/2),0)))</f>
        <v>#REF!</v>
      </c>
      <c r="K25" s="228" t="e">
        <f ca="1">IF(MOD(ROW()-13,2)=0,IF(ISBLANK(OFFSET(#REF!,INT((ROW()-13)/2),0)),"",OFFSET(#REF!,INT((ROW()-13)/2),0)),IF(ISBLANK(OFFSET('9. METAS'!$V$20,INT((ROW()-14)/2),0)),"",OFFSET('9. METAS'!$V$20,INT((ROW()-14)/2),0)))</f>
        <v>#REF!</v>
      </c>
      <c r="L25" s="228" t="e">
        <f ca="1">IF(MOD(ROW()-13,2)=0,IF(ISBLANK(OFFSET(#REF!,INT((ROW()-13)/2),0)),"",OFFSET(#REF!,INT((ROW()-13)/2),0)),IF(ISBLANK(OFFSET('9. METAS'!$W$20,INT((ROW()-14)/2),0)),"",OFFSET('9. METAS'!$W$20,INT((ROW()-14)/2),0)))</f>
        <v>#REF!</v>
      </c>
      <c r="M25" s="229" t="e">
        <f ca="1">IF(MOD(ROW()-13,2)=0,IF(ISBLANK(OFFSET(#REF!,INT((ROW()-13)/2),0)),"",OFFSET(#REF!,INT((ROW()-13)/2),0)),IF(ISBLANK(OFFSET('9. METAS'!$X$20,INT((ROW()-14)/2),0)),"",OFFSET('9. METAS'!$X$20,INT((ROW()-14)/2),0)))</f>
        <v>#REF!</v>
      </c>
      <c r="N25" s="981" t="str">
        <f t="shared" ref="N25" ca="1" si="8">IFERROR(J25/J26,"ND")</f>
        <v>ND</v>
      </c>
      <c r="O25" s="983" t="str">
        <f t="shared" ref="O25" ca="1" si="9">IFERROR(((J25+K25+L25)/H25),"ND")</f>
        <v>ND</v>
      </c>
      <c r="P25" s="985"/>
    </row>
    <row r="26" spans="3:16" x14ac:dyDescent="0.3">
      <c r="C26" s="999"/>
      <c r="D26" s="993"/>
      <c r="E26" s="993"/>
      <c r="F26" s="995"/>
      <c r="G26" s="997"/>
      <c r="H26" s="1042"/>
      <c r="I26" s="987"/>
      <c r="J26" s="227">
        <f ca="1">IF(MOD(ROW()-13,2)=0,IF(ISBLANK(OFFSET(#REF!,INT((ROW()-13)/2),0)),"",OFFSET(#REF!,INT((ROW()-13)/2),0)),IF(ISBLANK(OFFSET('9. METAS'!$U$20,INT((ROW()-14)/2),0)),"",OFFSET('9. METAS'!$U$20,INT((ROW()-14)/2),0)))</f>
        <v>0</v>
      </c>
      <c r="K26" s="228">
        <f ca="1">IF(MOD(ROW()-13,2)=0,IF(ISBLANK(OFFSET(#REF!,INT((ROW()-13)/2),0)),"",OFFSET(#REF!,INT((ROW()-13)/2),0)),IF(ISBLANK(OFFSET('9. METAS'!$V$20,INT((ROW()-14)/2),0)),"",OFFSET('9. METAS'!$V$20,INT((ROW()-14)/2),0)))</f>
        <v>0</v>
      </c>
      <c r="L26" s="228">
        <f ca="1">IF(MOD(ROW()-13,2)=0,IF(ISBLANK(OFFSET(#REF!,INT((ROW()-13)/2),0)),"",OFFSET(#REF!,INT((ROW()-13)/2),0)),IF(ISBLANK(OFFSET('9. METAS'!$W$20,INT((ROW()-14)/2),0)),"",OFFSET('9. METAS'!$W$20,INT((ROW()-14)/2),0)))</f>
        <v>35</v>
      </c>
      <c r="M26" s="229">
        <f ca="1">IF(MOD(ROW()-13,2)=0,IF(ISBLANK(OFFSET(#REF!,INT((ROW()-13)/2),0)),"",OFFSET(#REF!,INT((ROW()-13)/2),0)),IF(ISBLANK(OFFSET('9. METAS'!$X$20,INT((ROW()-14)/2),0)),"",OFFSET('9. METAS'!$X$20,INT((ROW()-14)/2),0)))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1042">
        <f ca="1">IF(ISBLANK(OFFSET('9. METAS'!$L$20,INT((ROW()-13)/2),0)),"",OFFSET('9. METAS'!$L$20,INT((ROW()-13)/2),0))</f>
        <v>2000</v>
      </c>
      <c r="I27" s="979"/>
      <c r="J27" s="227" t="e">
        <f ca="1">IF(MOD(ROW()-13,2)=0,IF(ISBLANK(OFFSET(#REF!,INT((ROW()-13)/2),0)),"",OFFSET(#REF!,INT((ROW()-13)/2),0)),IF(ISBLANK(OFFSET('9. METAS'!$U$20,INT((ROW()-14)/2),0)),"",OFFSET('9. METAS'!$U$20,INT((ROW()-14)/2),0)))</f>
        <v>#REF!</v>
      </c>
      <c r="K27" s="228" t="e">
        <f ca="1">IF(MOD(ROW()-13,2)=0,IF(ISBLANK(OFFSET(#REF!,INT((ROW()-13)/2),0)),"",OFFSET(#REF!,INT((ROW()-13)/2),0)),IF(ISBLANK(OFFSET('9. METAS'!$V$20,INT((ROW()-14)/2),0)),"",OFFSET('9. METAS'!$V$20,INT((ROW()-14)/2),0)))</f>
        <v>#REF!</v>
      </c>
      <c r="L27" s="228" t="e">
        <f ca="1">IF(MOD(ROW()-13,2)=0,IF(ISBLANK(OFFSET(#REF!,INT((ROW()-13)/2),0)),"",OFFSET(#REF!,INT((ROW()-13)/2),0)),IF(ISBLANK(OFFSET('9. METAS'!$W$20,INT((ROW()-14)/2),0)),"",OFFSET('9. METAS'!$W$20,INT((ROW()-14)/2),0)))</f>
        <v>#REF!</v>
      </c>
      <c r="M27" s="229" t="e">
        <f ca="1">IF(MOD(ROW()-13,2)=0,IF(ISBLANK(OFFSET(#REF!,INT((ROW()-13)/2),0)),"",OFFSET(#REF!,INT((ROW()-13)/2),0)),IF(ISBLANK(OFFSET('9. METAS'!$X$20,INT((ROW()-14)/2),0)),"",OFFSET('9. METAS'!$X$20,INT((ROW()-14)/2),0)))</f>
        <v>#REF!</v>
      </c>
      <c r="N27" s="981" t="str">
        <f t="shared" ref="N27" ca="1" si="10">IFERROR(J27/J28,"ND")</f>
        <v>ND</v>
      </c>
      <c r="O27" s="983" t="str">
        <f t="shared" ref="O27" ca="1" si="11">IFERROR(((J27+K27+L27)/H27),"ND")</f>
        <v>ND</v>
      </c>
      <c r="P27" s="985"/>
    </row>
    <row r="28" spans="3:16" x14ac:dyDescent="0.3">
      <c r="C28" s="999"/>
      <c r="D28" s="993"/>
      <c r="E28" s="993"/>
      <c r="F28" s="995"/>
      <c r="G28" s="997"/>
      <c r="H28" s="1042"/>
      <c r="I28" s="987"/>
      <c r="J28" s="227">
        <f ca="1">IF(MOD(ROW()-13,2)=0,IF(ISBLANK(OFFSET(#REF!,INT((ROW()-13)/2),0)),"",OFFSET(#REF!,INT((ROW()-13)/2),0)),IF(ISBLANK(OFFSET('9. METAS'!$U$20,INT((ROW()-14)/2),0)),"",OFFSET('9. METAS'!$U$20,INT((ROW()-14)/2),0)))</f>
        <v>500</v>
      </c>
      <c r="K28" s="228">
        <f ca="1">IF(MOD(ROW()-13,2)=0,IF(ISBLANK(OFFSET(#REF!,INT((ROW()-13)/2),0)),"",OFFSET(#REF!,INT((ROW()-13)/2),0)),IF(ISBLANK(OFFSET('9. METAS'!$V$20,INT((ROW()-14)/2),0)),"",OFFSET('9. METAS'!$V$20,INT((ROW()-14)/2),0)))</f>
        <v>500</v>
      </c>
      <c r="L28" s="228">
        <f ca="1">IF(MOD(ROW()-13,2)=0,IF(ISBLANK(OFFSET(#REF!,INT((ROW()-13)/2),0)),"",OFFSET(#REF!,INT((ROW()-13)/2),0)),IF(ISBLANK(OFFSET('9. METAS'!$W$20,INT((ROW()-14)/2),0)),"",OFFSET('9. METAS'!$W$20,INT((ROW()-14)/2),0)))</f>
        <v>500</v>
      </c>
      <c r="M28" s="229">
        <f ca="1">IF(MOD(ROW()-13,2)=0,IF(ISBLANK(OFFSET(#REF!,INT((ROW()-13)/2),0)),"",OFFSET(#REF!,INT((ROW()-13)/2),0)),IF(ISBLANK(OFFSET('9. METAS'!$X$20,INT((ROW()-14)/2),0)),"",OFFSET('9. METAS'!$X$20,INT((ROW()-14)/2),0)))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1042">
        <f ca="1">IF(ISBLANK(OFFSET('9. METAS'!$L$20,INT((ROW()-13)/2),0)),"",OFFSET('9. METAS'!$L$20,INT((ROW()-13)/2),0))</f>
        <v>25</v>
      </c>
      <c r="I29" s="979"/>
      <c r="J29" s="227" t="e">
        <f ca="1">IF(MOD(ROW()-13,2)=0,IF(ISBLANK(OFFSET(#REF!,INT((ROW()-13)/2),0)),"",OFFSET(#REF!,INT((ROW()-13)/2),0)),IF(ISBLANK(OFFSET('9. METAS'!$U$20,INT((ROW()-14)/2),0)),"",OFFSET('9. METAS'!$U$20,INT((ROW()-14)/2),0)))</f>
        <v>#REF!</v>
      </c>
      <c r="K29" s="228" t="e">
        <f ca="1">IF(MOD(ROW()-13,2)=0,IF(ISBLANK(OFFSET(#REF!,INT((ROW()-13)/2),0)),"",OFFSET(#REF!,INT((ROW()-13)/2),0)),IF(ISBLANK(OFFSET('9. METAS'!$V$20,INT((ROW()-14)/2),0)),"",OFFSET('9. METAS'!$V$20,INT((ROW()-14)/2),0)))</f>
        <v>#REF!</v>
      </c>
      <c r="L29" s="228" t="e">
        <f ca="1">IF(MOD(ROW()-13,2)=0,IF(ISBLANK(OFFSET(#REF!,INT((ROW()-13)/2),0)),"",OFFSET(#REF!,INT((ROW()-13)/2),0)),IF(ISBLANK(OFFSET('9. METAS'!$W$20,INT((ROW()-14)/2),0)),"",OFFSET('9. METAS'!$W$20,INT((ROW()-14)/2),0)))</f>
        <v>#REF!</v>
      </c>
      <c r="M29" s="229" t="e">
        <f ca="1">IF(MOD(ROW()-13,2)=0,IF(ISBLANK(OFFSET(#REF!,INT((ROW()-13)/2),0)),"",OFFSET(#REF!,INT((ROW()-13)/2),0)),IF(ISBLANK(OFFSET('9. METAS'!$X$20,INT((ROW()-14)/2),0)),"",OFFSET('9. METAS'!$X$20,INT((ROW()-14)/2),0)))</f>
        <v>#REF!</v>
      </c>
      <c r="N29" s="981" t="str">
        <f t="shared" ref="N29" ca="1" si="12">IFERROR(J29/J30,"ND")</f>
        <v>ND</v>
      </c>
      <c r="O29" s="983" t="str">
        <f t="shared" ref="O29" ca="1" si="13">IFERROR(((J29+K29+L29)/H29),"ND")</f>
        <v>ND</v>
      </c>
      <c r="P29" s="985"/>
    </row>
    <row r="30" spans="3:16" x14ac:dyDescent="0.3">
      <c r="C30" s="999"/>
      <c r="D30" s="993"/>
      <c r="E30" s="993"/>
      <c r="F30" s="995"/>
      <c r="G30" s="997"/>
      <c r="H30" s="1042"/>
      <c r="I30" s="987"/>
      <c r="J30" s="227">
        <f ca="1">IF(MOD(ROW()-13,2)=0,IF(ISBLANK(OFFSET(#REF!,INT((ROW()-13)/2),0)),"",OFFSET(#REF!,INT((ROW()-13)/2),0)),IF(ISBLANK(OFFSET('9. METAS'!$U$20,INT((ROW()-14)/2),0)),"",OFFSET('9. METAS'!$U$20,INT((ROW()-14)/2),0)))</f>
        <v>5</v>
      </c>
      <c r="K30" s="228">
        <f ca="1">IF(MOD(ROW()-13,2)=0,IF(ISBLANK(OFFSET(#REF!,INT((ROW()-13)/2),0)),"",OFFSET(#REF!,INT((ROW()-13)/2),0)),IF(ISBLANK(OFFSET('9. METAS'!$V$20,INT((ROW()-14)/2),0)),"",OFFSET('9. METAS'!$V$20,INT((ROW()-14)/2),0)))</f>
        <v>7</v>
      </c>
      <c r="L30" s="228">
        <f ca="1">IF(MOD(ROW()-13,2)=0,IF(ISBLANK(OFFSET(#REF!,INT((ROW()-13)/2),0)),"",OFFSET(#REF!,INT((ROW()-13)/2),0)),IF(ISBLANK(OFFSET('9. METAS'!$W$20,INT((ROW()-14)/2),0)),"",OFFSET('9. METAS'!$W$20,INT((ROW()-14)/2),0)))</f>
        <v>6</v>
      </c>
      <c r="M30" s="229">
        <f ca="1">IF(MOD(ROW()-13,2)=0,IF(ISBLANK(OFFSET(#REF!,INT((ROW()-13)/2),0)),"",OFFSET(#REF!,INT((ROW()-13)/2),0)),IF(ISBLANK(OFFSET('9. METAS'!$X$20,INT((ROW()-14)/2),0)),"",OFFSET('9. METAS'!$X$20,INT((ROW()-14)/2),0)))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1042">
        <f ca="1">IF(ISBLANK(OFFSET('9. METAS'!$L$20,INT((ROW()-13)/2),0)),"",OFFSET('9. METAS'!$L$20,INT((ROW()-13)/2),0))</f>
        <v>250</v>
      </c>
      <c r="I31" s="979"/>
      <c r="J31" s="227" t="e">
        <f ca="1">IF(MOD(ROW()-13,2)=0,IF(ISBLANK(OFFSET(#REF!,INT((ROW()-13)/2),0)),"",OFFSET(#REF!,INT((ROW()-13)/2),0)),IF(ISBLANK(OFFSET('9. METAS'!$U$20,INT((ROW()-14)/2),0)),"",OFFSET('9. METAS'!$U$20,INT((ROW()-14)/2),0)))</f>
        <v>#REF!</v>
      </c>
      <c r="K31" s="228" t="e">
        <f ca="1">IF(MOD(ROW()-13,2)=0,IF(ISBLANK(OFFSET(#REF!,INT((ROW()-13)/2),0)),"",OFFSET(#REF!,INT((ROW()-13)/2),0)),IF(ISBLANK(OFFSET('9. METAS'!$V$20,INT((ROW()-14)/2),0)),"",OFFSET('9. METAS'!$V$20,INT((ROW()-14)/2),0)))</f>
        <v>#REF!</v>
      </c>
      <c r="L31" s="228" t="e">
        <f ca="1">IF(MOD(ROW()-13,2)=0,IF(ISBLANK(OFFSET(#REF!,INT((ROW()-13)/2),0)),"",OFFSET(#REF!,INT((ROW()-13)/2),0)),IF(ISBLANK(OFFSET('9. METAS'!$W$20,INT((ROW()-14)/2),0)),"",OFFSET('9. METAS'!$W$20,INT((ROW()-14)/2),0)))</f>
        <v>#REF!</v>
      </c>
      <c r="M31" s="229" t="e">
        <f ca="1">IF(MOD(ROW()-13,2)=0,IF(ISBLANK(OFFSET(#REF!,INT((ROW()-13)/2),0)),"",OFFSET(#REF!,INT((ROW()-13)/2),0)),IF(ISBLANK(OFFSET('9. METAS'!$X$20,INT((ROW()-14)/2),0)),"",OFFSET('9. METAS'!$X$20,INT((ROW()-14)/2),0)))</f>
        <v>#REF!</v>
      </c>
      <c r="N31" s="981" t="str">
        <f t="shared" ref="N31" ca="1" si="14">IFERROR(J31/J32,"ND")</f>
        <v>ND</v>
      </c>
      <c r="O31" s="983" t="str">
        <f t="shared" ref="O31" ca="1" si="15">IFERROR(((J31+K31+L31)/H31),"ND")</f>
        <v>ND</v>
      </c>
      <c r="P31" s="985"/>
    </row>
    <row r="32" spans="3:16" x14ac:dyDescent="0.3">
      <c r="C32" s="999"/>
      <c r="D32" s="993"/>
      <c r="E32" s="993"/>
      <c r="F32" s="995"/>
      <c r="G32" s="997"/>
      <c r="H32" s="1042"/>
      <c r="I32" s="987"/>
      <c r="J32" s="227">
        <f ca="1">IF(MOD(ROW()-13,2)=0,IF(ISBLANK(OFFSET(#REF!,INT((ROW()-13)/2),0)),"",OFFSET(#REF!,INT((ROW()-13)/2),0)),IF(ISBLANK(OFFSET('9. METAS'!$U$20,INT((ROW()-14)/2),0)),"",OFFSET('9. METAS'!$U$20,INT((ROW()-14)/2),0)))</f>
        <v>62</v>
      </c>
      <c r="K32" s="228">
        <f ca="1">IF(MOD(ROW()-13,2)=0,IF(ISBLANK(OFFSET(#REF!,INT((ROW()-13)/2),0)),"",OFFSET(#REF!,INT((ROW()-13)/2),0)),IF(ISBLANK(OFFSET('9. METAS'!$V$20,INT((ROW()-14)/2),0)),"",OFFSET('9. METAS'!$V$20,INT((ROW()-14)/2),0)))</f>
        <v>63</v>
      </c>
      <c r="L32" s="228">
        <f ca="1">IF(MOD(ROW()-13,2)=0,IF(ISBLANK(OFFSET(#REF!,INT((ROW()-13)/2),0)),"",OFFSET(#REF!,INT((ROW()-13)/2),0)),IF(ISBLANK(OFFSET('9. METAS'!$W$20,INT((ROW()-14)/2),0)),"",OFFSET('9. METAS'!$W$20,INT((ROW()-14)/2),0)))</f>
        <v>63</v>
      </c>
      <c r="M32" s="229">
        <f ca="1">IF(MOD(ROW()-13,2)=0,IF(ISBLANK(OFFSET(#REF!,INT((ROW()-13)/2),0)),"",OFFSET(#REF!,INT((ROW()-13)/2),0)),IF(ISBLANK(OFFSET('9. METAS'!$X$20,INT((ROW()-14)/2),0)),"",OFFSET('9. METAS'!$X$20,INT((ROW()-14)/2),0)))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1042">
        <f ca="1">IF(ISBLANK(OFFSET('9. METAS'!$L$20,INT((ROW()-13)/2),0)),"",OFFSET('9. METAS'!$L$20,INT((ROW()-13)/2),0))</f>
        <v>120</v>
      </c>
      <c r="I33" s="979"/>
      <c r="J33" s="227" t="e">
        <f ca="1">IF(MOD(ROW()-13,2)=0,IF(ISBLANK(OFFSET(#REF!,INT((ROW()-13)/2),0)),"",OFFSET(#REF!,INT((ROW()-13)/2),0)),IF(ISBLANK(OFFSET('9. METAS'!$U$20,INT((ROW()-14)/2),0)),"",OFFSET('9. METAS'!$U$20,INT((ROW()-14)/2),0)))</f>
        <v>#REF!</v>
      </c>
      <c r="K33" s="228" t="e">
        <f ca="1">IF(MOD(ROW()-13,2)=0,IF(ISBLANK(OFFSET(#REF!,INT((ROW()-13)/2),0)),"",OFFSET(#REF!,INT((ROW()-13)/2),0)),IF(ISBLANK(OFFSET('9. METAS'!$V$20,INT((ROW()-14)/2),0)),"",OFFSET('9. METAS'!$V$20,INT((ROW()-14)/2),0)))</f>
        <v>#REF!</v>
      </c>
      <c r="L33" s="228" t="e">
        <f ca="1">IF(MOD(ROW()-13,2)=0,IF(ISBLANK(OFFSET(#REF!,INT((ROW()-13)/2),0)),"",OFFSET(#REF!,INT((ROW()-13)/2),0)),IF(ISBLANK(OFFSET('9. METAS'!$W$20,INT((ROW()-14)/2),0)),"",OFFSET('9. METAS'!$W$20,INT((ROW()-14)/2),0)))</f>
        <v>#REF!</v>
      </c>
      <c r="M33" s="229" t="e">
        <f ca="1">IF(MOD(ROW()-13,2)=0,IF(ISBLANK(OFFSET(#REF!,INT((ROW()-13)/2),0)),"",OFFSET(#REF!,INT((ROW()-13)/2),0)),IF(ISBLANK(OFFSET('9. METAS'!$X$20,INT((ROW()-14)/2),0)),"",OFFSET('9. METAS'!$X$20,INT((ROW()-14)/2),0)))</f>
        <v>#REF!</v>
      </c>
      <c r="N33" s="981" t="str">
        <f t="shared" ref="N33" ca="1" si="16">IFERROR(J33/J34,"ND")</f>
        <v>ND</v>
      </c>
      <c r="O33" s="983" t="str">
        <f t="shared" ref="O33" ca="1" si="17">IFERROR(((J33+K33+L33)/H33),"ND")</f>
        <v>ND</v>
      </c>
      <c r="P33" s="985"/>
    </row>
    <row r="34" spans="3:16" x14ac:dyDescent="0.3">
      <c r="C34" s="999"/>
      <c r="D34" s="993"/>
      <c r="E34" s="993"/>
      <c r="F34" s="995"/>
      <c r="G34" s="997"/>
      <c r="H34" s="1042"/>
      <c r="I34" s="987"/>
      <c r="J34" s="227">
        <f ca="1">IF(MOD(ROW()-13,2)=0,IF(ISBLANK(OFFSET(#REF!,INT((ROW()-13)/2),0)),"",OFFSET(#REF!,INT((ROW()-13)/2),0)),IF(ISBLANK(OFFSET('9. METAS'!$U$20,INT((ROW()-14)/2),0)),"",OFFSET('9. METAS'!$U$20,INT((ROW()-14)/2),0)))</f>
        <v>30</v>
      </c>
      <c r="K34" s="228">
        <f ca="1">IF(MOD(ROW()-13,2)=0,IF(ISBLANK(OFFSET(#REF!,INT((ROW()-13)/2),0)),"",OFFSET(#REF!,INT((ROW()-13)/2),0)),IF(ISBLANK(OFFSET('9. METAS'!$V$20,INT((ROW()-14)/2),0)),"",OFFSET('9. METAS'!$V$20,INT((ROW()-14)/2),0)))</f>
        <v>30</v>
      </c>
      <c r="L34" s="228">
        <f ca="1">IF(MOD(ROW()-13,2)=0,IF(ISBLANK(OFFSET(#REF!,INT((ROW()-13)/2),0)),"",OFFSET(#REF!,INT((ROW()-13)/2),0)),IF(ISBLANK(OFFSET('9. METAS'!$W$20,INT((ROW()-14)/2),0)),"",OFFSET('9. METAS'!$W$20,INT((ROW()-14)/2),0)))</f>
        <v>30</v>
      </c>
      <c r="M34" s="229">
        <f ca="1">IF(MOD(ROW()-13,2)=0,IF(ISBLANK(OFFSET(#REF!,INT((ROW()-13)/2),0)),"",OFFSET(#REF!,INT((ROW()-13)/2),0)),IF(ISBLANK(OFFSET('9. METAS'!$X$20,INT((ROW()-14)/2),0)),"",OFFSET('9. METAS'!$X$20,INT((ROW()-14)/2),0)))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1042">
        <f ca="1">IF(ISBLANK(OFFSET('9. METAS'!$L$20,INT((ROW()-13)/2),0)),"",OFFSET('9. METAS'!$L$20,INT((ROW()-13)/2),0))</f>
        <v>150</v>
      </c>
      <c r="I35" s="979"/>
      <c r="J35" s="227" t="e">
        <f ca="1">IF(MOD(ROW()-13,2)=0,IF(ISBLANK(OFFSET(#REF!,INT((ROW()-13)/2),0)),"",OFFSET(#REF!,INT((ROW()-13)/2),0)),IF(ISBLANK(OFFSET('9. METAS'!$U$20,INT((ROW()-14)/2),0)),"",OFFSET('9. METAS'!$U$20,INT((ROW()-14)/2),0)))</f>
        <v>#REF!</v>
      </c>
      <c r="K35" s="228" t="e">
        <f ca="1">IF(MOD(ROW()-13,2)=0,IF(ISBLANK(OFFSET(#REF!,INT((ROW()-13)/2),0)),"",OFFSET(#REF!,INT((ROW()-13)/2),0)),IF(ISBLANK(OFFSET('9. METAS'!$V$20,INT((ROW()-14)/2),0)),"",OFFSET('9. METAS'!$V$20,INT((ROW()-14)/2),0)))</f>
        <v>#REF!</v>
      </c>
      <c r="L35" s="228" t="e">
        <f ca="1">IF(MOD(ROW()-13,2)=0,IF(ISBLANK(OFFSET(#REF!,INT((ROW()-13)/2),0)),"",OFFSET(#REF!,INT((ROW()-13)/2),0)),IF(ISBLANK(OFFSET('9. METAS'!$W$20,INT((ROW()-14)/2),0)),"",OFFSET('9. METAS'!$W$20,INT((ROW()-14)/2),0)))</f>
        <v>#REF!</v>
      </c>
      <c r="M35" s="229" t="e">
        <f ca="1">IF(MOD(ROW()-13,2)=0,IF(ISBLANK(OFFSET(#REF!,INT((ROW()-13)/2),0)),"",OFFSET(#REF!,INT((ROW()-13)/2),0)),IF(ISBLANK(OFFSET('9. METAS'!$X$20,INT((ROW()-14)/2),0)),"",OFFSET('9. METAS'!$X$20,INT((ROW()-14)/2),0)))</f>
        <v>#REF!</v>
      </c>
      <c r="N35" s="981" t="str">
        <f t="shared" ref="N35" ca="1" si="18">IFERROR(J35/J36,"ND")</f>
        <v>ND</v>
      </c>
      <c r="O35" s="983" t="str">
        <f t="shared" ref="O35" ca="1" si="19">IFERROR(((J35+K35+L35)/H35),"ND")</f>
        <v>ND</v>
      </c>
      <c r="P35" s="985"/>
    </row>
    <row r="36" spans="3:16" x14ac:dyDescent="0.3">
      <c r="C36" s="999"/>
      <c r="D36" s="993"/>
      <c r="E36" s="993"/>
      <c r="F36" s="995"/>
      <c r="G36" s="997"/>
      <c r="H36" s="1042"/>
      <c r="I36" s="987"/>
      <c r="J36" s="227">
        <f ca="1">IF(MOD(ROW()-13,2)=0,IF(ISBLANK(OFFSET(#REF!,INT((ROW()-13)/2),0)),"",OFFSET(#REF!,INT((ROW()-13)/2),0)),IF(ISBLANK(OFFSET('9. METAS'!$U$20,INT((ROW()-14)/2),0)),"",OFFSET('9. METAS'!$U$20,INT((ROW()-14)/2),0)))</f>
        <v>38</v>
      </c>
      <c r="K36" s="228">
        <f ca="1">IF(MOD(ROW()-13,2)=0,IF(ISBLANK(OFFSET(#REF!,INT((ROW()-13)/2),0)),"",OFFSET(#REF!,INT((ROW()-13)/2),0)),IF(ISBLANK(OFFSET('9. METAS'!$V$20,INT((ROW()-14)/2),0)),"",OFFSET('9. METAS'!$V$20,INT((ROW()-14)/2),0)))</f>
        <v>37</v>
      </c>
      <c r="L36" s="228">
        <f ca="1">IF(MOD(ROW()-13,2)=0,IF(ISBLANK(OFFSET(#REF!,INT((ROW()-13)/2),0)),"",OFFSET(#REF!,INT((ROW()-13)/2),0)),IF(ISBLANK(OFFSET('9. METAS'!$W$20,INT((ROW()-14)/2),0)),"",OFFSET('9. METAS'!$W$20,INT((ROW()-14)/2),0)))</f>
        <v>38</v>
      </c>
      <c r="M36" s="229">
        <f ca="1">IF(MOD(ROW()-13,2)=0,IF(ISBLANK(OFFSET(#REF!,INT((ROW()-13)/2),0)),"",OFFSET(#REF!,INT((ROW()-13)/2),0)),IF(ISBLANK(OFFSET('9. METAS'!$X$20,INT((ROW()-14)/2),0)),"",OFFSET('9. METAS'!$X$20,INT((ROW()-14)/2),0)))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1042">
        <f ca="1">IF(ISBLANK(OFFSET('9. METAS'!$L$20,INT((ROW()-13)/2),0)),"",OFFSET('9. METAS'!$L$20,INT((ROW()-13)/2),0))</f>
        <v>250</v>
      </c>
      <c r="I37" s="979"/>
      <c r="J37" s="227" t="e">
        <f ca="1">IF(MOD(ROW()-13,2)=0,IF(ISBLANK(OFFSET(#REF!,INT((ROW()-13)/2),0)),"",OFFSET(#REF!,INT((ROW()-13)/2),0)),IF(ISBLANK(OFFSET('9. METAS'!$U$20,INT((ROW()-14)/2),0)),"",OFFSET('9. METAS'!$U$20,INT((ROW()-14)/2),0)))</f>
        <v>#REF!</v>
      </c>
      <c r="K37" s="228" t="e">
        <f ca="1">IF(MOD(ROW()-13,2)=0,IF(ISBLANK(OFFSET(#REF!,INT((ROW()-13)/2),0)),"",OFFSET(#REF!,INT((ROW()-13)/2),0)),IF(ISBLANK(OFFSET('9. METAS'!$V$20,INT((ROW()-14)/2),0)),"",OFFSET('9. METAS'!$V$20,INT((ROW()-14)/2),0)))</f>
        <v>#REF!</v>
      </c>
      <c r="L37" s="228" t="e">
        <f ca="1">IF(MOD(ROW()-13,2)=0,IF(ISBLANK(OFFSET(#REF!,INT((ROW()-13)/2),0)),"",OFFSET(#REF!,INT((ROW()-13)/2),0)),IF(ISBLANK(OFFSET('9. METAS'!$W$20,INT((ROW()-14)/2),0)),"",OFFSET('9. METAS'!$W$20,INT((ROW()-14)/2),0)))</f>
        <v>#REF!</v>
      </c>
      <c r="M37" s="229" t="e">
        <f ca="1">IF(MOD(ROW()-13,2)=0,IF(ISBLANK(OFFSET(#REF!,INT((ROW()-13)/2),0)),"",OFFSET(#REF!,INT((ROW()-13)/2),0)),IF(ISBLANK(OFFSET('9. METAS'!$X$20,INT((ROW()-14)/2),0)),"",OFFSET('9. METAS'!$X$20,INT((ROW()-14)/2),0)))</f>
        <v>#REF!</v>
      </c>
      <c r="N37" s="981" t="str">
        <f t="shared" ref="N37" ca="1" si="20">IFERROR(J37/J38,"ND")</f>
        <v>ND</v>
      </c>
      <c r="O37" s="983" t="str">
        <f t="shared" ref="O37" ca="1" si="21">IFERROR(((J37+K37+L37)/H37),"ND")</f>
        <v>ND</v>
      </c>
      <c r="P37" s="985"/>
    </row>
    <row r="38" spans="3:16" x14ac:dyDescent="0.3">
      <c r="C38" s="999"/>
      <c r="D38" s="993"/>
      <c r="E38" s="993"/>
      <c r="F38" s="995"/>
      <c r="G38" s="997"/>
      <c r="H38" s="1042"/>
      <c r="I38" s="987"/>
      <c r="J38" s="227">
        <f ca="1">IF(MOD(ROW()-13,2)=0,IF(ISBLANK(OFFSET(#REF!,INT((ROW()-13)/2),0)),"",OFFSET(#REF!,INT((ROW()-13)/2),0)),IF(ISBLANK(OFFSET('9. METAS'!$U$20,INT((ROW()-14)/2),0)),"",OFFSET('9. METAS'!$U$20,INT((ROW()-14)/2),0)))</f>
        <v>62</v>
      </c>
      <c r="K38" s="228">
        <f ca="1">IF(MOD(ROW()-13,2)=0,IF(ISBLANK(OFFSET(#REF!,INT((ROW()-13)/2),0)),"",OFFSET(#REF!,INT((ROW()-13)/2),0)),IF(ISBLANK(OFFSET('9. METAS'!$V$20,INT((ROW()-14)/2),0)),"",OFFSET('9. METAS'!$V$20,INT((ROW()-14)/2),0)))</f>
        <v>63</v>
      </c>
      <c r="L38" s="228">
        <f ca="1">IF(MOD(ROW()-13,2)=0,IF(ISBLANK(OFFSET(#REF!,INT((ROW()-13)/2),0)),"",OFFSET(#REF!,INT((ROW()-13)/2),0)),IF(ISBLANK(OFFSET('9. METAS'!$W$20,INT((ROW()-14)/2),0)),"",OFFSET('9. METAS'!$W$20,INT((ROW()-14)/2),0)))</f>
        <v>62</v>
      </c>
      <c r="M38" s="229">
        <f ca="1">IF(MOD(ROW()-13,2)=0,IF(ISBLANK(OFFSET(#REF!,INT((ROW()-13)/2),0)),"",OFFSET(#REF!,INT((ROW()-13)/2),0)),IF(ISBLANK(OFFSET('9. METAS'!$X$20,INT((ROW()-14)/2),0)),"",OFFSET('9. METAS'!$X$20,INT((ROW()-14)/2),0)))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1042">
        <f ca="1">IF(ISBLANK(OFFSET('9. METAS'!$L$20,INT((ROW()-13)/2),0)),"",OFFSET('9. METAS'!$L$20,INT((ROW()-13)/2),0))</f>
        <v>4</v>
      </c>
      <c r="I39" s="979"/>
      <c r="J39" s="227" t="e">
        <f ca="1">IF(MOD(ROW()-13,2)=0,IF(ISBLANK(OFFSET(#REF!,INT((ROW()-13)/2),0)),"",OFFSET(#REF!,INT((ROW()-13)/2),0)),IF(ISBLANK(OFFSET('9. METAS'!$U$20,INT((ROW()-14)/2),0)),"",OFFSET('9. METAS'!$U$20,INT((ROW()-14)/2),0)))</f>
        <v>#REF!</v>
      </c>
      <c r="K39" s="228" t="e">
        <f ca="1">IF(MOD(ROW()-13,2)=0,IF(ISBLANK(OFFSET(#REF!,INT((ROW()-13)/2),0)),"",OFFSET(#REF!,INT((ROW()-13)/2),0)),IF(ISBLANK(OFFSET('9. METAS'!$V$20,INT((ROW()-14)/2),0)),"",OFFSET('9. METAS'!$V$20,INT((ROW()-14)/2),0)))</f>
        <v>#REF!</v>
      </c>
      <c r="L39" s="228" t="e">
        <f ca="1">IF(MOD(ROW()-13,2)=0,IF(ISBLANK(OFFSET(#REF!,INT((ROW()-13)/2),0)),"",OFFSET(#REF!,INT((ROW()-13)/2),0)),IF(ISBLANK(OFFSET('9. METAS'!$W$20,INT((ROW()-14)/2),0)),"",OFFSET('9. METAS'!$W$20,INT((ROW()-14)/2),0)))</f>
        <v>#REF!</v>
      </c>
      <c r="M39" s="229" t="e">
        <f ca="1">IF(MOD(ROW()-13,2)=0,IF(ISBLANK(OFFSET(#REF!,INT((ROW()-13)/2),0)),"",OFFSET(#REF!,INT((ROW()-13)/2),0)),IF(ISBLANK(OFFSET('9. METAS'!$X$20,INT((ROW()-14)/2),0)),"",OFFSET('9. METAS'!$X$20,INT((ROW()-14)/2),0)))</f>
        <v>#REF!</v>
      </c>
      <c r="N39" s="981" t="str">
        <f t="shared" ref="N39" ca="1" si="22">IFERROR(J39/J40,"ND")</f>
        <v>ND</v>
      </c>
      <c r="O39" s="983" t="str">
        <f t="shared" ref="O39" ca="1" si="23">IFERROR(((J39+K39+L39)/H39),"ND")</f>
        <v>ND</v>
      </c>
      <c r="P39" s="985"/>
    </row>
    <row r="40" spans="3:16" x14ac:dyDescent="0.3">
      <c r="C40" s="999"/>
      <c r="D40" s="993"/>
      <c r="E40" s="993"/>
      <c r="F40" s="995"/>
      <c r="G40" s="997"/>
      <c r="H40" s="1042"/>
      <c r="I40" s="987"/>
      <c r="J40" s="227">
        <f ca="1">IF(MOD(ROW()-13,2)=0,IF(ISBLANK(OFFSET(#REF!,INT((ROW()-13)/2),0)),"",OFFSET(#REF!,INT((ROW()-13)/2),0)),IF(ISBLANK(OFFSET('9. METAS'!$U$20,INT((ROW()-14)/2),0)),"",OFFSET('9. METAS'!$U$20,INT((ROW()-14)/2),0)))</f>
        <v>1</v>
      </c>
      <c r="K40" s="228">
        <f ca="1">IF(MOD(ROW()-13,2)=0,IF(ISBLANK(OFFSET(#REF!,INT((ROW()-13)/2),0)),"",OFFSET(#REF!,INT((ROW()-13)/2),0)),IF(ISBLANK(OFFSET('9. METAS'!$V$20,INT((ROW()-14)/2),0)),"",OFFSET('9. METAS'!$V$20,INT((ROW()-14)/2),0)))</f>
        <v>1</v>
      </c>
      <c r="L40" s="228">
        <f ca="1">IF(MOD(ROW()-13,2)=0,IF(ISBLANK(OFFSET(#REF!,INT((ROW()-13)/2),0)),"",OFFSET(#REF!,INT((ROW()-13)/2),0)),IF(ISBLANK(OFFSET('9. METAS'!$W$20,INT((ROW()-14)/2),0)),"",OFFSET('9. METAS'!$W$20,INT((ROW()-14)/2),0)))</f>
        <v>1</v>
      </c>
      <c r="M40" s="229">
        <f ca="1">IF(MOD(ROW()-13,2)=0,IF(ISBLANK(OFFSET(#REF!,INT((ROW()-13)/2),0)),"",OFFSET(#REF!,INT((ROW()-13)/2),0)),IF(ISBLANK(OFFSET('9. METAS'!$X$20,INT((ROW()-14)/2),0)),"",OFFSET('9. METAS'!$X$20,INT((ROW()-14)/2),0)))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1042">
        <f ca="1">IF(ISBLANK(OFFSET('9. METAS'!$L$20,INT((ROW()-13)/2),0)),"",OFFSET('9. METAS'!$L$20,INT((ROW()-13)/2),0))</f>
        <v>15</v>
      </c>
      <c r="I41" s="979"/>
      <c r="J41" s="227" t="e">
        <f ca="1">IF(MOD(ROW()-13,2)=0,IF(ISBLANK(OFFSET(#REF!,INT((ROW()-13)/2),0)),"",OFFSET(#REF!,INT((ROW()-13)/2),0)),IF(ISBLANK(OFFSET('9. METAS'!$U$20,INT((ROW()-14)/2),0)),"",OFFSET('9. METAS'!$U$20,INT((ROW()-14)/2),0)))</f>
        <v>#REF!</v>
      </c>
      <c r="K41" s="228" t="e">
        <f ca="1">IF(MOD(ROW()-13,2)=0,IF(ISBLANK(OFFSET(#REF!,INT((ROW()-13)/2),0)),"",OFFSET(#REF!,INT((ROW()-13)/2),0)),IF(ISBLANK(OFFSET('9. METAS'!$V$20,INT((ROW()-14)/2),0)),"",OFFSET('9. METAS'!$V$20,INT((ROW()-14)/2),0)))</f>
        <v>#REF!</v>
      </c>
      <c r="L41" s="228" t="e">
        <f ca="1">IF(MOD(ROW()-13,2)=0,IF(ISBLANK(OFFSET(#REF!,INT((ROW()-13)/2),0)),"",OFFSET(#REF!,INT((ROW()-13)/2),0)),IF(ISBLANK(OFFSET('9. METAS'!$W$20,INT((ROW()-14)/2),0)),"",OFFSET('9. METAS'!$W$20,INT((ROW()-14)/2),0)))</f>
        <v>#REF!</v>
      </c>
      <c r="M41" s="229" t="e">
        <f ca="1">IF(MOD(ROW()-13,2)=0,IF(ISBLANK(OFFSET(#REF!,INT((ROW()-13)/2),0)),"",OFFSET(#REF!,INT((ROW()-13)/2),0)),IF(ISBLANK(OFFSET('9. METAS'!$X$20,INT((ROW()-14)/2),0)),"",OFFSET('9. METAS'!$X$20,INT((ROW()-14)/2),0)))</f>
        <v>#REF!</v>
      </c>
      <c r="N41" s="981" t="str">
        <f t="shared" ref="N41" ca="1" si="24">IFERROR(J41/J42,"ND")</f>
        <v>ND</v>
      </c>
      <c r="O41" s="983" t="str">
        <f t="shared" ref="O41" ca="1" si="25">IFERROR(((J41+K41+L41)/H41),"ND")</f>
        <v>ND</v>
      </c>
      <c r="P41" s="985"/>
    </row>
    <row r="42" spans="3:16" x14ac:dyDescent="0.3">
      <c r="C42" s="999"/>
      <c r="D42" s="993"/>
      <c r="E42" s="993"/>
      <c r="F42" s="995"/>
      <c r="G42" s="997"/>
      <c r="H42" s="1042"/>
      <c r="I42" s="987"/>
      <c r="J42" s="227">
        <f ca="1">IF(MOD(ROW()-13,2)=0,IF(ISBLANK(OFFSET(#REF!,INT((ROW()-13)/2),0)),"",OFFSET(#REF!,INT((ROW()-13)/2),0)),IF(ISBLANK(OFFSET('9. METAS'!$U$20,INT((ROW()-14)/2),0)),"",OFFSET('9. METAS'!$U$20,INT((ROW()-14)/2),0)))</f>
        <v>0</v>
      </c>
      <c r="K42" s="228">
        <f ca="1">IF(MOD(ROW()-13,2)=0,IF(ISBLANK(OFFSET(#REF!,INT((ROW()-13)/2),0)),"",OFFSET(#REF!,INT((ROW()-13)/2),0)),IF(ISBLANK(OFFSET('9. METAS'!$V$20,INT((ROW()-14)/2),0)),"",OFFSET('9. METAS'!$V$20,INT((ROW()-14)/2),0)))</f>
        <v>5</v>
      </c>
      <c r="L42" s="228">
        <f ca="1">IF(MOD(ROW()-13,2)=0,IF(ISBLANK(OFFSET(#REF!,INT((ROW()-13)/2),0)),"",OFFSET(#REF!,INT((ROW()-13)/2),0)),IF(ISBLANK(OFFSET('9. METAS'!$W$20,INT((ROW()-14)/2),0)),"",OFFSET('9. METAS'!$W$20,INT((ROW()-14)/2),0)))</f>
        <v>5</v>
      </c>
      <c r="M42" s="229">
        <f ca="1">IF(MOD(ROW()-13,2)=0,IF(ISBLANK(OFFSET(#REF!,INT((ROW()-13)/2),0)),"",OFFSET(#REF!,INT((ROW()-13)/2),0)),IF(ISBLANK(OFFSET('9. METAS'!$X$20,INT((ROW()-14)/2),0)),"",OFFSET('9. METAS'!$X$20,INT((ROW()-14)/2),0)))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1042">
        <f ca="1">IF(ISBLANK(OFFSET('9. METAS'!$L$20,INT((ROW()-13)/2),0)),"",OFFSET('9. METAS'!$L$20,INT((ROW()-13)/2),0))</f>
        <v>242</v>
      </c>
      <c r="I43" s="979"/>
      <c r="J43" s="227" t="e">
        <f ca="1">IF(MOD(ROW()-13,2)=0,IF(ISBLANK(OFFSET(#REF!,INT((ROW()-13)/2),0)),"",OFFSET(#REF!,INT((ROW()-13)/2),0)),IF(ISBLANK(OFFSET('9. METAS'!$U$20,INT((ROW()-14)/2),0)),"",OFFSET('9. METAS'!$U$20,INT((ROW()-14)/2),0)))</f>
        <v>#REF!</v>
      </c>
      <c r="K43" s="228" t="e">
        <f ca="1">IF(MOD(ROW()-13,2)=0,IF(ISBLANK(OFFSET(#REF!,INT((ROW()-13)/2),0)),"",OFFSET(#REF!,INT((ROW()-13)/2),0)),IF(ISBLANK(OFFSET('9. METAS'!$V$20,INT((ROW()-14)/2),0)),"",OFFSET('9. METAS'!$V$20,INT((ROW()-14)/2),0)))</f>
        <v>#REF!</v>
      </c>
      <c r="L43" s="228" t="e">
        <f ca="1">IF(MOD(ROW()-13,2)=0,IF(ISBLANK(OFFSET(#REF!,INT((ROW()-13)/2),0)),"",OFFSET(#REF!,INT((ROW()-13)/2),0)),IF(ISBLANK(OFFSET('9. METAS'!$W$20,INT((ROW()-14)/2),0)),"",OFFSET('9. METAS'!$W$20,INT((ROW()-14)/2),0)))</f>
        <v>#REF!</v>
      </c>
      <c r="M43" s="229" t="e">
        <f ca="1">IF(MOD(ROW()-13,2)=0,IF(ISBLANK(OFFSET(#REF!,INT((ROW()-13)/2),0)),"",OFFSET(#REF!,INT((ROW()-13)/2),0)),IF(ISBLANK(OFFSET('9. METAS'!$X$20,INT((ROW()-14)/2),0)),"",OFFSET('9. METAS'!$X$20,INT((ROW()-14)/2),0)))</f>
        <v>#REF!</v>
      </c>
      <c r="N43" s="981" t="str">
        <f t="shared" ref="N43" ca="1" si="26">IFERROR(J43/J44,"ND")</f>
        <v>ND</v>
      </c>
      <c r="O43" s="983" t="str">
        <f t="shared" ref="O43" ca="1" si="27">IFERROR(((J43+K43+L43)/H43),"ND")</f>
        <v>ND</v>
      </c>
      <c r="P43" s="985"/>
    </row>
    <row r="44" spans="3:16" x14ac:dyDescent="0.3">
      <c r="C44" s="999"/>
      <c r="D44" s="993"/>
      <c r="E44" s="993"/>
      <c r="F44" s="995"/>
      <c r="G44" s="997"/>
      <c r="H44" s="1042"/>
      <c r="I44" s="987"/>
      <c r="J44" s="227">
        <f ca="1">IF(MOD(ROW()-13,2)=0,IF(ISBLANK(OFFSET(#REF!,INT((ROW()-13)/2),0)),"",OFFSET(#REF!,INT((ROW()-13)/2),0)),IF(ISBLANK(OFFSET('9. METAS'!$U$20,INT((ROW()-14)/2),0)),"",OFFSET('9. METAS'!$U$20,INT((ROW()-14)/2),0)))</f>
        <v>60</v>
      </c>
      <c r="K44" s="228">
        <f ca="1">IF(MOD(ROW()-13,2)=0,IF(ISBLANK(OFFSET(#REF!,INT((ROW()-13)/2),0)),"",OFFSET(#REF!,INT((ROW()-13)/2),0)),IF(ISBLANK(OFFSET('9. METAS'!$V$20,INT((ROW()-14)/2),0)),"",OFFSET('9. METAS'!$V$20,INT((ROW()-14)/2),0)))</f>
        <v>61</v>
      </c>
      <c r="L44" s="228">
        <f ca="1">IF(MOD(ROW()-13,2)=0,IF(ISBLANK(OFFSET(#REF!,INT((ROW()-13)/2),0)),"",OFFSET(#REF!,INT((ROW()-13)/2),0)),IF(ISBLANK(OFFSET('9. METAS'!$W$20,INT((ROW()-14)/2),0)),"",OFFSET('9. METAS'!$W$20,INT((ROW()-14)/2),0)))</f>
        <v>60</v>
      </c>
      <c r="M44" s="229">
        <f ca="1">IF(MOD(ROW()-13,2)=0,IF(ISBLANK(OFFSET(#REF!,INT((ROW()-13)/2),0)),"",OFFSET(#REF!,INT((ROW()-13)/2),0)),IF(ISBLANK(OFFSET('9. METAS'!$X$20,INT((ROW()-14)/2),0)),"",OFFSET('9. METAS'!$X$20,INT((ROW()-14)/2),0)))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1042">
        <f ca="1">IF(ISBLANK(OFFSET('9. METAS'!$L$20,INT((ROW()-13)/2),0)),"",OFFSET('9. METAS'!$L$20,INT((ROW()-13)/2),0))</f>
        <v>3500</v>
      </c>
      <c r="I45" s="979"/>
      <c r="J45" s="227" t="e">
        <f ca="1">IF(MOD(ROW()-13,2)=0,IF(ISBLANK(OFFSET(#REF!,INT((ROW()-13)/2),0)),"",OFFSET(#REF!,INT((ROW()-13)/2),0)),IF(ISBLANK(OFFSET('9. METAS'!$U$20,INT((ROW()-14)/2),0)),"",OFFSET('9. METAS'!$U$20,INT((ROW()-14)/2),0)))</f>
        <v>#REF!</v>
      </c>
      <c r="K45" s="228" t="e">
        <f ca="1">IF(MOD(ROW()-13,2)=0,IF(ISBLANK(OFFSET(#REF!,INT((ROW()-13)/2),0)),"",OFFSET(#REF!,INT((ROW()-13)/2),0)),IF(ISBLANK(OFFSET('9. METAS'!$V$20,INT((ROW()-14)/2),0)),"",OFFSET('9. METAS'!$V$20,INT((ROW()-14)/2),0)))</f>
        <v>#REF!</v>
      </c>
      <c r="L45" s="228" t="e">
        <f ca="1">IF(MOD(ROW()-13,2)=0,IF(ISBLANK(OFFSET(#REF!,INT((ROW()-13)/2),0)),"",OFFSET(#REF!,INT((ROW()-13)/2),0)),IF(ISBLANK(OFFSET('9. METAS'!$W$20,INT((ROW()-14)/2),0)),"",OFFSET('9. METAS'!$W$20,INT((ROW()-14)/2),0)))</f>
        <v>#REF!</v>
      </c>
      <c r="M45" s="229" t="e">
        <f ca="1">IF(MOD(ROW()-13,2)=0,IF(ISBLANK(OFFSET(#REF!,INT((ROW()-13)/2),0)),"",OFFSET(#REF!,INT((ROW()-13)/2),0)),IF(ISBLANK(OFFSET('9. METAS'!$X$20,INT((ROW()-14)/2),0)),"",OFFSET('9. METAS'!$X$20,INT((ROW()-14)/2),0)))</f>
        <v>#REF!</v>
      </c>
      <c r="N45" s="981" t="str">
        <f t="shared" ref="N45" ca="1" si="28">IFERROR(J45/J46,"ND")</f>
        <v>ND</v>
      </c>
      <c r="O45" s="983" t="str">
        <f t="shared" ref="O45" ca="1" si="29">IFERROR(((J45+K45+L45)/H45),"ND")</f>
        <v>ND</v>
      </c>
      <c r="P45" s="985"/>
    </row>
    <row r="46" spans="3:16" x14ac:dyDescent="0.3">
      <c r="C46" s="999"/>
      <c r="D46" s="993"/>
      <c r="E46" s="993"/>
      <c r="F46" s="995"/>
      <c r="G46" s="997"/>
      <c r="H46" s="1042"/>
      <c r="I46" s="987"/>
      <c r="J46" s="227">
        <f ca="1">IF(MOD(ROW()-13,2)=0,IF(ISBLANK(OFFSET(#REF!,INT((ROW()-13)/2),0)),"",OFFSET(#REF!,INT((ROW()-13)/2),0)),IF(ISBLANK(OFFSET('9. METAS'!$U$20,INT((ROW()-14)/2),0)),"",OFFSET('9. METAS'!$U$20,INT((ROW()-14)/2),0)))</f>
        <v>875</v>
      </c>
      <c r="K46" s="228">
        <f ca="1">IF(MOD(ROW()-13,2)=0,IF(ISBLANK(OFFSET(#REF!,INT((ROW()-13)/2),0)),"",OFFSET(#REF!,INT((ROW()-13)/2),0)),IF(ISBLANK(OFFSET('9. METAS'!$V$20,INT((ROW()-14)/2),0)),"",OFFSET('9. METAS'!$V$20,INT((ROW()-14)/2),0)))</f>
        <v>875</v>
      </c>
      <c r="L46" s="228">
        <f ca="1">IF(MOD(ROW()-13,2)=0,IF(ISBLANK(OFFSET(#REF!,INT((ROW()-13)/2),0)),"",OFFSET(#REF!,INT((ROW()-13)/2),0)),IF(ISBLANK(OFFSET('9. METAS'!$W$20,INT((ROW()-14)/2),0)),"",OFFSET('9. METAS'!$W$20,INT((ROW()-14)/2),0)))</f>
        <v>875</v>
      </c>
      <c r="M46" s="229">
        <f ca="1">IF(MOD(ROW()-13,2)=0,IF(ISBLANK(OFFSET(#REF!,INT((ROW()-13)/2),0)),"",OFFSET(#REF!,INT((ROW()-13)/2),0)),IF(ISBLANK(OFFSET('9. METAS'!$X$20,INT((ROW()-14)/2),0)),"",OFFSET('9. METAS'!$X$20,INT((ROW()-14)/2),0)))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1042">
        <f ca="1">IF(ISBLANK(OFFSET('9. METAS'!$L$20,INT((ROW()-13)/2),0)),"",OFFSET('9. METAS'!$L$20,INT((ROW()-13)/2),0))</f>
        <v>3500</v>
      </c>
      <c r="I47" s="979"/>
      <c r="J47" s="227" t="e">
        <f ca="1">IF(MOD(ROW()-13,2)=0,IF(ISBLANK(OFFSET(#REF!,INT((ROW()-13)/2),0)),"",OFFSET(#REF!,INT((ROW()-13)/2),0)),IF(ISBLANK(OFFSET('9. METAS'!$U$20,INT((ROW()-14)/2),0)),"",OFFSET('9. METAS'!$U$20,INT((ROW()-14)/2),0)))</f>
        <v>#REF!</v>
      </c>
      <c r="K47" s="228" t="e">
        <f ca="1">IF(MOD(ROW()-13,2)=0,IF(ISBLANK(OFFSET(#REF!,INT((ROW()-13)/2),0)),"",OFFSET(#REF!,INT((ROW()-13)/2),0)),IF(ISBLANK(OFFSET('9. METAS'!$V$20,INT((ROW()-14)/2),0)),"",OFFSET('9. METAS'!$V$20,INT((ROW()-14)/2),0)))</f>
        <v>#REF!</v>
      </c>
      <c r="L47" s="228" t="e">
        <f ca="1">IF(MOD(ROW()-13,2)=0,IF(ISBLANK(OFFSET(#REF!,INT((ROW()-13)/2),0)),"",OFFSET(#REF!,INT((ROW()-13)/2),0)),IF(ISBLANK(OFFSET('9. METAS'!$W$20,INT((ROW()-14)/2),0)),"",OFFSET('9. METAS'!$W$20,INT((ROW()-14)/2),0)))</f>
        <v>#REF!</v>
      </c>
      <c r="M47" s="229" t="e">
        <f ca="1">IF(MOD(ROW()-13,2)=0,IF(ISBLANK(OFFSET(#REF!,INT((ROW()-13)/2),0)),"",OFFSET(#REF!,INT((ROW()-13)/2),0)),IF(ISBLANK(OFFSET('9. METAS'!$X$20,INT((ROW()-14)/2),0)),"",OFFSET('9. METAS'!$X$20,INT((ROW()-14)/2),0)))</f>
        <v>#REF!</v>
      </c>
      <c r="N47" s="981" t="str">
        <f t="shared" ref="N47" ca="1" si="30">IFERROR(J47/J48,"ND")</f>
        <v>ND</v>
      </c>
      <c r="O47" s="983" t="str">
        <f t="shared" ref="O47" ca="1" si="31">IFERROR(((J47+K47+L47)/H47),"ND")</f>
        <v>ND</v>
      </c>
      <c r="P47" s="985"/>
    </row>
    <row r="48" spans="3:16" x14ac:dyDescent="0.3">
      <c r="C48" s="999"/>
      <c r="D48" s="993"/>
      <c r="E48" s="993"/>
      <c r="F48" s="995"/>
      <c r="G48" s="997"/>
      <c r="H48" s="1042"/>
      <c r="I48" s="987"/>
      <c r="J48" s="227">
        <f ca="1">IF(MOD(ROW()-13,2)=0,IF(ISBLANK(OFFSET(#REF!,INT((ROW()-13)/2),0)),"",OFFSET(#REF!,INT((ROW()-13)/2),0)),IF(ISBLANK(OFFSET('9. METAS'!$U$20,INT((ROW()-14)/2),0)),"",OFFSET('9. METAS'!$U$20,INT((ROW()-14)/2),0)))</f>
        <v>875</v>
      </c>
      <c r="K48" s="228">
        <f ca="1">IF(MOD(ROW()-13,2)=0,IF(ISBLANK(OFFSET(#REF!,INT((ROW()-13)/2),0)),"",OFFSET(#REF!,INT((ROW()-13)/2),0)),IF(ISBLANK(OFFSET('9. METAS'!$V$20,INT((ROW()-14)/2),0)),"",OFFSET('9. METAS'!$V$20,INT((ROW()-14)/2),0)))</f>
        <v>875</v>
      </c>
      <c r="L48" s="228">
        <f ca="1">IF(MOD(ROW()-13,2)=0,IF(ISBLANK(OFFSET(#REF!,INT((ROW()-13)/2),0)),"",OFFSET(#REF!,INT((ROW()-13)/2),0)),IF(ISBLANK(OFFSET('9. METAS'!$W$20,INT((ROW()-14)/2),0)),"",OFFSET('9. METAS'!$W$20,INT((ROW()-14)/2),0)))</f>
        <v>875</v>
      </c>
      <c r="M48" s="229">
        <f ca="1">IF(MOD(ROW()-13,2)=0,IF(ISBLANK(OFFSET(#REF!,INT((ROW()-13)/2),0)),"",OFFSET(#REF!,INT((ROW()-13)/2),0)),IF(ISBLANK(OFFSET('9. METAS'!$X$20,INT((ROW()-14)/2),0)),"",OFFSET('9. METAS'!$X$20,INT((ROW()-14)/2),0)))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1042">
        <f ca="1">IF(ISBLANK(OFFSET('9. METAS'!$L$20,INT((ROW()-13)/2),0)),"",OFFSET('9. METAS'!$L$20,INT((ROW()-13)/2),0))</f>
        <v>3500</v>
      </c>
      <c r="I49" s="979"/>
      <c r="J49" s="227" t="e">
        <f ca="1">IF(MOD(ROW()-13,2)=0,IF(ISBLANK(OFFSET(#REF!,INT((ROW()-13)/2),0)),"",OFFSET(#REF!,INT((ROW()-13)/2),0)),IF(ISBLANK(OFFSET('9. METAS'!$U$20,INT((ROW()-14)/2),0)),"",OFFSET('9. METAS'!$U$20,INT((ROW()-14)/2),0)))</f>
        <v>#REF!</v>
      </c>
      <c r="K49" s="228" t="e">
        <f ca="1">IF(MOD(ROW()-13,2)=0,IF(ISBLANK(OFFSET(#REF!,INT((ROW()-13)/2),0)),"",OFFSET(#REF!,INT((ROW()-13)/2),0)),IF(ISBLANK(OFFSET('9. METAS'!$V$20,INT((ROW()-14)/2),0)),"",OFFSET('9. METAS'!$V$20,INT((ROW()-14)/2),0)))</f>
        <v>#REF!</v>
      </c>
      <c r="L49" s="228" t="e">
        <f ca="1">IF(MOD(ROW()-13,2)=0,IF(ISBLANK(OFFSET(#REF!,INT((ROW()-13)/2),0)),"",OFFSET(#REF!,INT((ROW()-13)/2),0)),IF(ISBLANK(OFFSET('9. METAS'!$W$20,INT((ROW()-14)/2),0)),"",OFFSET('9. METAS'!$W$20,INT((ROW()-14)/2),0)))</f>
        <v>#REF!</v>
      </c>
      <c r="M49" s="229" t="e">
        <f ca="1">IF(MOD(ROW()-13,2)=0,IF(ISBLANK(OFFSET(#REF!,INT((ROW()-13)/2),0)),"",OFFSET(#REF!,INT((ROW()-13)/2),0)),IF(ISBLANK(OFFSET('9. METAS'!$X$20,INT((ROW()-14)/2),0)),"",OFFSET('9. METAS'!$X$20,INT((ROW()-14)/2),0)))</f>
        <v>#REF!</v>
      </c>
      <c r="N49" s="981" t="str">
        <f t="shared" ref="N49" ca="1" si="32">IFERROR(J49/J50,"ND")</f>
        <v>ND</v>
      </c>
      <c r="O49" s="983" t="str">
        <f t="shared" ref="O49" ca="1" si="33">IFERROR(((J49+K49+L49)/H49),"ND")</f>
        <v>ND</v>
      </c>
      <c r="P49" s="985"/>
    </row>
    <row r="50" spans="3:16" x14ac:dyDescent="0.3">
      <c r="C50" s="999"/>
      <c r="D50" s="993"/>
      <c r="E50" s="993"/>
      <c r="F50" s="995"/>
      <c r="G50" s="997"/>
      <c r="H50" s="1042"/>
      <c r="I50" s="987"/>
      <c r="J50" s="227">
        <f ca="1">IF(MOD(ROW()-13,2)=0,IF(ISBLANK(OFFSET(#REF!,INT((ROW()-13)/2),0)),"",OFFSET(#REF!,INT((ROW()-13)/2),0)),IF(ISBLANK(OFFSET('9. METAS'!$U$20,INT((ROW()-14)/2),0)),"",OFFSET('9. METAS'!$U$20,INT((ROW()-14)/2),0)))</f>
        <v>875</v>
      </c>
      <c r="K50" s="228">
        <f ca="1">IF(MOD(ROW()-13,2)=0,IF(ISBLANK(OFFSET(#REF!,INT((ROW()-13)/2),0)),"",OFFSET(#REF!,INT((ROW()-13)/2),0)),IF(ISBLANK(OFFSET('9. METAS'!$V$20,INT((ROW()-14)/2),0)),"",OFFSET('9. METAS'!$V$20,INT((ROW()-14)/2),0)))</f>
        <v>875</v>
      </c>
      <c r="L50" s="228">
        <f ca="1">IF(MOD(ROW()-13,2)=0,IF(ISBLANK(OFFSET(#REF!,INT((ROW()-13)/2),0)),"",OFFSET(#REF!,INT((ROW()-13)/2),0)),IF(ISBLANK(OFFSET('9. METAS'!$W$20,INT((ROW()-14)/2),0)),"",OFFSET('9. METAS'!$W$20,INT((ROW()-14)/2),0)))</f>
        <v>875</v>
      </c>
      <c r="M50" s="229">
        <f ca="1">IF(MOD(ROW()-13,2)=0,IF(ISBLANK(OFFSET(#REF!,INT((ROW()-13)/2),0)),"",OFFSET(#REF!,INT((ROW()-13)/2),0)),IF(ISBLANK(OFFSET('9. METAS'!$X$20,INT((ROW()-14)/2),0)),"",OFFSET('9. METAS'!$X$20,INT((ROW()-14)/2),0)))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1042">
        <f ca="1">IF(ISBLANK(OFFSET('9. METAS'!$L$20,INT((ROW()-13)/2),0)),"",OFFSET('9. METAS'!$L$20,INT((ROW()-13)/2),0))</f>
        <v>500</v>
      </c>
      <c r="I51" s="979"/>
      <c r="J51" s="227" t="e">
        <f ca="1">IF(MOD(ROW()-13,2)=0,IF(ISBLANK(OFFSET(#REF!,INT((ROW()-13)/2),0)),"",OFFSET(#REF!,INT((ROW()-13)/2),0)),IF(ISBLANK(OFFSET('9. METAS'!$U$20,INT((ROW()-14)/2),0)),"",OFFSET('9. METAS'!$U$20,INT((ROW()-14)/2),0)))</f>
        <v>#REF!</v>
      </c>
      <c r="K51" s="228" t="e">
        <f ca="1">IF(MOD(ROW()-13,2)=0,IF(ISBLANK(OFFSET(#REF!,INT((ROW()-13)/2),0)),"",OFFSET(#REF!,INT((ROW()-13)/2),0)),IF(ISBLANK(OFFSET('9. METAS'!$V$20,INT((ROW()-14)/2),0)),"",OFFSET('9. METAS'!$V$20,INT((ROW()-14)/2),0)))</f>
        <v>#REF!</v>
      </c>
      <c r="L51" s="228" t="e">
        <f ca="1">IF(MOD(ROW()-13,2)=0,IF(ISBLANK(OFFSET(#REF!,INT((ROW()-13)/2),0)),"",OFFSET(#REF!,INT((ROW()-13)/2),0)),IF(ISBLANK(OFFSET('9. METAS'!$W$20,INT((ROW()-14)/2),0)),"",OFFSET('9. METAS'!$W$20,INT((ROW()-14)/2),0)))</f>
        <v>#REF!</v>
      </c>
      <c r="M51" s="229" t="e">
        <f ca="1">IF(MOD(ROW()-13,2)=0,IF(ISBLANK(OFFSET(#REF!,INT((ROW()-13)/2),0)),"",OFFSET(#REF!,INT((ROW()-13)/2),0)),IF(ISBLANK(OFFSET('9. METAS'!$X$20,INT((ROW()-14)/2),0)),"",OFFSET('9. METAS'!$X$20,INT((ROW()-14)/2),0)))</f>
        <v>#REF!</v>
      </c>
      <c r="N51" s="981" t="str">
        <f t="shared" ref="N51" ca="1" si="34">IFERROR(J51/J52,"ND")</f>
        <v>ND</v>
      </c>
      <c r="O51" s="983" t="str">
        <f t="shared" ref="O51" ca="1" si="35">IFERROR(((J51+K51+L51)/H51),"ND")</f>
        <v>ND</v>
      </c>
      <c r="P51" s="985"/>
    </row>
    <row r="52" spans="3:16" x14ac:dyDescent="0.3">
      <c r="C52" s="999"/>
      <c r="D52" s="993"/>
      <c r="E52" s="993"/>
      <c r="F52" s="995"/>
      <c r="G52" s="997"/>
      <c r="H52" s="1042"/>
      <c r="I52" s="987"/>
      <c r="J52" s="227">
        <f ca="1">IF(MOD(ROW()-13,2)=0,IF(ISBLANK(OFFSET(#REF!,INT((ROW()-13)/2),0)),"",OFFSET(#REF!,INT((ROW()-13)/2),0)),IF(ISBLANK(OFFSET('9. METAS'!$U$20,INT((ROW()-14)/2),0)),"",OFFSET('9. METAS'!$U$20,INT((ROW()-14)/2),0)))</f>
        <v>125</v>
      </c>
      <c r="K52" s="228">
        <f ca="1">IF(MOD(ROW()-13,2)=0,IF(ISBLANK(OFFSET(#REF!,INT((ROW()-13)/2),0)),"",OFFSET(#REF!,INT((ROW()-13)/2),0)),IF(ISBLANK(OFFSET('9. METAS'!$V$20,INT((ROW()-14)/2),0)),"",OFFSET('9. METAS'!$V$20,INT((ROW()-14)/2),0)))</f>
        <v>125</v>
      </c>
      <c r="L52" s="228">
        <f ca="1">IF(MOD(ROW()-13,2)=0,IF(ISBLANK(OFFSET(#REF!,INT((ROW()-13)/2),0)),"",OFFSET(#REF!,INT((ROW()-13)/2),0)),IF(ISBLANK(OFFSET('9. METAS'!$W$20,INT((ROW()-14)/2),0)),"",OFFSET('9. METAS'!$W$20,INT((ROW()-14)/2),0)))</f>
        <v>125</v>
      </c>
      <c r="M52" s="229">
        <f ca="1">IF(MOD(ROW()-13,2)=0,IF(ISBLANK(OFFSET(#REF!,INT((ROW()-13)/2),0)),"",OFFSET(#REF!,INT((ROW()-13)/2),0)),IF(ISBLANK(OFFSET('9. METAS'!$X$20,INT((ROW()-14)/2),0)),"",OFFSET('9. METAS'!$X$20,INT((ROW()-14)/2),0)))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1042">
        <f ca="1">IF(ISBLANK(OFFSET('9. METAS'!$L$20,INT((ROW()-13)/2),0)),"",OFFSET('9. METAS'!$L$20,INT((ROW()-13)/2),0))</f>
        <v>165</v>
      </c>
      <c r="I53" s="979"/>
      <c r="J53" s="227" t="e">
        <f ca="1">IF(MOD(ROW()-13,2)=0,IF(ISBLANK(OFFSET(#REF!,INT((ROW()-13)/2),0)),"",OFFSET(#REF!,INT((ROW()-13)/2),0)),IF(ISBLANK(OFFSET('9. METAS'!$U$20,INT((ROW()-14)/2),0)),"",OFFSET('9. METAS'!$U$20,INT((ROW()-14)/2),0)))</f>
        <v>#REF!</v>
      </c>
      <c r="K53" s="228" t="e">
        <f ca="1">IF(MOD(ROW()-13,2)=0,IF(ISBLANK(OFFSET(#REF!,INT((ROW()-13)/2),0)),"",OFFSET(#REF!,INT((ROW()-13)/2),0)),IF(ISBLANK(OFFSET('9. METAS'!$V$20,INT((ROW()-14)/2),0)),"",OFFSET('9. METAS'!$V$20,INT((ROW()-14)/2),0)))</f>
        <v>#REF!</v>
      </c>
      <c r="L53" s="228" t="e">
        <f ca="1">IF(MOD(ROW()-13,2)=0,IF(ISBLANK(OFFSET(#REF!,INT((ROW()-13)/2),0)),"",OFFSET(#REF!,INT((ROW()-13)/2),0)),IF(ISBLANK(OFFSET('9. METAS'!$W$20,INT((ROW()-14)/2),0)),"",OFFSET('9. METAS'!$W$20,INT((ROW()-14)/2),0)))</f>
        <v>#REF!</v>
      </c>
      <c r="M53" s="229" t="e">
        <f ca="1">IF(MOD(ROW()-13,2)=0,IF(ISBLANK(OFFSET(#REF!,INT((ROW()-13)/2),0)),"",OFFSET(#REF!,INT((ROW()-13)/2),0)),IF(ISBLANK(OFFSET('9. METAS'!$X$20,INT((ROW()-14)/2),0)),"",OFFSET('9. METAS'!$X$20,INT((ROW()-14)/2),0)))</f>
        <v>#REF!</v>
      </c>
      <c r="N53" s="981" t="str">
        <f t="shared" ref="N53" ca="1" si="36">IFERROR(J53/J54,"ND")</f>
        <v>ND</v>
      </c>
      <c r="O53" s="983" t="str">
        <f t="shared" ref="O53" ca="1" si="37">IFERROR(((J53+K53+L53)/H53),"ND")</f>
        <v>ND</v>
      </c>
      <c r="P53" s="985"/>
    </row>
    <row r="54" spans="3:16" x14ac:dyDescent="0.3">
      <c r="C54" s="999"/>
      <c r="D54" s="993"/>
      <c r="E54" s="993"/>
      <c r="F54" s="995"/>
      <c r="G54" s="997"/>
      <c r="H54" s="1042"/>
      <c r="I54" s="987"/>
      <c r="J54" s="227">
        <f ca="1">IF(MOD(ROW()-13,2)=0,IF(ISBLANK(OFFSET(#REF!,INT((ROW()-13)/2),0)),"",OFFSET(#REF!,INT((ROW()-13)/2),0)),IF(ISBLANK(OFFSET('9. METAS'!$U$20,INT((ROW()-14)/2),0)),"",OFFSET('9. METAS'!$U$20,INT((ROW()-14)/2),0)))</f>
        <v>41</v>
      </c>
      <c r="K54" s="228">
        <f ca="1">IF(MOD(ROW()-13,2)=0,IF(ISBLANK(OFFSET(#REF!,INT((ROW()-13)/2),0)),"",OFFSET(#REF!,INT((ROW()-13)/2),0)),IF(ISBLANK(OFFSET('9. METAS'!$V$20,INT((ROW()-14)/2),0)),"",OFFSET('9. METAS'!$V$20,INT((ROW()-14)/2),0)))</f>
        <v>42</v>
      </c>
      <c r="L54" s="228">
        <f ca="1">IF(MOD(ROW()-13,2)=0,IF(ISBLANK(OFFSET(#REF!,INT((ROW()-13)/2),0)),"",OFFSET(#REF!,INT((ROW()-13)/2),0)),IF(ISBLANK(OFFSET('9. METAS'!$W$20,INT((ROW()-14)/2),0)),"",OFFSET('9. METAS'!$W$20,INT((ROW()-14)/2),0)))</f>
        <v>41</v>
      </c>
      <c r="M54" s="229">
        <f ca="1">IF(MOD(ROW()-13,2)=0,IF(ISBLANK(OFFSET(#REF!,INT((ROW()-13)/2),0)),"",OFFSET(#REF!,INT((ROW()-13)/2),0)),IF(ISBLANK(OFFSET('9. METAS'!$X$20,INT((ROW()-14)/2),0)),"",OFFSET('9. METAS'!$X$20,INT((ROW()-14)/2),0)))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1042">
        <f ca="1">IF(ISBLANK(OFFSET('9. METAS'!$L$20,INT((ROW()-13)/2),0)),"",OFFSET('9. METAS'!$L$20,INT((ROW()-13)/2),0))</f>
        <v>30</v>
      </c>
      <c r="I55" s="979"/>
      <c r="J55" s="227" t="e">
        <f ca="1">IF(MOD(ROW()-13,2)=0,IF(ISBLANK(OFFSET(#REF!,INT((ROW()-13)/2),0)),"",OFFSET(#REF!,INT((ROW()-13)/2),0)),IF(ISBLANK(OFFSET('9. METAS'!$U$20,INT((ROW()-14)/2),0)),"",OFFSET('9. METAS'!$U$20,INT((ROW()-14)/2),0)))</f>
        <v>#REF!</v>
      </c>
      <c r="K55" s="228" t="e">
        <f ca="1">IF(MOD(ROW()-13,2)=0,IF(ISBLANK(OFFSET(#REF!,INT((ROW()-13)/2),0)),"",OFFSET(#REF!,INT((ROW()-13)/2),0)),IF(ISBLANK(OFFSET('9. METAS'!$V$20,INT((ROW()-14)/2),0)),"",OFFSET('9. METAS'!$V$20,INT((ROW()-14)/2),0)))</f>
        <v>#REF!</v>
      </c>
      <c r="L55" s="228" t="e">
        <f ca="1">IF(MOD(ROW()-13,2)=0,IF(ISBLANK(OFFSET(#REF!,INT((ROW()-13)/2),0)),"",OFFSET(#REF!,INT((ROW()-13)/2),0)),IF(ISBLANK(OFFSET('9. METAS'!$W$20,INT((ROW()-14)/2),0)),"",OFFSET('9. METAS'!$W$20,INT((ROW()-14)/2),0)))</f>
        <v>#REF!</v>
      </c>
      <c r="M55" s="229" t="e">
        <f ca="1">IF(MOD(ROW()-13,2)=0,IF(ISBLANK(OFFSET(#REF!,INT((ROW()-13)/2),0)),"",OFFSET(#REF!,INT((ROW()-13)/2),0)),IF(ISBLANK(OFFSET('9. METAS'!$X$20,INT((ROW()-14)/2),0)),"",OFFSET('9. METAS'!$X$20,INT((ROW()-14)/2),0)))</f>
        <v>#REF!</v>
      </c>
      <c r="N55" s="981" t="str">
        <f t="shared" ref="N55" ca="1" si="38">IFERROR(J55/J56,"ND")</f>
        <v>ND</v>
      </c>
      <c r="O55" s="983" t="str">
        <f t="shared" ref="O55" ca="1" si="39">IFERROR(((J55+K55+L55)/H55),"ND")</f>
        <v>ND</v>
      </c>
      <c r="P55" s="985"/>
    </row>
    <row r="56" spans="3:16" x14ac:dyDescent="0.3">
      <c r="C56" s="999"/>
      <c r="D56" s="993"/>
      <c r="E56" s="993"/>
      <c r="F56" s="995"/>
      <c r="G56" s="997"/>
      <c r="H56" s="1042"/>
      <c r="I56" s="987"/>
      <c r="J56" s="227">
        <f ca="1">IF(MOD(ROW()-13,2)=0,IF(ISBLANK(OFFSET(#REF!,INT((ROW()-13)/2),0)),"",OFFSET(#REF!,INT((ROW()-13)/2),0)),IF(ISBLANK(OFFSET('9. METAS'!$U$20,INT((ROW()-14)/2),0)),"",OFFSET('9. METAS'!$U$20,INT((ROW()-14)/2),0)))</f>
        <v>7</v>
      </c>
      <c r="K56" s="228">
        <f ca="1">IF(MOD(ROW()-13,2)=0,IF(ISBLANK(OFFSET(#REF!,INT((ROW()-13)/2),0)),"",OFFSET(#REF!,INT((ROW()-13)/2),0)),IF(ISBLANK(OFFSET('9. METAS'!$V$20,INT((ROW()-14)/2),0)),"",OFFSET('9. METAS'!$V$20,INT((ROW()-14)/2),0)))</f>
        <v>8</v>
      </c>
      <c r="L56" s="228">
        <f ca="1">IF(MOD(ROW()-13,2)=0,IF(ISBLANK(OFFSET(#REF!,INT((ROW()-13)/2),0)),"",OFFSET(#REF!,INT((ROW()-13)/2),0)),IF(ISBLANK(OFFSET('9. METAS'!$W$20,INT((ROW()-14)/2),0)),"",OFFSET('9. METAS'!$W$20,INT((ROW()-14)/2),0)))</f>
        <v>7</v>
      </c>
      <c r="M56" s="229">
        <f ca="1">IF(MOD(ROW()-13,2)=0,IF(ISBLANK(OFFSET(#REF!,INT((ROW()-13)/2),0)),"",OFFSET(#REF!,INT((ROW()-13)/2),0)),IF(ISBLANK(OFFSET('9. METAS'!$X$20,INT((ROW()-14)/2),0)),"",OFFSET('9. METAS'!$X$20,INT((ROW()-14)/2),0)))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1042">
        <f ca="1">IF(ISBLANK(OFFSET('9. METAS'!$L$20,INT((ROW()-13)/2),0)),"",OFFSET('9. METAS'!$L$20,INT((ROW()-13)/2),0))</f>
        <v>115</v>
      </c>
      <c r="I57" s="979"/>
      <c r="J57" s="227" t="e">
        <f ca="1">IF(MOD(ROW()-13,2)=0,IF(ISBLANK(OFFSET(#REF!,INT((ROW()-13)/2),0)),"",OFFSET(#REF!,INT((ROW()-13)/2),0)),IF(ISBLANK(OFFSET('9. METAS'!$U$20,INT((ROW()-14)/2),0)),"",OFFSET('9. METAS'!$U$20,INT((ROW()-14)/2),0)))</f>
        <v>#REF!</v>
      </c>
      <c r="K57" s="228" t="e">
        <f ca="1">IF(MOD(ROW()-13,2)=0,IF(ISBLANK(OFFSET(#REF!,INT((ROW()-13)/2),0)),"",OFFSET(#REF!,INT((ROW()-13)/2),0)),IF(ISBLANK(OFFSET('9. METAS'!$V$20,INT((ROW()-14)/2),0)),"",OFFSET('9. METAS'!$V$20,INT((ROW()-14)/2),0)))</f>
        <v>#REF!</v>
      </c>
      <c r="L57" s="228" t="e">
        <f ca="1">IF(MOD(ROW()-13,2)=0,IF(ISBLANK(OFFSET(#REF!,INT((ROW()-13)/2),0)),"",OFFSET(#REF!,INT((ROW()-13)/2),0)),IF(ISBLANK(OFFSET('9. METAS'!$W$20,INT((ROW()-14)/2),0)),"",OFFSET('9. METAS'!$W$20,INT((ROW()-14)/2),0)))</f>
        <v>#REF!</v>
      </c>
      <c r="M57" s="229" t="e">
        <f ca="1">IF(MOD(ROW()-13,2)=0,IF(ISBLANK(OFFSET(#REF!,INT((ROW()-13)/2),0)),"",OFFSET(#REF!,INT((ROW()-13)/2),0)),IF(ISBLANK(OFFSET('9. METAS'!$X$20,INT((ROW()-14)/2),0)),"",OFFSET('9. METAS'!$X$20,INT((ROW()-14)/2),0)))</f>
        <v>#REF!</v>
      </c>
      <c r="N57" s="981" t="str">
        <f t="shared" ref="N57" ca="1" si="40">IFERROR(J57/J58,"ND")</f>
        <v>ND</v>
      </c>
      <c r="O57" s="983" t="str">
        <f t="shared" ref="O57" ca="1" si="41">IFERROR(((J57+K57+L57)/H57),"ND")</f>
        <v>ND</v>
      </c>
      <c r="P57" s="985"/>
    </row>
    <row r="58" spans="3:16" x14ac:dyDescent="0.3">
      <c r="C58" s="999"/>
      <c r="D58" s="993"/>
      <c r="E58" s="993"/>
      <c r="F58" s="995"/>
      <c r="G58" s="997"/>
      <c r="H58" s="1042"/>
      <c r="I58" s="987"/>
      <c r="J58" s="227">
        <f ca="1">IF(MOD(ROW()-13,2)=0,IF(ISBLANK(OFFSET(#REF!,INT((ROW()-13)/2),0)),"",OFFSET(#REF!,INT((ROW()-13)/2),0)),IF(ISBLANK(OFFSET('9. METAS'!$U$20,INT((ROW()-14)/2),0)),"",OFFSET('9. METAS'!$U$20,INT((ROW()-14)/2),0)))</f>
        <v>28</v>
      </c>
      <c r="K58" s="228">
        <f ca="1">IF(MOD(ROW()-13,2)=0,IF(ISBLANK(OFFSET(#REF!,INT((ROW()-13)/2),0)),"",OFFSET(#REF!,INT((ROW()-13)/2),0)),IF(ISBLANK(OFFSET('9. METAS'!$V$20,INT((ROW()-14)/2),0)),"",OFFSET('9. METAS'!$V$20,INT((ROW()-14)/2),0)))</f>
        <v>29</v>
      </c>
      <c r="L58" s="228">
        <f ca="1">IF(MOD(ROW()-13,2)=0,IF(ISBLANK(OFFSET(#REF!,INT((ROW()-13)/2),0)),"",OFFSET(#REF!,INT((ROW()-13)/2),0)),IF(ISBLANK(OFFSET('9. METAS'!$W$20,INT((ROW()-14)/2),0)),"",OFFSET('9. METAS'!$W$20,INT((ROW()-14)/2),0)))</f>
        <v>29</v>
      </c>
      <c r="M58" s="229">
        <f ca="1">IF(MOD(ROW()-13,2)=0,IF(ISBLANK(OFFSET(#REF!,INT((ROW()-13)/2),0)),"",OFFSET(#REF!,INT((ROW()-13)/2),0)),IF(ISBLANK(OFFSET('9. METAS'!$X$20,INT((ROW()-14)/2),0)),"",OFFSET('9. METAS'!$X$20,INT((ROW()-14)/2),0)))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1042">
        <f ca="1">IF(ISBLANK(OFFSET('9. METAS'!$L$20,INT((ROW()-13)/2),0)),"",OFFSET('9. METAS'!$L$20,INT((ROW()-13)/2),0))</f>
        <v>23</v>
      </c>
      <c r="I59" s="979"/>
      <c r="J59" s="227" t="e">
        <f ca="1">IF(MOD(ROW()-13,2)=0,IF(ISBLANK(OFFSET(#REF!,INT((ROW()-13)/2),0)),"",OFFSET(#REF!,INT((ROW()-13)/2),0)),IF(ISBLANK(OFFSET('9. METAS'!$U$20,INT((ROW()-14)/2),0)),"",OFFSET('9. METAS'!$U$20,INT((ROW()-14)/2),0)))</f>
        <v>#REF!</v>
      </c>
      <c r="K59" s="228" t="e">
        <f ca="1">IF(MOD(ROW()-13,2)=0,IF(ISBLANK(OFFSET(#REF!,INT((ROW()-13)/2),0)),"",OFFSET(#REF!,INT((ROW()-13)/2),0)),IF(ISBLANK(OFFSET('9. METAS'!$V$20,INT((ROW()-14)/2),0)),"",OFFSET('9. METAS'!$V$20,INT((ROW()-14)/2),0)))</f>
        <v>#REF!</v>
      </c>
      <c r="L59" s="228" t="e">
        <f ca="1">IF(MOD(ROW()-13,2)=0,IF(ISBLANK(OFFSET(#REF!,INT((ROW()-13)/2),0)),"",OFFSET(#REF!,INT((ROW()-13)/2),0)),IF(ISBLANK(OFFSET('9. METAS'!$W$20,INT((ROW()-14)/2),0)),"",OFFSET('9. METAS'!$W$20,INT((ROW()-14)/2),0)))</f>
        <v>#REF!</v>
      </c>
      <c r="M59" s="229" t="e">
        <f ca="1">IF(MOD(ROW()-13,2)=0,IF(ISBLANK(OFFSET(#REF!,INT((ROW()-13)/2),0)),"",OFFSET(#REF!,INT((ROW()-13)/2),0)),IF(ISBLANK(OFFSET('9. METAS'!$X$20,INT((ROW()-14)/2),0)),"",OFFSET('9. METAS'!$X$20,INT((ROW()-14)/2),0)))</f>
        <v>#REF!</v>
      </c>
      <c r="N59" s="981" t="str">
        <f t="shared" ref="N59" ca="1" si="42">IFERROR(J59/J60,"ND")</f>
        <v>ND</v>
      </c>
      <c r="O59" s="983" t="str">
        <f t="shared" ref="O59" ca="1" si="43">IFERROR(((J59+K59+L59)/H59),"ND")</f>
        <v>ND</v>
      </c>
      <c r="P59" s="985"/>
    </row>
    <row r="60" spans="3:16" x14ac:dyDescent="0.3">
      <c r="C60" s="999"/>
      <c r="D60" s="993"/>
      <c r="E60" s="993"/>
      <c r="F60" s="995"/>
      <c r="G60" s="997"/>
      <c r="H60" s="1042"/>
      <c r="I60" s="987"/>
      <c r="J60" s="227">
        <f ca="1">IF(MOD(ROW()-13,2)=0,IF(ISBLANK(OFFSET(#REF!,INT((ROW()-13)/2),0)),"",OFFSET(#REF!,INT((ROW()-13)/2),0)),IF(ISBLANK(OFFSET('9. METAS'!$U$20,INT((ROW()-14)/2),0)),"",OFFSET('9. METAS'!$U$20,INT((ROW()-14)/2),0)))</f>
        <v>5</v>
      </c>
      <c r="K60" s="228">
        <f ca="1">IF(MOD(ROW()-13,2)=0,IF(ISBLANK(OFFSET(#REF!,INT((ROW()-13)/2),0)),"",OFFSET(#REF!,INT((ROW()-13)/2),0)),IF(ISBLANK(OFFSET('9. METAS'!$V$20,INT((ROW()-14)/2),0)),"",OFFSET('9. METAS'!$V$20,INT((ROW()-14)/2),0)))</f>
        <v>6</v>
      </c>
      <c r="L60" s="228">
        <f ca="1">IF(MOD(ROW()-13,2)=0,IF(ISBLANK(OFFSET(#REF!,INT((ROW()-13)/2),0)),"",OFFSET(#REF!,INT((ROW()-13)/2),0)),IF(ISBLANK(OFFSET('9. METAS'!$W$20,INT((ROW()-14)/2),0)),"",OFFSET('9. METAS'!$W$20,INT((ROW()-14)/2),0)))</f>
        <v>6</v>
      </c>
      <c r="M60" s="229">
        <f ca="1">IF(MOD(ROW()-13,2)=0,IF(ISBLANK(OFFSET(#REF!,INT((ROW()-13)/2),0)),"",OFFSET(#REF!,INT((ROW()-13)/2),0)),IF(ISBLANK(OFFSET('9. METAS'!$X$20,INT((ROW()-14)/2),0)),"",OFFSET('9. METAS'!$X$20,INT((ROW()-14)/2),0)))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1042">
        <f ca="1">IF(ISBLANK(OFFSET('9. METAS'!$L$20,INT((ROW()-13)/2),0)),"",OFFSET('9. METAS'!$L$20,INT((ROW()-13)/2),0))</f>
        <v>90</v>
      </c>
      <c r="I61" s="979"/>
      <c r="J61" s="227" t="e">
        <f ca="1">IF(MOD(ROW()-13,2)=0,IF(ISBLANK(OFFSET(#REF!,INT((ROW()-13)/2),0)),"",OFFSET(#REF!,INT((ROW()-13)/2),0)),IF(ISBLANK(OFFSET('9. METAS'!$U$20,INT((ROW()-14)/2),0)),"",OFFSET('9. METAS'!$U$20,INT((ROW()-14)/2),0)))</f>
        <v>#REF!</v>
      </c>
      <c r="K61" s="228" t="e">
        <f ca="1">IF(MOD(ROW()-13,2)=0,IF(ISBLANK(OFFSET(#REF!,INT((ROW()-13)/2),0)),"",OFFSET(#REF!,INT((ROW()-13)/2),0)),IF(ISBLANK(OFFSET('9. METAS'!$V$20,INT((ROW()-14)/2),0)),"",OFFSET('9. METAS'!$V$20,INT((ROW()-14)/2),0)))</f>
        <v>#REF!</v>
      </c>
      <c r="L61" s="228" t="e">
        <f ca="1">IF(MOD(ROW()-13,2)=0,IF(ISBLANK(OFFSET(#REF!,INT((ROW()-13)/2),0)),"",OFFSET(#REF!,INT((ROW()-13)/2),0)),IF(ISBLANK(OFFSET('9. METAS'!$W$20,INT((ROW()-14)/2),0)),"",OFFSET('9. METAS'!$W$20,INT((ROW()-14)/2),0)))</f>
        <v>#REF!</v>
      </c>
      <c r="M61" s="229" t="e">
        <f ca="1">IF(MOD(ROW()-13,2)=0,IF(ISBLANK(OFFSET(#REF!,INT((ROW()-13)/2),0)),"",OFFSET(#REF!,INT((ROW()-13)/2),0)),IF(ISBLANK(OFFSET('9. METAS'!$X$20,INT((ROW()-14)/2),0)),"",OFFSET('9. METAS'!$X$20,INT((ROW()-14)/2),0)))</f>
        <v>#REF!</v>
      </c>
      <c r="N61" s="981" t="str">
        <f t="shared" ref="N61" ca="1" si="44">IFERROR(J61/J62,"ND")</f>
        <v>ND</v>
      </c>
      <c r="O61" s="983" t="str">
        <f t="shared" ref="O61" ca="1" si="45">IFERROR(((J61+K61+L61)/H61),"ND")</f>
        <v>ND</v>
      </c>
      <c r="P61" s="985"/>
    </row>
    <row r="62" spans="3:16" x14ac:dyDescent="0.3">
      <c r="C62" s="999"/>
      <c r="D62" s="993"/>
      <c r="E62" s="993"/>
      <c r="F62" s="995"/>
      <c r="G62" s="997"/>
      <c r="H62" s="1042"/>
      <c r="I62" s="987"/>
      <c r="J62" s="227">
        <f ca="1">IF(MOD(ROW()-13,2)=0,IF(ISBLANK(OFFSET(#REF!,INT((ROW()-13)/2),0)),"",OFFSET(#REF!,INT((ROW()-13)/2),0)),IF(ISBLANK(OFFSET('9. METAS'!$U$20,INT((ROW()-14)/2),0)),"",OFFSET('9. METAS'!$U$20,INT((ROW()-14)/2),0)))</f>
        <v>22</v>
      </c>
      <c r="K62" s="228">
        <f ca="1">IF(MOD(ROW()-13,2)=0,IF(ISBLANK(OFFSET(#REF!,INT((ROW()-13)/2),0)),"",OFFSET(#REF!,INT((ROW()-13)/2),0)),IF(ISBLANK(OFFSET('9. METAS'!$V$20,INT((ROW()-14)/2),0)),"",OFFSET('9. METAS'!$V$20,INT((ROW()-14)/2),0)))</f>
        <v>23</v>
      </c>
      <c r="L62" s="228">
        <f ca="1">IF(MOD(ROW()-13,2)=0,IF(ISBLANK(OFFSET(#REF!,INT((ROW()-13)/2),0)),"",OFFSET(#REF!,INT((ROW()-13)/2),0)),IF(ISBLANK(OFFSET('9. METAS'!$W$20,INT((ROW()-14)/2),0)),"",OFFSET('9. METAS'!$W$20,INT((ROW()-14)/2),0)))</f>
        <v>22</v>
      </c>
      <c r="M62" s="229">
        <f ca="1">IF(MOD(ROW()-13,2)=0,IF(ISBLANK(OFFSET(#REF!,INT((ROW()-13)/2),0)),"",OFFSET(#REF!,INT((ROW()-13)/2),0)),IF(ISBLANK(OFFSET('9. METAS'!$X$20,INT((ROW()-14)/2),0)),"",OFFSET('9. METAS'!$X$20,INT((ROW()-14)/2),0)))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1042">
        <f ca="1">IF(ISBLANK(OFFSET('9. METAS'!$L$20,INT((ROW()-13)/2),0)),"",OFFSET('9. METAS'!$L$20,INT((ROW()-13)/2),0))</f>
        <v>31600</v>
      </c>
      <c r="I63" s="979"/>
      <c r="J63" s="227" t="e">
        <f ca="1">IF(MOD(ROW()-13,2)=0,IF(ISBLANK(OFFSET(#REF!,INT((ROW()-13)/2),0)),"",OFFSET(#REF!,INT((ROW()-13)/2),0)),IF(ISBLANK(OFFSET('9. METAS'!$U$20,INT((ROW()-14)/2),0)),"",OFFSET('9. METAS'!$U$20,INT((ROW()-14)/2),0)))</f>
        <v>#REF!</v>
      </c>
      <c r="K63" s="228" t="e">
        <f ca="1">IF(MOD(ROW()-13,2)=0,IF(ISBLANK(OFFSET(#REF!,INT((ROW()-13)/2),0)),"",OFFSET(#REF!,INT((ROW()-13)/2),0)),IF(ISBLANK(OFFSET('9. METAS'!$V$20,INT((ROW()-14)/2),0)),"",OFFSET('9. METAS'!$V$20,INT((ROW()-14)/2),0)))</f>
        <v>#REF!</v>
      </c>
      <c r="L63" s="228" t="e">
        <f ca="1">IF(MOD(ROW()-13,2)=0,IF(ISBLANK(OFFSET(#REF!,INT((ROW()-13)/2),0)),"",OFFSET(#REF!,INT((ROW()-13)/2),0)),IF(ISBLANK(OFFSET('9. METAS'!$W$20,INT((ROW()-14)/2),0)),"",OFFSET('9. METAS'!$W$20,INT((ROW()-14)/2),0)))</f>
        <v>#REF!</v>
      </c>
      <c r="M63" s="229" t="e">
        <f ca="1">IF(MOD(ROW()-13,2)=0,IF(ISBLANK(OFFSET(#REF!,INT((ROW()-13)/2),0)),"",OFFSET(#REF!,INT((ROW()-13)/2),0)),IF(ISBLANK(OFFSET('9. METAS'!$X$20,INT((ROW()-14)/2),0)),"",OFFSET('9. METAS'!$X$20,INT((ROW()-14)/2),0)))</f>
        <v>#REF!</v>
      </c>
      <c r="N63" s="981" t="str">
        <f t="shared" ref="N63" ca="1" si="46">IFERROR(J63/J64,"ND")</f>
        <v>ND</v>
      </c>
      <c r="O63" s="983" t="str">
        <f t="shared" ref="O63" ca="1" si="47">IFERROR(((J63+K63+L63)/H63),"ND")</f>
        <v>ND</v>
      </c>
      <c r="P63" s="985"/>
    </row>
    <row r="64" spans="3:16" x14ac:dyDescent="0.3">
      <c r="C64" s="999"/>
      <c r="D64" s="993"/>
      <c r="E64" s="993"/>
      <c r="F64" s="995"/>
      <c r="G64" s="997"/>
      <c r="H64" s="1042"/>
      <c r="I64" s="987"/>
      <c r="J64" s="227">
        <f ca="1">IF(MOD(ROW()-13,2)=0,IF(ISBLANK(OFFSET(#REF!,INT((ROW()-13)/2),0)),"",OFFSET(#REF!,INT((ROW()-13)/2),0)),IF(ISBLANK(OFFSET('9. METAS'!$U$20,INT((ROW()-14)/2),0)),"",OFFSET('9. METAS'!$U$20,INT((ROW()-14)/2),0)))</f>
        <v>7900</v>
      </c>
      <c r="K64" s="228">
        <f ca="1">IF(MOD(ROW()-13,2)=0,IF(ISBLANK(OFFSET(#REF!,INT((ROW()-13)/2),0)),"",OFFSET(#REF!,INT((ROW()-13)/2),0)),IF(ISBLANK(OFFSET('9. METAS'!$V$20,INT((ROW()-14)/2),0)),"",OFFSET('9. METAS'!$V$20,INT((ROW()-14)/2),0)))</f>
        <v>7900</v>
      </c>
      <c r="L64" s="228">
        <f ca="1">IF(MOD(ROW()-13,2)=0,IF(ISBLANK(OFFSET(#REF!,INT((ROW()-13)/2),0)),"",OFFSET(#REF!,INT((ROW()-13)/2),0)),IF(ISBLANK(OFFSET('9. METAS'!$W$20,INT((ROW()-14)/2),0)),"",OFFSET('9. METAS'!$W$20,INT((ROW()-14)/2),0)))</f>
        <v>7900</v>
      </c>
      <c r="M64" s="229">
        <f ca="1">IF(MOD(ROW()-13,2)=0,IF(ISBLANK(OFFSET(#REF!,INT((ROW()-13)/2),0)),"",OFFSET(#REF!,INT((ROW()-13)/2),0)),IF(ISBLANK(OFFSET('9. METAS'!$X$20,INT((ROW()-14)/2),0)),"",OFFSET('9. METAS'!$X$20,INT((ROW()-14)/2),0)))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1042">
        <f ca="1">IF(ISBLANK(OFFSET('9. METAS'!$L$20,INT((ROW()-13)/2),0)),"",OFFSET('9. METAS'!$L$20,INT((ROW()-13)/2),0))</f>
        <v>800</v>
      </c>
      <c r="I65" s="979"/>
      <c r="J65" s="227" t="e">
        <f ca="1">IF(MOD(ROW()-13,2)=0,IF(ISBLANK(OFFSET(#REF!,INT((ROW()-13)/2),0)),"",OFFSET(#REF!,INT((ROW()-13)/2),0)),IF(ISBLANK(OFFSET('9. METAS'!$U$20,INT((ROW()-14)/2),0)),"",OFFSET('9. METAS'!$U$20,INT((ROW()-14)/2),0)))</f>
        <v>#REF!</v>
      </c>
      <c r="K65" s="228" t="e">
        <f ca="1">IF(MOD(ROW()-13,2)=0,IF(ISBLANK(OFFSET(#REF!,INT((ROW()-13)/2),0)),"",OFFSET(#REF!,INT((ROW()-13)/2),0)),IF(ISBLANK(OFFSET('9. METAS'!$V$20,INT((ROW()-14)/2),0)),"",OFFSET('9. METAS'!$V$20,INT((ROW()-14)/2),0)))</f>
        <v>#REF!</v>
      </c>
      <c r="L65" s="228" t="e">
        <f ca="1">IF(MOD(ROW()-13,2)=0,IF(ISBLANK(OFFSET(#REF!,INT((ROW()-13)/2),0)),"",OFFSET(#REF!,INT((ROW()-13)/2),0)),IF(ISBLANK(OFFSET('9. METAS'!$W$20,INT((ROW()-14)/2),0)),"",OFFSET('9. METAS'!$W$20,INT((ROW()-14)/2),0)))</f>
        <v>#REF!</v>
      </c>
      <c r="M65" s="229" t="e">
        <f ca="1">IF(MOD(ROW()-13,2)=0,IF(ISBLANK(OFFSET(#REF!,INT((ROW()-13)/2),0)),"",OFFSET(#REF!,INT((ROW()-13)/2),0)),IF(ISBLANK(OFFSET('9. METAS'!$X$20,INT((ROW()-14)/2),0)),"",OFFSET('9. METAS'!$X$20,INT((ROW()-14)/2),0)))</f>
        <v>#REF!</v>
      </c>
      <c r="N65" s="981" t="str">
        <f t="shared" ref="N65" ca="1" si="48">IFERROR(J65/J66,"ND")</f>
        <v>ND</v>
      </c>
      <c r="O65" s="983" t="str">
        <f t="shared" ref="O65" ca="1" si="49">IFERROR(((J65+K65+L65)/H65),"ND")</f>
        <v>ND</v>
      </c>
      <c r="P65" s="985"/>
    </row>
    <row r="66" spans="3:16" x14ac:dyDescent="0.3">
      <c r="C66" s="999"/>
      <c r="D66" s="993"/>
      <c r="E66" s="993"/>
      <c r="F66" s="995"/>
      <c r="G66" s="997"/>
      <c r="H66" s="1042"/>
      <c r="I66" s="987"/>
      <c r="J66" s="227">
        <f ca="1">IF(MOD(ROW()-13,2)=0,IF(ISBLANK(OFFSET(#REF!,INT((ROW()-13)/2),0)),"",OFFSET(#REF!,INT((ROW()-13)/2),0)),IF(ISBLANK(OFFSET('9. METAS'!$U$20,INT((ROW()-14)/2),0)),"",OFFSET('9. METAS'!$U$20,INT((ROW()-14)/2),0)))</f>
        <v>200</v>
      </c>
      <c r="K66" s="228">
        <f ca="1">IF(MOD(ROW()-13,2)=0,IF(ISBLANK(OFFSET(#REF!,INT((ROW()-13)/2),0)),"",OFFSET(#REF!,INT((ROW()-13)/2),0)),IF(ISBLANK(OFFSET('9. METAS'!$V$20,INT((ROW()-14)/2),0)),"",OFFSET('9. METAS'!$V$20,INT((ROW()-14)/2),0)))</f>
        <v>200</v>
      </c>
      <c r="L66" s="228">
        <f ca="1">IF(MOD(ROW()-13,2)=0,IF(ISBLANK(OFFSET(#REF!,INT((ROW()-13)/2),0)),"",OFFSET(#REF!,INT((ROW()-13)/2),0)),IF(ISBLANK(OFFSET('9. METAS'!$W$20,INT((ROW()-14)/2),0)),"",OFFSET('9. METAS'!$W$20,INT((ROW()-14)/2),0)))</f>
        <v>200</v>
      </c>
      <c r="M66" s="229">
        <f ca="1">IF(MOD(ROW()-13,2)=0,IF(ISBLANK(OFFSET(#REF!,INT((ROW()-13)/2),0)),"",OFFSET(#REF!,INT((ROW()-13)/2),0)),IF(ISBLANK(OFFSET('9. METAS'!$X$20,INT((ROW()-14)/2),0)),"",OFFSET('9. METAS'!$X$20,INT((ROW()-14)/2),0)))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1042">
        <f ca="1">IF(ISBLANK(OFFSET('9. METAS'!$L$20,INT((ROW()-13)/2),0)),"",OFFSET('9. METAS'!$L$20,INT((ROW()-13)/2),0))</f>
        <v>2800</v>
      </c>
      <c r="I67" s="979"/>
      <c r="J67" s="227" t="e">
        <f ca="1">IF(MOD(ROW()-13,2)=0,IF(ISBLANK(OFFSET(#REF!,INT((ROW()-13)/2),0)),"",OFFSET(#REF!,INT((ROW()-13)/2),0)),IF(ISBLANK(OFFSET('9. METAS'!$U$20,INT((ROW()-14)/2),0)),"",OFFSET('9. METAS'!$U$20,INT((ROW()-14)/2),0)))</f>
        <v>#REF!</v>
      </c>
      <c r="K67" s="228" t="e">
        <f ca="1">IF(MOD(ROW()-13,2)=0,IF(ISBLANK(OFFSET(#REF!,INT((ROW()-13)/2),0)),"",OFFSET(#REF!,INT((ROW()-13)/2),0)),IF(ISBLANK(OFFSET('9. METAS'!$V$20,INT((ROW()-14)/2),0)),"",OFFSET('9. METAS'!$V$20,INT((ROW()-14)/2),0)))</f>
        <v>#REF!</v>
      </c>
      <c r="L67" s="228" t="e">
        <f ca="1">IF(MOD(ROW()-13,2)=0,IF(ISBLANK(OFFSET(#REF!,INT((ROW()-13)/2),0)),"",OFFSET(#REF!,INT((ROW()-13)/2),0)),IF(ISBLANK(OFFSET('9. METAS'!$W$20,INT((ROW()-14)/2),0)),"",OFFSET('9. METAS'!$W$20,INT((ROW()-14)/2),0)))</f>
        <v>#REF!</v>
      </c>
      <c r="M67" s="229" t="e">
        <f ca="1">IF(MOD(ROW()-13,2)=0,IF(ISBLANK(OFFSET(#REF!,INT((ROW()-13)/2),0)),"",OFFSET(#REF!,INT((ROW()-13)/2),0)),IF(ISBLANK(OFFSET('9. METAS'!$X$20,INT((ROW()-14)/2),0)),"",OFFSET('9. METAS'!$X$20,INT((ROW()-14)/2),0)))</f>
        <v>#REF!</v>
      </c>
      <c r="N67" s="981" t="str">
        <f t="shared" ref="N67" ca="1" si="50">IFERROR(J67/J68,"ND")</f>
        <v>ND</v>
      </c>
      <c r="O67" s="983" t="str">
        <f t="shared" ref="O67" ca="1" si="51">IFERROR(((J67+K67+L67)/H67),"ND")</f>
        <v>ND</v>
      </c>
      <c r="P67" s="985"/>
    </row>
    <row r="68" spans="3:16" x14ac:dyDescent="0.3">
      <c r="C68" s="999"/>
      <c r="D68" s="993"/>
      <c r="E68" s="993"/>
      <c r="F68" s="995"/>
      <c r="G68" s="997"/>
      <c r="H68" s="1042"/>
      <c r="I68" s="987"/>
      <c r="J68" s="227">
        <f ca="1">IF(MOD(ROW()-13,2)=0,IF(ISBLANK(OFFSET(#REF!,INT((ROW()-13)/2),0)),"",OFFSET(#REF!,INT((ROW()-13)/2),0)),IF(ISBLANK(OFFSET('9. METAS'!$U$20,INT((ROW()-14)/2),0)),"",OFFSET('9. METAS'!$U$20,INT((ROW()-14)/2),0)))</f>
        <v>700</v>
      </c>
      <c r="K68" s="228">
        <f ca="1">IF(MOD(ROW()-13,2)=0,IF(ISBLANK(OFFSET(#REF!,INT((ROW()-13)/2),0)),"",OFFSET(#REF!,INT((ROW()-13)/2),0)),IF(ISBLANK(OFFSET('9. METAS'!$V$20,INT((ROW()-14)/2),0)),"",OFFSET('9. METAS'!$V$20,INT((ROW()-14)/2),0)))</f>
        <v>700</v>
      </c>
      <c r="L68" s="228">
        <f ca="1">IF(MOD(ROW()-13,2)=0,IF(ISBLANK(OFFSET(#REF!,INT((ROW()-13)/2),0)),"",OFFSET(#REF!,INT((ROW()-13)/2),0)),IF(ISBLANK(OFFSET('9. METAS'!$W$20,INT((ROW()-14)/2),0)),"",OFFSET('9. METAS'!$W$20,INT((ROW()-14)/2),0)))</f>
        <v>700</v>
      </c>
      <c r="M68" s="229">
        <f ca="1">IF(MOD(ROW()-13,2)=0,IF(ISBLANK(OFFSET(#REF!,INT((ROW()-13)/2),0)),"",OFFSET(#REF!,INT((ROW()-13)/2),0)),IF(ISBLANK(OFFSET('9. METAS'!$X$20,INT((ROW()-14)/2),0)),"",OFFSET('9. METAS'!$X$20,INT((ROW()-14)/2),0)))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1042">
        <f ca="1">IF(ISBLANK(OFFSET('9. METAS'!$L$20,INT((ROW()-13)/2),0)),"",OFFSET('9. METAS'!$L$20,INT((ROW()-13)/2),0))</f>
        <v>2800</v>
      </c>
      <c r="I69" s="979"/>
      <c r="J69" s="227" t="e">
        <f ca="1">IF(MOD(ROW()-13,2)=0,IF(ISBLANK(OFFSET(#REF!,INT((ROW()-13)/2),0)),"",OFFSET(#REF!,INT((ROW()-13)/2),0)),IF(ISBLANK(OFFSET('9. METAS'!$U$20,INT((ROW()-14)/2),0)),"",OFFSET('9. METAS'!$U$20,INT((ROW()-14)/2),0)))</f>
        <v>#REF!</v>
      </c>
      <c r="K69" s="228" t="e">
        <f ca="1">IF(MOD(ROW()-13,2)=0,IF(ISBLANK(OFFSET(#REF!,INT((ROW()-13)/2),0)),"",OFFSET(#REF!,INT((ROW()-13)/2),0)),IF(ISBLANK(OFFSET('9. METAS'!$V$20,INT((ROW()-14)/2),0)),"",OFFSET('9. METAS'!$V$20,INT((ROW()-14)/2),0)))</f>
        <v>#REF!</v>
      </c>
      <c r="L69" s="228" t="e">
        <f ca="1">IF(MOD(ROW()-13,2)=0,IF(ISBLANK(OFFSET(#REF!,INT((ROW()-13)/2),0)),"",OFFSET(#REF!,INT((ROW()-13)/2),0)),IF(ISBLANK(OFFSET('9. METAS'!$W$20,INT((ROW()-14)/2),0)),"",OFFSET('9. METAS'!$W$20,INT((ROW()-14)/2),0)))</f>
        <v>#REF!</v>
      </c>
      <c r="M69" s="229" t="e">
        <f ca="1">IF(MOD(ROW()-13,2)=0,IF(ISBLANK(OFFSET(#REF!,INT((ROW()-13)/2),0)),"",OFFSET(#REF!,INT((ROW()-13)/2),0)),IF(ISBLANK(OFFSET('9. METAS'!$X$20,INT((ROW()-14)/2),0)),"",OFFSET('9. METAS'!$X$20,INT((ROW()-14)/2),0)))</f>
        <v>#REF!</v>
      </c>
      <c r="N69" s="981" t="str">
        <f t="shared" ref="N69" ca="1" si="52">IFERROR(J69/J70,"ND")</f>
        <v>ND</v>
      </c>
      <c r="O69" s="983" t="str">
        <f t="shared" ref="O69" ca="1" si="53">IFERROR(((J69+K69+L69)/H69),"ND")</f>
        <v>ND</v>
      </c>
      <c r="P69" s="985"/>
    </row>
    <row r="70" spans="3:16" x14ac:dyDescent="0.3">
      <c r="C70" s="999"/>
      <c r="D70" s="993"/>
      <c r="E70" s="993"/>
      <c r="F70" s="995"/>
      <c r="G70" s="997"/>
      <c r="H70" s="1042"/>
      <c r="I70" s="987"/>
      <c r="J70" s="227">
        <f ca="1">IF(MOD(ROW()-13,2)=0,IF(ISBLANK(OFFSET(#REF!,INT((ROW()-13)/2),0)),"",OFFSET(#REF!,INT((ROW()-13)/2),0)),IF(ISBLANK(OFFSET('9. METAS'!$U$20,INT((ROW()-14)/2),0)),"",OFFSET('9. METAS'!$U$20,INT((ROW()-14)/2),0)))</f>
        <v>7000</v>
      </c>
      <c r="K70" s="228">
        <f ca="1">IF(MOD(ROW()-13,2)=0,IF(ISBLANK(OFFSET(#REF!,INT((ROW()-13)/2),0)),"",OFFSET(#REF!,INT((ROW()-13)/2),0)),IF(ISBLANK(OFFSET('9. METAS'!$V$20,INT((ROW()-14)/2),0)),"",OFFSET('9. METAS'!$V$20,INT((ROW()-14)/2),0)))</f>
        <v>7000</v>
      </c>
      <c r="L70" s="228">
        <f ca="1">IF(MOD(ROW()-13,2)=0,IF(ISBLANK(OFFSET(#REF!,INT((ROW()-13)/2),0)),"",OFFSET(#REF!,INT((ROW()-13)/2),0)),IF(ISBLANK(OFFSET('9. METAS'!$W$20,INT((ROW()-14)/2),0)),"",OFFSET('9. METAS'!$W$20,INT((ROW()-14)/2),0)))</f>
        <v>7000</v>
      </c>
      <c r="M70" s="229">
        <f ca="1">IF(MOD(ROW()-13,2)=0,IF(ISBLANK(OFFSET(#REF!,INT((ROW()-13)/2),0)),"",OFFSET(#REF!,INT((ROW()-13)/2),0)),IF(ISBLANK(OFFSET('9. METAS'!$X$20,INT((ROW()-14)/2),0)),"",OFFSET('9. METAS'!$X$20,INT((ROW()-14)/2),0)))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1042">
        <f ca="1">IF(ISBLANK(OFFSET('9. METAS'!$L$20,INT((ROW()-13)/2),0)),"",OFFSET('9. METAS'!$L$20,INT((ROW()-13)/2),0))</f>
        <v>600</v>
      </c>
      <c r="I71" s="979"/>
      <c r="J71" s="227" t="e">
        <f ca="1">IF(MOD(ROW()-13,2)=0,IF(ISBLANK(OFFSET(#REF!,INT((ROW()-13)/2),0)),"",OFFSET(#REF!,INT((ROW()-13)/2),0)),IF(ISBLANK(OFFSET('9. METAS'!$U$20,INT((ROW()-14)/2),0)),"",OFFSET('9. METAS'!$U$20,INT((ROW()-14)/2),0)))</f>
        <v>#REF!</v>
      </c>
      <c r="K71" s="228" t="e">
        <f ca="1">IF(MOD(ROW()-13,2)=0,IF(ISBLANK(OFFSET(#REF!,INT((ROW()-13)/2),0)),"",OFFSET(#REF!,INT((ROW()-13)/2),0)),IF(ISBLANK(OFFSET('9. METAS'!$V$20,INT((ROW()-14)/2),0)),"",OFFSET('9. METAS'!$V$20,INT((ROW()-14)/2),0)))</f>
        <v>#REF!</v>
      </c>
      <c r="L71" s="228" t="e">
        <f ca="1">IF(MOD(ROW()-13,2)=0,IF(ISBLANK(OFFSET(#REF!,INT((ROW()-13)/2),0)),"",OFFSET(#REF!,INT((ROW()-13)/2),0)),IF(ISBLANK(OFFSET('9. METAS'!$W$20,INT((ROW()-14)/2),0)),"",OFFSET('9. METAS'!$W$20,INT((ROW()-14)/2),0)))</f>
        <v>#REF!</v>
      </c>
      <c r="M71" s="229" t="e">
        <f ca="1">IF(MOD(ROW()-13,2)=0,IF(ISBLANK(OFFSET(#REF!,INT((ROW()-13)/2),0)),"",OFFSET(#REF!,INT((ROW()-13)/2),0)),IF(ISBLANK(OFFSET('9. METAS'!$X$20,INT((ROW()-14)/2),0)),"",OFFSET('9. METAS'!$X$20,INT((ROW()-14)/2),0)))</f>
        <v>#REF!</v>
      </c>
      <c r="N71" s="981" t="str">
        <f t="shared" ref="N71" ca="1" si="54">IFERROR(J71/J72,"ND")</f>
        <v>ND</v>
      </c>
      <c r="O71" s="983" t="str">
        <f t="shared" ref="O71" ca="1" si="55">IFERROR(((J71+K71+L71)/H71),"ND")</f>
        <v>ND</v>
      </c>
      <c r="P71" s="985"/>
    </row>
    <row r="72" spans="3:16" x14ac:dyDescent="0.3">
      <c r="C72" s="999"/>
      <c r="D72" s="993"/>
      <c r="E72" s="993"/>
      <c r="F72" s="995"/>
      <c r="G72" s="997"/>
      <c r="H72" s="1042"/>
      <c r="I72" s="987"/>
      <c r="J72" s="227">
        <f ca="1">IF(MOD(ROW()-13,2)=0,IF(ISBLANK(OFFSET(#REF!,INT((ROW()-13)/2),0)),"",OFFSET(#REF!,INT((ROW()-13)/2),0)),IF(ISBLANK(OFFSET('9. METAS'!$U$20,INT((ROW()-14)/2),0)),"",OFFSET('9. METAS'!$U$20,INT((ROW()-14)/2),0)))</f>
        <v>150</v>
      </c>
      <c r="K72" s="228">
        <f ca="1">IF(MOD(ROW()-13,2)=0,IF(ISBLANK(OFFSET(#REF!,INT((ROW()-13)/2),0)),"",OFFSET(#REF!,INT((ROW()-13)/2),0)),IF(ISBLANK(OFFSET('9. METAS'!$V$20,INT((ROW()-14)/2),0)),"",OFFSET('9. METAS'!$V$20,INT((ROW()-14)/2),0)))</f>
        <v>150</v>
      </c>
      <c r="L72" s="228">
        <f ca="1">IF(MOD(ROW()-13,2)=0,IF(ISBLANK(OFFSET(#REF!,INT((ROW()-13)/2),0)),"",OFFSET(#REF!,INT((ROW()-13)/2),0)),IF(ISBLANK(OFFSET('9. METAS'!$W$20,INT((ROW()-14)/2),0)),"",OFFSET('9. METAS'!$W$20,INT((ROW()-14)/2),0)))</f>
        <v>150</v>
      </c>
      <c r="M72" s="229">
        <f ca="1">IF(MOD(ROW()-13,2)=0,IF(ISBLANK(OFFSET(#REF!,INT((ROW()-13)/2),0)),"",OFFSET(#REF!,INT((ROW()-13)/2),0)),IF(ISBLANK(OFFSET('9. METAS'!$X$20,INT((ROW()-14)/2),0)),"",OFFSET('9. METAS'!$X$20,INT((ROW()-14)/2),0)))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1042">
        <f ca="1">IF(ISBLANK(OFFSET('9. METAS'!$L$20,INT((ROW()-13)/2),0)),"",OFFSET('9. METAS'!$L$20,INT((ROW()-13)/2),0))</f>
        <v>840</v>
      </c>
      <c r="I73" s="979"/>
      <c r="J73" s="227" t="e">
        <f ca="1">IF(MOD(ROW()-13,2)=0,IF(ISBLANK(OFFSET(#REF!,INT((ROW()-13)/2),0)),"",OFFSET(#REF!,INT((ROW()-13)/2),0)),IF(ISBLANK(OFFSET('9. METAS'!$U$20,INT((ROW()-14)/2),0)),"",OFFSET('9. METAS'!$U$20,INT((ROW()-14)/2),0)))</f>
        <v>#REF!</v>
      </c>
      <c r="K73" s="228" t="e">
        <f ca="1">IF(MOD(ROW()-13,2)=0,IF(ISBLANK(OFFSET(#REF!,INT((ROW()-13)/2),0)),"",OFFSET(#REF!,INT((ROW()-13)/2),0)),IF(ISBLANK(OFFSET('9. METAS'!$V$20,INT((ROW()-14)/2),0)),"",OFFSET('9. METAS'!$V$20,INT((ROW()-14)/2),0)))</f>
        <v>#REF!</v>
      </c>
      <c r="L73" s="228" t="e">
        <f ca="1">IF(MOD(ROW()-13,2)=0,IF(ISBLANK(OFFSET(#REF!,INT((ROW()-13)/2),0)),"",OFFSET(#REF!,INT((ROW()-13)/2),0)),IF(ISBLANK(OFFSET('9. METAS'!$W$20,INT((ROW()-14)/2),0)),"",OFFSET('9. METAS'!$W$20,INT((ROW()-14)/2),0)))</f>
        <v>#REF!</v>
      </c>
      <c r="M73" s="229" t="e">
        <f ca="1">IF(MOD(ROW()-13,2)=0,IF(ISBLANK(OFFSET(#REF!,INT((ROW()-13)/2),0)),"",OFFSET(#REF!,INT((ROW()-13)/2),0)),IF(ISBLANK(OFFSET('9. METAS'!$X$20,INT((ROW()-14)/2),0)),"",OFFSET('9. METAS'!$X$20,INT((ROW()-14)/2),0)))</f>
        <v>#REF!</v>
      </c>
      <c r="N73" s="981" t="str">
        <f t="shared" ref="N73" ca="1" si="56">IFERROR(J73/J74,"ND")</f>
        <v>ND</v>
      </c>
      <c r="O73" s="983" t="str">
        <f t="shared" ref="O73" ca="1" si="57">IFERROR(((J73+K73+L73)/H73),"ND")</f>
        <v>ND</v>
      </c>
      <c r="P73" s="985"/>
    </row>
    <row r="74" spans="3:16" x14ac:dyDescent="0.3">
      <c r="C74" s="999"/>
      <c r="D74" s="993"/>
      <c r="E74" s="993"/>
      <c r="F74" s="995"/>
      <c r="G74" s="997"/>
      <c r="H74" s="1042"/>
      <c r="I74" s="987"/>
      <c r="J74" s="227">
        <f ca="1">IF(MOD(ROW()-13,2)=0,IF(ISBLANK(OFFSET(#REF!,INT((ROW()-13)/2),0)),"",OFFSET(#REF!,INT((ROW()-13)/2),0)),IF(ISBLANK(OFFSET('9. METAS'!$U$20,INT((ROW()-14)/2),0)),"",OFFSET('9. METAS'!$U$20,INT((ROW()-14)/2),0)))</f>
        <v>210</v>
      </c>
      <c r="K74" s="228">
        <f ca="1">IF(MOD(ROW()-13,2)=0,IF(ISBLANK(OFFSET(#REF!,INT((ROW()-13)/2),0)),"",OFFSET(#REF!,INT((ROW()-13)/2),0)),IF(ISBLANK(OFFSET('9. METAS'!$V$20,INT((ROW()-14)/2),0)),"",OFFSET('9. METAS'!$V$20,INT((ROW()-14)/2),0)))</f>
        <v>210</v>
      </c>
      <c r="L74" s="228">
        <f ca="1">IF(MOD(ROW()-13,2)=0,IF(ISBLANK(OFFSET(#REF!,INT((ROW()-13)/2),0)),"",OFFSET(#REF!,INT((ROW()-13)/2),0)),IF(ISBLANK(OFFSET('9. METAS'!$W$20,INT((ROW()-14)/2),0)),"",OFFSET('9. METAS'!$W$20,INT((ROW()-14)/2),0)))</f>
        <v>210</v>
      </c>
      <c r="M74" s="229">
        <f ca="1">IF(MOD(ROW()-13,2)=0,IF(ISBLANK(OFFSET(#REF!,INT((ROW()-13)/2),0)),"",OFFSET(#REF!,INT((ROW()-13)/2),0)),IF(ISBLANK(OFFSET('9. METAS'!$X$20,INT((ROW()-14)/2),0)),"",OFFSET('9. METAS'!$X$20,INT((ROW()-14)/2),0)))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1042">
        <f ca="1">IF(ISBLANK(OFFSET('9. METAS'!$L$20,INT((ROW()-13)/2),0)),"",OFFSET('9. METAS'!$L$20,INT((ROW()-13)/2),0))</f>
        <v>10000</v>
      </c>
      <c r="I75" s="979"/>
      <c r="J75" s="227" t="e">
        <f ca="1">IF(MOD(ROW()-13,2)=0,IF(ISBLANK(OFFSET(#REF!,INT((ROW()-13)/2),0)),"",OFFSET(#REF!,INT((ROW()-13)/2),0)),IF(ISBLANK(OFFSET('9. METAS'!$U$20,INT((ROW()-14)/2),0)),"",OFFSET('9. METAS'!$U$20,INT((ROW()-14)/2),0)))</f>
        <v>#REF!</v>
      </c>
      <c r="K75" s="228" t="e">
        <f ca="1">IF(MOD(ROW()-13,2)=0,IF(ISBLANK(OFFSET(#REF!,INT((ROW()-13)/2),0)),"",OFFSET(#REF!,INT((ROW()-13)/2),0)),IF(ISBLANK(OFFSET('9. METAS'!$V$20,INT((ROW()-14)/2),0)),"",OFFSET('9. METAS'!$V$20,INT((ROW()-14)/2),0)))</f>
        <v>#REF!</v>
      </c>
      <c r="L75" s="228" t="e">
        <f ca="1">IF(MOD(ROW()-13,2)=0,IF(ISBLANK(OFFSET(#REF!,INT((ROW()-13)/2),0)),"",OFFSET(#REF!,INT((ROW()-13)/2),0)),IF(ISBLANK(OFFSET('9. METAS'!$W$20,INT((ROW()-14)/2),0)),"",OFFSET('9. METAS'!$W$20,INT((ROW()-14)/2),0)))</f>
        <v>#REF!</v>
      </c>
      <c r="M75" s="229" t="e">
        <f ca="1">IF(MOD(ROW()-13,2)=0,IF(ISBLANK(OFFSET(#REF!,INT((ROW()-13)/2),0)),"",OFFSET(#REF!,INT((ROW()-13)/2),0)),IF(ISBLANK(OFFSET('9. METAS'!$X$20,INT((ROW()-14)/2),0)),"",OFFSET('9. METAS'!$X$20,INT((ROW()-14)/2),0)))</f>
        <v>#REF!</v>
      </c>
      <c r="N75" s="981" t="str">
        <f t="shared" ref="N75" ca="1" si="58">IFERROR(J75/J76,"ND")</f>
        <v>ND</v>
      </c>
      <c r="O75" s="983" t="str">
        <f t="shared" ref="O75" ca="1" si="59">IFERROR(((J75+K75+L75)/H75),"ND")</f>
        <v>ND</v>
      </c>
      <c r="P75" s="985"/>
    </row>
    <row r="76" spans="3:16" x14ac:dyDescent="0.3">
      <c r="C76" s="999"/>
      <c r="D76" s="993"/>
      <c r="E76" s="993"/>
      <c r="F76" s="995"/>
      <c r="G76" s="997"/>
      <c r="H76" s="1042"/>
      <c r="I76" s="987"/>
      <c r="J76" s="227">
        <f ca="1">IF(MOD(ROW()-13,2)=0,IF(ISBLANK(OFFSET(#REF!,INT((ROW()-13)/2),0)),"",OFFSET(#REF!,INT((ROW()-13)/2),0)),IF(ISBLANK(OFFSET('9. METAS'!$U$20,INT((ROW()-14)/2),0)),"",OFFSET('9. METAS'!$U$20,INT((ROW()-14)/2),0)))</f>
        <v>2500</v>
      </c>
      <c r="K76" s="228">
        <f ca="1">IF(MOD(ROW()-13,2)=0,IF(ISBLANK(OFFSET(#REF!,INT((ROW()-13)/2),0)),"",OFFSET(#REF!,INT((ROW()-13)/2),0)),IF(ISBLANK(OFFSET('9. METAS'!$V$20,INT((ROW()-14)/2),0)),"",OFFSET('9. METAS'!$V$20,INT((ROW()-14)/2),0)))</f>
        <v>2500</v>
      </c>
      <c r="L76" s="228">
        <f ca="1">IF(MOD(ROW()-13,2)=0,IF(ISBLANK(OFFSET(#REF!,INT((ROW()-13)/2),0)),"",OFFSET(#REF!,INT((ROW()-13)/2),0)),IF(ISBLANK(OFFSET('9. METAS'!$W$20,INT((ROW()-14)/2),0)),"",OFFSET('9. METAS'!$W$20,INT((ROW()-14)/2),0)))</f>
        <v>2500</v>
      </c>
      <c r="M76" s="229">
        <f ca="1">IF(MOD(ROW()-13,2)=0,IF(ISBLANK(OFFSET(#REF!,INT((ROW()-13)/2),0)),"",OFFSET(#REF!,INT((ROW()-13)/2),0)),IF(ISBLANK(OFFSET('9. METAS'!$X$20,INT((ROW()-14)/2),0)),"",OFFSET('9. METAS'!$X$20,INT((ROW()-14)/2),0)))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1042">
        <f ca="1">IF(ISBLANK(OFFSET('9. METAS'!$L$20,INT((ROW()-13)/2),0)),"",OFFSET('9. METAS'!$L$20,INT((ROW()-13)/2),0))</f>
        <v>12000</v>
      </c>
      <c r="I77" s="979"/>
      <c r="J77" s="227" t="e">
        <f ca="1">IF(MOD(ROW()-13,2)=0,IF(ISBLANK(OFFSET(#REF!,INT((ROW()-13)/2),0)),"",OFFSET(#REF!,INT((ROW()-13)/2),0)),IF(ISBLANK(OFFSET('9. METAS'!$U$20,INT((ROW()-14)/2),0)),"",OFFSET('9. METAS'!$U$20,INT((ROW()-14)/2),0)))</f>
        <v>#REF!</v>
      </c>
      <c r="K77" s="228" t="e">
        <f ca="1">IF(MOD(ROW()-13,2)=0,IF(ISBLANK(OFFSET(#REF!,INT((ROW()-13)/2),0)),"",OFFSET(#REF!,INT((ROW()-13)/2),0)),IF(ISBLANK(OFFSET('9. METAS'!$V$20,INT((ROW()-14)/2),0)),"",OFFSET('9. METAS'!$V$20,INT((ROW()-14)/2),0)))</f>
        <v>#REF!</v>
      </c>
      <c r="L77" s="228" t="e">
        <f ca="1">IF(MOD(ROW()-13,2)=0,IF(ISBLANK(OFFSET(#REF!,INT((ROW()-13)/2),0)),"",OFFSET(#REF!,INT((ROW()-13)/2),0)),IF(ISBLANK(OFFSET('9. METAS'!$W$20,INT((ROW()-14)/2),0)),"",OFFSET('9. METAS'!$W$20,INT((ROW()-14)/2),0)))</f>
        <v>#REF!</v>
      </c>
      <c r="M77" s="229" t="e">
        <f ca="1">IF(MOD(ROW()-13,2)=0,IF(ISBLANK(OFFSET(#REF!,INT((ROW()-13)/2),0)),"",OFFSET(#REF!,INT((ROW()-13)/2),0)),IF(ISBLANK(OFFSET('9. METAS'!$X$20,INT((ROW()-14)/2),0)),"",OFFSET('9. METAS'!$X$20,INT((ROW()-14)/2),0)))</f>
        <v>#REF!</v>
      </c>
      <c r="N77" s="981" t="str">
        <f t="shared" ref="N77" ca="1" si="60">IFERROR(J77/J78,"ND")</f>
        <v>ND</v>
      </c>
      <c r="O77" s="983" t="str">
        <f t="shared" ref="O77" ca="1" si="61">IFERROR(((J77+K77+L77)/H77),"ND")</f>
        <v>ND</v>
      </c>
      <c r="P77" s="985"/>
    </row>
    <row r="78" spans="3:16" x14ac:dyDescent="0.3">
      <c r="C78" s="999"/>
      <c r="D78" s="993"/>
      <c r="E78" s="993"/>
      <c r="F78" s="995"/>
      <c r="G78" s="997"/>
      <c r="H78" s="1042"/>
      <c r="I78" s="987"/>
      <c r="J78" s="227">
        <f ca="1">IF(MOD(ROW()-13,2)=0,IF(ISBLANK(OFFSET(#REF!,INT((ROW()-13)/2),0)),"",OFFSET(#REF!,INT((ROW()-13)/2),0)),IF(ISBLANK(OFFSET('9. METAS'!$U$20,INT((ROW()-14)/2),0)),"",OFFSET('9. METAS'!$U$20,INT((ROW()-14)/2),0)))</f>
        <v>3000</v>
      </c>
      <c r="K78" s="228">
        <f ca="1">IF(MOD(ROW()-13,2)=0,IF(ISBLANK(OFFSET(#REF!,INT((ROW()-13)/2),0)),"",OFFSET(#REF!,INT((ROW()-13)/2),0)),IF(ISBLANK(OFFSET('9. METAS'!$V$20,INT((ROW()-14)/2),0)),"",OFFSET('9. METAS'!$V$20,INT((ROW()-14)/2),0)))</f>
        <v>3000</v>
      </c>
      <c r="L78" s="228">
        <f ca="1">IF(MOD(ROW()-13,2)=0,IF(ISBLANK(OFFSET(#REF!,INT((ROW()-13)/2),0)),"",OFFSET(#REF!,INT((ROW()-13)/2),0)),IF(ISBLANK(OFFSET('9. METAS'!$W$20,INT((ROW()-14)/2),0)),"",OFFSET('9. METAS'!$W$20,INT((ROW()-14)/2),0)))</f>
        <v>3000</v>
      </c>
      <c r="M78" s="229">
        <f ca="1">IF(MOD(ROW()-13,2)=0,IF(ISBLANK(OFFSET(#REF!,INT((ROW()-13)/2),0)),"",OFFSET(#REF!,INT((ROW()-13)/2),0)),IF(ISBLANK(OFFSET('9. METAS'!$X$20,INT((ROW()-14)/2),0)),"",OFFSET('9. METAS'!$X$20,INT((ROW()-14)/2),0)))</f>
        <v>3000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1042">
        <f ca="1">IF(ISBLANK(OFFSET('9. METAS'!$L$20,INT((ROW()-13)/2),0)),"",OFFSET('9. METAS'!$L$20,INT((ROW()-13)/2),0))</f>
        <v>5000</v>
      </c>
      <c r="I79" s="979"/>
      <c r="J79" s="227" t="e">
        <f ca="1">IF(MOD(ROW()-13,2)=0,IF(ISBLANK(OFFSET(#REF!,INT((ROW()-13)/2),0)),"",OFFSET(#REF!,INT((ROW()-13)/2),0)),IF(ISBLANK(OFFSET('9. METAS'!$U$20,INT((ROW()-14)/2),0)),"",OFFSET('9. METAS'!$U$20,INT((ROW()-14)/2),0)))</f>
        <v>#REF!</v>
      </c>
      <c r="K79" s="228" t="e">
        <f ca="1">IF(MOD(ROW()-13,2)=0,IF(ISBLANK(OFFSET(#REF!,INT((ROW()-13)/2),0)),"",OFFSET(#REF!,INT((ROW()-13)/2),0)),IF(ISBLANK(OFFSET('9. METAS'!$V$20,INT((ROW()-14)/2),0)),"",OFFSET('9. METAS'!$V$20,INT((ROW()-14)/2),0)))</f>
        <v>#REF!</v>
      </c>
      <c r="L79" s="228" t="e">
        <f ca="1">IF(MOD(ROW()-13,2)=0,IF(ISBLANK(OFFSET(#REF!,INT((ROW()-13)/2),0)),"",OFFSET(#REF!,INT((ROW()-13)/2),0)),IF(ISBLANK(OFFSET('9. METAS'!$W$20,INT((ROW()-14)/2),0)),"",OFFSET('9. METAS'!$W$20,INT((ROW()-14)/2),0)))</f>
        <v>#REF!</v>
      </c>
      <c r="M79" s="229" t="e">
        <f ca="1">IF(MOD(ROW()-13,2)=0,IF(ISBLANK(OFFSET(#REF!,INT((ROW()-13)/2),0)),"",OFFSET(#REF!,INT((ROW()-13)/2),0)),IF(ISBLANK(OFFSET('9. METAS'!$X$20,INT((ROW()-14)/2),0)),"",OFFSET('9. METAS'!$X$20,INT((ROW()-14)/2),0)))</f>
        <v>#REF!</v>
      </c>
      <c r="N79" s="981" t="str">
        <f t="shared" ref="N79" ca="1" si="62">IFERROR(J79/J80,"ND")</f>
        <v>ND</v>
      </c>
      <c r="O79" s="983" t="str">
        <f t="shared" ref="O79" ca="1" si="63">IFERROR(((J79+K79+L79)/H79),"ND")</f>
        <v>ND</v>
      </c>
      <c r="P79" s="985"/>
    </row>
    <row r="80" spans="3:16" x14ac:dyDescent="0.3">
      <c r="C80" s="999"/>
      <c r="D80" s="993"/>
      <c r="E80" s="993"/>
      <c r="F80" s="995"/>
      <c r="G80" s="997"/>
      <c r="H80" s="1042"/>
      <c r="I80" s="987"/>
      <c r="J80" s="227">
        <f ca="1">IF(MOD(ROW()-13,2)=0,IF(ISBLANK(OFFSET(#REF!,INT((ROW()-13)/2),0)),"",OFFSET(#REF!,INT((ROW()-13)/2),0)),IF(ISBLANK(OFFSET('9. METAS'!$U$20,INT((ROW()-14)/2),0)),"",OFFSET('9. METAS'!$U$20,INT((ROW()-14)/2),0)))</f>
        <v>1250</v>
      </c>
      <c r="K80" s="228">
        <f ca="1">IF(MOD(ROW()-13,2)=0,IF(ISBLANK(OFFSET(#REF!,INT((ROW()-13)/2),0)),"",OFFSET(#REF!,INT((ROW()-13)/2),0)),IF(ISBLANK(OFFSET('9. METAS'!$V$20,INT((ROW()-14)/2),0)),"",OFFSET('9. METAS'!$V$20,INT((ROW()-14)/2),0)))</f>
        <v>1250</v>
      </c>
      <c r="L80" s="228">
        <f ca="1">IF(MOD(ROW()-13,2)=0,IF(ISBLANK(OFFSET(#REF!,INT((ROW()-13)/2),0)),"",OFFSET(#REF!,INT((ROW()-13)/2),0)),IF(ISBLANK(OFFSET('9. METAS'!$W$20,INT((ROW()-14)/2),0)),"",OFFSET('9. METAS'!$W$20,INT((ROW()-14)/2),0)))</f>
        <v>1250</v>
      </c>
      <c r="M80" s="229">
        <f ca="1">IF(MOD(ROW()-13,2)=0,IF(ISBLANK(OFFSET(#REF!,INT((ROW()-13)/2),0)),"",OFFSET(#REF!,INT((ROW()-13)/2),0)),IF(ISBLANK(OFFSET('9. METAS'!$X$20,INT((ROW()-14)/2),0)),"",OFFSET('9. METAS'!$X$20,INT((ROW()-14)/2),0)))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1042">
        <f ca="1">IF(ISBLANK(OFFSET('9. METAS'!$L$20,INT((ROW()-13)/2),0)),"",OFFSET('9. METAS'!$L$20,INT((ROW()-13)/2),0))</f>
        <v>1200</v>
      </c>
      <c r="I81" s="979"/>
      <c r="J81" s="227" t="e">
        <f ca="1">IF(MOD(ROW()-13,2)=0,IF(ISBLANK(OFFSET(#REF!,INT((ROW()-13)/2),0)),"",OFFSET(#REF!,INT((ROW()-13)/2),0)),IF(ISBLANK(OFFSET('9. METAS'!$U$20,INT((ROW()-14)/2),0)),"",OFFSET('9. METAS'!$U$20,INT((ROW()-14)/2),0)))</f>
        <v>#REF!</v>
      </c>
      <c r="K81" s="228" t="e">
        <f ca="1">IF(MOD(ROW()-13,2)=0,IF(ISBLANK(OFFSET(#REF!,INT((ROW()-13)/2),0)),"",OFFSET(#REF!,INT((ROW()-13)/2),0)),IF(ISBLANK(OFFSET('9. METAS'!$V$20,INT((ROW()-14)/2),0)),"",OFFSET('9. METAS'!$V$20,INT((ROW()-14)/2),0)))</f>
        <v>#REF!</v>
      </c>
      <c r="L81" s="228" t="e">
        <f ca="1">IF(MOD(ROW()-13,2)=0,IF(ISBLANK(OFFSET(#REF!,INT((ROW()-13)/2),0)),"",OFFSET(#REF!,INT((ROW()-13)/2),0)),IF(ISBLANK(OFFSET('9. METAS'!$W$20,INT((ROW()-14)/2),0)),"",OFFSET('9. METAS'!$W$20,INT((ROW()-14)/2),0)))</f>
        <v>#REF!</v>
      </c>
      <c r="M81" s="229" t="e">
        <f ca="1">IF(MOD(ROW()-13,2)=0,IF(ISBLANK(OFFSET(#REF!,INT((ROW()-13)/2),0)),"",OFFSET(#REF!,INT((ROW()-13)/2),0)),IF(ISBLANK(OFFSET('9. METAS'!$X$20,INT((ROW()-14)/2),0)),"",OFFSET('9. METAS'!$X$20,INT((ROW()-14)/2),0)))</f>
        <v>#REF!</v>
      </c>
      <c r="N81" s="981" t="str">
        <f t="shared" ref="N81" ca="1" si="64">IFERROR(J81/J82,"ND")</f>
        <v>ND</v>
      </c>
      <c r="O81" s="983" t="str">
        <f t="shared" ref="O81" ca="1" si="65">IFERROR(((J81+K81+L81)/H81),"ND")</f>
        <v>ND</v>
      </c>
      <c r="P81" s="985"/>
    </row>
    <row r="82" spans="3:16" x14ac:dyDescent="0.3">
      <c r="C82" s="999"/>
      <c r="D82" s="993"/>
      <c r="E82" s="993"/>
      <c r="F82" s="995"/>
      <c r="G82" s="997"/>
      <c r="H82" s="1042"/>
      <c r="I82" s="987"/>
      <c r="J82" s="227">
        <f ca="1">IF(MOD(ROW()-13,2)=0,IF(ISBLANK(OFFSET(#REF!,INT((ROW()-13)/2),0)),"",OFFSET(#REF!,INT((ROW()-13)/2),0)),IF(ISBLANK(OFFSET('9. METAS'!$U$20,INT((ROW()-14)/2),0)),"",OFFSET('9. METAS'!$U$20,INT((ROW()-14)/2),0)))</f>
        <v>300</v>
      </c>
      <c r="K82" s="228">
        <f ca="1">IF(MOD(ROW()-13,2)=0,IF(ISBLANK(OFFSET(#REF!,INT((ROW()-13)/2),0)),"",OFFSET(#REF!,INT((ROW()-13)/2),0)),IF(ISBLANK(OFFSET('9. METAS'!$V$20,INT((ROW()-14)/2),0)),"",OFFSET('9. METAS'!$V$20,INT((ROW()-14)/2),0)))</f>
        <v>300</v>
      </c>
      <c r="L82" s="228">
        <f ca="1">IF(MOD(ROW()-13,2)=0,IF(ISBLANK(OFFSET(#REF!,INT((ROW()-13)/2),0)),"",OFFSET(#REF!,INT((ROW()-13)/2),0)),IF(ISBLANK(OFFSET('9. METAS'!$W$20,INT((ROW()-14)/2),0)),"",OFFSET('9. METAS'!$W$20,INT((ROW()-14)/2),0)))</f>
        <v>300</v>
      </c>
      <c r="M82" s="229">
        <f ca="1">IF(MOD(ROW()-13,2)=0,IF(ISBLANK(OFFSET(#REF!,INT((ROW()-13)/2),0)),"",OFFSET(#REF!,INT((ROW()-13)/2),0)),IF(ISBLANK(OFFSET('9. METAS'!$X$20,INT((ROW()-14)/2),0)),"",OFFSET('9. METAS'!$X$20,INT((ROW()-14)/2),0)))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1042">
        <f ca="1">IF(ISBLANK(OFFSET('9. METAS'!$L$20,INT((ROW()-13)/2),0)),"",OFFSET('9. METAS'!$L$20,INT((ROW()-13)/2),0))</f>
        <v>1400</v>
      </c>
      <c r="I83" s="979"/>
      <c r="J83" s="227" t="e">
        <f ca="1">IF(MOD(ROW()-13,2)=0,IF(ISBLANK(OFFSET(#REF!,INT((ROW()-13)/2),0)),"",OFFSET(#REF!,INT((ROW()-13)/2),0)),IF(ISBLANK(OFFSET('9. METAS'!$U$20,INT((ROW()-14)/2),0)),"",OFFSET('9. METAS'!$U$20,INT((ROW()-14)/2),0)))</f>
        <v>#REF!</v>
      </c>
      <c r="K83" s="228" t="e">
        <f ca="1">IF(MOD(ROW()-13,2)=0,IF(ISBLANK(OFFSET(#REF!,INT((ROW()-13)/2),0)),"",OFFSET(#REF!,INT((ROW()-13)/2),0)),IF(ISBLANK(OFFSET('9. METAS'!$V$20,INT((ROW()-14)/2),0)),"",OFFSET('9. METAS'!$V$20,INT((ROW()-14)/2),0)))</f>
        <v>#REF!</v>
      </c>
      <c r="L83" s="228" t="e">
        <f ca="1">IF(MOD(ROW()-13,2)=0,IF(ISBLANK(OFFSET(#REF!,INT((ROW()-13)/2),0)),"",OFFSET(#REF!,INT((ROW()-13)/2),0)),IF(ISBLANK(OFFSET('9. METAS'!$W$20,INT((ROW()-14)/2),0)),"",OFFSET('9. METAS'!$W$20,INT((ROW()-14)/2),0)))</f>
        <v>#REF!</v>
      </c>
      <c r="M83" s="229" t="e">
        <f ca="1">IF(MOD(ROW()-13,2)=0,IF(ISBLANK(OFFSET(#REF!,INT((ROW()-13)/2),0)),"",OFFSET(#REF!,INT((ROW()-13)/2),0)),IF(ISBLANK(OFFSET('9. METAS'!$X$20,INT((ROW()-14)/2),0)),"",OFFSET('9. METAS'!$X$20,INT((ROW()-14)/2),0)))</f>
        <v>#REF!</v>
      </c>
      <c r="N83" s="981" t="str">
        <f t="shared" ref="N83" ca="1" si="66">IFERROR(J83/J84,"ND")</f>
        <v>ND</v>
      </c>
      <c r="O83" s="983" t="str">
        <f t="shared" ref="O83" ca="1" si="67">IFERROR(((J83+K83+L83)/H83),"ND")</f>
        <v>ND</v>
      </c>
      <c r="P83" s="985"/>
    </row>
    <row r="84" spans="3:16" x14ac:dyDescent="0.3">
      <c r="C84" s="999"/>
      <c r="D84" s="993"/>
      <c r="E84" s="993"/>
      <c r="F84" s="995"/>
      <c r="G84" s="997"/>
      <c r="H84" s="1042"/>
      <c r="I84" s="987"/>
      <c r="J84" s="227">
        <f ca="1">IF(MOD(ROW()-13,2)=0,IF(ISBLANK(OFFSET(#REF!,INT((ROW()-13)/2),0)),"",OFFSET(#REF!,INT((ROW()-13)/2),0)),IF(ISBLANK(OFFSET('9. METAS'!$U$20,INT((ROW()-14)/2),0)),"",OFFSET('9. METAS'!$U$20,INT((ROW()-14)/2),0)))</f>
        <v>350</v>
      </c>
      <c r="K84" s="228">
        <f ca="1">IF(MOD(ROW()-13,2)=0,IF(ISBLANK(OFFSET(#REF!,INT((ROW()-13)/2),0)),"",OFFSET(#REF!,INT((ROW()-13)/2),0)),IF(ISBLANK(OFFSET('9. METAS'!$V$20,INT((ROW()-14)/2),0)),"",OFFSET('9. METAS'!$V$20,INT((ROW()-14)/2),0)))</f>
        <v>350</v>
      </c>
      <c r="L84" s="228">
        <f ca="1">IF(MOD(ROW()-13,2)=0,IF(ISBLANK(OFFSET(#REF!,INT((ROW()-13)/2),0)),"",OFFSET(#REF!,INT((ROW()-13)/2),0)),IF(ISBLANK(OFFSET('9. METAS'!$W$20,INT((ROW()-14)/2),0)),"",OFFSET('9. METAS'!$W$20,INT((ROW()-14)/2),0)))</f>
        <v>350</v>
      </c>
      <c r="M84" s="229">
        <f ca="1">IF(MOD(ROW()-13,2)=0,IF(ISBLANK(OFFSET(#REF!,INT((ROW()-13)/2),0)),"",OFFSET(#REF!,INT((ROW()-13)/2),0)),IF(ISBLANK(OFFSET('9. METAS'!$X$20,INT((ROW()-14)/2),0)),"",OFFSET('9. METAS'!$X$20,INT((ROW()-14)/2),0)))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1042">
        <f ca="1">IF(ISBLANK(OFFSET('9. METAS'!$L$20,INT((ROW()-13)/2),0)),"",OFFSET('9. METAS'!$L$20,INT((ROW()-13)/2),0))</f>
        <v>40</v>
      </c>
      <c r="I85" s="979"/>
      <c r="J85" s="227" t="e">
        <f ca="1">IF(MOD(ROW()-13,2)=0,IF(ISBLANK(OFFSET(#REF!,INT((ROW()-13)/2),0)),"",OFFSET(#REF!,INT((ROW()-13)/2),0)),IF(ISBLANK(OFFSET('9. METAS'!$U$20,INT((ROW()-14)/2),0)),"",OFFSET('9. METAS'!$U$20,INT((ROW()-14)/2),0)))</f>
        <v>#REF!</v>
      </c>
      <c r="K85" s="228" t="e">
        <f ca="1">IF(MOD(ROW()-13,2)=0,IF(ISBLANK(OFFSET(#REF!,INT((ROW()-13)/2),0)),"",OFFSET(#REF!,INT((ROW()-13)/2),0)),IF(ISBLANK(OFFSET('9. METAS'!$V$20,INT((ROW()-14)/2),0)),"",OFFSET('9. METAS'!$V$20,INT((ROW()-14)/2),0)))</f>
        <v>#REF!</v>
      </c>
      <c r="L85" s="228" t="e">
        <f ca="1">IF(MOD(ROW()-13,2)=0,IF(ISBLANK(OFFSET(#REF!,INT((ROW()-13)/2),0)),"",OFFSET(#REF!,INT((ROW()-13)/2),0)),IF(ISBLANK(OFFSET('9. METAS'!$W$20,INT((ROW()-14)/2),0)),"",OFFSET('9. METAS'!$W$20,INT((ROW()-14)/2),0)))</f>
        <v>#REF!</v>
      </c>
      <c r="M85" s="229" t="e">
        <f ca="1">IF(MOD(ROW()-13,2)=0,IF(ISBLANK(OFFSET(#REF!,INT((ROW()-13)/2),0)),"",OFFSET(#REF!,INT((ROW()-13)/2),0)),IF(ISBLANK(OFFSET('9. METAS'!$X$20,INT((ROW()-14)/2),0)),"",OFFSET('9. METAS'!$X$20,INT((ROW()-14)/2),0)))</f>
        <v>#REF!</v>
      </c>
      <c r="N85" s="981" t="str">
        <f t="shared" ref="N85" ca="1" si="68">IFERROR(J85/J86,"ND")</f>
        <v>ND</v>
      </c>
      <c r="O85" s="983" t="str">
        <f t="shared" ref="O85" ca="1" si="69">IFERROR(((J85+K85+L85)/H85),"ND")</f>
        <v>ND</v>
      </c>
      <c r="P85" s="985"/>
    </row>
    <row r="86" spans="3:16" x14ac:dyDescent="0.3">
      <c r="C86" s="999"/>
      <c r="D86" s="993"/>
      <c r="E86" s="993"/>
      <c r="F86" s="995"/>
      <c r="G86" s="997"/>
      <c r="H86" s="1042"/>
      <c r="I86" s="987"/>
      <c r="J86" s="227">
        <f ca="1">IF(MOD(ROW()-13,2)=0,IF(ISBLANK(OFFSET(#REF!,INT((ROW()-13)/2),0)),"",OFFSET(#REF!,INT((ROW()-13)/2),0)),IF(ISBLANK(OFFSET('9. METAS'!$U$20,INT((ROW()-14)/2),0)),"",OFFSET('9. METAS'!$U$20,INT((ROW()-14)/2),0)))</f>
        <v>10</v>
      </c>
      <c r="K86" s="228">
        <f ca="1">IF(MOD(ROW()-13,2)=0,IF(ISBLANK(OFFSET(#REF!,INT((ROW()-13)/2),0)),"",OFFSET(#REF!,INT((ROW()-13)/2),0)),IF(ISBLANK(OFFSET('9. METAS'!$V$20,INT((ROW()-14)/2),0)),"",OFFSET('9. METAS'!$V$20,INT((ROW()-14)/2),0)))</f>
        <v>10</v>
      </c>
      <c r="L86" s="228">
        <f ca="1">IF(MOD(ROW()-13,2)=0,IF(ISBLANK(OFFSET(#REF!,INT((ROW()-13)/2),0)),"",OFFSET(#REF!,INT((ROW()-13)/2),0)),IF(ISBLANK(OFFSET('9. METAS'!$W$20,INT((ROW()-14)/2),0)),"",OFFSET('9. METAS'!$W$20,INT((ROW()-14)/2),0)))</f>
        <v>10</v>
      </c>
      <c r="M86" s="229">
        <f ca="1">IF(MOD(ROW()-13,2)=0,IF(ISBLANK(OFFSET(#REF!,INT((ROW()-13)/2),0)),"",OFFSET(#REF!,INT((ROW()-13)/2),0)),IF(ISBLANK(OFFSET('9. METAS'!$X$20,INT((ROW()-14)/2),0)),"",OFFSET('9. METAS'!$X$20,INT((ROW()-14)/2),0)))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1042">
        <f ca="1">IF(ISBLANK(OFFSET('9. METAS'!$L$20,INT((ROW()-13)/2),0)),"",OFFSET('9. METAS'!$L$20,INT((ROW()-13)/2),0))</f>
        <v>50</v>
      </c>
      <c r="I87" s="979"/>
      <c r="J87" s="227" t="e">
        <f ca="1">IF(MOD(ROW()-13,2)=0,IF(ISBLANK(OFFSET(#REF!,INT((ROW()-13)/2),0)),"",OFFSET(#REF!,INT((ROW()-13)/2),0)),IF(ISBLANK(OFFSET('9. METAS'!$U$20,INT((ROW()-14)/2),0)),"",OFFSET('9. METAS'!$U$20,INT((ROW()-14)/2),0)))</f>
        <v>#REF!</v>
      </c>
      <c r="K87" s="228" t="e">
        <f ca="1">IF(MOD(ROW()-13,2)=0,IF(ISBLANK(OFFSET(#REF!,INT((ROW()-13)/2),0)),"",OFFSET(#REF!,INT((ROW()-13)/2),0)),IF(ISBLANK(OFFSET('9. METAS'!$V$20,INT((ROW()-14)/2),0)),"",OFFSET('9. METAS'!$V$20,INT((ROW()-14)/2),0)))</f>
        <v>#REF!</v>
      </c>
      <c r="L87" s="228" t="e">
        <f ca="1">IF(MOD(ROW()-13,2)=0,IF(ISBLANK(OFFSET(#REF!,INT((ROW()-13)/2),0)),"",OFFSET(#REF!,INT((ROW()-13)/2),0)),IF(ISBLANK(OFFSET('9. METAS'!$W$20,INT((ROW()-14)/2),0)),"",OFFSET('9. METAS'!$W$20,INT((ROW()-14)/2),0)))</f>
        <v>#REF!</v>
      </c>
      <c r="M87" s="229" t="e">
        <f ca="1">IF(MOD(ROW()-13,2)=0,IF(ISBLANK(OFFSET(#REF!,INT((ROW()-13)/2),0)),"",OFFSET(#REF!,INT((ROW()-13)/2),0)),IF(ISBLANK(OFFSET('9. METAS'!$X$20,INT((ROW()-14)/2),0)),"",OFFSET('9. METAS'!$X$20,INT((ROW()-14)/2),0)))</f>
        <v>#REF!</v>
      </c>
      <c r="N87" s="981" t="str">
        <f t="shared" ref="N87" ca="1" si="70">IFERROR(J87/J88,"ND")</f>
        <v>ND</v>
      </c>
      <c r="O87" s="983" t="str">
        <f t="shared" ref="O87" ca="1" si="71">IFERROR(((J87+K87+L87)/H87),"ND")</f>
        <v>ND</v>
      </c>
      <c r="P87" s="985"/>
    </row>
    <row r="88" spans="3:16" x14ac:dyDescent="0.3">
      <c r="C88" s="999"/>
      <c r="D88" s="993"/>
      <c r="E88" s="993"/>
      <c r="F88" s="995"/>
      <c r="G88" s="997"/>
      <c r="H88" s="1042"/>
      <c r="I88" s="987"/>
      <c r="J88" s="227">
        <f ca="1">IF(MOD(ROW()-13,2)=0,IF(ISBLANK(OFFSET(#REF!,INT((ROW()-13)/2),0)),"",OFFSET(#REF!,INT((ROW()-13)/2),0)),IF(ISBLANK(OFFSET('9. METAS'!$U$20,INT((ROW()-14)/2),0)),"",OFFSET('9. METAS'!$U$20,INT((ROW()-14)/2),0)))</f>
        <v>12</v>
      </c>
      <c r="K88" s="228">
        <f ca="1">IF(MOD(ROW()-13,2)=0,IF(ISBLANK(OFFSET(#REF!,INT((ROW()-13)/2),0)),"",OFFSET(#REF!,INT((ROW()-13)/2),0)),IF(ISBLANK(OFFSET('9. METAS'!$V$20,INT((ROW()-14)/2),0)),"",OFFSET('9. METAS'!$V$20,INT((ROW()-14)/2),0)))</f>
        <v>12</v>
      </c>
      <c r="L88" s="228">
        <f ca="1">IF(MOD(ROW()-13,2)=0,IF(ISBLANK(OFFSET(#REF!,INT((ROW()-13)/2),0)),"",OFFSET(#REF!,INT((ROW()-13)/2),0)),IF(ISBLANK(OFFSET('9. METAS'!$W$20,INT((ROW()-14)/2),0)),"",OFFSET('9. METAS'!$W$20,INT((ROW()-14)/2),0)))</f>
        <v>13</v>
      </c>
      <c r="M88" s="229">
        <f ca="1">IF(MOD(ROW()-13,2)=0,IF(ISBLANK(OFFSET(#REF!,INT((ROW()-13)/2),0)),"",OFFSET(#REF!,INT((ROW()-13)/2),0)),IF(ISBLANK(OFFSET('9. METAS'!$X$20,INT((ROW()-14)/2),0)),"",OFFSET('9. METAS'!$X$20,INT((ROW()-14)/2),0)))</f>
        <v>13</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1042">
        <f ca="1">IF(ISBLANK(OFFSET('9. METAS'!$L$20,INT((ROW()-13)/2),0)),"",OFFSET('9. METAS'!$L$20,INT((ROW()-13)/2),0))</f>
        <v>2200</v>
      </c>
      <c r="I89" s="979"/>
      <c r="J89" s="227" t="e">
        <f ca="1">IF(MOD(ROW()-13,2)=0,IF(ISBLANK(OFFSET(#REF!,INT((ROW()-13)/2),0)),"",OFFSET(#REF!,INT((ROW()-13)/2),0)),IF(ISBLANK(OFFSET('9. METAS'!$U$20,INT((ROW()-14)/2),0)),"",OFFSET('9. METAS'!$U$20,INT((ROW()-14)/2),0)))</f>
        <v>#REF!</v>
      </c>
      <c r="K89" s="228" t="e">
        <f ca="1">IF(MOD(ROW()-13,2)=0,IF(ISBLANK(OFFSET(#REF!,INT((ROW()-13)/2),0)),"",OFFSET(#REF!,INT((ROW()-13)/2),0)),IF(ISBLANK(OFFSET('9. METAS'!$V$20,INT((ROW()-14)/2),0)),"",OFFSET('9. METAS'!$V$20,INT((ROW()-14)/2),0)))</f>
        <v>#REF!</v>
      </c>
      <c r="L89" s="228" t="e">
        <f ca="1">IF(MOD(ROW()-13,2)=0,IF(ISBLANK(OFFSET(#REF!,INT((ROW()-13)/2),0)),"",OFFSET(#REF!,INT((ROW()-13)/2),0)),IF(ISBLANK(OFFSET('9. METAS'!$W$20,INT((ROW()-14)/2),0)),"",OFFSET('9. METAS'!$W$20,INT((ROW()-14)/2),0)))</f>
        <v>#REF!</v>
      </c>
      <c r="M89" s="229" t="e">
        <f ca="1">IF(MOD(ROW()-13,2)=0,IF(ISBLANK(OFFSET(#REF!,INT((ROW()-13)/2),0)),"",OFFSET(#REF!,INT((ROW()-13)/2),0)),IF(ISBLANK(OFFSET('9. METAS'!$X$20,INT((ROW()-14)/2),0)),"",OFFSET('9. METAS'!$X$20,INT((ROW()-14)/2),0)))</f>
        <v>#REF!</v>
      </c>
      <c r="N89" s="981" t="str">
        <f t="shared" ref="N89" ca="1" si="72">IFERROR(J89/J90,"ND")</f>
        <v>ND</v>
      </c>
      <c r="O89" s="983" t="str">
        <f t="shared" ref="O89" ca="1" si="73">IFERROR(((J89+K89+L89)/H89),"ND")</f>
        <v>ND</v>
      </c>
      <c r="P89" s="985"/>
    </row>
    <row r="90" spans="3:16" x14ac:dyDescent="0.3">
      <c r="C90" s="999"/>
      <c r="D90" s="993"/>
      <c r="E90" s="993"/>
      <c r="F90" s="995"/>
      <c r="G90" s="997"/>
      <c r="H90" s="1042"/>
      <c r="I90" s="987"/>
      <c r="J90" s="227">
        <f ca="1">IF(MOD(ROW()-13,2)=0,IF(ISBLANK(OFFSET(#REF!,INT((ROW()-13)/2),0)),"",OFFSET(#REF!,INT((ROW()-13)/2),0)),IF(ISBLANK(OFFSET('9. METAS'!$U$20,INT((ROW()-14)/2),0)),"",OFFSET('9. METAS'!$U$20,INT((ROW()-14)/2),0)))</f>
        <v>550</v>
      </c>
      <c r="K90" s="228">
        <f ca="1">IF(MOD(ROW()-13,2)=0,IF(ISBLANK(OFFSET(#REF!,INT((ROW()-13)/2),0)),"",OFFSET(#REF!,INT((ROW()-13)/2),0)),IF(ISBLANK(OFFSET('9. METAS'!$V$20,INT((ROW()-14)/2),0)),"",OFFSET('9. METAS'!$V$20,INT((ROW()-14)/2),0)))</f>
        <v>550</v>
      </c>
      <c r="L90" s="228">
        <f ca="1">IF(MOD(ROW()-13,2)=0,IF(ISBLANK(OFFSET(#REF!,INT((ROW()-13)/2),0)),"",OFFSET(#REF!,INT((ROW()-13)/2),0)),IF(ISBLANK(OFFSET('9. METAS'!$W$20,INT((ROW()-14)/2),0)),"",OFFSET('9. METAS'!$W$20,INT((ROW()-14)/2),0)))</f>
        <v>550</v>
      </c>
      <c r="M90" s="229">
        <f ca="1">IF(MOD(ROW()-13,2)=0,IF(ISBLANK(OFFSET(#REF!,INT((ROW()-13)/2),0)),"",OFFSET(#REF!,INT((ROW()-13)/2),0)),IF(ISBLANK(OFFSET('9. METAS'!$X$20,INT((ROW()-14)/2),0)),"",OFFSET('9. METAS'!$X$20,INT((ROW()-14)/2),0)))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1042">
        <f ca="1">IF(ISBLANK(OFFSET('9. METAS'!$L$20,INT((ROW()-13)/2),0)),"",OFFSET('9. METAS'!$L$20,INT((ROW()-13)/2),0))</f>
        <v>2500</v>
      </c>
      <c r="I91" s="979"/>
      <c r="J91" s="227" t="e">
        <f ca="1">IF(MOD(ROW()-13,2)=0,IF(ISBLANK(OFFSET(#REF!,INT((ROW()-13)/2),0)),"",OFFSET(#REF!,INT((ROW()-13)/2),0)),IF(ISBLANK(OFFSET('9. METAS'!$U$20,INT((ROW()-14)/2),0)),"",OFFSET('9. METAS'!$U$20,INT((ROW()-14)/2),0)))</f>
        <v>#REF!</v>
      </c>
      <c r="K91" s="228" t="e">
        <f ca="1">IF(MOD(ROW()-13,2)=0,IF(ISBLANK(OFFSET(#REF!,INT((ROW()-13)/2),0)),"",OFFSET(#REF!,INT((ROW()-13)/2),0)),IF(ISBLANK(OFFSET('9. METAS'!$V$20,INT((ROW()-14)/2),0)),"",OFFSET('9. METAS'!$V$20,INT((ROW()-14)/2),0)))</f>
        <v>#REF!</v>
      </c>
      <c r="L91" s="228" t="e">
        <f ca="1">IF(MOD(ROW()-13,2)=0,IF(ISBLANK(OFFSET(#REF!,INT((ROW()-13)/2),0)),"",OFFSET(#REF!,INT((ROW()-13)/2),0)),IF(ISBLANK(OFFSET('9. METAS'!$W$20,INT((ROW()-14)/2),0)),"",OFFSET('9. METAS'!$W$20,INT((ROW()-14)/2),0)))</f>
        <v>#REF!</v>
      </c>
      <c r="M91" s="229" t="e">
        <f ca="1">IF(MOD(ROW()-13,2)=0,IF(ISBLANK(OFFSET(#REF!,INT((ROW()-13)/2),0)),"",OFFSET(#REF!,INT((ROW()-13)/2),0)),IF(ISBLANK(OFFSET('9. METAS'!$X$20,INT((ROW()-14)/2),0)),"",OFFSET('9. METAS'!$X$20,INT((ROW()-14)/2),0)))</f>
        <v>#REF!</v>
      </c>
      <c r="N91" s="981" t="str">
        <f t="shared" ref="N91" ca="1" si="74">IFERROR(J91/J92,"ND")</f>
        <v>ND</v>
      </c>
      <c r="O91" s="983" t="str">
        <f t="shared" ref="O91" ca="1" si="75">IFERROR(((J91+K91+L91)/H91),"ND")</f>
        <v>ND</v>
      </c>
      <c r="P91" s="985"/>
    </row>
    <row r="92" spans="3:16" x14ac:dyDescent="0.3">
      <c r="C92" s="999"/>
      <c r="D92" s="993"/>
      <c r="E92" s="993"/>
      <c r="F92" s="995"/>
      <c r="G92" s="997"/>
      <c r="H92" s="1042"/>
      <c r="I92" s="987"/>
      <c r="J92" s="227">
        <f ca="1">IF(MOD(ROW()-13,2)=0,IF(ISBLANK(OFFSET(#REF!,INT((ROW()-13)/2),0)),"",OFFSET(#REF!,INT((ROW()-13)/2),0)),IF(ISBLANK(OFFSET('9. METAS'!$U$20,INT((ROW()-14)/2),0)),"",OFFSET('9. METAS'!$U$20,INT((ROW()-14)/2),0)))</f>
        <v>625</v>
      </c>
      <c r="K92" s="228">
        <f ca="1">IF(MOD(ROW()-13,2)=0,IF(ISBLANK(OFFSET(#REF!,INT((ROW()-13)/2),0)),"",OFFSET(#REF!,INT((ROW()-13)/2),0)),IF(ISBLANK(OFFSET('9. METAS'!$V$20,INT((ROW()-14)/2),0)),"",OFFSET('9. METAS'!$V$20,INT((ROW()-14)/2),0)))</f>
        <v>625</v>
      </c>
      <c r="L92" s="228">
        <f ca="1">IF(MOD(ROW()-13,2)=0,IF(ISBLANK(OFFSET(#REF!,INT((ROW()-13)/2),0)),"",OFFSET(#REF!,INT((ROW()-13)/2),0)),IF(ISBLANK(OFFSET('9. METAS'!$W$20,INT((ROW()-14)/2),0)),"",OFFSET('9. METAS'!$W$20,INT((ROW()-14)/2),0)))</f>
        <v>625</v>
      </c>
      <c r="M92" s="229">
        <f ca="1">IF(MOD(ROW()-13,2)=0,IF(ISBLANK(OFFSET(#REF!,INT((ROW()-13)/2),0)),"",OFFSET(#REF!,INT((ROW()-13)/2),0)),IF(ISBLANK(OFFSET('9. METAS'!$X$20,INT((ROW()-14)/2),0)),"",OFFSET('9. METAS'!$X$20,INT((ROW()-14)/2),0)))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1042">
        <f ca="1">IF(ISBLANK(OFFSET('9. METAS'!$L$20,INT((ROW()-13)/2),0)),"",OFFSET('9. METAS'!$L$20,INT((ROW()-13)/2),0))</f>
        <v>48</v>
      </c>
      <c r="I93" s="979"/>
      <c r="J93" s="227" t="e">
        <f ca="1">IF(MOD(ROW()-13,2)=0,IF(ISBLANK(OFFSET(#REF!,INT((ROW()-13)/2),0)),"",OFFSET(#REF!,INT((ROW()-13)/2),0)),IF(ISBLANK(OFFSET('9. METAS'!$U$20,INT((ROW()-14)/2),0)),"",OFFSET('9. METAS'!$U$20,INT((ROW()-14)/2),0)))</f>
        <v>#REF!</v>
      </c>
      <c r="K93" s="228" t="e">
        <f ca="1">IF(MOD(ROW()-13,2)=0,IF(ISBLANK(OFFSET(#REF!,INT((ROW()-13)/2),0)),"",OFFSET(#REF!,INT((ROW()-13)/2),0)),IF(ISBLANK(OFFSET('9. METAS'!$V$20,INT((ROW()-14)/2),0)),"",OFFSET('9. METAS'!$V$20,INT((ROW()-14)/2),0)))</f>
        <v>#REF!</v>
      </c>
      <c r="L93" s="228" t="e">
        <f ca="1">IF(MOD(ROW()-13,2)=0,IF(ISBLANK(OFFSET(#REF!,INT((ROW()-13)/2),0)),"",OFFSET(#REF!,INT((ROW()-13)/2),0)),IF(ISBLANK(OFFSET('9. METAS'!$W$20,INT((ROW()-14)/2),0)),"",OFFSET('9. METAS'!$W$20,INT((ROW()-14)/2),0)))</f>
        <v>#REF!</v>
      </c>
      <c r="M93" s="229" t="e">
        <f ca="1">IF(MOD(ROW()-13,2)=0,IF(ISBLANK(OFFSET(#REF!,INT((ROW()-13)/2),0)),"",OFFSET(#REF!,INT((ROW()-13)/2),0)),IF(ISBLANK(OFFSET('9. METAS'!$X$20,INT((ROW()-14)/2),0)),"",OFFSET('9. METAS'!$X$20,INT((ROW()-14)/2),0)))</f>
        <v>#REF!</v>
      </c>
      <c r="N93" s="981" t="str">
        <f t="shared" ref="N93" ca="1" si="76">IFERROR(J93/J94,"ND")</f>
        <v>ND</v>
      </c>
      <c r="O93" s="983" t="str">
        <f t="shared" ref="O93" ca="1" si="77">IFERROR(((J93+K93+L93)/H93),"ND")</f>
        <v>ND</v>
      </c>
      <c r="P93" s="985"/>
    </row>
    <row r="94" spans="3:16" x14ac:dyDescent="0.3">
      <c r="C94" s="999"/>
      <c r="D94" s="993"/>
      <c r="E94" s="993"/>
      <c r="F94" s="995"/>
      <c r="G94" s="997"/>
      <c r="H94" s="1042"/>
      <c r="I94" s="987"/>
      <c r="J94" s="227">
        <f ca="1">IF(MOD(ROW()-13,2)=0,IF(ISBLANK(OFFSET(#REF!,INT((ROW()-13)/2),0)),"",OFFSET(#REF!,INT((ROW()-13)/2),0)),IF(ISBLANK(OFFSET('9. METAS'!$U$20,INT((ROW()-14)/2),0)),"",OFFSET('9. METAS'!$U$20,INT((ROW()-14)/2),0)))</f>
        <v>12</v>
      </c>
      <c r="K94" s="228">
        <f ca="1">IF(MOD(ROW()-13,2)=0,IF(ISBLANK(OFFSET(#REF!,INT((ROW()-13)/2),0)),"",OFFSET(#REF!,INT((ROW()-13)/2),0)),IF(ISBLANK(OFFSET('9. METAS'!$V$20,INT((ROW()-14)/2),0)),"",OFFSET('9. METAS'!$V$20,INT((ROW()-14)/2),0)))</f>
        <v>12</v>
      </c>
      <c r="L94" s="228">
        <f ca="1">IF(MOD(ROW()-13,2)=0,IF(ISBLANK(OFFSET(#REF!,INT((ROW()-13)/2),0)),"",OFFSET(#REF!,INT((ROW()-13)/2),0)),IF(ISBLANK(OFFSET('9. METAS'!$W$20,INT((ROW()-14)/2),0)),"",OFFSET('9. METAS'!$W$20,INT((ROW()-14)/2),0)))</f>
        <v>12</v>
      </c>
      <c r="M94" s="229">
        <f ca="1">IF(MOD(ROW()-13,2)=0,IF(ISBLANK(OFFSET(#REF!,INT((ROW()-13)/2),0)),"",OFFSET(#REF!,INT((ROW()-13)/2),0)),IF(ISBLANK(OFFSET('9. METAS'!$X$20,INT((ROW()-14)/2),0)),"",OFFSET('9. METAS'!$X$20,INT((ROW()-14)/2),0)))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1042">
        <f ca="1">IF(ISBLANK(OFFSET('9. METAS'!$L$20,INT((ROW()-13)/2),0)),"",OFFSET('9. METAS'!$L$20,INT((ROW()-13)/2),0))</f>
        <v>2500</v>
      </c>
      <c r="I95" s="979"/>
      <c r="J95" s="227" t="e">
        <f ca="1">IF(MOD(ROW()-13,2)=0,IF(ISBLANK(OFFSET(#REF!,INT((ROW()-13)/2),0)),"",OFFSET(#REF!,INT((ROW()-13)/2),0)),IF(ISBLANK(OFFSET('9. METAS'!$U$20,INT((ROW()-14)/2),0)),"",OFFSET('9. METAS'!$U$20,INT((ROW()-14)/2),0)))</f>
        <v>#REF!</v>
      </c>
      <c r="K95" s="228" t="e">
        <f ca="1">IF(MOD(ROW()-13,2)=0,IF(ISBLANK(OFFSET(#REF!,INT((ROW()-13)/2),0)),"",OFFSET(#REF!,INT((ROW()-13)/2),0)),IF(ISBLANK(OFFSET('9. METAS'!$V$20,INT((ROW()-14)/2),0)),"",OFFSET('9. METAS'!$V$20,INT((ROW()-14)/2),0)))</f>
        <v>#REF!</v>
      </c>
      <c r="L95" s="228" t="e">
        <f ca="1">IF(MOD(ROW()-13,2)=0,IF(ISBLANK(OFFSET(#REF!,INT((ROW()-13)/2),0)),"",OFFSET(#REF!,INT((ROW()-13)/2),0)),IF(ISBLANK(OFFSET('9. METAS'!$W$20,INT((ROW()-14)/2),0)),"",OFFSET('9. METAS'!$W$20,INT((ROW()-14)/2),0)))</f>
        <v>#REF!</v>
      </c>
      <c r="M95" s="229" t="e">
        <f ca="1">IF(MOD(ROW()-13,2)=0,IF(ISBLANK(OFFSET(#REF!,INT((ROW()-13)/2),0)),"",OFFSET(#REF!,INT((ROW()-13)/2),0)),IF(ISBLANK(OFFSET('9. METAS'!$X$20,INT((ROW()-14)/2),0)),"",OFFSET('9. METAS'!$X$20,INT((ROW()-14)/2),0)))</f>
        <v>#REF!</v>
      </c>
      <c r="N95" s="981" t="str">
        <f t="shared" ref="N95" ca="1" si="78">IFERROR(J95/J96,"ND")</f>
        <v>ND</v>
      </c>
      <c r="O95" s="983" t="str">
        <f t="shared" ref="O95" ca="1" si="79">IFERROR(((J95+K95+L95)/H95),"ND")</f>
        <v>ND</v>
      </c>
      <c r="P95" s="985"/>
    </row>
    <row r="96" spans="3:16" x14ac:dyDescent="0.3">
      <c r="C96" s="999"/>
      <c r="D96" s="993"/>
      <c r="E96" s="993"/>
      <c r="F96" s="995"/>
      <c r="G96" s="997"/>
      <c r="H96" s="1042"/>
      <c r="I96" s="987"/>
      <c r="J96" s="227">
        <f ca="1">IF(MOD(ROW()-13,2)=0,IF(ISBLANK(OFFSET(#REF!,INT((ROW()-13)/2),0)),"",OFFSET(#REF!,INT((ROW()-13)/2),0)),IF(ISBLANK(OFFSET('9. METAS'!$U$20,INT((ROW()-14)/2),0)),"",OFFSET('9. METAS'!$U$20,INT((ROW()-14)/2),0)))</f>
        <v>625</v>
      </c>
      <c r="K96" s="228">
        <f ca="1">IF(MOD(ROW()-13,2)=0,IF(ISBLANK(OFFSET(#REF!,INT((ROW()-13)/2),0)),"",OFFSET(#REF!,INT((ROW()-13)/2),0)),IF(ISBLANK(OFFSET('9. METAS'!$V$20,INT((ROW()-14)/2),0)),"",OFFSET('9. METAS'!$V$20,INT((ROW()-14)/2),0)))</f>
        <v>625</v>
      </c>
      <c r="L96" s="228">
        <f ca="1">IF(MOD(ROW()-13,2)=0,IF(ISBLANK(OFFSET(#REF!,INT((ROW()-13)/2),0)),"",OFFSET(#REF!,INT((ROW()-13)/2),0)),IF(ISBLANK(OFFSET('9. METAS'!$W$20,INT((ROW()-14)/2),0)),"",OFFSET('9. METAS'!$W$20,INT((ROW()-14)/2),0)))</f>
        <v>625</v>
      </c>
      <c r="M96" s="229">
        <f ca="1">IF(MOD(ROW()-13,2)=0,IF(ISBLANK(OFFSET(#REF!,INT((ROW()-13)/2),0)),"",OFFSET(#REF!,INT((ROW()-13)/2),0)),IF(ISBLANK(OFFSET('9. METAS'!$X$20,INT((ROW()-14)/2),0)),"",OFFSET('9. METAS'!$X$20,INT((ROW()-14)/2),0)))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1042">
        <f ca="1">IF(ISBLANK(OFFSET('9. METAS'!$L$20,INT((ROW()-13)/2),0)),"",OFFSET('9. METAS'!$L$20,INT((ROW()-13)/2),0))</f>
        <v>2200</v>
      </c>
      <c r="I97" s="979"/>
      <c r="J97" s="227" t="e">
        <f ca="1">IF(MOD(ROW()-13,2)=0,IF(ISBLANK(OFFSET(#REF!,INT((ROW()-13)/2),0)),"",OFFSET(#REF!,INT((ROW()-13)/2),0)),IF(ISBLANK(OFFSET('9. METAS'!$U$20,INT((ROW()-14)/2),0)),"",OFFSET('9. METAS'!$U$20,INT((ROW()-14)/2),0)))</f>
        <v>#REF!</v>
      </c>
      <c r="K97" s="228" t="e">
        <f ca="1">IF(MOD(ROW()-13,2)=0,IF(ISBLANK(OFFSET(#REF!,INT((ROW()-13)/2),0)),"",OFFSET(#REF!,INT((ROW()-13)/2),0)),IF(ISBLANK(OFFSET('9. METAS'!$V$20,INT((ROW()-14)/2),0)),"",OFFSET('9. METAS'!$V$20,INT((ROW()-14)/2),0)))</f>
        <v>#REF!</v>
      </c>
      <c r="L97" s="228" t="e">
        <f ca="1">IF(MOD(ROW()-13,2)=0,IF(ISBLANK(OFFSET(#REF!,INT((ROW()-13)/2),0)),"",OFFSET(#REF!,INT((ROW()-13)/2),0)),IF(ISBLANK(OFFSET('9. METAS'!$W$20,INT((ROW()-14)/2),0)),"",OFFSET('9. METAS'!$W$20,INT((ROW()-14)/2),0)))</f>
        <v>#REF!</v>
      </c>
      <c r="M97" s="229" t="e">
        <f ca="1">IF(MOD(ROW()-13,2)=0,IF(ISBLANK(OFFSET(#REF!,INT((ROW()-13)/2),0)),"",OFFSET(#REF!,INT((ROW()-13)/2),0)),IF(ISBLANK(OFFSET('9. METAS'!$X$20,INT((ROW()-14)/2),0)),"",OFFSET('9. METAS'!$X$20,INT((ROW()-14)/2),0)))</f>
        <v>#REF!</v>
      </c>
      <c r="N97" s="981" t="str">
        <f t="shared" ref="N97" ca="1" si="80">IFERROR(J97/J98,"ND")</f>
        <v>ND</v>
      </c>
      <c r="O97" s="983" t="str">
        <f t="shared" ref="O97" ca="1" si="81">IFERROR(((J97+K97+L97)/H97),"ND")</f>
        <v>ND</v>
      </c>
      <c r="P97" s="985"/>
    </row>
    <row r="98" spans="3:16" x14ac:dyDescent="0.3">
      <c r="C98" s="999"/>
      <c r="D98" s="993"/>
      <c r="E98" s="993"/>
      <c r="F98" s="995"/>
      <c r="G98" s="997"/>
      <c r="H98" s="1042"/>
      <c r="I98" s="987"/>
      <c r="J98" s="227">
        <f ca="1">IF(MOD(ROW()-13,2)=0,IF(ISBLANK(OFFSET(#REF!,INT((ROW()-13)/2),0)),"",OFFSET(#REF!,INT((ROW()-13)/2),0)),IF(ISBLANK(OFFSET('9. METAS'!$U$20,INT((ROW()-14)/2),0)),"",OFFSET('9. METAS'!$U$20,INT((ROW()-14)/2),0)))</f>
        <v>625</v>
      </c>
      <c r="K98" s="228">
        <f ca="1">IF(MOD(ROW()-13,2)=0,IF(ISBLANK(OFFSET(#REF!,INT((ROW()-13)/2),0)),"",OFFSET(#REF!,INT((ROW()-13)/2),0)),IF(ISBLANK(OFFSET('9. METAS'!$V$20,INT((ROW()-14)/2),0)),"",OFFSET('9. METAS'!$V$20,INT((ROW()-14)/2),0)))</f>
        <v>625</v>
      </c>
      <c r="L98" s="228">
        <f ca="1">IF(MOD(ROW()-13,2)=0,IF(ISBLANK(OFFSET(#REF!,INT((ROW()-13)/2),0)),"",OFFSET(#REF!,INT((ROW()-13)/2),0)),IF(ISBLANK(OFFSET('9. METAS'!$W$20,INT((ROW()-14)/2),0)),"",OFFSET('9. METAS'!$W$20,INT((ROW()-14)/2),0)))</f>
        <v>625</v>
      </c>
      <c r="M98" s="229">
        <f ca="1">IF(MOD(ROW()-13,2)=0,IF(ISBLANK(OFFSET(#REF!,INT((ROW()-13)/2),0)),"",OFFSET(#REF!,INT((ROW()-13)/2),0)),IF(ISBLANK(OFFSET('9. METAS'!$X$20,INT((ROW()-14)/2),0)),"",OFFSET('9. METAS'!$X$20,INT((ROW()-14)/2),0)))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1042">
        <f ca="1">IF(ISBLANK(OFFSET('9. METAS'!$L$20,INT((ROW()-13)/2),0)),"",OFFSET('9. METAS'!$L$20,INT((ROW()-13)/2),0))</f>
        <v>2800</v>
      </c>
      <c r="I99" s="979"/>
      <c r="J99" s="227" t="e">
        <f ca="1">IF(MOD(ROW()-13,2)=0,IF(ISBLANK(OFFSET(#REF!,INT((ROW()-13)/2),0)),"",OFFSET(#REF!,INT((ROW()-13)/2),0)),IF(ISBLANK(OFFSET('9. METAS'!$U$20,INT((ROW()-14)/2),0)),"",OFFSET('9. METAS'!$U$20,INT((ROW()-14)/2),0)))</f>
        <v>#REF!</v>
      </c>
      <c r="K99" s="228" t="e">
        <f ca="1">IF(MOD(ROW()-13,2)=0,IF(ISBLANK(OFFSET(#REF!,INT((ROW()-13)/2),0)),"",OFFSET(#REF!,INT((ROW()-13)/2),0)),IF(ISBLANK(OFFSET('9. METAS'!$V$20,INT((ROW()-14)/2),0)),"",OFFSET('9. METAS'!$V$20,INT((ROW()-14)/2),0)))</f>
        <v>#REF!</v>
      </c>
      <c r="L99" s="228" t="e">
        <f ca="1">IF(MOD(ROW()-13,2)=0,IF(ISBLANK(OFFSET(#REF!,INT((ROW()-13)/2),0)),"",OFFSET(#REF!,INT((ROW()-13)/2),0)),IF(ISBLANK(OFFSET('9. METAS'!$W$20,INT((ROW()-14)/2),0)),"",OFFSET('9. METAS'!$W$20,INT((ROW()-14)/2),0)))</f>
        <v>#REF!</v>
      </c>
      <c r="M99" s="229" t="e">
        <f ca="1">IF(MOD(ROW()-13,2)=0,IF(ISBLANK(OFFSET(#REF!,INT((ROW()-13)/2),0)),"",OFFSET(#REF!,INT((ROW()-13)/2),0)),IF(ISBLANK(OFFSET('9. METAS'!$X$20,INT((ROW()-14)/2),0)),"",OFFSET('9. METAS'!$X$20,INT((ROW()-14)/2),0)))</f>
        <v>#REF!</v>
      </c>
      <c r="N99" s="981" t="str">
        <f t="shared" ref="N99" ca="1" si="82">IFERROR(J99/J100,"ND")</f>
        <v>ND</v>
      </c>
      <c r="O99" s="983" t="str">
        <f t="shared" ref="O99" ca="1" si="83">IFERROR(((J99+K99+L99)/H99),"ND")</f>
        <v>ND</v>
      </c>
      <c r="P99" s="985"/>
    </row>
    <row r="100" spans="3:16" x14ac:dyDescent="0.3">
      <c r="C100" s="999"/>
      <c r="D100" s="993"/>
      <c r="E100" s="993"/>
      <c r="F100" s="995"/>
      <c r="G100" s="997"/>
      <c r="H100" s="1042"/>
      <c r="I100" s="987"/>
      <c r="J100" s="227">
        <f ca="1">IF(MOD(ROW()-13,2)=0,IF(ISBLANK(OFFSET(#REF!,INT((ROW()-13)/2),0)),"",OFFSET(#REF!,INT((ROW()-13)/2),0)),IF(ISBLANK(OFFSET('9. METAS'!$U$20,INT((ROW()-14)/2),0)),"",OFFSET('9. METAS'!$U$20,INT((ROW()-14)/2),0)))</f>
        <v>700</v>
      </c>
      <c r="K100" s="228">
        <f ca="1">IF(MOD(ROW()-13,2)=0,IF(ISBLANK(OFFSET(#REF!,INT((ROW()-13)/2),0)),"",OFFSET(#REF!,INT((ROW()-13)/2),0)),IF(ISBLANK(OFFSET('9. METAS'!$V$20,INT((ROW()-14)/2),0)),"",OFFSET('9. METAS'!$V$20,INT((ROW()-14)/2),0)))</f>
        <v>700</v>
      </c>
      <c r="L100" s="228">
        <f ca="1">IF(MOD(ROW()-13,2)=0,IF(ISBLANK(OFFSET(#REF!,INT((ROW()-13)/2),0)),"",OFFSET(#REF!,INT((ROW()-13)/2),0)),IF(ISBLANK(OFFSET('9. METAS'!$W$20,INT((ROW()-14)/2),0)),"",OFFSET('9. METAS'!$W$20,INT((ROW()-14)/2),0)))</f>
        <v>700</v>
      </c>
      <c r="M100" s="229">
        <f ca="1">IF(MOD(ROW()-13,2)=0,IF(ISBLANK(OFFSET(#REF!,INT((ROW()-13)/2),0)),"",OFFSET(#REF!,INT((ROW()-13)/2),0)),IF(ISBLANK(OFFSET('9. METAS'!$X$20,INT((ROW()-14)/2),0)),"",OFFSET('9. METAS'!$X$20,INT((ROW()-14)/2),0)))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1042">
        <f ca="1">IF(ISBLANK(OFFSET('9. METAS'!$L$20,INT((ROW()-13)/2),0)),"",OFFSET('9. METAS'!$L$20,INT((ROW()-13)/2),0))</f>
        <v>1400</v>
      </c>
      <c r="I101" s="979"/>
      <c r="J101" s="227" t="e">
        <f ca="1">IF(MOD(ROW()-13,2)=0,IF(ISBLANK(OFFSET(#REF!,INT((ROW()-13)/2),0)),"",OFFSET(#REF!,INT((ROW()-13)/2),0)),IF(ISBLANK(OFFSET('9. METAS'!$U$20,INT((ROW()-14)/2),0)),"",OFFSET('9. METAS'!$U$20,INT((ROW()-14)/2),0)))</f>
        <v>#REF!</v>
      </c>
      <c r="K101" s="228" t="e">
        <f ca="1">IF(MOD(ROW()-13,2)=0,IF(ISBLANK(OFFSET(#REF!,INT((ROW()-13)/2),0)),"",OFFSET(#REF!,INT((ROW()-13)/2),0)),IF(ISBLANK(OFFSET('9. METAS'!$V$20,INT((ROW()-14)/2),0)),"",OFFSET('9. METAS'!$V$20,INT((ROW()-14)/2),0)))</f>
        <v>#REF!</v>
      </c>
      <c r="L101" s="228" t="e">
        <f ca="1">IF(MOD(ROW()-13,2)=0,IF(ISBLANK(OFFSET(#REF!,INT((ROW()-13)/2),0)),"",OFFSET(#REF!,INT((ROW()-13)/2),0)),IF(ISBLANK(OFFSET('9. METAS'!$W$20,INT((ROW()-14)/2),0)),"",OFFSET('9. METAS'!$W$20,INT((ROW()-14)/2),0)))</f>
        <v>#REF!</v>
      </c>
      <c r="M101" s="229" t="e">
        <f ca="1">IF(MOD(ROW()-13,2)=0,IF(ISBLANK(OFFSET(#REF!,INT((ROW()-13)/2),0)),"",OFFSET(#REF!,INT((ROW()-13)/2),0)),IF(ISBLANK(OFFSET('9. METAS'!$X$20,INT((ROW()-14)/2),0)),"",OFFSET('9. METAS'!$X$20,INT((ROW()-14)/2),0)))</f>
        <v>#REF!</v>
      </c>
      <c r="N101" s="981" t="str">
        <f t="shared" ref="N101" ca="1" si="84">IFERROR(J101/J102,"ND")</f>
        <v>ND</v>
      </c>
      <c r="O101" s="983" t="str">
        <f t="shared" ref="O101" ca="1" si="85">IFERROR(((J101+K101+L101)/H101),"ND")</f>
        <v>ND</v>
      </c>
      <c r="P101" s="985"/>
    </row>
    <row r="102" spans="3:16" x14ac:dyDescent="0.3">
      <c r="C102" s="999"/>
      <c r="D102" s="993"/>
      <c r="E102" s="993"/>
      <c r="F102" s="995"/>
      <c r="G102" s="997"/>
      <c r="H102" s="1042"/>
      <c r="I102" s="987"/>
      <c r="J102" s="227">
        <f ca="1">IF(MOD(ROW()-13,2)=0,IF(ISBLANK(OFFSET(#REF!,INT((ROW()-13)/2),0)),"",OFFSET(#REF!,INT((ROW()-13)/2),0)),IF(ISBLANK(OFFSET('9. METAS'!$U$20,INT((ROW()-14)/2),0)),"",OFFSET('9. METAS'!$U$20,INT((ROW()-14)/2),0)))</f>
        <v>350</v>
      </c>
      <c r="K102" s="228">
        <f ca="1">IF(MOD(ROW()-13,2)=0,IF(ISBLANK(OFFSET(#REF!,INT((ROW()-13)/2),0)),"",OFFSET(#REF!,INT((ROW()-13)/2),0)),IF(ISBLANK(OFFSET('9. METAS'!$V$20,INT((ROW()-14)/2),0)),"",OFFSET('9. METAS'!$V$20,INT((ROW()-14)/2),0)))</f>
        <v>350</v>
      </c>
      <c r="L102" s="228">
        <f ca="1">IF(MOD(ROW()-13,2)=0,IF(ISBLANK(OFFSET(#REF!,INT((ROW()-13)/2),0)),"",OFFSET(#REF!,INT((ROW()-13)/2),0)),IF(ISBLANK(OFFSET('9. METAS'!$W$20,INT((ROW()-14)/2),0)),"",OFFSET('9. METAS'!$W$20,INT((ROW()-14)/2),0)))</f>
        <v>350</v>
      </c>
      <c r="M102" s="229">
        <f ca="1">IF(MOD(ROW()-13,2)=0,IF(ISBLANK(OFFSET(#REF!,INT((ROW()-13)/2),0)),"",OFFSET(#REF!,INT((ROW()-13)/2),0)),IF(ISBLANK(OFFSET('9. METAS'!$X$20,INT((ROW()-14)/2),0)),"",OFFSET('9. METAS'!$X$20,INT((ROW()-14)/2),0)))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1042">
        <f ca="1">IF(ISBLANK(OFFSET('9. METAS'!$L$20,INT((ROW()-13)/2),0)),"",OFFSET('9. METAS'!$L$20,INT((ROW()-13)/2),0))</f>
        <v>1400</v>
      </c>
      <c r="I103" s="979"/>
      <c r="J103" s="227" t="e">
        <f ca="1">IF(MOD(ROW()-13,2)=0,IF(ISBLANK(OFFSET(#REF!,INT((ROW()-13)/2),0)),"",OFFSET(#REF!,INT((ROW()-13)/2),0)),IF(ISBLANK(OFFSET('9. METAS'!$U$20,INT((ROW()-14)/2),0)),"",OFFSET('9. METAS'!$U$20,INT((ROW()-14)/2),0)))</f>
        <v>#REF!</v>
      </c>
      <c r="K103" s="228" t="e">
        <f ca="1">IF(MOD(ROW()-13,2)=0,IF(ISBLANK(OFFSET(#REF!,INT((ROW()-13)/2),0)),"",OFFSET(#REF!,INT((ROW()-13)/2),0)),IF(ISBLANK(OFFSET('9. METAS'!$V$20,INT((ROW()-14)/2),0)),"",OFFSET('9. METAS'!$V$20,INT((ROW()-14)/2),0)))</f>
        <v>#REF!</v>
      </c>
      <c r="L103" s="228" t="e">
        <f ca="1">IF(MOD(ROW()-13,2)=0,IF(ISBLANK(OFFSET(#REF!,INT((ROW()-13)/2),0)),"",OFFSET(#REF!,INT((ROW()-13)/2),0)),IF(ISBLANK(OFFSET('9. METAS'!$W$20,INT((ROW()-14)/2),0)),"",OFFSET('9. METAS'!$W$20,INT((ROW()-14)/2),0)))</f>
        <v>#REF!</v>
      </c>
      <c r="M103" s="229" t="e">
        <f ca="1">IF(MOD(ROW()-13,2)=0,IF(ISBLANK(OFFSET(#REF!,INT((ROW()-13)/2),0)),"",OFFSET(#REF!,INT((ROW()-13)/2),0)),IF(ISBLANK(OFFSET('9. METAS'!$X$20,INT((ROW()-14)/2),0)),"",OFFSET('9. METAS'!$X$20,INT((ROW()-14)/2),0)))</f>
        <v>#REF!</v>
      </c>
      <c r="N103" s="981" t="str">
        <f t="shared" ref="N103" ca="1" si="86">IFERROR(J103/J104,"ND")</f>
        <v>ND</v>
      </c>
      <c r="O103" s="983" t="str">
        <f t="shared" ref="O103" ca="1" si="87">IFERROR(((J103+K103+L103)/H103),"ND")</f>
        <v>ND</v>
      </c>
      <c r="P103" s="985"/>
    </row>
    <row r="104" spans="3:16" x14ac:dyDescent="0.3">
      <c r="C104" s="999"/>
      <c r="D104" s="993"/>
      <c r="E104" s="993"/>
      <c r="F104" s="995"/>
      <c r="G104" s="997"/>
      <c r="H104" s="1042"/>
      <c r="I104" s="987"/>
      <c r="J104" s="227">
        <f ca="1">IF(MOD(ROW()-13,2)=0,IF(ISBLANK(OFFSET(#REF!,INT((ROW()-13)/2),0)),"",OFFSET(#REF!,INT((ROW()-13)/2),0)),IF(ISBLANK(OFFSET('9. METAS'!$U$20,INT((ROW()-14)/2),0)),"",OFFSET('9. METAS'!$U$20,INT((ROW()-14)/2),0)))</f>
        <v>350</v>
      </c>
      <c r="K104" s="228">
        <f ca="1">IF(MOD(ROW()-13,2)=0,IF(ISBLANK(OFFSET(#REF!,INT((ROW()-13)/2),0)),"",OFFSET(#REF!,INT((ROW()-13)/2),0)),IF(ISBLANK(OFFSET('9. METAS'!$V$20,INT((ROW()-14)/2),0)),"",OFFSET('9. METAS'!$V$20,INT((ROW()-14)/2),0)))</f>
        <v>350</v>
      </c>
      <c r="L104" s="228">
        <f ca="1">IF(MOD(ROW()-13,2)=0,IF(ISBLANK(OFFSET(#REF!,INT((ROW()-13)/2),0)),"",OFFSET(#REF!,INT((ROW()-13)/2),0)),IF(ISBLANK(OFFSET('9. METAS'!$W$20,INT((ROW()-14)/2),0)),"",OFFSET('9. METAS'!$W$20,INT((ROW()-14)/2),0)))</f>
        <v>350</v>
      </c>
      <c r="M104" s="229">
        <f ca="1">IF(MOD(ROW()-13,2)=0,IF(ISBLANK(OFFSET(#REF!,INT((ROW()-13)/2),0)),"",OFFSET(#REF!,INT((ROW()-13)/2),0)),IF(ISBLANK(OFFSET('9. METAS'!$X$20,INT((ROW()-14)/2),0)),"",OFFSET('9. METAS'!$X$20,INT((ROW()-14)/2),0)))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1042" t="str">
        <f ca="1">IF(ISBLANK(OFFSET('9. METAS'!$L$20,INT((ROW()-13)/2),0)),"",OFFSET('9. METAS'!$L$20,INT((ROW()-13)/2),0))</f>
        <v/>
      </c>
      <c r="I105" s="979"/>
      <c r="J105" s="227" t="e">
        <f ca="1">IF(MOD(ROW()-13,2)=0,IF(ISBLANK(OFFSET(#REF!,INT((ROW()-13)/2),0)),"",OFFSET(#REF!,INT((ROW()-13)/2),0)),IF(ISBLANK(OFFSET('9. METAS'!$U$20,INT((ROW()-14)/2),0)),"",OFFSET('9. METAS'!$U$20,INT((ROW()-14)/2),0)))</f>
        <v>#REF!</v>
      </c>
      <c r="K105" s="228" t="e">
        <f ca="1">IF(MOD(ROW()-13,2)=0,IF(ISBLANK(OFFSET(#REF!,INT((ROW()-13)/2),0)),"",OFFSET(#REF!,INT((ROW()-13)/2),0)),IF(ISBLANK(OFFSET('9. METAS'!$V$20,INT((ROW()-14)/2),0)),"",OFFSET('9. METAS'!$V$20,INT((ROW()-14)/2),0)))</f>
        <v>#REF!</v>
      </c>
      <c r="L105" s="228" t="e">
        <f ca="1">IF(MOD(ROW()-13,2)=0,IF(ISBLANK(OFFSET(#REF!,INT((ROW()-13)/2),0)),"",OFFSET(#REF!,INT((ROW()-13)/2),0)),IF(ISBLANK(OFFSET('9. METAS'!$W$20,INT((ROW()-14)/2),0)),"",OFFSET('9. METAS'!$W$20,INT((ROW()-14)/2),0)))</f>
        <v>#REF!</v>
      </c>
      <c r="M105" s="229" t="e">
        <f ca="1">IF(MOD(ROW()-13,2)=0,IF(ISBLANK(OFFSET(#REF!,INT((ROW()-13)/2),0)),"",OFFSET(#REF!,INT((ROW()-13)/2),0)),IF(ISBLANK(OFFSET('9. METAS'!$X$20,INT((ROW()-14)/2),0)),"",OFFSET('9. METAS'!$X$20,INT((ROW()-14)/2),0)))</f>
        <v>#REF!</v>
      </c>
      <c r="N105" s="981" t="str">
        <f t="shared" ref="N105" ca="1" si="88">IFERROR(J105/J106,"ND")</f>
        <v>ND</v>
      </c>
      <c r="O105" s="983" t="str">
        <f t="shared" ref="O105" ca="1" si="89">IFERROR(((J105+K105+L105)/H105),"ND")</f>
        <v>ND</v>
      </c>
      <c r="P105" s="985"/>
    </row>
    <row r="106" spans="3:16" x14ac:dyDescent="0.3">
      <c r="C106" s="999"/>
      <c r="D106" s="993"/>
      <c r="E106" s="993"/>
      <c r="F106" s="995"/>
      <c r="G106" s="997"/>
      <c r="H106" s="1042"/>
      <c r="I106" s="987"/>
      <c r="J106" s="227" t="str">
        <f ca="1">IF(MOD(ROW()-13,2)=0,IF(ISBLANK(OFFSET(#REF!,INT((ROW()-13)/2),0)),"",OFFSET(#REF!,INT((ROW()-13)/2),0)),IF(ISBLANK(OFFSET('9. METAS'!$U$20,INT((ROW()-14)/2),0)),"",OFFSET('9. METAS'!$U$20,INT((ROW()-14)/2),0)))</f>
        <v/>
      </c>
      <c r="K106" s="228" t="str">
        <f ca="1">IF(MOD(ROW()-13,2)=0,IF(ISBLANK(OFFSET(#REF!,INT((ROW()-13)/2),0)),"",OFFSET(#REF!,INT((ROW()-13)/2),0)),IF(ISBLANK(OFFSET('9. METAS'!$V$20,INT((ROW()-14)/2),0)),"",OFFSET('9. METAS'!$V$20,INT((ROW()-14)/2),0)))</f>
        <v/>
      </c>
      <c r="L106" s="228" t="str">
        <f ca="1">IF(MOD(ROW()-13,2)=0,IF(ISBLANK(OFFSET(#REF!,INT((ROW()-13)/2),0)),"",OFFSET(#REF!,INT((ROW()-13)/2),0)),IF(ISBLANK(OFFSET('9. METAS'!$W$20,INT((ROW()-14)/2),0)),"",OFFSET('9. METAS'!$W$20,INT((ROW()-14)/2),0)))</f>
        <v/>
      </c>
      <c r="M106" s="229" t="str">
        <f ca="1">IF(MOD(ROW()-13,2)=0,IF(ISBLANK(OFFSET(#REF!,INT((ROW()-13)/2),0)),"",OFFSET(#REF!,INT((ROW()-13)/2),0)),IF(ISBLANK(OFFSET('9. METAS'!$X$20,INT((ROW()-14)/2),0)),"",OFFSET('9. METAS'!$X$20,INT((ROW()-14)/2),0)))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1042" t="str">
        <f ca="1">IF(ISBLANK(OFFSET('9. METAS'!$L$20,INT((ROW()-13)/2),0)),"",OFFSET('9. METAS'!$L$20,INT((ROW()-13)/2),0))</f>
        <v/>
      </c>
      <c r="I107" s="979"/>
      <c r="J107" s="227" t="e">
        <f ca="1">IF(MOD(ROW()-13,2)=0,IF(ISBLANK(OFFSET(#REF!,INT((ROW()-13)/2),0)),"",OFFSET(#REF!,INT((ROW()-13)/2),0)),IF(ISBLANK(OFFSET('9. METAS'!$U$20,INT((ROW()-14)/2),0)),"",OFFSET('9. METAS'!$U$20,INT((ROW()-14)/2),0)))</f>
        <v>#REF!</v>
      </c>
      <c r="K107" s="228" t="e">
        <f ca="1">IF(MOD(ROW()-13,2)=0,IF(ISBLANK(OFFSET(#REF!,INT((ROW()-13)/2),0)),"",OFFSET(#REF!,INT((ROW()-13)/2),0)),IF(ISBLANK(OFFSET('9. METAS'!$V$20,INT((ROW()-14)/2),0)),"",OFFSET('9. METAS'!$V$20,INT((ROW()-14)/2),0)))</f>
        <v>#REF!</v>
      </c>
      <c r="L107" s="228" t="e">
        <f ca="1">IF(MOD(ROW()-13,2)=0,IF(ISBLANK(OFFSET(#REF!,INT((ROW()-13)/2),0)),"",OFFSET(#REF!,INT((ROW()-13)/2),0)),IF(ISBLANK(OFFSET('9. METAS'!$W$20,INT((ROW()-14)/2),0)),"",OFFSET('9. METAS'!$W$20,INT((ROW()-14)/2),0)))</f>
        <v>#REF!</v>
      </c>
      <c r="M107" s="229" t="e">
        <f ca="1">IF(MOD(ROW()-13,2)=0,IF(ISBLANK(OFFSET(#REF!,INT((ROW()-13)/2),0)),"",OFFSET(#REF!,INT((ROW()-13)/2),0)),IF(ISBLANK(OFFSET('9. METAS'!$X$20,INT((ROW()-14)/2),0)),"",OFFSET('9. METAS'!$X$20,INT((ROW()-14)/2),0)))</f>
        <v>#REF!</v>
      </c>
      <c r="N107" s="981" t="str">
        <f t="shared" ref="N107" ca="1" si="90">IFERROR(J107/J108,"ND")</f>
        <v>ND</v>
      </c>
      <c r="O107" s="983" t="str">
        <f t="shared" ref="O107" ca="1" si="91">IFERROR(((J107+K107+L107)/H107),"ND")</f>
        <v>ND</v>
      </c>
      <c r="P107" s="985"/>
    </row>
    <row r="108" spans="3:16" x14ac:dyDescent="0.3">
      <c r="C108" s="999"/>
      <c r="D108" s="993"/>
      <c r="E108" s="993"/>
      <c r="F108" s="995"/>
      <c r="G108" s="997"/>
      <c r="H108" s="1042"/>
      <c r="I108" s="987"/>
      <c r="J108" s="227" t="str">
        <f ca="1">IF(MOD(ROW()-13,2)=0,IF(ISBLANK(OFFSET(#REF!,INT((ROW()-13)/2),0)),"",OFFSET(#REF!,INT((ROW()-13)/2),0)),IF(ISBLANK(OFFSET('9. METAS'!$U$20,INT((ROW()-14)/2),0)),"",OFFSET('9. METAS'!$U$20,INT((ROW()-14)/2),0)))</f>
        <v/>
      </c>
      <c r="K108" s="228" t="str">
        <f ca="1">IF(MOD(ROW()-13,2)=0,IF(ISBLANK(OFFSET(#REF!,INT((ROW()-13)/2),0)),"",OFFSET(#REF!,INT((ROW()-13)/2),0)),IF(ISBLANK(OFFSET('9. METAS'!$V$20,INT((ROW()-14)/2),0)),"",OFFSET('9. METAS'!$V$20,INT((ROW()-14)/2),0)))</f>
        <v/>
      </c>
      <c r="L108" s="228" t="str">
        <f ca="1">IF(MOD(ROW()-13,2)=0,IF(ISBLANK(OFFSET(#REF!,INT((ROW()-13)/2),0)),"",OFFSET(#REF!,INT((ROW()-13)/2),0)),IF(ISBLANK(OFFSET('9. METAS'!$W$20,INT((ROW()-14)/2),0)),"",OFFSET('9. METAS'!$W$20,INT((ROW()-14)/2),0)))</f>
        <v/>
      </c>
      <c r="M108" s="229" t="str">
        <f ca="1">IF(MOD(ROW()-13,2)=0,IF(ISBLANK(OFFSET(#REF!,INT((ROW()-13)/2),0)),"",OFFSET(#REF!,INT((ROW()-13)/2),0)),IF(ISBLANK(OFFSET('9. METAS'!$X$20,INT((ROW()-14)/2),0)),"",OFFSET('9. METAS'!$X$20,INT((ROW()-14)/2),0)))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1042" t="str">
        <f ca="1">IF(ISBLANK(OFFSET('9. METAS'!$L$20,INT((ROW()-13)/2),0)),"",OFFSET('9. METAS'!$L$20,INT((ROW()-13)/2),0))</f>
        <v/>
      </c>
      <c r="I109" s="979"/>
      <c r="J109" s="227" t="e">
        <f ca="1">IF(MOD(ROW()-13,2)=0,IF(ISBLANK(OFFSET(#REF!,INT((ROW()-13)/2),0)),"",OFFSET(#REF!,INT((ROW()-13)/2),0)),IF(ISBLANK(OFFSET('9. METAS'!$U$20,INT((ROW()-14)/2),0)),"",OFFSET('9. METAS'!$U$20,INT((ROW()-14)/2),0)))</f>
        <v>#REF!</v>
      </c>
      <c r="K109" s="228" t="e">
        <f ca="1">IF(MOD(ROW()-13,2)=0,IF(ISBLANK(OFFSET(#REF!,INT((ROW()-13)/2),0)),"",OFFSET(#REF!,INT((ROW()-13)/2),0)),IF(ISBLANK(OFFSET('9. METAS'!$V$20,INT((ROW()-14)/2),0)),"",OFFSET('9. METAS'!$V$20,INT((ROW()-14)/2),0)))</f>
        <v>#REF!</v>
      </c>
      <c r="L109" s="228" t="e">
        <f ca="1">IF(MOD(ROW()-13,2)=0,IF(ISBLANK(OFFSET(#REF!,INT((ROW()-13)/2),0)),"",OFFSET(#REF!,INT((ROW()-13)/2),0)),IF(ISBLANK(OFFSET('9. METAS'!$W$20,INT((ROW()-14)/2),0)),"",OFFSET('9. METAS'!$W$20,INT((ROW()-14)/2),0)))</f>
        <v>#REF!</v>
      </c>
      <c r="M109" s="229" t="e">
        <f ca="1">IF(MOD(ROW()-13,2)=0,IF(ISBLANK(OFFSET(#REF!,INT((ROW()-13)/2),0)),"",OFFSET(#REF!,INT((ROW()-13)/2),0)),IF(ISBLANK(OFFSET('9. METAS'!$X$20,INT((ROW()-14)/2),0)),"",OFFSET('9. METAS'!$X$20,INT((ROW()-14)/2),0)))</f>
        <v>#REF!</v>
      </c>
      <c r="N109" s="981" t="str">
        <f t="shared" ref="N109" ca="1" si="92">IFERROR(J109/J110,"ND")</f>
        <v>ND</v>
      </c>
      <c r="O109" s="983" t="str">
        <f t="shared" ref="O109" ca="1" si="93">IFERROR(((J109+K109+L109)/H109),"ND")</f>
        <v>ND</v>
      </c>
      <c r="P109" s="985"/>
    </row>
    <row r="110" spans="3:16" x14ac:dyDescent="0.3">
      <c r="C110" s="999"/>
      <c r="D110" s="993"/>
      <c r="E110" s="993"/>
      <c r="F110" s="995"/>
      <c r="G110" s="997"/>
      <c r="H110" s="1042"/>
      <c r="I110" s="987"/>
      <c r="J110" s="227" t="str">
        <f ca="1">IF(MOD(ROW()-13,2)=0,IF(ISBLANK(OFFSET(#REF!,INT((ROW()-13)/2),0)),"",OFFSET(#REF!,INT((ROW()-13)/2),0)),IF(ISBLANK(OFFSET('9. METAS'!$U$20,INT((ROW()-14)/2),0)),"",OFFSET('9. METAS'!$U$20,INT((ROW()-14)/2),0)))</f>
        <v/>
      </c>
      <c r="K110" s="228" t="str">
        <f ca="1">IF(MOD(ROW()-13,2)=0,IF(ISBLANK(OFFSET(#REF!,INT((ROW()-13)/2),0)),"",OFFSET(#REF!,INT((ROW()-13)/2),0)),IF(ISBLANK(OFFSET('9. METAS'!$V$20,INT((ROW()-14)/2),0)),"",OFFSET('9. METAS'!$V$20,INT((ROW()-14)/2),0)))</f>
        <v/>
      </c>
      <c r="L110" s="228" t="str">
        <f ca="1">IF(MOD(ROW()-13,2)=0,IF(ISBLANK(OFFSET(#REF!,INT((ROW()-13)/2),0)),"",OFFSET(#REF!,INT((ROW()-13)/2),0)),IF(ISBLANK(OFFSET('9. METAS'!$W$20,INT((ROW()-14)/2),0)),"",OFFSET('9. METAS'!$W$20,INT((ROW()-14)/2),0)))</f>
        <v/>
      </c>
      <c r="M110" s="229" t="str">
        <f ca="1">IF(MOD(ROW()-13,2)=0,IF(ISBLANK(OFFSET(#REF!,INT((ROW()-13)/2),0)),"",OFFSET(#REF!,INT((ROW()-13)/2),0)),IF(ISBLANK(OFFSET('9. METAS'!$X$20,INT((ROW()-14)/2),0)),"",OFFSET('9. METAS'!$X$20,INT((ROW()-14)/2),0)))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1042" t="str">
        <f ca="1">IF(ISBLANK(OFFSET('9. METAS'!$L$20,INT((ROW()-13)/2),0)),"",OFFSET('9. METAS'!$L$20,INT((ROW()-13)/2),0))</f>
        <v/>
      </c>
      <c r="I111" s="979"/>
      <c r="J111" s="227" t="e">
        <f ca="1">IF(MOD(ROW()-13,2)=0,IF(ISBLANK(OFFSET(#REF!,INT((ROW()-13)/2),0)),"",OFFSET(#REF!,INT((ROW()-13)/2),0)),IF(ISBLANK(OFFSET('9. METAS'!$U$20,INT((ROW()-14)/2),0)),"",OFFSET('9. METAS'!$U$20,INT((ROW()-14)/2),0)))</f>
        <v>#REF!</v>
      </c>
      <c r="K111" s="228" t="e">
        <f ca="1">IF(MOD(ROW()-13,2)=0,IF(ISBLANK(OFFSET(#REF!,INT((ROW()-13)/2),0)),"",OFFSET(#REF!,INT((ROW()-13)/2),0)),IF(ISBLANK(OFFSET('9. METAS'!$V$20,INT((ROW()-14)/2),0)),"",OFFSET('9. METAS'!$V$20,INT((ROW()-14)/2),0)))</f>
        <v>#REF!</v>
      </c>
      <c r="L111" s="228" t="e">
        <f ca="1">IF(MOD(ROW()-13,2)=0,IF(ISBLANK(OFFSET(#REF!,INT((ROW()-13)/2),0)),"",OFFSET(#REF!,INT((ROW()-13)/2),0)),IF(ISBLANK(OFFSET('9. METAS'!$W$20,INT((ROW()-14)/2),0)),"",OFFSET('9. METAS'!$W$20,INT((ROW()-14)/2),0)))</f>
        <v>#REF!</v>
      </c>
      <c r="M111" s="229" t="e">
        <f ca="1">IF(MOD(ROW()-13,2)=0,IF(ISBLANK(OFFSET(#REF!,INT((ROW()-13)/2),0)),"",OFFSET(#REF!,INT((ROW()-13)/2),0)),IF(ISBLANK(OFFSET('9. METAS'!$X$20,INT((ROW()-14)/2),0)),"",OFFSET('9. METAS'!$X$20,INT((ROW()-14)/2),0)))</f>
        <v>#REF!</v>
      </c>
      <c r="N111" s="981" t="str">
        <f t="shared" ref="N111" ca="1" si="94">IFERROR(J111/J112,"ND")</f>
        <v>ND</v>
      </c>
      <c r="O111" s="983" t="str">
        <f t="shared" ref="O111" ca="1" si="95">IFERROR(((J111+K111+L111)/H111),"ND")</f>
        <v>ND</v>
      </c>
      <c r="P111" s="985"/>
    </row>
    <row r="112" spans="3:16" x14ac:dyDescent="0.3">
      <c r="C112" s="999"/>
      <c r="D112" s="993"/>
      <c r="E112" s="993"/>
      <c r="F112" s="995"/>
      <c r="G112" s="997"/>
      <c r="H112" s="1042"/>
      <c r="I112" s="987"/>
      <c r="J112" s="227" t="str">
        <f ca="1">IF(MOD(ROW()-13,2)=0,IF(ISBLANK(OFFSET(#REF!,INT((ROW()-13)/2),0)),"",OFFSET(#REF!,INT((ROW()-13)/2),0)),IF(ISBLANK(OFFSET('9. METAS'!$U$20,INT((ROW()-14)/2),0)),"",OFFSET('9. METAS'!$U$20,INT((ROW()-14)/2),0)))</f>
        <v/>
      </c>
      <c r="K112" s="228" t="str">
        <f ca="1">IF(MOD(ROW()-13,2)=0,IF(ISBLANK(OFFSET(#REF!,INT((ROW()-13)/2),0)),"",OFFSET(#REF!,INT((ROW()-13)/2),0)),IF(ISBLANK(OFFSET('9. METAS'!$V$20,INT((ROW()-14)/2),0)),"",OFFSET('9. METAS'!$V$20,INT((ROW()-14)/2),0)))</f>
        <v/>
      </c>
      <c r="L112" s="228" t="str">
        <f ca="1">IF(MOD(ROW()-13,2)=0,IF(ISBLANK(OFFSET(#REF!,INT((ROW()-13)/2),0)),"",OFFSET(#REF!,INT((ROW()-13)/2),0)),IF(ISBLANK(OFFSET('9. METAS'!$W$20,INT((ROW()-14)/2),0)),"",OFFSET('9. METAS'!$W$20,INT((ROW()-14)/2),0)))</f>
        <v/>
      </c>
      <c r="M112" s="229" t="str">
        <f ca="1">IF(MOD(ROW()-13,2)=0,IF(ISBLANK(OFFSET(#REF!,INT((ROW()-13)/2),0)),"",OFFSET(#REF!,INT((ROW()-13)/2),0)),IF(ISBLANK(OFFSET('9. METAS'!$X$20,INT((ROW()-14)/2),0)),"",OFFSET('9. METAS'!$X$20,INT((ROW()-14)/2),0)))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1042" t="str">
        <f ca="1">IF(ISBLANK(OFFSET('9. METAS'!$L$20,INT((ROW()-13)/2),0)),"",OFFSET('9. METAS'!$L$20,INT((ROW()-13)/2),0))</f>
        <v/>
      </c>
      <c r="I113" s="979"/>
      <c r="J113" s="227" t="e">
        <f ca="1">IF(MOD(ROW()-13,2)=0,IF(ISBLANK(OFFSET(#REF!,INT((ROW()-13)/2),0)),"",OFFSET(#REF!,INT((ROW()-13)/2),0)),IF(ISBLANK(OFFSET('9. METAS'!$U$20,INT((ROW()-14)/2),0)),"",OFFSET('9. METAS'!$U$20,INT((ROW()-14)/2),0)))</f>
        <v>#REF!</v>
      </c>
      <c r="K113" s="228" t="e">
        <f ca="1">IF(MOD(ROW()-13,2)=0,IF(ISBLANK(OFFSET(#REF!,INT((ROW()-13)/2),0)),"",OFFSET(#REF!,INT((ROW()-13)/2),0)),IF(ISBLANK(OFFSET('9. METAS'!$V$20,INT((ROW()-14)/2),0)),"",OFFSET('9. METAS'!$V$20,INT((ROW()-14)/2),0)))</f>
        <v>#REF!</v>
      </c>
      <c r="L113" s="228" t="e">
        <f ca="1">IF(MOD(ROW()-13,2)=0,IF(ISBLANK(OFFSET(#REF!,INT((ROW()-13)/2),0)),"",OFFSET(#REF!,INT((ROW()-13)/2),0)),IF(ISBLANK(OFFSET('9. METAS'!$W$20,INT((ROW()-14)/2),0)),"",OFFSET('9. METAS'!$W$20,INT((ROW()-14)/2),0)))</f>
        <v>#REF!</v>
      </c>
      <c r="M113" s="229" t="e">
        <f ca="1">IF(MOD(ROW()-13,2)=0,IF(ISBLANK(OFFSET(#REF!,INT((ROW()-13)/2),0)),"",OFFSET(#REF!,INT((ROW()-13)/2),0)),IF(ISBLANK(OFFSET('9. METAS'!$X$20,INT((ROW()-14)/2),0)),"",OFFSET('9. METAS'!$X$20,INT((ROW()-14)/2),0)))</f>
        <v>#REF!</v>
      </c>
      <c r="N113" s="981" t="str">
        <f t="shared" ref="N113" ca="1" si="96">IFERROR(J113/J114,"ND")</f>
        <v>ND</v>
      </c>
      <c r="O113" s="983" t="str">
        <f t="shared" ref="O113" ca="1" si="97">IFERROR(((J113+K113+L113)/H113),"ND")</f>
        <v>ND</v>
      </c>
      <c r="P113" s="985"/>
    </row>
    <row r="114" spans="3:16" x14ac:dyDescent="0.3">
      <c r="C114" s="999"/>
      <c r="D114" s="993"/>
      <c r="E114" s="993"/>
      <c r="F114" s="995"/>
      <c r="G114" s="997"/>
      <c r="H114" s="1042"/>
      <c r="I114" s="987"/>
      <c r="J114" s="227" t="str">
        <f ca="1">IF(MOD(ROW()-13,2)=0,IF(ISBLANK(OFFSET(#REF!,INT((ROW()-13)/2),0)),"",OFFSET(#REF!,INT((ROW()-13)/2),0)),IF(ISBLANK(OFFSET('9. METAS'!$U$20,INT((ROW()-14)/2),0)),"",OFFSET('9. METAS'!$U$20,INT((ROW()-14)/2),0)))</f>
        <v/>
      </c>
      <c r="K114" s="228" t="str">
        <f ca="1">IF(MOD(ROW()-13,2)=0,IF(ISBLANK(OFFSET(#REF!,INT((ROW()-13)/2),0)),"",OFFSET(#REF!,INT((ROW()-13)/2),0)),IF(ISBLANK(OFFSET('9. METAS'!$V$20,INT((ROW()-14)/2),0)),"",OFFSET('9. METAS'!$V$20,INT((ROW()-14)/2),0)))</f>
        <v/>
      </c>
      <c r="L114" s="228" t="str">
        <f ca="1">IF(MOD(ROW()-13,2)=0,IF(ISBLANK(OFFSET(#REF!,INT((ROW()-13)/2),0)),"",OFFSET(#REF!,INT((ROW()-13)/2),0)),IF(ISBLANK(OFFSET('9. METAS'!$W$20,INT((ROW()-14)/2),0)),"",OFFSET('9. METAS'!$W$20,INT((ROW()-14)/2),0)))</f>
        <v/>
      </c>
      <c r="M114" s="229" t="str">
        <f ca="1">IF(MOD(ROW()-13,2)=0,IF(ISBLANK(OFFSET(#REF!,INT((ROW()-13)/2),0)),"",OFFSET(#REF!,INT((ROW()-13)/2),0)),IF(ISBLANK(OFFSET('9. METAS'!$X$20,INT((ROW()-14)/2),0)),"",OFFSET('9. METAS'!$X$20,INT((ROW()-14)/2),0)))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1042" t="str">
        <f ca="1">IF(ISBLANK(OFFSET('9. METAS'!$L$20,INT((ROW()-13)/2),0)),"",OFFSET('9. METAS'!$L$20,INT((ROW()-13)/2),0))</f>
        <v/>
      </c>
      <c r="I115" s="979"/>
      <c r="J115" s="227" t="e">
        <f ca="1">IF(MOD(ROW()-13,2)=0,IF(ISBLANK(OFFSET(#REF!,INT((ROW()-13)/2),0)),"",OFFSET(#REF!,INT((ROW()-13)/2),0)),IF(ISBLANK(OFFSET('9. METAS'!$U$20,INT((ROW()-14)/2),0)),"",OFFSET('9. METAS'!$U$20,INT((ROW()-14)/2),0)))</f>
        <v>#REF!</v>
      </c>
      <c r="K115" s="228" t="e">
        <f ca="1">IF(MOD(ROW()-13,2)=0,IF(ISBLANK(OFFSET(#REF!,INT((ROW()-13)/2),0)),"",OFFSET(#REF!,INT((ROW()-13)/2),0)),IF(ISBLANK(OFFSET('9. METAS'!$V$20,INT((ROW()-14)/2),0)),"",OFFSET('9. METAS'!$V$20,INT((ROW()-14)/2),0)))</f>
        <v>#REF!</v>
      </c>
      <c r="L115" s="228" t="e">
        <f ca="1">IF(MOD(ROW()-13,2)=0,IF(ISBLANK(OFFSET(#REF!,INT((ROW()-13)/2),0)),"",OFFSET(#REF!,INT((ROW()-13)/2),0)),IF(ISBLANK(OFFSET('9. METAS'!$W$20,INT((ROW()-14)/2),0)),"",OFFSET('9. METAS'!$W$20,INT((ROW()-14)/2),0)))</f>
        <v>#REF!</v>
      </c>
      <c r="M115" s="229" t="e">
        <f ca="1">IF(MOD(ROW()-13,2)=0,IF(ISBLANK(OFFSET(#REF!,INT((ROW()-13)/2),0)),"",OFFSET(#REF!,INT((ROW()-13)/2),0)),IF(ISBLANK(OFFSET('9. METAS'!$X$20,INT((ROW()-14)/2),0)),"",OFFSET('9. METAS'!$X$20,INT((ROW()-14)/2),0)))</f>
        <v>#REF!</v>
      </c>
      <c r="N115" s="981" t="str">
        <f t="shared" ref="N115" ca="1" si="98">IFERROR(J115/J116,"ND")</f>
        <v>ND</v>
      </c>
      <c r="O115" s="983" t="str">
        <f t="shared" ref="O115" ca="1" si="99">IFERROR(((J115+K115+L115)/H115),"ND")</f>
        <v>ND</v>
      </c>
      <c r="P115" s="985"/>
    </row>
    <row r="116" spans="3:16" x14ac:dyDescent="0.3">
      <c r="C116" s="999"/>
      <c r="D116" s="993"/>
      <c r="E116" s="993"/>
      <c r="F116" s="995"/>
      <c r="G116" s="997"/>
      <c r="H116" s="1042"/>
      <c r="I116" s="987"/>
      <c r="J116" s="227" t="str">
        <f ca="1">IF(MOD(ROW()-13,2)=0,IF(ISBLANK(OFFSET(#REF!,INT((ROW()-13)/2),0)),"",OFFSET(#REF!,INT((ROW()-13)/2),0)),IF(ISBLANK(OFFSET('9. METAS'!$U$20,INT((ROW()-14)/2),0)),"",OFFSET('9. METAS'!$U$20,INT((ROW()-14)/2),0)))</f>
        <v/>
      </c>
      <c r="K116" s="228" t="str">
        <f ca="1">IF(MOD(ROW()-13,2)=0,IF(ISBLANK(OFFSET(#REF!,INT((ROW()-13)/2),0)),"",OFFSET(#REF!,INT((ROW()-13)/2),0)),IF(ISBLANK(OFFSET('9. METAS'!$V$20,INT((ROW()-14)/2),0)),"",OFFSET('9. METAS'!$V$20,INT((ROW()-14)/2),0)))</f>
        <v/>
      </c>
      <c r="L116" s="228" t="str">
        <f ca="1">IF(MOD(ROW()-13,2)=0,IF(ISBLANK(OFFSET(#REF!,INT((ROW()-13)/2),0)),"",OFFSET(#REF!,INT((ROW()-13)/2),0)),IF(ISBLANK(OFFSET('9. METAS'!$W$20,INT((ROW()-14)/2),0)),"",OFFSET('9. METAS'!$W$20,INT((ROW()-14)/2),0)))</f>
        <v/>
      </c>
      <c r="M116" s="229" t="str">
        <f ca="1">IF(MOD(ROW()-13,2)=0,IF(ISBLANK(OFFSET(#REF!,INT((ROW()-13)/2),0)),"",OFFSET(#REF!,INT((ROW()-13)/2),0)),IF(ISBLANK(OFFSET('9. METAS'!$X$20,INT((ROW()-14)/2),0)),"",OFFSET('9. METAS'!$X$20,INT((ROW()-14)/2),0)))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1042" t="str">
        <f ca="1">IF(ISBLANK(OFFSET('9. METAS'!$L$20,INT((ROW()-13)/2),0)),"",OFFSET('9. METAS'!$L$20,INT((ROW()-13)/2),0))</f>
        <v/>
      </c>
      <c r="I117" s="979"/>
      <c r="J117" s="227" t="e">
        <f ca="1">IF(MOD(ROW()-13,2)=0,IF(ISBLANK(OFFSET(#REF!,INT((ROW()-13)/2),0)),"",OFFSET(#REF!,INT((ROW()-13)/2),0)),IF(ISBLANK(OFFSET('9. METAS'!$U$20,INT((ROW()-14)/2),0)),"",OFFSET('9. METAS'!$U$20,INT((ROW()-14)/2),0)))</f>
        <v>#REF!</v>
      </c>
      <c r="K117" s="228" t="e">
        <f ca="1">IF(MOD(ROW()-13,2)=0,IF(ISBLANK(OFFSET(#REF!,INT((ROW()-13)/2),0)),"",OFFSET(#REF!,INT((ROW()-13)/2),0)),IF(ISBLANK(OFFSET('9. METAS'!$V$20,INT((ROW()-14)/2),0)),"",OFFSET('9. METAS'!$V$20,INT((ROW()-14)/2),0)))</f>
        <v>#REF!</v>
      </c>
      <c r="L117" s="228" t="e">
        <f ca="1">IF(MOD(ROW()-13,2)=0,IF(ISBLANK(OFFSET(#REF!,INT((ROW()-13)/2),0)),"",OFFSET(#REF!,INT((ROW()-13)/2),0)),IF(ISBLANK(OFFSET('9. METAS'!$W$20,INT((ROW()-14)/2),0)),"",OFFSET('9. METAS'!$W$20,INT((ROW()-14)/2),0)))</f>
        <v>#REF!</v>
      </c>
      <c r="M117" s="229" t="e">
        <f ca="1">IF(MOD(ROW()-13,2)=0,IF(ISBLANK(OFFSET(#REF!,INT((ROW()-13)/2),0)),"",OFFSET(#REF!,INT((ROW()-13)/2),0)),IF(ISBLANK(OFFSET('9. METAS'!$X$20,INT((ROW()-14)/2),0)),"",OFFSET('9. METAS'!$X$20,INT((ROW()-14)/2),0)))</f>
        <v>#REF!</v>
      </c>
      <c r="N117" s="981" t="str">
        <f t="shared" ref="N117" ca="1" si="100">IFERROR(J117/J118,"ND")</f>
        <v>ND</v>
      </c>
      <c r="O117" s="983" t="str">
        <f t="shared" ref="O117" ca="1" si="101">IFERROR(((J117+K117+L117)/H117),"ND")</f>
        <v>ND</v>
      </c>
      <c r="P117" s="985"/>
    </row>
    <row r="118" spans="3:16" x14ac:dyDescent="0.3">
      <c r="C118" s="999"/>
      <c r="D118" s="993"/>
      <c r="E118" s="993"/>
      <c r="F118" s="995"/>
      <c r="G118" s="997"/>
      <c r="H118" s="1042"/>
      <c r="I118" s="987"/>
      <c r="J118" s="227" t="str">
        <f ca="1">IF(MOD(ROW()-13,2)=0,IF(ISBLANK(OFFSET(#REF!,INT((ROW()-13)/2),0)),"",OFFSET(#REF!,INT((ROW()-13)/2),0)),IF(ISBLANK(OFFSET('9. METAS'!$U$20,INT((ROW()-14)/2),0)),"",OFFSET('9. METAS'!$U$20,INT((ROW()-14)/2),0)))</f>
        <v/>
      </c>
      <c r="K118" s="228" t="str">
        <f ca="1">IF(MOD(ROW()-13,2)=0,IF(ISBLANK(OFFSET(#REF!,INT((ROW()-13)/2),0)),"",OFFSET(#REF!,INT((ROW()-13)/2),0)),IF(ISBLANK(OFFSET('9. METAS'!$V$20,INT((ROW()-14)/2),0)),"",OFFSET('9. METAS'!$V$20,INT((ROW()-14)/2),0)))</f>
        <v/>
      </c>
      <c r="L118" s="228" t="str">
        <f ca="1">IF(MOD(ROW()-13,2)=0,IF(ISBLANK(OFFSET(#REF!,INT((ROW()-13)/2),0)),"",OFFSET(#REF!,INT((ROW()-13)/2),0)),IF(ISBLANK(OFFSET('9. METAS'!$W$20,INT((ROW()-14)/2),0)),"",OFFSET('9. METAS'!$W$20,INT((ROW()-14)/2),0)))</f>
        <v/>
      </c>
      <c r="M118" s="229" t="str">
        <f ca="1">IF(MOD(ROW()-13,2)=0,IF(ISBLANK(OFFSET(#REF!,INT((ROW()-13)/2),0)),"",OFFSET(#REF!,INT((ROW()-13)/2),0)),IF(ISBLANK(OFFSET('9. METAS'!$X$20,INT((ROW()-14)/2),0)),"",OFFSET('9. METAS'!$X$20,INT((ROW()-14)/2),0)))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1042" t="str">
        <f ca="1">IF(ISBLANK(OFFSET('9. METAS'!$L$20,INT((ROW()-13)/2),0)),"",OFFSET('9. METAS'!$L$20,INT((ROW()-13)/2),0))</f>
        <v/>
      </c>
      <c r="I119" s="979"/>
      <c r="J119" s="227" t="e">
        <f ca="1">IF(MOD(ROW()-13,2)=0,IF(ISBLANK(OFFSET(#REF!,INT((ROW()-13)/2),0)),"",OFFSET(#REF!,INT((ROW()-13)/2),0)),IF(ISBLANK(OFFSET('9. METAS'!$U$20,INT((ROW()-14)/2),0)),"",OFFSET('9. METAS'!$U$20,INT((ROW()-14)/2),0)))</f>
        <v>#REF!</v>
      </c>
      <c r="K119" s="228" t="e">
        <f ca="1">IF(MOD(ROW()-13,2)=0,IF(ISBLANK(OFFSET(#REF!,INT((ROW()-13)/2),0)),"",OFFSET(#REF!,INT((ROW()-13)/2),0)),IF(ISBLANK(OFFSET('9. METAS'!$V$20,INT((ROW()-14)/2),0)),"",OFFSET('9. METAS'!$V$20,INT((ROW()-14)/2),0)))</f>
        <v>#REF!</v>
      </c>
      <c r="L119" s="228" t="e">
        <f ca="1">IF(MOD(ROW()-13,2)=0,IF(ISBLANK(OFFSET(#REF!,INT((ROW()-13)/2),0)),"",OFFSET(#REF!,INT((ROW()-13)/2),0)),IF(ISBLANK(OFFSET('9. METAS'!$W$20,INT((ROW()-14)/2),0)),"",OFFSET('9. METAS'!$W$20,INT((ROW()-14)/2),0)))</f>
        <v>#REF!</v>
      </c>
      <c r="M119" s="229" t="e">
        <f ca="1">IF(MOD(ROW()-13,2)=0,IF(ISBLANK(OFFSET(#REF!,INT((ROW()-13)/2),0)),"",OFFSET(#REF!,INT((ROW()-13)/2),0)),IF(ISBLANK(OFFSET('9. METAS'!$X$20,INT((ROW()-14)/2),0)),"",OFFSET('9. METAS'!$X$20,INT((ROW()-14)/2),0)))</f>
        <v>#REF!</v>
      </c>
      <c r="N119" s="981" t="str">
        <f t="shared" ref="N119" ca="1" si="102">IFERROR(J119/J120,"ND")</f>
        <v>ND</v>
      </c>
      <c r="O119" s="983" t="str">
        <f t="shared" ref="O119" ca="1" si="103">IFERROR(((J119+K119+L119)/H119),"ND")</f>
        <v>ND</v>
      </c>
      <c r="P119" s="985"/>
    </row>
    <row r="120" spans="3:16" x14ac:dyDescent="0.3">
      <c r="C120" s="999"/>
      <c r="D120" s="993"/>
      <c r="E120" s="993"/>
      <c r="F120" s="995"/>
      <c r="G120" s="997"/>
      <c r="H120" s="1042"/>
      <c r="I120" s="987"/>
      <c r="J120" s="227" t="str">
        <f ca="1">IF(MOD(ROW()-13,2)=0,IF(ISBLANK(OFFSET(#REF!,INT((ROW()-13)/2),0)),"",OFFSET(#REF!,INT((ROW()-13)/2),0)),IF(ISBLANK(OFFSET('9. METAS'!$U$20,INT((ROW()-14)/2),0)),"",OFFSET('9. METAS'!$U$20,INT((ROW()-14)/2),0)))</f>
        <v/>
      </c>
      <c r="K120" s="228" t="str">
        <f ca="1">IF(MOD(ROW()-13,2)=0,IF(ISBLANK(OFFSET(#REF!,INT((ROW()-13)/2),0)),"",OFFSET(#REF!,INT((ROW()-13)/2),0)),IF(ISBLANK(OFFSET('9. METAS'!$V$20,INT((ROW()-14)/2),0)),"",OFFSET('9. METAS'!$V$20,INT((ROW()-14)/2),0)))</f>
        <v/>
      </c>
      <c r="L120" s="228" t="str">
        <f ca="1">IF(MOD(ROW()-13,2)=0,IF(ISBLANK(OFFSET(#REF!,INT((ROW()-13)/2),0)),"",OFFSET(#REF!,INT((ROW()-13)/2),0)),IF(ISBLANK(OFFSET('9. METAS'!$W$20,INT((ROW()-14)/2),0)),"",OFFSET('9. METAS'!$W$20,INT((ROW()-14)/2),0)))</f>
        <v/>
      </c>
      <c r="M120" s="229" t="str">
        <f ca="1">IF(MOD(ROW()-13,2)=0,IF(ISBLANK(OFFSET(#REF!,INT((ROW()-13)/2),0)),"",OFFSET(#REF!,INT((ROW()-13)/2),0)),IF(ISBLANK(OFFSET('9. METAS'!$X$20,INT((ROW()-14)/2),0)),"",OFFSET('9. METAS'!$X$20,INT((ROW()-14)/2),0)))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1042" t="str">
        <f ca="1">IF(ISBLANK(OFFSET('9. METAS'!$L$20,INT((ROW()-13)/2),0)),"",OFFSET('9. METAS'!$L$20,INT((ROW()-13)/2),0))</f>
        <v/>
      </c>
      <c r="I121" s="979"/>
      <c r="J121" s="227" t="e">
        <f ca="1">IF(MOD(ROW()-13,2)=0,IF(ISBLANK(OFFSET(#REF!,INT((ROW()-13)/2),0)),"",OFFSET(#REF!,INT((ROW()-13)/2),0)),IF(ISBLANK(OFFSET('9. METAS'!$U$20,INT((ROW()-14)/2),0)),"",OFFSET('9. METAS'!$U$20,INT((ROW()-14)/2),0)))</f>
        <v>#REF!</v>
      </c>
      <c r="K121" s="228" t="e">
        <f ca="1">IF(MOD(ROW()-13,2)=0,IF(ISBLANK(OFFSET(#REF!,INT((ROW()-13)/2),0)),"",OFFSET(#REF!,INT((ROW()-13)/2),0)),IF(ISBLANK(OFFSET('9. METAS'!$V$20,INT((ROW()-14)/2),0)),"",OFFSET('9. METAS'!$V$20,INT((ROW()-14)/2),0)))</f>
        <v>#REF!</v>
      </c>
      <c r="L121" s="228" t="e">
        <f ca="1">IF(MOD(ROW()-13,2)=0,IF(ISBLANK(OFFSET(#REF!,INT((ROW()-13)/2),0)),"",OFFSET(#REF!,INT((ROW()-13)/2),0)),IF(ISBLANK(OFFSET('9. METAS'!$W$20,INT((ROW()-14)/2),0)),"",OFFSET('9. METAS'!$W$20,INT((ROW()-14)/2),0)))</f>
        <v>#REF!</v>
      </c>
      <c r="M121" s="229" t="e">
        <f ca="1">IF(MOD(ROW()-13,2)=0,IF(ISBLANK(OFFSET(#REF!,INT((ROW()-13)/2),0)),"",OFFSET(#REF!,INT((ROW()-13)/2),0)),IF(ISBLANK(OFFSET('9. METAS'!$X$20,INT((ROW()-14)/2),0)),"",OFFSET('9. METAS'!$X$20,INT((ROW()-14)/2),0)))</f>
        <v>#REF!</v>
      </c>
      <c r="N121" s="981" t="str">
        <f t="shared" ref="N121" ca="1" si="104">IFERROR(J121/J122,"ND")</f>
        <v>ND</v>
      </c>
      <c r="O121" s="983" t="str">
        <f t="shared" ref="O121" ca="1" si="105">IFERROR(((J121+K121+L121)/H121),"ND")</f>
        <v>ND</v>
      </c>
      <c r="P121" s="985"/>
    </row>
    <row r="122" spans="3:16" x14ac:dyDescent="0.3">
      <c r="C122" s="999"/>
      <c r="D122" s="993"/>
      <c r="E122" s="993"/>
      <c r="F122" s="995"/>
      <c r="G122" s="997"/>
      <c r="H122" s="1042"/>
      <c r="I122" s="987"/>
      <c r="J122" s="227" t="str">
        <f ca="1">IF(MOD(ROW()-13,2)=0,IF(ISBLANK(OFFSET(#REF!,INT((ROW()-13)/2),0)),"",OFFSET(#REF!,INT((ROW()-13)/2),0)),IF(ISBLANK(OFFSET('9. METAS'!$U$20,INT((ROW()-14)/2),0)),"",OFFSET('9. METAS'!$U$20,INT((ROW()-14)/2),0)))</f>
        <v/>
      </c>
      <c r="K122" s="228" t="str">
        <f ca="1">IF(MOD(ROW()-13,2)=0,IF(ISBLANK(OFFSET(#REF!,INT((ROW()-13)/2),0)),"",OFFSET(#REF!,INT((ROW()-13)/2),0)),IF(ISBLANK(OFFSET('9. METAS'!$V$20,INT((ROW()-14)/2),0)),"",OFFSET('9. METAS'!$V$20,INT((ROW()-14)/2),0)))</f>
        <v/>
      </c>
      <c r="L122" s="228" t="str">
        <f ca="1">IF(MOD(ROW()-13,2)=0,IF(ISBLANK(OFFSET(#REF!,INT((ROW()-13)/2),0)),"",OFFSET(#REF!,INT((ROW()-13)/2),0)),IF(ISBLANK(OFFSET('9. METAS'!$W$20,INT((ROW()-14)/2),0)),"",OFFSET('9. METAS'!$W$20,INT((ROW()-14)/2),0)))</f>
        <v/>
      </c>
      <c r="M122" s="229" t="str">
        <f ca="1">IF(MOD(ROW()-13,2)=0,IF(ISBLANK(OFFSET(#REF!,INT((ROW()-13)/2),0)),"",OFFSET(#REF!,INT((ROW()-13)/2),0)),IF(ISBLANK(OFFSET('9. METAS'!$X$20,INT((ROW()-14)/2),0)),"",OFFSET('9. METAS'!$X$20,INT((ROW()-14)/2),0)))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1042" t="str">
        <f ca="1">IF(ISBLANK(OFFSET('9. METAS'!$L$20,INT((ROW()-13)/2),0)),"",OFFSET('9. METAS'!$L$20,INT((ROW()-13)/2),0))</f>
        <v/>
      </c>
      <c r="I123" s="979"/>
      <c r="J123" s="227" t="e">
        <f ca="1">IF(MOD(ROW()-13,2)=0,IF(ISBLANK(OFFSET(#REF!,INT((ROW()-13)/2),0)),"",OFFSET(#REF!,INT((ROW()-13)/2),0)),IF(ISBLANK(OFFSET('9. METAS'!$U$20,INT((ROW()-14)/2),0)),"",OFFSET('9. METAS'!$U$20,INT((ROW()-14)/2),0)))</f>
        <v>#REF!</v>
      </c>
      <c r="K123" s="228" t="e">
        <f ca="1">IF(MOD(ROW()-13,2)=0,IF(ISBLANK(OFFSET(#REF!,INT((ROW()-13)/2),0)),"",OFFSET(#REF!,INT((ROW()-13)/2),0)),IF(ISBLANK(OFFSET('9. METAS'!$V$20,INT((ROW()-14)/2),0)),"",OFFSET('9. METAS'!$V$20,INT((ROW()-14)/2),0)))</f>
        <v>#REF!</v>
      </c>
      <c r="L123" s="228" t="e">
        <f ca="1">IF(MOD(ROW()-13,2)=0,IF(ISBLANK(OFFSET(#REF!,INT((ROW()-13)/2),0)),"",OFFSET(#REF!,INT((ROW()-13)/2),0)),IF(ISBLANK(OFFSET('9. METAS'!$W$20,INT((ROW()-14)/2),0)),"",OFFSET('9. METAS'!$W$20,INT((ROW()-14)/2),0)))</f>
        <v>#REF!</v>
      </c>
      <c r="M123" s="229" t="e">
        <f ca="1">IF(MOD(ROW()-13,2)=0,IF(ISBLANK(OFFSET(#REF!,INT((ROW()-13)/2),0)),"",OFFSET(#REF!,INT((ROW()-13)/2),0)),IF(ISBLANK(OFFSET('9. METAS'!$X$20,INT((ROW()-14)/2),0)),"",OFFSET('9. METAS'!$X$20,INT((ROW()-14)/2),0)))</f>
        <v>#REF!</v>
      </c>
      <c r="N123" s="981" t="str">
        <f t="shared" ref="N123" ca="1" si="106">IFERROR(J123/J124,"ND")</f>
        <v>ND</v>
      </c>
      <c r="O123" s="983" t="str">
        <f t="shared" ref="O123" ca="1" si="107">IFERROR(((J123+K123+L123)/H123),"ND")</f>
        <v>ND</v>
      </c>
      <c r="P123" s="985"/>
    </row>
    <row r="124" spans="3:16" x14ac:dyDescent="0.3">
      <c r="C124" s="999"/>
      <c r="D124" s="993"/>
      <c r="E124" s="993"/>
      <c r="F124" s="995"/>
      <c r="G124" s="997"/>
      <c r="H124" s="1042"/>
      <c r="I124" s="987"/>
      <c r="J124" s="227" t="str">
        <f ca="1">IF(MOD(ROW()-13,2)=0,IF(ISBLANK(OFFSET(#REF!,INT((ROW()-13)/2),0)),"",OFFSET(#REF!,INT((ROW()-13)/2),0)),IF(ISBLANK(OFFSET('9. METAS'!$U$20,INT((ROW()-14)/2),0)),"",OFFSET('9. METAS'!$U$20,INT((ROW()-14)/2),0)))</f>
        <v/>
      </c>
      <c r="K124" s="228" t="str">
        <f ca="1">IF(MOD(ROW()-13,2)=0,IF(ISBLANK(OFFSET(#REF!,INT((ROW()-13)/2),0)),"",OFFSET(#REF!,INT((ROW()-13)/2),0)),IF(ISBLANK(OFFSET('9. METAS'!$V$20,INT((ROW()-14)/2),0)),"",OFFSET('9. METAS'!$V$20,INT((ROW()-14)/2),0)))</f>
        <v/>
      </c>
      <c r="L124" s="228" t="str">
        <f ca="1">IF(MOD(ROW()-13,2)=0,IF(ISBLANK(OFFSET(#REF!,INT((ROW()-13)/2),0)),"",OFFSET(#REF!,INT((ROW()-13)/2),0)),IF(ISBLANK(OFFSET('9. METAS'!$W$20,INT((ROW()-14)/2),0)),"",OFFSET('9. METAS'!$W$20,INT((ROW()-14)/2),0)))</f>
        <v/>
      </c>
      <c r="M124" s="229" t="str">
        <f ca="1">IF(MOD(ROW()-13,2)=0,IF(ISBLANK(OFFSET(#REF!,INT((ROW()-13)/2),0)),"",OFFSET(#REF!,INT((ROW()-13)/2),0)),IF(ISBLANK(OFFSET('9. METAS'!$X$20,INT((ROW()-14)/2),0)),"",OFFSET('9. METAS'!$X$20,INT((ROW()-14)/2),0)))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1042" t="str">
        <f ca="1">IF(ISBLANK(OFFSET('9. METAS'!$L$20,INT((ROW()-13)/2),0)),"",OFFSET('9. METAS'!$L$20,INT((ROW()-13)/2),0))</f>
        <v/>
      </c>
      <c r="I125" s="979"/>
      <c r="J125" s="227" t="e">
        <f ca="1">IF(MOD(ROW()-13,2)=0,IF(ISBLANK(OFFSET(#REF!,INT((ROW()-13)/2),0)),"",OFFSET(#REF!,INT((ROW()-13)/2),0)),IF(ISBLANK(OFFSET('9. METAS'!$U$20,INT((ROW()-14)/2),0)),"",OFFSET('9. METAS'!$U$20,INT((ROW()-14)/2),0)))</f>
        <v>#REF!</v>
      </c>
      <c r="K125" s="228" t="e">
        <f ca="1">IF(MOD(ROW()-13,2)=0,IF(ISBLANK(OFFSET(#REF!,INT((ROW()-13)/2),0)),"",OFFSET(#REF!,INT((ROW()-13)/2),0)),IF(ISBLANK(OFFSET('9. METAS'!$V$20,INT((ROW()-14)/2),0)),"",OFFSET('9. METAS'!$V$20,INT((ROW()-14)/2),0)))</f>
        <v>#REF!</v>
      </c>
      <c r="L125" s="228" t="e">
        <f ca="1">IF(MOD(ROW()-13,2)=0,IF(ISBLANK(OFFSET(#REF!,INT((ROW()-13)/2),0)),"",OFFSET(#REF!,INT((ROW()-13)/2),0)),IF(ISBLANK(OFFSET('9. METAS'!$W$20,INT((ROW()-14)/2),0)),"",OFFSET('9. METAS'!$W$20,INT((ROW()-14)/2),0)))</f>
        <v>#REF!</v>
      </c>
      <c r="M125" s="229" t="e">
        <f ca="1">IF(MOD(ROW()-13,2)=0,IF(ISBLANK(OFFSET(#REF!,INT((ROW()-13)/2),0)),"",OFFSET(#REF!,INT((ROW()-13)/2),0)),IF(ISBLANK(OFFSET('9. METAS'!$X$20,INT((ROW()-14)/2),0)),"",OFFSET('9. METAS'!$X$20,INT((ROW()-14)/2),0)))</f>
        <v>#REF!</v>
      </c>
      <c r="N125" s="981" t="str">
        <f t="shared" ref="N125" ca="1" si="108">IFERROR(J125/J126,"ND")</f>
        <v>ND</v>
      </c>
      <c r="O125" s="983" t="str">
        <f t="shared" ref="O125" ca="1" si="109">IFERROR(((J125+K125+L125)/H125),"ND")</f>
        <v>ND</v>
      </c>
      <c r="P125" s="985"/>
    </row>
    <row r="126" spans="3:16" x14ac:dyDescent="0.3">
      <c r="C126" s="999"/>
      <c r="D126" s="993"/>
      <c r="E126" s="993"/>
      <c r="F126" s="995"/>
      <c r="G126" s="997"/>
      <c r="H126" s="1042"/>
      <c r="I126" s="987"/>
      <c r="J126" s="227" t="str">
        <f ca="1">IF(MOD(ROW()-13,2)=0,IF(ISBLANK(OFFSET(#REF!,INT((ROW()-13)/2),0)),"",OFFSET(#REF!,INT((ROW()-13)/2),0)),IF(ISBLANK(OFFSET('9. METAS'!$U$20,INT((ROW()-14)/2),0)),"",OFFSET('9. METAS'!$U$20,INT((ROW()-14)/2),0)))</f>
        <v/>
      </c>
      <c r="K126" s="228" t="str">
        <f ca="1">IF(MOD(ROW()-13,2)=0,IF(ISBLANK(OFFSET(#REF!,INT((ROW()-13)/2),0)),"",OFFSET(#REF!,INT((ROW()-13)/2),0)),IF(ISBLANK(OFFSET('9. METAS'!$V$20,INT((ROW()-14)/2),0)),"",OFFSET('9. METAS'!$V$20,INT((ROW()-14)/2),0)))</f>
        <v/>
      </c>
      <c r="L126" s="228" t="str">
        <f ca="1">IF(MOD(ROW()-13,2)=0,IF(ISBLANK(OFFSET(#REF!,INT((ROW()-13)/2),0)),"",OFFSET(#REF!,INT((ROW()-13)/2),0)),IF(ISBLANK(OFFSET('9. METAS'!$W$20,INT((ROW()-14)/2),0)),"",OFFSET('9. METAS'!$W$20,INT((ROW()-14)/2),0)))</f>
        <v/>
      </c>
      <c r="M126" s="229" t="str">
        <f ca="1">IF(MOD(ROW()-13,2)=0,IF(ISBLANK(OFFSET(#REF!,INT((ROW()-13)/2),0)),"",OFFSET(#REF!,INT((ROW()-13)/2),0)),IF(ISBLANK(OFFSET('9. METAS'!$X$20,INT((ROW()-14)/2),0)),"",OFFSET('9. METAS'!$X$20,INT((ROW()-14)/2),0)))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1042" t="str">
        <f ca="1">IF(ISBLANK(OFFSET('9. METAS'!$L$20,INT((ROW()-13)/2),0)),"",OFFSET('9. METAS'!$L$20,INT((ROW()-13)/2),0))</f>
        <v/>
      </c>
      <c r="I127" s="979"/>
      <c r="J127" s="227" t="e">
        <f ca="1">IF(MOD(ROW()-13,2)=0,IF(ISBLANK(OFFSET(#REF!,INT((ROW()-13)/2),0)),"",OFFSET(#REF!,INT((ROW()-13)/2),0)),IF(ISBLANK(OFFSET('9. METAS'!$U$20,INT((ROW()-14)/2),0)),"",OFFSET('9. METAS'!$U$20,INT((ROW()-14)/2),0)))</f>
        <v>#REF!</v>
      </c>
      <c r="K127" s="228" t="e">
        <f ca="1">IF(MOD(ROW()-13,2)=0,IF(ISBLANK(OFFSET(#REF!,INT((ROW()-13)/2),0)),"",OFFSET(#REF!,INT((ROW()-13)/2),0)),IF(ISBLANK(OFFSET('9. METAS'!$V$20,INT((ROW()-14)/2),0)),"",OFFSET('9. METAS'!$V$20,INT((ROW()-14)/2),0)))</f>
        <v>#REF!</v>
      </c>
      <c r="L127" s="228" t="e">
        <f ca="1">IF(MOD(ROW()-13,2)=0,IF(ISBLANK(OFFSET(#REF!,INT((ROW()-13)/2),0)),"",OFFSET(#REF!,INT((ROW()-13)/2),0)),IF(ISBLANK(OFFSET('9. METAS'!$W$20,INT((ROW()-14)/2),0)),"",OFFSET('9. METAS'!$W$20,INT((ROW()-14)/2),0)))</f>
        <v>#REF!</v>
      </c>
      <c r="M127" s="229" t="e">
        <f ca="1">IF(MOD(ROW()-13,2)=0,IF(ISBLANK(OFFSET(#REF!,INT((ROW()-13)/2),0)),"",OFFSET(#REF!,INT((ROW()-13)/2),0)),IF(ISBLANK(OFFSET('9. METAS'!$X$20,INT((ROW()-14)/2),0)),"",OFFSET('9. METAS'!$X$20,INT((ROW()-14)/2),0)))</f>
        <v>#REF!</v>
      </c>
      <c r="N127" s="981" t="str">
        <f t="shared" ref="N127" ca="1" si="110">IFERROR(J127/J128,"ND")</f>
        <v>ND</v>
      </c>
      <c r="O127" s="983" t="str">
        <f t="shared" ref="O127" ca="1" si="111">IFERROR(((J127+K127+L127)/H127),"ND")</f>
        <v>ND</v>
      </c>
      <c r="P127" s="985"/>
    </row>
    <row r="128" spans="3:16" x14ac:dyDescent="0.3">
      <c r="C128" s="999"/>
      <c r="D128" s="993"/>
      <c r="E128" s="993"/>
      <c r="F128" s="995"/>
      <c r="G128" s="997"/>
      <c r="H128" s="1042"/>
      <c r="I128" s="987"/>
      <c r="J128" s="227" t="str">
        <f ca="1">IF(MOD(ROW()-13,2)=0,IF(ISBLANK(OFFSET(#REF!,INT((ROW()-13)/2),0)),"",OFFSET(#REF!,INT((ROW()-13)/2),0)),IF(ISBLANK(OFFSET('9. METAS'!$U$20,INT((ROW()-14)/2),0)),"",OFFSET('9. METAS'!$U$20,INT((ROW()-14)/2),0)))</f>
        <v/>
      </c>
      <c r="K128" s="228" t="str">
        <f ca="1">IF(MOD(ROW()-13,2)=0,IF(ISBLANK(OFFSET(#REF!,INT((ROW()-13)/2),0)),"",OFFSET(#REF!,INT((ROW()-13)/2),0)),IF(ISBLANK(OFFSET('9. METAS'!$V$20,INT((ROW()-14)/2),0)),"",OFFSET('9. METAS'!$V$20,INT((ROW()-14)/2),0)))</f>
        <v/>
      </c>
      <c r="L128" s="228" t="str">
        <f ca="1">IF(MOD(ROW()-13,2)=0,IF(ISBLANK(OFFSET(#REF!,INT((ROW()-13)/2),0)),"",OFFSET(#REF!,INT((ROW()-13)/2),0)),IF(ISBLANK(OFFSET('9. METAS'!$W$20,INT((ROW()-14)/2),0)),"",OFFSET('9. METAS'!$W$20,INT((ROW()-14)/2),0)))</f>
        <v/>
      </c>
      <c r="M128" s="229" t="str">
        <f ca="1">IF(MOD(ROW()-13,2)=0,IF(ISBLANK(OFFSET(#REF!,INT((ROW()-13)/2),0)),"",OFFSET(#REF!,INT((ROW()-13)/2),0)),IF(ISBLANK(OFFSET('9. METAS'!$X$20,INT((ROW()-14)/2),0)),"",OFFSET('9. METAS'!$X$20,INT((ROW()-14)/2),0)))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1042" t="str">
        <f ca="1">IF(ISBLANK(OFFSET('9. METAS'!$L$20,INT((ROW()-13)/2),0)),"",OFFSET('9. METAS'!$L$20,INT((ROW()-13)/2),0))</f>
        <v/>
      </c>
      <c r="I129" s="979"/>
      <c r="J129" s="227" t="e">
        <f ca="1">IF(MOD(ROW()-13,2)=0,IF(ISBLANK(OFFSET(#REF!,INT((ROW()-13)/2),0)),"",OFFSET(#REF!,INT((ROW()-13)/2),0)),IF(ISBLANK(OFFSET('9. METAS'!$U$20,INT((ROW()-14)/2),0)),"",OFFSET('9. METAS'!$U$20,INT((ROW()-14)/2),0)))</f>
        <v>#REF!</v>
      </c>
      <c r="K129" s="228" t="e">
        <f ca="1">IF(MOD(ROW()-13,2)=0,IF(ISBLANK(OFFSET(#REF!,INT((ROW()-13)/2),0)),"",OFFSET(#REF!,INT((ROW()-13)/2),0)),IF(ISBLANK(OFFSET('9. METAS'!$V$20,INT((ROW()-14)/2),0)),"",OFFSET('9. METAS'!$V$20,INT((ROW()-14)/2),0)))</f>
        <v>#REF!</v>
      </c>
      <c r="L129" s="228" t="e">
        <f ca="1">IF(MOD(ROW()-13,2)=0,IF(ISBLANK(OFFSET(#REF!,INT((ROW()-13)/2),0)),"",OFFSET(#REF!,INT((ROW()-13)/2),0)),IF(ISBLANK(OFFSET('9. METAS'!$W$20,INT((ROW()-14)/2),0)),"",OFFSET('9. METAS'!$W$20,INT((ROW()-14)/2),0)))</f>
        <v>#REF!</v>
      </c>
      <c r="M129" s="229" t="e">
        <f ca="1">IF(MOD(ROW()-13,2)=0,IF(ISBLANK(OFFSET(#REF!,INT((ROW()-13)/2),0)),"",OFFSET(#REF!,INT((ROW()-13)/2),0)),IF(ISBLANK(OFFSET('9. METAS'!$X$20,INT((ROW()-14)/2),0)),"",OFFSET('9. METAS'!$X$20,INT((ROW()-14)/2),0)))</f>
        <v>#REF!</v>
      </c>
      <c r="N129" s="981" t="str">
        <f t="shared" ref="N129" ca="1" si="112">IFERROR(J129/J130,"ND")</f>
        <v>ND</v>
      </c>
      <c r="O129" s="983" t="str">
        <f t="shared" ref="O129" ca="1" si="113">IFERROR(((J129+K129+L129)/H129),"ND")</f>
        <v>ND</v>
      </c>
      <c r="P129" s="985"/>
    </row>
    <row r="130" spans="3:16" x14ac:dyDescent="0.3">
      <c r="C130" s="999"/>
      <c r="D130" s="993"/>
      <c r="E130" s="993"/>
      <c r="F130" s="995"/>
      <c r="G130" s="997"/>
      <c r="H130" s="1042"/>
      <c r="I130" s="987"/>
      <c r="J130" s="227" t="str">
        <f ca="1">IF(MOD(ROW()-13,2)=0,IF(ISBLANK(OFFSET(#REF!,INT((ROW()-13)/2),0)),"",OFFSET(#REF!,INT((ROW()-13)/2),0)),IF(ISBLANK(OFFSET('9. METAS'!$U$20,INT((ROW()-14)/2),0)),"",OFFSET('9. METAS'!$U$20,INT((ROW()-14)/2),0)))</f>
        <v/>
      </c>
      <c r="K130" s="228" t="str">
        <f ca="1">IF(MOD(ROW()-13,2)=0,IF(ISBLANK(OFFSET(#REF!,INT((ROW()-13)/2),0)),"",OFFSET(#REF!,INT((ROW()-13)/2),0)),IF(ISBLANK(OFFSET('9. METAS'!$V$20,INT((ROW()-14)/2),0)),"",OFFSET('9. METAS'!$V$20,INT((ROW()-14)/2),0)))</f>
        <v/>
      </c>
      <c r="L130" s="228" t="str">
        <f ca="1">IF(MOD(ROW()-13,2)=0,IF(ISBLANK(OFFSET(#REF!,INT((ROW()-13)/2),0)),"",OFFSET(#REF!,INT((ROW()-13)/2),0)),IF(ISBLANK(OFFSET('9. METAS'!$W$20,INT((ROW()-14)/2),0)),"",OFFSET('9. METAS'!$W$20,INT((ROW()-14)/2),0)))</f>
        <v/>
      </c>
      <c r="M130" s="229" t="str">
        <f ca="1">IF(MOD(ROW()-13,2)=0,IF(ISBLANK(OFFSET(#REF!,INT((ROW()-13)/2),0)),"",OFFSET(#REF!,INT((ROW()-13)/2),0)),IF(ISBLANK(OFFSET('9. METAS'!$X$20,INT((ROW()-14)/2),0)),"",OFFSET('9. METAS'!$X$20,INT((ROW()-14)/2),0)))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1042" t="str">
        <f ca="1">IF(ISBLANK(OFFSET('9. METAS'!$L$20,INT((ROW()-13)/2),0)),"",OFFSET('9. METAS'!$L$20,INT((ROW()-13)/2),0))</f>
        <v/>
      </c>
      <c r="I131" s="979"/>
      <c r="J131" s="227" t="e">
        <f ca="1">IF(MOD(ROW()-13,2)=0,IF(ISBLANK(OFFSET(#REF!,INT((ROW()-13)/2),0)),"",OFFSET(#REF!,INT((ROW()-13)/2),0)),IF(ISBLANK(OFFSET('9. METAS'!$U$20,INT((ROW()-14)/2),0)),"",OFFSET('9. METAS'!$U$20,INT((ROW()-14)/2),0)))</f>
        <v>#REF!</v>
      </c>
      <c r="K131" s="228" t="e">
        <f ca="1">IF(MOD(ROW()-13,2)=0,IF(ISBLANK(OFFSET(#REF!,INT((ROW()-13)/2),0)),"",OFFSET(#REF!,INT((ROW()-13)/2),0)),IF(ISBLANK(OFFSET('9. METAS'!$V$20,INT((ROW()-14)/2),0)),"",OFFSET('9. METAS'!$V$20,INT((ROW()-14)/2),0)))</f>
        <v>#REF!</v>
      </c>
      <c r="L131" s="228" t="e">
        <f ca="1">IF(MOD(ROW()-13,2)=0,IF(ISBLANK(OFFSET(#REF!,INT((ROW()-13)/2),0)),"",OFFSET(#REF!,INT((ROW()-13)/2),0)),IF(ISBLANK(OFFSET('9. METAS'!$W$20,INT((ROW()-14)/2),0)),"",OFFSET('9. METAS'!$W$20,INT((ROW()-14)/2),0)))</f>
        <v>#REF!</v>
      </c>
      <c r="M131" s="229" t="e">
        <f ca="1">IF(MOD(ROW()-13,2)=0,IF(ISBLANK(OFFSET(#REF!,INT((ROW()-13)/2),0)),"",OFFSET(#REF!,INT((ROW()-13)/2),0)),IF(ISBLANK(OFFSET('9. METAS'!$X$20,INT((ROW()-14)/2),0)),"",OFFSET('9. METAS'!$X$20,INT((ROW()-14)/2),0)))</f>
        <v>#REF!</v>
      </c>
      <c r="N131" s="981" t="str">
        <f t="shared" ref="N131" ca="1" si="114">IFERROR(J131/J132,"ND")</f>
        <v>ND</v>
      </c>
      <c r="O131" s="983" t="str">
        <f t="shared" ref="O131" ca="1" si="115">IFERROR(((J131+K131+L131)/H131),"ND")</f>
        <v>ND</v>
      </c>
      <c r="P131" s="985"/>
    </row>
    <row r="132" spans="3:16" x14ac:dyDescent="0.3">
      <c r="C132" s="999"/>
      <c r="D132" s="993"/>
      <c r="E132" s="993"/>
      <c r="F132" s="995"/>
      <c r="G132" s="997"/>
      <c r="H132" s="1042"/>
      <c r="I132" s="987"/>
      <c r="J132" s="227" t="str">
        <f ca="1">IF(MOD(ROW()-13,2)=0,IF(ISBLANK(OFFSET(#REF!,INT((ROW()-13)/2),0)),"",OFFSET(#REF!,INT((ROW()-13)/2),0)),IF(ISBLANK(OFFSET('9. METAS'!$U$20,INT((ROW()-14)/2),0)),"",OFFSET('9. METAS'!$U$20,INT((ROW()-14)/2),0)))</f>
        <v/>
      </c>
      <c r="K132" s="228" t="str">
        <f ca="1">IF(MOD(ROW()-13,2)=0,IF(ISBLANK(OFFSET(#REF!,INT((ROW()-13)/2),0)),"",OFFSET(#REF!,INT((ROW()-13)/2),0)),IF(ISBLANK(OFFSET('9. METAS'!$V$20,INT((ROW()-14)/2),0)),"",OFFSET('9. METAS'!$V$20,INT((ROW()-14)/2),0)))</f>
        <v/>
      </c>
      <c r="L132" s="228" t="str">
        <f ca="1">IF(MOD(ROW()-13,2)=0,IF(ISBLANK(OFFSET(#REF!,INT((ROW()-13)/2),0)),"",OFFSET(#REF!,INT((ROW()-13)/2),0)),IF(ISBLANK(OFFSET('9. METAS'!$W$20,INT((ROW()-14)/2),0)),"",OFFSET('9. METAS'!$W$20,INT((ROW()-14)/2),0)))</f>
        <v/>
      </c>
      <c r="M132" s="229" t="str">
        <f ca="1">IF(MOD(ROW()-13,2)=0,IF(ISBLANK(OFFSET(#REF!,INT((ROW()-13)/2),0)),"",OFFSET(#REF!,INT((ROW()-13)/2),0)),IF(ISBLANK(OFFSET('9. METAS'!$X$20,INT((ROW()-14)/2),0)),"",OFFSET('9. METAS'!$X$20,INT((ROW()-14)/2),0)))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1042" t="str">
        <f ca="1">IF(ISBLANK(OFFSET('9. METAS'!$L$20,INT((ROW()-13)/2),0)),"",OFFSET('9. METAS'!$L$20,INT((ROW()-13)/2),0))</f>
        <v/>
      </c>
      <c r="I133" s="979"/>
      <c r="J133" s="227" t="e">
        <f ca="1">IF(MOD(ROW()-13,2)=0,IF(ISBLANK(OFFSET(#REF!,INT((ROW()-13)/2),0)),"",OFFSET(#REF!,INT((ROW()-13)/2),0)),IF(ISBLANK(OFFSET('9. METAS'!$U$20,INT((ROW()-14)/2),0)),"",OFFSET('9. METAS'!$U$20,INT((ROW()-14)/2),0)))</f>
        <v>#REF!</v>
      </c>
      <c r="K133" s="228" t="e">
        <f ca="1">IF(MOD(ROW()-13,2)=0,IF(ISBLANK(OFFSET(#REF!,INT((ROW()-13)/2),0)),"",OFFSET(#REF!,INT((ROW()-13)/2),0)),IF(ISBLANK(OFFSET('9. METAS'!$V$20,INT((ROW()-14)/2),0)),"",OFFSET('9. METAS'!$V$20,INT((ROW()-14)/2),0)))</f>
        <v>#REF!</v>
      </c>
      <c r="L133" s="228" t="e">
        <f ca="1">IF(MOD(ROW()-13,2)=0,IF(ISBLANK(OFFSET(#REF!,INT((ROW()-13)/2),0)),"",OFFSET(#REF!,INT((ROW()-13)/2),0)),IF(ISBLANK(OFFSET('9. METAS'!$W$20,INT((ROW()-14)/2),0)),"",OFFSET('9. METAS'!$W$20,INT((ROW()-14)/2),0)))</f>
        <v>#REF!</v>
      </c>
      <c r="M133" s="229" t="e">
        <f ca="1">IF(MOD(ROW()-13,2)=0,IF(ISBLANK(OFFSET(#REF!,INT((ROW()-13)/2),0)),"",OFFSET(#REF!,INT((ROW()-13)/2),0)),IF(ISBLANK(OFFSET('9. METAS'!$X$20,INT((ROW()-14)/2),0)),"",OFFSET('9. METAS'!$X$20,INT((ROW()-14)/2),0)))</f>
        <v>#REF!</v>
      </c>
      <c r="N133" s="981" t="str">
        <f t="shared" ref="N133" ca="1" si="116">IFERROR(J133/J134,"ND")</f>
        <v>ND</v>
      </c>
      <c r="O133" s="983" t="str">
        <f t="shared" ref="O133" ca="1" si="117">IFERROR(((J133+K133+L133)/H133),"ND")</f>
        <v>ND</v>
      </c>
      <c r="P133" s="985"/>
    </row>
    <row r="134" spans="3:16" x14ac:dyDescent="0.3">
      <c r="C134" s="999"/>
      <c r="D134" s="993"/>
      <c r="E134" s="993"/>
      <c r="F134" s="995"/>
      <c r="G134" s="997"/>
      <c r="H134" s="1042"/>
      <c r="I134" s="987"/>
      <c r="J134" s="227" t="str">
        <f ca="1">IF(MOD(ROW()-13,2)=0,IF(ISBLANK(OFFSET(#REF!,INT((ROW()-13)/2),0)),"",OFFSET(#REF!,INT((ROW()-13)/2),0)),IF(ISBLANK(OFFSET('9. METAS'!$U$20,INT((ROW()-14)/2),0)),"",OFFSET('9. METAS'!$U$20,INT((ROW()-14)/2),0)))</f>
        <v/>
      </c>
      <c r="K134" s="228" t="str">
        <f ca="1">IF(MOD(ROW()-13,2)=0,IF(ISBLANK(OFFSET(#REF!,INT((ROW()-13)/2),0)),"",OFFSET(#REF!,INT((ROW()-13)/2),0)),IF(ISBLANK(OFFSET('9. METAS'!$V$20,INT((ROW()-14)/2),0)),"",OFFSET('9. METAS'!$V$20,INT((ROW()-14)/2),0)))</f>
        <v/>
      </c>
      <c r="L134" s="228" t="str">
        <f ca="1">IF(MOD(ROW()-13,2)=0,IF(ISBLANK(OFFSET(#REF!,INT((ROW()-13)/2),0)),"",OFFSET(#REF!,INT((ROW()-13)/2),0)),IF(ISBLANK(OFFSET('9. METAS'!$W$20,INT((ROW()-14)/2),0)),"",OFFSET('9. METAS'!$W$20,INT((ROW()-14)/2),0)))</f>
        <v/>
      </c>
      <c r="M134" s="229" t="str">
        <f ca="1">IF(MOD(ROW()-13,2)=0,IF(ISBLANK(OFFSET(#REF!,INT((ROW()-13)/2),0)),"",OFFSET(#REF!,INT((ROW()-13)/2),0)),IF(ISBLANK(OFFSET('9. METAS'!$X$20,INT((ROW()-14)/2),0)),"",OFFSET('9. METAS'!$X$20,INT((ROW()-14)/2),0)))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1042" t="str">
        <f ca="1">IF(ISBLANK(OFFSET('9. METAS'!$L$20,INT((ROW()-13)/2),0)),"",OFFSET('9. METAS'!$L$20,INT((ROW()-13)/2),0))</f>
        <v/>
      </c>
      <c r="I135" s="979"/>
      <c r="J135" s="227" t="e">
        <f ca="1">IF(MOD(ROW()-13,2)=0,IF(ISBLANK(OFFSET(#REF!,INT((ROW()-13)/2),0)),"",OFFSET(#REF!,INT((ROW()-13)/2),0)),IF(ISBLANK(OFFSET('9. METAS'!$U$20,INT((ROW()-14)/2),0)),"",OFFSET('9. METAS'!$U$20,INT((ROW()-14)/2),0)))</f>
        <v>#REF!</v>
      </c>
      <c r="K135" s="228" t="e">
        <f ca="1">IF(MOD(ROW()-13,2)=0,IF(ISBLANK(OFFSET(#REF!,INT((ROW()-13)/2),0)),"",OFFSET(#REF!,INT((ROW()-13)/2),0)),IF(ISBLANK(OFFSET('9. METAS'!$V$20,INT((ROW()-14)/2),0)),"",OFFSET('9. METAS'!$V$20,INT((ROW()-14)/2),0)))</f>
        <v>#REF!</v>
      </c>
      <c r="L135" s="228" t="e">
        <f ca="1">IF(MOD(ROW()-13,2)=0,IF(ISBLANK(OFFSET(#REF!,INT((ROW()-13)/2),0)),"",OFFSET(#REF!,INT((ROW()-13)/2),0)),IF(ISBLANK(OFFSET('9. METAS'!$W$20,INT((ROW()-14)/2),0)),"",OFFSET('9. METAS'!$W$20,INT((ROW()-14)/2),0)))</f>
        <v>#REF!</v>
      </c>
      <c r="M135" s="229" t="e">
        <f ca="1">IF(MOD(ROW()-13,2)=0,IF(ISBLANK(OFFSET(#REF!,INT((ROW()-13)/2),0)),"",OFFSET(#REF!,INT((ROW()-13)/2),0)),IF(ISBLANK(OFFSET('9. METAS'!$X$20,INT((ROW()-14)/2),0)),"",OFFSET('9. METAS'!$X$20,INT((ROW()-14)/2),0)))</f>
        <v>#REF!</v>
      </c>
      <c r="N135" s="981" t="str">
        <f t="shared" ref="N135" ca="1" si="118">IFERROR(J135/J136,"ND")</f>
        <v>ND</v>
      </c>
      <c r="O135" s="983" t="str">
        <f t="shared" ref="O135" ca="1" si="119">IFERROR(((J135+K135+L135)/H135),"ND")</f>
        <v>ND</v>
      </c>
      <c r="P135" s="985"/>
    </row>
    <row r="136" spans="3:16" x14ac:dyDescent="0.3">
      <c r="C136" s="999"/>
      <c r="D136" s="993"/>
      <c r="E136" s="993"/>
      <c r="F136" s="995"/>
      <c r="G136" s="997"/>
      <c r="H136" s="1042"/>
      <c r="I136" s="987"/>
      <c r="J136" s="227" t="str">
        <f ca="1">IF(MOD(ROW()-13,2)=0,IF(ISBLANK(OFFSET(#REF!,INT((ROW()-13)/2),0)),"",OFFSET(#REF!,INT((ROW()-13)/2),0)),IF(ISBLANK(OFFSET('9. METAS'!$U$20,INT((ROW()-14)/2),0)),"",OFFSET('9. METAS'!$U$20,INT((ROW()-14)/2),0)))</f>
        <v/>
      </c>
      <c r="K136" s="228" t="str">
        <f ca="1">IF(MOD(ROW()-13,2)=0,IF(ISBLANK(OFFSET(#REF!,INT((ROW()-13)/2),0)),"",OFFSET(#REF!,INT((ROW()-13)/2),0)),IF(ISBLANK(OFFSET('9. METAS'!$V$20,INT((ROW()-14)/2),0)),"",OFFSET('9. METAS'!$V$20,INT((ROW()-14)/2),0)))</f>
        <v/>
      </c>
      <c r="L136" s="228" t="str">
        <f ca="1">IF(MOD(ROW()-13,2)=0,IF(ISBLANK(OFFSET(#REF!,INT((ROW()-13)/2),0)),"",OFFSET(#REF!,INT((ROW()-13)/2),0)),IF(ISBLANK(OFFSET('9. METAS'!$W$20,INT((ROW()-14)/2),0)),"",OFFSET('9. METAS'!$W$20,INT((ROW()-14)/2),0)))</f>
        <v/>
      </c>
      <c r="M136" s="229" t="str">
        <f ca="1">IF(MOD(ROW()-13,2)=0,IF(ISBLANK(OFFSET(#REF!,INT((ROW()-13)/2),0)),"",OFFSET(#REF!,INT((ROW()-13)/2),0)),IF(ISBLANK(OFFSET('9. METAS'!$X$20,INT((ROW()-14)/2),0)),"",OFFSET('9. METAS'!$X$20,INT((ROW()-14)/2),0)))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1042" t="str">
        <f ca="1">IF(ISBLANK(OFFSET('9. METAS'!$L$20,INT((ROW()-13)/2),0)),"",OFFSET('9. METAS'!$L$20,INT((ROW()-13)/2),0))</f>
        <v/>
      </c>
      <c r="I137" s="979"/>
      <c r="J137" s="227" t="e">
        <f ca="1">IF(MOD(ROW()-13,2)=0,IF(ISBLANK(OFFSET(#REF!,INT((ROW()-13)/2),0)),"",OFFSET(#REF!,INT((ROW()-13)/2),0)),IF(ISBLANK(OFFSET('9. METAS'!$U$20,INT((ROW()-14)/2),0)),"",OFFSET('9. METAS'!$U$20,INT((ROW()-14)/2),0)))</f>
        <v>#REF!</v>
      </c>
      <c r="K137" s="228" t="e">
        <f ca="1">IF(MOD(ROW()-13,2)=0,IF(ISBLANK(OFFSET(#REF!,INT((ROW()-13)/2),0)),"",OFFSET(#REF!,INT((ROW()-13)/2),0)),IF(ISBLANK(OFFSET('9. METAS'!$V$20,INT((ROW()-14)/2),0)),"",OFFSET('9. METAS'!$V$20,INT((ROW()-14)/2),0)))</f>
        <v>#REF!</v>
      </c>
      <c r="L137" s="228" t="e">
        <f ca="1">IF(MOD(ROW()-13,2)=0,IF(ISBLANK(OFFSET(#REF!,INT((ROW()-13)/2),0)),"",OFFSET(#REF!,INT((ROW()-13)/2),0)),IF(ISBLANK(OFFSET('9. METAS'!$W$20,INT((ROW()-14)/2),0)),"",OFFSET('9. METAS'!$W$20,INT((ROW()-14)/2),0)))</f>
        <v>#REF!</v>
      </c>
      <c r="M137" s="229" t="e">
        <f ca="1">IF(MOD(ROW()-13,2)=0,IF(ISBLANK(OFFSET(#REF!,INT((ROW()-13)/2),0)),"",OFFSET(#REF!,INT((ROW()-13)/2),0)),IF(ISBLANK(OFFSET('9. METAS'!$X$20,INT((ROW()-14)/2),0)),"",OFFSET('9. METAS'!$X$20,INT((ROW()-14)/2),0)))</f>
        <v>#REF!</v>
      </c>
      <c r="N137" s="981" t="str">
        <f t="shared" ref="N137" ca="1" si="120">IFERROR(J137/J138,"ND")</f>
        <v>ND</v>
      </c>
      <c r="O137" s="983" t="str">
        <f t="shared" ref="O137" ca="1" si="121">IFERROR(((J137+K137+L137)/H137),"ND")</f>
        <v>ND</v>
      </c>
      <c r="P137" s="985"/>
    </row>
    <row r="138" spans="3:16" x14ac:dyDescent="0.3">
      <c r="C138" s="999"/>
      <c r="D138" s="993"/>
      <c r="E138" s="993"/>
      <c r="F138" s="995"/>
      <c r="G138" s="997"/>
      <c r="H138" s="1042"/>
      <c r="I138" s="987"/>
      <c r="J138" s="227" t="str">
        <f ca="1">IF(MOD(ROW()-13,2)=0,IF(ISBLANK(OFFSET(#REF!,INT((ROW()-13)/2),0)),"",OFFSET(#REF!,INT((ROW()-13)/2),0)),IF(ISBLANK(OFFSET('9. METAS'!$U$20,INT((ROW()-14)/2),0)),"",OFFSET('9. METAS'!$U$20,INT((ROW()-14)/2),0)))</f>
        <v/>
      </c>
      <c r="K138" s="228" t="str">
        <f ca="1">IF(MOD(ROW()-13,2)=0,IF(ISBLANK(OFFSET(#REF!,INT((ROW()-13)/2),0)),"",OFFSET(#REF!,INT((ROW()-13)/2),0)),IF(ISBLANK(OFFSET('9. METAS'!$V$20,INT((ROW()-14)/2),0)),"",OFFSET('9. METAS'!$V$20,INT((ROW()-14)/2),0)))</f>
        <v/>
      </c>
      <c r="L138" s="228" t="str">
        <f ca="1">IF(MOD(ROW()-13,2)=0,IF(ISBLANK(OFFSET(#REF!,INT((ROW()-13)/2),0)),"",OFFSET(#REF!,INT((ROW()-13)/2),0)),IF(ISBLANK(OFFSET('9. METAS'!$W$20,INT((ROW()-14)/2),0)),"",OFFSET('9. METAS'!$W$20,INT((ROW()-14)/2),0)))</f>
        <v/>
      </c>
      <c r="M138" s="229" t="str">
        <f ca="1">IF(MOD(ROW()-13,2)=0,IF(ISBLANK(OFFSET(#REF!,INT((ROW()-13)/2),0)),"",OFFSET(#REF!,INT((ROW()-13)/2),0)),IF(ISBLANK(OFFSET('9. METAS'!$X$20,INT((ROW()-14)/2),0)),"",OFFSET('9. METAS'!$X$20,INT((ROW()-14)/2),0)))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1042" t="str">
        <f ca="1">IF(ISBLANK(OFFSET('9. METAS'!$L$20,INT((ROW()-13)/2),0)),"",OFFSET('9. METAS'!$L$20,INT((ROW()-13)/2),0))</f>
        <v/>
      </c>
      <c r="I139" s="979"/>
      <c r="J139" s="227" t="e">
        <f ca="1">IF(MOD(ROW()-13,2)=0,IF(ISBLANK(OFFSET(#REF!,INT((ROW()-13)/2),0)),"",OFFSET(#REF!,INT((ROW()-13)/2),0)),IF(ISBLANK(OFFSET('9. METAS'!$U$20,INT((ROW()-14)/2),0)),"",OFFSET('9. METAS'!$U$20,INT((ROW()-14)/2),0)))</f>
        <v>#REF!</v>
      </c>
      <c r="K139" s="228" t="e">
        <f ca="1">IF(MOD(ROW()-13,2)=0,IF(ISBLANK(OFFSET(#REF!,INT((ROW()-13)/2),0)),"",OFFSET(#REF!,INT((ROW()-13)/2),0)),IF(ISBLANK(OFFSET('9. METAS'!$V$20,INT((ROW()-14)/2),0)),"",OFFSET('9. METAS'!$V$20,INT((ROW()-14)/2),0)))</f>
        <v>#REF!</v>
      </c>
      <c r="L139" s="228" t="e">
        <f ca="1">IF(MOD(ROW()-13,2)=0,IF(ISBLANK(OFFSET(#REF!,INT((ROW()-13)/2),0)),"",OFFSET(#REF!,INT((ROW()-13)/2),0)),IF(ISBLANK(OFFSET('9. METAS'!$W$20,INT((ROW()-14)/2),0)),"",OFFSET('9. METAS'!$W$20,INT((ROW()-14)/2),0)))</f>
        <v>#REF!</v>
      </c>
      <c r="M139" s="229" t="e">
        <f ca="1">IF(MOD(ROW()-13,2)=0,IF(ISBLANK(OFFSET(#REF!,INT((ROW()-13)/2),0)),"",OFFSET(#REF!,INT((ROW()-13)/2),0)),IF(ISBLANK(OFFSET('9. METAS'!$X$20,INT((ROW()-14)/2),0)),"",OFFSET('9. METAS'!$X$20,INT((ROW()-14)/2),0)))</f>
        <v>#REF!</v>
      </c>
      <c r="N139" s="981" t="str">
        <f t="shared" ref="N139" ca="1" si="122">IFERROR(J139/J140,"ND")</f>
        <v>ND</v>
      </c>
      <c r="O139" s="983" t="str">
        <f t="shared" ref="O139" ca="1" si="123">IFERROR(((J139+K139+L139)/H139),"ND")</f>
        <v>ND</v>
      </c>
      <c r="P139" s="985"/>
    </row>
    <row r="140" spans="3:16" x14ac:dyDescent="0.3">
      <c r="C140" s="999"/>
      <c r="D140" s="993"/>
      <c r="E140" s="993"/>
      <c r="F140" s="995"/>
      <c r="G140" s="997"/>
      <c r="H140" s="1042"/>
      <c r="I140" s="987"/>
      <c r="J140" s="227" t="str">
        <f ca="1">IF(MOD(ROW()-13,2)=0,IF(ISBLANK(OFFSET(#REF!,INT((ROW()-13)/2),0)),"",OFFSET(#REF!,INT((ROW()-13)/2),0)),IF(ISBLANK(OFFSET('9. METAS'!$U$20,INT((ROW()-14)/2),0)),"",OFFSET('9. METAS'!$U$20,INT((ROW()-14)/2),0)))</f>
        <v/>
      </c>
      <c r="K140" s="228" t="str">
        <f ca="1">IF(MOD(ROW()-13,2)=0,IF(ISBLANK(OFFSET(#REF!,INT((ROW()-13)/2),0)),"",OFFSET(#REF!,INT((ROW()-13)/2),0)),IF(ISBLANK(OFFSET('9. METAS'!$V$20,INT((ROW()-14)/2),0)),"",OFFSET('9. METAS'!$V$20,INT((ROW()-14)/2),0)))</f>
        <v/>
      </c>
      <c r="L140" s="228" t="str">
        <f ca="1">IF(MOD(ROW()-13,2)=0,IF(ISBLANK(OFFSET(#REF!,INT((ROW()-13)/2),0)),"",OFFSET(#REF!,INT((ROW()-13)/2),0)),IF(ISBLANK(OFFSET('9. METAS'!$W$20,INT((ROW()-14)/2),0)),"",OFFSET('9. METAS'!$W$20,INT((ROW()-14)/2),0)))</f>
        <v/>
      </c>
      <c r="M140" s="229" t="str">
        <f ca="1">IF(MOD(ROW()-13,2)=0,IF(ISBLANK(OFFSET(#REF!,INT((ROW()-13)/2),0)),"",OFFSET(#REF!,INT((ROW()-13)/2),0)),IF(ISBLANK(OFFSET('9. METAS'!$X$20,INT((ROW()-14)/2),0)),"",OFFSET('9. METAS'!$X$20,INT((ROW()-14)/2),0)))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1042" t="str">
        <f ca="1">IF(ISBLANK(OFFSET('9. METAS'!$L$20,INT((ROW()-13)/2),0)),"",OFFSET('9. METAS'!$L$20,INT((ROW()-13)/2),0))</f>
        <v/>
      </c>
      <c r="I141" s="979"/>
      <c r="J141" s="227" t="e">
        <f ca="1">IF(MOD(ROW()-13,2)=0,IF(ISBLANK(OFFSET(#REF!,INT((ROW()-13)/2),0)),"",OFFSET(#REF!,INT((ROW()-13)/2),0)),IF(ISBLANK(OFFSET('9. METAS'!$U$20,INT((ROW()-14)/2),0)),"",OFFSET('9. METAS'!$U$20,INT((ROW()-14)/2),0)))</f>
        <v>#REF!</v>
      </c>
      <c r="K141" s="228" t="e">
        <f ca="1">IF(MOD(ROW()-13,2)=0,IF(ISBLANK(OFFSET(#REF!,INT((ROW()-13)/2),0)),"",OFFSET(#REF!,INT((ROW()-13)/2),0)),IF(ISBLANK(OFFSET('9. METAS'!$V$20,INT((ROW()-14)/2),0)),"",OFFSET('9. METAS'!$V$20,INT((ROW()-14)/2),0)))</f>
        <v>#REF!</v>
      </c>
      <c r="L141" s="228" t="e">
        <f ca="1">IF(MOD(ROW()-13,2)=0,IF(ISBLANK(OFFSET(#REF!,INT((ROW()-13)/2),0)),"",OFFSET(#REF!,INT((ROW()-13)/2),0)),IF(ISBLANK(OFFSET('9. METAS'!$W$20,INT((ROW()-14)/2),0)),"",OFFSET('9. METAS'!$W$20,INT((ROW()-14)/2),0)))</f>
        <v>#REF!</v>
      </c>
      <c r="M141" s="229" t="e">
        <f ca="1">IF(MOD(ROW()-13,2)=0,IF(ISBLANK(OFFSET(#REF!,INT((ROW()-13)/2),0)),"",OFFSET(#REF!,INT((ROW()-13)/2),0)),IF(ISBLANK(OFFSET('9. METAS'!$X$20,INT((ROW()-14)/2),0)),"",OFFSET('9. METAS'!$X$20,INT((ROW()-14)/2),0)))</f>
        <v>#REF!</v>
      </c>
      <c r="N141" s="981" t="str">
        <f t="shared" ref="N141" ca="1" si="124">IFERROR(J141/J142,"ND")</f>
        <v>ND</v>
      </c>
      <c r="O141" s="983" t="str">
        <f t="shared" ref="O141" ca="1" si="125">IFERROR(((J141+K141+L141)/H141),"ND")</f>
        <v>ND</v>
      </c>
      <c r="P141" s="985"/>
    </row>
    <row r="142" spans="3:16" x14ac:dyDescent="0.3">
      <c r="C142" s="999"/>
      <c r="D142" s="993"/>
      <c r="E142" s="993"/>
      <c r="F142" s="995"/>
      <c r="G142" s="997"/>
      <c r="H142" s="1042"/>
      <c r="I142" s="987"/>
      <c r="J142" s="227" t="str">
        <f ca="1">IF(MOD(ROW()-13,2)=0,IF(ISBLANK(OFFSET(#REF!,INT((ROW()-13)/2),0)),"",OFFSET(#REF!,INT((ROW()-13)/2),0)),IF(ISBLANK(OFFSET('9. METAS'!$U$20,INT((ROW()-14)/2),0)),"",OFFSET('9. METAS'!$U$20,INT((ROW()-14)/2),0)))</f>
        <v/>
      </c>
      <c r="K142" s="228" t="str">
        <f ca="1">IF(MOD(ROW()-13,2)=0,IF(ISBLANK(OFFSET(#REF!,INT((ROW()-13)/2),0)),"",OFFSET(#REF!,INT((ROW()-13)/2),0)),IF(ISBLANK(OFFSET('9. METAS'!$V$20,INT((ROW()-14)/2),0)),"",OFFSET('9. METAS'!$V$20,INT((ROW()-14)/2),0)))</f>
        <v/>
      </c>
      <c r="L142" s="228" t="str">
        <f ca="1">IF(MOD(ROW()-13,2)=0,IF(ISBLANK(OFFSET(#REF!,INT((ROW()-13)/2),0)),"",OFFSET(#REF!,INT((ROW()-13)/2),0)),IF(ISBLANK(OFFSET('9. METAS'!$W$20,INT((ROW()-14)/2),0)),"",OFFSET('9. METAS'!$W$20,INT((ROW()-14)/2),0)))</f>
        <v/>
      </c>
      <c r="M142" s="229" t="str">
        <f ca="1">IF(MOD(ROW()-13,2)=0,IF(ISBLANK(OFFSET(#REF!,INT((ROW()-13)/2),0)),"",OFFSET(#REF!,INT((ROW()-13)/2),0)),IF(ISBLANK(OFFSET('9. METAS'!$X$20,INT((ROW()-14)/2),0)),"",OFFSET('9. METAS'!$X$20,INT((ROW()-14)/2),0)))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1042" t="str">
        <f ca="1">IF(ISBLANK(OFFSET('9. METAS'!$L$20,INT((ROW()-13)/2),0)),"",OFFSET('9. METAS'!$L$20,INT((ROW()-13)/2),0))</f>
        <v/>
      </c>
      <c r="I143" s="979"/>
      <c r="J143" s="227" t="e">
        <f ca="1">IF(MOD(ROW()-13,2)=0,IF(ISBLANK(OFFSET(#REF!,INT((ROW()-13)/2),0)),"",OFFSET(#REF!,INT((ROW()-13)/2),0)),IF(ISBLANK(OFFSET('9. METAS'!$U$20,INT((ROW()-14)/2),0)),"",OFFSET('9. METAS'!$U$20,INT((ROW()-14)/2),0)))</f>
        <v>#REF!</v>
      </c>
      <c r="K143" s="228" t="e">
        <f ca="1">IF(MOD(ROW()-13,2)=0,IF(ISBLANK(OFFSET(#REF!,INT((ROW()-13)/2),0)),"",OFFSET(#REF!,INT((ROW()-13)/2),0)),IF(ISBLANK(OFFSET('9. METAS'!$V$20,INT((ROW()-14)/2),0)),"",OFFSET('9. METAS'!$V$20,INT((ROW()-14)/2),0)))</f>
        <v>#REF!</v>
      </c>
      <c r="L143" s="228" t="e">
        <f ca="1">IF(MOD(ROW()-13,2)=0,IF(ISBLANK(OFFSET(#REF!,INT((ROW()-13)/2),0)),"",OFFSET(#REF!,INT((ROW()-13)/2),0)),IF(ISBLANK(OFFSET('9. METAS'!$W$20,INT((ROW()-14)/2),0)),"",OFFSET('9. METAS'!$W$20,INT((ROW()-14)/2),0)))</f>
        <v>#REF!</v>
      </c>
      <c r="M143" s="229" t="e">
        <f ca="1">IF(MOD(ROW()-13,2)=0,IF(ISBLANK(OFFSET(#REF!,INT((ROW()-13)/2),0)),"",OFFSET(#REF!,INT((ROW()-13)/2),0)),IF(ISBLANK(OFFSET('9. METAS'!$X$20,INT((ROW()-14)/2),0)),"",OFFSET('9. METAS'!$X$20,INT((ROW()-14)/2),0)))</f>
        <v>#REF!</v>
      </c>
      <c r="N143" s="981" t="str">
        <f t="shared" ref="N143" ca="1" si="126">IFERROR(J143/J144,"ND")</f>
        <v>ND</v>
      </c>
      <c r="O143" s="983" t="str">
        <f t="shared" ref="O143" ca="1" si="127">IFERROR(((J143+K143+L143)/H143),"ND")</f>
        <v>ND</v>
      </c>
      <c r="P143" s="985"/>
    </row>
    <row r="144" spans="3:16" x14ac:dyDescent="0.3">
      <c r="C144" s="999"/>
      <c r="D144" s="993"/>
      <c r="E144" s="993"/>
      <c r="F144" s="995"/>
      <c r="G144" s="997"/>
      <c r="H144" s="1042"/>
      <c r="I144" s="987"/>
      <c r="J144" s="227" t="str">
        <f ca="1">IF(MOD(ROW()-13,2)=0,IF(ISBLANK(OFFSET(#REF!,INT((ROW()-13)/2),0)),"",OFFSET(#REF!,INT((ROW()-13)/2),0)),IF(ISBLANK(OFFSET('9. METAS'!$U$20,INT((ROW()-14)/2),0)),"",OFFSET('9. METAS'!$U$20,INT((ROW()-14)/2),0)))</f>
        <v/>
      </c>
      <c r="K144" s="228" t="str">
        <f ca="1">IF(MOD(ROW()-13,2)=0,IF(ISBLANK(OFFSET(#REF!,INT((ROW()-13)/2),0)),"",OFFSET(#REF!,INT((ROW()-13)/2),0)),IF(ISBLANK(OFFSET('9. METAS'!$V$20,INT((ROW()-14)/2),0)),"",OFFSET('9. METAS'!$V$20,INT((ROW()-14)/2),0)))</f>
        <v/>
      </c>
      <c r="L144" s="228" t="str">
        <f ca="1">IF(MOD(ROW()-13,2)=0,IF(ISBLANK(OFFSET(#REF!,INT((ROW()-13)/2),0)),"",OFFSET(#REF!,INT((ROW()-13)/2),0)),IF(ISBLANK(OFFSET('9. METAS'!$W$20,INT((ROW()-14)/2),0)),"",OFFSET('9. METAS'!$W$20,INT((ROW()-14)/2),0)))</f>
        <v/>
      </c>
      <c r="M144" s="229" t="str">
        <f ca="1">IF(MOD(ROW()-13,2)=0,IF(ISBLANK(OFFSET(#REF!,INT((ROW()-13)/2),0)),"",OFFSET(#REF!,INT((ROW()-13)/2),0)),IF(ISBLANK(OFFSET('9. METAS'!$X$20,INT((ROW()-14)/2),0)),"",OFFSET('9. METAS'!$X$20,INT((ROW()-14)/2),0)))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1042" t="str">
        <f ca="1">IF(ISBLANK(OFFSET('9. METAS'!$L$20,INT((ROW()-13)/2),0)),"",OFFSET('9. METAS'!$L$20,INT((ROW()-13)/2),0))</f>
        <v/>
      </c>
      <c r="I145" s="979"/>
      <c r="J145" s="227" t="e">
        <f ca="1">IF(MOD(ROW()-13,2)=0,IF(ISBLANK(OFFSET(#REF!,INT((ROW()-13)/2),0)),"",OFFSET(#REF!,INT((ROW()-13)/2),0)),IF(ISBLANK(OFFSET('9. METAS'!$U$20,INT((ROW()-14)/2),0)),"",OFFSET('9. METAS'!$U$20,INT((ROW()-14)/2),0)))</f>
        <v>#REF!</v>
      </c>
      <c r="K145" s="228" t="e">
        <f ca="1">IF(MOD(ROW()-13,2)=0,IF(ISBLANK(OFFSET(#REF!,INT((ROW()-13)/2),0)),"",OFFSET(#REF!,INT((ROW()-13)/2),0)),IF(ISBLANK(OFFSET('9. METAS'!$V$20,INT((ROW()-14)/2),0)),"",OFFSET('9. METAS'!$V$20,INT((ROW()-14)/2),0)))</f>
        <v>#REF!</v>
      </c>
      <c r="L145" s="228" t="e">
        <f ca="1">IF(MOD(ROW()-13,2)=0,IF(ISBLANK(OFFSET(#REF!,INT((ROW()-13)/2),0)),"",OFFSET(#REF!,INT((ROW()-13)/2),0)),IF(ISBLANK(OFFSET('9. METAS'!$W$20,INT((ROW()-14)/2),0)),"",OFFSET('9. METAS'!$W$20,INT((ROW()-14)/2),0)))</f>
        <v>#REF!</v>
      </c>
      <c r="M145" s="229" t="e">
        <f ca="1">IF(MOD(ROW()-13,2)=0,IF(ISBLANK(OFFSET(#REF!,INT((ROW()-13)/2),0)),"",OFFSET(#REF!,INT((ROW()-13)/2),0)),IF(ISBLANK(OFFSET('9. METAS'!$X$20,INT((ROW()-14)/2),0)),"",OFFSET('9. METAS'!$X$20,INT((ROW()-14)/2),0)))</f>
        <v>#REF!</v>
      </c>
      <c r="N145" s="981" t="str">
        <f t="shared" ref="N145" ca="1" si="128">IFERROR(J145/J146,"ND")</f>
        <v>ND</v>
      </c>
      <c r="O145" s="983" t="str">
        <f t="shared" ref="O145" ca="1" si="129">IFERROR(((J145+K145+L145)/H145),"ND")</f>
        <v>ND</v>
      </c>
      <c r="P145" s="985"/>
    </row>
    <row r="146" spans="3:16" x14ac:dyDescent="0.3">
      <c r="C146" s="999"/>
      <c r="D146" s="993"/>
      <c r="E146" s="993"/>
      <c r="F146" s="995"/>
      <c r="G146" s="997"/>
      <c r="H146" s="1042"/>
      <c r="I146" s="987"/>
      <c r="J146" s="227" t="str">
        <f ca="1">IF(MOD(ROW()-13,2)=0,IF(ISBLANK(OFFSET(#REF!,INT((ROW()-13)/2),0)),"",OFFSET(#REF!,INT((ROW()-13)/2),0)),IF(ISBLANK(OFFSET('9. METAS'!$U$20,INT((ROW()-14)/2),0)),"",OFFSET('9. METAS'!$U$20,INT((ROW()-14)/2),0)))</f>
        <v/>
      </c>
      <c r="K146" s="228" t="str">
        <f ca="1">IF(MOD(ROW()-13,2)=0,IF(ISBLANK(OFFSET(#REF!,INT((ROW()-13)/2),0)),"",OFFSET(#REF!,INT((ROW()-13)/2),0)),IF(ISBLANK(OFFSET('9. METAS'!$V$20,INT((ROW()-14)/2),0)),"",OFFSET('9. METAS'!$V$20,INT((ROW()-14)/2),0)))</f>
        <v/>
      </c>
      <c r="L146" s="228" t="str">
        <f ca="1">IF(MOD(ROW()-13,2)=0,IF(ISBLANK(OFFSET(#REF!,INT((ROW()-13)/2),0)),"",OFFSET(#REF!,INT((ROW()-13)/2),0)),IF(ISBLANK(OFFSET('9. METAS'!$W$20,INT((ROW()-14)/2),0)),"",OFFSET('9. METAS'!$W$20,INT((ROW()-14)/2),0)))</f>
        <v/>
      </c>
      <c r="M146" s="229" t="str">
        <f ca="1">IF(MOD(ROW()-13,2)=0,IF(ISBLANK(OFFSET(#REF!,INT((ROW()-13)/2),0)),"",OFFSET(#REF!,INT((ROW()-13)/2),0)),IF(ISBLANK(OFFSET('9. METAS'!$X$20,INT((ROW()-14)/2),0)),"",OFFSET('9. METAS'!$X$20,INT((ROW()-14)/2),0)))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1042" t="str">
        <f ca="1">IF(ISBLANK(OFFSET('9. METAS'!$L$20,INT((ROW()-13)/2),0)),"",OFFSET('9. METAS'!$L$20,INT((ROW()-13)/2),0))</f>
        <v/>
      </c>
      <c r="I147" s="979"/>
      <c r="J147" s="227" t="e">
        <f ca="1">IF(MOD(ROW()-13,2)=0,IF(ISBLANK(OFFSET(#REF!,INT((ROW()-13)/2),0)),"",OFFSET(#REF!,INT((ROW()-13)/2),0)),IF(ISBLANK(OFFSET('9. METAS'!$U$20,INT((ROW()-14)/2),0)),"",OFFSET('9. METAS'!$U$20,INT((ROW()-14)/2),0)))</f>
        <v>#REF!</v>
      </c>
      <c r="K147" s="228" t="e">
        <f ca="1">IF(MOD(ROW()-13,2)=0,IF(ISBLANK(OFFSET(#REF!,INT((ROW()-13)/2),0)),"",OFFSET(#REF!,INT((ROW()-13)/2),0)),IF(ISBLANK(OFFSET('9. METAS'!$V$20,INT((ROW()-14)/2),0)),"",OFFSET('9. METAS'!$V$20,INT((ROW()-14)/2),0)))</f>
        <v>#REF!</v>
      </c>
      <c r="L147" s="228" t="e">
        <f ca="1">IF(MOD(ROW()-13,2)=0,IF(ISBLANK(OFFSET(#REF!,INT((ROW()-13)/2),0)),"",OFFSET(#REF!,INT((ROW()-13)/2),0)),IF(ISBLANK(OFFSET('9. METAS'!$W$20,INT((ROW()-14)/2),0)),"",OFFSET('9. METAS'!$W$20,INT((ROW()-14)/2),0)))</f>
        <v>#REF!</v>
      </c>
      <c r="M147" s="229" t="e">
        <f ca="1">IF(MOD(ROW()-13,2)=0,IF(ISBLANK(OFFSET(#REF!,INT((ROW()-13)/2),0)),"",OFFSET(#REF!,INT((ROW()-13)/2),0)),IF(ISBLANK(OFFSET('9. METAS'!$X$20,INT((ROW()-14)/2),0)),"",OFFSET('9. METAS'!$X$20,INT((ROW()-14)/2),0)))</f>
        <v>#REF!</v>
      </c>
      <c r="N147" s="981" t="str">
        <f t="shared" ref="N147" ca="1" si="130">IFERROR(J147/J148,"ND")</f>
        <v>ND</v>
      </c>
      <c r="O147" s="983" t="str">
        <f t="shared" ref="O147" ca="1" si="131">IFERROR(((J147+K147+L147)/H147),"ND")</f>
        <v>ND</v>
      </c>
      <c r="P147" s="985"/>
    </row>
    <row r="148" spans="3:16" x14ac:dyDescent="0.3">
      <c r="C148" s="999"/>
      <c r="D148" s="993"/>
      <c r="E148" s="993"/>
      <c r="F148" s="995"/>
      <c r="G148" s="997"/>
      <c r="H148" s="1042"/>
      <c r="I148" s="987"/>
      <c r="J148" s="227" t="str">
        <f ca="1">IF(MOD(ROW()-13,2)=0,IF(ISBLANK(OFFSET(#REF!,INT((ROW()-13)/2),0)),"",OFFSET(#REF!,INT((ROW()-13)/2),0)),IF(ISBLANK(OFFSET('9. METAS'!$U$20,INT((ROW()-14)/2),0)),"",OFFSET('9. METAS'!$U$20,INT((ROW()-14)/2),0)))</f>
        <v/>
      </c>
      <c r="K148" s="228" t="str">
        <f ca="1">IF(MOD(ROW()-13,2)=0,IF(ISBLANK(OFFSET(#REF!,INT((ROW()-13)/2),0)),"",OFFSET(#REF!,INT((ROW()-13)/2),0)),IF(ISBLANK(OFFSET('9. METAS'!$V$20,INT((ROW()-14)/2),0)),"",OFFSET('9. METAS'!$V$20,INT((ROW()-14)/2),0)))</f>
        <v/>
      </c>
      <c r="L148" s="228" t="str">
        <f ca="1">IF(MOD(ROW()-13,2)=0,IF(ISBLANK(OFFSET(#REF!,INT((ROW()-13)/2),0)),"",OFFSET(#REF!,INT((ROW()-13)/2),0)),IF(ISBLANK(OFFSET('9. METAS'!$W$20,INT((ROW()-14)/2),0)),"",OFFSET('9. METAS'!$W$20,INT((ROW()-14)/2),0)))</f>
        <v/>
      </c>
      <c r="M148" s="229" t="str">
        <f ca="1">IF(MOD(ROW()-13,2)=0,IF(ISBLANK(OFFSET(#REF!,INT((ROW()-13)/2),0)),"",OFFSET(#REF!,INT((ROW()-13)/2),0)),IF(ISBLANK(OFFSET('9. METAS'!$X$20,INT((ROW()-14)/2),0)),"",OFFSET('9. METAS'!$X$20,INT((ROW()-14)/2),0)))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1042" t="str">
        <f ca="1">IF(ISBLANK(OFFSET('9. METAS'!$L$20,INT((ROW()-13)/2),0)),"",OFFSET('9. METAS'!$L$20,INT((ROW()-13)/2),0))</f>
        <v/>
      </c>
      <c r="I149" s="979"/>
      <c r="J149" s="227" t="e">
        <f ca="1">IF(MOD(ROW()-13,2)=0,IF(ISBLANK(OFFSET(#REF!,INT((ROW()-13)/2),0)),"",OFFSET(#REF!,INT((ROW()-13)/2),0)),IF(ISBLANK(OFFSET('9. METAS'!$U$20,INT((ROW()-14)/2),0)),"",OFFSET('9. METAS'!$U$20,INT((ROW()-14)/2),0)))</f>
        <v>#REF!</v>
      </c>
      <c r="K149" s="228" t="e">
        <f ca="1">IF(MOD(ROW()-13,2)=0,IF(ISBLANK(OFFSET(#REF!,INT((ROW()-13)/2),0)),"",OFFSET(#REF!,INT((ROW()-13)/2),0)),IF(ISBLANK(OFFSET('9. METAS'!$V$20,INT((ROW()-14)/2),0)),"",OFFSET('9. METAS'!$V$20,INT((ROW()-14)/2),0)))</f>
        <v>#REF!</v>
      </c>
      <c r="L149" s="228" t="e">
        <f ca="1">IF(MOD(ROW()-13,2)=0,IF(ISBLANK(OFFSET(#REF!,INT((ROW()-13)/2),0)),"",OFFSET(#REF!,INT((ROW()-13)/2),0)),IF(ISBLANK(OFFSET('9. METAS'!$W$20,INT((ROW()-14)/2),0)),"",OFFSET('9. METAS'!$W$20,INT((ROW()-14)/2),0)))</f>
        <v>#REF!</v>
      </c>
      <c r="M149" s="229" t="e">
        <f ca="1">IF(MOD(ROW()-13,2)=0,IF(ISBLANK(OFFSET(#REF!,INT((ROW()-13)/2),0)),"",OFFSET(#REF!,INT((ROW()-13)/2),0)),IF(ISBLANK(OFFSET('9. METAS'!$X$20,INT((ROW()-14)/2),0)),"",OFFSET('9. METAS'!$X$20,INT((ROW()-14)/2),0)))</f>
        <v>#REF!</v>
      </c>
      <c r="N149" s="981" t="str">
        <f t="shared" ref="N149" ca="1" si="132">IFERROR(J149/J150,"ND")</f>
        <v>ND</v>
      </c>
      <c r="O149" s="983" t="str">
        <f t="shared" ref="O149" ca="1" si="133">IFERROR(((J149+K149+L149)/H149),"ND")</f>
        <v>ND</v>
      </c>
      <c r="P149" s="985"/>
    </row>
    <row r="150" spans="3:16" x14ac:dyDescent="0.3">
      <c r="C150" s="999"/>
      <c r="D150" s="993"/>
      <c r="E150" s="993"/>
      <c r="F150" s="995"/>
      <c r="G150" s="997"/>
      <c r="H150" s="1042"/>
      <c r="I150" s="987"/>
      <c r="J150" s="227" t="str">
        <f ca="1">IF(MOD(ROW()-13,2)=0,IF(ISBLANK(OFFSET(#REF!,INT((ROW()-13)/2),0)),"",OFFSET(#REF!,INT((ROW()-13)/2),0)),IF(ISBLANK(OFFSET('9. METAS'!$U$20,INT((ROW()-14)/2),0)),"",OFFSET('9. METAS'!$U$20,INT((ROW()-14)/2),0)))</f>
        <v/>
      </c>
      <c r="K150" s="228" t="str">
        <f ca="1">IF(MOD(ROW()-13,2)=0,IF(ISBLANK(OFFSET(#REF!,INT((ROW()-13)/2),0)),"",OFFSET(#REF!,INT((ROW()-13)/2),0)),IF(ISBLANK(OFFSET('9. METAS'!$V$20,INT((ROW()-14)/2),0)),"",OFFSET('9. METAS'!$V$20,INT((ROW()-14)/2),0)))</f>
        <v/>
      </c>
      <c r="L150" s="228" t="str">
        <f ca="1">IF(MOD(ROW()-13,2)=0,IF(ISBLANK(OFFSET(#REF!,INT((ROW()-13)/2),0)),"",OFFSET(#REF!,INT((ROW()-13)/2),0)),IF(ISBLANK(OFFSET('9. METAS'!$W$20,INT((ROW()-14)/2),0)),"",OFFSET('9. METAS'!$W$20,INT((ROW()-14)/2),0)))</f>
        <v/>
      </c>
      <c r="M150" s="229" t="str">
        <f ca="1">IF(MOD(ROW()-13,2)=0,IF(ISBLANK(OFFSET(#REF!,INT((ROW()-13)/2),0)),"",OFFSET(#REF!,INT((ROW()-13)/2),0)),IF(ISBLANK(OFFSET('9. METAS'!$X$20,INT((ROW()-14)/2),0)),"",OFFSET('9. METAS'!$X$20,INT((ROW()-14)/2),0)))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1042" t="str">
        <f ca="1">IF(ISBLANK(OFFSET('9. METAS'!$L$20,INT((ROW()-13)/2),0)),"",OFFSET('9. METAS'!$L$20,INT((ROW()-13)/2),0))</f>
        <v/>
      </c>
      <c r="I151" s="979"/>
      <c r="J151" s="227" t="e">
        <f ca="1">IF(MOD(ROW()-13,2)=0,IF(ISBLANK(OFFSET(#REF!,INT((ROW()-13)/2),0)),"",OFFSET(#REF!,INT((ROW()-13)/2),0)),IF(ISBLANK(OFFSET('9. METAS'!$U$20,INT((ROW()-14)/2),0)),"",OFFSET('9. METAS'!$U$20,INT((ROW()-14)/2),0)))</f>
        <v>#REF!</v>
      </c>
      <c r="K151" s="228" t="e">
        <f ca="1">IF(MOD(ROW()-13,2)=0,IF(ISBLANK(OFFSET(#REF!,INT((ROW()-13)/2),0)),"",OFFSET(#REF!,INT((ROW()-13)/2),0)),IF(ISBLANK(OFFSET('9. METAS'!$V$20,INT((ROW()-14)/2),0)),"",OFFSET('9. METAS'!$V$20,INT((ROW()-14)/2),0)))</f>
        <v>#REF!</v>
      </c>
      <c r="L151" s="228" t="e">
        <f ca="1">IF(MOD(ROW()-13,2)=0,IF(ISBLANK(OFFSET(#REF!,INT((ROW()-13)/2),0)),"",OFFSET(#REF!,INT((ROW()-13)/2),0)),IF(ISBLANK(OFFSET('9. METAS'!$W$20,INT((ROW()-14)/2),0)),"",OFFSET('9. METAS'!$W$20,INT((ROW()-14)/2),0)))</f>
        <v>#REF!</v>
      </c>
      <c r="M151" s="229" t="e">
        <f ca="1">IF(MOD(ROW()-13,2)=0,IF(ISBLANK(OFFSET(#REF!,INT((ROW()-13)/2),0)),"",OFFSET(#REF!,INT((ROW()-13)/2),0)),IF(ISBLANK(OFFSET('9. METAS'!$X$20,INT((ROW()-14)/2),0)),"",OFFSET('9. METAS'!$X$20,INT((ROW()-14)/2),0)))</f>
        <v>#REF!</v>
      </c>
      <c r="N151" s="981" t="str">
        <f t="shared" ref="N151" ca="1" si="134">IFERROR(J151/J152,"ND")</f>
        <v>ND</v>
      </c>
      <c r="O151" s="983" t="str">
        <f t="shared" ref="O151" ca="1" si="135">IFERROR(((J151+K151+L151)/H151),"ND")</f>
        <v>ND</v>
      </c>
      <c r="P151" s="985"/>
    </row>
    <row r="152" spans="3:16" x14ac:dyDescent="0.3">
      <c r="C152" s="999"/>
      <c r="D152" s="993"/>
      <c r="E152" s="993"/>
      <c r="F152" s="995"/>
      <c r="G152" s="997"/>
      <c r="H152" s="1042"/>
      <c r="I152" s="987"/>
      <c r="J152" s="227" t="str">
        <f ca="1">IF(MOD(ROW()-13,2)=0,IF(ISBLANK(OFFSET(#REF!,INT((ROW()-13)/2),0)),"",OFFSET(#REF!,INT((ROW()-13)/2),0)),IF(ISBLANK(OFFSET('9. METAS'!$U$20,INT((ROW()-14)/2),0)),"",OFFSET('9. METAS'!$U$20,INT((ROW()-14)/2),0)))</f>
        <v/>
      </c>
      <c r="K152" s="228" t="str">
        <f ca="1">IF(MOD(ROW()-13,2)=0,IF(ISBLANK(OFFSET(#REF!,INT((ROW()-13)/2),0)),"",OFFSET(#REF!,INT((ROW()-13)/2),0)),IF(ISBLANK(OFFSET('9. METAS'!$V$20,INT((ROW()-14)/2),0)),"",OFFSET('9. METAS'!$V$20,INT((ROW()-14)/2),0)))</f>
        <v/>
      </c>
      <c r="L152" s="228" t="str">
        <f ca="1">IF(MOD(ROW()-13,2)=0,IF(ISBLANK(OFFSET(#REF!,INT((ROW()-13)/2),0)),"",OFFSET(#REF!,INT((ROW()-13)/2),0)),IF(ISBLANK(OFFSET('9. METAS'!$W$20,INT((ROW()-14)/2),0)),"",OFFSET('9. METAS'!$W$20,INT((ROW()-14)/2),0)))</f>
        <v/>
      </c>
      <c r="M152" s="229" t="str">
        <f ca="1">IF(MOD(ROW()-13,2)=0,IF(ISBLANK(OFFSET(#REF!,INT((ROW()-13)/2),0)),"",OFFSET(#REF!,INT((ROW()-13)/2),0)),IF(ISBLANK(OFFSET('9. METAS'!$X$20,INT((ROW()-14)/2),0)),"",OFFSET('9. METAS'!$X$20,INT((ROW()-14)/2),0)))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1042" t="str">
        <f ca="1">IF(ISBLANK(OFFSET('9. METAS'!$L$20,INT((ROW()-13)/2),0)),"",OFFSET('9. METAS'!$L$20,INT((ROW()-13)/2),0))</f>
        <v/>
      </c>
      <c r="I153" s="979"/>
      <c r="J153" s="227" t="e">
        <f ca="1">IF(MOD(ROW()-13,2)=0,IF(ISBLANK(OFFSET(#REF!,INT((ROW()-13)/2),0)),"",OFFSET(#REF!,INT((ROW()-13)/2),0)),IF(ISBLANK(OFFSET('9. METAS'!$U$20,INT((ROW()-14)/2),0)),"",OFFSET('9. METAS'!$U$20,INT((ROW()-14)/2),0)))</f>
        <v>#REF!</v>
      </c>
      <c r="K153" s="228" t="e">
        <f ca="1">IF(MOD(ROW()-13,2)=0,IF(ISBLANK(OFFSET(#REF!,INT((ROW()-13)/2),0)),"",OFFSET(#REF!,INT((ROW()-13)/2),0)),IF(ISBLANK(OFFSET('9. METAS'!$V$20,INT((ROW()-14)/2),0)),"",OFFSET('9. METAS'!$V$20,INT((ROW()-14)/2),0)))</f>
        <v>#REF!</v>
      </c>
      <c r="L153" s="228" t="e">
        <f ca="1">IF(MOD(ROW()-13,2)=0,IF(ISBLANK(OFFSET(#REF!,INT((ROW()-13)/2),0)),"",OFFSET(#REF!,INT((ROW()-13)/2),0)),IF(ISBLANK(OFFSET('9. METAS'!$W$20,INT((ROW()-14)/2),0)),"",OFFSET('9. METAS'!$W$20,INT((ROW()-14)/2),0)))</f>
        <v>#REF!</v>
      </c>
      <c r="M153" s="229" t="e">
        <f ca="1">IF(MOD(ROW()-13,2)=0,IF(ISBLANK(OFFSET(#REF!,INT((ROW()-13)/2),0)),"",OFFSET(#REF!,INT((ROW()-13)/2),0)),IF(ISBLANK(OFFSET('9. METAS'!$X$20,INT((ROW()-14)/2),0)),"",OFFSET('9. METAS'!$X$20,INT((ROW()-14)/2),0)))</f>
        <v>#REF!</v>
      </c>
      <c r="N153" s="981" t="str">
        <f t="shared" ref="N153" ca="1" si="136">IFERROR(J153/J154,"ND")</f>
        <v>ND</v>
      </c>
      <c r="O153" s="983" t="str">
        <f t="shared" ref="O153" ca="1" si="137">IFERROR(((J153+K153+L153)/H153),"ND")</f>
        <v>ND</v>
      </c>
      <c r="P153" s="985"/>
    </row>
    <row r="154" spans="3:16" x14ac:dyDescent="0.3">
      <c r="C154" s="999"/>
      <c r="D154" s="993"/>
      <c r="E154" s="993"/>
      <c r="F154" s="995"/>
      <c r="G154" s="997"/>
      <c r="H154" s="1042"/>
      <c r="I154" s="987"/>
      <c r="J154" s="227" t="str">
        <f ca="1">IF(MOD(ROW()-13,2)=0,IF(ISBLANK(OFFSET(#REF!,INT((ROW()-13)/2),0)),"",OFFSET(#REF!,INT((ROW()-13)/2),0)),IF(ISBLANK(OFFSET('9. METAS'!$U$20,INT((ROW()-14)/2),0)),"",OFFSET('9. METAS'!$U$20,INT((ROW()-14)/2),0)))</f>
        <v/>
      </c>
      <c r="K154" s="228" t="str">
        <f ca="1">IF(MOD(ROW()-13,2)=0,IF(ISBLANK(OFFSET(#REF!,INT((ROW()-13)/2),0)),"",OFFSET(#REF!,INT((ROW()-13)/2),0)),IF(ISBLANK(OFFSET('9. METAS'!$V$20,INT((ROW()-14)/2),0)),"",OFFSET('9. METAS'!$V$20,INT((ROW()-14)/2),0)))</f>
        <v/>
      </c>
      <c r="L154" s="228" t="str">
        <f ca="1">IF(MOD(ROW()-13,2)=0,IF(ISBLANK(OFFSET(#REF!,INT((ROW()-13)/2),0)),"",OFFSET(#REF!,INT((ROW()-13)/2),0)),IF(ISBLANK(OFFSET('9. METAS'!$W$20,INT((ROW()-14)/2),0)),"",OFFSET('9. METAS'!$W$20,INT((ROW()-14)/2),0)))</f>
        <v/>
      </c>
      <c r="M154" s="229" t="str">
        <f ca="1">IF(MOD(ROW()-13,2)=0,IF(ISBLANK(OFFSET(#REF!,INT((ROW()-13)/2),0)),"",OFFSET(#REF!,INT((ROW()-13)/2),0)),IF(ISBLANK(OFFSET('9. METAS'!$X$20,INT((ROW()-14)/2),0)),"",OFFSET('9. METAS'!$X$20,INT((ROW()-14)/2),0)))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1042" t="str">
        <f ca="1">IF(ISBLANK(OFFSET('9. METAS'!$L$20,INT((ROW()-13)/2),0)),"",OFFSET('9. METAS'!$L$20,INT((ROW()-13)/2),0))</f>
        <v/>
      </c>
      <c r="I155" s="979"/>
      <c r="J155" s="227" t="e">
        <f ca="1">IF(MOD(ROW()-13,2)=0,IF(ISBLANK(OFFSET(#REF!,INT((ROW()-13)/2),0)),"",OFFSET(#REF!,INT((ROW()-13)/2),0)),IF(ISBLANK(OFFSET('9. METAS'!$U$20,INT((ROW()-14)/2),0)),"",OFFSET('9. METAS'!$U$20,INT((ROW()-14)/2),0)))</f>
        <v>#REF!</v>
      </c>
      <c r="K155" s="228" t="e">
        <f ca="1">IF(MOD(ROW()-13,2)=0,IF(ISBLANK(OFFSET(#REF!,INT((ROW()-13)/2),0)),"",OFFSET(#REF!,INT((ROW()-13)/2),0)),IF(ISBLANK(OFFSET('9. METAS'!$V$20,INT((ROW()-14)/2),0)),"",OFFSET('9. METAS'!$V$20,INT((ROW()-14)/2),0)))</f>
        <v>#REF!</v>
      </c>
      <c r="L155" s="228" t="e">
        <f ca="1">IF(MOD(ROW()-13,2)=0,IF(ISBLANK(OFFSET(#REF!,INT((ROW()-13)/2),0)),"",OFFSET(#REF!,INT((ROW()-13)/2),0)),IF(ISBLANK(OFFSET('9. METAS'!$W$20,INT((ROW()-14)/2),0)),"",OFFSET('9. METAS'!$W$20,INT((ROW()-14)/2),0)))</f>
        <v>#REF!</v>
      </c>
      <c r="M155" s="229" t="e">
        <f ca="1">IF(MOD(ROW()-13,2)=0,IF(ISBLANK(OFFSET(#REF!,INT((ROW()-13)/2),0)),"",OFFSET(#REF!,INT((ROW()-13)/2),0)),IF(ISBLANK(OFFSET('9. METAS'!$X$20,INT((ROW()-14)/2),0)),"",OFFSET('9. METAS'!$X$20,INT((ROW()-14)/2),0)))</f>
        <v>#REF!</v>
      </c>
      <c r="N155" s="981" t="str">
        <f t="shared" ref="N155" ca="1" si="138">IFERROR(J155/J156,"ND")</f>
        <v>ND</v>
      </c>
      <c r="O155" s="983" t="str">
        <f t="shared" ref="O155" ca="1" si="139">IFERROR(((J155+K155+L155)/H155),"ND")</f>
        <v>ND</v>
      </c>
      <c r="P155" s="985"/>
    </row>
    <row r="156" spans="3:16" x14ac:dyDescent="0.3">
      <c r="C156" s="999"/>
      <c r="D156" s="993"/>
      <c r="E156" s="993"/>
      <c r="F156" s="995"/>
      <c r="G156" s="997"/>
      <c r="H156" s="1042"/>
      <c r="I156" s="987"/>
      <c r="J156" s="227" t="str">
        <f ca="1">IF(MOD(ROW()-13,2)=0,IF(ISBLANK(OFFSET(#REF!,INT((ROW()-13)/2),0)),"",OFFSET(#REF!,INT((ROW()-13)/2),0)),IF(ISBLANK(OFFSET('9. METAS'!$U$20,INT((ROW()-14)/2),0)),"",OFFSET('9. METAS'!$U$20,INT((ROW()-14)/2),0)))</f>
        <v/>
      </c>
      <c r="K156" s="228" t="str">
        <f ca="1">IF(MOD(ROW()-13,2)=0,IF(ISBLANK(OFFSET(#REF!,INT((ROW()-13)/2),0)),"",OFFSET(#REF!,INT((ROW()-13)/2),0)),IF(ISBLANK(OFFSET('9. METAS'!$V$20,INT((ROW()-14)/2),0)),"",OFFSET('9. METAS'!$V$20,INT((ROW()-14)/2),0)))</f>
        <v/>
      </c>
      <c r="L156" s="228" t="str">
        <f ca="1">IF(MOD(ROW()-13,2)=0,IF(ISBLANK(OFFSET(#REF!,INT((ROW()-13)/2),0)),"",OFFSET(#REF!,INT((ROW()-13)/2),0)),IF(ISBLANK(OFFSET('9. METAS'!$W$20,INT((ROW()-14)/2),0)),"",OFFSET('9. METAS'!$W$20,INT((ROW()-14)/2),0)))</f>
        <v/>
      </c>
      <c r="M156" s="229" t="str">
        <f ca="1">IF(MOD(ROW()-13,2)=0,IF(ISBLANK(OFFSET(#REF!,INT((ROW()-13)/2),0)),"",OFFSET(#REF!,INT((ROW()-13)/2),0)),IF(ISBLANK(OFFSET('9. METAS'!$X$20,INT((ROW()-14)/2),0)),"",OFFSET('9. METAS'!$X$20,INT((ROW()-14)/2),0)))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1042" t="str">
        <f ca="1">IF(ISBLANK(OFFSET('9. METAS'!$L$20,INT((ROW()-13)/2),0)),"",OFFSET('9. METAS'!$L$20,INT((ROW()-13)/2),0))</f>
        <v/>
      </c>
      <c r="I157" s="979"/>
      <c r="J157" s="227" t="e">
        <f ca="1">IF(MOD(ROW()-13,2)=0,IF(ISBLANK(OFFSET(#REF!,INT((ROW()-13)/2),0)),"",OFFSET(#REF!,INT((ROW()-13)/2),0)),IF(ISBLANK(OFFSET('9. METAS'!$U$20,INT((ROW()-14)/2),0)),"",OFFSET('9. METAS'!$U$20,INT((ROW()-14)/2),0)))</f>
        <v>#REF!</v>
      </c>
      <c r="K157" s="228" t="e">
        <f ca="1">IF(MOD(ROW()-13,2)=0,IF(ISBLANK(OFFSET(#REF!,INT((ROW()-13)/2),0)),"",OFFSET(#REF!,INT((ROW()-13)/2),0)),IF(ISBLANK(OFFSET('9. METAS'!$V$20,INT((ROW()-14)/2),0)),"",OFFSET('9. METAS'!$V$20,INT((ROW()-14)/2),0)))</f>
        <v>#REF!</v>
      </c>
      <c r="L157" s="228" t="e">
        <f ca="1">IF(MOD(ROW()-13,2)=0,IF(ISBLANK(OFFSET(#REF!,INT((ROW()-13)/2),0)),"",OFFSET(#REF!,INT((ROW()-13)/2),0)),IF(ISBLANK(OFFSET('9. METAS'!$W$20,INT((ROW()-14)/2),0)),"",OFFSET('9. METAS'!$W$20,INT((ROW()-14)/2),0)))</f>
        <v>#REF!</v>
      </c>
      <c r="M157" s="229" t="e">
        <f ca="1">IF(MOD(ROW()-13,2)=0,IF(ISBLANK(OFFSET(#REF!,INT((ROW()-13)/2),0)),"",OFFSET(#REF!,INT((ROW()-13)/2),0)),IF(ISBLANK(OFFSET('9. METAS'!$X$20,INT((ROW()-14)/2),0)),"",OFFSET('9. METAS'!$X$20,INT((ROW()-14)/2),0)))</f>
        <v>#REF!</v>
      </c>
      <c r="N157" s="981" t="str">
        <f t="shared" ref="N157" ca="1" si="140">IFERROR(J157/J158,"ND")</f>
        <v>ND</v>
      </c>
      <c r="O157" s="983" t="str">
        <f t="shared" ref="O157" ca="1" si="141">IFERROR(((J157+K157+L157)/H157),"ND")</f>
        <v>ND</v>
      </c>
      <c r="P157" s="985"/>
    </row>
    <row r="158" spans="3:16" x14ac:dyDescent="0.3">
      <c r="C158" s="999"/>
      <c r="D158" s="993"/>
      <c r="E158" s="993"/>
      <c r="F158" s="995"/>
      <c r="G158" s="997"/>
      <c r="H158" s="1042"/>
      <c r="I158" s="987"/>
      <c r="J158" s="227" t="str">
        <f ca="1">IF(MOD(ROW()-13,2)=0,IF(ISBLANK(OFFSET(#REF!,INT((ROW()-13)/2),0)),"",OFFSET(#REF!,INT((ROW()-13)/2),0)),IF(ISBLANK(OFFSET('9. METAS'!$U$20,INT((ROW()-14)/2),0)),"",OFFSET('9. METAS'!$U$20,INT((ROW()-14)/2),0)))</f>
        <v/>
      </c>
      <c r="K158" s="228" t="str">
        <f ca="1">IF(MOD(ROW()-13,2)=0,IF(ISBLANK(OFFSET(#REF!,INT((ROW()-13)/2),0)),"",OFFSET(#REF!,INT((ROW()-13)/2),0)),IF(ISBLANK(OFFSET('9. METAS'!$V$20,INT((ROW()-14)/2),0)),"",OFFSET('9. METAS'!$V$20,INT((ROW()-14)/2),0)))</f>
        <v/>
      </c>
      <c r="L158" s="228" t="str">
        <f ca="1">IF(MOD(ROW()-13,2)=0,IF(ISBLANK(OFFSET(#REF!,INT((ROW()-13)/2),0)),"",OFFSET(#REF!,INT((ROW()-13)/2),0)),IF(ISBLANK(OFFSET('9. METAS'!$W$20,INT((ROW()-14)/2),0)),"",OFFSET('9. METAS'!$W$20,INT((ROW()-14)/2),0)))</f>
        <v/>
      </c>
      <c r="M158" s="229" t="str">
        <f ca="1">IF(MOD(ROW()-13,2)=0,IF(ISBLANK(OFFSET(#REF!,INT((ROW()-13)/2),0)),"",OFFSET(#REF!,INT((ROW()-13)/2),0)),IF(ISBLANK(OFFSET('9. METAS'!$X$20,INT((ROW()-14)/2),0)),"",OFFSET('9. METAS'!$X$20,INT((ROW()-14)/2),0)))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1042" t="str">
        <f ca="1">IF(ISBLANK(OFFSET('9. METAS'!$L$20,INT((ROW()-13)/2),0)),"",OFFSET('9. METAS'!$L$20,INT((ROW()-13)/2),0))</f>
        <v/>
      </c>
      <c r="I159" s="979"/>
      <c r="J159" s="227" t="e">
        <f ca="1">IF(MOD(ROW()-13,2)=0,IF(ISBLANK(OFFSET(#REF!,INT((ROW()-13)/2),0)),"",OFFSET(#REF!,INT((ROW()-13)/2),0)),IF(ISBLANK(OFFSET('9. METAS'!$U$20,INT((ROW()-14)/2),0)),"",OFFSET('9. METAS'!$U$20,INT((ROW()-14)/2),0)))</f>
        <v>#REF!</v>
      </c>
      <c r="K159" s="228" t="e">
        <f ca="1">IF(MOD(ROW()-13,2)=0,IF(ISBLANK(OFFSET(#REF!,INT((ROW()-13)/2),0)),"",OFFSET(#REF!,INT((ROW()-13)/2),0)),IF(ISBLANK(OFFSET('9. METAS'!$V$20,INT((ROW()-14)/2),0)),"",OFFSET('9. METAS'!$V$20,INT((ROW()-14)/2),0)))</f>
        <v>#REF!</v>
      </c>
      <c r="L159" s="228" t="e">
        <f ca="1">IF(MOD(ROW()-13,2)=0,IF(ISBLANK(OFFSET(#REF!,INT((ROW()-13)/2),0)),"",OFFSET(#REF!,INT((ROW()-13)/2),0)),IF(ISBLANK(OFFSET('9. METAS'!$W$20,INT((ROW()-14)/2),0)),"",OFFSET('9. METAS'!$W$20,INT((ROW()-14)/2),0)))</f>
        <v>#REF!</v>
      </c>
      <c r="M159" s="229" t="e">
        <f ca="1">IF(MOD(ROW()-13,2)=0,IF(ISBLANK(OFFSET(#REF!,INT((ROW()-13)/2),0)),"",OFFSET(#REF!,INT((ROW()-13)/2),0)),IF(ISBLANK(OFFSET('9. METAS'!$X$20,INT((ROW()-14)/2),0)),"",OFFSET('9. METAS'!$X$20,INT((ROW()-14)/2),0)))</f>
        <v>#REF!</v>
      </c>
      <c r="N159" s="981" t="str">
        <f t="shared" ref="N159" ca="1" si="142">IFERROR(J159/J160,"ND")</f>
        <v>ND</v>
      </c>
      <c r="O159" s="983" t="str">
        <f t="shared" ref="O159" ca="1" si="143">IFERROR(((J159+K159+L159)/H159),"ND")</f>
        <v>ND</v>
      </c>
      <c r="P159" s="985"/>
    </row>
    <row r="160" spans="3:16" x14ac:dyDescent="0.3">
      <c r="C160" s="999"/>
      <c r="D160" s="993"/>
      <c r="E160" s="993"/>
      <c r="F160" s="995"/>
      <c r="G160" s="997"/>
      <c r="H160" s="1042"/>
      <c r="I160" s="987"/>
      <c r="J160" s="227" t="str">
        <f ca="1">IF(MOD(ROW()-13,2)=0,IF(ISBLANK(OFFSET(#REF!,INT((ROW()-13)/2),0)),"",OFFSET(#REF!,INT((ROW()-13)/2),0)),IF(ISBLANK(OFFSET('9. METAS'!$U$20,INT((ROW()-14)/2),0)),"",OFFSET('9. METAS'!$U$20,INT((ROW()-14)/2),0)))</f>
        <v/>
      </c>
      <c r="K160" s="228" t="str">
        <f ca="1">IF(MOD(ROW()-13,2)=0,IF(ISBLANK(OFFSET(#REF!,INT((ROW()-13)/2),0)),"",OFFSET(#REF!,INT((ROW()-13)/2),0)),IF(ISBLANK(OFFSET('9. METAS'!$V$20,INT((ROW()-14)/2),0)),"",OFFSET('9. METAS'!$V$20,INT((ROW()-14)/2),0)))</f>
        <v/>
      </c>
      <c r="L160" s="228" t="str">
        <f ca="1">IF(MOD(ROW()-13,2)=0,IF(ISBLANK(OFFSET(#REF!,INT((ROW()-13)/2),0)),"",OFFSET(#REF!,INT((ROW()-13)/2),0)),IF(ISBLANK(OFFSET('9. METAS'!$W$20,INT((ROW()-14)/2),0)),"",OFFSET('9. METAS'!$W$20,INT((ROW()-14)/2),0)))</f>
        <v/>
      </c>
      <c r="M160" s="229" t="str">
        <f ca="1">IF(MOD(ROW()-13,2)=0,IF(ISBLANK(OFFSET(#REF!,INT((ROW()-13)/2),0)),"",OFFSET(#REF!,INT((ROW()-13)/2),0)),IF(ISBLANK(OFFSET('9. METAS'!$X$20,INT((ROW()-14)/2),0)),"",OFFSET('9. METAS'!$X$20,INT((ROW()-14)/2),0)))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1042" t="str">
        <f ca="1">IF(ISBLANK(OFFSET('9. METAS'!$L$20,INT((ROW()-13)/2),0)),"",OFFSET('9. METAS'!$L$20,INT((ROW()-13)/2),0))</f>
        <v/>
      </c>
      <c r="I161" s="979"/>
      <c r="J161" s="227" t="e">
        <f ca="1">IF(MOD(ROW()-13,2)=0,IF(ISBLANK(OFFSET(#REF!,INT((ROW()-13)/2),0)),"",OFFSET(#REF!,INT((ROW()-13)/2),0)),IF(ISBLANK(OFFSET('9. METAS'!$U$20,INT((ROW()-14)/2),0)),"",OFFSET('9. METAS'!$U$20,INT((ROW()-14)/2),0)))</f>
        <v>#REF!</v>
      </c>
      <c r="K161" s="228" t="e">
        <f ca="1">IF(MOD(ROW()-13,2)=0,IF(ISBLANK(OFFSET(#REF!,INT((ROW()-13)/2),0)),"",OFFSET(#REF!,INT((ROW()-13)/2),0)),IF(ISBLANK(OFFSET('9. METAS'!$V$20,INT((ROW()-14)/2),0)),"",OFFSET('9. METAS'!$V$20,INT((ROW()-14)/2),0)))</f>
        <v>#REF!</v>
      </c>
      <c r="L161" s="228" t="e">
        <f ca="1">IF(MOD(ROW()-13,2)=0,IF(ISBLANK(OFFSET(#REF!,INT((ROW()-13)/2),0)),"",OFFSET(#REF!,INT((ROW()-13)/2),0)),IF(ISBLANK(OFFSET('9. METAS'!$W$20,INT((ROW()-14)/2),0)),"",OFFSET('9. METAS'!$W$20,INT((ROW()-14)/2),0)))</f>
        <v>#REF!</v>
      </c>
      <c r="M161" s="229" t="e">
        <f ca="1">IF(MOD(ROW()-13,2)=0,IF(ISBLANK(OFFSET(#REF!,INT((ROW()-13)/2),0)),"",OFFSET(#REF!,INT((ROW()-13)/2),0)),IF(ISBLANK(OFFSET('9. METAS'!$X$20,INT((ROW()-14)/2),0)),"",OFFSET('9. METAS'!$X$20,INT((ROW()-14)/2),0)))</f>
        <v>#REF!</v>
      </c>
      <c r="N161" s="981" t="str">
        <f t="shared" ref="N161" ca="1" si="144">IFERROR(J161/J162,"ND")</f>
        <v>ND</v>
      </c>
      <c r="O161" s="983" t="str">
        <f t="shared" ref="O161" ca="1" si="145">IFERROR(((J161+K161+L161)/H161),"ND")</f>
        <v>ND</v>
      </c>
      <c r="P161" s="985"/>
    </row>
    <row r="162" spans="3:16" x14ac:dyDescent="0.3">
      <c r="C162" s="999"/>
      <c r="D162" s="993"/>
      <c r="E162" s="993"/>
      <c r="F162" s="995"/>
      <c r="G162" s="997"/>
      <c r="H162" s="1042"/>
      <c r="I162" s="987"/>
      <c r="J162" s="227" t="str">
        <f ca="1">IF(MOD(ROW()-13,2)=0,IF(ISBLANK(OFFSET(#REF!,INT((ROW()-13)/2),0)),"",OFFSET(#REF!,INT((ROW()-13)/2),0)),IF(ISBLANK(OFFSET('9. METAS'!$U$20,INT((ROW()-14)/2),0)),"",OFFSET('9. METAS'!$U$20,INT((ROW()-14)/2),0)))</f>
        <v/>
      </c>
      <c r="K162" s="228" t="str">
        <f ca="1">IF(MOD(ROW()-13,2)=0,IF(ISBLANK(OFFSET(#REF!,INT((ROW()-13)/2),0)),"",OFFSET(#REF!,INT((ROW()-13)/2),0)),IF(ISBLANK(OFFSET('9. METAS'!$V$20,INT((ROW()-14)/2),0)),"",OFFSET('9. METAS'!$V$20,INT((ROW()-14)/2),0)))</f>
        <v/>
      </c>
      <c r="L162" s="228" t="str">
        <f ca="1">IF(MOD(ROW()-13,2)=0,IF(ISBLANK(OFFSET(#REF!,INT((ROW()-13)/2),0)),"",OFFSET(#REF!,INT((ROW()-13)/2),0)),IF(ISBLANK(OFFSET('9. METAS'!$W$20,INT((ROW()-14)/2),0)),"",OFFSET('9. METAS'!$W$20,INT((ROW()-14)/2),0)))</f>
        <v/>
      </c>
      <c r="M162" s="229" t="str">
        <f ca="1">IF(MOD(ROW()-13,2)=0,IF(ISBLANK(OFFSET(#REF!,INT((ROW()-13)/2),0)),"",OFFSET(#REF!,INT((ROW()-13)/2),0)),IF(ISBLANK(OFFSET('9. METAS'!$X$20,INT((ROW()-14)/2),0)),"",OFFSET('9. METAS'!$X$20,INT((ROW()-14)/2),0)))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1042" t="str">
        <f ca="1">IF(ISBLANK(OFFSET('9. METAS'!$L$20,INT((ROW()-13)/2),0)),"",OFFSET('9. METAS'!$L$20,INT((ROW()-13)/2),0))</f>
        <v/>
      </c>
      <c r="I163" s="979"/>
      <c r="J163" s="227" t="e">
        <f ca="1">IF(MOD(ROW()-13,2)=0,IF(ISBLANK(OFFSET(#REF!,INT((ROW()-13)/2),0)),"",OFFSET(#REF!,INT((ROW()-13)/2),0)),IF(ISBLANK(OFFSET('9. METAS'!$U$20,INT((ROW()-14)/2),0)),"",OFFSET('9. METAS'!$U$20,INT((ROW()-14)/2),0)))</f>
        <v>#REF!</v>
      </c>
      <c r="K163" s="228" t="e">
        <f ca="1">IF(MOD(ROW()-13,2)=0,IF(ISBLANK(OFFSET(#REF!,INT((ROW()-13)/2),0)),"",OFFSET(#REF!,INT((ROW()-13)/2),0)),IF(ISBLANK(OFFSET('9. METAS'!$V$20,INT((ROW()-14)/2),0)),"",OFFSET('9. METAS'!$V$20,INT((ROW()-14)/2),0)))</f>
        <v>#REF!</v>
      </c>
      <c r="L163" s="228" t="e">
        <f ca="1">IF(MOD(ROW()-13,2)=0,IF(ISBLANK(OFFSET(#REF!,INT((ROW()-13)/2),0)),"",OFFSET(#REF!,INT((ROW()-13)/2),0)),IF(ISBLANK(OFFSET('9. METAS'!$W$20,INT((ROW()-14)/2),0)),"",OFFSET('9. METAS'!$W$20,INT((ROW()-14)/2),0)))</f>
        <v>#REF!</v>
      </c>
      <c r="M163" s="229" t="e">
        <f ca="1">IF(MOD(ROW()-13,2)=0,IF(ISBLANK(OFFSET(#REF!,INT((ROW()-13)/2),0)),"",OFFSET(#REF!,INT((ROW()-13)/2),0)),IF(ISBLANK(OFFSET('9. METAS'!$X$20,INT((ROW()-14)/2),0)),"",OFFSET('9. METAS'!$X$20,INT((ROW()-14)/2),0)))</f>
        <v>#REF!</v>
      </c>
      <c r="N163" s="981" t="str">
        <f t="shared" ref="N163" ca="1" si="146">IFERROR(J163/J164,"ND")</f>
        <v>ND</v>
      </c>
      <c r="O163" s="983" t="str">
        <f t="shared" ref="O163" ca="1" si="147">IFERROR(((J163+K163+L163)/H163),"ND")</f>
        <v>ND</v>
      </c>
      <c r="P163" s="985"/>
    </row>
    <row r="164" spans="3:16" x14ac:dyDescent="0.3">
      <c r="C164" s="999"/>
      <c r="D164" s="993"/>
      <c r="E164" s="993"/>
      <c r="F164" s="995"/>
      <c r="G164" s="997"/>
      <c r="H164" s="1042"/>
      <c r="I164" s="987"/>
      <c r="J164" s="227" t="str">
        <f ca="1">IF(MOD(ROW()-13,2)=0,IF(ISBLANK(OFFSET(#REF!,INT((ROW()-13)/2),0)),"",OFFSET(#REF!,INT((ROW()-13)/2),0)),IF(ISBLANK(OFFSET('9. METAS'!$U$20,INT((ROW()-14)/2),0)),"",OFFSET('9. METAS'!$U$20,INT((ROW()-14)/2),0)))</f>
        <v/>
      </c>
      <c r="K164" s="228" t="str">
        <f ca="1">IF(MOD(ROW()-13,2)=0,IF(ISBLANK(OFFSET(#REF!,INT((ROW()-13)/2),0)),"",OFFSET(#REF!,INT((ROW()-13)/2),0)),IF(ISBLANK(OFFSET('9. METAS'!$V$20,INT((ROW()-14)/2),0)),"",OFFSET('9. METAS'!$V$20,INT((ROW()-14)/2),0)))</f>
        <v/>
      </c>
      <c r="L164" s="228" t="str">
        <f ca="1">IF(MOD(ROW()-13,2)=0,IF(ISBLANK(OFFSET(#REF!,INT((ROW()-13)/2),0)),"",OFFSET(#REF!,INT((ROW()-13)/2),0)),IF(ISBLANK(OFFSET('9. METAS'!$W$20,INT((ROW()-14)/2),0)),"",OFFSET('9. METAS'!$W$20,INT((ROW()-14)/2),0)))</f>
        <v/>
      </c>
      <c r="M164" s="229" t="str">
        <f ca="1">IF(MOD(ROW()-13,2)=0,IF(ISBLANK(OFFSET(#REF!,INT((ROW()-13)/2),0)),"",OFFSET(#REF!,INT((ROW()-13)/2),0)),IF(ISBLANK(OFFSET('9. METAS'!$X$20,INT((ROW()-14)/2),0)),"",OFFSET('9. METAS'!$X$20,INT((ROW()-14)/2),0)))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1042" t="str">
        <f ca="1">IF(ISBLANK(OFFSET('9. METAS'!$L$20,INT((ROW()-13)/2),0)),"",OFFSET('9. METAS'!$L$20,INT((ROW()-13)/2),0))</f>
        <v/>
      </c>
      <c r="I165" s="979"/>
      <c r="J165" s="227" t="e">
        <f ca="1">IF(MOD(ROW()-13,2)=0,IF(ISBLANK(OFFSET(#REF!,INT((ROW()-13)/2),0)),"",OFFSET(#REF!,INT((ROW()-13)/2),0)),IF(ISBLANK(OFFSET('9. METAS'!$U$20,INT((ROW()-14)/2),0)),"",OFFSET('9. METAS'!$U$20,INT((ROW()-14)/2),0)))</f>
        <v>#REF!</v>
      </c>
      <c r="K165" s="228" t="e">
        <f ca="1">IF(MOD(ROW()-13,2)=0,IF(ISBLANK(OFFSET(#REF!,INT((ROW()-13)/2),0)),"",OFFSET(#REF!,INT((ROW()-13)/2),0)),IF(ISBLANK(OFFSET('9. METAS'!$V$20,INT((ROW()-14)/2),0)),"",OFFSET('9. METAS'!$V$20,INT((ROW()-14)/2),0)))</f>
        <v>#REF!</v>
      </c>
      <c r="L165" s="228" t="e">
        <f ca="1">IF(MOD(ROW()-13,2)=0,IF(ISBLANK(OFFSET(#REF!,INT((ROW()-13)/2),0)),"",OFFSET(#REF!,INT((ROW()-13)/2),0)),IF(ISBLANK(OFFSET('9. METAS'!$W$20,INT((ROW()-14)/2),0)),"",OFFSET('9. METAS'!$W$20,INT((ROW()-14)/2),0)))</f>
        <v>#REF!</v>
      </c>
      <c r="M165" s="229" t="e">
        <f ca="1">IF(MOD(ROW()-13,2)=0,IF(ISBLANK(OFFSET(#REF!,INT((ROW()-13)/2),0)),"",OFFSET(#REF!,INT((ROW()-13)/2),0)),IF(ISBLANK(OFFSET('9. METAS'!$X$20,INT((ROW()-14)/2),0)),"",OFFSET('9. METAS'!$X$20,INT((ROW()-14)/2),0)))</f>
        <v>#REF!</v>
      </c>
      <c r="N165" s="981" t="str">
        <f t="shared" ref="N165" ca="1" si="148">IFERROR(J165/J166,"ND")</f>
        <v>ND</v>
      </c>
      <c r="O165" s="983" t="str">
        <f t="shared" ref="O165" ca="1" si="149">IFERROR(((J165+K165+L165)/H165),"ND")</f>
        <v>ND</v>
      </c>
      <c r="P165" s="985"/>
    </row>
    <row r="166" spans="3:16" x14ac:dyDescent="0.3">
      <c r="C166" s="999"/>
      <c r="D166" s="993"/>
      <c r="E166" s="993"/>
      <c r="F166" s="995"/>
      <c r="G166" s="997"/>
      <c r="H166" s="1042"/>
      <c r="I166" s="987"/>
      <c r="J166" s="227" t="str">
        <f ca="1">IF(MOD(ROW()-13,2)=0,IF(ISBLANK(OFFSET(#REF!,INT((ROW()-13)/2),0)),"",OFFSET(#REF!,INT((ROW()-13)/2),0)),IF(ISBLANK(OFFSET('9. METAS'!$U$20,INT((ROW()-14)/2),0)),"",OFFSET('9. METAS'!$U$20,INT((ROW()-14)/2),0)))</f>
        <v/>
      </c>
      <c r="K166" s="228" t="str">
        <f ca="1">IF(MOD(ROW()-13,2)=0,IF(ISBLANK(OFFSET(#REF!,INT((ROW()-13)/2),0)),"",OFFSET(#REF!,INT((ROW()-13)/2),0)),IF(ISBLANK(OFFSET('9. METAS'!$V$20,INT((ROW()-14)/2),0)),"",OFFSET('9. METAS'!$V$20,INT((ROW()-14)/2),0)))</f>
        <v/>
      </c>
      <c r="L166" s="228" t="str">
        <f ca="1">IF(MOD(ROW()-13,2)=0,IF(ISBLANK(OFFSET(#REF!,INT((ROW()-13)/2),0)),"",OFFSET(#REF!,INT((ROW()-13)/2),0)),IF(ISBLANK(OFFSET('9. METAS'!$W$20,INT((ROW()-14)/2),0)),"",OFFSET('9. METAS'!$W$20,INT((ROW()-14)/2),0)))</f>
        <v/>
      </c>
      <c r="M166" s="229" t="str">
        <f ca="1">IF(MOD(ROW()-13,2)=0,IF(ISBLANK(OFFSET(#REF!,INT((ROW()-13)/2),0)),"",OFFSET(#REF!,INT((ROW()-13)/2),0)),IF(ISBLANK(OFFSET('9. METAS'!$X$20,INT((ROW()-14)/2),0)),"",OFFSET('9. METAS'!$X$20,INT((ROW()-14)/2),0)))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1042" t="str">
        <f ca="1">IF(ISBLANK(OFFSET('9. METAS'!$L$20,INT((ROW()-13)/2),0)),"",OFFSET('9. METAS'!$L$20,INT((ROW()-13)/2),0))</f>
        <v/>
      </c>
      <c r="I167" s="979"/>
      <c r="J167" s="227" t="e">
        <f ca="1">IF(MOD(ROW()-13,2)=0,IF(ISBLANK(OFFSET(#REF!,INT((ROW()-13)/2),0)),"",OFFSET(#REF!,INT((ROW()-13)/2),0)),IF(ISBLANK(OFFSET('9. METAS'!$U$20,INT((ROW()-14)/2),0)),"",OFFSET('9. METAS'!$U$20,INT((ROW()-14)/2),0)))</f>
        <v>#REF!</v>
      </c>
      <c r="K167" s="228" t="e">
        <f ca="1">IF(MOD(ROW()-13,2)=0,IF(ISBLANK(OFFSET(#REF!,INT((ROW()-13)/2),0)),"",OFFSET(#REF!,INT((ROW()-13)/2),0)),IF(ISBLANK(OFFSET('9. METAS'!$V$20,INT((ROW()-14)/2),0)),"",OFFSET('9. METAS'!$V$20,INT((ROW()-14)/2),0)))</f>
        <v>#REF!</v>
      </c>
      <c r="L167" s="228" t="e">
        <f ca="1">IF(MOD(ROW()-13,2)=0,IF(ISBLANK(OFFSET(#REF!,INT((ROW()-13)/2),0)),"",OFFSET(#REF!,INT((ROW()-13)/2),0)),IF(ISBLANK(OFFSET('9. METAS'!$W$20,INT((ROW()-14)/2),0)),"",OFFSET('9. METAS'!$W$20,INT((ROW()-14)/2),0)))</f>
        <v>#REF!</v>
      </c>
      <c r="M167" s="229" t="e">
        <f ca="1">IF(MOD(ROW()-13,2)=0,IF(ISBLANK(OFFSET(#REF!,INT((ROW()-13)/2),0)),"",OFFSET(#REF!,INT((ROW()-13)/2),0)),IF(ISBLANK(OFFSET('9. METAS'!$X$20,INT((ROW()-14)/2),0)),"",OFFSET('9. METAS'!$X$20,INT((ROW()-14)/2),0)))</f>
        <v>#REF!</v>
      </c>
      <c r="N167" s="981" t="str">
        <f t="shared" ref="N167" ca="1" si="150">IFERROR(J167/J168,"ND")</f>
        <v>ND</v>
      </c>
      <c r="O167" s="983" t="str">
        <f t="shared" ref="O167" ca="1" si="151">IFERROR(((J167+K167+L167)/H167),"ND")</f>
        <v>ND</v>
      </c>
      <c r="P167" s="985"/>
    </row>
    <row r="168" spans="3:16" x14ac:dyDescent="0.3">
      <c r="C168" s="999"/>
      <c r="D168" s="993"/>
      <c r="E168" s="993"/>
      <c r="F168" s="995"/>
      <c r="G168" s="997"/>
      <c r="H168" s="1042"/>
      <c r="I168" s="987"/>
      <c r="J168" s="227" t="str">
        <f ca="1">IF(MOD(ROW()-13,2)=0,IF(ISBLANK(OFFSET(#REF!,INT((ROW()-13)/2),0)),"",OFFSET(#REF!,INT((ROW()-13)/2),0)),IF(ISBLANK(OFFSET('9. METAS'!$U$20,INT((ROW()-14)/2),0)),"",OFFSET('9. METAS'!$U$20,INT((ROW()-14)/2),0)))</f>
        <v/>
      </c>
      <c r="K168" s="228" t="str">
        <f ca="1">IF(MOD(ROW()-13,2)=0,IF(ISBLANK(OFFSET(#REF!,INT((ROW()-13)/2),0)),"",OFFSET(#REF!,INT((ROW()-13)/2),0)),IF(ISBLANK(OFFSET('9. METAS'!$V$20,INT((ROW()-14)/2),0)),"",OFFSET('9. METAS'!$V$20,INT((ROW()-14)/2),0)))</f>
        <v/>
      </c>
      <c r="L168" s="228" t="str">
        <f ca="1">IF(MOD(ROW()-13,2)=0,IF(ISBLANK(OFFSET(#REF!,INT((ROW()-13)/2),0)),"",OFFSET(#REF!,INT((ROW()-13)/2),0)),IF(ISBLANK(OFFSET('9. METAS'!$W$20,INT((ROW()-14)/2),0)),"",OFFSET('9. METAS'!$W$20,INT((ROW()-14)/2),0)))</f>
        <v/>
      </c>
      <c r="M168" s="229" t="str">
        <f ca="1">IF(MOD(ROW()-13,2)=0,IF(ISBLANK(OFFSET(#REF!,INT((ROW()-13)/2),0)),"",OFFSET(#REF!,INT((ROW()-13)/2),0)),IF(ISBLANK(OFFSET('9. METAS'!$X$20,INT((ROW()-14)/2),0)),"",OFFSET('9. METAS'!$X$20,INT((ROW()-14)/2),0)))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1042" t="str">
        <f ca="1">IF(ISBLANK(OFFSET('9. METAS'!$L$20,INT((ROW()-13)/2),0)),"",OFFSET('9. METAS'!$L$20,INT((ROW()-13)/2),0))</f>
        <v/>
      </c>
      <c r="I169" s="979"/>
      <c r="J169" s="227" t="e">
        <f ca="1">IF(MOD(ROW()-13,2)=0,IF(ISBLANK(OFFSET(#REF!,INT((ROW()-13)/2),0)),"",OFFSET(#REF!,INT((ROW()-13)/2),0)),IF(ISBLANK(OFFSET('9. METAS'!$U$20,INT((ROW()-14)/2),0)),"",OFFSET('9. METAS'!$U$20,INT((ROW()-14)/2),0)))</f>
        <v>#REF!</v>
      </c>
      <c r="K169" s="228" t="e">
        <f ca="1">IF(MOD(ROW()-13,2)=0,IF(ISBLANK(OFFSET(#REF!,INT((ROW()-13)/2),0)),"",OFFSET(#REF!,INT((ROW()-13)/2),0)),IF(ISBLANK(OFFSET('9. METAS'!$V$20,INT((ROW()-14)/2),0)),"",OFFSET('9. METAS'!$V$20,INT((ROW()-14)/2),0)))</f>
        <v>#REF!</v>
      </c>
      <c r="L169" s="228" t="e">
        <f ca="1">IF(MOD(ROW()-13,2)=0,IF(ISBLANK(OFFSET(#REF!,INT((ROW()-13)/2),0)),"",OFFSET(#REF!,INT((ROW()-13)/2),0)),IF(ISBLANK(OFFSET('9. METAS'!$W$20,INT((ROW()-14)/2),0)),"",OFFSET('9. METAS'!$W$20,INT((ROW()-14)/2),0)))</f>
        <v>#REF!</v>
      </c>
      <c r="M169" s="229" t="e">
        <f ca="1">IF(MOD(ROW()-13,2)=0,IF(ISBLANK(OFFSET(#REF!,INT((ROW()-13)/2),0)),"",OFFSET(#REF!,INT((ROW()-13)/2),0)),IF(ISBLANK(OFFSET('9. METAS'!$X$20,INT((ROW()-14)/2),0)),"",OFFSET('9. METAS'!$X$20,INT((ROW()-14)/2),0)))</f>
        <v>#REF!</v>
      </c>
      <c r="N169" s="981" t="str">
        <f t="shared" ref="N169" ca="1" si="152">IFERROR(J169/J170,"ND")</f>
        <v>ND</v>
      </c>
      <c r="O169" s="983" t="str">
        <f t="shared" ref="O169" ca="1" si="153">IFERROR(((J169+K169+L169)/H169),"ND")</f>
        <v>ND</v>
      </c>
      <c r="P169" s="985"/>
    </row>
    <row r="170" spans="3:16" x14ac:dyDescent="0.3">
      <c r="C170" s="999"/>
      <c r="D170" s="993"/>
      <c r="E170" s="993"/>
      <c r="F170" s="995"/>
      <c r="G170" s="997"/>
      <c r="H170" s="1042"/>
      <c r="I170" s="987"/>
      <c r="J170" s="227" t="str">
        <f ca="1">IF(MOD(ROW()-13,2)=0,IF(ISBLANK(OFFSET(#REF!,INT((ROW()-13)/2),0)),"",OFFSET(#REF!,INT((ROW()-13)/2),0)),IF(ISBLANK(OFFSET('9. METAS'!$U$20,INT((ROW()-14)/2),0)),"",OFFSET('9. METAS'!$U$20,INT((ROW()-14)/2),0)))</f>
        <v/>
      </c>
      <c r="K170" s="228" t="str">
        <f ca="1">IF(MOD(ROW()-13,2)=0,IF(ISBLANK(OFFSET(#REF!,INT((ROW()-13)/2),0)),"",OFFSET(#REF!,INT((ROW()-13)/2),0)),IF(ISBLANK(OFFSET('9. METAS'!$V$20,INT((ROW()-14)/2),0)),"",OFFSET('9. METAS'!$V$20,INT((ROW()-14)/2),0)))</f>
        <v/>
      </c>
      <c r="L170" s="228" t="str">
        <f ca="1">IF(MOD(ROW()-13,2)=0,IF(ISBLANK(OFFSET(#REF!,INT((ROW()-13)/2),0)),"",OFFSET(#REF!,INT((ROW()-13)/2),0)),IF(ISBLANK(OFFSET('9. METAS'!$W$20,INT((ROW()-14)/2),0)),"",OFFSET('9. METAS'!$W$20,INT((ROW()-14)/2),0)))</f>
        <v/>
      </c>
      <c r="M170" s="229" t="str">
        <f ca="1">IF(MOD(ROW()-13,2)=0,IF(ISBLANK(OFFSET(#REF!,INT((ROW()-13)/2),0)),"",OFFSET(#REF!,INT((ROW()-13)/2),0)),IF(ISBLANK(OFFSET('9. METAS'!$X$20,INT((ROW()-14)/2),0)),"",OFFSET('9. METAS'!$X$20,INT((ROW()-14)/2),0)))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1042" t="str">
        <f ca="1">IF(ISBLANK(OFFSET('9. METAS'!$L$20,INT((ROW()-13)/2),0)),"",OFFSET('9. METAS'!$L$20,INT((ROW()-13)/2),0))</f>
        <v/>
      </c>
      <c r="I171" s="979"/>
      <c r="J171" s="227" t="e">
        <f ca="1">IF(MOD(ROW()-13,2)=0,IF(ISBLANK(OFFSET(#REF!,INT((ROW()-13)/2),0)),"",OFFSET(#REF!,INT((ROW()-13)/2),0)),IF(ISBLANK(OFFSET('9. METAS'!$U$20,INT((ROW()-14)/2),0)),"",OFFSET('9. METAS'!$U$20,INT((ROW()-14)/2),0)))</f>
        <v>#REF!</v>
      </c>
      <c r="K171" s="228" t="e">
        <f ca="1">IF(MOD(ROW()-13,2)=0,IF(ISBLANK(OFFSET(#REF!,INT((ROW()-13)/2),0)),"",OFFSET(#REF!,INT((ROW()-13)/2),0)),IF(ISBLANK(OFFSET('9. METAS'!$V$20,INT((ROW()-14)/2),0)),"",OFFSET('9. METAS'!$V$20,INT((ROW()-14)/2),0)))</f>
        <v>#REF!</v>
      </c>
      <c r="L171" s="228" t="e">
        <f ca="1">IF(MOD(ROW()-13,2)=0,IF(ISBLANK(OFFSET(#REF!,INT((ROW()-13)/2),0)),"",OFFSET(#REF!,INT((ROW()-13)/2),0)),IF(ISBLANK(OFFSET('9. METAS'!$W$20,INT((ROW()-14)/2),0)),"",OFFSET('9. METAS'!$W$20,INT((ROW()-14)/2),0)))</f>
        <v>#REF!</v>
      </c>
      <c r="M171" s="229" t="e">
        <f ca="1">IF(MOD(ROW()-13,2)=0,IF(ISBLANK(OFFSET(#REF!,INT((ROW()-13)/2),0)),"",OFFSET(#REF!,INT((ROW()-13)/2),0)),IF(ISBLANK(OFFSET('9. METAS'!$X$20,INT((ROW()-14)/2),0)),"",OFFSET('9. METAS'!$X$20,INT((ROW()-14)/2),0)))</f>
        <v>#REF!</v>
      </c>
      <c r="N171" s="981" t="str">
        <f t="shared" ref="N171" ca="1" si="154">IFERROR(J171/J172,"ND")</f>
        <v>ND</v>
      </c>
      <c r="O171" s="983" t="str">
        <f t="shared" ref="O171" ca="1" si="155">IFERROR(((J171+K171+L171)/H171),"ND")</f>
        <v>ND</v>
      </c>
      <c r="P171" s="985"/>
    </row>
    <row r="172" spans="3:16" x14ac:dyDescent="0.3">
      <c r="C172" s="999"/>
      <c r="D172" s="993"/>
      <c r="E172" s="993"/>
      <c r="F172" s="995"/>
      <c r="G172" s="997"/>
      <c r="H172" s="1042"/>
      <c r="I172" s="987"/>
      <c r="J172" s="227" t="str">
        <f ca="1">IF(MOD(ROW()-13,2)=0,IF(ISBLANK(OFFSET(#REF!,INT((ROW()-13)/2),0)),"",OFFSET(#REF!,INT((ROW()-13)/2),0)),IF(ISBLANK(OFFSET('9. METAS'!$U$20,INT((ROW()-14)/2),0)),"",OFFSET('9. METAS'!$U$20,INT((ROW()-14)/2),0)))</f>
        <v/>
      </c>
      <c r="K172" s="228" t="str">
        <f ca="1">IF(MOD(ROW()-13,2)=0,IF(ISBLANK(OFFSET(#REF!,INT((ROW()-13)/2),0)),"",OFFSET(#REF!,INT((ROW()-13)/2),0)),IF(ISBLANK(OFFSET('9. METAS'!$V$20,INT((ROW()-14)/2),0)),"",OFFSET('9. METAS'!$V$20,INT((ROW()-14)/2),0)))</f>
        <v/>
      </c>
      <c r="L172" s="228" t="str">
        <f ca="1">IF(MOD(ROW()-13,2)=0,IF(ISBLANK(OFFSET(#REF!,INT((ROW()-13)/2),0)),"",OFFSET(#REF!,INT((ROW()-13)/2),0)),IF(ISBLANK(OFFSET('9. METAS'!$W$20,INT((ROW()-14)/2),0)),"",OFFSET('9. METAS'!$W$20,INT((ROW()-14)/2),0)))</f>
        <v/>
      </c>
      <c r="M172" s="229" t="str">
        <f ca="1">IF(MOD(ROW()-13,2)=0,IF(ISBLANK(OFFSET(#REF!,INT((ROW()-13)/2),0)),"",OFFSET(#REF!,INT((ROW()-13)/2),0)),IF(ISBLANK(OFFSET('9. METAS'!$X$20,INT((ROW()-14)/2),0)),"",OFFSET('9. METAS'!$X$20,INT((ROW()-14)/2),0)))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1042" t="str">
        <f ca="1">IF(ISBLANK(OFFSET('9. METAS'!$L$20,INT((ROW()-13)/2),0)),"",OFFSET('9. METAS'!$L$20,INT((ROW()-13)/2),0))</f>
        <v/>
      </c>
      <c r="I173" s="979"/>
      <c r="J173" s="227" t="e">
        <f ca="1">IF(MOD(ROW()-13,2)=0,IF(ISBLANK(OFFSET(#REF!,INT((ROW()-13)/2),0)),"",OFFSET(#REF!,INT((ROW()-13)/2),0)),IF(ISBLANK(OFFSET('9. METAS'!$U$20,INT((ROW()-14)/2),0)),"",OFFSET('9. METAS'!$U$20,INT((ROW()-14)/2),0)))</f>
        <v>#REF!</v>
      </c>
      <c r="K173" s="228" t="e">
        <f ca="1">IF(MOD(ROW()-13,2)=0,IF(ISBLANK(OFFSET(#REF!,INT((ROW()-13)/2),0)),"",OFFSET(#REF!,INT((ROW()-13)/2),0)),IF(ISBLANK(OFFSET('9. METAS'!$V$20,INT((ROW()-14)/2),0)),"",OFFSET('9. METAS'!$V$20,INT((ROW()-14)/2),0)))</f>
        <v>#REF!</v>
      </c>
      <c r="L173" s="228" t="e">
        <f ca="1">IF(MOD(ROW()-13,2)=0,IF(ISBLANK(OFFSET(#REF!,INT((ROW()-13)/2),0)),"",OFFSET(#REF!,INT((ROW()-13)/2),0)),IF(ISBLANK(OFFSET('9. METAS'!$W$20,INT((ROW()-14)/2),0)),"",OFFSET('9. METAS'!$W$20,INT((ROW()-14)/2),0)))</f>
        <v>#REF!</v>
      </c>
      <c r="M173" s="229" t="e">
        <f ca="1">IF(MOD(ROW()-13,2)=0,IF(ISBLANK(OFFSET(#REF!,INT((ROW()-13)/2),0)),"",OFFSET(#REF!,INT((ROW()-13)/2),0)),IF(ISBLANK(OFFSET('9. METAS'!$X$20,INT((ROW()-14)/2),0)),"",OFFSET('9. METAS'!$X$20,INT((ROW()-14)/2),0)))</f>
        <v>#REF!</v>
      </c>
      <c r="N173" s="981" t="str">
        <f t="shared" ref="N173" ca="1" si="156">IFERROR(J173/J174,"ND")</f>
        <v>ND</v>
      </c>
      <c r="O173" s="983" t="str">
        <f t="shared" ref="O173" ca="1" si="157">IFERROR(((J173+K173+L173)/H173),"ND")</f>
        <v>ND</v>
      </c>
      <c r="P173" s="985"/>
    </row>
    <row r="174" spans="3:16" x14ac:dyDescent="0.3">
      <c r="C174" s="999"/>
      <c r="D174" s="993"/>
      <c r="E174" s="993"/>
      <c r="F174" s="995"/>
      <c r="G174" s="997"/>
      <c r="H174" s="1042"/>
      <c r="I174" s="987"/>
      <c r="J174" s="227" t="str">
        <f ca="1">IF(MOD(ROW()-13,2)=0,IF(ISBLANK(OFFSET(#REF!,INT((ROW()-13)/2),0)),"",OFFSET(#REF!,INT((ROW()-13)/2),0)),IF(ISBLANK(OFFSET('9. METAS'!$U$20,INT((ROW()-14)/2),0)),"",OFFSET('9. METAS'!$U$20,INT((ROW()-14)/2),0)))</f>
        <v/>
      </c>
      <c r="K174" s="228" t="str">
        <f ca="1">IF(MOD(ROW()-13,2)=0,IF(ISBLANK(OFFSET(#REF!,INT((ROW()-13)/2),0)),"",OFFSET(#REF!,INT((ROW()-13)/2),0)),IF(ISBLANK(OFFSET('9. METAS'!$V$20,INT((ROW()-14)/2),0)),"",OFFSET('9. METAS'!$V$20,INT((ROW()-14)/2),0)))</f>
        <v/>
      </c>
      <c r="L174" s="228" t="str">
        <f ca="1">IF(MOD(ROW()-13,2)=0,IF(ISBLANK(OFFSET(#REF!,INT((ROW()-13)/2),0)),"",OFFSET(#REF!,INT((ROW()-13)/2),0)),IF(ISBLANK(OFFSET('9. METAS'!$W$20,INT((ROW()-14)/2),0)),"",OFFSET('9. METAS'!$W$20,INT((ROW()-14)/2),0)))</f>
        <v/>
      </c>
      <c r="M174" s="229" t="str">
        <f ca="1">IF(MOD(ROW()-13,2)=0,IF(ISBLANK(OFFSET(#REF!,INT((ROW()-13)/2),0)),"",OFFSET(#REF!,INT((ROW()-13)/2),0)),IF(ISBLANK(OFFSET('9. METAS'!$X$20,INT((ROW()-14)/2),0)),"",OFFSET('9. METAS'!$X$20,INT((ROW()-14)/2),0)))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1042" t="str">
        <f ca="1">IF(ISBLANK(OFFSET('9. METAS'!$L$20,INT((ROW()-13)/2),0)),"",OFFSET('9. METAS'!$L$20,INT((ROW()-13)/2),0))</f>
        <v/>
      </c>
      <c r="I175" s="979"/>
      <c r="J175" s="227" t="e">
        <f ca="1">IF(MOD(ROW()-13,2)=0,IF(ISBLANK(OFFSET(#REF!,INT((ROW()-13)/2),0)),"",OFFSET(#REF!,INT((ROW()-13)/2),0)),IF(ISBLANK(OFFSET('9. METAS'!$U$20,INT((ROW()-14)/2),0)),"",OFFSET('9. METAS'!$U$20,INT((ROW()-14)/2),0)))</f>
        <v>#REF!</v>
      </c>
      <c r="K175" s="228" t="e">
        <f ca="1">IF(MOD(ROW()-13,2)=0,IF(ISBLANK(OFFSET(#REF!,INT((ROW()-13)/2),0)),"",OFFSET(#REF!,INT((ROW()-13)/2),0)),IF(ISBLANK(OFFSET('9. METAS'!$V$20,INT((ROW()-14)/2),0)),"",OFFSET('9. METAS'!$V$20,INT((ROW()-14)/2),0)))</f>
        <v>#REF!</v>
      </c>
      <c r="L175" s="228" t="e">
        <f ca="1">IF(MOD(ROW()-13,2)=0,IF(ISBLANK(OFFSET(#REF!,INT((ROW()-13)/2),0)),"",OFFSET(#REF!,INT((ROW()-13)/2),0)),IF(ISBLANK(OFFSET('9. METAS'!$W$20,INT((ROW()-14)/2),0)),"",OFFSET('9. METAS'!$W$20,INT((ROW()-14)/2),0)))</f>
        <v>#REF!</v>
      </c>
      <c r="M175" s="229" t="e">
        <f ca="1">IF(MOD(ROW()-13,2)=0,IF(ISBLANK(OFFSET(#REF!,INT((ROW()-13)/2),0)),"",OFFSET(#REF!,INT((ROW()-13)/2),0)),IF(ISBLANK(OFFSET('9. METAS'!$X$20,INT((ROW()-14)/2),0)),"",OFFSET('9. METAS'!$X$20,INT((ROW()-14)/2),0)))</f>
        <v>#REF!</v>
      </c>
      <c r="N175" s="981" t="str">
        <f t="shared" ref="N175" ca="1" si="158">IFERROR(J175/J176,"ND")</f>
        <v>ND</v>
      </c>
      <c r="O175" s="983" t="str">
        <f t="shared" ref="O175" ca="1" si="159">IFERROR(((J175+K175+L175)/H175),"ND")</f>
        <v>ND</v>
      </c>
      <c r="P175" s="985"/>
    </row>
    <row r="176" spans="3:16" x14ac:dyDescent="0.3">
      <c r="C176" s="999"/>
      <c r="D176" s="993"/>
      <c r="E176" s="993"/>
      <c r="F176" s="995"/>
      <c r="G176" s="997"/>
      <c r="H176" s="1042"/>
      <c r="I176" s="987"/>
      <c r="J176" s="227" t="str">
        <f ca="1">IF(MOD(ROW()-13,2)=0,IF(ISBLANK(OFFSET(#REF!,INT((ROW()-13)/2),0)),"",OFFSET(#REF!,INT((ROW()-13)/2),0)),IF(ISBLANK(OFFSET('9. METAS'!$U$20,INT((ROW()-14)/2),0)),"",OFFSET('9. METAS'!$U$20,INT((ROW()-14)/2),0)))</f>
        <v/>
      </c>
      <c r="K176" s="228" t="str">
        <f ca="1">IF(MOD(ROW()-13,2)=0,IF(ISBLANK(OFFSET(#REF!,INT((ROW()-13)/2),0)),"",OFFSET(#REF!,INT((ROW()-13)/2),0)),IF(ISBLANK(OFFSET('9. METAS'!$V$20,INT((ROW()-14)/2),0)),"",OFFSET('9. METAS'!$V$20,INT((ROW()-14)/2),0)))</f>
        <v/>
      </c>
      <c r="L176" s="228" t="str">
        <f ca="1">IF(MOD(ROW()-13,2)=0,IF(ISBLANK(OFFSET(#REF!,INT((ROW()-13)/2),0)),"",OFFSET(#REF!,INT((ROW()-13)/2),0)),IF(ISBLANK(OFFSET('9. METAS'!$W$20,INT((ROW()-14)/2),0)),"",OFFSET('9. METAS'!$W$20,INT((ROW()-14)/2),0)))</f>
        <v/>
      </c>
      <c r="M176" s="229" t="str">
        <f ca="1">IF(MOD(ROW()-13,2)=0,IF(ISBLANK(OFFSET(#REF!,INT((ROW()-13)/2),0)),"",OFFSET(#REF!,INT((ROW()-13)/2),0)),IF(ISBLANK(OFFSET('9. METAS'!$X$20,INT((ROW()-14)/2),0)),"",OFFSET('9. METAS'!$X$20,INT((ROW()-14)/2),0)))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1042" t="str">
        <f ca="1">IF(ISBLANK(OFFSET('9. METAS'!$L$20,INT((ROW()-13)/2),0)),"",OFFSET('9. METAS'!$L$20,INT((ROW()-13)/2),0))</f>
        <v/>
      </c>
      <c r="I177" s="979"/>
      <c r="J177" s="227" t="e">
        <f ca="1">IF(MOD(ROW()-13,2)=0,IF(ISBLANK(OFFSET(#REF!,INT((ROW()-13)/2),0)),"",OFFSET(#REF!,INT((ROW()-13)/2),0)),IF(ISBLANK(OFFSET('9. METAS'!$U$20,INT((ROW()-14)/2),0)),"",OFFSET('9. METAS'!$U$20,INT((ROW()-14)/2),0)))</f>
        <v>#REF!</v>
      </c>
      <c r="K177" s="228" t="e">
        <f ca="1">IF(MOD(ROW()-13,2)=0,IF(ISBLANK(OFFSET(#REF!,INT((ROW()-13)/2),0)),"",OFFSET(#REF!,INT((ROW()-13)/2),0)),IF(ISBLANK(OFFSET('9. METAS'!$V$20,INT((ROW()-14)/2),0)),"",OFFSET('9. METAS'!$V$20,INT((ROW()-14)/2),0)))</f>
        <v>#REF!</v>
      </c>
      <c r="L177" s="228" t="e">
        <f ca="1">IF(MOD(ROW()-13,2)=0,IF(ISBLANK(OFFSET(#REF!,INT((ROW()-13)/2),0)),"",OFFSET(#REF!,INT((ROW()-13)/2),0)),IF(ISBLANK(OFFSET('9. METAS'!$W$20,INT((ROW()-14)/2),0)),"",OFFSET('9. METAS'!$W$20,INT((ROW()-14)/2),0)))</f>
        <v>#REF!</v>
      </c>
      <c r="M177" s="229" t="e">
        <f ca="1">IF(MOD(ROW()-13,2)=0,IF(ISBLANK(OFFSET(#REF!,INT((ROW()-13)/2),0)),"",OFFSET(#REF!,INT((ROW()-13)/2),0)),IF(ISBLANK(OFFSET('9. METAS'!$X$20,INT((ROW()-14)/2),0)),"",OFFSET('9. METAS'!$X$20,INT((ROW()-14)/2),0)))</f>
        <v>#REF!</v>
      </c>
      <c r="N177" s="981" t="str">
        <f t="shared" ref="N177" ca="1" si="160">IFERROR(J177/J178,"ND")</f>
        <v>ND</v>
      </c>
      <c r="O177" s="983" t="str">
        <f t="shared" ref="O177" ca="1" si="161">IFERROR(((J177+K177+L177)/H177),"ND")</f>
        <v>ND</v>
      </c>
      <c r="P177" s="985"/>
    </row>
    <row r="178" spans="3:16" x14ac:dyDescent="0.3">
      <c r="C178" s="999"/>
      <c r="D178" s="993"/>
      <c r="E178" s="993"/>
      <c r="F178" s="995"/>
      <c r="G178" s="997"/>
      <c r="H178" s="1042"/>
      <c r="I178" s="987"/>
      <c r="J178" s="227" t="str">
        <f ca="1">IF(MOD(ROW()-13,2)=0,IF(ISBLANK(OFFSET(#REF!,INT((ROW()-13)/2),0)),"",OFFSET(#REF!,INT((ROW()-13)/2),0)),IF(ISBLANK(OFFSET('9. METAS'!$U$20,INT((ROW()-14)/2),0)),"",OFFSET('9. METAS'!$U$20,INT((ROW()-14)/2),0)))</f>
        <v/>
      </c>
      <c r="K178" s="228" t="str">
        <f ca="1">IF(MOD(ROW()-13,2)=0,IF(ISBLANK(OFFSET(#REF!,INT((ROW()-13)/2),0)),"",OFFSET(#REF!,INT((ROW()-13)/2),0)),IF(ISBLANK(OFFSET('9. METAS'!$V$20,INT((ROW()-14)/2),0)),"",OFFSET('9. METAS'!$V$20,INT((ROW()-14)/2),0)))</f>
        <v/>
      </c>
      <c r="L178" s="228" t="str">
        <f ca="1">IF(MOD(ROW()-13,2)=0,IF(ISBLANK(OFFSET(#REF!,INT((ROW()-13)/2),0)),"",OFFSET(#REF!,INT((ROW()-13)/2),0)),IF(ISBLANK(OFFSET('9. METAS'!$W$20,INT((ROW()-14)/2),0)),"",OFFSET('9. METAS'!$W$20,INT((ROW()-14)/2),0)))</f>
        <v/>
      </c>
      <c r="M178" s="229" t="str">
        <f ca="1">IF(MOD(ROW()-13,2)=0,IF(ISBLANK(OFFSET(#REF!,INT((ROW()-13)/2),0)),"",OFFSET(#REF!,INT((ROW()-13)/2),0)),IF(ISBLANK(OFFSET('9. METAS'!$X$20,INT((ROW()-14)/2),0)),"",OFFSET('9. METAS'!$X$20,INT((ROW()-14)/2),0)))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1042" t="str">
        <f ca="1">IF(ISBLANK(OFFSET('9. METAS'!$L$20,INT((ROW()-13)/2),0)),"",OFFSET('9. METAS'!$L$20,INT((ROW()-13)/2),0))</f>
        <v/>
      </c>
      <c r="I179" s="979"/>
      <c r="J179" s="227" t="e">
        <f ca="1">IF(MOD(ROW()-13,2)=0,IF(ISBLANK(OFFSET(#REF!,INT((ROW()-13)/2),0)),"",OFFSET(#REF!,INT((ROW()-13)/2),0)),IF(ISBLANK(OFFSET('9. METAS'!$U$20,INT((ROW()-14)/2),0)),"",OFFSET('9. METAS'!$U$20,INT((ROW()-14)/2),0)))</f>
        <v>#REF!</v>
      </c>
      <c r="K179" s="228" t="e">
        <f ca="1">IF(MOD(ROW()-13,2)=0,IF(ISBLANK(OFFSET(#REF!,INT((ROW()-13)/2),0)),"",OFFSET(#REF!,INT((ROW()-13)/2),0)),IF(ISBLANK(OFFSET('9. METAS'!$V$20,INT((ROW()-14)/2),0)),"",OFFSET('9. METAS'!$V$20,INT((ROW()-14)/2),0)))</f>
        <v>#REF!</v>
      </c>
      <c r="L179" s="228" t="e">
        <f ca="1">IF(MOD(ROW()-13,2)=0,IF(ISBLANK(OFFSET(#REF!,INT((ROW()-13)/2),0)),"",OFFSET(#REF!,INT((ROW()-13)/2),0)),IF(ISBLANK(OFFSET('9. METAS'!$W$20,INT((ROW()-14)/2),0)),"",OFFSET('9. METAS'!$W$20,INT((ROW()-14)/2),0)))</f>
        <v>#REF!</v>
      </c>
      <c r="M179" s="229" t="e">
        <f ca="1">IF(MOD(ROW()-13,2)=0,IF(ISBLANK(OFFSET(#REF!,INT((ROW()-13)/2),0)),"",OFFSET(#REF!,INT((ROW()-13)/2),0)),IF(ISBLANK(OFFSET('9. METAS'!$X$20,INT((ROW()-14)/2),0)),"",OFFSET('9. METAS'!$X$20,INT((ROW()-14)/2),0)))</f>
        <v>#REF!</v>
      </c>
      <c r="N179" s="981" t="str">
        <f t="shared" ref="N179" ca="1" si="162">IFERROR(J179/J180,"ND")</f>
        <v>ND</v>
      </c>
      <c r="O179" s="983" t="str">
        <f t="shared" ref="O179" ca="1" si="163">IFERROR(((J179+K179+L179)/H179),"ND")</f>
        <v>ND</v>
      </c>
      <c r="P179" s="985"/>
    </row>
    <row r="180" spans="3:16" x14ac:dyDescent="0.3">
      <c r="C180" s="999"/>
      <c r="D180" s="993"/>
      <c r="E180" s="993"/>
      <c r="F180" s="995"/>
      <c r="G180" s="997"/>
      <c r="H180" s="1042"/>
      <c r="I180" s="987"/>
      <c r="J180" s="227" t="str">
        <f ca="1">IF(MOD(ROW()-13,2)=0,IF(ISBLANK(OFFSET(#REF!,INT((ROW()-13)/2),0)),"",OFFSET(#REF!,INT((ROW()-13)/2),0)),IF(ISBLANK(OFFSET('9. METAS'!$U$20,INT((ROW()-14)/2),0)),"",OFFSET('9. METAS'!$U$20,INT((ROW()-14)/2),0)))</f>
        <v/>
      </c>
      <c r="K180" s="228" t="str">
        <f ca="1">IF(MOD(ROW()-13,2)=0,IF(ISBLANK(OFFSET(#REF!,INT((ROW()-13)/2),0)),"",OFFSET(#REF!,INT((ROW()-13)/2),0)),IF(ISBLANK(OFFSET('9. METAS'!$V$20,INT((ROW()-14)/2),0)),"",OFFSET('9. METAS'!$V$20,INT((ROW()-14)/2),0)))</f>
        <v/>
      </c>
      <c r="L180" s="228" t="str">
        <f ca="1">IF(MOD(ROW()-13,2)=0,IF(ISBLANK(OFFSET(#REF!,INT((ROW()-13)/2),0)),"",OFFSET(#REF!,INT((ROW()-13)/2),0)),IF(ISBLANK(OFFSET('9. METAS'!$W$20,INT((ROW()-14)/2),0)),"",OFFSET('9. METAS'!$W$20,INT((ROW()-14)/2),0)))</f>
        <v/>
      </c>
      <c r="M180" s="229" t="str">
        <f ca="1">IF(MOD(ROW()-13,2)=0,IF(ISBLANK(OFFSET(#REF!,INT((ROW()-13)/2),0)),"",OFFSET(#REF!,INT((ROW()-13)/2),0)),IF(ISBLANK(OFFSET('9. METAS'!$X$20,INT((ROW()-14)/2),0)),"",OFFSET('9. METAS'!$X$20,INT((ROW()-14)/2),0)))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1042" t="str">
        <f ca="1">IF(ISBLANK(OFFSET('9. METAS'!$L$20,INT((ROW()-13)/2),0)),"",OFFSET('9. METAS'!$L$20,INT((ROW()-13)/2),0))</f>
        <v/>
      </c>
      <c r="I181" s="979"/>
      <c r="J181" s="227" t="e">
        <f ca="1">IF(MOD(ROW()-13,2)=0,IF(ISBLANK(OFFSET(#REF!,INT((ROW()-13)/2),0)),"",OFFSET(#REF!,INT((ROW()-13)/2),0)),IF(ISBLANK(OFFSET('9. METAS'!$U$20,INT((ROW()-14)/2),0)),"",OFFSET('9. METAS'!$U$20,INT((ROW()-14)/2),0)))</f>
        <v>#REF!</v>
      </c>
      <c r="K181" s="228" t="e">
        <f ca="1">IF(MOD(ROW()-13,2)=0,IF(ISBLANK(OFFSET(#REF!,INT((ROW()-13)/2),0)),"",OFFSET(#REF!,INT((ROW()-13)/2),0)),IF(ISBLANK(OFFSET('9. METAS'!$V$20,INT((ROW()-14)/2),0)),"",OFFSET('9. METAS'!$V$20,INT((ROW()-14)/2),0)))</f>
        <v>#REF!</v>
      </c>
      <c r="L181" s="228" t="e">
        <f ca="1">IF(MOD(ROW()-13,2)=0,IF(ISBLANK(OFFSET(#REF!,INT((ROW()-13)/2),0)),"",OFFSET(#REF!,INT((ROW()-13)/2),0)),IF(ISBLANK(OFFSET('9. METAS'!$W$20,INT((ROW()-14)/2),0)),"",OFFSET('9. METAS'!$W$20,INT((ROW()-14)/2),0)))</f>
        <v>#REF!</v>
      </c>
      <c r="M181" s="229" t="e">
        <f ca="1">IF(MOD(ROW()-13,2)=0,IF(ISBLANK(OFFSET(#REF!,INT((ROW()-13)/2),0)),"",OFFSET(#REF!,INT((ROW()-13)/2),0)),IF(ISBLANK(OFFSET('9. METAS'!$X$20,INT((ROW()-14)/2),0)),"",OFFSET('9. METAS'!$X$20,INT((ROW()-14)/2),0)))</f>
        <v>#REF!</v>
      </c>
      <c r="N181" s="981" t="str">
        <f t="shared" ref="N181" ca="1" si="164">IFERROR(J181/J182,"ND")</f>
        <v>ND</v>
      </c>
      <c r="O181" s="983" t="str">
        <f t="shared" ref="O181" ca="1" si="165">IFERROR(((J181+K181+L181)/H181),"ND")</f>
        <v>ND</v>
      </c>
      <c r="P181" s="985"/>
    </row>
    <row r="182" spans="3:16" x14ac:dyDescent="0.3">
      <c r="C182" s="999"/>
      <c r="D182" s="993"/>
      <c r="E182" s="993"/>
      <c r="F182" s="995"/>
      <c r="G182" s="997"/>
      <c r="H182" s="1042"/>
      <c r="I182" s="987"/>
      <c r="J182" s="227" t="str">
        <f ca="1">IF(MOD(ROW()-13,2)=0,IF(ISBLANK(OFFSET(#REF!,INT((ROW()-13)/2),0)),"",OFFSET(#REF!,INT((ROW()-13)/2),0)),IF(ISBLANK(OFFSET('9. METAS'!$U$20,INT((ROW()-14)/2),0)),"",OFFSET('9. METAS'!$U$20,INT((ROW()-14)/2),0)))</f>
        <v/>
      </c>
      <c r="K182" s="228" t="str">
        <f ca="1">IF(MOD(ROW()-13,2)=0,IF(ISBLANK(OFFSET(#REF!,INT((ROW()-13)/2),0)),"",OFFSET(#REF!,INT((ROW()-13)/2),0)),IF(ISBLANK(OFFSET('9. METAS'!$V$20,INT((ROW()-14)/2),0)),"",OFFSET('9. METAS'!$V$20,INT((ROW()-14)/2),0)))</f>
        <v/>
      </c>
      <c r="L182" s="228" t="str">
        <f ca="1">IF(MOD(ROW()-13,2)=0,IF(ISBLANK(OFFSET(#REF!,INT((ROW()-13)/2),0)),"",OFFSET(#REF!,INT((ROW()-13)/2),0)),IF(ISBLANK(OFFSET('9. METAS'!$W$20,INT((ROW()-14)/2),0)),"",OFFSET('9. METAS'!$W$20,INT((ROW()-14)/2),0)))</f>
        <v/>
      </c>
      <c r="M182" s="229" t="str">
        <f ca="1">IF(MOD(ROW()-13,2)=0,IF(ISBLANK(OFFSET(#REF!,INT((ROW()-13)/2),0)),"",OFFSET(#REF!,INT((ROW()-13)/2),0)),IF(ISBLANK(OFFSET('9. METAS'!$X$20,INT((ROW()-14)/2),0)),"",OFFSET('9. METAS'!$X$20,INT((ROW()-14)/2),0)))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1042" t="str">
        <f ca="1">IF(ISBLANK(OFFSET('9. METAS'!$L$20,INT((ROW()-13)/2),0)),"",OFFSET('9. METAS'!$L$20,INT((ROW()-13)/2),0))</f>
        <v/>
      </c>
      <c r="I183" s="979"/>
      <c r="J183" s="227" t="e">
        <f ca="1">IF(MOD(ROW()-13,2)=0,IF(ISBLANK(OFFSET(#REF!,INT((ROW()-13)/2),0)),"",OFFSET(#REF!,INT((ROW()-13)/2),0)),IF(ISBLANK(OFFSET('9. METAS'!$U$20,INT((ROW()-14)/2),0)),"",OFFSET('9. METAS'!$U$20,INT((ROW()-14)/2),0)))</f>
        <v>#REF!</v>
      </c>
      <c r="K183" s="228" t="e">
        <f ca="1">IF(MOD(ROW()-13,2)=0,IF(ISBLANK(OFFSET(#REF!,INT((ROW()-13)/2),0)),"",OFFSET(#REF!,INT((ROW()-13)/2),0)),IF(ISBLANK(OFFSET('9. METAS'!$V$20,INT((ROW()-14)/2),0)),"",OFFSET('9. METAS'!$V$20,INT((ROW()-14)/2),0)))</f>
        <v>#REF!</v>
      </c>
      <c r="L183" s="228" t="e">
        <f ca="1">IF(MOD(ROW()-13,2)=0,IF(ISBLANK(OFFSET(#REF!,INT((ROW()-13)/2),0)),"",OFFSET(#REF!,INT((ROW()-13)/2),0)),IF(ISBLANK(OFFSET('9. METAS'!$W$20,INT((ROW()-14)/2),0)),"",OFFSET('9. METAS'!$W$20,INT((ROW()-14)/2),0)))</f>
        <v>#REF!</v>
      </c>
      <c r="M183" s="229" t="e">
        <f ca="1">IF(MOD(ROW()-13,2)=0,IF(ISBLANK(OFFSET(#REF!,INT((ROW()-13)/2),0)),"",OFFSET(#REF!,INT((ROW()-13)/2),0)),IF(ISBLANK(OFFSET('9. METAS'!$X$20,INT((ROW()-14)/2),0)),"",OFFSET('9. METAS'!$X$20,INT((ROW()-14)/2),0)))</f>
        <v>#REF!</v>
      </c>
      <c r="N183" s="981" t="str">
        <f t="shared" ref="N183" ca="1" si="166">IFERROR(J183/J184,"ND")</f>
        <v>ND</v>
      </c>
      <c r="O183" s="983" t="str">
        <f t="shared" ref="O183" ca="1" si="167">IFERROR(((J183+K183+L183)/H183),"ND")</f>
        <v>ND</v>
      </c>
      <c r="P183" s="985"/>
    </row>
    <row r="184" spans="3:16" x14ac:dyDescent="0.3">
      <c r="C184" s="999"/>
      <c r="D184" s="993"/>
      <c r="E184" s="993"/>
      <c r="F184" s="995"/>
      <c r="G184" s="997"/>
      <c r="H184" s="1042"/>
      <c r="I184" s="987"/>
      <c r="J184" s="227" t="str">
        <f ca="1">IF(MOD(ROW()-13,2)=0,IF(ISBLANK(OFFSET(#REF!,INT((ROW()-13)/2),0)),"",OFFSET(#REF!,INT((ROW()-13)/2),0)),IF(ISBLANK(OFFSET('9. METAS'!$U$20,INT((ROW()-14)/2),0)),"",OFFSET('9. METAS'!$U$20,INT((ROW()-14)/2),0)))</f>
        <v/>
      </c>
      <c r="K184" s="228" t="str">
        <f ca="1">IF(MOD(ROW()-13,2)=0,IF(ISBLANK(OFFSET(#REF!,INT((ROW()-13)/2),0)),"",OFFSET(#REF!,INT((ROW()-13)/2),0)),IF(ISBLANK(OFFSET('9. METAS'!$V$20,INT((ROW()-14)/2),0)),"",OFFSET('9. METAS'!$V$20,INT((ROW()-14)/2),0)))</f>
        <v/>
      </c>
      <c r="L184" s="228" t="str">
        <f ca="1">IF(MOD(ROW()-13,2)=0,IF(ISBLANK(OFFSET(#REF!,INT((ROW()-13)/2),0)),"",OFFSET(#REF!,INT((ROW()-13)/2),0)),IF(ISBLANK(OFFSET('9. METAS'!$W$20,INT((ROW()-14)/2),0)),"",OFFSET('9. METAS'!$W$20,INT((ROW()-14)/2),0)))</f>
        <v/>
      </c>
      <c r="M184" s="229" t="str">
        <f ca="1">IF(MOD(ROW()-13,2)=0,IF(ISBLANK(OFFSET(#REF!,INT((ROW()-13)/2),0)),"",OFFSET(#REF!,INT((ROW()-13)/2),0)),IF(ISBLANK(OFFSET('9. METAS'!$X$20,INT((ROW()-14)/2),0)),"",OFFSET('9. METAS'!$X$20,INT((ROW()-14)/2),0)))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1042" t="str">
        <f ca="1">IF(ISBLANK(OFFSET('9. METAS'!$L$20,INT((ROW()-13)/2),0)),"",OFFSET('9. METAS'!$L$20,INT((ROW()-13)/2),0))</f>
        <v/>
      </c>
      <c r="I185" s="979"/>
      <c r="J185" s="227" t="e">
        <f ca="1">IF(MOD(ROW()-13,2)=0,IF(ISBLANK(OFFSET(#REF!,INT((ROW()-13)/2),0)),"",OFFSET(#REF!,INT((ROW()-13)/2),0)),IF(ISBLANK(OFFSET('9. METAS'!$U$20,INT((ROW()-14)/2),0)),"",OFFSET('9. METAS'!$U$20,INT((ROW()-14)/2),0)))</f>
        <v>#REF!</v>
      </c>
      <c r="K185" s="228" t="e">
        <f ca="1">IF(MOD(ROW()-13,2)=0,IF(ISBLANK(OFFSET(#REF!,INT((ROW()-13)/2),0)),"",OFFSET(#REF!,INT((ROW()-13)/2),0)),IF(ISBLANK(OFFSET('9. METAS'!$V$20,INT((ROW()-14)/2),0)),"",OFFSET('9. METAS'!$V$20,INT((ROW()-14)/2),0)))</f>
        <v>#REF!</v>
      </c>
      <c r="L185" s="228" t="e">
        <f ca="1">IF(MOD(ROW()-13,2)=0,IF(ISBLANK(OFFSET(#REF!,INT((ROW()-13)/2),0)),"",OFFSET(#REF!,INT((ROW()-13)/2),0)),IF(ISBLANK(OFFSET('9. METAS'!$W$20,INT((ROW()-14)/2),0)),"",OFFSET('9. METAS'!$W$20,INT((ROW()-14)/2),0)))</f>
        <v>#REF!</v>
      </c>
      <c r="M185" s="229" t="e">
        <f ca="1">IF(MOD(ROW()-13,2)=0,IF(ISBLANK(OFFSET(#REF!,INT((ROW()-13)/2),0)),"",OFFSET(#REF!,INT((ROW()-13)/2),0)),IF(ISBLANK(OFFSET('9. METAS'!$X$20,INT((ROW()-14)/2),0)),"",OFFSET('9. METAS'!$X$20,INT((ROW()-14)/2),0)))</f>
        <v>#REF!</v>
      </c>
      <c r="N185" s="981" t="str">
        <f t="shared" ref="N185" ca="1" si="168">IFERROR(J185/J186,"ND")</f>
        <v>ND</v>
      </c>
      <c r="O185" s="983" t="str">
        <f t="shared" ref="O185" ca="1" si="169">IFERROR(((J185+K185+L185)/H185),"ND")</f>
        <v>ND</v>
      </c>
      <c r="P185" s="985"/>
    </row>
    <row r="186" spans="3:16" x14ac:dyDescent="0.3">
      <c r="C186" s="999"/>
      <c r="D186" s="993"/>
      <c r="E186" s="993"/>
      <c r="F186" s="995"/>
      <c r="G186" s="997"/>
      <c r="H186" s="1042"/>
      <c r="I186" s="987"/>
      <c r="J186" s="227" t="str">
        <f ca="1">IF(MOD(ROW()-13,2)=0,IF(ISBLANK(OFFSET(#REF!,INT((ROW()-13)/2),0)),"",OFFSET(#REF!,INT((ROW()-13)/2),0)),IF(ISBLANK(OFFSET('9. METAS'!$U$20,INT((ROW()-14)/2),0)),"",OFFSET('9. METAS'!$U$20,INT((ROW()-14)/2),0)))</f>
        <v/>
      </c>
      <c r="K186" s="228" t="str">
        <f ca="1">IF(MOD(ROW()-13,2)=0,IF(ISBLANK(OFFSET(#REF!,INT((ROW()-13)/2),0)),"",OFFSET(#REF!,INT((ROW()-13)/2),0)),IF(ISBLANK(OFFSET('9. METAS'!$V$20,INT((ROW()-14)/2),0)),"",OFFSET('9. METAS'!$V$20,INT((ROW()-14)/2),0)))</f>
        <v/>
      </c>
      <c r="L186" s="228" t="str">
        <f ca="1">IF(MOD(ROW()-13,2)=0,IF(ISBLANK(OFFSET(#REF!,INT((ROW()-13)/2),0)),"",OFFSET(#REF!,INT((ROW()-13)/2),0)),IF(ISBLANK(OFFSET('9. METAS'!$W$20,INT((ROW()-14)/2),0)),"",OFFSET('9. METAS'!$W$20,INT((ROW()-14)/2),0)))</f>
        <v/>
      </c>
      <c r="M186" s="229" t="str">
        <f ca="1">IF(MOD(ROW()-13,2)=0,IF(ISBLANK(OFFSET(#REF!,INT((ROW()-13)/2),0)),"",OFFSET(#REF!,INT((ROW()-13)/2),0)),IF(ISBLANK(OFFSET('9. METAS'!$X$20,INT((ROW()-14)/2),0)),"",OFFSET('9. METAS'!$X$20,INT((ROW()-14)/2),0)))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1042" t="str">
        <f ca="1">IF(ISBLANK(OFFSET('9. METAS'!$L$20,INT((ROW()-13)/2),0)),"",OFFSET('9. METAS'!$L$20,INT((ROW()-13)/2),0))</f>
        <v/>
      </c>
      <c r="I187" s="979"/>
      <c r="J187" s="227" t="e">
        <f ca="1">IF(MOD(ROW()-13,2)=0,IF(ISBLANK(OFFSET(#REF!,INT((ROW()-13)/2),0)),"",OFFSET(#REF!,INT((ROW()-13)/2),0)),IF(ISBLANK(OFFSET('9. METAS'!$U$20,INT((ROW()-14)/2),0)),"",OFFSET('9. METAS'!$U$20,INT((ROW()-14)/2),0)))</f>
        <v>#REF!</v>
      </c>
      <c r="K187" s="228" t="e">
        <f ca="1">IF(MOD(ROW()-13,2)=0,IF(ISBLANK(OFFSET(#REF!,INT((ROW()-13)/2),0)),"",OFFSET(#REF!,INT((ROW()-13)/2),0)),IF(ISBLANK(OFFSET('9. METAS'!$V$20,INT((ROW()-14)/2),0)),"",OFFSET('9. METAS'!$V$20,INT((ROW()-14)/2),0)))</f>
        <v>#REF!</v>
      </c>
      <c r="L187" s="228" t="e">
        <f ca="1">IF(MOD(ROW()-13,2)=0,IF(ISBLANK(OFFSET(#REF!,INT((ROW()-13)/2),0)),"",OFFSET(#REF!,INT((ROW()-13)/2),0)),IF(ISBLANK(OFFSET('9. METAS'!$W$20,INT((ROW()-14)/2),0)),"",OFFSET('9. METAS'!$W$20,INT((ROW()-14)/2),0)))</f>
        <v>#REF!</v>
      </c>
      <c r="M187" s="229" t="e">
        <f ca="1">IF(MOD(ROW()-13,2)=0,IF(ISBLANK(OFFSET(#REF!,INT((ROW()-13)/2),0)),"",OFFSET(#REF!,INT((ROW()-13)/2),0)),IF(ISBLANK(OFFSET('9. METAS'!$X$20,INT((ROW()-14)/2),0)),"",OFFSET('9. METAS'!$X$20,INT((ROW()-14)/2),0)))</f>
        <v>#REF!</v>
      </c>
      <c r="N187" s="981" t="str">
        <f t="shared" ref="N187" ca="1" si="170">IFERROR(J187/J188,"ND")</f>
        <v>ND</v>
      </c>
      <c r="O187" s="983" t="str">
        <f t="shared" ref="O187" ca="1" si="171">IFERROR(((J187+K187+L187)/H187),"ND")</f>
        <v>ND</v>
      </c>
      <c r="P187" s="985"/>
    </row>
    <row r="188" spans="3:16" x14ac:dyDescent="0.3">
      <c r="C188" s="999"/>
      <c r="D188" s="993"/>
      <c r="E188" s="993"/>
      <c r="F188" s="995"/>
      <c r="G188" s="997"/>
      <c r="H188" s="1042"/>
      <c r="I188" s="987"/>
      <c r="J188" s="227" t="str">
        <f ca="1">IF(MOD(ROW()-13,2)=0,IF(ISBLANK(OFFSET(#REF!,INT((ROW()-13)/2),0)),"",OFFSET(#REF!,INT((ROW()-13)/2),0)),IF(ISBLANK(OFFSET('9. METAS'!$U$20,INT((ROW()-14)/2),0)),"",OFFSET('9. METAS'!$U$20,INT((ROW()-14)/2),0)))</f>
        <v/>
      </c>
      <c r="K188" s="228" t="str">
        <f ca="1">IF(MOD(ROW()-13,2)=0,IF(ISBLANK(OFFSET(#REF!,INT((ROW()-13)/2),0)),"",OFFSET(#REF!,INT((ROW()-13)/2),0)),IF(ISBLANK(OFFSET('9. METAS'!$V$20,INT((ROW()-14)/2),0)),"",OFFSET('9. METAS'!$V$20,INT((ROW()-14)/2),0)))</f>
        <v/>
      </c>
      <c r="L188" s="228" t="str">
        <f ca="1">IF(MOD(ROW()-13,2)=0,IF(ISBLANK(OFFSET(#REF!,INT((ROW()-13)/2),0)),"",OFFSET(#REF!,INT((ROW()-13)/2),0)),IF(ISBLANK(OFFSET('9. METAS'!$W$20,INT((ROW()-14)/2),0)),"",OFFSET('9. METAS'!$W$20,INT((ROW()-14)/2),0)))</f>
        <v/>
      </c>
      <c r="M188" s="229" t="str">
        <f ca="1">IF(MOD(ROW()-13,2)=0,IF(ISBLANK(OFFSET(#REF!,INT((ROW()-13)/2),0)),"",OFFSET(#REF!,INT((ROW()-13)/2),0)),IF(ISBLANK(OFFSET('9. METAS'!$X$20,INT((ROW()-14)/2),0)),"",OFFSET('9. METAS'!$X$20,INT((ROW()-14)/2),0)))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1042" t="str">
        <f ca="1">IF(ISBLANK(OFFSET('9. METAS'!$L$20,INT((ROW()-13)/2),0)),"",OFFSET('9. METAS'!$L$20,INT((ROW()-13)/2),0))</f>
        <v/>
      </c>
      <c r="I189" s="979"/>
      <c r="J189" s="227" t="e">
        <f ca="1">IF(MOD(ROW()-13,2)=0,IF(ISBLANK(OFFSET(#REF!,INT((ROW()-13)/2),0)),"",OFFSET(#REF!,INT((ROW()-13)/2),0)),IF(ISBLANK(OFFSET('9. METAS'!$U$20,INT((ROW()-14)/2),0)),"",OFFSET('9. METAS'!$U$20,INT((ROW()-14)/2),0)))</f>
        <v>#REF!</v>
      </c>
      <c r="K189" s="228" t="e">
        <f ca="1">IF(MOD(ROW()-13,2)=0,IF(ISBLANK(OFFSET(#REF!,INT((ROW()-13)/2),0)),"",OFFSET(#REF!,INT((ROW()-13)/2),0)),IF(ISBLANK(OFFSET('9. METAS'!$V$20,INT((ROW()-14)/2),0)),"",OFFSET('9. METAS'!$V$20,INT((ROW()-14)/2),0)))</f>
        <v>#REF!</v>
      </c>
      <c r="L189" s="228" t="e">
        <f ca="1">IF(MOD(ROW()-13,2)=0,IF(ISBLANK(OFFSET(#REF!,INT((ROW()-13)/2),0)),"",OFFSET(#REF!,INT((ROW()-13)/2),0)),IF(ISBLANK(OFFSET('9. METAS'!$W$20,INT((ROW()-14)/2),0)),"",OFFSET('9. METAS'!$W$20,INT((ROW()-14)/2),0)))</f>
        <v>#REF!</v>
      </c>
      <c r="M189" s="229" t="e">
        <f ca="1">IF(MOD(ROW()-13,2)=0,IF(ISBLANK(OFFSET(#REF!,INT((ROW()-13)/2),0)),"",OFFSET(#REF!,INT((ROW()-13)/2),0)),IF(ISBLANK(OFFSET('9. METAS'!$X$20,INT((ROW()-14)/2),0)),"",OFFSET('9. METAS'!$X$20,INT((ROW()-14)/2),0)))</f>
        <v>#REF!</v>
      </c>
      <c r="N189" s="981" t="str">
        <f t="shared" ref="N189" ca="1" si="172">IFERROR(J189/J190,"ND")</f>
        <v>ND</v>
      </c>
      <c r="O189" s="983" t="str">
        <f t="shared" ref="O189" ca="1" si="173">IFERROR(((J189+K189+L189)/H189),"ND")</f>
        <v>ND</v>
      </c>
      <c r="P189" s="985"/>
    </row>
    <row r="190" spans="3:16" x14ac:dyDescent="0.3">
      <c r="C190" s="999"/>
      <c r="D190" s="993"/>
      <c r="E190" s="993"/>
      <c r="F190" s="995"/>
      <c r="G190" s="997"/>
      <c r="H190" s="1042"/>
      <c r="I190" s="987"/>
      <c r="J190" s="227" t="str">
        <f ca="1">IF(MOD(ROW()-13,2)=0,IF(ISBLANK(OFFSET(#REF!,INT((ROW()-13)/2),0)),"",OFFSET(#REF!,INT((ROW()-13)/2),0)),IF(ISBLANK(OFFSET('9. METAS'!$U$20,INT((ROW()-14)/2),0)),"",OFFSET('9. METAS'!$U$20,INT((ROW()-14)/2),0)))</f>
        <v/>
      </c>
      <c r="K190" s="228" t="str">
        <f ca="1">IF(MOD(ROW()-13,2)=0,IF(ISBLANK(OFFSET(#REF!,INT((ROW()-13)/2),0)),"",OFFSET(#REF!,INT((ROW()-13)/2),0)),IF(ISBLANK(OFFSET('9. METAS'!$V$20,INT((ROW()-14)/2),0)),"",OFFSET('9. METAS'!$V$20,INT((ROW()-14)/2),0)))</f>
        <v/>
      </c>
      <c r="L190" s="228" t="str">
        <f ca="1">IF(MOD(ROW()-13,2)=0,IF(ISBLANK(OFFSET(#REF!,INT((ROW()-13)/2),0)),"",OFFSET(#REF!,INT((ROW()-13)/2),0)),IF(ISBLANK(OFFSET('9. METAS'!$W$20,INT((ROW()-14)/2),0)),"",OFFSET('9. METAS'!$W$20,INT((ROW()-14)/2),0)))</f>
        <v/>
      </c>
      <c r="M190" s="229" t="str">
        <f ca="1">IF(MOD(ROW()-13,2)=0,IF(ISBLANK(OFFSET(#REF!,INT((ROW()-13)/2),0)),"",OFFSET(#REF!,INT((ROW()-13)/2),0)),IF(ISBLANK(OFFSET('9. METAS'!$X$20,INT((ROW()-14)/2),0)),"",OFFSET('9. METAS'!$X$20,INT((ROW()-14)/2),0)))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1042" t="str">
        <f ca="1">IF(ISBLANK(OFFSET('9. METAS'!$L$20,INT((ROW()-13)/2),0)),"",OFFSET('9. METAS'!$L$20,INT((ROW()-13)/2),0))</f>
        <v/>
      </c>
      <c r="I191" s="979"/>
      <c r="J191" s="227" t="e">
        <f ca="1">IF(MOD(ROW()-13,2)=0,IF(ISBLANK(OFFSET(#REF!,INT((ROW()-13)/2),0)),"",OFFSET(#REF!,INT((ROW()-13)/2),0)),IF(ISBLANK(OFFSET('9. METAS'!$U$20,INT((ROW()-14)/2),0)),"",OFFSET('9. METAS'!$U$20,INT((ROW()-14)/2),0)))</f>
        <v>#REF!</v>
      </c>
      <c r="K191" s="228" t="e">
        <f ca="1">IF(MOD(ROW()-13,2)=0,IF(ISBLANK(OFFSET(#REF!,INT((ROW()-13)/2),0)),"",OFFSET(#REF!,INT((ROW()-13)/2),0)),IF(ISBLANK(OFFSET('9. METAS'!$V$20,INT((ROW()-14)/2),0)),"",OFFSET('9. METAS'!$V$20,INT((ROW()-14)/2),0)))</f>
        <v>#REF!</v>
      </c>
      <c r="L191" s="228" t="e">
        <f ca="1">IF(MOD(ROW()-13,2)=0,IF(ISBLANK(OFFSET(#REF!,INT((ROW()-13)/2),0)),"",OFFSET(#REF!,INT((ROW()-13)/2),0)),IF(ISBLANK(OFFSET('9. METAS'!$W$20,INT((ROW()-14)/2),0)),"",OFFSET('9. METAS'!$W$20,INT((ROW()-14)/2),0)))</f>
        <v>#REF!</v>
      </c>
      <c r="M191" s="229" t="e">
        <f ca="1">IF(MOD(ROW()-13,2)=0,IF(ISBLANK(OFFSET(#REF!,INT((ROW()-13)/2),0)),"",OFFSET(#REF!,INT((ROW()-13)/2),0)),IF(ISBLANK(OFFSET('9. METAS'!$X$20,INT((ROW()-14)/2),0)),"",OFFSET('9. METAS'!$X$20,INT((ROW()-14)/2),0)))</f>
        <v>#REF!</v>
      </c>
      <c r="N191" s="981" t="str">
        <f t="shared" ref="N191" ca="1" si="174">IFERROR(J191/J192,"ND")</f>
        <v>ND</v>
      </c>
      <c r="O191" s="983" t="str">
        <f t="shared" ref="O191" ca="1" si="175">IFERROR(((J191+K191+L191)/H191),"ND")</f>
        <v>ND</v>
      </c>
      <c r="P191" s="985"/>
    </row>
    <row r="192" spans="3:16" x14ac:dyDescent="0.3">
      <c r="C192" s="999"/>
      <c r="D192" s="993"/>
      <c r="E192" s="993"/>
      <c r="F192" s="995"/>
      <c r="G192" s="997"/>
      <c r="H192" s="1042"/>
      <c r="I192" s="987"/>
      <c r="J192" s="227" t="str">
        <f ca="1">IF(MOD(ROW()-13,2)=0,IF(ISBLANK(OFFSET(#REF!,INT((ROW()-13)/2),0)),"",OFFSET(#REF!,INT((ROW()-13)/2),0)),IF(ISBLANK(OFFSET('9. METAS'!$U$20,INT((ROW()-14)/2),0)),"",OFFSET('9. METAS'!$U$20,INT((ROW()-14)/2),0)))</f>
        <v/>
      </c>
      <c r="K192" s="228" t="str">
        <f ca="1">IF(MOD(ROW()-13,2)=0,IF(ISBLANK(OFFSET(#REF!,INT((ROW()-13)/2),0)),"",OFFSET(#REF!,INT((ROW()-13)/2),0)),IF(ISBLANK(OFFSET('9. METAS'!$V$20,INT((ROW()-14)/2),0)),"",OFFSET('9. METAS'!$V$20,INT((ROW()-14)/2),0)))</f>
        <v/>
      </c>
      <c r="L192" s="228" t="str">
        <f ca="1">IF(MOD(ROW()-13,2)=0,IF(ISBLANK(OFFSET(#REF!,INT((ROW()-13)/2),0)),"",OFFSET(#REF!,INT((ROW()-13)/2),0)),IF(ISBLANK(OFFSET('9. METAS'!$W$20,INT((ROW()-14)/2),0)),"",OFFSET('9. METAS'!$W$20,INT((ROW()-14)/2),0)))</f>
        <v/>
      </c>
      <c r="M192" s="229" t="str">
        <f ca="1">IF(MOD(ROW()-13,2)=0,IF(ISBLANK(OFFSET(#REF!,INT((ROW()-13)/2),0)),"",OFFSET(#REF!,INT((ROW()-13)/2),0)),IF(ISBLANK(OFFSET('9. METAS'!$X$20,INT((ROW()-14)/2),0)),"",OFFSET('9. METAS'!$X$20,INT((ROW()-14)/2),0)))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1042" t="str">
        <f ca="1">IF(ISBLANK(OFFSET('9. METAS'!$L$20,INT((ROW()-13)/2),0)),"",OFFSET('9. METAS'!$L$20,INT((ROW()-13)/2),0))</f>
        <v/>
      </c>
      <c r="I193" s="979"/>
      <c r="J193" s="227" t="e">
        <f ca="1">IF(MOD(ROW()-13,2)=0,IF(ISBLANK(OFFSET(#REF!,INT((ROW()-13)/2),0)),"",OFFSET(#REF!,INT((ROW()-13)/2),0)),IF(ISBLANK(OFFSET('9. METAS'!$U$20,INT((ROW()-14)/2),0)),"",OFFSET('9. METAS'!$U$20,INT((ROW()-14)/2),0)))</f>
        <v>#REF!</v>
      </c>
      <c r="K193" s="228" t="e">
        <f ca="1">IF(MOD(ROW()-13,2)=0,IF(ISBLANK(OFFSET(#REF!,INT((ROW()-13)/2),0)),"",OFFSET(#REF!,INT((ROW()-13)/2),0)),IF(ISBLANK(OFFSET('9. METAS'!$V$20,INT((ROW()-14)/2),0)),"",OFFSET('9. METAS'!$V$20,INT((ROW()-14)/2),0)))</f>
        <v>#REF!</v>
      </c>
      <c r="L193" s="228" t="e">
        <f ca="1">IF(MOD(ROW()-13,2)=0,IF(ISBLANK(OFFSET(#REF!,INT((ROW()-13)/2),0)),"",OFFSET(#REF!,INT((ROW()-13)/2),0)),IF(ISBLANK(OFFSET('9. METAS'!$W$20,INT((ROW()-14)/2),0)),"",OFFSET('9. METAS'!$W$20,INT((ROW()-14)/2),0)))</f>
        <v>#REF!</v>
      </c>
      <c r="M193" s="229" t="e">
        <f ca="1">IF(MOD(ROW()-13,2)=0,IF(ISBLANK(OFFSET(#REF!,INT((ROW()-13)/2),0)),"",OFFSET(#REF!,INT((ROW()-13)/2),0)),IF(ISBLANK(OFFSET('9. METAS'!$X$20,INT((ROW()-14)/2),0)),"",OFFSET('9. METAS'!$X$20,INT((ROW()-14)/2),0)))</f>
        <v>#REF!</v>
      </c>
      <c r="N193" s="981" t="str">
        <f t="shared" ref="N193" ca="1" si="176">IFERROR(J193/J194,"ND")</f>
        <v>ND</v>
      </c>
      <c r="O193" s="983" t="str">
        <f t="shared" ref="O193" ca="1" si="177">IFERROR(((J193+K193+L193)/H193),"ND")</f>
        <v>ND</v>
      </c>
      <c r="P193" s="985"/>
    </row>
    <row r="194" spans="3:16" x14ac:dyDescent="0.3">
      <c r="C194" s="999"/>
      <c r="D194" s="993"/>
      <c r="E194" s="993"/>
      <c r="F194" s="995"/>
      <c r="G194" s="997"/>
      <c r="H194" s="1042"/>
      <c r="I194" s="987"/>
      <c r="J194" s="227" t="str">
        <f ca="1">IF(MOD(ROW()-13,2)=0,IF(ISBLANK(OFFSET(#REF!,INT((ROW()-13)/2),0)),"",OFFSET(#REF!,INT((ROW()-13)/2),0)),IF(ISBLANK(OFFSET('9. METAS'!$U$20,INT((ROW()-14)/2),0)),"",OFFSET('9. METAS'!$U$20,INT((ROW()-14)/2),0)))</f>
        <v/>
      </c>
      <c r="K194" s="228" t="str">
        <f ca="1">IF(MOD(ROW()-13,2)=0,IF(ISBLANK(OFFSET(#REF!,INT((ROW()-13)/2),0)),"",OFFSET(#REF!,INT((ROW()-13)/2),0)),IF(ISBLANK(OFFSET('9. METAS'!$V$20,INT((ROW()-14)/2),0)),"",OFFSET('9. METAS'!$V$20,INT((ROW()-14)/2),0)))</f>
        <v/>
      </c>
      <c r="L194" s="228" t="str">
        <f ca="1">IF(MOD(ROW()-13,2)=0,IF(ISBLANK(OFFSET(#REF!,INT((ROW()-13)/2),0)),"",OFFSET(#REF!,INT((ROW()-13)/2),0)),IF(ISBLANK(OFFSET('9. METAS'!$W$20,INT((ROW()-14)/2),0)),"",OFFSET('9. METAS'!$W$20,INT((ROW()-14)/2),0)))</f>
        <v/>
      </c>
      <c r="M194" s="229" t="str">
        <f ca="1">IF(MOD(ROW()-13,2)=0,IF(ISBLANK(OFFSET(#REF!,INT((ROW()-13)/2),0)),"",OFFSET(#REF!,INT((ROW()-13)/2),0)),IF(ISBLANK(OFFSET('9. METAS'!$X$20,INT((ROW()-14)/2),0)),"",OFFSET('9. METAS'!$X$20,INT((ROW()-14)/2),0)))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1042" t="str">
        <f ca="1">IF(ISBLANK(OFFSET('9. METAS'!$L$20,INT((ROW()-13)/2),0)),"",OFFSET('9. METAS'!$L$20,INT((ROW()-13)/2),0))</f>
        <v/>
      </c>
      <c r="I195" s="979"/>
      <c r="J195" s="227" t="e">
        <f ca="1">IF(MOD(ROW()-13,2)=0,IF(ISBLANK(OFFSET(#REF!,INT((ROW()-13)/2),0)),"",OFFSET(#REF!,INT((ROW()-13)/2),0)),IF(ISBLANK(OFFSET('9. METAS'!$U$20,INT((ROW()-14)/2),0)),"",OFFSET('9. METAS'!$U$20,INT((ROW()-14)/2),0)))</f>
        <v>#REF!</v>
      </c>
      <c r="K195" s="228" t="e">
        <f ca="1">IF(MOD(ROW()-13,2)=0,IF(ISBLANK(OFFSET(#REF!,INT((ROW()-13)/2),0)),"",OFFSET(#REF!,INT((ROW()-13)/2),0)),IF(ISBLANK(OFFSET('9. METAS'!$V$20,INT((ROW()-14)/2),0)),"",OFFSET('9. METAS'!$V$20,INT((ROW()-14)/2),0)))</f>
        <v>#REF!</v>
      </c>
      <c r="L195" s="228" t="e">
        <f ca="1">IF(MOD(ROW()-13,2)=0,IF(ISBLANK(OFFSET(#REF!,INT((ROW()-13)/2),0)),"",OFFSET(#REF!,INT((ROW()-13)/2),0)),IF(ISBLANK(OFFSET('9. METAS'!$W$20,INT((ROW()-14)/2),0)),"",OFFSET('9. METAS'!$W$20,INT((ROW()-14)/2),0)))</f>
        <v>#REF!</v>
      </c>
      <c r="M195" s="229" t="e">
        <f ca="1">IF(MOD(ROW()-13,2)=0,IF(ISBLANK(OFFSET(#REF!,INT((ROW()-13)/2),0)),"",OFFSET(#REF!,INT((ROW()-13)/2),0)),IF(ISBLANK(OFFSET('9. METAS'!$X$20,INT((ROW()-14)/2),0)),"",OFFSET('9. METAS'!$X$20,INT((ROW()-14)/2),0)))</f>
        <v>#REF!</v>
      </c>
      <c r="N195" s="981" t="str">
        <f t="shared" ref="N195" ca="1" si="178">IFERROR(J195/J196,"ND")</f>
        <v>ND</v>
      </c>
      <c r="O195" s="983" t="str">
        <f t="shared" ref="O195" ca="1" si="179">IFERROR(((J195+K195+L195)/H195),"ND")</f>
        <v>ND</v>
      </c>
      <c r="P195" s="985"/>
    </row>
    <row r="196" spans="3:16" x14ac:dyDescent="0.3">
      <c r="C196" s="999"/>
      <c r="D196" s="993"/>
      <c r="E196" s="993"/>
      <c r="F196" s="995"/>
      <c r="G196" s="997"/>
      <c r="H196" s="1042"/>
      <c r="I196" s="987"/>
      <c r="J196" s="227" t="str">
        <f ca="1">IF(MOD(ROW()-13,2)=0,IF(ISBLANK(OFFSET(#REF!,INT((ROW()-13)/2),0)),"",OFFSET(#REF!,INT((ROW()-13)/2),0)),IF(ISBLANK(OFFSET('9. METAS'!$U$20,INT((ROW()-14)/2),0)),"",OFFSET('9. METAS'!$U$20,INT((ROW()-14)/2),0)))</f>
        <v/>
      </c>
      <c r="K196" s="228" t="str">
        <f ca="1">IF(MOD(ROW()-13,2)=0,IF(ISBLANK(OFFSET(#REF!,INT((ROW()-13)/2),0)),"",OFFSET(#REF!,INT((ROW()-13)/2),0)),IF(ISBLANK(OFFSET('9. METAS'!$V$20,INT((ROW()-14)/2),0)),"",OFFSET('9. METAS'!$V$20,INT((ROW()-14)/2),0)))</f>
        <v/>
      </c>
      <c r="L196" s="228" t="str">
        <f ca="1">IF(MOD(ROW()-13,2)=0,IF(ISBLANK(OFFSET(#REF!,INT((ROW()-13)/2),0)),"",OFFSET(#REF!,INT((ROW()-13)/2),0)),IF(ISBLANK(OFFSET('9. METAS'!$W$20,INT((ROW()-14)/2),0)),"",OFFSET('9. METAS'!$W$20,INT((ROW()-14)/2),0)))</f>
        <v/>
      </c>
      <c r="M196" s="229" t="str">
        <f ca="1">IF(MOD(ROW()-13,2)=0,IF(ISBLANK(OFFSET(#REF!,INT((ROW()-13)/2),0)),"",OFFSET(#REF!,INT((ROW()-13)/2),0)),IF(ISBLANK(OFFSET('9. METAS'!$X$20,INT((ROW()-14)/2),0)),"",OFFSET('9. METAS'!$X$20,INT((ROW()-14)/2),0)))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1042" t="str">
        <f ca="1">IF(ISBLANK(OFFSET('9. METAS'!$L$20,INT((ROW()-13)/2),0)),"",OFFSET('9. METAS'!$L$20,INT((ROW()-13)/2),0))</f>
        <v/>
      </c>
      <c r="I197" s="979"/>
      <c r="J197" s="227" t="e">
        <f ca="1">IF(MOD(ROW()-13,2)=0,IF(ISBLANK(OFFSET(#REF!,INT((ROW()-13)/2),0)),"",OFFSET(#REF!,INT((ROW()-13)/2),0)),IF(ISBLANK(OFFSET('9. METAS'!$U$20,INT((ROW()-14)/2),0)),"",OFFSET('9. METAS'!$U$20,INT((ROW()-14)/2),0)))</f>
        <v>#REF!</v>
      </c>
      <c r="K197" s="228" t="e">
        <f ca="1">IF(MOD(ROW()-13,2)=0,IF(ISBLANK(OFFSET(#REF!,INT((ROW()-13)/2),0)),"",OFFSET(#REF!,INT((ROW()-13)/2),0)),IF(ISBLANK(OFFSET('9. METAS'!$V$20,INT((ROW()-14)/2),0)),"",OFFSET('9. METAS'!$V$20,INT((ROW()-14)/2),0)))</f>
        <v>#REF!</v>
      </c>
      <c r="L197" s="228" t="e">
        <f ca="1">IF(MOD(ROW()-13,2)=0,IF(ISBLANK(OFFSET(#REF!,INT((ROW()-13)/2),0)),"",OFFSET(#REF!,INT((ROW()-13)/2),0)),IF(ISBLANK(OFFSET('9. METAS'!$W$20,INT((ROW()-14)/2),0)),"",OFFSET('9. METAS'!$W$20,INT((ROW()-14)/2),0)))</f>
        <v>#REF!</v>
      </c>
      <c r="M197" s="229" t="e">
        <f ca="1">IF(MOD(ROW()-13,2)=0,IF(ISBLANK(OFFSET(#REF!,INT((ROW()-13)/2),0)),"",OFFSET(#REF!,INT((ROW()-13)/2),0)),IF(ISBLANK(OFFSET('9. METAS'!$X$20,INT((ROW()-14)/2),0)),"",OFFSET('9. METAS'!$X$20,INT((ROW()-14)/2),0)))</f>
        <v>#REF!</v>
      </c>
      <c r="N197" s="981" t="str">
        <f t="shared" ref="N197" ca="1" si="180">IFERROR(J197/J198,"ND")</f>
        <v>ND</v>
      </c>
      <c r="O197" s="983" t="str">
        <f t="shared" ref="O197" ca="1" si="181">IFERROR(((J197+K197+L197)/H197),"ND")</f>
        <v>ND</v>
      </c>
      <c r="P197" s="985"/>
    </row>
    <row r="198" spans="3:16" x14ac:dyDescent="0.3">
      <c r="C198" s="999"/>
      <c r="D198" s="993"/>
      <c r="E198" s="993"/>
      <c r="F198" s="995"/>
      <c r="G198" s="997"/>
      <c r="H198" s="1042"/>
      <c r="I198" s="987"/>
      <c r="J198" s="227" t="str">
        <f ca="1">IF(MOD(ROW()-13,2)=0,IF(ISBLANK(OFFSET(#REF!,INT((ROW()-13)/2),0)),"",OFFSET(#REF!,INT((ROW()-13)/2),0)),IF(ISBLANK(OFFSET('9. METAS'!$U$20,INT((ROW()-14)/2),0)),"",OFFSET('9. METAS'!$U$20,INT((ROW()-14)/2),0)))</f>
        <v/>
      </c>
      <c r="K198" s="228" t="str">
        <f ca="1">IF(MOD(ROW()-13,2)=0,IF(ISBLANK(OFFSET(#REF!,INT((ROW()-13)/2),0)),"",OFFSET(#REF!,INT((ROW()-13)/2),0)),IF(ISBLANK(OFFSET('9. METAS'!$V$20,INT((ROW()-14)/2),0)),"",OFFSET('9. METAS'!$V$20,INT((ROW()-14)/2),0)))</f>
        <v/>
      </c>
      <c r="L198" s="228" t="str">
        <f ca="1">IF(MOD(ROW()-13,2)=0,IF(ISBLANK(OFFSET(#REF!,INT((ROW()-13)/2),0)),"",OFFSET(#REF!,INT((ROW()-13)/2),0)),IF(ISBLANK(OFFSET('9. METAS'!$W$20,INT((ROW()-14)/2),0)),"",OFFSET('9. METAS'!$W$20,INT((ROW()-14)/2),0)))</f>
        <v/>
      </c>
      <c r="M198" s="229" t="str">
        <f ca="1">IF(MOD(ROW()-13,2)=0,IF(ISBLANK(OFFSET(#REF!,INT((ROW()-13)/2),0)),"",OFFSET(#REF!,INT((ROW()-13)/2),0)),IF(ISBLANK(OFFSET('9. METAS'!$X$20,INT((ROW()-14)/2),0)),"",OFFSET('9. METAS'!$X$20,INT((ROW()-14)/2),0)))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1042" t="str">
        <f ca="1">IF(ISBLANK(OFFSET('9. METAS'!$L$20,INT((ROW()-13)/2),0)),"",OFFSET('9. METAS'!$L$20,INT((ROW()-13)/2),0))</f>
        <v/>
      </c>
      <c r="I199" s="979"/>
      <c r="J199" s="227" t="e">
        <f ca="1">IF(MOD(ROW()-13,2)=0,IF(ISBLANK(OFFSET(#REF!,INT((ROW()-13)/2),0)),"",OFFSET(#REF!,INT((ROW()-13)/2),0)),IF(ISBLANK(OFFSET('9. METAS'!$U$20,INT((ROW()-14)/2),0)),"",OFFSET('9. METAS'!$U$20,INT((ROW()-14)/2),0)))</f>
        <v>#REF!</v>
      </c>
      <c r="K199" s="228" t="e">
        <f ca="1">IF(MOD(ROW()-13,2)=0,IF(ISBLANK(OFFSET(#REF!,INT((ROW()-13)/2),0)),"",OFFSET(#REF!,INT((ROW()-13)/2),0)),IF(ISBLANK(OFFSET('9. METAS'!$V$20,INT((ROW()-14)/2),0)),"",OFFSET('9. METAS'!$V$20,INT((ROW()-14)/2),0)))</f>
        <v>#REF!</v>
      </c>
      <c r="L199" s="228" t="e">
        <f ca="1">IF(MOD(ROW()-13,2)=0,IF(ISBLANK(OFFSET(#REF!,INT((ROW()-13)/2),0)),"",OFFSET(#REF!,INT((ROW()-13)/2),0)),IF(ISBLANK(OFFSET('9. METAS'!$W$20,INT((ROW()-14)/2),0)),"",OFFSET('9. METAS'!$W$20,INT((ROW()-14)/2),0)))</f>
        <v>#REF!</v>
      </c>
      <c r="M199" s="229" t="e">
        <f ca="1">IF(MOD(ROW()-13,2)=0,IF(ISBLANK(OFFSET(#REF!,INT((ROW()-13)/2),0)),"",OFFSET(#REF!,INT((ROW()-13)/2),0)),IF(ISBLANK(OFFSET('9. METAS'!$X$20,INT((ROW()-14)/2),0)),"",OFFSET('9. METAS'!$X$20,INT((ROW()-14)/2),0)))</f>
        <v>#REF!</v>
      </c>
      <c r="N199" s="981" t="str">
        <f t="shared" ref="N199" ca="1" si="182">IFERROR(J199/J200,"ND")</f>
        <v>ND</v>
      </c>
      <c r="O199" s="983" t="str">
        <f t="shared" ref="O199" ca="1" si="183">IFERROR(((J199+K199+L199)/H199),"ND")</f>
        <v>ND</v>
      </c>
      <c r="P199" s="985"/>
    </row>
    <row r="200" spans="3:16" x14ac:dyDescent="0.3">
      <c r="C200" s="999"/>
      <c r="D200" s="993"/>
      <c r="E200" s="993"/>
      <c r="F200" s="995"/>
      <c r="G200" s="997"/>
      <c r="H200" s="1042"/>
      <c r="I200" s="987"/>
      <c r="J200" s="227" t="str">
        <f ca="1">IF(MOD(ROW()-13,2)=0,IF(ISBLANK(OFFSET(#REF!,INT((ROW()-13)/2),0)),"",OFFSET(#REF!,INT((ROW()-13)/2),0)),IF(ISBLANK(OFFSET('9. METAS'!$U$20,INT((ROW()-14)/2),0)),"",OFFSET('9. METAS'!$U$20,INT((ROW()-14)/2),0)))</f>
        <v/>
      </c>
      <c r="K200" s="228" t="str">
        <f ca="1">IF(MOD(ROW()-13,2)=0,IF(ISBLANK(OFFSET(#REF!,INT((ROW()-13)/2),0)),"",OFFSET(#REF!,INT((ROW()-13)/2),0)),IF(ISBLANK(OFFSET('9. METAS'!$V$20,INT((ROW()-14)/2),0)),"",OFFSET('9. METAS'!$V$20,INT((ROW()-14)/2),0)))</f>
        <v/>
      </c>
      <c r="L200" s="228" t="str">
        <f ca="1">IF(MOD(ROW()-13,2)=0,IF(ISBLANK(OFFSET(#REF!,INT((ROW()-13)/2),0)),"",OFFSET(#REF!,INT((ROW()-13)/2),0)),IF(ISBLANK(OFFSET('9. METAS'!$W$20,INT((ROW()-14)/2),0)),"",OFFSET('9. METAS'!$W$20,INT((ROW()-14)/2),0)))</f>
        <v/>
      </c>
      <c r="M200" s="229" t="str">
        <f ca="1">IF(MOD(ROW()-13,2)=0,IF(ISBLANK(OFFSET(#REF!,INT((ROW()-13)/2),0)),"",OFFSET(#REF!,INT((ROW()-13)/2),0)),IF(ISBLANK(OFFSET('9. METAS'!$X$20,INT((ROW()-14)/2),0)),"",OFFSET('9. METAS'!$X$20,INT((ROW()-14)/2),0)))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1042" t="str">
        <f ca="1">IF(ISBLANK(OFFSET('9. METAS'!$L$20,INT((ROW()-13)/2),0)),"",OFFSET('9. METAS'!$L$20,INT((ROW()-13)/2),0))</f>
        <v/>
      </c>
      <c r="I201" s="979"/>
      <c r="J201" s="227" t="e">
        <f ca="1">IF(MOD(ROW()-13,2)=0,IF(ISBLANK(OFFSET(#REF!,INT((ROW()-13)/2),0)),"",OFFSET(#REF!,INT((ROW()-13)/2),0)),IF(ISBLANK(OFFSET('9. METAS'!$U$20,INT((ROW()-14)/2),0)),"",OFFSET('9. METAS'!$U$20,INT((ROW()-14)/2),0)))</f>
        <v>#REF!</v>
      </c>
      <c r="K201" s="228" t="e">
        <f ca="1">IF(MOD(ROW()-13,2)=0,IF(ISBLANK(OFFSET(#REF!,INT((ROW()-13)/2),0)),"",OFFSET(#REF!,INT((ROW()-13)/2),0)),IF(ISBLANK(OFFSET('9. METAS'!$V$20,INT((ROW()-14)/2),0)),"",OFFSET('9. METAS'!$V$20,INT((ROW()-14)/2),0)))</f>
        <v>#REF!</v>
      </c>
      <c r="L201" s="228" t="e">
        <f ca="1">IF(MOD(ROW()-13,2)=0,IF(ISBLANK(OFFSET(#REF!,INT((ROW()-13)/2),0)),"",OFFSET(#REF!,INT((ROW()-13)/2),0)),IF(ISBLANK(OFFSET('9. METAS'!$W$20,INT((ROW()-14)/2),0)),"",OFFSET('9. METAS'!$W$20,INT((ROW()-14)/2),0)))</f>
        <v>#REF!</v>
      </c>
      <c r="M201" s="229" t="e">
        <f ca="1">IF(MOD(ROW()-13,2)=0,IF(ISBLANK(OFFSET(#REF!,INT((ROW()-13)/2),0)),"",OFFSET(#REF!,INT((ROW()-13)/2),0)),IF(ISBLANK(OFFSET('9. METAS'!$X$20,INT((ROW()-14)/2),0)),"",OFFSET('9. METAS'!$X$20,INT((ROW()-14)/2),0)))</f>
        <v>#REF!</v>
      </c>
      <c r="N201" s="981" t="str">
        <f t="shared" ref="N201" ca="1" si="184">IFERROR(J201/J202,"ND")</f>
        <v>ND</v>
      </c>
      <c r="O201" s="983" t="str">
        <f t="shared" ref="O201" ca="1" si="185">IFERROR(((J201+K201+L201)/H201),"ND")</f>
        <v>ND</v>
      </c>
      <c r="P201" s="985"/>
    </row>
    <row r="202" spans="3:16" x14ac:dyDescent="0.3">
      <c r="C202" s="999"/>
      <c r="D202" s="993"/>
      <c r="E202" s="993"/>
      <c r="F202" s="995"/>
      <c r="G202" s="997"/>
      <c r="H202" s="1042"/>
      <c r="I202" s="987"/>
      <c r="J202" s="227" t="str">
        <f ca="1">IF(MOD(ROW()-13,2)=0,IF(ISBLANK(OFFSET(#REF!,INT((ROW()-13)/2),0)),"",OFFSET(#REF!,INT((ROW()-13)/2),0)),IF(ISBLANK(OFFSET('9. METAS'!$U$20,INT((ROW()-14)/2),0)),"",OFFSET('9. METAS'!$U$20,INT((ROW()-14)/2),0)))</f>
        <v/>
      </c>
      <c r="K202" s="228" t="str">
        <f ca="1">IF(MOD(ROW()-13,2)=0,IF(ISBLANK(OFFSET(#REF!,INT((ROW()-13)/2),0)),"",OFFSET(#REF!,INT((ROW()-13)/2),0)),IF(ISBLANK(OFFSET('9. METAS'!$V$20,INT((ROW()-14)/2),0)),"",OFFSET('9. METAS'!$V$20,INT((ROW()-14)/2),0)))</f>
        <v/>
      </c>
      <c r="L202" s="228" t="str">
        <f ca="1">IF(MOD(ROW()-13,2)=0,IF(ISBLANK(OFFSET(#REF!,INT((ROW()-13)/2),0)),"",OFFSET(#REF!,INT((ROW()-13)/2),0)),IF(ISBLANK(OFFSET('9. METAS'!$W$20,INT((ROW()-14)/2),0)),"",OFFSET('9. METAS'!$W$20,INT((ROW()-14)/2),0)))</f>
        <v/>
      </c>
      <c r="M202" s="229" t="str">
        <f ca="1">IF(MOD(ROW()-13,2)=0,IF(ISBLANK(OFFSET(#REF!,INT((ROW()-13)/2),0)),"",OFFSET(#REF!,INT((ROW()-13)/2),0)),IF(ISBLANK(OFFSET('9. METAS'!$X$20,INT((ROW()-14)/2),0)),"",OFFSET('9. METAS'!$X$20,INT((ROW()-14)/2),0)))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1042" t="str">
        <f ca="1">IF(ISBLANK(OFFSET('9. METAS'!$L$20,INT((ROW()-13)/2),0)),"",OFFSET('9. METAS'!$L$20,INT((ROW()-13)/2),0))</f>
        <v/>
      </c>
      <c r="I203" s="979"/>
      <c r="J203" s="227" t="e">
        <f ca="1">IF(MOD(ROW()-13,2)=0,IF(ISBLANK(OFFSET(#REF!,INT((ROW()-13)/2),0)),"",OFFSET(#REF!,INT((ROW()-13)/2),0)),IF(ISBLANK(OFFSET('9. METAS'!$U$20,INT((ROW()-14)/2),0)),"",OFFSET('9. METAS'!$U$20,INT((ROW()-14)/2),0)))</f>
        <v>#REF!</v>
      </c>
      <c r="K203" s="228" t="e">
        <f ca="1">IF(MOD(ROW()-13,2)=0,IF(ISBLANK(OFFSET(#REF!,INT((ROW()-13)/2),0)),"",OFFSET(#REF!,INT((ROW()-13)/2),0)),IF(ISBLANK(OFFSET('9. METAS'!$V$20,INT((ROW()-14)/2),0)),"",OFFSET('9. METAS'!$V$20,INT((ROW()-14)/2),0)))</f>
        <v>#REF!</v>
      </c>
      <c r="L203" s="228" t="e">
        <f ca="1">IF(MOD(ROW()-13,2)=0,IF(ISBLANK(OFFSET(#REF!,INT((ROW()-13)/2),0)),"",OFFSET(#REF!,INT((ROW()-13)/2),0)),IF(ISBLANK(OFFSET('9. METAS'!$W$20,INT((ROW()-14)/2),0)),"",OFFSET('9. METAS'!$W$20,INT((ROW()-14)/2),0)))</f>
        <v>#REF!</v>
      </c>
      <c r="M203" s="229" t="e">
        <f ca="1">IF(MOD(ROW()-13,2)=0,IF(ISBLANK(OFFSET(#REF!,INT((ROW()-13)/2),0)),"",OFFSET(#REF!,INT((ROW()-13)/2),0)),IF(ISBLANK(OFFSET('9. METAS'!$X$20,INT((ROW()-14)/2),0)),"",OFFSET('9. METAS'!$X$20,INT((ROW()-14)/2),0)))</f>
        <v>#REF!</v>
      </c>
      <c r="N203" s="981" t="str">
        <f t="shared" ref="N203" ca="1" si="186">IFERROR(J203/J204,"ND")</f>
        <v>ND</v>
      </c>
      <c r="O203" s="983" t="str">
        <f t="shared" ref="O203" ca="1" si="187">IFERROR(((J203+K203+L203)/H203),"ND")</f>
        <v>ND</v>
      </c>
      <c r="P203" s="985"/>
    </row>
    <row r="204" spans="3:16" x14ac:dyDescent="0.3">
      <c r="C204" s="999"/>
      <c r="D204" s="993"/>
      <c r="E204" s="993"/>
      <c r="F204" s="995"/>
      <c r="G204" s="997"/>
      <c r="H204" s="1042"/>
      <c r="I204" s="987"/>
      <c r="J204" s="227" t="str">
        <f ca="1">IF(MOD(ROW()-13,2)=0,IF(ISBLANK(OFFSET(#REF!,INT((ROW()-13)/2),0)),"",OFFSET(#REF!,INT((ROW()-13)/2),0)),IF(ISBLANK(OFFSET('9. METAS'!$U$20,INT((ROW()-14)/2),0)),"",OFFSET('9. METAS'!$U$20,INT((ROW()-14)/2),0)))</f>
        <v/>
      </c>
      <c r="K204" s="228" t="str">
        <f ca="1">IF(MOD(ROW()-13,2)=0,IF(ISBLANK(OFFSET(#REF!,INT((ROW()-13)/2),0)),"",OFFSET(#REF!,INT((ROW()-13)/2),0)),IF(ISBLANK(OFFSET('9. METAS'!$V$20,INT((ROW()-14)/2),0)),"",OFFSET('9. METAS'!$V$20,INT((ROW()-14)/2),0)))</f>
        <v/>
      </c>
      <c r="L204" s="228" t="str">
        <f ca="1">IF(MOD(ROW()-13,2)=0,IF(ISBLANK(OFFSET(#REF!,INT((ROW()-13)/2),0)),"",OFFSET(#REF!,INT((ROW()-13)/2),0)),IF(ISBLANK(OFFSET('9. METAS'!$W$20,INT((ROW()-14)/2),0)),"",OFFSET('9. METAS'!$W$20,INT((ROW()-14)/2),0)))</f>
        <v/>
      </c>
      <c r="M204" s="229" t="str">
        <f ca="1">IF(MOD(ROW()-13,2)=0,IF(ISBLANK(OFFSET(#REF!,INT((ROW()-13)/2),0)),"",OFFSET(#REF!,INT((ROW()-13)/2),0)),IF(ISBLANK(OFFSET('9. METAS'!$X$20,INT((ROW()-14)/2),0)),"",OFFSET('9. METAS'!$X$20,INT((ROW()-14)/2),0)))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1042" t="str">
        <f ca="1">IF(ISBLANK(OFFSET('9. METAS'!$L$20,INT((ROW()-13)/2),0)),"",OFFSET('9. METAS'!$L$20,INT((ROW()-13)/2),0))</f>
        <v/>
      </c>
      <c r="I205" s="979"/>
      <c r="J205" s="227" t="e">
        <f ca="1">IF(MOD(ROW()-13,2)=0,IF(ISBLANK(OFFSET(#REF!,INT((ROW()-13)/2),0)),"",OFFSET(#REF!,INT((ROW()-13)/2),0)),IF(ISBLANK(OFFSET('9. METAS'!$U$20,INT((ROW()-14)/2),0)),"",OFFSET('9. METAS'!$U$20,INT((ROW()-14)/2),0)))</f>
        <v>#REF!</v>
      </c>
      <c r="K205" s="228" t="e">
        <f ca="1">IF(MOD(ROW()-13,2)=0,IF(ISBLANK(OFFSET(#REF!,INT((ROW()-13)/2),0)),"",OFFSET(#REF!,INT((ROW()-13)/2),0)),IF(ISBLANK(OFFSET('9. METAS'!$V$20,INT((ROW()-14)/2),0)),"",OFFSET('9. METAS'!$V$20,INT((ROW()-14)/2),0)))</f>
        <v>#REF!</v>
      </c>
      <c r="L205" s="228" t="e">
        <f ca="1">IF(MOD(ROW()-13,2)=0,IF(ISBLANK(OFFSET(#REF!,INT((ROW()-13)/2),0)),"",OFFSET(#REF!,INT((ROW()-13)/2),0)),IF(ISBLANK(OFFSET('9. METAS'!$W$20,INT((ROW()-14)/2),0)),"",OFFSET('9. METAS'!$W$20,INT((ROW()-14)/2),0)))</f>
        <v>#REF!</v>
      </c>
      <c r="M205" s="229" t="e">
        <f ca="1">IF(MOD(ROW()-13,2)=0,IF(ISBLANK(OFFSET(#REF!,INT((ROW()-13)/2),0)),"",OFFSET(#REF!,INT((ROW()-13)/2),0)),IF(ISBLANK(OFFSET('9. METAS'!$X$20,INT((ROW()-14)/2),0)),"",OFFSET('9. METAS'!$X$20,INT((ROW()-14)/2),0)))</f>
        <v>#REF!</v>
      </c>
      <c r="N205" s="981" t="str">
        <f t="shared" ref="N205" ca="1" si="188">IFERROR(J205/J206,"ND")</f>
        <v>ND</v>
      </c>
      <c r="O205" s="983" t="str">
        <f t="shared" ref="O205" ca="1" si="189">IFERROR(((J205+K205+L205)/H205),"ND")</f>
        <v>ND</v>
      </c>
      <c r="P205" s="985"/>
    </row>
    <row r="206" spans="3:16" x14ac:dyDescent="0.3">
      <c r="C206" s="999"/>
      <c r="D206" s="993"/>
      <c r="E206" s="993"/>
      <c r="F206" s="995"/>
      <c r="G206" s="997"/>
      <c r="H206" s="1042"/>
      <c r="I206" s="987"/>
      <c r="J206" s="227" t="str">
        <f ca="1">IF(MOD(ROW()-13,2)=0,IF(ISBLANK(OFFSET(#REF!,INT((ROW()-13)/2),0)),"",OFFSET(#REF!,INT((ROW()-13)/2),0)),IF(ISBLANK(OFFSET('9. METAS'!$U$20,INT((ROW()-14)/2),0)),"",OFFSET('9. METAS'!$U$20,INT((ROW()-14)/2),0)))</f>
        <v/>
      </c>
      <c r="K206" s="228" t="str">
        <f ca="1">IF(MOD(ROW()-13,2)=0,IF(ISBLANK(OFFSET(#REF!,INT((ROW()-13)/2),0)),"",OFFSET(#REF!,INT((ROW()-13)/2),0)),IF(ISBLANK(OFFSET('9. METAS'!$V$20,INT((ROW()-14)/2),0)),"",OFFSET('9. METAS'!$V$20,INT((ROW()-14)/2),0)))</f>
        <v/>
      </c>
      <c r="L206" s="228" t="str">
        <f ca="1">IF(MOD(ROW()-13,2)=0,IF(ISBLANK(OFFSET(#REF!,INT((ROW()-13)/2),0)),"",OFFSET(#REF!,INT((ROW()-13)/2),0)),IF(ISBLANK(OFFSET('9. METAS'!$W$20,INT((ROW()-14)/2),0)),"",OFFSET('9. METAS'!$W$20,INT((ROW()-14)/2),0)))</f>
        <v/>
      </c>
      <c r="M206" s="229" t="str">
        <f ca="1">IF(MOD(ROW()-13,2)=0,IF(ISBLANK(OFFSET(#REF!,INT((ROW()-13)/2),0)),"",OFFSET(#REF!,INT((ROW()-13)/2),0)),IF(ISBLANK(OFFSET('9. METAS'!$X$20,INT((ROW()-14)/2),0)),"",OFFSET('9. METAS'!$X$20,INT((ROW()-14)/2),0)))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1042" t="str">
        <f ca="1">IF(ISBLANK(OFFSET('9. METAS'!$L$20,INT((ROW()-13)/2),0)),"",OFFSET('9. METAS'!$L$20,INT((ROW()-13)/2),0))</f>
        <v/>
      </c>
      <c r="I207" s="979"/>
      <c r="J207" s="227" t="e">
        <f ca="1">IF(MOD(ROW()-13,2)=0,IF(ISBLANK(OFFSET(#REF!,INT((ROW()-13)/2),0)),"",OFFSET(#REF!,INT((ROW()-13)/2),0)),IF(ISBLANK(OFFSET('9. METAS'!$U$20,INT((ROW()-14)/2),0)),"",OFFSET('9. METAS'!$U$20,INT((ROW()-14)/2),0)))</f>
        <v>#REF!</v>
      </c>
      <c r="K207" s="228" t="e">
        <f ca="1">IF(MOD(ROW()-13,2)=0,IF(ISBLANK(OFFSET(#REF!,INT((ROW()-13)/2),0)),"",OFFSET(#REF!,INT((ROW()-13)/2),0)),IF(ISBLANK(OFFSET('9. METAS'!$V$20,INT((ROW()-14)/2),0)),"",OFFSET('9. METAS'!$V$20,INT((ROW()-14)/2),0)))</f>
        <v>#REF!</v>
      </c>
      <c r="L207" s="228" t="e">
        <f ca="1">IF(MOD(ROW()-13,2)=0,IF(ISBLANK(OFFSET(#REF!,INT((ROW()-13)/2),0)),"",OFFSET(#REF!,INT((ROW()-13)/2),0)),IF(ISBLANK(OFFSET('9. METAS'!$W$20,INT((ROW()-14)/2),0)),"",OFFSET('9. METAS'!$W$20,INT((ROW()-14)/2),0)))</f>
        <v>#REF!</v>
      </c>
      <c r="M207" s="229" t="e">
        <f ca="1">IF(MOD(ROW()-13,2)=0,IF(ISBLANK(OFFSET(#REF!,INT((ROW()-13)/2),0)),"",OFFSET(#REF!,INT((ROW()-13)/2),0)),IF(ISBLANK(OFFSET('9. METAS'!$X$20,INT((ROW()-14)/2),0)),"",OFFSET('9. METAS'!$X$20,INT((ROW()-14)/2),0)))</f>
        <v>#REF!</v>
      </c>
      <c r="N207" s="981" t="str">
        <f t="shared" ref="N207" ca="1" si="190">IFERROR(J207/J208,"ND")</f>
        <v>ND</v>
      </c>
      <c r="O207" s="983" t="str">
        <f t="shared" ref="O207" ca="1" si="191">IFERROR(((J207+K207+L207)/H207),"ND")</f>
        <v>ND</v>
      </c>
      <c r="P207" s="985"/>
    </row>
    <row r="208" spans="3:16" x14ac:dyDescent="0.3">
      <c r="C208" s="999"/>
      <c r="D208" s="993"/>
      <c r="E208" s="993"/>
      <c r="F208" s="995"/>
      <c r="G208" s="997"/>
      <c r="H208" s="1042"/>
      <c r="I208" s="987"/>
      <c r="J208" s="227" t="str">
        <f ca="1">IF(MOD(ROW()-13,2)=0,IF(ISBLANK(OFFSET(#REF!,INT((ROW()-13)/2),0)),"",OFFSET(#REF!,INT((ROW()-13)/2),0)),IF(ISBLANK(OFFSET('9. METAS'!$U$20,INT((ROW()-14)/2),0)),"",OFFSET('9. METAS'!$U$20,INT((ROW()-14)/2),0)))</f>
        <v/>
      </c>
      <c r="K208" s="228" t="str">
        <f ca="1">IF(MOD(ROW()-13,2)=0,IF(ISBLANK(OFFSET(#REF!,INT((ROW()-13)/2),0)),"",OFFSET(#REF!,INT((ROW()-13)/2),0)),IF(ISBLANK(OFFSET('9. METAS'!$V$20,INT((ROW()-14)/2),0)),"",OFFSET('9. METAS'!$V$20,INT((ROW()-14)/2),0)))</f>
        <v/>
      </c>
      <c r="L208" s="228" t="str">
        <f ca="1">IF(MOD(ROW()-13,2)=0,IF(ISBLANK(OFFSET(#REF!,INT((ROW()-13)/2),0)),"",OFFSET(#REF!,INT((ROW()-13)/2),0)),IF(ISBLANK(OFFSET('9. METAS'!$W$20,INT((ROW()-14)/2),0)),"",OFFSET('9. METAS'!$W$20,INT((ROW()-14)/2),0)))</f>
        <v/>
      </c>
      <c r="M208" s="229" t="str">
        <f ca="1">IF(MOD(ROW()-13,2)=0,IF(ISBLANK(OFFSET(#REF!,INT((ROW()-13)/2),0)),"",OFFSET(#REF!,INT((ROW()-13)/2),0)),IF(ISBLANK(OFFSET('9. METAS'!$X$20,INT((ROW()-14)/2),0)),"",OFFSET('9. METAS'!$X$20,INT((ROW()-14)/2),0)))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1042" t="str">
        <f ca="1">IF(ISBLANK(OFFSET('9. METAS'!$L$20,INT((ROW()-13)/2),0)),"",OFFSET('9. METAS'!$L$20,INT((ROW()-13)/2),0))</f>
        <v/>
      </c>
      <c r="I209" s="979"/>
      <c r="J209" s="227" t="e">
        <f ca="1">IF(MOD(ROW()-13,2)=0,IF(ISBLANK(OFFSET(#REF!,INT((ROW()-13)/2),0)),"",OFFSET(#REF!,INT((ROW()-13)/2),0)),IF(ISBLANK(OFFSET('9. METAS'!$U$20,INT((ROW()-14)/2),0)),"",OFFSET('9. METAS'!$U$20,INT((ROW()-14)/2),0)))</f>
        <v>#REF!</v>
      </c>
      <c r="K209" s="228" t="e">
        <f ca="1">IF(MOD(ROW()-13,2)=0,IF(ISBLANK(OFFSET(#REF!,INT((ROW()-13)/2),0)),"",OFFSET(#REF!,INT((ROW()-13)/2),0)),IF(ISBLANK(OFFSET('9. METAS'!$V$20,INT((ROW()-14)/2),0)),"",OFFSET('9. METAS'!$V$20,INT((ROW()-14)/2),0)))</f>
        <v>#REF!</v>
      </c>
      <c r="L209" s="228" t="e">
        <f ca="1">IF(MOD(ROW()-13,2)=0,IF(ISBLANK(OFFSET(#REF!,INT((ROW()-13)/2),0)),"",OFFSET(#REF!,INT((ROW()-13)/2),0)),IF(ISBLANK(OFFSET('9. METAS'!$W$20,INT((ROW()-14)/2),0)),"",OFFSET('9. METAS'!$W$20,INT((ROW()-14)/2),0)))</f>
        <v>#REF!</v>
      </c>
      <c r="M209" s="229" t="e">
        <f ca="1">IF(MOD(ROW()-13,2)=0,IF(ISBLANK(OFFSET(#REF!,INT((ROW()-13)/2),0)),"",OFFSET(#REF!,INT((ROW()-13)/2),0)),IF(ISBLANK(OFFSET('9. METAS'!$X$20,INT((ROW()-14)/2),0)),"",OFFSET('9. METAS'!$X$20,INT((ROW()-14)/2),0)))</f>
        <v>#REF!</v>
      </c>
      <c r="N209" s="981" t="str">
        <f t="shared" ref="N209" ca="1" si="192">IFERROR(J209/J210,"ND")</f>
        <v>ND</v>
      </c>
      <c r="O209" s="983" t="str">
        <f t="shared" ref="O209" ca="1" si="193">IFERROR(((J209+K209+L209)/H209),"ND")</f>
        <v>ND</v>
      </c>
      <c r="P209" s="985"/>
    </row>
    <row r="210" spans="3:16" x14ac:dyDescent="0.3">
      <c r="C210" s="999"/>
      <c r="D210" s="993"/>
      <c r="E210" s="993"/>
      <c r="F210" s="995"/>
      <c r="G210" s="997"/>
      <c r="H210" s="1042"/>
      <c r="I210" s="987"/>
      <c r="J210" s="227" t="str">
        <f ca="1">IF(MOD(ROW()-13,2)=0,IF(ISBLANK(OFFSET(#REF!,INT((ROW()-13)/2),0)),"",OFFSET(#REF!,INT((ROW()-13)/2),0)),IF(ISBLANK(OFFSET('9. METAS'!$U$20,INT((ROW()-14)/2),0)),"",OFFSET('9. METAS'!$U$20,INT((ROW()-14)/2),0)))</f>
        <v/>
      </c>
      <c r="K210" s="228" t="str">
        <f ca="1">IF(MOD(ROW()-13,2)=0,IF(ISBLANK(OFFSET(#REF!,INT((ROW()-13)/2),0)),"",OFFSET(#REF!,INT((ROW()-13)/2),0)),IF(ISBLANK(OFFSET('9. METAS'!$V$20,INT((ROW()-14)/2),0)),"",OFFSET('9. METAS'!$V$20,INT((ROW()-14)/2),0)))</f>
        <v/>
      </c>
      <c r="L210" s="228" t="str">
        <f ca="1">IF(MOD(ROW()-13,2)=0,IF(ISBLANK(OFFSET(#REF!,INT((ROW()-13)/2),0)),"",OFFSET(#REF!,INT((ROW()-13)/2),0)),IF(ISBLANK(OFFSET('9. METAS'!$W$20,INT((ROW()-14)/2),0)),"",OFFSET('9. METAS'!$W$20,INT((ROW()-14)/2),0)))</f>
        <v/>
      </c>
      <c r="M210" s="229" t="str">
        <f ca="1">IF(MOD(ROW()-13,2)=0,IF(ISBLANK(OFFSET(#REF!,INT((ROW()-13)/2),0)),"",OFFSET(#REF!,INT((ROW()-13)/2),0)),IF(ISBLANK(OFFSET('9. METAS'!$X$20,INT((ROW()-14)/2),0)),"",OFFSET('9. METAS'!$X$20,INT((ROW()-14)/2),0)))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1042" t="str">
        <f ca="1">IF(ISBLANK(OFFSET('9. METAS'!$L$20,INT((ROW()-13)/2),0)),"",OFFSET('9. METAS'!$L$20,INT((ROW()-13)/2),0))</f>
        <v/>
      </c>
      <c r="I211" s="979"/>
      <c r="J211" s="227" t="e">
        <f ca="1">IF(MOD(ROW()-13,2)=0,IF(ISBLANK(OFFSET(#REF!,INT((ROW()-13)/2),0)),"",OFFSET(#REF!,INT((ROW()-13)/2),0)),IF(ISBLANK(OFFSET('9. METAS'!$U$20,INT((ROW()-14)/2),0)),"",OFFSET('9. METAS'!$U$20,INT((ROW()-14)/2),0)))</f>
        <v>#REF!</v>
      </c>
      <c r="K211" s="228" t="e">
        <f ca="1">IF(MOD(ROW()-13,2)=0,IF(ISBLANK(OFFSET(#REF!,INT((ROW()-13)/2),0)),"",OFFSET(#REF!,INT((ROW()-13)/2),0)),IF(ISBLANK(OFFSET('9. METAS'!$V$20,INT((ROW()-14)/2),0)),"",OFFSET('9. METAS'!$V$20,INT((ROW()-14)/2),0)))</f>
        <v>#REF!</v>
      </c>
      <c r="L211" s="228" t="e">
        <f ca="1">IF(MOD(ROW()-13,2)=0,IF(ISBLANK(OFFSET(#REF!,INT((ROW()-13)/2),0)),"",OFFSET(#REF!,INT((ROW()-13)/2),0)),IF(ISBLANK(OFFSET('9. METAS'!$W$20,INT((ROW()-14)/2),0)),"",OFFSET('9. METAS'!$W$20,INT((ROW()-14)/2),0)))</f>
        <v>#REF!</v>
      </c>
      <c r="M211" s="229" t="e">
        <f ca="1">IF(MOD(ROW()-13,2)=0,IF(ISBLANK(OFFSET(#REF!,INT((ROW()-13)/2),0)),"",OFFSET(#REF!,INT((ROW()-13)/2),0)),IF(ISBLANK(OFFSET('9. METAS'!$X$20,INT((ROW()-14)/2),0)),"",OFFSET('9. METAS'!$X$20,INT((ROW()-14)/2),0)))</f>
        <v>#REF!</v>
      </c>
      <c r="N211" s="981" t="str">
        <f t="shared" ref="N211" ca="1" si="194">IFERROR(J211/J212,"ND")</f>
        <v>ND</v>
      </c>
      <c r="O211" s="983" t="str">
        <f t="shared" ref="O211" ca="1" si="195">IFERROR(((J211+K211+L211)/H211),"ND")</f>
        <v>ND</v>
      </c>
      <c r="P211" s="985"/>
    </row>
    <row r="212" spans="3:16" x14ac:dyDescent="0.3">
      <c r="C212" s="999"/>
      <c r="D212" s="993"/>
      <c r="E212" s="993"/>
      <c r="F212" s="995"/>
      <c r="G212" s="997"/>
      <c r="H212" s="1042"/>
      <c r="I212" s="987"/>
      <c r="J212" s="227" t="str">
        <f ca="1">IF(MOD(ROW()-13,2)=0,IF(ISBLANK(OFFSET(#REF!,INT((ROW()-13)/2),0)),"",OFFSET(#REF!,INT((ROW()-13)/2),0)),IF(ISBLANK(OFFSET('9. METAS'!$U$20,INT((ROW()-14)/2),0)),"",OFFSET('9. METAS'!$U$20,INT((ROW()-14)/2),0)))</f>
        <v/>
      </c>
      <c r="K212" s="228" t="str">
        <f ca="1">IF(MOD(ROW()-13,2)=0,IF(ISBLANK(OFFSET(#REF!,INT((ROW()-13)/2),0)),"",OFFSET(#REF!,INT((ROW()-13)/2),0)),IF(ISBLANK(OFFSET('9. METAS'!$V$20,INT((ROW()-14)/2),0)),"",OFFSET('9. METAS'!$V$20,INT((ROW()-14)/2),0)))</f>
        <v/>
      </c>
      <c r="L212" s="228" t="str">
        <f ca="1">IF(MOD(ROW()-13,2)=0,IF(ISBLANK(OFFSET(#REF!,INT((ROW()-13)/2),0)),"",OFFSET(#REF!,INT((ROW()-13)/2),0)),IF(ISBLANK(OFFSET('9. METAS'!$W$20,INT((ROW()-14)/2),0)),"",OFFSET('9. METAS'!$W$20,INT((ROW()-14)/2),0)))</f>
        <v/>
      </c>
      <c r="M212" s="229" t="str">
        <f ca="1">IF(MOD(ROW()-13,2)=0,IF(ISBLANK(OFFSET(#REF!,INT((ROW()-13)/2),0)),"",OFFSET(#REF!,INT((ROW()-13)/2),0)),IF(ISBLANK(OFFSET('9. METAS'!$X$20,INT((ROW()-14)/2),0)),"",OFFSET('9. METAS'!$X$20,INT((ROW()-14)/2),0)))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1042" t="str">
        <f ca="1">IF(ISBLANK(OFFSET('9. METAS'!$L$20,INT((ROW()-13)/2),0)),"",OFFSET('9. METAS'!$L$20,INT((ROW()-13)/2),0))</f>
        <v/>
      </c>
      <c r="I213" s="979"/>
      <c r="J213" s="227" t="e">
        <f ca="1">IF(MOD(ROW()-13,2)=0,IF(ISBLANK(OFFSET(#REF!,INT((ROW()-13)/2),0)),"",OFFSET(#REF!,INT((ROW()-13)/2),0)),IF(ISBLANK(OFFSET('9. METAS'!$U$20,INT((ROW()-14)/2),0)),"",OFFSET('9. METAS'!$U$20,INT((ROW()-14)/2),0)))</f>
        <v>#REF!</v>
      </c>
      <c r="K213" s="228" t="e">
        <f ca="1">IF(MOD(ROW()-13,2)=0,IF(ISBLANK(OFFSET(#REF!,INT((ROW()-13)/2),0)),"",OFFSET(#REF!,INT((ROW()-13)/2),0)),IF(ISBLANK(OFFSET('9. METAS'!$V$20,INT((ROW()-14)/2),0)),"",OFFSET('9. METAS'!$V$20,INT((ROW()-14)/2),0)))</f>
        <v>#REF!</v>
      </c>
      <c r="L213" s="228" t="e">
        <f ca="1">IF(MOD(ROW()-13,2)=0,IF(ISBLANK(OFFSET(#REF!,INT((ROW()-13)/2),0)),"",OFFSET(#REF!,INT((ROW()-13)/2),0)),IF(ISBLANK(OFFSET('9. METAS'!$W$20,INT((ROW()-14)/2),0)),"",OFFSET('9. METAS'!$W$20,INT((ROW()-14)/2),0)))</f>
        <v>#REF!</v>
      </c>
      <c r="M213" s="229" t="e">
        <f ca="1">IF(MOD(ROW()-13,2)=0,IF(ISBLANK(OFFSET(#REF!,INT((ROW()-13)/2),0)),"",OFFSET(#REF!,INT((ROW()-13)/2),0)),IF(ISBLANK(OFFSET('9. METAS'!$X$20,INT((ROW()-14)/2),0)),"",OFFSET('9. METAS'!$X$20,INT((ROW()-14)/2),0)))</f>
        <v>#REF!</v>
      </c>
      <c r="N213" s="981" t="str">
        <f t="shared" ref="N213" ca="1" si="196">IFERROR(J213/J214,"ND")</f>
        <v>ND</v>
      </c>
      <c r="O213" s="983" t="str">
        <f t="shared" ref="O213" ca="1" si="197">IFERROR(((J213+K213+L213)/H213),"ND")</f>
        <v>ND</v>
      </c>
      <c r="P213" s="985"/>
    </row>
    <row r="214" spans="3:16" x14ac:dyDescent="0.3">
      <c r="C214" s="999"/>
      <c r="D214" s="993"/>
      <c r="E214" s="993"/>
      <c r="F214" s="995"/>
      <c r="G214" s="997"/>
      <c r="H214" s="1042"/>
      <c r="I214" s="987"/>
      <c r="J214" s="227" t="str">
        <f ca="1">IF(MOD(ROW()-13,2)=0,IF(ISBLANK(OFFSET(#REF!,INT((ROW()-13)/2),0)),"",OFFSET(#REF!,INT((ROW()-13)/2),0)),IF(ISBLANK(OFFSET('9. METAS'!$U$20,INT((ROW()-14)/2),0)),"",OFFSET('9. METAS'!$U$20,INT((ROW()-14)/2),0)))</f>
        <v/>
      </c>
      <c r="K214" s="228" t="str">
        <f ca="1">IF(MOD(ROW()-13,2)=0,IF(ISBLANK(OFFSET(#REF!,INT((ROW()-13)/2),0)),"",OFFSET(#REF!,INT((ROW()-13)/2),0)),IF(ISBLANK(OFFSET('9. METAS'!$V$20,INT((ROW()-14)/2),0)),"",OFFSET('9. METAS'!$V$20,INT((ROW()-14)/2),0)))</f>
        <v/>
      </c>
      <c r="L214" s="228" t="str">
        <f ca="1">IF(MOD(ROW()-13,2)=0,IF(ISBLANK(OFFSET(#REF!,INT((ROW()-13)/2),0)),"",OFFSET(#REF!,INT((ROW()-13)/2),0)),IF(ISBLANK(OFFSET('9. METAS'!$W$20,INT((ROW()-14)/2),0)),"",OFFSET('9. METAS'!$W$20,INT((ROW()-14)/2),0)))</f>
        <v/>
      </c>
      <c r="M214" s="229" t="str">
        <f ca="1">IF(MOD(ROW()-13,2)=0,IF(ISBLANK(OFFSET(#REF!,INT((ROW()-13)/2),0)),"",OFFSET(#REF!,INT((ROW()-13)/2),0)),IF(ISBLANK(OFFSET('9. METAS'!$X$20,INT((ROW()-14)/2),0)),"",OFFSET('9. METAS'!$X$20,INT((ROW()-14)/2),0)))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1042" t="str">
        <f ca="1">IF(ISBLANK(OFFSET('9. METAS'!$L$20,INT((ROW()-13)/2),0)),"",OFFSET('9. METAS'!$L$20,INT((ROW()-13)/2),0))</f>
        <v/>
      </c>
      <c r="I215" s="979"/>
      <c r="J215" s="227" t="e">
        <f ca="1">IF(MOD(ROW()-13,2)=0,IF(ISBLANK(OFFSET(#REF!,INT((ROW()-13)/2),0)),"",OFFSET(#REF!,INT((ROW()-13)/2),0)),IF(ISBLANK(OFFSET('9. METAS'!$U$20,INT((ROW()-14)/2),0)),"",OFFSET('9. METAS'!$U$20,INT((ROW()-14)/2),0)))</f>
        <v>#REF!</v>
      </c>
      <c r="K215" s="228" t="e">
        <f ca="1">IF(MOD(ROW()-13,2)=0,IF(ISBLANK(OFFSET(#REF!,INT((ROW()-13)/2),0)),"",OFFSET(#REF!,INT((ROW()-13)/2),0)),IF(ISBLANK(OFFSET('9. METAS'!$V$20,INT((ROW()-14)/2),0)),"",OFFSET('9. METAS'!$V$20,INT((ROW()-14)/2),0)))</f>
        <v>#REF!</v>
      </c>
      <c r="L215" s="228" t="e">
        <f ca="1">IF(MOD(ROW()-13,2)=0,IF(ISBLANK(OFFSET(#REF!,INT((ROW()-13)/2),0)),"",OFFSET(#REF!,INT((ROW()-13)/2),0)),IF(ISBLANK(OFFSET('9. METAS'!$W$20,INT((ROW()-14)/2),0)),"",OFFSET('9. METAS'!$W$20,INT((ROW()-14)/2),0)))</f>
        <v>#REF!</v>
      </c>
      <c r="M215" s="229" t="e">
        <f ca="1">IF(MOD(ROW()-13,2)=0,IF(ISBLANK(OFFSET(#REF!,INT((ROW()-13)/2),0)),"",OFFSET(#REF!,INT((ROW()-13)/2),0)),IF(ISBLANK(OFFSET('9. METAS'!$X$20,INT((ROW()-14)/2),0)),"",OFFSET('9. METAS'!$X$20,INT((ROW()-14)/2),0)))</f>
        <v>#REF!</v>
      </c>
      <c r="N215" s="981" t="str">
        <f t="shared" ref="N215" ca="1" si="198">IFERROR(J215/J216,"ND")</f>
        <v>ND</v>
      </c>
      <c r="O215" s="983" t="str">
        <f t="shared" ref="O215" ca="1" si="199">IFERROR(((J215+K215+L215)/H215),"ND")</f>
        <v>ND</v>
      </c>
      <c r="P215" s="985"/>
    </row>
    <row r="216" spans="3:16" x14ac:dyDescent="0.3">
      <c r="C216" s="999"/>
      <c r="D216" s="993"/>
      <c r="E216" s="993"/>
      <c r="F216" s="995"/>
      <c r="G216" s="997"/>
      <c r="H216" s="1042"/>
      <c r="I216" s="987"/>
      <c r="J216" s="227" t="str">
        <f ca="1">IF(MOD(ROW()-13,2)=0,IF(ISBLANK(OFFSET(#REF!,INT((ROW()-13)/2),0)),"",OFFSET(#REF!,INT((ROW()-13)/2),0)),IF(ISBLANK(OFFSET('9. METAS'!$U$20,INT((ROW()-14)/2),0)),"",OFFSET('9. METAS'!$U$20,INT((ROW()-14)/2),0)))</f>
        <v/>
      </c>
      <c r="K216" s="228" t="str">
        <f ca="1">IF(MOD(ROW()-13,2)=0,IF(ISBLANK(OFFSET(#REF!,INT((ROW()-13)/2),0)),"",OFFSET(#REF!,INT((ROW()-13)/2),0)),IF(ISBLANK(OFFSET('9. METAS'!$V$20,INT((ROW()-14)/2),0)),"",OFFSET('9. METAS'!$V$20,INT((ROW()-14)/2),0)))</f>
        <v/>
      </c>
      <c r="L216" s="228" t="str">
        <f ca="1">IF(MOD(ROW()-13,2)=0,IF(ISBLANK(OFFSET(#REF!,INT((ROW()-13)/2),0)),"",OFFSET(#REF!,INT((ROW()-13)/2),0)),IF(ISBLANK(OFFSET('9. METAS'!$W$20,INT((ROW()-14)/2),0)),"",OFFSET('9. METAS'!$W$20,INT((ROW()-14)/2),0)))</f>
        <v/>
      </c>
      <c r="M216" s="229" t="str">
        <f ca="1">IF(MOD(ROW()-13,2)=0,IF(ISBLANK(OFFSET(#REF!,INT((ROW()-13)/2),0)),"",OFFSET(#REF!,INT((ROW()-13)/2),0)),IF(ISBLANK(OFFSET('9. METAS'!$X$20,INT((ROW()-14)/2),0)),"",OFFSET('9. METAS'!$X$20,INT((ROW()-14)/2),0)))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1042" t="str">
        <f ca="1">IF(ISBLANK(OFFSET('9. METAS'!$L$20,INT((ROW()-13)/2),0)),"",OFFSET('9. METAS'!$L$20,INT((ROW()-13)/2),0))</f>
        <v/>
      </c>
      <c r="I217" s="979"/>
      <c r="J217" s="227" t="e">
        <f ca="1">IF(MOD(ROW()-13,2)=0,IF(ISBLANK(OFFSET(#REF!,INT((ROW()-13)/2),0)),"",OFFSET(#REF!,INT((ROW()-13)/2),0)),IF(ISBLANK(OFFSET('9. METAS'!$U$20,INT((ROW()-14)/2),0)),"",OFFSET('9. METAS'!$U$20,INT((ROW()-14)/2),0)))</f>
        <v>#REF!</v>
      </c>
      <c r="K217" s="228" t="e">
        <f ca="1">IF(MOD(ROW()-13,2)=0,IF(ISBLANK(OFFSET(#REF!,INT((ROW()-13)/2),0)),"",OFFSET(#REF!,INT((ROW()-13)/2),0)),IF(ISBLANK(OFFSET('9. METAS'!$V$20,INT((ROW()-14)/2),0)),"",OFFSET('9. METAS'!$V$20,INT((ROW()-14)/2),0)))</f>
        <v>#REF!</v>
      </c>
      <c r="L217" s="228" t="e">
        <f ca="1">IF(MOD(ROW()-13,2)=0,IF(ISBLANK(OFFSET(#REF!,INT((ROW()-13)/2),0)),"",OFFSET(#REF!,INT((ROW()-13)/2),0)),IF(ISBLANK(OFFSET('9. METAS'!$W$20,INT((ROW()-14)/2),0)),"",OFFSET('9. METAS'!$W$20,INT((ROW()-14)/2),0)))</f>
        <v>#REF!</v>
      </c>
      <c r="M217" s="229" t="e">
        <f ca="1">IF(MOD(ROW()-13,2)=0,IF(ISBLANK(OFFSET(#REF!,INT((ROW()-13)/2),0)),"",OFFSET(#REF!,INT((ROW()-13)/2),0)),IF(ISBLANK(OFFSET('9. METAS'!$X$20,INT((ROW()-14)/2),0)),"",OFFSET('9. METAS'!$X$20,INT((ROW()-14)/2),0)))</f>
        <v>#REF!</v>
      </c>
      <c r="N217" s="981" t="str">
        <f t="shared" ref="N217" ca="1" si="200">IFERROR(J217/J218,"ND")</f>
        <v>ND</v>
      </c>
      <c r="O217" s="983" t="str">
        <f t="shared" ref="O217" ca="1" si="201">IFERROR(((J217+K217+L217)/H217),"ND")</f>
        <v>ND</v>
      </c>
      <c r="P217" s="985"/>
    </row>
    <row r="218" spans="3:16" x14ac:dyDescent="0.3">
      <c r="C218" s="999"/>
      <c r="D218" s="993"/>
      <c r="E218" s="993"/>
      <c r="F218" s="995"/>
      <c r="G218" s="997"/>
      <c r="H218" s="1042"/>
      <c r="I218" s="987"/>
      <c r="J218" s="227" t="str">
        <f ca="1">IF(MOD(ROW()-13,2)=0,IF(ISBLANK(OFFSET(#REF!,INT((ROW()-13)/2),0)),"",OFFSET(#REF!,INT((ROW()-13)/2),0)),IF(ISBLANK(OFFSET('9. METAS'!$U$20,INT((ROW()-14)/2),0)),"",OFFSET('9. METAS'!$U$20,INT((ROW()-14)/2),0)))</f>
        <v/>
      </c>
      <c r="K218" s="228" t="str">
        <f ca="1">IF(MOD(ROW()-13,2)=0,IF(ISBLANK(OFFSET(#REF!,INT((ROW()-13)/2),0)),"",OFFSET(#REF!,INT((ROW()-13)/2),0)),IF(ISBLANK(OFFSET('9. METAS'!$V$20,INT((ROW()-14)/2),0)),"",OFFSET('9. METAS'!$V$20,INT((ROW()-14)/2),0)))</f>
        <v/>
      </c>
      <c r="L218" s="228" t="str">
        <f ca="1">IF(MOD(ROW()-13,2)=0,IF(ISBLANK(OFFSET(#REF!,INT((ROW()-13)/2),0)),"",OFFSET(#REF!,INT((ROW()-13)/2),0)),IF(ISBLANK(OFFSET('9. METAS'!$W$20,INT((ROW()-14)/2),0)),"",OFFSET('9. METAS'!$W$20,INT((ROW()-14)/2),0)))</f>
        <v/>
      </c>
      <c r="M218" s="229" t="str">
        <f ca="1">IF(MOD(ROW()-13,2)=0,IF(ISBLANK(OFFSET(#REF!,INT((ROW()-13)/2),0)),"",OFFSET(#REF!,INT((ROW()-13)/2),0)),IF(ISBLANK(OFFSET('9. METAS'!$X$20,INT((ROW()-14)/2),0)),"",OFFSET('9. METAS'!$X$20,INT((ROW()-14)/2),0)))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1042" t="str">
        <f ca="1">IF(ISBLANK(OFFSET('9. METAS'!$L$20,INT((ROW()-13)/2),0)),"",OFFSET('9. METAS'!$L$20,INT((ROW()-13)/2),0))</f>
        <v/>
      </c>
      <c r="I219" s="979"/>
      <c r="J219" s="227" t="e">
        <f ca="1">IF(MOD(ROW()-13,2)=0,IF(ISBLANK(OFFSET(#REF!,INT((ROW()-13)/2),0)),"",OFFSET(#REF!,INT((ROW()-13)/2),0)),IF(ISBLANK(OFFSET('9. METAS'!$U$20,INT((ROW()-14)/2),0)),"",OFFSET('9. METAS'!$U$20,INT((ROW()-14)/2),0)))</f>
        <v>#REF!</v>
      </c>
      <c r="K219" s="228" t="e">
        <f ca="1">IF(MOD(ROW()-13,2)=0,IF(ISBLANK(OFFSET(#REF!,INT((ROW()-13)/2),0)),"",OFFSET(#REF!,INT((ROW()-13)/2),0)),IF(ISBLANK(OFFSET('9. METAS'!$V$20,INT((ROW()-14)/2),0)),"",OFFSET('9. METAS'!$V$20,INT((ROW()-14)/2),0)))</f>
        <v>#REF!</v>
      </c>
      <c r="L219" s="228" t="e">
        <f ca="1">IF(MOD(ROW()-13,2)=0,IF(ISBLANK(OFFSET(#REF!,INT((ROW()-13)/2),0)),"",OFFSET(#REF!,INT((ROW()-13)/2),0)),IF(ISBLANK(OFFSET('9. METAS'!$W$20,INT((ROW()-14)/2),0)),"",OFFSET('9. METAS'!$W$20,INT((ROW()-14)/2),0)))</f>
        <v>#REF!</v>
      </c>
      <c r="M219" s="229" t="e">
        <f ca="1">IF(MOD(ROW()-13,2)=0,IF(ISBLANK(OFFSET(#REF!,INT((ROW()-13)/2),0)),"",OFFSET(#REF!,INT((ROW()-13)/2),0)),IF(ISBLANK(OFFSET('9. METAS'!$X$20,INT((ROW()-14)/2),0)),"",OFFSET('9. METAS'!$X$20,INT((ROW()-14)/2),0)))</f>
        <v>#REF!</v>
      </c>
      <c r="N219" s="981" t="str">
        <f t="shared" ref="N219" ca="1" si="202">IFERROR(J219/J220,"ND")</f>
        <v>ND</v>
      </c>
      <c r="O219" s="983" t="str">
        <f t="shared" ref="O219" ca="1" si="203">IFERROR(((J219+K219+L219)/H219),"ND")</f>
        <v>ND</v>
      </c>
      <c r="P219" s="985"/>
    </row>
    <row r="220" spans="3:16" x14ac:dyDescent="0.3">
      <c r="C220" s="999"/>
      <c r="D220" s="993"/>
      <c r="E220" s="993"/>
      <c r="F220" s="995"/>
      <c r="G220" s="997"/>
      <c r="H220" s="1042"/>
      <c r="I220" s="987"/>
      <c r="J220" s="227" t="str">
        <f ca="1">IF(MOD(ROW()-13,2)=0,IF(ISBLANK(OFFSET(#REF!,INT((ROW()-13)/2),0)),"",OFFSET(#REF!,INT((ROW()-13)/2),0)),IF(ISBLANK(OFFSET('9. METAS'!$U$20,INT((ROW()-14)/2),0)),"",OFFSET('9. METAS'!$U$20,INT((ROW()-14)/2),0)))</f>
        <v/>
      </c>
      <c r="K220" s="228" t="str">
        <f ca="1">IF(MOD(ROW()-13,2)=0,IF(ISBLANK(OFFSET(#REF!,INT((ROW()-13)/2),0)),"",OFFSET(#REF!,INT((ROW()-13)/2),0)),IF(ISBLANK(OFFSET('9. METAS'!$V$20,INT((ROW()-14)/2),0)),"",OFFSET('9. METAS'!$V$20,INT((ROW()-14)/2),0)))</f>
        <v/>
      </c>
      <c r="L220" s="228" t="str">
        <f ca="1">IF(MOD(ROW()-13,2)=0,IF(ISBLANK(OFFSET(#REF!,INT((ROW()-13)/2),0)),"",OFFSET(#REF!,INT((ROW()-13)/2),0)),IF(ISBLANK(OFFSET('9. METAS'!$W$20,INT((ROW()-14)/2),0)),"",OFFSET('9. METAS'!$W$20,INT((ROW()-14)/2),0)))</f>
        <v/>
      </c>
      <c r="M220" s="229" t="str">
        <f ca="1">IF(MOD(ROW()-13,2)=0,IF(ISBLANK(OFFSET(#REF!,INT((ROW()-13)/2),0)),"",OFFSET(#REF!,INT((ROW()-13)/2),0)),IF(ISBLANK(OFFSET('9. METAS'!$X$20,INT((ROW()-14)/2),0)),"",OFFSET('9. METAS'!$X$20,INT((ROW()-14)/2),0)))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1042" t="str">
        <f ca="1">IF(ISBLANK(OFFSET('9. METAS'!$L$20,INT((ROW()-13)/2),0)),"",OFFSET('9. METAS'!$L$20,INT((ROW()-13)/2),0))</f>
        <v/>
      </c>
      <c r="I221" s="979"/>
      <c r="J221" s="227" t="e">
        <f ca="1">IF(MOD(ROW()-13,2)=0,IF(ISBLANK(OFFSET(#REF!,INT((ROW()-13)/2),0)),"",OFFSET(#REF!,INT((ROW()-13)/2),0)),IF(ISBLANK(OFFSET('9. METAS'!$U$20,INT((ROW()-14)/2),0)),"",OFFSET('9. METAS'!$U$20,INT((ROW()-14)/2),0)))</f>
        <v>#REF!</v>
      </c>
      <c r="K221" s="228" t="e">
        <f ca="1">IF(MOD(ROW()-13,2)=0,IF(ISBLANK(OFFSET(#REF!,INT((ROW()-13)/2),0)),"",OFFSET(#REF!,INT((ROW()-13)/2),0)),IF(ISBLANK(OFFSET('9. METAS'!$V$20,INT((ROW()-14)/2),0)),"",OFFSET('9. METAS'!$V$20,INT((ROW()-14)/2),0)))</f>
        <v>#REF!</v>
      </c>
      <c r="L221" s="228" t="e">
        <f ca="1">IF(MOD(ROW()-13,2)=0,IF(ISBLANK(OFFSET(#REF!,INT((ROW()-13)/2),0)),"",OFFSET(#REF!,INT((ROW()-13)/2),0)),IF(ISBLANK(OFFSET('9. METAS'!$W$20,INT((ROW()-14)/2),0)),"",OFFSET('9. METAS'!$W$20,INT((ROW()-14)/2),0)))</f>
        <v>#REF!</v>
      </c>
      <c r="M221" s="229" t="e">
        <f ca="1">IF(MOD(ROW()-13,2)=0,IF(ISBLANK(OFFSET(#REF!,INT((ROW()-13)/2),0)),"",OFFSET(#REF!,INT((ROW()-13)/2),0)),IF(ISBLANK(OFFSET('9. METAS'!$X$20,INT((ROW()-14)/2),0)),"",OFFSET('9. METAS'!$X$20,INT((ROW()-14)/2),0)))</f>
        <v>#REF!</v>
      </c>
      <c r="N221" s="981" t="str">
        <f t="shared" ref="N221" ca="1" si="204">IFERROR(J221/J222,"ND")</f>
        <v>ND</v>
      </c>
      <c r="O221" s="983" t="str">
        <f t="shared" ref="O221" ca="1" si="205">IFERROR(((J221+K221+L221)/H221),"ND")</f>
        <v>ND</v>
      </c>
      <c r="P221" s="985"/>
    </row>
    <row r="222" spans="3:16" x14ac:dyDescent="0.3">
      <c r="C222" s="999"/>
      <c r="D222" s="993"/>
      <c r="E222" s="993"/>
      <c r="F222" s="995"/>
      <c r="G222" s="997"/>
      <c r="H222" s="1042"/>
      <c r="I222" s="987"/>
      <c r="J222" s="227" t="str">
        <f ca="1">IF(MOD(ROW()-13,2)=0,IF(ISBLANK(OFFSET(#REF!,INT((ROW()-13)/2),0)),"",OFFSET(#REF!,INT((ROW()-13)/2),0)),IF(ISBLANK(OFFSET('9. METAS'!$U$20,INT((ROW()-14)/2),0)),"",OFFSET('9. METAS'!$U$20,INT((ROW()-14)/2),0)))</f>
        <v/>
      </c>
      <c r="K222" s="228" t="str">
        <f ca="1">IF(MOD(ROW()-13,2)=0,IF(ISBLANK(OFFSET(#REF!,INT((ROW()-13)/2),0)),"",OFFSET(#REF!,INT((ROW()-13)/2),0)),IF(ISBLANK(OFFSET('9. METAS'!$V$20,INT((ROW()-14)/2),0)),"",OFFSET('9. METAS'!$V$20,INT((ROW()-14)/2),0)))</f>
        <v/>
      </c>
      <c r="L222" s="228" t="str">
        <f ca="1">IF(MOD(ROW()-13,2)=0,IF(ISBLANK(OFFSET(#REF!,INT((ROW()-13)/2),0)),"",OFFSET(#REF!,INT((ROW()-13)/2),0)),IF(ISBLANK(OFFSET('9. METAS'!$W$20,INT((ROW()-14)/2),0)),"",OFFSET('9. METAS'!$W$20,INT((ROW()-14)/2),0)))</f>
        <v/>
      </c>
      <c r="M222" s="229" t="str">
        <f ca="1">IF(MOD(ROW()-13,2)=0,IF(ISBLANK(OFFSET(#REF!,INT((ROW()-13)/2),0)),"",OFFSET(#REF!,INT((ROW()-13)/2),0)),IF(ISBLANK(OFFSET('9. METAS'!$X$20,INT((ROW()-14)/2),0)),"",OFFSET('9. METAS'!$X$20,INT((ROW()-14)/2),0)))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1042" t="str">
        <f ca="1">IF(ISBLANK(OFFSET('9. METAS'!$L$20,INT((ROW()-13)/2),0)),"",OFFSET('9. METAS'!$L$20,INT((ROW()-13)/2),0))</f>
        <v/>
      </c>
      <c r="I223" s="979"/>
      <c r="J223" s="227" t="e">
        <f ca="1">IF(MOD(ROW()-13,2)=0,IF(ISBLANK(OFFSET(#REF!,INT((ROW()-13)/2),0)),"",OFFSET(#REF!,INT((ROW()-13)/2),0)),IF(ISBLANK(OFFSET('9. METAS'!$U$20,INT((ROW()-14)/2),0)),"",OFFSET('9. METAS'!$U$20,INT((ROW()-14)/2),0)))</f>
        <v>#REF!</v>
      </c>
      <c r="K223" s="228" t="e">
        <f ca="1">IF(MOD(ROW()-13,2)=0,IF(ISBLANK(OFFSET(#REF!,INT((ROW()-13)/2),0)),"",OFFSET(#REF!,INT((ROW()-13)/2),0)),IF(ISBLANK(OFFSET('9. METAS'!$V$20,INT((ROW()-14)/2),0)),"",OFFSET('9. METAS'!$V$20,INT((ROW()-14)/2),0)))</f>
        <v>#REF!</v>
      </c>
      <c r="L223" s="228" t="e">
        <f ca="1">IF(MOD(ROW()-13,2)=0,IF(ISBLANK(OFFSET(#REF!,INT((ROW()-13)/2),0)),"",OFFSET(#REF!,INT((ROW()-13)/2),0)),IF(ISBLANK(OFFSET('9. METAS'!$W$20,INT((ROW()-14)/2),0)),"",OFFSET('9. METAS'!$W$20,INT((ROW()-14)/2),0)))</f>
        <v>#REF!</v>
      </c>
      <c r="M223" s="229" t="e">
        <f ca="1">IF(MOD(ROW()-13,2)=0,IF(ISBLANK(OFFSET(#REF!,INT((ROW()-13)/2),0)),"",OFFSET(#REF!,INT((ROW()-13)/2),0)),IF(ISBLANK(OFFSET('9. METAS'!$X$20,INT((ROW()-14)/2),0)),"",OFFSET('9. METAS'!$X$20,INT((ROW()-14)/2),0)))</f>
        <v>#REF!</v>
      </c>
      <c r="N223" s="981" t="str">
        <f t="shared" ref="N223" ca="1" si="206">IFERROR(J223/J224,"ND")</f>
        <v>ND</v>
      </c>
      <c r="O223" s="983" t="str">
        <f t="shared" ref="O223" ca="1" si="207">IFERROR(((J223+K223+L223)/H223),"ND")</f>
        <v>ND</v>
      </c>
      <c r="P223" s="985"/>
    </row>
    <row r="224" spans="3:16" x14ac:dyDescent="0.3">
      <c r="C224" s="999"/>
      <c r="D224" s="993"/>
      <c r="E224" s="993"/>
      <c r="F224" s="995"/>
      <c r="G224" s="997"/>
      <c r="H224" s="1042"/>
      <c r="I224" s="987"/>
      <c r="J224" s="227" t="str">
        <f ca="1">IF(MOD(ROW()-13,2)=0,IF(ISBLANK(OFFSET(#REF!,INT((ROW()-13)/2),0)),"",OFFSET(#REF!,INT((ROW()-13)/2),0)),IF(ISBLANK(OFFSET('9. METAS'!$U$20,INT((ROW()-14)/2),0)),"",OFFSET('9. METAS'!$U$20,INT((ROW()-14)/2),0)))</f>
        <v/>
      </c>
      <c r="K224" s="228" t="str">
        <f ca="1">IF(MOD(ROW()-13,2)=0,IF(ISBLANK(OFFSET(#REF!,INT((ROW()-13)/2),0)),"",OFFSET(#REF!,INT((ROW()-13)/2),0)),IF(ISBLANK(OFFSET('9. METAS'!$V$20,INT((ROW()-14)/2),0)),"",OFFSET('9. METAS'!$V$20,INT((ROW()-14)/2),0)))</f>
        <v/>
      </c>
      <c r="L224" s="228" t="str">
        <f ca="1">IF(MOD(ROW()-13,2)=0,IF(ISBLANK(OFFSET(#REF!,INT((ROW()-13)/2),0)),"",OFFSET(#REF!,INT((ROW()-13)/2),0)),IF(ISBLANK(OFFSET('9. METAS'!$W$20,INT((ROW()-14)/2),0)),"",OFFSET('9. METAS'!$W$20,INT((ROW()-14)/2),0)))</f>
        <v/>
      </c>
      <c r="M224" s="229" t="str">
        <f ca="1">IF(MOD(ROW()-13,2)=0,IF(ISBLANK(OFFSET(#REF!,INT((ROW()-13)/2),0)),"",OFFSET(#REF!,INT((ROW()-13)/2),0)),IF(ISBLANK(OFFSET('9. METAS'!$X$20,INT((ROW()-14)/2),0)),"",OFFSET('9. METAS'!$X$20,INT((ROW()-14)/2),0)))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1042" t="str">
        <f ca="1">IF(ISBLANK(OFFSET('9. METAS'!$L$20,INT((ROW()-13)/2),0)),"",OFFSET('9. METAS'!$L$20,INT((ROW()-13)/2),0))</f>
        <v/>
      </c>
      <c r="I225" s="979"/>
      <c r="J225" s="227" t="e">
        <f ca="1">IF(MOD(ROW()-13,2)=0,IF(ISBLANK(OFFSET(#REF!,INT((ROW()-13)/2),0)),"",OFFSET(#REF!,INT((ROW()-13)/2),0)),IF(ISBLANK(OFFSET('9. METAS'!$U$20,INT((ROW()-14)/2),0)),"",OFFSET('9. METAS'!$U$20,INT((ROW()-14)/2),0)))</f>
        <v>#REF!</v>
      </c>
      <c r="K225" s="228" t="e">
        <f ca="1">IF(MOD(ROW()-13,2)=0,IF(ISBLANK(OFFSET(#REF!,INT((ROW()-13)/2),0)),"",OFFSET(#REF!,INT((ROW()-13)/2),0)),IF(ISBLANK(OFFSET('9. METAS'!$V$20,INT((ROW()-14)/2),0)),"",OFFSET('9. METAS'!$V$20,INT((ROW()-14)/2),0)))</f>
        <v>#REF!</v>
      </c>
      <c r="L225" s="228" t="e">
        <f ca="1">IF(MOD(ROW()-13,2)=0,IF(ISBLANK(OFFSET(#REF!,INT((ROW()-13)/2),0)),"",OFFSET(#REF!,INT((ROW()-13)/2),0)),IF(ISBLANK(OFFSET('9. METAS'!$W$20,INT((ROW()-14)/2),0)),"",OFFSET('9. METAS'!$W$20,INT((ROW()-14)/2),0)))</f>
        <v>#REF!</v>
      </c>
      <c r="M225" s="229" t="e">
        <f ca="1">IF(MOD(ROW()-13,2)=0,IF(ISBLANK(OFFSET(#REF!,INT((ROW()-13)/2),0)),"",OFFSET(#REF!,INT((ROW()-13)/2),0)),IF(ISBLANK(OFFSET('9. METAS'!$X$20,INT((ROW()-14)/2),0)),"",OFFSET('9. METAS'!$X$20,INT((ROW()-14)/2),0)))</f>
        <v>#REF!</v>
      </c>
      <c r="N225" s="981" t="str">
        <f t="shared" ref="N225" ca="1" si="208">IFERROR(J225/J226,"ND")</f>
        <v>ND</v>
      </c>
      <c r="O225" s="983" t="str">
        <f t="shared" ref="O225" ca="1" si="209">IFERROR(((J225+K225+L225)/H225),"ND")</f>
        <v>ND</v>
      </c>
      <c r="P225" s="985"/>
    </row>
    <row r="226" spans="3:16" x14ac:dyDescent="0.3">
      <c r="C226" s="999"/>
      <c r="D226" s="993"/>
      <c r="E226" s="993"/>
      <c r="F226" s="995"/>
      <c r="G226" s="997"/>
      <c r="H226" s="1042"/>
      <c r="I226" s="987"/>
      <c r="J226" s="227" t="str">
        <f ca="1">IF(MOD(ROW()-13,2)=0,IF(ISBLANK(OFFSET(#REF!,INT((ROW()-13)/2),0)),"",OFFSET(#REF!,INT((ROW()-13)/2),0)),IF(ISBLANK(OFFSET('9. METAS'!$U$20,INT((ROW()-14)/2),0)),"",OFFSET('9. METAS'!$U$20,INT((ROW()-14)/2),0)))</f>
        <v/>
      </c>
      <c r="K226" s="228" t="str">
        <f ca="1">IF(MOD(ROW()-13,2)=0,IF(ISBLANK(OFFSET(#REF!,INT((ROW()-13)/2),0)),"",OFFSET(#REF!,INT((ROW()-13)/2),0)),IF(ISBLANK(OFFSET('9. METAS'!$V$20,INT((ROW()-14)/2),0)),"",OFFSET('9. METAS'!$V$20,INT((ROW()-14)/2),0)))</f>
        <v/>
      </c>
      <c r="L226" s="228" t="str">
        <f ca="1">IF(MOD(ROW()-13,2)=0,IF(ISBLANK(OFFSET(#REF!,INT((ROW()-13)/2),0)),"",OFFSET(#REF!,INT((ROW()-13)/2),0)),IF(ISBLANK(OFFSET('9. METAS'!$W$20,INT((ROW()-14)/2),0)),"",OFFSET('9. METAS'!$W$20,INT((ROW()-14)/2),0)))</f>
        <v/>
      </c>
      <c r="M226" s="229" t="str">
        <f ca="1">IF(MOD(ROW()-13,2)=0,IF(ISBLANK(OFFSET(#REF!,INT((ROW()-13)/2),0)),"",OFFSET(#REF!,INT((ROW()-13)/2),0)),IF(ISBLANK(OFFSET('9. METAS'!$X$20,INT((ROW()-14)/2),0)),"",OFFSET('9. METAS'!$X$20,INT((ROW()-14)/2),0)))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1042" t="str">
        <f ca="1">IF(ISBLANK(OFFSET('9. METAS'!$L$20,INT((ROW()-13)/2),0)),"",OFFSET('9. METAS'!$L$20,INT((ROW()-13)/2),0))</f>
        <v/>
      </c>
      <c r="I227" s="979"/>
      <c r="J227" s="227" t="e">
        <f ca="1">IF(MOD(ROW()-13,2)=0,IF(ISBLANK(OFFSET(#REF!,INT((ROW()-13)/2),0)),"",OFFSET(#REF!,INT((ROW()-13)/2),0)),IF(ISBLANK(OFFSET('9. METAS'!$U$20,INT((ROW()-14)/2),0)),"",OFFSET('9. METAS'!$U$20,INT((ROW()-14)/2),0)))</f>
        <v>#REF!</v>
      </c>
      <c r="K227" s="228" t="e">
        <f ca="1">IF(MOD(ROW()-13,2)=0,IF(ISBLANK(OFFSET(#REF!,INT((ROW()-13)/2),0)),"",OFFSET(#REF!,INT((ROW()-13)/2),0)),IF(ISBLANK(OFFSET('9. METAS'!$V$20,INT((ROW()-14)/2),0)),"",OFFSET('9. METAS'!$V$20,INT((ROW()-14)/2),0)))</f>
        <v>#REF!</v>
      </c>
      <c r="L227" s="228" t="e">
        <f ca="1">IF(MOD(ROW()-13,2)=0,IF(ISBLANK(OFFSET(#REF!,INT((ROW()-13)/2),0)),"",OFFSET(#REF!,INT((ROW()-13)/2),0)),IF(ISBLANK(OFFSET('9. METAS'!$W$20,INT((ROW()-14)/2),0)),"",OFFSET('9. METAS'!$W$20,INT((ROW()-14)/2),0)))</f>
        <v>#REF!</v>
      </c>
      <c r="M227" s="229" t="e">
        <f ca="1">IF(MOD(ROW()-13,2)=0,IF(ISBLANK(OFFSET(#REF!,INT((ROW()-13)/2),0)),"",OFFSET(#REF!,INT((ROW()-13)/2),0)),IF(ISBLANK(OFFSET('9. METAS'!$X$20,INT((ROW()-14)/2),0)),"",OFFSET('9. METAS'!$X$20,INT((ROW()-14)/2),0)))</f>
        <v>#REF!</v>
      </c>
      <c r="N227" s="981" t="str">
        <f t="shared" ref="N227" ca="1" si="210">IFERROR(J227/J228,"ND")</f>
        <v>ND</v>
      </c>
      <c r="O227" s="983" t="str">
        <f t="shared" ref="O227" ca="1" si="211">IFERROR(((J227+K227+L227)/H227),"ND")</f>
        <v>ND</v>
      </c>
      <c r="P227" s="985"/>
    </row>
    <row r="228" spans="3:16" x14ac:dyDescent="0.3">
      <c r="C228" s="999"/>
      <c r="D228" s="993"/>
      <c r="E228" s="993"/>
      <c r="F228" s="995"/>
      <c r="G228" s="997"/>
      <c r="H228" s="1042"/>
      <c r="I228" s="987"/>
      <c r="J228" s="227" t="str">
        <f ca="1">IF(MOD(ROW()-13,2)=0,IF(ISBLANK(OFFSET(#REF!,INT((ROW()-13)/2),0)),"",OFFSET(#REF!,INT((ROW()-13)/2),0)),IF(ISBLANK(OFFSET('9. METAS'!$U$20,INT((ROW()-14)/2),0)),"",OFFSET('9. METAS'!$U$20,INT((ROW()-14)/2),0)))</f>
        <v/>
      </c>
      <c r="K228" s="228" t="str">
        <f ca="1">IF(MOD(ROW()-13,2)=0,IF(ISBLANK(OFFSET(#REF!,INT((ROW()-13)/2),0)),"",OFFSET(#REF!,INT((ROW()-13)/2),0)),IF(ISBLANK(OFFSET('9. METAS'!$V$20,INT((ROW()-14)/2),0)),"",OFFSET('9. METAS'!$V$20,INT((ROW()-14)/2),0)))</f>
        <v/>
      </c>
      <c r="L228" s="228" t="str">
        <f ca="1">IF(MOD(ROW()-13,2)=0,IF(ISBLANK(OFFSET(#REF!,INT((ROW()-13)/2),0)),"",OFFSET(#REF!,INT((ROW()-13)/2),0)),IF(ISBLANK(OFFSET('9. METAS'!$W$20,INT((ROW()-14)/2),0)),"",OFFSET('9. METAS'!$W$20,INT((ROW()-14)/2),0)))</f>
        <v/>
      </c>
      <c r="M228" s="229" t="str">
        <f ca="1">IF(MOD(ROW()-13,2)=0,IF(ISBLANK(OFFSET(#REF!,INT((ROW()-13)/2),0)),"",OFFSET(#REF!,INT((ROW()-13)/2),0)),IF(ISBLANK(OFFSET('9. METAS'!$X$20,INT((ROW()-14)/2),0)),"",OFFSET('9. METAS'!$X$20,INT((ROW()-14)/2),0)))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1042" t="str">
        <f ca="1">IF(ISBLANK(OFFSET('9. METAS'!$L$20,INT((ROW()-13)/2),0)),"",OFFSET('9. METAS'!$L$20,INT((ROW()-13)/2),0))</f>
        <v/>
      </c>
      <c r="I229" s="979"/>
      <c r="J229" s="227" t="e">
        <f ca="1">IF(MOD(ROW()-13,2)=0,IF(ISBLANK(OFFSET(#REF!,INT((ROW()-13)/2),0)),"",OFFSET(#REF!,INT((ROW()-13)/2),0)),IF(ISBLANK(OFFSET('9. METAS'!$U$20,INT((ROW()-14)/2),0)),"",OFFSET('9. METAS'!$U$20,INT((ROW()-14)/2),0)))</f>
        <v>#REF!</v>
      </c>
      <c r="K229" s="228" t="e">
        <f ca="1">IF(MOD(ROW()-13,2)=0,IF(ISBLANK(OFFSET(#REF!,INT((ROW()-13)/2),0)),"",OFFSET(#REF!,INT((ROW()-13)/2),0)),IF(ISBLANK(OFFSET('9. METAS'!$V$20,INT((ROW()-14)/2),0)),"",OFFSET('9. METAS'!$V$20,INT((ROW()-14)/2),0)))</f>
        <v>#REF!</v>
      </c>
      <c r="L229" s="228" t="e">
        <f ca="1">IF(MOD(ROW()-13,2)=0,IF(ISBLANK(OFFSET(#REF!,INT((ROW()-13)/2),0)),"",OFFSET(#REF!,INT((ROW()-13)/2),0)),IF(ISBLANK(OFFSET('9. METAS'!$W$20,INT((ROW()-14)/2),0)),"",OFFSET('9. METAS'!$W$20,INT((ROW()-14)/2),0)))</f>
        <v>#REF!</v>
      </c>
      <c r="M229" s="229" t="e">
        <f ca="1">IF(MOD(ROW()-13,2)=0,IF(ISBLANK(OFFSET(#REF!,INT((ROW()-13)/2),0)),"",OFFSET(#REF!,INT((ROW()-13)/2),0)),IF(ISBLANK(OFFSET('9. METAS'!$X$20,INT((ROW()-14)/2),0)),"",OFFSET('9. METAS'!$X$20,INT((ROW()-14)/2),0)))</f>
        <v>#REF!</v>
      </c>
      <c r="N229" s="981" t="str">
        <f t="shared" ref="N229" ca="1" si="212">IFERROR(J229/J230,"ND")</f>
        <v>ND</v>
      </c>
      <c r="O229" s="983" t="str">
        <f t="shared" ref="O229" ca="1" si="213">IFERROR(((J229+K229+L229)/H229),"ND")</f>
        <v>ND</v>
      </c>
      <c r="P229" s="985"/>
    </row>
    <row r="230" spans="3:16" x14ac:dyDescent="0.3">
      <c r="C230" s="999"/>
      <c r="D230" s="993"/>
      <c r="E230" s="993"/>
      <c r="F230" s="995"/>
      <c r="G230" s="997"/>
      <c r="H230" s="1042"/>
      <c r="I230" s="987"/>
      <c r="J230" s="227" t="str">
        <f ca="1">IF(MOD(ROW()-13,2)=0,IF(ISBLANK(OFFSET(#REF!,INT((ROW()-13)/2),0)),"",OFFSET(#REF!,INT((ROW()-13)/2),0)),IF(ISBLANK(OFFSET('9. METAS'!$U$20,INT((ROW()-14)/2),0)),"",OFFSET('9. METAS'!$U$20,INT((ROW()-14)/2),0)))</f>
        <v/>
      </c>
      <c r="K230" s="228" t="str">
        <f ca="1">IF(MOD(ROW()-13,2)=0,IF(ISBLANK(OFFSET(#REF!,INT((ROW()-13)/2),0)),"",OFFSET(#REF!,INT((ROW()-13)/2),0)),IF(ISBLANK(OFFSET('9. METAS'!$V$20,INT((ROW()-14)/2),0)),"",OFFSET('9. METAS'!$V$20,INT((ROW()-14)/2),0)))</f>
        <v/>
      </c>
      <c r="L230" s="228" t="str">
        <f ca="1">IF(MOD(ROW()-13,2)=0,IF(ISBLANK(OFFSET(#REF!,INT((ROW()-13)/2),0)),"",OFFSET(#REF!,INT((ROW()-13)/2),0)),IF(ISBLANK(OFFSET('9. METAS'!$W$20,INT((ROW()-14)/2),0)),"",OFFSET('9. METAS'!$W$20,INT((ROW()-14)/2),0)))</f>
        <v/>
      </c>
      <c r="M230" s="229" t="str">
        <f ca="1">IF(MOD(ROW()-13,2)=0,IF(ISBLANK(OFFSET(#REF!,INT((ROW()-13)/2),0)),"",OFFSET(#REF!,INT((ROW()-13)/2),0)),IF(ISBLANK(OFFSET('9. METAS'!$X$20,INT((ROW()-14)/2),0)),"",OFFSET('9. METAS'!$X$20,INT((ROW()-14)/2),0)))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1042" t="str">
        <f ca="1">IF(ISBLANK(OFFSET('9. METAS'!$L$20,INT((ROW()-13)/2),0)),"",OFFSET('9. METAS'!$L$20,INT((ROW()-13)/2),0))</f>
        <v/>
      </c>
      <c r="I231" s="979"/>
      <c r="J231" s="227" t="e">
        <f ca="1">IF(MOD(ROW()-13,2)=0,IF(ISBLANK(OFFSET(#REF!,INT((ROW()-13)/2),0)),"",OFFSET(#REF!,INT((ROW()-13)/2),0)),IF(ISBLANK(OFFSET('9. METAS'!$U$20,INT((ROW()-14)/2),0)),"",OFFSET('9. METAS'!$U$20,INT((ROW()-14)/2),0)))</f>
        <v>#REF!</v>
      </c>
      <c r="K231" s="228" t="e">
        <f ca="1">IF(MOD(ROW()-13,2)=0,IF(ISBLANK(OFFSET(#REF!,INT((ROW()-13)/2),0)),"",OFFSET(#REF!,INT((ROW()-13)/2),0)),IF(ISBLANK(OFFSET('9. METAS'!$V$20,INT((ROW()-14)/2),0)),"",OFFSET('9. METAS'!$V$20,INT((ROW()-14)/2),0)))</f>
        <v>#REF!</v>
      </c>
      <c r="L231" s="228" t="e">
        <f ca="1">IF(MOD(ROW()-13,2)=0,IF(ISBLANK(OFFSET(#REF!,INT((ROW()-13)/2),0)),"",OFFSET(#REF!,INT((ROW()-13)/2),0)),IF(ISBLANK(OFFSET('9. METAS'!$W$20,INT((ROW()-14)/2),0)),"",OFFSET('9. METAS'!$W$20,INT((ROW()-14)/2),0)))</f>
        <v>#REF!</v>
      </c>
      <c r="M231" s="229" t="e">
        <f ca="1">IF(MOD(ROW()-13,2)=0,IF(ISBLANK(OFFSET(#REF!,INT((ROW()-13)/2),0)),"",OFFSET(#REF!,INT((ROW()-13)/2),0)),IF(ISBLANK(OFFSET('9. METAS'!$X$20,INT((ROW()-14)/2),0)),"",OFFSET('9. METAS'!$X$20,INT((ROW()-14)/2),0)))</f>
        <v>#REF!</v>
      </c>
      <c r="N231" s="981" t="str">
        <f t="shared" ref="N231" ca="1" si="214">IFERROR(J231/J232,"ND")</f>
        <v>ND</v>
      </c>
      <c r="O231" s="983" t="str">
        <f t="shared" ref="O231" ca="1" si="215">IFERROR(((J231+K231+L231)/H231),"ND")</f>
        <v>ND</v>
      </c>
      <c r="P231" s="985"/>
    </row>
    <row r="232" spans="3:16" x14ac:dyDescent="0.3">
      <c r="C232" s="999"/>
      <c r="D232" s="993"/>
      <c r="E232" s="993"/>
      <c r="F232" s="995"/>
      <c r="G232" s="997"/>
      <c r="H232" s="1042"/>
      <c r="I232" s="987"/>
      <c r="J232" s="227" t="str">
        <f ca="1">IF(MOD(ROW()-13,2)=0,IF(ISBLANK(OFFSET(#REF!,INT((ROW()-13)/2),0)),"",OFFSET(#REF!,INT((ROW()-13)/2),0)),IF(ISBLANK(OFFSET('9. METAS'!$U$20,INT((ROW()-14)/2),0)),"",OFFSET('9. METAS'!$U$20,INT((ROW()-14)/2),0)))</f>
        <v/>
      </c>
      <c r="K232" s="228" t="str">
        <f ca="1">IF(MOD(ROW()-13,2)=0,IF(ISBLANK(OFFSET(#REF!,INT((ROW()-13)/2),0)),"",OFFSET(#REF!,INT((ROW()-13)/2),0)),IF(ISBLANK(OFFSET('9. METAS'!$V$20,INT((ROW()-14)/2),0)),"",OFFSET('9. METAS'!$V$20,INT((ROW()-14)/2),0)))</f>
        <v/>
      </c>
      <c r="L232" s="228" t="str">
        <f ca="1">IF(MOD(ROW()-13,2)=0,IF(ISBLANK(OFFSET(#REF!,INT((ROW()-13)/2),0)),"",OFFSET(#REF!,INT((ROW()-13)/2),0)),IF(ISBLANK(OFFSET('9. METAS'!$W$20,INT((ROW()-14)/2),0)),"",OFFSET('9. METAS'!$W$20,INT((ROW()-14)/2),0)))</f>
        <v/>
      </c>
      <c r="M232" s="229" t="str">
        <f ca="1">IF(MOD(ROW()-13,2)=0,IF(ISBLANK(OFFSET(#REF!,INT((ROW()-13)/2),0)),"",OFFSET(#REF!,INT((ROW()-13)/2),0)),IF(ISBLANK(OFFSET('9. METAS'!$X$20,INT((ROW()-14)/2),0)),"",OFFSET('9. METAS'!$X$20,INT((ROW()-14)/2),0)))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1042" t="str">
        <f ca="1">IF(ISBLANK(OFFSET('9. METAS'!$L$20,INT((ROW()-13)/2),0)),"",OFFSET('9. METAS'!$L$20,INT((ROW()-13)/2),0))</f>
        <v/>
      </c>
      <c r="I233" s="979"/>
      <c r="J233" s="227" t="e">
        <f ca="1">IF(MOD(ROW()-13,2)=0,IF(ISBLANK(OFFSET(#REF!,INT((ROW()-13)/2),0)),"",OFFSET(#REF!,INT((ROW()-13)/2),0)),IF(ISBLANK(OFFSET('9. METAS'!$U$20,INT((ROW()-14)/2),0)),"",OFFSET('9. METAS'!$U$20,INT((ROW()-14)/2),0)))</f>
        <v>#REF!</v>
      </c>
      <c r="K233" s="228" t="e">
        <f ca="1">IF(MOD(ROW()-13,2)=0,IF(ISBLANK(OFFSET(#REF!,INT((ROW()-13)/2),0)),"",OFFSET(#REF!,INT((ROW()-13)/2),0)),IF(ISBLANK(OFFSET('9. METAS'!$V$20,INT((ROW()-14)/2),0)),"",OFFSET('9. METAS'!$V$20,INT((ROW()-14)/2),0)))</f>
        <v>#REF!</v>
      </c>
      <c r="L233" s="228" t="e">
        <f ca="1">IF(MOD(ROW()-13,2)=0,IF(ISBLANK(OFFSET(#REF!,INT((ROW()-13)/2),0)),"",OFFSET(#REF!,INT((ROW()-13)/2),0)),IF(ISBLANK(OFFSET('9. METAS'!$W$20,INT((ROW()-14)/2),0)),"",OFFSET('9. METAS'!$W$20,INT((ROW()-14)/2),0)))</f>
        <v>#REF!</v>
      </c>
      <c r="M233" s="229" t="e">
        <f ca="1">IF(MOD(ROW()-13,2)=0,IF(ISBLANK(OFFSET(#REF!,INT((ROW()-13)/2),0)),"",OFFSET(#REF!,INT((ROW()-13)/2),0)),IF(ISBLANK(OFFSET('9. METAS'!$X$20,INT((ROW()-14)/2),0)),"",OFFSET('9. METAS'!$X$20,INT((ROW()-14)/2),0)))</f>
        <v>#REF!</v>
      </c>
      <c r="N233" s="981" t="str">
        <f t="shared" ref="N233" ca="1" si="216">IFERROR(J233/J234,"ND")</f>
        <v>ND</v>
      </c>
      <c r="O233" s="983" t="str">
        <f t="shared" ref="O233" ca="1" si="217">IFERROR(((J233+K233+L233)/H233),"ND")</f>
        <v>ND</v>
      </c>
      <c r="P233" s="985"/>
    </row>
    <row r="234" spans="3:16" x14ac:dyDescent="0.3">
      <c r="C234" s="999"/>
      <c r="D234" s="993"/>
      <c r="E234" s="993"/>
      <c r="F234" s="995"/>
      <c r="G234" s="997"/>
      <c r="H234" s="1042"/>
      <c r="I234" s="987"/>
      <c r="J234" s="227" t="str">
        <f ca="1">IF(MOD(ROW()-13,2)=0,IF(ISBLANK(OFFSET(#REF!,INT((ROW()-13)/2),0)),"",OFFSET(#REF!,INT((ROW()-13)/2),0)),IF(ISBLANK(OFFSET('9. METAS'!$U$20,INT((ROW()-14)/2),0)),"",OFFSET('9. METAS'!$U$20,INT((ROW()-14)/2),0)))</f>
        <v/>
      </c>
      <c r="K234" s="228" t="str">
        <f ca="1">IF(MOD(ROW()-13,2)=0,IF(ISBLANK(OFFSET(#REF!,INT((ROW()-13)/2),0)),"",OFFSET(#REF!,INT((ROW()-13)/2),0)),IF(ISBLANK(OFFSET('9. METAS'!$V$20,INT((ROW()-14)/2),0)),"",OFFSET('9. METAS'!$V$20,INT((ROW()-14)/2),0)))</f>
        <v/>
      </c>
      <c r="L234" s="228" t="str">
        <f ca="1">IF(MOD(ROW()-13,2)=0,IF(ISBLANK(OFFSET(#REF!,INT((ROW()-13)/2),0)),"",OFFSET(#REF!,INT((ROW()-13)/2),0)),IF(ISBLANK(OFFSET('9. METAS'!$W$20,INT((ROW()-14)/2),0)),"",OFFSET('9. METAS'!$W$20,INT((ROW()-14)/2),0)))</f>
        <v/>
      </c>
      <c r="M234" s="229" t="str">
        <f ca="1">IF(MOD(ROW()-13,2)=0,IF(ISBLANK(OFFSET(#REF!,INT((ROW()-13)/2),0)),"",OFFSET(#REF!,INT((ROW()-13)/2),0)),IF(ISBLANK(OFFSET('9. METAS'!$X$20,INT((ROW()-14)/2),0)),"",OFFSET('9. METAS'!$X$20,INT((ROW()-14)/2),0)))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1042" t="str">
        <f ca="1">IF(ISBLANK(OFFSET('9. METAS'!$L$20,INT((ROW()-13)/2),0)),"",OFFSET('9. METAS'!$L$20,INT((ROW()-13)/2),0))</f>
        <v/>
      </c>
      <c r="I235" s="979"/>
      <c r="J235" s="227" t="e">
        <f ca="1">IF(MOD(ROW()-13,2)=0,IF(ISBLANK(OFFSET(#REF!,INT((ROW()-13)/2),0)),"",OFFSET(#REF!,INT((ROW()-13)/2),0)),IF(ISBLANK(OFFSET('9. METAS'!$U$20,INT((ROW()-14)/2),0)),"",OFFSET('9. METAS'!$U$20,INT((ROW()-14)/2),0)))</f>
        <v>#REF!</v>
      </c>
      <c r="K235" s="228" t="e">
        <f ca="1">IF(MOD(ROW()-13,2)=0,IF(ISBLANK(OFFSET(#REF!,INT((ROW()-13)/2),0)),"",OFFSET(#REF!,INT((ROW()-13)/2),0)),IF(ISBLANK(OFFSET('9. METAS'!$V$20,INT((ROW()-14)/2),0)),"",OFFSET('9. METAS'!$V$20,INT((ROW()-14)/2),0)))</f>
        <v>#REF!</v>
      </c>
      <c r="L235" s="228" t="e">
        <f ca="1">IF(MOD(ROW()-13,2)=0,IF(ISBLANK(OFFSET(#REF!,INT((ROW()-13)/2),0)),"",OFFSET(#REF!,INT((ROW()-13)/2),0)),IF(ISBLANK(OFFSET('9. METAS'!$W$20,INT((ROW()-14)/2),0)),"",OFFSET('9. METAS'!$W$20,INT((ROW()-14)/2),0)))</f>
        <v>#REF!</v>
      </c>
      <c r="M235" s="229" t="e">
        <f ca="1">IF(MOD(ROW()-13,2)=0,IF(ISBLANK(OFFSET(#REF!,INT((ROW()-13)/2),0)),"",OFFSET(#REF!,INT((ROW()-13)/2),0)),IF(ISBLANK(OFFSET('9. METAS'!$X$20,INT((ROW()-14)/2),0)),"",OFFSET('9. METAS'!$X$20,INT((ROW()-14)/2),0)))</f>
        <v>#REF!</v>
      </c>
      <c r="N235" s="981" t="str">
        <f t="shared" ref="N235" ca="1" si="218">IFERROR(J235/J236,"ND")</f>
        <v>ND</v>
      </c>
      <c r="O235" s="983" t="str">
        <f t="shared" ref="O235" ca="1" si="219">IFERROR(((J235+K235+L235)/H235),"ND")</f>
        <v>ND</v>
      </c>
      <c r="P235" s="985"/>
    </row>
    <row r="236" spans="3:16" x14ac:dyDescent="0.3">
      <c r="C236" s="999"/>
      <c r="D236" s="993"/>
      <c r="E236" s="993"/>
      <c r="F236" s="995"/>
      <c r="G236" s="997"/>
      <c r="H236" s="1042"/>
      <c r="I236" s="987"/>
      <c r="J236" s="227" t="str">
        <f ca="1">IF(MOD(ROW()-13,2)=0,IF(ISBLANK(OFFSET(#REF!,INT((ROW()-13)/2),0)),"",OFFSET(#REF!,INT((ROW()-13)/2),0)),IF(ISBLANK(OFFSET('9. METAS'!$U$20,INT((ROW()-14)/2),0)),"",OFFSET('9. METAS'!$U$20,INT((ROW()-14)/2),0)))</f>
        <v/>
      </c>
      <c r="K236" s="228" t="str">
        <f ca="1">IF(MOD(ROW()-13,2)=0,IF(ISBLANK(OFFSET(#REF!,INT((ROW()-13)/2),0)),"",OFFSET(#REF!,INT((ROW()-13)/2),0)),IF(ISBLANK(OFFSET('9. METAS'!$V$20,INT((ROW()-14)/2),0)),"",OFFSET('9. METAS'!$V$20,INT((ROW()-14)/2),0)))</f>
        <v/>
      </c>
      <c r="L236" s="228" t="str">
        <f ca="1">IF(MOD(ROW()-13,2)=0,IF(ISBLANK(OFFSET(#REF!,INT((ROW()-13)/2),0)),"",OFFSET(#REF!,INT((ROW()-13)/2),0)),IF(ISBLANK(OFFSET('9. METAS'!$W$20,INT((ROW()-14)/2),0)),"",OFFSET('9. METAS'!$W$20,INT((ROW()-14)/2),0)))</f>
        <v/>
      </c>
      <c r="M236" s="229" t="str">
        <f ca="1">IF(MOD(ROW()-13,2)=0,IF(ISBLANK(OFFSET(#REF!,INT((ROW()-13)/2),0)),"",OFFSET(#REF!,INT((ROW()-13)/2),0)),IF(ISBLANK(OFFSET('9. METAS'!$X$20,INT((ROW()-14)/2),0)),"",OFFSET('9. METAS'!$X$20,INT((ROW()-14)/2),0)))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1042" t="str">
        <f ca="1">IF(ISBLANK(OFFSET('9. METAS'!$L$20,INT((ROW()-13)/2),0)),"",OFFSET('9. METAS'!$L$20,INT((ROW()-13)/2),0))</f>
        <v/>
      </c>
      <c r="I237" s="979"/>
      <c r="J237" s="227" t="e">
        <f ca="1">IF(MOD(ROW()-13,2)=0,IF(ISBLANK(OFFSET(#REF!,INT((ROW()-13)/2),0)),"",OFFSET(#REF!,INT((ROW()-13)/2),0)),IF(ISBLANK(OFFSET('9. METAS'!$U$20,INT((ROW()-14)/2),0)),"",OFFSET('9. METAS'!$U$20,INT((ROW()-14)/2),0)))</f>
        <v>#REF!</v>
      </c>
      <c r="K237" s="228" t="e">
        <f ca="1">IF(MOD(ROW()-13,2)=0,IF(ISBLANK(OFFSET(#REF!,INT((ROW()-13)/2),0)),"",OFFSET(#REF!,INT((ROW()-13)/2),0)),IF(ISBLANK(OFFSET('9. METAS'!$V$20,INT((ROW()-14)/2),0)),"",OFFSET('9. METAS'!$V$20,INT((ROW()-14)/2),0)))</f>
        <v>#REF!</v>
      </c>
      <c r="L237" s="228" t="e">
        <f ca="1">IF(MOD(ROW()-13,2)=0,IF(ISBLANK(OFFSET(#REF!,INT((ROW()-13)/2),0)),"",OFFSET(#REF!,INT((ROW()-13)/2),0)),IF(ISBLANK(OFFSET('9. METAS'!$W$20,INT((ROW()-14)/2),0)),"",OFFSET('9. METAS'!$W$20,INT((ROW()-14)/2),0)))</f>
        <v>#REF!</v>
      </c>
      <c r="M237" s="229" t="e">
        <f ca="1">IF(MOD(ROW()-13,2)=0,IF(ISBLANK(OFFSET(#REF!,INT((ROW()-13)/2),0)),"",OFFSET(#REF!,INT((ROW()-13)/2),0)),IF(ISBLANK(OFFSET('9. METAS'!$X$20,INT((ROW()-14)/2),0)),"",OFFSET('9. METAS'!$X$20,INT((ROW()-14)/2),0)))</f>
        <v>#REF!</v>
      </c>
      <c r="N237" s="981" t="str">
        <f t="shared" ref="N237" ca="1" si="220">IFERROR(J237/J238,"ND")</f>
        <v>ND</v>
      </c>
      <c r="O237" s="983" t="str">
        <f t="shared" ref="O237" ca="1" si="221">IFERROR(((J237+K237+L237)/H237),"ND")</f>
        <v>ND</v>
      </c>
      <c r="P237" s="985"/>
    </row>
    <row r="238" spans="3:16" x14ac:dyDescent="0.3">
      <c r="C238" s="999"/>
      <c r="D238" s="993"/>
      <c r="E238" s="993"/>
      <c r="F238" s="995"/>
      <c r="G238" s="997"/>
      <c r="H238" s="1042"/>
      <c r="I238" s="987"/>
      <c r="J238" s="227" t="str">
        <f ca="1">IF(MOD(ROW()-13,2)=0,IF(ISBLANK(OFFSET(#REF!,INT((ROW()-13)/2),0)),"",OFFSET(#REF!,INT((ROW()-13)/2),0)),IF(ISBLANK(OFFSET('9. METAS'!$U$20,INT((ROW()-14)/2),0)),"",OFFSET('9. METAS'!$U$20,INT((ROW()-14)/2),0)))</f>
        <v/>
      </c>
      <c r="K238" s="228" t="str">
        <f ca="1">IF(MOD(ROW()-13,2)=0,IF(ISBLANK(OFFSET(#REF!,INT((ROW()-13)/2),0)),"",OFFSET(#REF!,INT((ROW()-13)/2),0)),IF(ISBLANK(OFFSET('9. METAS'!$V$20,INT((ROW()-14)/2),0)),"",OFFSET('9. METAS'!$V$20,INT((ROW()-14)/2),0)))</f>
        <v/>
      </c>
      <c r="L238" s="228" t="str">
        <f ca="1">IF(MOD(ROW()-13,2)=0,IF(ISBLANK(OFFSET(#REF!,INT((ROW()-13)/2),0)),"",OFFSET(#REF!,INT((ROW()-13)/2),0)),IF(ISBLANK(OFFSET('9. METAS'!$W$20,INT((ROW()-14)/2),0)),"",OFFSET('9. METAS'!$W$20,INT((ROW()-14)/2),0)))</f>
        <v/>
      </c>
      <c r="M238" s="229" t="str">
        <f ca="1">IF(MOD(ROW()-13,2)=0,IF(ISBLANK(OFFSET(#REF!,INT((ROW()-13)/2),0)),"",OFFSET(#REF!,INT((ROW()-13)/2),0)),IF(ISBLANK(OFFSET('9. METAS'!$X$20,INT((ROW()-14)/2),0)),"",OFFSET('9. METAS'!$X$20,INT((ROW()-14)/2),0)))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1042" t="str">
        <f ca="1">IF(ISBLANK(OFFSET('9. METAS'!$L$20,INT((ROW()-13)/2),0)),"",OFFSET('9. METAS'!$L$20,INT((ROW()-13)/2),0))</f>
        <v/>
      </c>
      <c r="I239" s="979"/>
      <c r="J239" s="227" t="e">
        <f ca="1">IF(MOD(ROW()-13,2)=0,IF(ISBLANK(OFFSET(#REF!,INT((ROW()-13)/2),0)),"",OFFSET(#REF!,INT((ROW()-13)/2),0)),IF(ISBLANK(OFFSET('9. METAS'!$U$20,INT((ROW()-14)/2),0)),"",OFFSET('9. METAS'!$U$20,INT((ROW()-14)/2),0)))</f>
        <v>#REF!</v>
      </c>
      <c r="K239" s="228" t="e">
        <f ca="1">IF(MOD(ROW()-13,2)=0,IF(ISBLANK(OFFSET(#REF!,INT((ROW()-13)/2),0)),"",OFFSET(#REF!,INT((ROW()-13)/2),0)),IF(ISBLANK(OFFSET('9. METAS'!$V$20,INT((ROW()-14)/2),0)),"",OFFSET('9. METAS'!$V$20,INT((ROW()-14)/2),0)))</f>
        <v>#REF!</v>
      </c>
      <c r="L239" s="228" t="e">
        <f ca="1">IF(MOD(ROW()-13,2)=0,IF(ISBLANK(OFFSET(#REF!,INT((ROW()-13)/2),0)),"",OFFSET(#REF!,INT((ROW()-13)/2),0)),IF(ISBLANK(OFFSET('9. METAS'!$W$20,INT((ROW()-14)/2),0)),"",OFFSET('9. METAS'!$W$20,INT((ROW()-14)/2),0)))</f>
        <v>#REF!</v>
      </c>
      <c r="M239" s="229" t="e">
        <f ca="1">IF(MOD(ROW()-13,2)=0,IF(ISBLANK(OFFSET(#REF!,INT((ROW()-13)/2),0)),"",OFFSET(#REF!,INT((ROW()-13)/2),0)),IF(ISBLANK(OFFSET('9. METAS'!$X$20,INT((ROW()-14)/2),0)),"",OFFSET('9. METAS'!$X$20,INT((ROW()-14)/2),0)))</f>
        <v>#REF!</v>
      </c>
      <c r="N239" s="981" t="str">
        <f t="shared" ref="N239" ca="1" si="222">IFERROR(J239/J240,"ND")</f>
        <v>ND</v>
      </c>
      <c r="O239" s="983" t="str">
        <f t="shared" ref="O239" ca="1" si="223">IFERROR(((J239+K239+L239)/H239),"ND")</f>
        <v>ND</v>
      </c>
      <c r="P239" s="985"/>
    </row>
    <row r="240" spans="3:16" x14ac:dyDescent="0.3">
      <c r="C240" s="999"/>
      <c r="D240" s="993"/>
      <c r="E240" s="993"/>
      <c r="F240" s="995"/>
      <c r="G240" s="997"/>
      <c r="H240" s="1042"/>
      <c r="I240" s="987"/>
      <c r="J240" s="227" t="str">
        <f ca="1">IF(MOD(ROW()-13,2)=0,IF(ISBLANK(OFFSET(#REF!,INT((ROW()-13)/2),0)),"",OFFSET(#REF!,INT((ROW()-13)/2),0)),IF(ISBLANK(OFFSET('9. METAS'!$U$20,INT((ROW()-14)/2),0)),"",OFFSET('9. METAS'!$U$20,INT((ROW()-14)/2),0)))</f>
        <v/>
      </c>
      <c r="K240" s="228" t="str">
        <f ca="1">IF(MOD(ROW()-13,2)=0,IF(ISBLANK(OFFSET(#REF!,INT((ROW()-13)/2),0)),"",OFFSET(#REF!,INT((ROW()-13)/2),0)),IF(ISBLANK(OFFSET('9. METAS'!$V$20,INT((ROW()-14)/2),0)),"",OFFSET('9. METAS'!$V$20,INT((ROW()-14)/2),0)))</f>
        <v/>
      </c>
      <c r="L240" s="228" t="str">
        <f ca="1">IF(MOD(ROW()-13,2)=0,IF(ISBLANK(OFFSET(#REF!,INT((ROW()-13)/2),0)),"",OFFSET(#REF!,INT((ROW()-13)/2),0)),IF(ISBLANK(OFFSET('9. METAS'!$W$20,INT((ROW()-14)/2),0)),"",OFFSET('9. METAS'!$W$20,INT((ROW()-14)/2),0)))</f>
        <v/>
      </c>
      <c r="M240" s="229" t="str">
        <f ca="1">IF(MOD(ROW()-13,2)=0,IF(ISBLANK(OFFSET(#REF!,INT((ROW()-13)/2),0)),"",OFFSET(#REF!,INT((ROW()-13)/2),0)),IF(ISBLANK(OFFSET('9. METAS'!$X$20,INT((ROW()-14)/2),0)),"",OFFSET('9. METAS'!$X$20,INT((ROW()-14)/2),0)))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1042" t="str">
        <f ca="1">IF(ISBLANK(OFFSET('9. METAS'!$L$20,INT((ROW()-13)/2),0)),"",OFFSET('9. METAS'!$L$20,INT((ROW()-13)/2),0))</f>
        <v/>
      </c>
      <c r="I241" s="979"/>
      <c r="J241" s="227" t="e">
        <f ca="1">IF(MOD(ROW()-13,2)=0,IF(ISBLANK(OFFSET(#REF!,INT((ROW()-13)/2),0)),"",OFFSET(#REF!,INT((ROW()-13)/2),0)),IF(ISBLANK(OFFSET('9. METAS'!$U$20,INT((ROW()-14)/2),0)),"",OFFSET('9. METAS'!$U$20,INT((ROW()-14)/2),0)))</f>
        <v>#REF!</v>
      </c>
      <c r="K241" s="228" t="e">
        <f ca="1">IF(MOD(ROW()-13,2)=0,IF(ISBLANK(OFFSET(#REF!,INT((ROW()-13)/2),0)),"",OFFSET(#REF!,INT((ROW()-13)/2),0)),IF(ISBLANK(OFFSET('9. METAS'!$V$20,INT((ROW()-14)/2),0)),"",OFFSET('9. METAS'!$V$20,INT((ROW()-14)/2),0)))</f>
        <v>#REF!</v>
      </c>
      <c r="L241" s="228" t="e">
        <f ca="1">IF(MOD(ROW()-13,2)=0,IF(ISBLANK(OFFSET(#REF!,INT((ROW()-13)/2),0)),"",OFFSET(#REF!,INT((ROW()-13)/2),0)),IF(ISBLANK(OFFSET('9. METAS'!$W$20,INT((ROW()-14)/2),0)),"",OFFSET('9. METAS'!$W$20,INT((ROW()-14)/2),0)))</f>
        <v>#REF!</v>
      </c>
      <c r="M241" s="229" t="e">
        <f ca="1">IF(MOD(ROW()-13,2)=0,IF(ISBLANK(OFFSET(#REF!,INT((ROW()-13)/2),0)),"",OFFSET(#REF!,INT((ROW()-13)/2),0)),IF(ISBLANK(OFFSET('9. METAS'!$X$20,INT((ROW()-14)/2),0)),"",OFFSET('9. METAS'!$X$20,INT((ROW()-14)/2),0)))</f>
        <v>#REF!</v>
      </c>
      <c r="N241" s="981" t="str">
        <f t="shared" ref="N241" ca="1" si="224">IFERROR(J241/J242,"ND")</f>
        <v>ND</v>
      </c>
      <c r="O241" s="983" t="str">
        <f t="shared" ref="O241" ca="1" si="225">IFERROR(((J241+K241+L241)/H241),"ND")</f>
        <v>ND</v>
      </c>
      <c r="P241" s="985"/>
    </row>
    <row r="242" spans="3:16" x14ac:dyDescent="0.3">
      <c r="C242" s="999"/>
      <c r="D242" s="993"/>
      <c r="E242" s="993"/>
      <c r="F242" s="995"/>
      <c r="G242" s="997"/>
      <c r="H242" s="1042"/>
      <c r="I242" s="987"/>
      <c r="J242" s="227" t="str">
        <f ca="1">IF(MOD(ROW()-13,2)=0,IF(ISBLANK(OFFSET(#REF!,INT((ROW()-13)/2),0)),"",OFFSET(#REF!,INT((ROW()-13)/2),0)),IF(ISBLANK(OFFSET('9. METAS'!$U$20,INT((ROW()-14)/2),0)),"",OFFSET('9. METAS'!$U$20,INT((ROW()-14)/2),0)))</f>
        <v/>
      </c>
      <c r="K242" s="228" t="str">
        <f ca="1">IF(MOD(ROW()-13,2)=0,IF(ISBLANK(OFFSET(#REF!,INT((ROW()-13)/2),0)),"",OFFSET(#REF!,INT((ROW()-13)/2),0)),IF(ISBLANK(OFFSET('9. METAS'!$V$20,INT((ROW()-14)/2),0)),"",OFFSET('9. METAS'!$V$20,INT((ROW()-14)/2),0)))</f>
        <v/>
      </c>
      <c r="L242" s="228" t="str">
        <f ca="1">IF(MOD(ROW()-13,2)=0,IF(ISBLANK(OFFSET(#REF!,INT((ROW()-13)/2),0)),"",OFFSET(#REF!,INT((ROW()-13)/2),0)),IF(ISBLANK(OFFSET('9. METAS'!$W$20,INT((ROW()-14)/2),0)),"",OFFSET('9. METAS'!$W$20,INT((ROW()-14)/2),0)))</f>
        <v/>
      </c>
      <c r="M242" s="229" t="str">
        <f ca="1">IF(MOD(ROW()-13,2)=0,IF(ISBLANK(OFFSET(#REF!,INT((ROW()-13)/2),0)),"",OFFSET(#REF!,INT((ROW()-13)/2),0)),IF(ISBLANK(OFFSET('9. METAS'!$X$20,INT((ROW()-14)/2),0)),"",OFFSET('9. METAS'!$X$20,INT((ROW()-14)/2),0)))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1042" t="str">
        <f ca="1">IF(ISBLANK(OFFSET('9. METAS'!$L$20,INT((ROW()-13)/2),0)),"",OFFSET('9. METAS'!$L$20,INT((ROW()-13)/2),0))</f>
        <v/>
      </c>
      <c r="I243" s="979"/>
      <c r="J243" s="227" t="e">
        <f ca="1">IF(MOD(ROW()-13,2)=0,IF(ISBLANK(OFFSET(#REF!,INT((ROW()-13)/2),0)),"",OFFSET(#REF!,INT((ROW()-13)/2),0)),IF(ISBLANK(OFFSET('9. METAS'!$U$20,INT((ROW()-14)/2),0)),"",OFFSET('9. METAS'!$U$20,INT((ROW()-14)/2),0)))</f>
        <v>#REF!</v>
      </c>
      <c r="K243" s="228" t="e">
        <f ca="1">IF(MOD(ROW()-13,2)=0,IF(ISBLANK(OFFSET(#REF!,INT((ROW()-13)/2),0)),"",OFFSET(#REF!,INT((ROW()-13)/2),0)),IF(ISBLANK(OFFSET('9. METAS'!$V$20,INT((ROW()-14)/2),0)),"",OFFSET('9. METAS'!$V$20,INT((ROW()-14)/2),0)))</f>
        <v>#REF!</v>
      </c>
      <c r="L243" s="228" t="e">
        <f ca="1">IF(MOD(ROW()-13,2)=0,IF(ISBLANK(OFFSET(#REF!,INT((ROW()-13)/2),0)),"",OFFSET(#REF!,INT((ROW()-13)/2),0)),IF(ISBLANK(OFFSET('9. METAS'!$W$20,INT((ROW()-14)/2),0)),"",OFFSET('9. METAS'!$W$20,INT((ROW()-14)/2),0)))</f>
        <v>#REF!</v>
      </c>
      <c r="M243" s="229" t="e">
        <f ca="1">IF(MOD(ROW()-13,2)=0,IF(ISBLANK(OFFSET(#REF!,INT((ROW()-13)/2),0)),"",OFFSET(#REF!,INT((ROW()-13)/2),0)),IF(ISBLANK(OFFSET('9. METAS'!$X$20,INT((ROW()-14)/2),0)),"",OFFSET('9. METAS'!$X$20,INT((ROW()-14)/2),0)))</f>
        <v>#REF!</v>
      </c>
      <c r="N243" s="981" t="str">
        <f t="shared" ref="N243" ca="1" si="226">IFERROR(J243/J244,"ND")</f>
        <v>ND</v>
      </c>
      <c r="O243" s="983" t="str">
        <f t="shared" ref="O243" ca="1" si="227">IFERROR(((J243+K243+L243)/H243),"ND")</f>
        <v>ND</v>
      </c>
      <c r="P243" s="985"/>
    </row>
    <row r="244" spans="3:16" x14ac:dyDescent="0.3">
      <c r="C244" s="999"/>
      <c r="D244" s="993"/>
      <c r="E244" s="993"/>
      <c r="F244" s="995"/>
      <c r="G244" s="997"/>
      <c r="H244" s="1042"/>
      <c r="I244" s="987"/>
      <c r="J244" s="227" t="str">
        <f ca="1">IF(MOD(ROW()-13,2)=0,IF(ISBLANK(OFFSET(#REF!,INT((ROW()-13)/2),0)),"",OFFSET(#REF!,INT((ROW()-13)/2),0)),IF(ISBLANK(OFFSET('9. METAS'!$U$20,INT((ROW()-14)/2),0)),"",OFFSET('9. METAS'!$U$20,INT((ROW()-14)/2),0)))</f>
        <v/>
      </c>
      <c r="K244" s="228" t="str">
        <f ca="1">IF(MOD(ROW()-13,2)=0,IF(ISBLANK(OFFSET(#REF!,INT((ROW()-13)/2),0)),"",OFFSET(#REF!,INT((ROW()-13)/2),0)),IF(ISBLANK(OFFSET('9. METAS'!$V$20,INT((ROW()-14)/2),0)),"",OFFSET('9. METAS'!$V$20,INT((ROW()-14)/2),0)))</f>
        <v/>
      </c>
      <c r="L244" s="228" t="str">
        <f ca="1">IF(MOD(ROW()-13,2)=0,IF(ISBLANK(OFFSET(#REF!,INT((ROW()-13)/2),0)),"",OFFSET(#REF!,INT((ROW()-13)/2),0)),IF(ISBLANK(OFFSET('9. METAS'!$W$20,INT((ROW()-14)/2),0)),"",OFFSET('9. METAS'!$W$20,INT((ROW()-14)/2),0)))</f>
        <v/>
      </c>
      <c r="M244" s="229" t="str">
        <f ca="1">IF(MOD(ROW()-13,2)=0,IF(ISBLANK(OFFSET(#REF!,INT((ROW()-13)/2),0)),"",OFFSET(#REF!,INT((ROW()-13)/2),0)),IF(ISBLANK(OFFSET('9. METAS'!$X$20,INT((ROW()-14)/2),0)),"",OFFSET('9. METAS'!$X$20,INT((ROW()-14)/2),0)))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1042" t="str">
        <f ca="1">IF(ISBLANK(OFFSET('9. METAS'!$L$20,INT((ROW()-13)/2),0)),"",OFFSET('9. METAS'!$L$20,INT((ROW()-13)/2),0))</f>
        <v/>
      </c>
      <c r="I245" s="979"/>
      <c r="J245" s="227" t="e">
        <f ca="1">IF(MOD(ROW()-13,2)=0,IF(ISBLANK(OFFSET(#REF!,INT((ROW()-13)/2),0)),"",OFFSET(#REF!,INT((ROW()-13)/2),0)),IF(ISBLANK(OFFSET('9. METAS'!$U$20,INT((ROW()-14)/2),0)),"",OFFSET('9. METAS'!$U$20,INT((ROW()-14)/2),0)))</f>
        <v>#REF!</v>
      </c>
      <c r="K245" s="228" t="e">
        <f ca="1">IF(MOD(ROW()-13,2)=0,IF(ISBLANK(OFFSET(#REF!,INT((ROW()-13)/2),0)),"",OFFSET(#REF!,INT((ROW()-13)/2),0)),IF(ISBLANK(OFFSET('9. METAS'!$V$20,INT((ROW()-14)/2),0)),"",OFFSET('9. METAS'!$V$20,INT((ROW()-14)/2),0)))</f>
        <v>#REF!</v>
      </c>
      <c r="L245" s="228" t="e">
        <f ca="1">IF(MOD(ROW()-13,2)=0,IF(ISBLANK(OFFSET(#REF!,INT((ROW()-13)/2),0)),"",OFFSET(#REF!,INT((ROW()-13)/2),0)),IF(ISBLANK(OFFSET('9. METAS'!$W$20,INT((ROW()-14)/2),0)),"",OFFSET('9. METAS'!$W$20,INT((ROW()-14)/2),0)))</f>
        <v>#REF!</v>
      </c>
      <c r="M245" s="229" t="e">
        <f ca="1">IF(MOD(ROW()-13,2)=0,IF(ISBLANK(OFFSET(#REF!,INT((ROW()-13)/2),0)),"",OFFSET(#REF!,INT((ROW()-13)/2),0)),IF(ISBLANK(OFFSET('9. METAS'!$X$20,INT((ROW()-14)/2),0)),"",OFFSET('9. METAS'!$X$20,INT((ROW()-14)/2),0)))</f>
        <v>#REF!</v>
      </c>
      <c r="N245" s="981" t="str">
        <f t="shared" ref="N245" ca="1" si="228">IFERROR(J245/J246,"ND")</f>
        <v>ND</v>
      </c>
      <c r="O245" s="983" t="str">
        <f t="shared" ref="O245" ca="1" si="229">IFERROR(((J245+K245+L245)/H245),"ND")</f>
        <v>ND</v>
      </c>
      <c r="P245" s="985"/>
    </row>
    <row r="246" spans="3:16" x14ac:dyDescent="0.3">
      <c r="C246" s="999"/>
      <c r="D246" s="993"/>
      <c r="E246" s="993"/>
      <c r="F246" s="995"/>
      <c r="G246" s="997"/>
      <c r="H246" s="1042"/>
      <c r="I246" s="987"/>
      <c r="J246" s="227" t="str">
        <f ca="1">IF(MOD(ROW()-13,2)=0,IF(ISBLANK(OFFSET(#REF!,INT((ROW()-13)/2),0)),"",OFFSET(#REF!,INT((ROW()-13)/2),0)),IF(ISBLANK(OFFSET('9. METAS'!$U$20,INT((ROW()-14)/2),0)),"",OFFSET('9. METAS'!$U$20,INT((ROW()-14)/2),0)))</f>
        <v/>
      </c>
      <c r="K246" s="228" t="str">
        <f ca="1">IF(MOD(ROW()-13,2)=0,IF(ISBLANK(OFFSET(#REF!,INT((ROW()-13)/2),0)),"",OFFSET(#REF!,INT((ROW()-13)/2),0)),IF(ISBLANK(OFFSET('9. METAS'!$V$20,INT((ROW()-14)/2),0)),"",OFFSET('9. METAS'!$V$20,INT((ROW()-14)/2),0)))</f>
        <v/>
      </c>
      <c r="L246" s="228" t="str">
        <f ca="1">IF(MOD(ROW()-13,2)=0,IF(ISBLANK(OFFSET(#REF!,INT((ROW()-13)/2),0)),"",OFFSET(#REF!,INT((ROW()-13)/2),0)),IF(ISBLANK(OFFSET('9. METAS'!$W$20,INT((ROW()-14)/2),0)),"",OFFSET('9. METAS'!$W$20,INT((ROW()-14)/2),0)))</f>
        <v/>
      </c>
      <c r="M246" s="229" t="str">
        <f ca="1">IF(MOD(ROW()-13,2)=0,IF(ISBLANK(OFFSET(#REF!,INT((ROW()-13)/2),0)),"",OFFSET(#REF!,INT((ROW()-13)/2),0)),IF(ISBLANK(OFFSET('9. METAS'!$X$20,INT((ROW()-14)/2),0)),"",OFFSET('9. METAS'!$X$20,INT((ROW()-14)/2),0)))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1042" t="str">
        <f ca="1">IF(ISBLANK(OFFSET('9. METAS'!$L$20,INT((ROW()-13)/2),0)),"",OFFSET('9. METAS'!$L$20,INT((ROW()-13)/2),0))</f>
        <v/>
      </c>
      <c r="I247" s="979"/>
      <c r="J247" s="227" t="e">
        <f ca="1">IF(MOD(ROW()-13,2)=0,IF(ISBLANK(OFFSET(#REF!,INT((ROW()-13)/2),0)),"",OFFSET(#REF!,INT((ROW()-13)/2),0)),IF(ISBLANK(OFFSET('9. METAS'!$U$20,INT((ROW()-14)/2),0)),"",OFFSET('9. METAS'!$U$20,INT((ROW()-14)/2),0)))</f>
        <v>#REF!</v>
      </c>
      <c r="K247" s="228" t="e">
        <f ca="1">IF(MOD(ROW()-13,2)=0,IF(ISBLANK(OFFSET(#REF!,INT((ROW()-13)/2),0)),"",OFFSET(#REF!,INT((ROW()-13)/2),0)),IF(ISBLANK(OFFSET('9. METAS'!$V$20,INT((ROW()-14)/2),0)),"",OFFSET('9. METAS'!$V$20,INT((ROW()-14)/2),0)))</f>
        <v>#REF!</v>
      </c>
      <c r="L247" s="228" t="e">
        <f ca="1">IF(MOD(ROW()-13,2)=0,IF(ISBLANK(OFFSET(#REF!,INT((ROW()-13)/2),0)),"",OFFSET(#REF!,INT((ROW()-13)/2),0)),IF(ISBLANK(OFFSET('9. METAS'!$W$20,INT((ROW()-14)/2),0)),"",OFFSET('9. METAS'!$W$20,INT((ROW()-14)/2),0)))</f>
        <v>#REF!</v>
      </c>
      <c r="M247" s="229" t="e">
        <f ca="1">IF(MOD(ROW()-13,2)=0,IF(ISBLANK(OFFSET(#REF!,INT((ROW()-13)/2),0)),"",OFFSET(#REF!,INT((ROW()-13)/2),0)),IF(ISBLANK(OFFSET('9. METAS'!$X$20,INT((ROW()-14)/2),0)),"",OFFSET('9. METAS'!$X$20,INT((ROW()-14)/2),0)))</f>
        <v>#REF!</v>
      </c>
      <c r="N247" s="981" t="str">
        <f t="shared" ref="N247" ca="1" si="230">IFERROR(J247/J248,"ND")</f>
        <v>ND</v>
      </c>
      <c r="O247" s="983" t="str">
        <f t="shared" ref="O247" ca="1" si="231">IFERROR(((J247+K247+L247)/H247),"ND")</f>
        <v>ND</v>
      </c>
      <c r="P247" s="985"/>
    </row>
    <row r="248" spans="3:16" x14ac:dyDescent="0.3">
      <c r="C248" s="999"/>
      <c r="D248" s="993"/>
      <c r="E248" s="993"/>
      <c r="F248" s="995"/>
      <c r="G248" s="997"/>
      <c r="H248" s="1042"/>
      <c r="I248" s="987"/>
      <c r="J248" s="227" t="str">
        <f ca="1">IF(MOD(ROW()-13,2)=0,IF(ISBLANK(OFFSET(#REF!,INT((ROW()-13)/2),0)),"",OFFSET(#REF!,INT((ROW()-13)/2),0)),IF(ISBLANK(OFFSET('9. METAS'!$U$20,INT((ROW()-14)/2),0)),"",OFFSET('9. METAS'!$U$20,INT((ROW()-14)/2),0)))</f>
        <v/>
      </c>
      <c r="K248" s="228" t="str">
        <f ca="1">IF(MOD(ROW()-13,2)=0,IF(ISBLANK(OFFSET(#REF!,INT((ROW()-13)/2),0)),"",OFFSET(#REF!,INT((ROW()-13)/2),0)),IF(ISBLANK(OFFSET('9. METAS'!$V$20,INT((ROW()-14)/2),0)),"",OFFSET('9. METAS'!$V$20,INT((ROW()-14)/2),0)))</f>
        <v/>
      </c>
      <c r="L248" s="228" t="str">
        <f ca="1">IF(MOD(ROW()-13,2)=0,IF(ISBLANK(OFFSET(#REF!,INT((ROW()-13)/2),0)),"",OFFSET(#REF!,INT((ROW()-13)/2),0)),IF(ISBLANK(OFFSET('9. METAS'!$W$20,INT((ROW()-14)/2),0)),"",OFFSET('9. METAS'!$W$20,INT((ROW()-14)/2),0)))</f>
        <v/>
      </c>
      <c r="M248" s="229" t="str">
        <f ca="1">IF(MOD(ROW()-13,2)=0,IF(ISBLANK(OFFSET(#REF!,INT((ROW()-13)/2),0)),"",OFFSET(#REF!,INT((ROW()-13)/2),0)),IF(ISBLANK(OFFSET('9. METAS'!$X$20,INT((ROW()-14)/2),0)),"",OFFSET('9. METAS'!$X$20,INT((ROW()-14)/2),0)))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1042" t="str">
        <f ca="1">IF(ISBLANK(OFFSET('9. METAS'!$L$20,INT((ROW()-13)/2),0)),"",OFFSET('9. METAS'!$L$20,INT((ROW()-13)/2),0))</f>
        <v/>
      </c>
      <c r="I249" s="979"/>
      <c r="J249" s="227" t="e">
        <f ca="1">IF(MOD(ROW()-13,2)=0,IF(ISBLANK(OFFSET(#REF!,INT((ROW()-13)/2),0)),"",OFFSET(#REF!,INT((ROW()-13)/2),0)),IF(ISBLANK(OFFSET('9. METAS'!$U$20,INT((ROW()-14)/2),0)),"",OFFSET('9. METAS'!$U$20,INT((ROW()-14)/2),0)))</f>
        <v>#REF!</v>
      </c>
      <c r="K249" s="228" t="e">
        <f ca="1">IF(MOD(ROW()-13,2)=0,IF(ISBLANK(OFFSET(#REF!,INT((ROW()-13)/2),0)),"",OFFSET(#REF!,INT((ROW()-13)/2),0)),IF(ISBLANK(OFFSET('9. METAS'!$V$20,INT((ROW()-14)/2),0)),"",OFFSET('9. METAS'!$V$20,INT((ROW()-14)/2),0)))</f>
        <v>#REF!</v>
      </c>
      <c r="L249" s="228" t="e">
        <f ca="1">IF(MOD(ROW()-13,2)=0,IF(ISBLANK(OFFSET(#REF!,INT((ROW()-13)/2),0)),"",OFFSET(#REF!,INT((ROW()-13)/2),0)),IF(ISBLANK(OFFSET('9. METAS'!$W$20,INT((ROW()-14)/2),0)),"",OFFSET('9. METAS'!$W$20,INT((ROW()-14)/2),0)))</f>
        <v>#REF!</v>
      </c>
      <c r="M249" s="229" t="e">
        <f ca="1">IF(MOD(ROW()-13,2)=0,IF(ISBLANK(OFFSET(#REF!,INT((ROW()-13)/2),0)),"",OFFSET(#REF!,INT((ROW()-13)/2),0)),IF(ISBLANK(OFFSET('9. METAS'!$X$20,INT((ROW()-14)/2),0)),"",OFFSET('9. METAS'!$X$20,INT((ROW()-14)/2),0)))</f>
        <v>#REF!</v>
      </c>
      <c r="N249" s="981" t="str">
        <f t="shared" ref="N249" ca="1" si="232">IFERROR(J249/J250,"ND")</f>
        <v>ND</v>
      </c>
      <c r="O249" s="983" t="str">
        <f t="shared" ref="O249" ca="1" si="233">IFERROR(((J249+K249+L249)/H249),"ND")</f>
        <v>ND</v>
      </c>
      <c r="P249" s="985"/>
    </row>
    <row r="250" spans="3:16" x14ac:dyDescent="0.3">
      <c r="C250" s="999"/>
      <c r="D250" s="993"/>
      <c r="E250" s="993"/>
      <c r="F250" s="995"/>
      <c r="G250" s="997"/>
      <c r="H250" s="1042"/>
      <c r="I250" s="987"/>
      <c r="J250" s="227" t="str">
        <f ca="1">IF(MOD(ROW()-13,2)=0,IF(ISBLANK(OFFSET(#REF!,INT((ROW()-13)/2),0)),"",OFFSET(#REF!,INT((ROW()-13)/2),0)),IF(ISBLANK(OFFSET('9. METAS'!$U$20,INT((ROW()-14)/2),0)),"",OFFSET('9. METAS'!$U$20,INT((ROW()-14)/2),0)))</f>
        <v/>
      </c>
      <c r="K250" s="228" t="str">
        <f ca="1">IF(MOD(ROW()-13,2)=0,IF(ISBLANK(OFFSET(#REF!,INT((ROW()-13)/2),0)),"",OFFSET(#REF!,INT((ROW()-13)/2),0)),IF(ISBLANK(OFFSET('9. METAS'!$V$20,INT((ROW()-14)/2),0)),"",OFFSET('9. METAS'!$V$20,INT((ROW()-14)/2),0)))</f>
        <v/>
      </c>
      <c r="L250" s="228" t="str">
        <f ca="1">IF(MOD(ROW()-13,2)=0,IF(ISBLANK(OFFSET(#REF!,INT((ROW()-13)/2),0)),"",OFFSET(#REF!,INT((ROW()-13)/2),0)),IF(ISBLANK(OFFSET('9. METAS'!$W$20,INT((ROW()-14)/2),0)),"",OFFSET('9. METAS'!$W$20,INT((ROW()-14)/2),0)))</f>
        <v/>
      </c>
      <c r="M250" s="229" t="str">
        <f ca="1">IF(MOD(ROW()-13,2)=0,IF(ISBLANK(OFFSET(#REF!,INT((ROW()-13)/2),0)),"",OFFSET(#REF!,INT((ROW()-13)/2),0)),IF(ISBLANK(OFFSET('9. METAS'!$X$20,INT((ROW()-14)/2),0)),"",OFFSET('9. METAS'!$X$20,INT((ROW()-14)/2),0)))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1042" t="str">
        <f ca="1">IF(ISBLANK(OFFSET('9. METAS'!$L$20,INT((ROW()-13)/2),0)),"",OFFSET('9. METAS'!$L$20,INT((ROW()-13)/2),0))</f>
        <v/>
      </c>
      <c r="I251" s="979"/>
      <c r="J251" s="227" t="e">
        <f ca="1">IF(MOD(ROW()-13,2)=0,IF(ISBLANK(OFFSET(#REF!,INT((ROW()-13)/2),0)),"",OFFSET(#REF!,INT((ROW()-13)/2),0)),IF(ISBLANK(OFFSET('9. METAS'!$U$20,INT((ROW()-14)/2),0)),"",OFFSET('9. METAS'!$U$20,INT((ROW()-14)/2),0)))</f>
        <v>#REF!</v>
      </c>
      <c r="K251" s="228" t="e">
        <f ca="1">IF(MOD(ROW()-13,2)=0,IF(ISBLANK(OFFSET(#REF!,INT((ROW()-13)/2),0)),"",OFFSET(#REF!,INT((ROW()-13)/2),0)),IF(ISBLANK(OFFSET('9. METAS'!$V$20,INT((ROW()-14)/2),0)),"",OFFSET('9. METAS'!$V$20,INT((ROW()-14)/2),0)))</f>
        <v>#REF!</v>
      </c>
      <c r="L251" s="228" t="e">
        <f ca="1">IF(MOD(ROW()-13,2)=0,IF(ISBLANK(OFFSET(#REF!,INT((ROW()-13)/2),0)),"",OFFSET(#REF!,INT((ROW()-13)/2),0)),IF(ISBLANK(OFFSET('9. METAS'!$W$20,INT((ROW()-14)/2),0)),"",OFFSET('9. METAS'!$W$20,INT((ROW()-14)/2),0)))</f>
        <v>#REF!</v>
      </c>
      <c r="M251" s="229" t="e">
        <f ca="1">IF(MOD(ROW()-13,2)=0,IF(ISBLANK(OFFSET(#REF!,INT((ROW()-13)/2),0)),"",OFFSET(#REF!,INT((ROW()-13)/2),0)),IF(ISBLANK(OFFSET('9. METAS'!$X$20,INT((ROW()-14)/2),0)),"",OFFSET('9. METAS'!$X$20,INT((ROW()-14)/2),0)))</f>
        <v>#REF!</v>
      </c>
      <c r="N251" s="981" t="str">
        <f t="shared" ref="N251" ca="1" si="234">IFERROR(J251/J252,"ND")</f>
        <v>ND</v>
      </c>
      <c r="O251" s="983" t="str">
        <f t="shared" ref="O251" ca="1" si="235">IFERROR(((J251+K251+L251)/H251),"ND")</f>
        <v>ND</v>
      </c>
      <c r="P251" s="985"/>
    </row>
    <row r="252" spans="3:16" x14ac:dyDescent="0.3">
      <c r="C252" s="999"/>
      <c r="D252" s="993"/>
      <c r="E252" s="993"/>
      <c r="F252" s="995"/>
      <c r="G252" s="997"/>
      <c r="H252" s="1042"/>
      <c r="I252" s="987"/>
      <c r="J252" s="227" t="str">
        <f ca="1">IF(MOD(ROW()-13,2)=0,IF(ISBLANK(OFFSET(#REF!,INT((ROW()-13)/2),0)),"",OFFSET(#REF!,INT((ROW()-13)/2),0)),IF(ISBLANK(OFFSET('9. METAS'!$U$20,INT((ROW()-14)/2),0)),"",OFFSET('9. METAS'!$U$20,INT((ROW()-14)/2),0)))</f>
        <v/>
      </c>
      <c r="K252" s="228" t="str">
        <f ca="1">IF(MOD(ROW()-13,2)=0,IF(ISBLANK(OFFSET(#REF!,INT((ROW()-13)/2),0)),"",OFFSET(#REF!,INT((ROW()-13)/2),0)),IF(ISBLANK(OFFSET('9. METAS'!$V$20,INT((ROW()-14)/2),0)),"",OFFSET('9. METAS'!$V$20,INT((ROW()-14)/2),0)))</f>
        <v/>
      </c>
      <c r="L252" s="228" t="str">
        <f ca="1">IF(MOD(ROW()-13,2)=0,IF(ISBLANK(OFFSET(#REF!,INT((ROW()-13)/2),0)),"",OFFSET(#REF!,INT((ROW()-13)/2),0)),IF(ISBLANK(OFFSET('9. METAS'!$W$20,INT((ROW()-14)/2),0)),"",OFFSET('9. METAS'!$W$20,INT((ROW()-14)/2),0)))</f>
        <v/>
      </c>
      <c r="M252" s="229" t="str">
        <f ca="1">IF(MOD(ROW()-13,2)=0,IF(ISBLANK(OFFSET(#REF!,INT((ROW()-13)/2),0)),"",OFFSET(#REF!,INT((ROW()-13)/2),0)),IF(ISBLANK(OFFSET('9. METAS'!$X$20,INT((ROW()-14)/2),0)),"",OFFSET('9. METAS'!$X$20,INT((ROW()-14)/2),0)))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1042" t="str">
        <f ca="1">IF(ISBLANK(OFFSET('9. METAS'!$L$20,INT((ROW()-13)/2),0)),"",OFFSET('9. METAS'!$L$20,INT((ROW()-13)/2),0))</f>
        <v/>
      </c>
      <c r="I253" s="979"/>
      <c r="J253" s="227" t="e">
        <f ca="1">IF(MOD(ROW()-13,2)=0,IF(ISBLANK(OFFSET(#REF!,INT((ROW()-13)/2),0)),"",OFFSET(#REF!,INT((ROW()-13)/2),0)),IF(ISBLANK(OFFSET('9. METAS'!$U$20,INT((ROW()-14)/2),0)),"",OFFSET('9. METAS'!$U$20,INT((ROW()-14)/2),0)))</f>
        <v>#REF!</v>
      </c>
      <c r="K253" s="228" t="e">
        <f ca="1">IF(MOD(ROW()-13,2)=0,IF(ISBLANK(OFFSET(#REF!,INT((ROW()-13)/2),0)),"",OFFSET(#REF!,INT((ROW()-13)/2),0)),IF(ISBLANK(OFFSET('9. METAS'!$V$20,INT((ROW()-14)/2),0)),"",OFFSET('9. METAS'!$V$20,INT((ROW()-14)/2),0)))</f>
        <v>#REF!</v>
      </c>
      <c r="L253" s="228" t="e">
        <f ca="1">IF(MOD(ROW()-13,2)=0,IF(ISBLANK(OFFSET(#REF!,INT((ROW()-13)/2),0)),"",OFFSET(#REF!,INT((ROW()-13)/2),0)),IF(ISBLANK(OFFSET('9. METAS'!$W$20,INT((ROW()-14)/2),0)),"",OFFSET('9. METAS'!$W$20,INT((ROW()-14)/2),0)))</f>
        <v>#REF!</v>
      </c>
      <c r="M253" s="229" t="e">
        <f ca="1">IF(MOD(ROW()-13,2)=0,IF(ISBLANK(OFFSET(#REF!,INT((ROW()-13)/2),0)),"",OFFSET(#REF!,INT((ROW()-13)/2),0)),IF(ISBLANK(OFFSET('9. METAS'!$X$20,INT((ROW()-14)/2),0)),"",OFFSET('9. METAS'!$X$20,INT((ROW()-14)/2),0)))</f>
        <v>#REF!</v>
      </c>
      <c r="N253" s="981" t="str">
        <f t="shared" ref="N253" ca="1" si="236">IFERROR(J253/J254,"ND")</f>
        <v>ND</v>
      </c>
      <c r="O253" s="983" t="str">
        <f t="shared" ref="O253" ca="1" si="237">IFERROR(((J253+K253+L253)/H253),"ND")</f>
        <v>ND</v>
      </c>
      <c r="P253" s="985"/>
    </row>
    <row r="254" spans="3:16" x14ac:dyDescent="0.3">
      <c r="C254" s="999"/>
      <c r="D254" s="993"/>
      <c r="E254" s="993"/>
      <c r="F254" s="995"/>
      <c r="G254" s="997"/>
      <c r="H254" s="1042"/>
      <c r="I254" s="987"/>
      <c r="J254" s="227" t="str">
        <f ca="1">IF(MOD(ROW()-13,2)=0,IF(ISBLANK(OFFSET(#REF!,INT((ROW()-13)/2),0)),"",OFFSET(#REF!,INT((ROW()-13)/2),0)),IF(ISBLANK(OFFSET('9. METAS'!$U$20,INT((ROW()-14)/2),0)),"",OFFSET('9. METAS'!$U$20,INT((ROW()-14)/2),0)))</f>
        <v/>
      </c>
      <c r="K254" s="228" t="str">
        <f ca="1">IF(MOD(ROW()-13,2)=0,IF(ISBLANK(OFFSET(#REF!,INT((ROW()-13)/2),0)),"",OFFSET(#REF!,INT((ROW()-13)/2),0)),IF(ISBLANK(OFFSET('9. METAS'!$V$20,INT((ROW()-14)/2),0)),"",OFFSET('9. METAS'!$V$20,INT((ROW()-14)/2),0)))</f>
        <v/>
      </c>
      <c r="L254" s="228" t="str">
        <f ca="1">IF(MOD(ROW()-13,2)=0,IF(ISBLANK(OFFSET(#REF!,INT((ROW()-13)/2),0)),"",OFFSET(#REF!,INT((ROW()-13)/2),0)),IF(ISBLANK(OFFSET('9. METAS'!$W$20,INT((ROW()-14)/2),0)),"",OFFSET('9. METAS'!$W$20,INT((ROW()-14)/2),0)))</f>
        <v/>
      </c>
      <c r="M254" s="229" t="str">
        <f ca="1">IF(MOD(ROW()-13,2)=0,IF(ISBLANK(OFFSET(#REF!,INT((ROW()-13)/2),0)),"",OFFSET(#REF!,INT((ROW()-13)/2),0)),IF(ISBLANK(OFFSET('9. METAS'!$X$20,INT((ROW()-14)/2),0)),"",OFFSET('9. METAS'!$X$20,INT((ROW()-14)/2),0)))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1042" t="str">
        <f ca="1">IF(ISBLANK(OFFSET('9. METAS'!$L$20,INT((ROW()-13)/2),0)),"",OFFSET('9. METAS'!$L$20,INT((ROW()-13)/2),0))</f>
        <v/>
      </c>
      <c r="I255" s="979"/>
      <c r="J255" s="227" t="e">
        <f ca="1">IF(MOD(ROW()-13,2)=0,IF(ISBLANK(OFFSET(#REF!,INT((ROW()-13)/2),0)),"",OFFSET(#REF!,INT((ROW()-13)/2),0)),IF(ISBLANK(OFFSET('9. METAS'!$U$20,INT((ROW()-14)/2),0)),"",OFFSET('9. METAS'!$U$20,INT((ROW()-14)/2),0)))</f>
        <v>#REF!</v>
      </c>
      <c r="K255" s="228" t="e">
        <f ca="1">IF(MOD(ROW()-13,2)=0,IF(ISBLANK(OFFSET(#REF!,INT((ROW()-13)/2),0)),"",OFFSET(#REF!,INT((ROW()-13)/2),0)),IF(ISBLANK(OFFSET('9. METAS'!$V$20,INT((ROW()-14)/2),0)),"",OFFSET('9. METAS'!$V$20,INT((ROW()-14)/2),0)))</f>
        <v>#REF!</v>
      </c>
      <c r="L255" s="228" t="e">
        <f ca="1">IF(MOD(ROW()-13,2)=0,IF(ISBLANK(OFFSET(#REF!,INT((ROW()-13)/2),0)),"",OFFSET(#REF!,INT((ROW()-13)/2),0)),IF(ISBLANK(OFFSET('9. METAS'!$W$20,INT((ROW()-14)/2),0)),"",OFFSET('9. METAS'!$W$20,INT((ROW()-14)/2),0)))</f>
        <v>#REF!</v>
      </c>
      <c r="M255" s="229" t="e">
        <f ca="1">IF(MOD(ROW()-13,2)=0,IF(ISBLANK(OFFSET(#REF!,INT((ROW()-13)/2),0)),"",OFFSET(#REF!,INT((ROW()-13)/2),0)),IF(ISBLANK(OFFSET('9. METAS'!$X$20,INT((ROW()-14)/2),0)),"",OFFSET('9. METAS'!$X$20,INT((ROW()-14)/2),0)))</f>
        <v>#REF!</v>
      </c>
      <c r="N255" s="981" t="str">
        <f t="shared" ref="N255" ca="1" si="238">IFERROR(J255/J256,"ND")</f>
        <v>ND</v>
      </c>
      <c r="O255" s="983" t="str">
        <f t="shared" ref="O255" ca="1" si="239">IFERROR(((J255+K255+L255)/H255),"ND")</f>
        <v>ND</v>
      </c>
      <c r="P255" s="985"/>
    </row>
    <row r="256" spans="3:16" x14ac:dyDescent="0.3">
      <c r="C256" s="999"/>
      <c r="D256" s="993"/>
      <c r="E256" s="993"/>
      <c r="F256" s="995"/>
      <c r="G256" s="997"/>
      <c r="H256" s="1042"/>
      <c r="I256" s="987"/>
      <c r="J256" s="227" t="str">
        <f ca="1">IF(MOD(ROW()-13,2)=0,IF(ISBLANK(OFFSET(#REF!,INT((ROW()-13)/2),0)),"",OFFSET(#REF!,INT((ROW()-13)/2),0)),IF(ISBLANK(OFFSET('9. METAS'!$U$20,INT((ROW()-14)/2),0)),"",OFFSET('9. METAS'!$U$20,INT((ROW()-14)/2),0)))</f>
        <v/>
      </c>
      <c r="K256" s="228" t="str">
        <f ca="1">IF(MOD(ROW()-13,2)=0,IF(ISBLANK(OFFSET(#REF!,INT((ROW()-13)/2),0)),"",OFFSET(#REF!,INT((ROW()-13)/2),0)),IF(ISBLANK(OFFSET('9. METAS'!$V$20,INT((ROW()-14)/2),0)),"",OFFSET('9. METAS'!$V$20,INT((ROW()-14)/2),0)))</f>
        <v/>
      </c>
      <c r="L256" s="228" t="str">
        <f ca="1">IF(MOD(ROW()-13,2)=0,IF(ISBLANK(OFFSET(#REF!,INT((ROW()-13)/2),0)),"",OFFSET(#REF!,INT((ROW()-13)/2),0)),IF(ISBLANK(OFFSET('9. METAS'!$W$20,INT((ROW()-14)/2),0)),"",OFFSET('9. METAS'!$W$20,INT((ROW()-14)/2),0)))</f>
        <v/>
      </c>
      <c r="M256" s="229" t="str">
        <f ca="1">IF(MOD(ROW()-13,2)=0,IF(ISBLANK(OFFSET(#REF!,INT((ROW()-13)/2),0)),"",OFFSET(#REF!,INT((ROW()-13)/2),0)),IF(ISBLANK(OFFSET('9. METAS'!$X$20,INT((ROW()-14)/2),0)),"",OFFSET('9. METAS'!$X$20,INT((ROW()-14)/2),0)))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1042" t="str">
        <f ca="1">IF(ISBLANK(OFFSET('9. METAS'!$L$20,INT((ROW()-13)/2),0)),"",OFFSET('9. METAS'!$L$20,INT((ROW()-13)/2),0))</f>
        <v/>
      </c>
      <c r="I257" s="979"/>
      <c r="J257" s="227" t="e">
        <f ca="1">IF(MOD(ROW()-13,2)=0,IF(ISBLANK(OFFSET(#REF!,INT((ROW()-13)/2),0)),"",OFFSET(#REF!,INT((ROW()-13)/2),0)),IF(ISBLANK(OFFSET('9. METAS'!$U$20,INT((ROW()-14)/2),0)),"",OFFSET('9. METAS'!$U$20,INT((ROW()-14)/2),0)))</f>
        <v>#REF!</v>
      </c>
      <c r="K257" s="228" t="e">
        <f ca="1">IF(MOD(ROW()-13,2)=0,IF(ISBLANK(OFFSET(#REF!,INT((ROW()-13)/2),0)),"",OFFSET(#REF!,INT((ROW()-13)/2),0)),IF(ISBLANK(OFFSET('9. METAS'!$V$20,INT((ROW()-14)/2),0)),"",OFFSET('9. METAS'!$V$20,INT((ROW()-14)/2),0)))</f>
        <v>#REF!</v>
      </c>
      <c r="L257" s="228" t="e">
        <f ca="1">IF(MOD(ROW()-13,2)=0,IF(ISBLANK(OFFSET(#REF!,INT((ROW()-13)/2),0)),"",OFFSET(#REF!,INT((ROW()-13)/2),0)),IF(ISBLANK(OFFSET('9. METAS'!$W$20,INT((ROW()-14)/2),0)),"",OFFSET('9. METAS'!$W$20,INT((ROW()-14)/2),0)))</f>
        <v>#REF!</v>
      </c>
      <c r="M257" s="229" t="e">
        <f ca="1">IF(MOD(ROW()-13,2)=0,IF(ISBLANK(OFFSET(#REF!,INT((ROW()-13)/2),0)),"",OFFSET(#REF!,INT((ROW()-13)/2),0)),IF(ISBLANK(OFFSET('9. METAS'!$X$20,INT((ROW()-14)/2),0)),"",OFFSET('9. METAS'!$X$20,INT((ROW()-14)/2),0)))</f>
        <v>#REF!</v>
      </c>
      <c r="N257" s="981" t="str">
        <f t="shared" ref="N257" ca="1" si="240">IFERROR(J257/J258,"ND")</f>
        <v>ND</v>
      </c>
      <c r="O257" s="983" t="str">
        <f t="shared" ref="O257" ca="1" si="241">IFERROR(((J257+K257+L257)/H257),"ND")</f>
        <v>ND</v>
      </c>
      <c r="P257" s="985"/>
    </row>
    <row r="258" spans="3:16" x14ac:dyDescent="0.3">
      <c r="C258" s="999"/>
      <c r="D258" s="993"/>
      <c r="E258" s="993"/>
      <c r="F258" s="995"/>
      <c r="G258" s="997"/>
      <c r="H258" s="1042"/>
      <c r="I258" s="987"/>
      <c r="J258" s="227" t="str">
        <f ca="1">IF(MOD(ROW()-13,2)=0,IF(ISBLANK(OFFSET(#REF!,INT((ROW()-13)/2),0)),"",OFFSET(#REF!,INT((ROW()-13)/2),0)),IF(ISBLANK(OFFSET('9. METAS'!$U$20,INT((ROW()-14)/2),0)),"",OFFSET('9. METAS'!$U$20,INT((ROW()-14)/2),0)))</f>
        <v/>
      </c>
      <c r="K258" s="228" t="str">
        <f ca="1">IF(MOD(ROW()-13,2)=0,IF(ISBLANK(OFFSET(#REF!,INT((ROW()-13)/2),0)),"",OFFSET(#REF!,INT((ROW()-13)/2),0)),IF(ISBLANK(OFFSET('9. METAS'!$V$20,INT((ROW()-14)/2),0)),"",OFFSET('9. METAS'!$V$20,INT((ROW()-14)/2),0)))</f>
        <v/>
      </c>
      <c r="L258" s="228" t="str">
        <f ca="1">IF(MOD(ROW()-13,2)=0,IF(ISBLANK(OFFSET(#REF!,INT((ROW()-13)/2),0)),"",OFFSET(#REF!,INT((ROW()-13)/2),0)),IF(ISBLANK(OFFSET('9. METAS'!$W$20,INT((ROW()-14)/2),0)),"",OFFSET('9. METAS'!$W$20,INT((ROW()-14)/2),0)))</f>
        <v/>
      </c>
      <c r="M258" s="229" t="str">
        <f ca="1">IF(MOD(ROW()-13,2)=0,IF(ISBLANK(OFFSET(#REF!,INT((ROW()-13)/2),0)),"",OFFSET(#REF!,INT((ROW()-13)/2),0)),IF(ISBLANK(OFFSET('9. METAS'!$X$20,INT((ROW()-14)/2),0)),"",OFFSET('9. METAS'!$X$20,INT((ROW()-14)/2),0)))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1042" t="str">
        <f ca="1">IF(ISBLANK(OFFSET('9. METAS'!$L$20,INT((ROW()-13)/2),0)),"",OFFSET('9. METAS'!$L$20,INT((ROW()-13)/2),0))</f>
        <v/>
      </c>
      <c r="I259" s="979"/>
      <c r="J259" s="227" t="e">
        <f ca="1">IF(MOD(ROW()-13,2)=0,IF(ISBLANK(OFFSET(#REF!,INT((ROW()-13)/2),0)),"",OFFSET(#REF!,INT((ROW()-13)/2),0)),IF(ISBLANK(OFFSET('9. METAS'!$U$20,INT((ROW()-14)/2),0)),"",OFFSET('9. METAS'!$U$20,INT((ROW()-14)/2),0)))</f>
        <v>#REF!</v>
      </c>
      <c r="K259" s="228" t="e">
        <f ca="1">IF(MOD(ROW()-13,2)=0,IF(ISBLANK(OFFSET(#REF!,INT((ROW()-13)/2),0)),"",OFFSET(#REF!,INT((ROW()-13)/2),0)),IF(ISBLANK(OFFSET('9. METAS'!$V$20,INT((ROW()-14)/2),0)),"",OFFSET('9. METAS'!$V$20,INT((ROW()-14)/2),0)))</f>
        <v>#REF!</v>
      </c>
      <c r="L259" s="228" t="e">
        <f ca="1">IF(MOD(ROW()-13,2)=0,IF(ISBLANK(OFFSET(#REF!,INT((ROW()-13)/2),0)),"",OFFSET(#REF!,INT((ROW()-13)/2),0)),IF(ISBLANK(OFFSET('9. METAS'!$W$20,INT((ROW()-14)/2),0)),"",OFFSET('9. METAS'!$W$20,INT((ROW()-14)/2),0)))</f>
        <v>#REF!</v>
      </c>
      <c r="M259" s="229" t="e">
        <f ca="1">IF(MOD(ROW()-13,2)=0,IF(ISBLANK(OFFSET(#REF!,INT((ROW()-13)/2),0)),"",OFFSET(#REF!,INT((ROW()-13)/2),0)),IF(ISBLANK(OFFSET('9. METAS'!$X$20,INT((ROW()-14)/2),0)),"",OFFSET('9. METAS'!$X$20,INT((ROW()-14)/2),0)))</f>
        <v>#REF!</v>
      </c>
      <c r="N259" s="981" t="str">
        <f t="shared" ref="N259" ca="1" si="242">IFERROR(J259/J260,"ND")</f>
        <v>ND</v>
      </c>
      <c r="O259" s="983" t="str">
        <f t="shared" ref="O259" ca="1" si="243">IFERROR(((J259+K259+L259)/H259),"ND")</f>
        <v>ND</v>
      </c>
      <c r="P259" s="985"/>
    </row>
    <row r="260" spans="3:16" x14ac:dyDescent="0.3">
      <c r="C260" s="999"/>
      <c r="D260" s="993"/>
      <c r="E260" s="993"/>
      <c r="F260" s="995"/>
      <c r="G260" s="997"/>
      <c r="H260" s="1042"/>
      <c r="I260" s="987"/>
      <c r="J260" s="227" t="str">
        <f ca="1">IF(MOD(ROW()-13,2)=0,IF(ISBLANK(OFFSET(#REF!,INT((ROW()-13)/2),0)),"",OFFSET(#REF!,INT((ROW()-13)/2),0)),IF(ISBLANK(OFFSET('9. METAS'!$U$20,INT((ROW()-14)/2),0)),"",OFFSET('9. METAS'!$U$20,INT((ROW()-14)/2),0)))</f>
        <v/>
      </c>
      <c r="K260" s="228" t="str">
        <f ca="1">IF(MOD(ROW()-13,2)=0,IF(ISBLANK(OFFSET(#REF!,INT((ROW()-13)/2),0)),"",OFFSET(#REF!,INT((ROW()-13)/2),0)),IF(ISBLANK(OFFSET('9. METAS'!$V$20,INT((ROW()-14)/2),0)),"",OFFSET('9. METAS'!$V$20,INT((ROW()-14)/2),0)))</f>
        <v/>
      </c>
      <c r="L260" s="228" t="str">
        <f ca="1">IF(MOD(ROW()-13,2)=0,IF(ISBLANK(OFFSET(#REF!,INT((ROW()-13)/2),0)),"",OFFSET(#REF!,INT((ROW()-13)/2),0)),IF(ISBLANK(OFFSET('9. METAS'!$W$20,INT((ROW()-14)/2),0)),"",OFFSET('9. METAS'!$W$20,INT((ROW()-14)/2),0)))</f>
        <v/>
      </c>
      <c r="M260" s="229" t="str">
        <f ca="1">IF(MOD(ROW()-13,2)=0,IF(ISBLANK(OFFSET(#REF!,INT((ROW()-13)/2),0)),"",OFFSET(#REF!,INT((ROW()-13)/2),0)),IF(ISBLANK(OFFSET('9. METAS'!$X$20,INT((ROW()-14)/2),0)),"",OFFSET('9. METAS'!$X$20,INT((ROW()-14)/2),0)))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1042" t="str">
        <f ca="1">IF(ISBLANK(OFFSET('9. METAS'!$L$20,INT((ROW()-13)/2),0)),"",OFFSET('9. METAS'!$L$20,INT((ROW()-13)/2),0))</f>
        <v/>
      </c>
      <c r="I261" s="979"/>
      <c r="J261" s="227" t="e">
        <f ca="1">IF(MOD(ROW()-13,2)=0,IF(ISBLANK(OFFSET(#REF!,INT((ROW()-13)/2),0)),"",OFFSET(#REF!,INT((ROW()-13)/2),0)),IF(ISBLANK(OFFSET('9. METAS'!$U$20,INT((ROW()-14)/2),0)),"",OFFSET('9. METAS'!$U$20,INT((ROW()-14)/2),0)))</f>
        <v>#REF!</v>
      </c>
      <c r="K261" s="228" t="e">
        <f ca="1">IF(MOD(ROW()-13,2)=0,IF(ISBLANK(OFFSET(#REF!,INT((ROW()-13)/2),0)),"",OFFSET(#REF!,INT((ROW()-13)/2),0)),IF(ISBLANK(OFFSET('9. METAS'!$V$20,INT((ROW()-14)/2),0)),"",OFFSET('9. METAS'!$V$20,INT((ROW()-14)/2),0)))</f>
        <v>#REF!</v>
      </c>
      <c r="L261" s="228" t="e">
        <f ca="1">IF(MOD(ROW()-13,2)=0,IF(ISBLANK(OFFSET(#REF!,INT((ROW()-13)/2),0)),"",OFFSET(#REF!,INT((ROW()-13)/2),0)),IF(ISBLANK(OFFSET('9. METAS'!$W$20,INT((ROW()-14)/2),0)),"",OFFSET('9. METAS'!$W$20,INT((ROW()-14)/2),0)))</f>
        <v>#REF!</v>
      </c>
      <c r="M261" s="229" t="e">
        <f ca="1">IF(MOD(ROW()-13,2)=0,IF(ISBLANK(OFFSET(#REF!,INT((ROW()-13)/2),0)),"",OFFSET(#REF!,INT((ROW()-13)/2),0)),IF(ISBLANK(OFFSET('9. METAS'!$X$20,INT((ROW()-14)/2),0)),"",OFFSET('9. METAS'!$X$20,INT((ROW()-14)/2),0)))</f>
        <v>#REF!</v>
      </c>
      <c r="N261" s="981" t="str">
        <f t="shared" ref="N261" ca="1" si="244">IFERROR(J261/J262,"ND")</f>
        <v>ND</v>
      </c>
      <c r="O261" s="983" t="str">
        <f t="shared" ref="O261" ca="1" si="245">IFERROR(((J261+K261+L261)/H261),"ND")</f>
        <v>ND</v>
      </c>
      <c r="P261" s="985"/>
    </row>
    <row r="262" spans="3:16" x14ac:dyDescent="0.3">
      <c r="C262" s="999"/>
      <c r="D262" s="993"/>
      <c r="E262" s="993"/>
      <c r="F262" s="995"/>
      <c r="G262" s="997"/>
      <c r="H262" s="1042"/>
      <c r="I262" s="987"/>
      <c r="J262" s="227" t="str">
        <f ca="1">IF(MOD(ROW()-13,2)=0,IF(ISBLANK(OFFSET(#REF!,INT((ROW()-13)/2),0)),"",OFFSET(#REF!,INT((ROW()-13)/2),0)),IF(ISBLANK(OFFSET('9. METAS'!$U$20,INT((ROW()-14)/2),0)),"",OFFSET('9. METAS'!$U$20,INT((ROW()-14)/2),0)))</f>
        <v/>
      </c>
      <c r="K262" s="228" t="str">
        <f ca="1">IF(MOD(ROW()-13,2)=0,IF(ISBLANK(OFFSET(#REF!,INT((ROW()-13)/2),0)),"",OFFSET(#REF!,INT((ROW()-13)/2),0)),IF(ISBLANK(OFFSET('9. METAS'!$V$20,INT((ROW()-14)/2),0)),"",OFFSET('9. METAS'!$V$20,INT((ROW()-14)/2),0)))</f>
        <v/>
      </c>
      <c r="L262" s="228" t="str">
        <f ca="1">IF(MOD(ROW()-13,2)=0,IF(ISBLANK(OFFSET(#REF!,INT((ROW()-13)/2),0)),"",OFFSET(#REF!,INT((ROW()-13)/2),0)),IF(ISBLANK(OFFSET('9. METAS'!$W$20,INT((ROW()-14)/2),0)),"",OFFSET('9. METAS'!$W$20,INT((ROW()-14)/2),0)))</f>
        <v/>
      </c>
      <c r="M262" s="229" t="str">
        <f ca="1">IF(MOD(ROW()-13,2)=0,IF(ISBLANK(OFFSET(#REF!,INT((ROW()-13)/2),0)),"",OFFSET(#REF!,INT((ROW()-13)/2),0)),IF(ISBLANK(OFFSET('9. METAS'!$X$20,INT((ROW()-14)/2),0)),"",OFFSET('9. METAS'!$X$20,INT((ROW()-14)/2),0)))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1042" t="str">
        <f ca="1">IF(ISBLANK(OFFSET('9. METAS'!$L$20,INT((ROW()-13)/2),0)),"",OFFSET('9. METAS'!$L$20,INT((ROW()-13)/2),0))</f>
        <v/>
      </c>
      <c r="I263" s="979"/>
      <c r="J263" s="227" t="e">
        <f ca="1">IF(MOD(ROW()-13,2)=0,IF(ISBLANK(OFFSET(#REF!,INT((ROW()-13)/2),0)),"",OFFSET(#REF!,INT((ROW()-13)/2),0)),IF(ISBLANK(OFFSET('9. METAS'!$U$20,INT((ROW()-14)/2),0)),"",OFFSET('9. METAS'!$U$20,INT((ROW()-14)/2),0)))</f>
        <v>#REF!</v>
      </c>
      <c r="K263" s="228" t="e">
        <f ca="1">IF(MOD(ROW()-13,2)=0,IF(ISBLANK(OFFSET(#REF!,INT((ROW()-13)/2),0)),"",OFFSET(#REF!,INT((ROW()-13)/2),0)),IF(ISBLANK(OFFSET('9. METAS'!$V$20,INT((ROW()-14)/2),0)),"",OFFSET('9. METAS'!$V$20,INT((ROW()-14)/2),0)))</f>
        <v>#REF!</v>
      </c>
      <c r="L263" s="228" t="e">
        <f ca="1">IF(MOD(ROW()-13,2)=0,IF(ISBLANK(OFFSET(#REF!,INT((ROW()-13)/2),0)),"",OFFSET(#REF!,INT((ROW()-13)/2),0)),IF(ISBLANK(OFFSET('9. METAS'!$W$20,INT((ROW()-14)/2),0)),"",OFFSET('9. METAS'!$W$20,INT((ROW()-14)/2),0)))</f>
        <v>#REF!</v>
      </c>
      <c r="M263" s="229" t="e">
        <f ca="1">IF(MOD(ROW()-13,2)=0,IF(ISBLANK(OFFSET(#REF!,INT((ROW()-13)/2),0)),"",OFFSET(#REF!,INT((ROW()-13)/2),0)),IF(ISBLANK(OFFSET('9. METAS'!$X$20,INT((ROW()-14)/2),0)),"",OFFSET('9. METAS'!$X$20,INT((ROW()-14)/2),0)))</f>
        <v>#REF!</v>
      </c>
      <c r="N263" s="981" t="str">
        <f t="shared" ref="N263" ca="1" si="246">IFERROR(J263/J264,"ND")</f>
        <v>ND</v>
      </c>
      <c r="O263" s="983" t="str">
        <f t="shared" ref="O263" ca="1" si="247">IFERROR(((J263+K263+L263)/H263),"ND")</f>
        <v>ND</v>
      </c>
      <c r="P263" s="985"/>
    </row>
    <row r="264" spans="3:16" x14ac:dyDescent="0.3">
      <c r="C264" s="999"/>
      <c r="D264" s="993"/>
      <c r="E264" s="993"/>
      <c r="F264" s="995"/>
      <c r="G264" s="997"/>
      <c r="H264" s="1042"/>
      <c r="I264" s="987"/>
      <c r="J264" s="227" t="str">
        <f ca="1">IF(MOD(ROW()-13,2)=0,IF(ISBLANK(OFFSET(#REF!,INT((ROW()-13)/2),0)),"",OFFSET(#REF!,INT((ROW()-13)/2),0)),IF(ISBLANK(OFFSET('9. METAS'!$U$20,INT((ROW()-14)/2),0)),"",OFFSET('9. METAS'!$U$20,INT((ROW()-14)/2),0)))</f>
        <v/>
      </c>
      <c r="K264" s="228" t="str">
        <f ca="1">IF(MOD(ROW()-13,2)=0,IF(ISBLANK(OFFSET(#REF!,INT((ROW()-13)/2),0)),"",OFFSET(#REF!,INT((ROW()-13)/2),0)),IF(ISBLANK(OFFSET('9. METAS'!$V$20,INT((ROW()-14)/2),0)),"",OFFSET('9. METAS'!$V$20,INT((ROW()-14)/2),0)))</f>
        <v/>
      </c>
      <c r="L264" s="228" t="str">
        <f ca="1">IF(MOD(ROW()-13,2)=0,IF(ISBLANK(OFFSET(#REF!,INT((ROW()-13)/2),0)),"",OFFSET(#REF!,INT((ROW()-13)/2),0)),IF(ISBLANK(OFFSET('9. METAS'!$W$20,INT((ROW()-14)/2),0)),"",OFFSET('9. METAS'!$W$20,INT((ROW()-14)/2),0)))</f>
        <v/>
      </c>
      <c r="M264" s="229" t="str">
        <f ca="1">IF(MOD(ROW()-13,2)=0,IF(ISBLANK(OFFSET(#REF!,INT((ROW()-13)/2),0)),"",OFFSET(#REF!,INT((ROW()-13)/2),0)),IF(ISBLANK(OFFSET('9. METAS'!$X$20,INT((ROW()-14)/2),0)),"",OFFSET('9. METAS'!$X$20,INT((ROW()-14)/2),0)))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1042" t="str">
        <f ca="1">IF(ISBLANK(OFFSET('9. METAS'!$L$20,INT((ROW()-13)/2),0)),"",OFFSET('9. METAS'!$L$20,INT((ROW()-13)/2),0))</f>
        <v/>
      </c>
      <c r="I265" s="979"/>
      <c r="J265" s="227" t="e">
        <f ca="1">IF(MOD(ROW()-13,2)=0,IF(ISBLANK(OFFSET(#REF!,INT((ROW()-13)/2),0)),"",OFFSET(#REF!,INT((ROW()-13)/2),0)),IF(ISBLANK(OFFSET('9. METAS'!$U$20,INT((ROW()-14)/2),0)),"",OFFSET('9. METAS'!$U$20,INT((ROW()-14)/2),0)))</f>
        <v>#REF!</v>
      </c>
      <c r="K265" s="228" t="e">
        <f ca="1">IF(MOD(ROW()-13,2)=0,IF(ISBLANK(OFFSET(#REF!,INT((ROW()-13)/2),0)),"",OFFSET(#REF!,INT((ROW()-13)/2),0)),IF(ISBLANK(OFFSET('9. METAS'!$V$20,INT((ROW()-14)/2),0)),"",OFFSET('9. METAS'!$V$20,INT((ROW()-14)/2),0)))</f>
        <v>#REF!</v>
      </c>
      <c r="L265" s="228" t="e">
        <f ca="1">IF(MOD(ROW()-13,2)=0,IF(ISBLANK(OFFSET(#REF!,INT((ROW()-13)/2),0)),"",OFFSET(#REF!,INT((ROW()-13)/2),0)),IF(ISBLANK(OFFSET('9. METAS'!$W$20,INT((ROW()-14)/2),0)),"",OFFSET('9. METAS'!$W$20,INT((ROW()-14)/2),0)))</f>
        <v>#REF!</v>
      </c>
      <c r="M265" s="229" t="e">
        <f ca="1">IF(MOD(ROW()-13,2)=0,IF(ISBLANK(OFFSET(#REF!,INT((ROW()-13)/2),0)),"",OFFSET(#REF!,INT((ROW()-13)/2),0)),IF(ISBLANK(OFFSET('9. METAS'!$X$20,INT((ROW()-14)/2),0)),"",OFFSET('9. METAS'!$X$20,INT((ROW()-14)/2),0)))</f>
        <v>#REF!</v>
      </c>
      <c r="N265" s="981" t="str">
        <f t="shared" ref="N265" ca="1" si="248">IFERROR(J265/J266,"ND")</f>
        <v>ND</v>
      </c>
      <c r="O265" s="983" t="str">
        <f t="shared" ref="O265" ca="1" si="249">IFERROR(((J265+K265+L265)/H265),"ND")</f>
        <v>ND</v>
      </c>
      <c r="P265" s="985"/>
    </row>
    <row r="266" spans="3:16" x14ac:dyDescent="0.3">
      <c r="C266" s="999"/>
      <c r="D266" s="993"/>
      <c r="E266" s="993"/>
      <c r="F266" s="995"/>
      <c r="G266" s="997"/>
      <c r="H266" s="1042"/>
      <c r="I266" s="987"/>
      <c r="J266" s="227" t="str">
        <f ca="1">IF(MOD(ROW()-13,2)=0,IF(ISBLANK(OFFSET(#REF!,INT((ROW()-13)/2),0)),"",OFFSET(#REF!,INT((ROW()-13)/2),0)),IF(ISBLANK(OFFSET('9. METAS'!$U$20,INT((ROW()-14)/2),0)),"",OFFSET('9. METAS'!$U$20,INT((ROW()-14)/2),0)))</f>
        <v/>
      </c>
      <c r="K266" s="228" t="str">
        <f ca="1">IF(MOD(ROW()-13,2)=0,IF(ISBLANK(OFFSET(#REF!,INT((ROW()-13)/2),0)),"",OFFSET(#REF!,INT((ROW()-13)/2),0)),IF(ISBLANK(OFFSET('9. METAS'!$V$20,INT((ROW()-14)/2),0)),"",OFFSET('9. METAS'!$V$20,INT((ROW()-14)/2),0)))</f>
        <v/>
      </c>
      <c r="L266" s="228" t="str">
        <f ca="1">IF(MOD(ROW()-13,2)=0,IF(ISBLANK(OFFSET(#REF!,INT((ROW()-13)/2),0)),"",OFFSET(#REF!,INT((ROW()-13)/2),0)),IF(ISBLANK(OFFSET('9. METAS'!$W$20,INT((ROW()-14)/2),0)),"",OFFSET('9. METAS'!$W$20,INT((ROW()-14)/2),0)))</f>
        <v/>
      </c>
      <c r="M266" s="229" t="str">
        <f ca="1">IF(MOD(ROW()-13,2)=0,IF(ISBLANK(OFFSET(#REF!,INT((ROW()-13)/2),0)),"",OFFSET(#REF!,INT((ROW()-13)/2),0)),IF(ISBLANK(OFFSET('9. METAS'!$X$20,INT((ROW()-14)/2),0)),"",OFFSET('9. METAS'!$X$20,INT((ROW()-14)/2),0)))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1042" t="str">
        <f ca="1">IF(ISBLANK(OFFSET('9. METAS'!$L$20,INT((ROW()-13)/2),0)),"",OFFSET('9. METAS'!$L$20,INT((ROW()-13)/2),0))</f>
        <v/>
      </c>
      <c r="I267" s="979"/>
      <c r="J267" s="227" t="e">
        <f ca="1">IF(MOD(ROW()-13,2)=0,IF(ISBLANK(OFFSET(#REF!,INT((ROW()-13)/2),0)),"",OFFSET(#REF!,INT((ROW()-13)/2),0)),IF(ISBLANK(OFFSET('9. METAS'!$U$20,INT((ROW()-14)/2),0)),"",OFFSET('9. METAS'!$U$20,INT((ROW()-14)/2),0)))</f>
        <v>#REF!</v>
      </c>
      <c r="K267" s="228" t="e">
        <f ca="1">IF(MOD(ROW()-13,2)=0,IF(ISBLANK(OFFSET(#REF!,INT((ROW()-13)/2),0)),"",OFFSET(#REF!,INT((ROW()-13)/2),0)),IF(ISBLANK(OFFSET('9. METAS'!$V$20,INT((ROW()-14)/2),0)),"",OFFSET('9. METAS'!$V$20,INT((ROW()-14)/2),0)))</f>
        <v>#REF!</v>
      </c>
      <c r="L267" s="228" t="e">
        <f ca="1">IF(MOD(ROW()-13,2)=0,IF(ISBLANK(OFFSET(#REF!,INT((ROW()-13)/2),0)),"",OFFSET(#REF!,INT((ROW()-13)/2),0)),IF(ISBLANK(OFFSET('9. METAS'!$W$20,INT((ROW()-14)/2),0)),"",OFFSET('9. METAS'!$W$20,INT((ROW()-14)/2),0)))</f>
        <v>#REF!</v>
      </c>
      <c r="M267" s="229" t="e">
        <f ca="1">IF(MOD(ROW()-13,2)=0,IF(ISBLANK(OFFSET(#REF!,INT((ROW()-13)/2),0)),"",OFFSET(#REF!,INT((ROW()-13)/2),0)),IF(ISBLANK(OFFSET('9. METAS'!$X$20,INT((ROW()-14)/2),0)),"",OFFSET('9. METAS'!$X$20,INT((ROW()-14)/2),0)))</f>
        <v>#REF!</v>
      </c>
      <c r="N267" s="981" t="str">
        <f t="shared" ref="N267" ca="1" si="250">IFERROR(J267/J268,"ND")</f>
        <v>ND</v>
      </c>
      <c r="O267" s="983" t="str">
        <f t="shared" ref="O267" ca="1" si="251">IFERROR(((J267+K267+L267)/H267),"ND")</f>
        <v>ND</v>
      </c>
      <c r="P267" s="985"/>
    </row>
    <row r="268" spans="3:16" x14ac:dyDescent="0.3">
      <c r="C268" s="999"/>
      <c r="D268" s="993"/>
      <c r="E268" s="993"/>
      <c r="F268" s="995"/>
      <c r="G268" s="997"/>
      <c r="H268" s="1042"/>
      <c r="I268" s="987"/>
      <c r="J268" s="227" t="str">
        <f ca="1">IF(MOD(ROW()-13,2)=0,IF(ISBLANK(OFFSET(#REF!,INT((ROW()-13)/2),0)),"",OFFSET(#REF!,INT((ROW()-13)/2),0)),IF(ISBLANK(OFFSET('9. METAS'!$U$20,INT((ROW()-14)/2),0)),"",OFFSET('9. METAS'!$U$20,INT((ROW()-14)/2),0)))</f>
        <v/>
      </c>
      <c r="K268" s="228" t="str">
        <f ca="1">IF(MOD(ROW()-13,2)=0,IF(ISBLANK(OFFSET(#REF!,INT((ROW()-13)/2),0)),"",OFFSET(#REF!,INT((ROW()-13)/2),0)),IF(ISBLANK(OFFSET('9. METAS'!$V$20,INT((ROW()-14)/2),0)),"",OFFSET('9. METAS'!$V$20,INT((ROW()-14)/2),0)))</f>
        <v/>
      </c>
      <c r="L268" s="228" t="str">
        <f ca="1">IF(MOD(ROW()-13,2)=0,IF(ISBLANK(OFFSET(#REF!,INT((ROW()-13)/2),0)),"",OFFSET(#REF!,INT((ROW()-13)/2),0)),IF(ISBLANK(OFFSET('9. METAS'!$W$20,INT((ROW()-14)/2),0)),"",OFFSET('9. METAS'!$W$20,INT((ROW()-14)/2),0)))</f>
        <v/>
      </c>
      <c r="M268" s="229" t="str">
        <f ca="1">IF(MOD(ROW()-13,2)=0,IF(ISBLANK(OFFSET(#REF!,INT((ROW()-13)/2),0)),"",OFFSET(#REF!,INT((ROW()-13)/2),0)),IF(ISBLANK(OFFSET('9. METAS'!$X$20,INT((ROW()-14)/2),0)),"",OFFSET('9. METAS'!$X$20,INT((ROW()-14)/2),0)))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1042" t="str">
        <f ca="1">IF(ISBLANK(OFFSET('9. METAS'!$L$20,INT((ROW()-13)/2),0)),"",OFFSET('9. METAS'!$L$20,INT((ROW()-13)/2),0))</f>
        <v/>
      </c>
      <c r="I269" s="979"/>
      <c r="J269" s="227" t="e">
        <f ca="1">IF(MOD(ROW()-13,2)=0,IF(ISBLANK(OFFSET(#REF!,INT((ROW()-13)/2),0)),"",OFFSET(#REF!,INT((ROW()-13)/2),0)),IF(ISBLANK(OFFSET('9. METAS'!$U$20,INT((ROW()-14)/2),0)),"",OFFSET('9. METAS'!$U$20,INT((ROW()-14)/2),0)))</f>
        <v>#REF!</v>
      </c>
      <c r="K269" s="228" t="e">
        <f ca="1">IF(MOD(ROW()-13,2)=0,IF(ISBLANK(OFFSET(#REF!,INT((ROW()-13)/2),0)),"",OFFSET(#REF!,INT((ROW()-13)/2),0)),IF(ISBLANK(OFFSET('9. METAS'!$V$20,INT((ROW()-14)/2),0)),"",OFFSET('9. METAS'!$V$20,INT((ROW()-14)/2),0)))</f>
        <v>#REF!</v>
      </c>
      <c r="L269" s="228" t="e">
        <f ca="1">IF(MOD(ROW()-13,2)=0,IF(ISBLANK(OFFSET(#REF!,INT((ROW()-13)/2),0)),"",OFFSET(#REF!,INT((ROW()-13)/2),0)),IF(ISBLANK(OFFSET('9. METAS'!$W$20,INT((ROW()-14)/2),0)),"",OFFSET('9. METAS'!$W$20,INT((ROW()-14)/2),0)))</f>
        <v>#REF!</v>
      </c>
      <c r="M269" s="229" t="e">
        <f ca="1">IF(MOD(ROW()-13,2)=0,IF(ISBLANK(OFFSET(#REF!,INT((ROW()-13)/2),0)),"",OFFSET(#REF!,INT((ROW()-13)/2),0)),IF(ISBLANK(OFFSET('9. METAS'!$X$20,INT((ROW()-14)/2),0)),"",OFFSET('9. METAS'!$X$20,INT((ROW()-14)/2),0)))</f>
        <v>#REF!</v>
      </c>
      <c r="N269" s="981" t="str">
        <f t="shared" ref="N269" ca="1" si="252">IFERROR(J269/J270,"ND")</f>
        <v>ND</v>
      </c>
      <c r="O269" s="983" t="str">
        <f t="shared" ref="O269" ca="1" si="253">IFERROR(((J269+K269+L269)/H269),"ND")</f>
        <v>ND</v>
      </c>
      <c r="P269" s="985"/>
    </row>
    <row r="270" spans="3:16" x14ac:dyDescent="0.3">
      <c r="C270" s="999"/>
      <c r="D270" s="993"/>
      <c r="E270" s="993"/>
      <c r="F270" s="995"/>
      <c r="G270" s="997"/>
      <c r="H270" s="1042"/>
      <c r="I270" s="987"/>
      <c r="J270" s="227" t="str">
        <f ca="1">IF(MOD(ROW()-13,2)=0,IF(ISBLANK(OFFSET(#REF!,INT((ROW()-13)/2),0)),"",OFFSET(#REF!,INT((ROW()-13)/2),0)),IF(ISBLANK(OFFSET('9. METAS'!$U$20,INT((ROW()-14)/2),0)),"",OFFSET('9. METAS'!$U$20,INT((ROW()-14)/2),0)))</f>
        <v/>
      </c>
      <c r="K270" s="228" t="str">
        <f ca="1">IF(MOD(ROW()-13,2)=0,IF(ISBLANK(OFFSET(#REF!,INT((ROW()-13)/2),0)),"",OFFSET(#REF!,INT((ROW()-13)/2),0)),IF(ISBLANK(OFFSET('9. METAS'!$V$20,INT((ROW()-14)/2),0)),"",OFFSET('9. METAS'!$V$20,INT((ROW()-14)/2),0)))</f>
        <v/>
      </c>
      <c r="L270" s="228" t="str">
        <f ca="1">IF(MOD(ROW()-13,2)=0,IF(ISBLANK(OFFSET(#REF!,INT((ROW()-13)/2),0)),"",OFFSET(#REF!,INT((ROW()-13)/2),0)),IF(ISBLANK(OFFSET('9. METAS'!$W$20,INT((ROW()-14)/2),0)),"",OFFSET('9. METAS'!$W$20,INT((ROW()-14)/2),0)))</f>
        <v/>
      </c>
      <c r="M270" s="229" t="str">
        <f ca="1">IF(MOD(ROW()-13,2)=0,IF(ISBLANK(OFFSET(#REF!,INT((ROW()-13)/2),0)),"",OFFSET(#REF!,INT((ROW()-13)/2),0)),IF(ISBLANK(OFFSET('9. METAS'!$X$20,INT((ROW()-14)/2),0)),"",OFFSET('9. METAS'!$X$20,INT((ROW()-14)/2),0)))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1042" t="str">
        <f ca="1">IF(ISBLANK(OFFSET('9. METAS'!$L$20,INT((ROW()-13)/2),0)),"",OFFSET('9. METAS'!$L$20,INT((ROW()-13)/2),0))</f>
        <v/>
      </c>
      <c r="I271" s="979"/>
      <c r="J271" s="227" t="e">
        <f ca="1">IF(MOD(ROW()-13,2)=0,IF(ISBLANK(OFFSET(#REF!,INT((ROW()-13)/2),0)),"",OFFSET(#REF!,INT((ROW()-13)/2),0)),IF(ISBLANK(OFFSET('9. METAS'!$U$20,INT((ROW()-14)/2),0)),"",OFFSET('9. METAS'!$U$20,INT((ROW()-14)/2),0)))</f>
        <v>#REF!</v>
      </c>
      <c r="K271" s="228" t="e">
        <f ca="1">IF(MOD(ROW()-13,2)=0,IF(ISBLANK(OFFSET(#REF!,INT((ROW()-13)/2),0)),"",OFFSET(#REF!,INT((ROW()-13)/2),0)),IF(ISBLANK(OFFSET('9. METAS'!$V$20,INT((ROW()-14)/2),0)),"",OFFSET('9. METAS'!$V$20,INT((ROW()-14)/2),0)))</f>
        <v>#REF!</v>
      </c>
      <c r="L271" s="228" t="e">
        <f ca="1">IF(MOD(ROW()-13,2)=0,IF(ISBLANK(OFFSET(#REF!,INT((ROW()-13)/2),0)),"",OFFSET(#REF!,INT((ROW()-13)/2),0)),IF(ISBLANK(OFFSET('9. METAS'!$W$20,INT((ROW()-14)/2),0)),"",OFFSET('9. METAS'!$W$20,INT((ROW()-14)/2),0)))</f>
        <v>#REF!</v>
      </c>
      <c r="M271" s="229" t="e">
        <f ca="1">IF(MOD(ROW()-13,2)=0,IF(ISBLANK(OFFSET(#REF!,INT((ROW()-13)/2),0)),"",OFFSET(#REF!,INT((ROW()-13)/2),0)),IF(ISBLANK(OFFSET('9. METAS'!$X$20,INT((ROW()-14)/2),0)),"",OFFSET('9. METAS'!$X$20,INT((ROW()-14)/2),0)))</f>
        <v>#REF!</v>
      </c>
      <c r="N271" s="981" t="str">
        <f t="shared" ref="N271" ca="1" si="254">IFERROR(J271/J272,"ND")</f>
        <v>ND</v>
      </c>
      <c r="O271" s="983" t="str">
        <f t="shared" ref="O271" ca="1" si="255">IFERROR(((J271+K271+L271)/H271),"ND")</f>
        <v>ND</v>
      </c>
      <c r="P271" s="985"/>
    </row>
    <row r="272" spans="3:16" x14ac:dyDescent="0.3">
      <c r="C272" s="999"/>
      <c r="D272" s="993"/>
      <c r="E272" s="993"/>
      <c r="F272" s="995"/>
      <c r="G272" s="997"/>
      <c r="H272" s="1042"/>
      <c r="I272" s="987"/>
      <c r="J272" s="227" t="str">
        <f ca="1">IF(MOD(ROW()-13,2)=0,IF(ISBLANK(OFFSET(#REF!,INT((ROW()-13)/2),0)),"",OFFSET(#REF!,INT((ROW()-13)/2),0)),IF(ISBLANK(OFFSET('9. METAS'!$U$20,INT((ROW()-14)/2),0)),"",OFFSET('9. METAS'!$U$20,INT((ROW()-14)/2),0)))</f>
        <v/>
      </c>
      <c r="K272" s="228" t="str">
        <f ca="1">IF(MOD(ROW()-13,2)=0,IF(ISBLANK(OFFSET(#REF!,INT((ROW()-13)/2),0)),"",OFFSET(#REF!,INT((ROW()-13)/2),0)),IF(ISBLANK(OFFSET('9. METAS'!$V$20,INT((ROW()-14)/2),0)),"",OFFSET('9. METAS'!$V$20,INT((ROW()-14)/2),0)))</f>
        <v/>
      </c>
      <c r="L272" s="228" t="str">
        <f ca="1">IF(MOD(ROW()-13,2)=0,IF(ISBLANK(OFFSET(#REF!,INT((ROW()-13)/2),0)),"",OFFSET(#REF!,INT((ROW()-13)/2),0)),IF(ISBLANK(OFFSET('9. METAS'!$W$20,INT((ROW()-14)/2),0)),"",OFFSET('9. METAS'!$W$20,INT((ROW()-14)/2),0)))</f>
        <v/>
      </c>
      <c r="M272" s="229" t="str">
        <f ca="1">IF(MOD(ROW()-13,2)=0,IF(ISBLANK(OFFSET(#REF!,INT((ROW()-13)/2),0)),"",OFFSET(#REF!,INT((ROW()-13)/2),0)),IF(ISBLANK(OFFSET('9. METAS'!$X$20,INT((ROW()-14)/2),0)),"",OFFSET('9. METAS'!$X$20,INT((ROW()-14)/2),0)))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1042" t="str">
        <f ca="1">IF(ISBLANK(OFFSET('9. METAS'!$L$20,INT((ROW()-13)/2),0)),"",OFFSET('9. METAS'!$L$20,INT((ROW()-13)/2),0))</f>
        <v/>
      </c>
      <c r="I273" s="979"/>
      <c r="J273" s="227" t="e">
        <f ca="1">IF(MOD(ROW()-13,2)=0,IF(ISBLANK(OFFSET(#REF!,INT((ROW()-13)/2),0)),"",OFFSET(#REF!,INT((ROW()-13)/2),0)),IF(ISBLANK(OFFSET('9. METAS'!$U$20,INT((ROW()-14)/2),0)),"",OFFSET('9. METAS'!$U$20,INT((ROW()-14)/2),0)))</f>
        <v>#REF!</v>
      </c>
      <c r="K273" s="228" t="e">
        <f ca="1">IF(MOD(ROW()-13,2)=0,IF(ISBLANK(OFFSET(#REF!,INT((ROW()-13)/2),0)),"",OFFSET(#REF!,INT((ROW()-13)/2),0)),IF(ISBLANK(OFFSET('9. METAS'!$V$20,INT((ROW()-14)/2),0)),"",OFFSET('9. METAS'!$V$20,INT((ROW()-14)/2),0)))</f>
        <v>#REF!</v>
      </c>
      <c r="L273" s="228" t="e">
        <f ca="1">IF(MOD(ROW()-13,2)=0,IF(ISBLANK(OFFSET(#REF!,INT((ROW()-13)/2),0)),"",OFFSET(#REF!,INT((ROW()-13)/2),0)),IF(ISBLANK(OFFSET('9. METAS'!$W$20,INT((ROW()-14)/2),0)),"",OFFSET('9. METAS'!$W$20,INT((ROW()-14)/2),0)))</f>
        <v>#REF!</v>
      </c>
      <c r="M273" s="229" t="e">
        <f ca="1">IF(MOD(ROW()-13,2)=0,IF(ISBLANK(OFFSET(#REF!,INT((ROW()-13)/2),0)),"",OFFSET(#REF!,INT((ROW()-13)/2),0)),IF(ISBLANK(OFFSET('9. METAS'!$X$20,INT((ROW()-14)/2),0)),"",OFFSET('9. METAS'!$X$20,INT((ROW()-14)/2),0)))</f>
        <v>#REF!</v>
      </c>
      <c r="N273" s="981" t="str">
        <f t="shared" ref="N273" ca="1" si="256">IFERROR(J273/J274,"ND")</f>
        <v>ND</v>
      </c>
      <c r="O273" s="983" t="str">
        <f t="shared" ref="O273" ca="1" si="257">IFERROR(((J273+K273+L273)/H273),"ND")</f>
        <v>ND</v>
      </c>
      <c r="P273" s="985"/>
    </row>
    <row r="274" spans="3:16" x14ac:dyDescent="0.3">
      <c r="C274" s="999"/>
      <c r="D274" s="993"/>
      <c r="E274" s="993"/>
      <c r="F274" s="995"/>
      <c r="G274" s="997"/>
      <c r="H274" s="1042"/>
      <c r="I274" s="987"/>
      <c r="J274" s="227" t="str">
        <f ca="1">IF(MOD(ROW()-13,2)=0,IF(ISBLANK(OFFSET(#REF!,INT((ROW()-13)/2),0)),"",OFFSET(#REF!,INT((ROW()-13)/2),0)),IF(ISBLANK(OFFSET('9. METAS'!$U$20,INT((ROW()-14)/2),0)),"",OFFSET('9. METAS'!$U$20,INT((ROW()-14)/2),0)))</f>
        <v/>
      </c>
      <c r="K274" s="228" t="str">
        <f ca="1">IF(MOD(ROW()-13,2)=0,IF(ISBLANK(OFFSET(#REF!,INT((ROW()-13)/2),0)),"",OFFSET(#REF!,INT((ROW()-13)/2),0)),IF(ISBLANK(OFFSET('9. METAS'!$V$20,INT((ROW()-14)/2),0)),"",OFFSET('9. METAS'!$V$20,INT((ROW()-14)/2),0)))</f>
        <v/>
      </c>
      <c r="L274" s="228" t="str">
        <f ca="1">IF(MOD(ROW()-13,2)=0,IF(ISBLANK(OFFSET(#REF!,INT((ROW()-13)/2),0)),"",OFFSET(#REF!,INT((ROW()-13)/2),0)),IF(ISBLANK(OFFSET('9. METAS'!$W$20,INT((ROW()-14)/2),0)),"",OFFSET('9. METAS'!$W$20,INT((ROW()-14)/2),0)))</f>
        <v/>
      </c>
      <c r="M274" s="229" t="str">
        <f ca="1">IF(MOD(ROW()-13,2)=0,IF(ISBLANK(OFFSET(#REF!,INT((ROW()-13)/2),0)),"",OFFSET(#REF!,INT((ROW()-13)/2),0)),IF(ISBLANK(OFFSET('9. METAS'!$X$20,INT((ROW()-14)/2),0)),"",OFFSET('9. METAS'!$X$20,INT((ROW()-14)/2),0)))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1042" t="str">
        <f ca="1">IF(ISBLANK(OFFSET('9. METAS'!$L$20,INT((ROW()-13)/2),0)),"",OFFSET('9. METAS'!$L$20,INT((ROW()-13)/2),0))</f>
        <v/>
      </c>
      <c r="I275" s="979"/>
      <c r="J275" s="227" t="e">
        <f ca="1">IF(MOD(ROW()-13,2)=0,IF(ISBLANK(OFFSET(#REF!,INT((ROW()-13)/2),0)),"",OFFSET(#REF!,INT((ROW()-13)/2),0)),IF(ISBLANK(OFFSET('9. METAS'!$U$20,INT((ROW()-14)/2),0)),"",OFFSET('9. METAS'!$U$20,INT((ROW()-14)/2),0)))</f>
        <v>#REF!</v>
      </c>
      <c r="K275" s="228" t="e">
        <f ca="1">IF(MOD(ROW()-13,2)=0,IF(ISBLANK(OFFSET(#REF!,INT((ROW()-13)/2),0)),"",OFFSET(#REF!,INT((ROW()-13)/2),0)),IF(ISBLANK(OFFSET('9. METAS'!$V$20,INT((ROW()-14)/2),0)),"",OFFSET('9. METAS'!$V$20,INT((ROW()-14)/2),0)))</f>
        <v>#REF!</v>
      </c>
      <c r="L275" s="228" t="e">
        <f ca="1">IF(MOD(ROW()-13,2)=0,IF(ISBLANK(OFFSET(#REF!,INT((ROW()-13)/2),0)),"",OFFSET(#REF!,INT((ROW()-13)/2),0)),IF(ISBLANK(OFFSET('9. METAS'!$W$20,INT((ROW()-14)/2),0)),"",OFFSET('9. METAS'!$W$20,INT((ROW()-14)/2),0)))</f>
        <v>#REF!</v>
      </c>
      <c r="M275" s="229" t="e">
        <f ca="1">IF(MOD(ROW()-13,2)=0,IF(ISBLANK(OFFSET(#REF!,INT((ROW()-13)/2),0)),"",OFFSET(#REF!,INT((ROW()-13)/2),0)),IF(ISBLANK(OFFSET('9. METAS'!$X$20,INT((ROW()-14)/2),0)),"",OFFSET('9. METAS'!$X$20,INT((ROW()-14)/2),0)))</f>
        <v>#REF!</v>
      </c>
      <c r="N275" s="981" t="str">
        <f t="shared" ref="N275" ca="1" si="258">IFERROR(J275/J276,"ND")</f>
        <v>ND</v>
      </c>
      <c r="O275" s="983" t="str">
        <f t="shared" ref="O275" ca="1" si="259">IFERROR(((J275+K275+L275)/H275),"ND")</f>
        <v>ND</v>
      </c>
      <c r="P275" s="985"/>
    </row>
    <row r="276" spans="3:16" x14ac:dyDescent="0.3">
      <c r="C276" s="999"/>
      <c r="D276" s="993"/>
      <c r="E276" s="993"/>
      <c r="F276" s="995"/>
      <c r="G276" s="997"/>
      <c r="H276" s="1042"/>
      <c r="I276" s="987"/>
      <c r="J276" s="227" t="str">
        <f ca="1">IF(MOD(ROW()-13,2)=0,IF(ISBLANK(OFFSET(#REF!,INT((ROW()-13)/2),0)),"",OFFSET(#REF!,INT((ROW()-13)/2),0)),IF(ISBLANK(OFFSET('9. METAS'!$U$20,INT((ROW()-14)/2),0)),"",OFFSET('9. METAS'!$U$20,INT((ROW()-14)/2),0)))</f>
        <v/>
      </c>
      <c r="K276" s="228" t="str">
        <f ca="1">IF(MOD(ROW()-13,2)=0,IF(ISBLANK(OFFSET(#REF!,INT((ROW()-13)/2),0)),"",OFFSET(#REF!,INT((ROW()-13)/2),0)),IF(ISBLANK(OFFSET('9. METAS'!$V$20,INT((ROW()-14)/2),0)),"",OFFSET('9. METAS'!$V$20,INT((ROW()-14)/2),0)))</f>
        <v/>
      </c>
      <c r="L276" s="228" t="str">
        <f ca="1">IF(MOD(ROW()-13,2)=0,IF(ISBLANK(OFFSET(#REF!,INT((ROW()-13)/2),0)),"",OFFSET(#REF!,INT((ROW()-13)/2),0)),IF(ISBLANK(OFFSET('9. METAS'!$W$20,INT((ROW()-14)/2),0)),"",OFFSET('9. METAS'!$W$20,INT((ROW()-14)/2),0)))</f>
        <v/>
      </c>
      <c r="M276" s="229" t="str">
        <f ca="1">IF(MOD(ROW()-13,2)=0,IF(ISBLANK(OFFSET(#REF!,INT((ROW()-13)/2),0)),"",OFFSET(#REF!,INT((ROW()-13)/2),0)),IF(ISBLANK(OFFSET('9. METAS'!$X$20,INT((ROW()-14)/2),0)),"",OFFSET('9. METAS'!$X$20,INT((ROW()-14)/2),0)))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1042" t="str">
        <f ca="1">IF(ISBLANK(OFFSET('9. METAS'!$L$20,INT((ROW()-13)/2),0)),"",OFFSET('9. METAS'!$L$20,INT((ROW()-13)/2),0))</f>
        <v/>
      </c>
      <c r="I277" s="979"/>
      <c r="J277" s="227" t="e">
        <f ca="1">IF(MOD(ROW()-13,2)=0,IF(ISBLANK(OFFSET(#REF!,INT((ROW()-13)/2),0)),"",OFFSET(#REF!,INT((ROW()-13)/2),0)),IF(ISBLANK(OFFSET('9. METAS'!$U$20,INT((ROW()-14)/2),0)),"",OFFSET('9. METAS'!$U$20,INT((ROW()-14)/2),0)))</f>
        <v>#REF!</v>
      </c>
      <c r="K277" s="228" t="e">
        <f ca="1">IF(MOD(ROW()-13,2)=0,IF(ISBLANK(OFFSET(#REF!,INT((ROW()-13)/2),0)),"",OFFSET(#REF!,INT((ROW()-13)/2),0)),IF(ISBLANK(OFFSET('9. METAS'!$V$20,INT((ROW()-14)/2),0)),"",OFFSET('9. METAS'!$V$20,INT((ROW()-14)/2),0)))</f>
        <v>#REF!</v>
      </c>
      <c r="L277" s="228" t="e">
        <f ca="1">IF(MOD(ROW()-13,2)=0,IF(ISBLANK(OFFSET(#REF!,INT((ROW()-13)/2),0)),"",OFFSET(#REF!,INT((ROW()-13)/2),0)),IF(ISBLANK(OFFSET('9. METAS'!$W$20,INT((ROW()-14)/2),0)),"",OFFSET('9. METAS'!$W$20,INT((ROW()-14)/2),0)))</f>
        <v>#REF!</v>
      </c>
      <c r="M277" s="229" t="e">
        <f ca="1">IF(MOD(ROW()-13,2)=0,IF(ISBLANK(OFFSET(#REF!,INT((ROW()-13)/2),0)),"",OFFSET(#REF!,INT((ROW()-13)/2),0)),IF(ISBLANK(OFFSET('9. METAS'!$X$20,INT((ROW()-14)/2),0)),"",OFFSET('9. METAS'!$X$20,INT((ROW()-14)/2),0)))</f>
        <v>#REF!</v>
      </c>
      <c r="N277" s="981" t="str">
        <f t="shared" ref="N277" ca="1" si="260">IFERROR(J277/J278,"ND")</f>
        <v>ND</v>
      </c>
      <c r="O277" s="983" t="str">
        <f t="shared" ref="O277" ca="1" si="261">IFERROR(((J277+K277+L277)/H277),"ND")</f>
        <v>ND</v>
      </c>
      <c r="P277" s="985"/>
    </row>
    <row r="278" spans="3:16" x14ac:dyDescent="0.3">
      <c r="C278" s="999"/>
      <c r="D278" s="993"/>
      <c r="E278" s="993"/>
      <c r="F278" s="995"/>
      <c r="G278" s="997"/>
      <c r="H278" s="1042"/>
      <c r="I278" s="987"/>
      <c r="J278" s="227" t="str">
        <f ca="1">IF(MOD(ROW()-13,2)=0,IF(ISBLANK(OFFSET(#REF!,INT((ROW()-13)/2),0)),"",OFFSET(#REF!,INT((ROW()-13)/2),0)),IF(ISBLANK(OFFSET('9. METAS'!$U$20,INT((ROW()-14)/2),0)),"",OFFSET('9. METAS'!$U$20,INT((ROW()-14)/2),0)))</f>
        <v/>
      </c>
      <c r="K278" s="228" t="str">
        <f ca="1">IF(MOD(ROW()-13,2)=0,IF(ISBLANK(OFFSET(#REF!,INT((ROW()-13)/2),0)),"",OFFSET(#REF!,INT((ROW()-13)/2),0)),IF(ISBLANK(OFFSET('9. METAS'!$V$20,INT((ROW()-14)/2),0)),"",OFFSET('9. METAS'!$V$20,INT((ROW()-14)/2),0)))</f>
        <v/>
      </c>
      <c r="L278" s="228" t="str">
        <f ca="1">IF(MOD(ROW()-13,2)=0,IF(ISBLANK(OFFSET(#REF!,INT((ROW()-13)/2),0)),"",OFFSET(#REF!,INT((ROW()-13)/2),0)),IF(ISBLANK(OFFSET('9. METAS'!$W$20,INT((ROW()-14)/2),0)),"",OFFSET('9. METAS'!$W$20,INT((ROW()-14)/2),0)))</f>
        <v/>
      </c>
      <c r="M278" s="229" t="str">
        <f ca="1">IF(MOD(ROW()-13,2)=0,IF(ISBLANK(OFFSET(#REF!,INT((ROW()-13)/2),0)),"",OFFSET(#REF!,INT((ROW()-13)/2),0)),IF(ISBLANK(OFFSET('9. METAS'!$X$20,INT((ROW()-14)/2),0)),"",OFFSET('9. METAS'!$X$20,INT((ROW()-14)/2),0)))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1042" t="str">
        <f ca="1">IF(ISBLANK(OFFSET('9. METAS'!$L$20,INT((ROW()-13)/2),0)),"",OFFSET('9. METAS'!$L$20,INT((ROW()-13)/2),0))</f>
        <v/>
      </c>
      <c r="I279" s="979"/>
      <c r="J279" s="227" t="e">
        <f ca="1">IF(MOD(ROW()-13,2)=0,IF(ISBLANK(OFFSET(#REF!,INT((ROW()-13)/2),0)),"",OFFSET(#REF!,INT((ROW()-13)/2),0)),IF(ISBLANK(OFFSET('9. METAS'!$U$20,INT((ROW()-14)/2),0)),"",OFFSET('9. METAS'!$U$20,INT((ROW()-14)/2),0)))</f>
        <v>#REF!</v>
      </c>
      <c r="K279" s="228" t="e">
        <f ca="1">IF(MOD(ROW()-13,2)=0,IF(ISBLANK(OFFSET(#REF!,INT((ROW()-13)/2),0)),"",OFFSET(#REF!,INT((ROW()-13)/2),0)),IF(ISBLANK(OFFSET('9. METAS'!$V$20,INT((ROW()-14)/2),0)),"",OFFSET('9. METAS'!$V$20,INT((ROW()-14)/2),0)))</f>
        <v>#REF!</v>
      </c>
      <c r="L279" s="228" t="e">
        <f ca="1">IF(MOD(ROW()-13,2)=0,IF(ISBLANK(OFFSET(#REF!,INT((ROW()-13)/2),0)),"",OFFSET(#REF!,INT((ROW()-13)/2),0)),IF(ISBLANK(OFFSET('9. METAS'!$W$20,INT((ROW()-14)/2),0)),"",OFFSET('9. METAS'!$W$20,INT((ROW()-14)/2),0)))</f>
        <v>#REF!</v>
      </c>
      <c r="M279" s="229" t="e">
        <f ca="1">IF(MOD(ROW()-13,2)=0,IF(ISBLANK(OFFSET(#REF!,INT((ROW()-13)/2),0)),"",OFFSET(#REF!,INT((ROW()-13)/2),0)),IF(ISBLANK(OFFSET('9. METAS'!$X$20,INT((ROW()-14)/2),0)),"",OFFSET('9. METAS'!$X$20,INT((ROW()-14)/2),0)))</f>
        <v>#REF!</v>
      </c>
      <c r="N279" s="981" t="str">
        <f t="shared" ref="N279" ca="1" si="262">IFERROR(J279/J280,"ND")</f>
        <v>ND</v>
      </c>
      <c r="O279" s="983" t="str">
        <f t="shared" ref="O279" ca="1" si="263">IFERROR(((J279+K279+L279)/H279),"ND")</f>
        <v>ND</v>
      </c>
      <c r="P279" s="985"/>
    </row>
    <row r="280" spans="3:16" x14ac:dyDescent="0.3">
      <c r="C280" s="999"/>
      <c r="D280" s="993"/>
      <c r="E280" s="993"/>
      <c r="F280" s="995"/>
      <c r="G280" s="997"/>
      <c r="H280" s="1042"/>
      <c r="I280" s="987"/>
      <c r="J280" s="227" t="str">
        <f ca="1">IF(MOD(ROW()-13,2)=0,IF(ISBLANK(OFFSET(#REF!,INT((ROW()-13)/2),0)),"",OFFSET(#REF!,INT((ROW()-13)/2),0)),IF(ISBLANK(OFFSET('9. METAS'!$U$20,INT((ROW()-14)/2),0)),"",OFFSET('9. METAS'!$U$20,INT((ROW()-14)/2),0)))</f>
        <v/>
      </c>
      <c r="K280" s="228" t="str">
        <f ca="1">IF(MOD(ROW()-13,2)=0,IF(ISBLANK(OFFSET(#REF!,INT((ROW()-13)/2),0)),"",OFFSET(#REF!,INT((ROW()-13)/2),0)),IF(ISBLANK(OFFSET('9. METAS'!$V$20,INT((ROW()-14)/2),0)),"",OFFSET('9. METAS'!$V$20,INT((ROW()-14)/2),0)))</f>
        <v/>
      </c>
      <c r="L280" s="228" t="str">
        <f ca="1">IF(MOD(ROW()-13,2)=0,IF(ISBLANK(OFFSET(#REF!,INT((ROW()-13)/2),0)),"",OFFSET(#REF!,INT((ROW()-13)/2),0)),IF(ISBLANK(OFFSET('9. METAS'!$W$20,INT((ROW()-14)/2),0)),"",OFFSET('9. METAS'!$W$20,INT((ROW()-14)/2),0)))</f>
        <v/>
      </c>
      <c r="M280" s="229" t="str">
        <f ca="1">IF(MOD(ROW()-13,2)=0,IF(ISBLANK(OFFSET(#REF!,INT((ROW()-13)/2),0)),"",OFFSET(#REF!,INT((ROW()-13)/2),0)),IF(ISBLANK(OFFSET('9. METAS'!$X$20,INT((ROW()-14)/2),0)),"",OFFSET('9. METAS'!$X$20,INT((ROW()-14)/2),0)))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1042" t="str">
        <f ca="1">IF(ISBLANK(OFFSET('9. METAS'!$L$20,INT((ROW()-13)/2),0)),"",OFFSET('9. METAS'!$L$20,INT((ROW()-13)/2),0))</f>
        <v/>
      </c>
      <c r="I281" s="979"/>
      <c r="J281" s="227" t="e">
        <f ca="1">IF(MOD(ROW()-13,2)=0,IF(ISBLANK(OFFSET(#REF!,INT((ROW()-13)/2),0)),"",OFFSET(#REF!,INT((ROW()-13)/2),0)),IF(ISBLANK(OFFSET('9. METAS'!$U$20,INT((ROW()-14)/2),0)),"",OFFSET('9. METAS'!$U$20,INT((ROW()-14)/2),0)))</f>
        <v>#REF!</v>
      </c>
      <c r="K281" s="228" t="e">
        <f ca="1">IF(MOD(ROW()-13,2)=0,IF(ISBLANK(OFFSET(#REF!,INT((ROW()-13)/2),0)),"",OFFSET(#REF!,INT((ROW()-13)/2),0)),IF(ISBLANK(OFFSET('9. METAS'!$V$20,INT((ROW()-14)/2),0)),"",OFFSET('9. METAS'!$V$20,INT((ROW()-14)/2),0)))</f>
        <v>#REF!</v>
      </c>
      <c r="L281" s="228" t="e">
        <f ca="1">IF(MOD(ROW()-13,2)=0,IF(ISBLANK(OFFSET(#REF!,INT((ROW()-13)/2),0)),"",OFFSET(#REF!,INT((ROW()-13)/2),0)),IF(ISBLANK(OFFSET('9. METAS'!$W$20,INT((ROW()-14)/2),0)),"",OFFSET('9. METAS'!$W$20,INT((ROW()-14)/2),0)))</f>
        <v>#REF!</v>
      </c>
      <c r="M281" s="229" t="e">
        <f ca="1">IF(MOD(ROW()-13,2)=0,IF(ISBLANK(OFFSET(#REF!,INT((ROW()-13)/2),0)),"",OFFSET(#REF!,INT((ROW()-13)/2),0)),IF(ISBLANK(OFFSET('9. METAS'!$X$20,INT((ROW()-14)/2),0)),"",OFFSET('9. METAS'!$X$20,INT((ROW()-14)/2),0)))</f>
        <v>#REF!</v>
      </c>
      <c r="N281" s="981" t="str">
        <f t="shared" ref="N281" ca="1" si="264">IFERROR(J281/J282,"ND")</f>
        <v>ND</v>
      </c>
      <c r="O281" s="983" t="str">
        <f t="shared" ref="O281" ca="1" si="265">IFERROR(((J281+K281+L281)/H281),"ND")</f>
        <v>ND</v>
      </c>
      <c r="P281" s="985"/>
    </row>
    <row r="282" spans="3:16" x14ac:dyDescent="0.3">
      <c r="C282" s="999"/>
      <c r="D282" s="993"/>
      <c r="E282" s="993"/>
      <c r="F282" s="995"/>
      <c r="G282" s="997"/>
      <c r="H282" s="1042"/>
      <c r="I282" s="987"/>
      <c r="J282" s="227" t="str">
        <f ca="1">IF(MOD(ROW()-13,2)=0,IF(ISBLANK(OFFSET(#REF!,INT((ROW()-13)/2),0)),"",OFFSET(#REF!,INT((ROW()-13)/2),0)),IF(ISBLANK(OFFSET('9. METAS'!$U$20,INT((ROW()-14)/2),0)),"",OFFSET('9. METAS'!$U$20,INT((ROW()-14)/2),0)))</f>
        <v/>
      </c>
      <c r="K282" s="228" t="str">
        <f ca="1">IF(MOD(ROW()-13,2)=0,IF(ISBLANK(OFFSET(#REF!,INT((ROW()-13)/2),0)),"",OFFSET(#REF!,INT((ROW()-13)/2),0)),IF(ISBLANK(OFFSET('9. METAS'!$V$20,INT((ROW()-14)/2),0)),"",OFFSET('9. METAS'!$V$20,INT((ROW()-14)/2),0)))</f>
        <v/>
      </c>
      <c r="L282" s="228" t="str">
        <f ca="1">IF(MOD(ROW()-13,2)=0,IF(ISBLANK(OFFSET(#REF!,INT((ROW()-13)/2),0)),"",OFFSET(#REF!,INT((ROW()-13)/2),0)),IF(ISBLANK(OFFSET('9. METAS'!$W$20,INT((ROW()-14)/2),0)),"",OFFSET('9. METAS'!$W$20,INT((ROW()-14)/2),0)))</f>
        <v/>
      </c>
      <c r="M282" s="229" t="str">
        <f ca="1">IF(MOD(ROW()-13,2)=0,IF(ISBLANK(OFFSET(#REF!,INT((ROW()-13)/2),0)),"",OFFSET(#REF!,INT((ROW()-13)/2),0)),IF(ISBLANK(OFFSET('9. METAS'!$X$20,INT((ROW()-14)/2),0)),"",OFFSET('9. METAS'!$X$20,INT((ROW()-14)/2),0)))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1042" t="str">
        <f ca="1">IF(ISBLANK(OFFSET('9. METAS'!$L$20,INT((ROW()-13)/2),0)),"",OFFSET('9. METAS'!$L$20,INT((ROW()-13)/2),0))</f>
        <v/>
      </c>
      <c r="I283" s="979"/>
      <c r="J283" s="227" t="e">
        <f ca="1">IF(MOD(ROW()-13,2)=0,IF(ISBLANK(OFFSET(#REF!,INT((ROW()-13)/2),0)),"",OFFSET(#REF!,INT((ROW()-13)/2),0)),IF(ISBLANK(OFFSET('9. METAS'!$U$20,INT((ROW()-14)/2),0)),"",OFFSET('9. METAS'!$U$20,INT((ROW()-14)/2),0)))</f>
        <v>#REF!</v>
      </c>
      <c r="K283" s="228" t="e">
        <f ca="1">IF(MOD(ROW()-13,2)=0,IF(ISBLANK(OFFSET(#REF!,INT((ROW()-13)/2),0)),"",OFFSET(#REF!,INT((ROW()-13)/2),0)),IF(ISBLANK(OFFSET('9. METAS'!$V$20,INT((ROW()-14)/2),0)),"",OFFSET('9. METAS'!$V$20,INT((ROW()-14)/2),0)))</f>
        <v>#REF!</v>
      </c>
      <c r="L283" s="228" t="e">
        <f ca="1">IF(MOD(ROW()-13,2)=0,IF(ISBLANK(OFFSET(#REF!,INT((ROW()-13)/2),0)),"",OFFSET(#REF!,INT((ROW()-13)/2),0)),IF(ISBLANK(OFFSET('9. METAS'!$W$20,INT((ROW()-14)/2),0)),"",OFFSET('9. METAS'!$W$20,INT((ROW()-14)/2),0)))</f>
        <v>#REF!</v>
      </c>
      <c r="M283" s="229" t="e">
        <f ca="1">IF(MOD(ROW()-13,2)=0,IF(ISBLANK(OFFSET(#REF!,INT((ROW()-13)/2),0)),"",OFFSET(#REF!,INT((ROW()-13)/2),0)),IF(ISBLANK(OFFSET('9. METAS'!$X$20,INT((ROW()-14)/2),0)),"",OFFSET('9. METAS'!$X$20,INT((ROW()-14)/2),0)))</f>
        <v>#REF!</v>
      </c>
      <c r="N283" s="981" t="str">
        <f t="shared" ref="N283" ca="1" si="266">IFERROR(J283/J284,"ND")</f>
        <v>ND</v>
      </c>
      <c r="O283" s="983" t="str">
        <f t="shared" ref="O283" ca="1" si="267">IFERROR(((J283+K283+L283)/H283),"ND")</f>
        <v>ND</v>
      </c>
      <c r="P283" s="985"/>
    </row>
    <row r="284" spans="3:16" x14ac:dyDescent="0.3">
      <c r="C284" s="999"/>
      <c r="D284" s="993"/>
      <c r="E284" s="993"/>
      <c r="F284" s="995"/>
      <c r="G284" s="997"/>
      <c r="H284" s="1042"/>
      <c r="I284" s="987"/>
      <c r="J284" s="227" t="str">
        <f ca="1">IF(MOD(ROW()-13,2)=0,IF(ISBLANK(OFFSET(#REF!,INT((ROW()-13)/2),0)),"",OFFSET(#REF!,INT((ROW()-13)/2),0)),IF(ISBLANK(OFFSET('9. METAS'!$U$20,INT((ROW()-14)/2),0)),"",OFFSET('9. METAS'!$U$20,INT((ROW()-14)/2),0)))</f>
        <v/>
      </c>
      <c r="K284" s="228" t="str">
        <f ca="1">IF(MOD(ROW()-13,2)=0,IF(ISBLANK(OFFSET(#REF!,INT((ROW()-13)/2),0)),"",OFFSET(#REF!,INT((ROW()-13)/2),0)),IF(ISBLANK(OFFSET('9. METAS'!$V$20,INT((ROW()-14)/2),0)),"",OFFSET('9. METAS'!$V$20,INT((ROW()-14)/2),0)))</f>
        <v/>
      </c>
      <c r="L284" s="228" t="str">
        <f ca="1">IF(MOD(ROW()-13,2)=0,IF(ISBLANK(OFFSET(#REF!,INT((ROW()-13)/2),0)),"",OFFSET(#REF!,INT((ROW()-13)/2),0)),IF(ISBLANK(OFFSET('9. METAS'!$W$20,INT((ROW()-14)/2),0)),"",OFFSET('9. METAS'!$W$20,INT((ROW()-14)/2),0)))</f>
        <v/>
      </c>
      <c r="M284" s="229" t="str">
        <f ca="1">IF(MOD(ROW()-13,2)=0,IF(ISBLANK(OFFSET(#REF!,INT((ROW()-13)/2),0)),"",OFFSET(#REF!,INT((ROW()-13)/2),0)),IF(ISBLANK(OFFSET('9. METAS'!$X$20,INT((ROW()-14)/2),0)),"",OFFSET('9. METAS'!$X$20,INT((ROW()-14)/2),0)))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1042" t="str">
        <f ca="1">IF(ISBLANK(OFFSET('9. METAS'!$L$20,INT((ROW()-13)/2),0)),"",OFFSET('9. METAS'!$L$20,INT((ROW()-13)/2),0))</f>
        <v/>
      </c>
      <c r="I285" s="979"/>
      <c r="J285" s="227" t="e">
        <f ca="1">IF(MOD(ROW()-13,2)=0,IF(ISBLANK(OFFSET(#REF!,INT((ROW()-13)/2),0)),"",OFFSET(#REF!,INT((ROW()-13)/2),0)),IF(ISBLANK(OFFSET('9. METAS'!$U$20,INT((ROW()-14)/2),0)),"",OFFSET('9. METAS'!$U$20,INT((ROW()-14)/2),0)))</f>
        <v>#REF!</v>
      </c>
      <c r="K285" s="228" t="e">
        <f ca="1">IF(MOD(ROW()-13,2)=0,IF(ISBLANK(OFFSET(#REF!,INT((ROW()-13)/2),0)),"",OFFSET(#REF!,INT((ROW()-13)/2),0)),IF(ISBLANK(OFFSET('9. METAS'!$V$20,INT((ROW()-14)/2),0)),"",OFFSET('9. METAS'!$V$20,INT((ROW()-14)/2),0)))</f>
        <v>#REF!</v>
      </c>
      <c r="L285" s="228" t="e">
        <f ca="1">IF(MOD(ROW()-13,2)=0,IF(ISBLANK(OFFSET(#REF!,INT((ROW()-13)/2),0)),"",OFFSET(#REF!,INT((ROW()-13)/2),0)),IF(ISBLANK(OFFSET('9. METAS'!$W$20,INT((ROW()-14)/2),0)),"",OFFSET('9. METAS'!$W$20,INT((ROW()-14)/2),0)))</f>
        <v>#REF!</v>
      </c>
      <c r="M285" s="229" t="e">
        <f ca="1">IF(MOD(ROW()-13,2)=0,IF(ISBLANK(OFFSET(#REF!,INT((ROW()-13)/2),0)),"",OFFSET(#REF!,INT((ROW()-13)/2),0)),IF(ISBLANK(OFFSET('9. METAS'!$X$20,INT((ROW()-14)/2),0)),"",OFFSET('9. METAS'!$X$20,INT((ROW()-14)/2),0)))</f>
        <v>#REF!</v>
      </c>
      <c r="N285" s="981" t="str">
        <f t="shared" ref="N285" ca="1" si="268">IFERROR(J285/J286,"ND")</f>
        <v>ND</v>
      </c>
      <c r="O285" s="983" t="str">
        <f t="shared" ref="O285" ca="1" si="269">IFERROR(((J285+K285+L285)/H285),"ND")</f>
        <v>ND</v>
      </c>
      <c r="P285" s="985"/>
    </row>
    <row r="286" spans="3:16" x14ac:dyDescent="0.3">
      <c r="C286" s="999"/>
      <c r="D286" s="993"/>
      <c r="E286" s="993"/>
      <c r="F286" s="995"/>
      <c r="G286" s="997"/>
      <c r="H286" s="1042"/>
      <c r="I286" s="987"/>
      <c r="J286" s="227" t="str">
        <f ca="1">IF(MOD(ROW()-13,2)=0,IF(ISBLANK(OFFSET(#REF!,INT((ROW()-13)/2),0)),"",OFFSET(#REF!,INT((ROW()-13)/2),0)),IF(ISBLANK(OFFSET('9. METAS'!$U$20,INT((ROW()-14)/2),0)),"",OFFSET('9. METAS'!$U$20,INT((ROW()-14)/2),0)))</f>
        <v/>
      </c>
      <c r="K286" s="228" t="str">
        <f ca="1">IF(MOD(ROW()-13,2)=0,IF(ISBLANK(OFFSET(#REF!,INT((ROW()-13)/2),0)),"",OFFSET(#REF!,INT((ROW()-13)/2),0)),IF(ISBLANK(OFFSET('9. METAS'!$V$20,INT((ROW()-14)/2),0)),"",OFFSET('9. METAS'!$V$20,INT((ROW()-14)/2),0)))</f>
        <v/>
      </c>
      <c r="L286" s="228" t="str">
        <f ca="1">IF(MOD(ROW()-13,2)=0,IF(ISBLANK(OFFSET(#REF!,INT((ROW()-13)/2),0)),"",OFFSET(#REF!,INT((ROW()-13)/2),0)),IF(ISBLANK(OFFSET('9. METAS'!$W$20,INT((ROW()-14)/2),0)),"",OFFSET('9. METAS'!$W$20,INT((ROW()-14)/2),0)))</f>
        <v/>
      </c>
      <c r="M286" s="229" t="str">
        <f ca="1">IF(MOD(ROW()-13,2)=0,IF(ISBLANK(OFFSET(#REF!,INT((ROW()-13)/2),0)),"",OFFSET(#REF!,INT((ROW()-13)/2),0)),IF(ISBLANK(OFFSET('9. METAS'!$X$20,INT((ROW()-14)/2),0)),"",OFFSET('9. METAS'!$X$20,INT((ROW()-14)/2),0)))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1042" t="str">
        <f ca="1">IF(ISBLANK(OFFSET('9. METAS'!$L$20,INT((ROW()-13)/2),0)),"",OFFSET('9. METAS'!$L$20,INT((ROW()-13)/2),0))</f>
        <v/>
      </c>
      <c r="I287" s="979"/>
      <c r="J287" s="227" t="e">
        <f ca="1">IF(MOD(ROW()-13,2)=0,IF(ISBLANK(OFFSET(#REF!,INT((ROW()-13)/2),0)),"",OFFSET(#REF!,INT((ROW()-13)/2),0)),IF(ISBLANK(OFFSET('9. METAS'!$U$20,INT((ROW()-14)/2),0)),"",OFFSET('9. METAS'!$U$20,INT((ROW()-14)/2),0)))</f>
        <v>#REF!</v>
      </c>
      <c r="K287" s="228" t="e">
        <f ca="1">IF(MOD(ROW()-13,2)=0,IF(ISBLANK(OFFSET(#REF!,INT((ROW()-13)/2),0)),"",OFFSET(#REF!,INT((ROW()-13)/2),0)),IF(ISBLANK(OFFSET('9. METAS'!$V$20,INT((ROW()-14)/2),0)),"",OFFSET('9. METAS'!$V$20,INT((ROW()-14)/2),0)))</f>
        <v>#REF!</v>
      </c>
      <c r="L287" s="228" t="e">
        <f ca="1">IF(MOD(ROW()-13,2)=0,IF(ISBLANK(OFFSET(#REF!,INT((ROW()-13)/2),0)),"",OFFSET(#REF!,INT((ROW()-13)/2),0)),IF(ISBLANK(OFFSET('9. METAS'!$W$20,INT((ROW()-14)/2),0)),"",OFFSET('9. METAS'!$W$20,INT((ROW()-14)/2),0)))</f>
        <v>#REF!</v>
      </c>
      <c r="M287" s="229" t="e">
        <f ca="1">IF(MOD(ROW()-13,2)=0,IF(ISBLANK(OFFSET(#REF!,INT((ROW()-13)/2),0)),"",OFFSET(#REF!,INT((ROW()-13)/2),0)),IF(ISBLANK(OFFSET('9. METAS'!$X$20,INT((ROW()-14)/2),0)),"",OFFSET('9. METAS'!$X$20,INT((ROW()-14)/2),0)))</f>
        <v>#REF!</v>
      </c>
      <c r="N287" s="981" t="str">
        <f t="shared" ref="N287" ca="1" si="270">IFERROR(J287/J288,"ND")</f>
        <v>ND</v>
      </c>
      <c r="O287" s="983" t="str">
        <f t="shared" ref="O287" ca="1" si="271">IFERROR(((J287+K287+L287)/H287),"ND")</f>
        <v>ND</v>
      </c>
      <c r="P287" s="985"/>
    </row>
    <row r="288" spans="3:16" x14ac:dyDescent="0.3">
      <c r="C288" s="999"/>
      <c r="D288" s="993"/>
      <c r="E288" s="993"/>
      <c r="F288" s="995"/>
      <c r="G288" s="997"/>
      <c r="H288" s="1042"/>
      <c r="I288" s="987"/>
      <c r="J288" s="227" t="str">
        <f ca="1">IF(MOD(ROW()-13,2)=0,IF(ISBLANK(OFFSET(#REF!,INT((ROW()-13)/2),0)),"",OFFSET(#REF!,INT((ROW()-13)/2),0)),IF(ISBLANK(OFFSET('9. METAS'!$U$20,INT((ROW()-14)/2),0)),"",OFFSET('9. METAS'!$U$20,INT((ROW()-14)/2),0)))</f>
        <v/>
      </c>
      <c r="K288" s="228" t="str">
        <f ca="1">IF(MOD(ROW()-13,2)=0,IF(ISBLANK(OFFSET(#REF!,INT((ROW()-13)/2),0)),"",OFFSET(#REF!,INT((ROW()-13)/2),0)),IF(ISBLANK(OFFSET('9. METAS'!$V$20,INT((ROW()-14)/2),0)),"",OFFSET('9. METAS'!$V$20,INT((ROW()-14)/2),0)))</f>
        <v/>
      </c>
      <c r="L288" s="228" t="str">
        <f ca="1">IF(MOD(ROW()-13,2)=0,IF(ISBLANK(OFFSET(#REF!,INT((ROW()-13)/2),0)),"",OFFSET(#REF!,INT((ROW()-13)/2),0)),IF(ISBLANK(OFFSET('9. METAS'!$W$20,INT((ROW()-14)/2),0)),"",OFFSET('9. METAS'!$W$20,INT((ROW()-14)/2),0)))</f>
        <v/>
      </c>
      <c r="M288" s="229" t="str">
        <f ca="1">IF(MOD(ROW()-13,2)=0,IF(ISBLANK(OFFSET(#REF!,INT((ROW()-13)/2),0)),"",OFFSET(#REF!,INT((ROW()-13)/2),0)),IF(ISBLANK(OFFSET('9. METAS'!$X$20,INT((ROW()-14)/2),0)),"",OFFSET('9. METAS'!$X$20,INT((ROW()-14)/2),0)))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1042" t="str">
        <f ca="1">IF(ISBLANK(OFFSET('9. METAS'!$L$20,INT((ROW()-13)/2),0)),"",OFFSET('9. METAS'!$L$20,INT((ROW()-13)/2),0))</f>
        <v/>
      </c>
      <c r="I289" s="979"/>
      <c r="J289" s="227" t="e">
        <f ca="1">IF(MOD(ROW()-13,2)=0,IF(ISBLANK(OFFSET(#REF!,INT((ROW()-13)/2),0)),"",OFFSET(#REF!,INT((ROW()-13)/2),0)),IF(ISBLANK(OFFSET('9. METAS'!$U$20,INT((ROW()-14)/2),0)),"",OFFSET('9. METAS'!$U$20,INT((ROW()-14)/2),0)))</f>
        <v>#REF!</v>
      </c>
      <c r="K289" s="228" t="e">
        <f ca="1">IF(MOD(ROW()-13,2)=0,IF(ISBLANK(OFFSET(#REF!,INT((ROW()-13)/2),0)),"",OFFSET(#REF!,INT((ROW()-13)/2),0)),IF(ISBLANK(OFFSET('9. METAS'!$V$20,INT((ROW()-14)/2),0)),"",OFFSET('9. METAS'!$V$20,INT((ROW()-14)/2),0)))</f>
        <v>#REF!</v>
      </c>
      <c r="L289" s="228" t="e">
        <f ca="1">IF(MOD(ROW()-13,2)=0,IF(ISBLANK(OFFSET(#REF!,INT((ROW()-13)/2),0)),"",OFFSET(#REF!,INT((ROW()-13)/2),0)),IF(ISBLANK(OFFSET('9. METAS'!$W$20,INT((ROW()-14)/2),0)),"",OFFSET('9. METAS'!$W$20,INT((ROW()-14)/2),0)))</f>
        <v>#REF!</v>
      </c>
      <c r="M289" s="229" t="e">
        <f ca="1">IF(MOD(ROW()-13,2)=0,IF(ISBLANK(OFFSET(#REF!,INT((ROW()-13)/2),0)),"",OFFSET(#REF!,INT((ROW()-13)/2),0)),IF(ISBLANK(OFFSET('9. METAS'!$X$20,INT((ROW()-14)/2),0)),"",OFFSET('9. METAS'!$X$20,INT((ROW()-14)/2),0)))</f>
        <v>#REF!</v>
      </c>
      <c r="N289" s="981" t="str">
        <f t="shared" ref="N289" ca="1" si="272">IFERROR(J289/J290,"ND")</f>
        <v>ND</v>
      </c>
      <c r="O289" s="983" t="str">
        <f t="shared" ref="O289" ca="1" si="273">IFERROR(((J289+K289+L289)/H289),"ND")</f>
        <v>ND</v>
      </c>
      <c r="P289" s="985"/>
    </row>
    <row r="290" spans="3:16" x14ac:dyDescent="0.3">
      <c r="C290" s="999"/>
      <c r="D290" s="993"/>
      <c r="E290" s="993"/>
      <c r="F290" s="995"/>
      <c r="G290" s="997"/>
      <c r="H290" s="1042"/>
      <c r="I290" s="987"/>
      <c r="J290" s="227" t="str">
        <f ca="1">IF(MOD(ROW()-13,2)=0,IF(ISBLANK(OFFSET(#REF!,INT((ROW()-13)/2),0)),"",OFFSET(#REF!,INT((ROW()-13)/2),0)),IF(ISBLANK(OFFSET('9. METAS'!$U$20,INT((ROW()-14)/2),0)),"",OFFSET('9. METAS'!$U$20,INT((ROW()-14)/2),0)))</f>
        <v/>
      </c>
      <c r="K290" s="228" t="str">
        <f ca="1">IF(MOD(ROW()-13,2)=0,IF(ISBLANK(OFFSET(#REF!,INT((ROW()-13)/2),0)),"",OFFSET(#REF!,INT((ROW()-13)/2),0)),IF(ISBLANK(OFFSET('9. METAS'!$V$20,INT((ROW()-14)/2),0)),"",OFFSET('9. METAS'!$V$20,INT((ROW()-14)/2),0)))</f>
        <v/>
      </c>
      <c r="L290" s="228" t="str">
        <f ca="1">IF(MOD(ROW()-13,2)=0,IF(ISBLANK(OFFSET(#REF!,INT((ROW()-13)/2),0)),"",OFFSET(#REF!,INT((ROW()-13)/2),0)),IF(ISBLANK(OFFSET('9. METAS'!$W$20,INT((ROW()-14)/2),0)),"",OFFSET('9. METAS'!$W$20,INT((ROW()-14)/2),0)))</f>
        <v/>
      </c>
      <c r="M290" s="229" t="str">
        <f ca="1">IF(MOD(ROW()-13,2)=0,IF(ISBLANK(OFFSET(#REF!,INT((ROW()-13)/2),0)),"",OFFSET(#REF!,INT((ROW()-13)/2),0)),IF(ISBLANK(OFFSET('9. METAS'!$X$20,INT((ROW()-14)/2),0)),"",OFFSET('9. METAS'!$X$20,INT((ROW()-14)/2),0)))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1042" t="str">
        <f ca="1">IF(ISBLANK(OFFSET('9. METAS'!$L$20,INT((ROW()-13)/2),0)),"",OFFSET('9. METAS'!$L$20,INT((ROW()-13)/2),0))</f>
        <v/>
      </c>
      <c r="I291" s="979"/>
      <c r="J291" s="227" t="e">
        <f ca="1">IF(MOD(ROW()-13,2)=0,IF(ISBLANK(OFFSET(#REF!,INT((ROW()-13)/2),0)),"",OFFSET(#REF!,INT((ROW()-13)/2),0)),IF(ISBLANK(OFFSET('9. METAS'!$U$20,INT((ROW()-14)/2),0)),"",OFFSET('9. METAS'!$U$20,INT((ROW()-14)/2),0)))</f>
        <v>#REF!</v>
      </c>
      <c r="K291" s="228" t="e">
        <f ca="1">IF(MOD(ROW()-13,2)=0,IF(ISBLANK(OFFSET(#REF!,INT((ROW()-13)/2),0)),"",OFFSET(#REF!,INT((ROW()-13)/2),0)),IF(ISBLANK(OFFSET('9. METAS'!$V$20,INT((ROW()-14)/2),0)),"",OFFSET('9. METAS'!$V$20,INT((ROW()-14)/2),0)))</f>
        <v>#REF!</v>
      </c>
      <c r="L291" s="228" t="e">
        <f ca="1">IF(MOD(ROW()-13,2)=0,IF(ISBLANK(OFFSET(#REF!,INT((ROW()-13)/2),0)),"",OFFSET(#REF!,INT((ROW()-13)/2),0)),IF(ISBLANK(OFFSET('9. METAS'!$W$20,INT((ROW()-14)/2),0)),"",OFFSET('9. METAS'!$W$20,INT((ROW()-14)/2),0)))</f>
        <v>#REF!</v>
      </c>
      <c r="M291" s="229" t="e">
        <f ca="1">IF(MOD(ROW()-13,2)=0,IF(ISBLANK(OFFSET(#REF!,INT((ROW()-13)/2),0)),"",OFFSET(#REF!,INT((ROW()-13)/2),0)),IF(ISBLANK(OFFSET('9. METAS'!$X$20,INT((ROW()-14)/2),0)),"",OFFSET('9. METAS'!$X$20,INT((ROW()-14)/2),0)))</f>
        <v>#REF!</v>
      </c>
      <c r="N291" s="981" t="str">
        <f t="shared" ref="N291" ca="1" si="274">IFERROR(J291/J292,"ND")</f>
        <v>ND</v>
      </c>
      <c r="O291" s="983" t="str">
        <f t="shared" ref="O291" ca="1" si="275">IFERROR(((J291+K291+L291)/H291),"ND")</f>
        <v>ND</v>
      </c>
      <c r="P291" s="985"/>
    </row>
    <row r="292" spans="3:16" x14ac:dyDescent="0.3">
      <c r="C292" s="999"/>
      <c r="D292" s="993"/>
      <c r="E292" s="993"/>
      <c r="F292" s="995"/>
      <c r="G292" s="997"/>
      <c r="H292" s="1042"/>
      <c r="I292" s="987"/>
      <c r="J292" s="227" t="str">
        <f ca="1">IF(MOD(ROW()-13,2)=0,IF(ISBLANK(OFFSET(#REF!,INT((ROW()-13)/2),0)),"",OFFSET(#REF!,INT((ROW()-13)/2),0)),IF(ISBLANK(OFFSET('9. METAS'!$U$20,INT((ROW()-14)/2),0)),"",OFFSET('9. METAS'!$U$20,INT((ROW()-14)/2),0)))</f>
        <v/>
      </c>
      <c r="K292" s="228" t="str">
        <f ca="1">IF(MOD(ROW()-13,2)=0,IF(ISBLANK(OFFSET(#REF!,INT((ROW()-13)/2),0)),"",OFFSET(#REF!,INT((ROW()-13)/2),0)),IF(ISBLANK(OFFSET('9. METAS'!$V$20,INT((ROW()-14)/2),0)),"",OFFSET('9. METAS'!$V$20,INT((ROW()-14)/2),0)))</f>
        <v/>
      </c>
      <c r="L292" s="228" t="str">
        <f ca="1">IF(MOD(ROW()-13,2)=0,IF(ISBLANK(OFFSET(#REF!,INT((ROW()-13)/2),0)),"",OFFSET(#REF!,INT((ROW()-13)/2),0)),IF(ISBLANK(OFFSET('9. METAS'!$W$20,INT((ROW()-14)/2),0)),"",OFFSET('9. METAS'!$W$20,INT((ROW()-14)/2),0)))</f>
        <v/>
      </c>
      <c r="M292" s="229" t="str">
        <f ca="1">IF(MOD(ROW()-13,2)=0,IF(ISBLANK(OFFSET(#REF!,INT((ROW()-13)/2),0)),"",OFFSET(#REF!,INT((ROW()-13)/2),0)),IF(ISBLANK(OFFSET('9. METAS'!$X$20,INT((ROW()-14)/2),0)),"",OFFSET('9. METAS'!$X$20,INT((ROW()-14)/2),0)))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1042" t="str">
        <f ca="1">IF(ISBLANK(OFFSET('9. METAS'!$L$20,INT((ROW()-13)/2),0)),"",OFFSET('9. METAS'!$L$20,INT((ROW()-13)/2),0))</f>
        <v/>
      </c>
      <c r="I293" s="979"/>
      <c r="J293" s="227" t="e">
        <f ca="1">IF(MOD(ROW()-13,2)=0,IF(ISBLANK(OFFSET(#REF!,INT((ROW()-13)/2),0)),"",OFFSET(#REF!,INT((ROW()-13)/2),0)),IF(ISBLANK(OFFSET('9. METAS'!$U$20,INT((ROW()-14)/2),0)),"",OFFSET('9. METAS'!$U$20,INT((ROW()-14)/2),0)))</f>
        <v>#REF!</v>
      </c>
      <c r="K293" s="228" t="e">
        <f ca="1">IF(MOD(ROW()-13,2)=0,IF(ISBLANK(OFFSET(#REF!,INT((ROW()-13)/2),0)),"",OFFSET(#REF!,INT((ROW()-13)/2),0)),IF(ISBLANK(OFFSET('9. METAS'!$V$20,INT((ROW()-14)/2),0)),"",OFFSET('9. METAS'!$V$20,INT((ROW()-14)/2),0)))</f>
        <v>#REF!</v>
      </c>
      <c r="L293" s="228" t="e">
        <f ca="1">IF(MOD(ROW()-13,2)=0,IF(ISBLANK(OFFSET(#REF!,INT((ROW()-13)/2),0)),"",OFFSET(#REF!,INT((ROW()-13)/2),0)),IF(ISBLANK(OFFSET('9. METAS'!$W$20,INT((ROW()-14)/2),0)),"",OFFSET('9. METAS'!$W$20,INT((ROW()-14)/2),0)))</f>
        <v>#REF!</v>
      </c>
      <c r="M293" s="229" t="e">
        <f ca="1">IF(MOD(ROW()-13,2)=0,IF(ISBLANK(OFFSET(#REF!,INT((ROW()-13)/2),0)),"",OFFSET(#REF!,INT((ROW()-13)/2),0)),IF(ISBLANK(OFFSET('9. METAS'!$X$20,INT((ROW()-14)/2),0)),"",OFFSET('9. METAS'!$X$20,INT((ROW()-14)/2),0)))</f>
        <v>#REF!</v>
      </c>
      <c r="N293" s="981" t="str">
        <f t="shared" ref="N293" ca="1" si="276">IFERROR(J293/J294,"ND")</f>
        <v>ND</v>
      </c>
      <c r="O293" s="983" t="str">
        <f t="shared" ref="O293" ca="1" si="277">IFERROR(((J293+K293+L293)/H293),"ND")</f>
        <v>ND</v>
      </c>
      <c r="P293" s="985"/>
    </row>
    <row r="294" spans="3:16" x14ac:dyDescent="0.3">
      <c r="C294" s="999"/>
      <c r="D294" s="993"/>
      <c r="E294" s="993"/>
      <c r="F294" s="995"/>
      <c r="G294" s="997"/>
      <c r="H294" s="1042"/>
      <c r="I294" s="987"/>
      <c r="J294" s="227" t="str">
        <f ca="1">IF(MOD(ROW()-13,2)=0,IF(ISBLANK(OFFSET(#REF!,INT((ROW()-13)/2),0)),"",OFFSET(#REF!,INT((ROW()-13)/2),0)),IF(ISBLANK(OFFSET('9. METAS'!$U$20,INT((ROW()-14)/2),0)),"",OFFSET('9. METAS'!$U$20,INT((ROW()-14)/2),0)))</f>
        <v/>
      </c>
      <c r="K294" s="228" t="str">
        <f ca="1">IF(MOD(ROW()-13,2)=0,IF(ISBLANK(OFFSET(#REF!,INT((ROW()-13)/2),0)),"",OFFSET(#REF!,INT((ROW()-13)/2),0)),IF(ISBLANK(OFFSET('9. METAS'!$V$20,INT((ROW()-14)/2),0)),"",OFFSET('9. METAS'!$V$20,INT((ROW()-14)/2),0)))</f>
        <v/>
      </c>
      <c r="L294" s="228" t="str">
        <f ca="1">IF(MOD(ROW()-13,2)=0,IF(ISBLANK(OFFSET(#REF!,INT((ROW()-13)/2),0)),"",OFFSET(#REF!,INT((ROW()-13)/2),0)),IF(ISBLANK(OFFSET('9. METAS'!$W$20,INT((ROW()-14)/2),0)),"",OFFSET('9. METAS'!$W$20,INT((ROW()-14)/2),0)))</f>
        <v/>
      </c>
      <c r="M294" s="229" t="str">
        <f ca="1">IF(MOD(ROW()-13,2)=0,IF(ISBLANK(OFFSET(#REF!,INT((ROW()-13)/2),0)),"",OFFSET(#REF!,INT((ROW()-13)/2),0)),IF(ISBLANK(OFFSET('9. METAS'!$X$20,INT((ROW()-14)/2),0)),"",OFFSET('9. METAS'!$X$20,INT((ROW()-14)/2),0)))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1042" t="str">
        <f ca="1">IF(ISBLANK(OFFSET('9. METAS'!$L$20,INT((ROW()-13)/2),0)),"",OFFSET('9. METAS'!$L$20,INT((ROW()-13)/2),0))</f>
        <v/>
      </c>
      <c r="I295" s="979"/>
      <c r="J295" s="227" t="e">
        <f ca="1">IF(MOD(ROW()-13,2)=0,IF(ISBLANK(OFFSET(#REF!,INT((ROW()-13)/2),0)),"",OFFSET(#REF!,INT((ROW()-13)/2),0)),IF(ISBLANK(OFFSET('9. METAS'!$U$20,INT((ROW()-14)/2),0)),"",OFFSET('9. METAS'!$U$20,INT((ROW()-14)/2),0)))</f>
        <v>#REF!</v>
      </c>
      <c r="K295" s="228" t="e">
        <f ca="1">IF(MOD(ROW()-13,2)=0,IF(ISBLANK(OFFSET(#REF!,INT((ROW()-13)/2),0)),"",OFFSET(#REF!,INT((ROW()-13)/2),0)),IF(ISBLANK(OFFSET('9. METAS'!$V$20,INT((ROW()-14)/2),0)),"",OFFSET('9. METAS'!$V$20,INT((ROW()-14)/2),0)))</f>
        <v>#REF!</v>
      </c>
      <c r="L295" s="228" t="e">
        <f ca="1">IF(MOD(ROW()-13,2)=0,IF(ISBLANK(OFFSET(#REF!,INT((ROW()-13)/2),0)),"",OFFSET(#REF!,INT((ROW()-13)/2),0)),IF(ISBLANK(OFFSET('9. METAS'!$W$20,INT((ROW()-14)/2),0)),"",OFFSET('9. METAS'!$W$20,INT((ROW()-14)/2),0)))</f>
        <v>#REF!</v>
      </c>
      <c r="M295" s="229" t="e">
        <f ca="1">IF(MOD(ROW()-13,2)=0,IF(ISBLANK(OFFSET(#REF!,INT((ROW()-13)/2),0)),"",OFFSET(#REF!,INT((ROW()-13)/2),0)),IF(ISBLANK(OFFSET('9. METAS'!$X$20,INT((ROW()-14)/2),0)),"",OFFSET('9. METAS'!$X$20,INT((ROW()-14)/2),0)))</f>
        <v>#REF!</v>
      </c>
      <c r="N295" s="981" t="str">
        <f t="shared" ref="N295" ca="1" si="278">IFERROR(J295/J296,"ND")</f>
        <v>ND</v>
      </c>
      <c r="O295" s="983" t="str">
        <f t="shared" ref="O295" ca="1" si="279">IFERROR(((J295+K295+L295)/H295),"ND")</f>
        <v>ND</v>
      </c>
      <c r="P295" s="985"/>
    </row>
    <row r="296" spans="3:16" x14ac:dyDescent="0.3">
      <c r="C296" s="999"/>
      <c r="D296" s="993"/>
      <c r="E296" s="993"/>
      <c r="F296" s="995"/>
      <c r="G296" s="997"/>
      <c r="H296" s="1042"/>
      <c r="I296" s="987"/>
      <c r="J296" s="227" t="str">
        <f ca="1">IF(MOD(ROW()-13,2)=0,IF(ISBLANK(OFFSET(#REF!,INT((ROW()-13)/2),0)),"",OFFSET(#REF!,INT((ROW()-13)/2),0)),IF(ISBLANK(OFFSET('9. METAS'!$U$20,INT((ROW()-14)/2),0)),"",OFFSET('9. METAS'!$U$20,INT((ROW()-14)/2),0)))</f>
        <v/>
      </c>
      <c r="K296" s="228" t="str">
        <f ca="1">IF(MOD(ROW()-13,2)=0,IF(ISBLANK(OFFSET(#REF!,INT((ROW()-13)/2),0)),"",OFFSET(#REF!,INT((ROW()-13)/2),0)),IF(ISBLANK(OFFSET('9. METAS'!$V$20,INT((ROW()-14)/2),0)),"",OFFSET('9. METAS'!$V$20,INT((ROW()-14)/2),0)))</f>
        <v/>
      </c>
      <c r="L296" s="228" t="str">
        <f ca="1">IF(MOD(ROW()-13,2)=0,IF(ISBLANK(OFFSET(#REF!,INT((ROW()-13)/2),0)),"",OFFSET(#REF!,INT((ROW()-13)/2),0)),IF(ISBLANK(OFFSET('9. METAS'!$W$20,INT((ROW()-14)/2),0)),"",OFFSET('9. METAS'!$W$20,INT((ROW()-14)/2),0)))</f>
        <v/>
      </c>
      <c r="M296" s="229" t="str">
        <f ca="1">IF(MOD(ROW()-13,2)=0,IF(ISBLANK(OFFSET(#REF!,INT((ROW()-13)/2),0)),"",OFFSET(#REF!,INT((ROW()-13)/2),0)),IF(ISBLANK(OFFSET('9. METAS'!$X$20,INT((ROW()-14)/2),0)),"",OFFSET('9. METAS'!$X$20,INT((ROW()-14)/2),0)))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1042" t="str">
        <f ca="1">IF(ISBLANK(OFFSET('9. METAS'!$L$20,INT((ROW()-13)/2),0)),"",OFFSET('9. METAS'!$L$20,INT((ROW()-13)/2),0))</f>
        <v/>
      </c>
      <c r="I297" s="979"/>
      <c r="J297" s="227" t="e">
        <f ca="1">IF(MOD(ROW()-13,2)=0,IF(ISBLANK(OFFSET(#REF!,INT((ROW()-13)/2),0)),"",OFFSET(#REF!,INT((ROW()-13)/2),0)),IF(ISBLANK(OFFSET('9. METAS'!$U$20,INT((ROW()-14)/2),0)),"",OFFSET('9. METAS'!$U$20,INT((ROW()-14)/2),0)))</f>
        <v>#REF!</v>
      </c>
      <c r="K297" s="228" t="e">
        <f ca="1">IF(MOD(ROW()-13,2)=0,IF(ISBLANK(OFFSET(#REF!,INT((ROW()-13)/2),0)),"",OFFSET(#REF!,INT((ROW()-13)/2),0)),IF(ISBLANK(OFFSET('9. METAS'!$V$20,INT((ROW()-14)/2),0)),"",OFFSET('9. METAS'!$V$20,INT((ROW()-14)/2),0)))</f>
        <v>#REF!</v>
      </c>
      <c r="L297" s="228" t="e">
        <f ca="1">IF(MOD(ROW()-13,2)=0,IF(ISBLANK(OFFSET(#REF!,INT((ROW()-13)/2),0)),"",OFFSET(#REF!,INT((ROW()-13)/2),0)),IF(ISBLANK(OFFSET('9. METAS'!$W$20,INT((ROW()-14)/2),0)),"",OFFSET('9. METAS'!$W$20,INT((ROW()-14)/2),0)))</f>
        <v>#REF!</v>
      </c>
      <c r="M297" s="229" t="e">
        <f ca="1">IF(MOD(ROW()-13,2)=0,IF(ISBLANK(OFFSET(#REF!,INT((ROW()-13)/2),0)),"",OFFSET(#REF!,INT((ROW()-13)/2),0)),IF(ISBLANK(OFFSET('9. METAS'!$X$20,INT((ROW()-14)/2),0)),"",OFFSET('9. METAS'!$X$20,INT((ROW()-14)/2),0)))</f>
        <v>#REF!</v>
      </c>
      <c r="N297" s="981" t="str">
        <f t="shared" ref="N297" ca="1" si="280">IFERROR(J297/J298,"ND")</f>
        <v>ND</v>
      </c>
      <c r="O297" s="983" t="str">
        <f t="shared" ref="O297" ca="1" si="281">IFERROR(((J297+K297+L297)/H297),"ND")</f>
        <v>ND</v>
      </c>
      <c r="P297" s="985"/>
    </row>
    <row r="298" spans="3:16" x14ac:dyDescent="0.3">
      <c r="C298" s="999"/>
      <c r="D298" s="993"/>
      <c r="E298" s="993"/>
      <c r="F298" s="995"/>
      <c r="G298" s="997"/>
      <c r="H298" s="1042"/>
      <c r="I298" s="987"/>
      <c r="J298" s="227" t="str">
        <f ca="1">IF(MOD(ROW()-13,2)=0,IF(ISBLANK(OFFSET(#REF!,INT((ROW()-13)/2),0)),"",OFFSET(#REF!,INT((ROW()-13)/2),0)),IF(ISBLANK(OFFSET('9. METAS'!$U$20,INT((ROW()-14)/2),0)),"",OFFSET('9. METAS'!$U$20,INT((ROW()-14)/2),0)))</f>
        <v/>
      </c>
      <c r="K298" s="228" t="str">
        <f ca="1">IF(MOD(ROW()-13,2)=0,IF(ISBLANK(OFFSET(#REF!,INT((ROW()-13)/2),0)),"",OFFSET(#REF!,INT((ROW()-13)/2),0)),IF(ISBLANK(OFFSET('9. METAS'!$V$20,INT((ROW()-14)/2),0)),"",OFFSET('9. METAS'!$V$20,INT((ROW()-14)/2),0)))</f>
        <v/>
      </c>
      <c r="L298" s="228" t="str">
        <f ca="1">IF(MOD(ROW()-13,2)=0,IF(ISBLANK(OFFSET(#REF!,INT((ROW()-13)/2),0)),"",OFFSET(#REF!,INT((ROW()-13)/2),0)),IF(ISBLANK(OFFSET('9. METAS'!$W$20,INT((ROW()-14)/2),0)),"",OFFSET('9. METAS'!$W$20,INT((ROW()-14)/2),0)))</f>
        <v/>
      </c>
      <c r="M298" s="229" t="str">
        <f ca="1">IF(MOD(ROW()-13,2)=0,IF(ISBLANK(OFFSET(#REF!,INT((ROW()-13)/2),0)),"",OFFSET(#REF!,INT((ROW()-13)/2),0)),IF(ISBLANK(OFFSET('9. METAS'!$X$20,INT((ROW()-14)/2),0)),"",OFFSET('9. METAS'!$X$20,INT((ROW()-14)/2),0)))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1042" t="str">
        <f ca="1">IF(ISBLANK(OFFSET('9. METAS'!$L$20,INT((ROW()-13)/2),0)),"",OFFSET('9. METAS'!$L$20,INT((ROW()-13)/2),0))</f>
        <v/>
      </c>
      <c r="I299" s="979"/>
      <c r="J299" s="227" t="e">
        <f ca="1">IF(MOD(ROW()-13,2)=0,IF(ISBLANK(OFFSET(#REF!,INT((ROW()-13)/2),0)),"",OFFSET(#REF!,INT((ROW()-13)/2),0)),IF(ISBLANK(OFFSET('9. METAS'!$U$20,INT((ROW()-14)/2),0)),"",OFFSET('9. METAS'!$U$20,INT((ROW()-14)/2),0)))</f>
        <v>#REF!</v>
      </c>
      <c r="K299" s="228" t="e">
        <f ca="1">IF(MOD(ROW()-13,2)=0,IF(ISBLANK(OFFSET(#REF!,INT((ROW()-13)/2),0)),"",OFFSET(#REF!,INT((ROW()-13)/2),0)),IF(ISBLANK(OFFSET('9. METAS'!$V$20,INT((ROW()-14)/2),0)),"",OFFSET('9. METAS'!$V$20,INT((ROW()-14)/2),0)))</f>
        <v>#REF!</v>
      </c>
      <c r="L299" s="228" t="e">
        <f ca="1">IF(MOD(ROW()-13,2)=0,IF(ISBLANK(OFFSET(#REF!,INT((ROW()-13)/2),0)),"",OFFSET(#REF!,INT((ROW()-13)/2),0)),IF(ISBLANK(OFFSET('9. METAS'!$W$20,INT((ROW()-14)/2),0)),"",OFFSET('9. METAS'!$W$20,INT((ROW()-14)/2),0)))</f>
        <v>#REF!</v>
      </c>
      <c r="M299" s="229" t="e">
        <f ca="1">IF(MOD(ROW()-13,2)=0,IF(ISBLANK(OFFSET(#REF!,INT((ROW()-13)/2),0)),"",OFFSET(#REF!,INT((ROW()-13)/2),0)),IF(ISBLANK(OFFSET('9. METAS'!$X$20,INT((ROW()-14)/2),0)),"",OFFSET('9. METAS'!$X$20,INT((ROW()-14)/2),0)))</f>
        <v>#REF!</v>
      </c>
      <c r="N299" s="981" t="str">
        <f t="shared" ref="N299" ca="1" si="282">IFERROR(J299/J300,"ND")</f>
        <v>ND</v>
      </c>
      <c r="O299" s="983" t="str">
        <f t="shared" ref="O299" ca="1" si="283">IFERROR(((J299+K299+L299)/H299),"ND")</f>
        <v>ND</v>
      </c>
      <c r="P299" s="985"/>
    </row>
    <row r="300" spans="3:16" x14ac:dyDescent="0.3">
      <c r="C300" s="999"/>
      <c r="D300" s="993"/>
      <c r="E300" s="993"/>
      <c r="F300" s="995"/>
      <c r="G300" s="997"/>
      <c r="H300" s="1042"/>
      <c r="I300" s="987"/>
      <c r="J300" s="227" t="str">
        <f ca="1">IF(MOD(ROW()-13,2)=0,IF(ISBLANK(OFFSET(#REF!,INT((ROW()-13)/2),0)),"",OFFSET(#REF!,INT((ROW()-13)/2),0)),IF(ISBLANK(OFFSET('9. METAS'!$U$20,INT((ROW()-14)/2),0)),"",OFFSET('9. METAS'!$U$20,INT((ROW()-14)/2),0)))</f>
        <v/>
      </c>
      <c r="K300" s="228" t="str">
        <f ca="1">IF(MOD(ROW()-13,2)=0,IF(ISBLANK(OFFSET(#REF!,INT((ROW()-13)/2),0)),"",OFFSET(#REF!,INT((ROW()-13)/2),0)),IF(ISBLANK(OFFSET('9. METAS'!$V$20,INT((ROW()-14)/2),0)),"",OFFSET('9. METAS'!$V$20,INT((ROW()-14)/2),0)))</f>
        <v/>
      </c>
      <c r="L300" s="228" t="str">
        <f ca="1">IF(MOD(ROW()-13,2)=0,IF(ISBLANK(OFFSET(#REF!,INT((ROW()-13)/2),0)),"",OFFSET(#REF!,INT((ROW()-13)/2),0)),IF(ISBLANK(OFFSET('9. METAS'!$W$20,INT((ROW()-14)/2),0)),"",OFFSET('9. METAS'!$W$20,INT((ROW()-14)/2),0)))</f>
        <v/>
      </c>
      <c r="M300" s="229" t="str">
        <f ca="1">IF(MOD(ROW()-13,2)=0,IF(ISBLANK(OFFSET(#REF!,INT((ROW()-13)/2),0)),"",OFFSET(#REF!,INT((ROW()-13)/2),0)),IF(ISBLANK(OFFSET('9. METAS'!$X$20,INT((ROW()-14)/2),0)),"",OFFSET('9. METAS'!$X$20,INT((ROW()-14)/2),0)))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1042" t="str">
        <f ca="1">IF(ISBLANK(OFFSET('9. METAS'!$L$20,INT((ROW()-13)/2),0)),"",OFFSET('9. METAS'!$L$20,INT((ROW()-13)/2),0))</f>
        <v/>
      </c>
      <c r="I301" s="979"/>
      <c r="J301" s="227" t="e">
        <f ca="1">IF(MOD(ROW()-13,2)=0,IF(ISBLANK(OFFSET(#REF!,INT((ROW()-13)/2),0)),"",OFFSET(#REF!,INT((ROW()-13)/2),0)),IF(ISBLANK(OFFSET('9. METAS'!$U$20,INT((ROW()-14)/2),0)),"",OFFSET('9. METAS'!$U$20,INT((ROW()-14)/2),0)))</f>
        <v>#REF!</v>
      </c>
      <c r="K301" s="228" t="e">
        <f ca="1">IF(MOD(ROW()-13,2)=0,IF(ISBLANK(OFFSET(#REF!,INT((ROW()-13)/2),0)),"",OFFSET(#REF!,INT((ROW()-13)/2),0)),IF(ISBLANK(OFFSET('9. METAS'!$V$20,INT((ROW()-14)/2),0)),"",OFFSET('9. METAS'!$V$20,INT((ROW()-14)/2),0)))</f>
        <v>#REF!</v>
      </c>
      <c r="L301" s="228" t="e">
        <f ca="1">IF(MOD(ROW()-13,2)=0,IF(ISBLANK(OFFSET(#REF!,INT((ROW()-13)/2),0)),"",OFFSET(#REF!,INT((ROW()-13)/2),0)),IF(ISBLANK(OFFSET('9. METAS'!$W$20,INT((ROW()-14)/2),0)),"",OFFSET('9. METAS'!$W$20,INT((ROW()-14)/2),0)))</f>
        <v>#REF!</v>
      </c>
      <c r="M301" s="229" t="e">
        <f ca="1">IF(MOD(ROW()-13,2)=0,IF(ISBLANK(OFFSET(#REF!,INT((ROW()-13)/2),0)),"",OFFSET(#REF!,INT((ROW()-13)/2),0)),IF(ISBLANK(OFFSET('9. METAS'!$X$20,INT((ROW()-14)/2),0)),"",OFFSET('9. METAS'!$X$20,INT((ROW()-14)/2),0)))</f>
        <v>#REF!</v>
      </c>
      <c r="N301" s="981" t="str">
        <f t="shared" ref="N301" ca="1" si="284">IFERROR(J301/J302,"ND")</f>
        <v>ND</v>
      </c>
      <c r="O301" s="983" t="str">
        <f t="shared" ref="O301" ca="1" si="285">IFERROR(((J301+K301+L301)/H301),"ND")</f>
        <v>ND</v>
      </c>
      <c r="P301" s="985"/>
    </row>
    <row r="302" spans="3:16" x14ac:dyDescent="0.3">
      <c r="C302" s="999"/>
      <c r="D302" s="993"/>
      <c r="E302" s="993"/>
      <c r="F302" s="995"/>
      <c r="G302" s="997"/>
      <c r="H302" s="1042"/>
      <c r="I302" s="987"/>
      <c r="J302" s="227" t="str">
        <f ca="1">IF(MOD(ROW()-13,2)=0,IF(ISBLANK(OFFSET(#REF!,INT((ROW()-13)/2),0)),"",OFFSET(#REF!,INT((ROW()-13)/2),0)),IF(ISBLANK(OFFSET('9. METAS'!$U$20,INT((ROW()-14)/2),0)),"",OFFSET('9. METAS'!$U$20,INT((ROW()-14)/2),0)))</f>
        <v/>
      </c>
      <c r="K302" s="228" t="str">
        <f ca="1">IF(MOD(ROW()-13,2)=0,IF(ISBLANK(OFFSET(#REF!,INT((ROW()-13)/2),0)),"",OFFSET(#REF!,INT((ROW()-13)/2),0)),IF(ISBLANK(OFFSET('9. METAS'!$V$20,INT((ROW()-14)/2),0)),"",OFFSET('9. METAS'!$V$20,INT((ROW()-14)/2),0)))</f>
        <v/>
      </c>
      <c r="L302" s="228" t="str">
        <f ca="1">IF(MOD(ROW()-13,2)=0,IF(ISBLANK(OFFSET(#REF!,INT((ROW()-13)/2),0)),"",OFFSET(#REF!,INT((ROW()-13)/2),0)),IF(ISBLANK(OFFSET('9. METAS'!$W$20,INT((ROW()-14)/2),0)),"",OFFSET('9. METAS'!$W$20,INT((ROW()-14)/2),0)))</f>
        <v/>
      </c>
      <c r="M302" s="229" t="str">
        <f ca="1">IF(MOD(ROW()-13,2)=0,IF(ISBLANK(OFFSET(#REF!,INT((ROW()-13)/2),0)),"",OFFSET(#REF!,INT((ROW()-13)/2),0)),IF(ISBLANK(OFFSET('9. METAS'!$X$20,INT((ROW()-14)/2),0)),"",OFFSET('9. METAS'!$X$20,INT((ROW()-14)/2),0)))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1042" t="str">
        <f ca="1">IF(ISBLANK(OFFSET('9. METAS'!$L$20,INT((ROW()-13)/2),0)),"",OFFSET('9. METAS'!$L$20,INT((ROW()-13)/2),0))</f>
        <v/>
      </c>
      <c r="I303" s="979"/>
      <c r="J303" s="227" t="e">
        <f ca="1">IF(MOD(ROW()-13,2)=0,IF(ISBLANK(OFFSET(#REF!,INT((ROW()-13)/2),0)),"",OFFSET(#REF!,INT((ROW()-13)/2),0)),IF(ISBLANK(OFFSET('9. METAS'!$U$20,INT((ROW()-14)/2),0)),"",OFFSET('9. METAS'!$U$20,INT((ROW()-14)/2),0)))</f>
        <v>#REF!</v>
      </c>
      <c r="K303" s="228" t="e">
        <f ca="1">IF(MOD(ROW()-13,2)=0,IF(ISBLANK(OFFSET(#REF!,INT((ROW()-13)/2),0)),"",OFFSET(#REF!,INT((ROW()-13)/2),0)),IF(ISBLANK(OFFSET('9. METAS'!$V$20,INT((ROW()-14)/2),0)),"",OFFSET('9. METAS'!$V$20,INT((ROW()-14)/2),0)))</f>
        <v>#REF!</v>
      </c>
      <c r="L303" s="228" t="e">
        <f ca="1">IF(MOD(ROW()-13,2)=0,IF(ISBLANK(OFFSET(#REF!,INT((ROW()-13)/2),0)),"",OFFSET(#REF!,INT((ROW()-13)/2),0)),IF(ISBLANK(OFFSET('9. METAS'!$W$20,INT((ROW()-14)/2),0)),"",OFFSET('9. METAS'!$W$20,INT((ROW()-14)/2),0)))</f>
        <v>#REF!</v>
      </c>
      <c r="M303" s="229" t="e">
        <f ca="1">IF(MOD(ROW()-13,2)=0,IF(ISBLANK(OFFSET(#REF!,INT((ROW()-13)/2),0)),"",OFFSET(#REF!,INT((ROW()-13)/2),0)),IF(ISBLANK(OFFSET('9. METAS'!$X$20,INT((ROW()-14)/2),0)),"",OFFSET('9. METAS'!$X$20,INT((ROW()-14)/2),0)))</f>
        <v>#REF!</v>
      </c>
      <c r="N303" s="981" t="str">
        <f t="shared" ref="N303" ca="1" si="286">IFERROR(J303/J304,"ND")</f>
        <v>ND</v>
      </c>
      <c r="O303" s="983" t="str">
        <f t="shared" ref="O303" ca="1" si="287">IFERROR(((J303+K303+L303)/H303),"ND")</f>
        <v>ND</v>
      </c>
      <c r="P303" s="985"/>
    </row>
    <row r="304" spans="3:16" x14ac:dyDescent="0.3">
      <c r="C304" s="999"/>
      <c r="D304" s="993"/>
      <c r="E304" s="993"/>
      <c r="F304" s="995"/>
      <c r="G304" s="997"/>
      <c r="H304" s="1042"/>
      <c r="I304" s="987"/>
      <c r="J304" s="227" t="str">
        <f ca="1">IF(MOD(ROW()-13,2)=0,IF(ISBLANK(OFFSET(#REF!,INT((ROW()-13)/2),0)),"",OFFSET(#REF!,INT((ROW()-13)/2),0)),IF(ISBLANK(OFFSET('9. METAS'!$U$20,INT((ROW()-14)/2),0)),"",OFFSET('9. METAS'!$U$20,INT((ROW()-14)/2),0)))</f>
        <v/>
      </c>
      <c r="K304" s="228" t="str">
        <f ca="1">IF(MOD(ROW()-13,2)=0,IF(ISBLANK(OFFSET(#REF!,INT((ROW()-13)/2),0)),"",OFFSET(#REF!,INT((ROW()-13)/2),0)),IF(ISBLANK(OFFSET('9. METAS'!$V$20,INT((ROW()-14)/2),0)),"",OFFSET('9. METAS'!$V$20,INT((ROW()-14)/2),0)))</f>
        <v/>
      </c>
      <c r="L304" s="228" t="str">
        <f ca="1">IF(MOD(ROW()-13,2)=0,IF(ISBLANK(OFFSET(#REF!,INT((ROW()-13)/2),0)),"",OFFSET(#REF!,INT((ROW()-13)/2),0)),IF(ISBLANK(OFFSET('9. METAS'!$W$20,INT((ROW()-14)/2),0)),"",OFFSET('9. METAS'!$W$20,INT((ROW()-14)/2),0)))</f>
        <v/>
      </c>
      <c r="M304" s="229" t="str">
        <f ca="1">IF(MOD(ROW()-13,2)=0,IF(ISBLANK(OFFSET(#REF!,INT((ROW()-13)/2),0)),"",OFFSET(#REF!,INT((ROW()-13)/2),0)),IF(ISBLANK(OFFSET('9. METAS'!$X$20,INT((ROW()-14)/2),0)),"",OFFSET('9. METAS'!$X$20,INT((ROW()-14)/2),0)))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1042" t="str">
        <f ca="1">IF(ISBLANK(OFFSET('9. METAS'!$L$20,INT((ROW()-13)/2),0)),"",OFFSET('9. METAS'!$L$20,INT((ROW()-13)/2),0))</f>
        <v/>
      </c>
      <c r="I305" s="979"/>
      <c r="J305" s="227" t="e">
        <f ca="1">IF(MOD(ROW()-13,2)=0,IF(ISBLANK(OFFSET(#REF!,INT((ROW()-13)/2),0)),"",OFFSET(#REF!,INT((ROW()-13)/2),0)),IF(ISBLANK(OFFSET('9. METAS'!$U$20,INT((ROW()-14)/2),0)),"",OFFSET('9. METAS'!$U$20,INT((ROW()-14)/2),0)))</f>
        <v>#REF!</v>
      </c>
      <c r="K305" s="228" t="e">
        <f ca="1">IF(MOD(ROW()-13,2)=0,IF(ISBLANK(OFFSET(#REF!,INT((ROW()-13)/2),0)),"",OFFSET(#REF!,INT((ROW()-13)/2),0)),IF(ISBLANK(OFFSET('9. METAS'!$V$20,INT((ROW()-14)/2),0)),"",OFFSET('9. METAS'!$V$20,INT((ROW()-14)/2),0)))</f>
        <v>#REF!</v>
      </c>
      <c r="L305" s="228" t="e">
        <f ca="1">IF(MOD(ROW()-13,2)=0,IF(ISBLANK(OFFSET(#REF!,INT((ROW()-13)/2),0)),"",OFFSET(#REF!,INT((ROW()-13)/2),0)),IF(ISBLANK(OFFSET('9. METAS'!$W$20,INT((ROW()-14)/2),0)),"",OFFSET('9. METAS'!$W$20,INT((ROW()-14)/2),0)))</f>
        <v>#REF!</v>
      </c>
      <c r="M305" s="229" t="e">
        <f ca="1">IF(MOD(ROW()-13,2)=0,IF(ISBLANK(OFFSET(#REF!,INT((ROW()-13)/2),0)),"",OFFSET(#REF!,INT((ROW()-13)/2),0)),IF(ISBLANK(OFFSET('9. METAS'!$X$20,INT((ROW()-14)/2),0)),"",OFFSET('9. METAS'!$X$20,INT((ROW()-14)/2),0)))</f>
        <v>#REF!</v>
      </c>
      <c r="N305" s="981" t="str">
        <f t="shared" ref="N305" ca="1" si="288">IFERROR(J305/J306,"ND")</f>
        <v>ND</v>
      </c>
      <c r="O305" s="983" t="str">
        <f t="shared" ref="O305" ca="1" si="289">IFERROR(((J305+K305+L305)/H305),"ND")</f>
        <v>ND</v>
      </c>
      <c r="P305" s="985"/>
    </row>
    <row r="306" spans="3:16" x14ac:dyDescent="0.3">
      <c r="C306" s="999"/>
      <c r="D306" s="993"/>
      <c r="E306" s="993"/>
      <c r="F306" s="995"/>
      <c r="G306" s="997"/>
      <c r="H306" s="1042"/>
      <c r="I306" s="987"/>
      <c r="J306" s="227" t="str">
        <f ca="1">IF(MOD(ROW()-13,2)=0,IF(ISBLANK(OFFSET(#REF!,INT((ROW()-13)/2),0)),"",OFFSET(#REF!,INT((ROW()-13)/2),0)),IF(ISBLANK(OFFSET('9. METAS'!$U$20,INT((ROW()-14)/2),0)),"",OFFSET('9. METAS'!$U$20,INT((ROW()-14)/2),0)))</f>
        <v/>
      </c>
      <c r="K306" s="228" t="str">
        <f ca="1">IF(MOD(ROW()-13,2)=0,IF(ISBLANK(OFFSET(#REF!,INT((ROW()-13)/2),0)),"",OFFSET(#REF!,INT((ROW()-13)/2),0)),IF(ISBLANK(OFFSET('9. METAS'!$V$20,INT((ROW()-14)/2),0)),"",OFFSET('9. METAS'!$V$20,INT((ROW()-14)/2),0)))</f>
        <v/>
      </c>
      <c r="L306" s="228" t="str">
        <f ca="1">IF(MOD(ROW()-13,2)=0,IF(ISBLANK(OFFSET(#REF!,INT((ROW()-13)/2),0)),"",OFFSET(#REF!,INT((ROW()-13)/2),0)),IF(ISBLANK(OFFSET('9. METAS'!$W$20,INT((ROW()-14)/2),0)),"",OFFSET('9. METAS'!$W$20,INT((ROW()-14)/2),0)))</f>
        <v/>
      </c>
      <c r="M306" s="229" t="str">
        <f ca="1">IF(MOD(ROW()-13,2)=0,IF(ISBLANK(OFFSET(#REF!,INT((ROW()-13)/2),0)),"",OFFSET(#REF!,INT((ROW()-13)/2),0)),IF(ISBLANK(OFFSET('9. METAS'!$X$20,INT((ROW()-14)/2),0)),"",OFFSET('9. METAS'!$X$20,INT((ROW()-14)/2),0)))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1042" t="str">
        <f ca="1">IF(ISBLANK(OFFSET('9. METAS'!$L$20,INT((ROW()-13)/2),0)),"",OFFSET('9. METAS'!$L$20,INT((ROW()-13)/2),0))</f>
        <v/>
      </c>
      <c r="I307" s="979"/>
      <c r="J307" s="227" t="e">
        <f ca="1">IF(MOD(ROW()-13,2)=0,IF(ISBLANK(OFFSET(#REF!,INT((ROW()-13)/2),0)),"",OFFSET(#REF!,INT((ROW()-13)/2),0)),IF(ISBLANK(OFFSET('9. METAS'!$U$20,INT((ROW()-14)/2),0)),"",OFFSET('9. METAS'!$U$20,INT((ROW()-14)/2),0)))</f>
        <v>#REF!</v>
      </c>
      <c r="K307" s="228" t="e">
        <f ca="1">IF(MOD(ROW()-13,2)=0,IF(ISBLANK(OFFSET(#REF!,INT((ROW()-13)/2),0)),"",OFFSET(#REF!,INT((ROW()-13)/2),0)),IF(ISBLANK(OFFSET('9. METAS'!$V$20,INT((ROW()-14)/2),0)),"",OFFSET('9. METAS'!$V$20,INT((ROW()-14)/2),0)))</f>
        <v>#REF!</v>
      </c>
      <c r="L307" s="228" t="e">
        <f ca="1">IF(MOD(ROW()-13,2)=0,IF(ISBLANK(OFFSET(#REF!,INT((ROW()-13)/2),0)),"",OFFSET(#REF!,INT((ROW()-13)/2),0)),IF(ISBLANK(OFFSET('9. METAS'!$W$20,INT((ROW()-14)/2),0)),"",OFFSET('9. METAS'!$W$20,INT((ROW()-14)/2),0)))</f>
        <v>#REF!</v>
      </c>
      <c r="M307" s="229" t="e">
        <f ca="1">IF(MOD(ROW()-13,2)=0,IF(ISBLANK(OFFSET(#REF!,INT((ROW()-13)/2),0)),"",OFFSET(#REF!,INT((ROW()-13)/2),0)),IF(ISBLANK(OFFSET('9. METAS'!$X$20,INT((ROW()-14)/2),0)),"",OFFSET('9. METAS'!$X$20,INT((ROW()-14)/2),0)))</f>
        <v>#REF!</v>
      </c>
      <c r="N307" s="981" t="str">
        <f t="shared" ref="N307" ca="1" si="290">IFERROR(J307/J308,"ND")</f>
        <v>ND</v>
      </c>
      <c r="O307" s="983" t="str">
        <f t="shared" ref="O307" ca="1" si="291">IFERROR(((J307+K307+L307)/H307),"ND")</f>
        <v>ND</v>
      </c>
      <c r="P307" s="985"/>
    </row>
    <row r="308" spans="3:16" x14ac:dyDescent="0.3">
      <c r="C308" s="999"/>
      <c r="D308" s="993"/>
      <c r="E308" s="993"/>
      <c r="F308" s="995"/>
      <c r="G308" s="997"/>
      <c r="H308" s="1042"/>
      <c r="I308" s="987"/>
      <c r="J308" s="227" t="str">
        <f ca="1">IF(MOD(ROW()-13,2)=0,IF(ISBLANK(OFFSET(#REF!,INT((ROW()-13)/2),0)),"",OFFSET(#REF!,INT((ROW()-13)/2),0)),IF(ISBLANK(OFFSET('9. METAS'!$U$20,INT((ROW()-14)/2),0)),"",OFFSET('9. METAS'!$U$20,INT((ROW()-14)/2),0)))</f>
        <v/>
      </c>
      <c r="K308" s="228" t="str">
        <f ca="1">IF(MOD(ROW()-13,2)=0,IF(ISBLANK(OFFSET(#REF!,INT((ROW()-13)/2),0)),"",OFFSET(#REF!,INT((ROW()-13)/2),0)),IF(ISBLANK(OFFSET('9. METAS'!$V$20,INT((ROW()-14)/2),0)),"",OFFSET('9. METAS'!$V$20,INT((ROW()-14)/2),0)))</f>
        <v/>
      </c>
      <c r="L308" s="228" t="str">
        <f ca="1">IF(MOD(ROW()-13,2)=0,IF(ISBLANK(OFFSET(#REF!,INT((ROW()-13)/2),0)),"",OFFSET(#REF!,INT((ROW()-13)/2),0)),IF(ISBLANK(OFFSET('9. METAS'!$W$20,INT((ROW()-14)/2),0)),"",OFFSET('9. METAS'!$W$20,INT((ROW()-14)/2),0)))</f>
        <v/>
      </c>
      <c r="M308" s="229" t="str">
        <f ca="1">IF(MOD(ROW()-13,2)=0,IF(ISBLANK(OFFSET(#REF!,INT((ROW()-13)/2),0)),"",OFFSET(#REF!,INT((ROW()-13)/2),0)),IF(ISBLANK(OFFSET('9. METAS'!$X$20,INT((ROW()-14)/2),0)),"",OFFSET('9. METAS'!$X$20,INT((ROW()-14)/2),0)))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1042" t="str">
        <f ca="1">IF(ISBLANK(OFFSET('9. METAS'!$L$20,INT((ROW()-13)/2),0)),"",OFFSET('9. METAS'!$L$20,INT((ROW()-13)/2),0))</f>
        <v/>
      </c>
      <c r="I309" s="979"/>
      <c r="J309" s="227" t="e">
        <f ca="1">IF(MOD(ROW()-13,2)=0,IF(ISBLANK(OFFSET(#REF!,INT((ROW()-13)/2),0)),"",OFFSET(#REF!,INT((ROW()-13)/2),0)),IF(ISBLANK(OFFSET('9. METAS'!$U$20,INT((ROW()-14)/2),0)),"",OFFSET('9. METAS'!$U$20,INT((ROW()-14)/2),0)))</f>
        <v>#REF!</v>
      </c>
      <c r="K309" s="228" t="e">
        <f ca="1">IF(MOD(ROW()-13,2)=0,IF(ISBLANK(OFFSET(#REF!,INT((ROW()-13)/2),0)),"",OFFSET(#REF!,INT((ROW()-13)/2),0)),IF(ISBLANK(OFFSET('9. METAS'!$V$20,INT((ROW()-14)/2),0)),"",OFFSET('9. METAS'!$V$20,INT((ROW()-14)/2),0)))</f>
        <v>#REF!</v>
      </c>
      <c r="L309" s="228" t="e">
        <f ca="1">IF(MOD(ROW()-13,2)=0,IF(ISBLANK(OFFSET(#REF!,INT((ROW()-13)/2),0)),"",OFFSET(#REF!,INT((ROW()-13)/2),0)),IF(ISBLANK(OFFSET('9. METAS'!$W$20,INT((ROW()-14)/2),0)),"",OFFSET('9. METAS'!$W$20,INT((ROW()-14)/2),0)))</f>
        <v>#REF!</v>
      </c>
      <c r="M309" s="229" t="e">
        <f ca="1">IF(MOD(ROW()-13,2)=0,IF(ISBLANK(OFFSET(#REF!,INT((ROW()-13)/2),0)),"",OFFSET(#REF!,INT((ROW()-13)/2),0)),IF(ISBLANK(OFFSET('9. METAS'!$X$20,INT((ROW()-14)/2),0)),"",OFFSET('9. METAS'!$X$20,INT((ROW()-14)/2),0)))</f>
        <v>#REF!</v>
      </c>
      <c r="N309" s="981" t="str">
        <f t="shared" ref="N309" ca="1" si="292">IFERROR(J309/J310,"ND")</f>
        <v>ND</v>
      </c>
      <c r="O309" s="983" t="str">
        <f t="shared" ref="O309" ca="1" si="293">IFERROR(((J309+K309+L309)/H309),"ND")</f>
        <v>ND</v>
      </c>
      <c r="P309" s="985"/>
    </row>
    <row r="310" spans="3:16" x14ac:dyDescent="0.3">
      <c r="C310" s="999"/>
      <c r="D310" s="993"/>
      <c r="E310" s="993"/>
      <c r="F310" s="995"/>
      <c r="G310" s="997"/>
      <c r="H310" s="1042"/>
      <c r="I310" s="987"/>
      <c r="J310" s="227" t="str">
        <f ca="1">IF(MOD(ROW()-13,2)=0,IF(ISBLANK(OFFSET(#REF!,INT((ROW()-13)/2),0)),"",OFFSET(#REF!,INT((ROW()-13)/2),0)),IF(ISBLANK(OFFSET('9. METAS'!$U$20,INT((ROW()-14)/2),0)),"",OFFSET('9. METAS'!$U$20,INT((ROW()-14)/2),0)))</f>
        <v/>
      </c>
      <c r="K310" s="228" t="str">
        <f ca="1">IF(MOD(ROW()-13,2)=0,IF(ISBLANK(OFFSET(#REF!,INT((ROW()-13)/2),0)),"",OFFSET(#REF!,INT((ROW()-13)/2),0)),IF(ISBLANK(OFFSET('9. METAS'!$V$20,INT((ROW()-14)/2),0)),"",OFFSET('9. METAS'!$V$20,INT((ROW()-14)/2),0)))</f>
        <v/>
      </c>
      <c r="L310" s="228" t="str">
        <f ca="1">IF(MOD(ROW()-13,2)=0,IF(ISBLANK(OFFSET(#REF!,INT((ROW()-13)/2),0)),"",OFFSET(#REF!,INT((ROW()-13)/2),0)),IF(ISBLANK(OFFSET('9. METAS'!$W$20,INT((ROW()-14)/2),0)),"",OFFSET('9. METAS'!$W$20,INT((ROW()-14)/2),0)))</f>
        <v/>
      </c>
      <c r="M310" s="229" t="str">
        <f ca="1">IF(MOD(ROW()-13,2)=0,IF(ISBLANK(OFFSET(#REF!,INT((ROW()-13)/2),0)),"",OFFSET(#REF!,INT((ROW()-13)/2),0)),IF(ISBLANK(OFFSET('9. METAS'!$X$20,INT((ROW()-14)/2),0)),"",OFFSET('9. METAS'!$X$20,INT((ROW()-14)/2),0)))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1042" t="str">
        <f ca="1">IF(ISBLANK(OFFSET('9. METAS'!$L$20,INT((ROW()-13)/2),0)),"",OFFSET('9. METAS'!$L$20,INT((ROW()-13)/2),0))</f>
        <v/>
      </c>
      <c r="I311" s="979"/>
      <c r="J311" s="227" t="e">
        <f ca="1">IF(MOD(ROW()-13,2)=0,IF(ISBLANK(OFFSET(#REF!,INT((ROW()-13)/2),0)),"",OFFSET(#REF!,INT((ROW()-13)/2),0)),IF(ISBLANK(OFFSET('9. METAS'!$U$20,INT((ROW()-14)/2),0)),"",OFFSET('9. METAS'!$U$20,INT((ROW()-14)/2),0)))</f>
        <v>#REF!</v>
      </c>
      <c r="K311" s="228" t="e">
        <f ca="1">IF(MOD(ROW()-13,2)=0,IF(ISBLANK(OFFSET(#REF!,INT((ROW()-13)/2),0)),"",OFFSET(#REF!,INT((ROW()-13)/2),0)),IF(ISBLANK(OFFSET('9. METAS'!$V$20,INT((ROW()-14)/2),0)),"",OFFSET('9. METAS'!$V$20,INT((ROW()-14)/2),0)))</f>
        <v>#REF!</v>
      </c>
      <c r="L311" s="228" t="e">
        <f ca="1">IF(MOD(ROW()-13,2)=0,IF(ISBLANK(OFFSET(#REF!,INT((ROW()-13)/2),0)),"",OFFSET(#REF!,INT((ROW()-13)/2),0)),IF(ISBLANK(OFFSET('9. METAS'!$W$20,INT((ROW()-14)/2),0)),"",OFFSET('9. METAS'!$W$20,INT((ROW()-14)/2),0)))</f>
        <v>#REF!</v>
      </c>
      <c r="M311" s="229" t="e">
        <f ca="1">IF(MOD(ROW()-13,2)=0,IF(ISBLANK(OFFSET(#REF!,INT((ROW()-13)/2),0)),"",OFFSET(#REF!,INT((ROW()-13)/2),0)),IF(ISBLANK(OFFSET('9. METAS'!$X$20,INT((ROW()-14)/2),0)),"",OFFSET('9. METAS'!$X$20,INT((ROW()-14)/2),0)))</f>
        <v>#REF!</v>
      </c>
      <c r="N311" s="981" t="str">
        <f t="shared" ref="N311" ca="1" si="294">IFERROR(J311/J312,"ND")</f>
        <v>ND</v>
      </c>
      <c r="O311" s="983" t="str">
        <f t="shared" ref="O311" ca="1" si="295">IFERROR(((J311+K311+L311)/H311),"ND")</f>
        <v>ND</v>
      </c>
      <c r="P311" s="985"/>
    </row>
    <row r="312" spans="3:16" x14ac:dyDescent="0.3">
      <c r="C312" s="999"/>
      <c r="D312" s="993"/>
      <c r="E312" s="993"/>
      <c r="F312" s="995"/>
      <c r="G312" s="997"/>
      <c r="H312" s="1042"/>
      <c r="I312" s="987"/>
      <c r="J312" s="227" t="str">
        <f ca="1">IF(MOD(ROW()-13,2)=0,IF(ISBLANK(OFFSET(#REF!,INT((ROW()-13)/2),0)),"",OFFSET(#REF!,INT((ROW()-13)/2),0)),IF(ISBLANK(OFFSET('9. METAS'!$U$20,INT((ROW()-14)/2),0)),"",OFFSET('9. METAS'!$U$20,INT((ROW()-14)/2),0)))</f>
        <v/>
      </c>
      <c r="K312" s="228" t="str">
        <f ca="1">IF(MOD(ROW()-13,2)=0,IF(ISBLANK(OFFSET(#REF!,INT((ROW()-13)/2),0)),"",OFFSET(#REF!,INT((ROW()-13)/2),0)),IF(ISBLANK(OFFSET('9. METAS'!$V$20,INT((ROW()-14)/2),0)),"",OFFSET('9. METAS'!$V$20,INT((ROW()-14)/2),0)))</f>
        <v/>
      </c>
      <c r="L312" s="228" t="str">
        <f ca="1">IF(MOD(ROW()-13,2)=0,IF(ISBLANK(OFFSET(#REF!,INT((ROW()-13)/2),0)),"",OFFSET(#REF!,INT((ROW()-13)/2),0)),IF(ISBLANK(OFFSET('9. METAS'!$W$20,INT((ROW()-14)/2),0)),"",OFFSET('9. METAS'!$W$20,INT((ROW()-14)/2),0)))</f>
        <v/>
      </c>
      <c r="M312" s="229" t="str">
        <f ca="1">IF(MOD(ROW()-13,2)=0,IF(ISBLANK(OFFSET(#REF!,INT((ROW()-13)/2),0)),"",OFFSET(#REF!,INT((ROW()-13)/2),0)),IF(ISBLANK(OFFSET('9. METAS'!$X$20,INT((ROW()-14)/2),0)),"",OFFSET('9. METAS'!$X$20,INT((ROW()-14)/2),0)))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1042" t="str">
        <f ca="1">IF(ISBLANK(OFFSET('9. METAS'!$L$20,INT((ROW()-13)/2),0)),"",OFFSET('9. METAS'!$L$20,INT((ROW()-13)/2),0))</f>
        <v/>
      </c>
      <c r="I313" s="979"/>
      <c r="J313" s="227" t="e">
        <f ca="1">IF(MOD(ROW()-13,2)=0,IF(ISBLANK(OFFSET(#REF!,INT((ROW()-13)/2),0)),"",OFFSET(#REF!,INT((ROW()-13)/2),0)),IF(ISBLANK(OFFSET('9. METAS'!$U$20,INT((ROW()-14)/2),0)),"",OFFSET('9. METAS'!$U$20,INT((ROW()-14)/2),0)))</f>
        <v>#REF!</v>
      </c>
      <c r="K313" s="228" t="e">
        <f ca="1">IF(MOD(ROW()-13,2)=0,IF(ISBLANK(OFFSET(#REF!,INT((ROW()-13)/2),0)),"",OFFSET(#REF!,INT((ROW()-13)/2),0)),IF(ISBLANK(OFFSET('9. METAS'!$V$20,INT((ROW()-14)/2),0)),"",OFFSET('9. METAS'!$V$20,INT((ROW()-14)/2),0)))</f>
        <v>#REF!</v>
      </c>
      <c r="L313" s="228" t="e">
        <f ca="1">IF(MOD(ROW()-13,2)=0,IF(ISBLANK(OFFSET(#REF!,INT((ROW()-13)/2),0)),"",OFFSET(#REF!,INT((ROW()-13)/2),0)),IF(ISBLANK(OFFSET('9. METAS'!$W$20,INT((ROW()-14)/2),0)),"",OFFSET('9. METAS'!$W$20,INT((ROW()-14)/2),0)))</f>
        <v>#REF!</v>
      </c>
      <c r="M313" s="229" t="e">
        <f ca="1">IF(MOD(ROW()-13,2)=0,IF(ISBLANK(OFFSET(#REF!,INT((ROW()-13)/2),0)),"",OFFSET(#REF!,INT((ROW()-13)/2),0)),IF(ISBLANK(OFFSET('9. METAS'!$X$20,INT((ROW()-14)/2),0)),"",OFFSET('9. METAS'!$X$20,INT((ROW()-14)/2),0)))</f>
        <v>#REF!</v>
      </c>
      <c r="N313" s="981" t="str">
        <f t="shared" ref="N313" ca="1" si="296">IFERROR(J313/J314,"ND")</f>
        <v>ND</v>
      </c>
      <c r="O313" s="983" t="str">
        <f t="shared" ref="O313" ca="1" si="297">IFERROR(((J313+K313+L313)/H313),"ND")</f>
        <v>ND</v>
      </c>
      <c r="P313" s="985"/>
    </row>
    <row r="314" spans="3:16" x14ac:dyDescent="0.3">
      <c r="C314" s="999"/>
      <c r="D314" s="993"/>
      <c r="E314" s="993"/>
      <c r="F314" s="995"/>
      <c r="G314" s="997"/>
      <c r="H314" s="1042"/>
      <c r="I314" s="987"/>
      <c r="J314" s="227" t="str">
        <f ca="1">IF(MOD(ROW()-13,2)=0,IF(ISBLANK(OFFSET(#REF!,INT((ROW()-13)/2),0)),"",OFFSET(#REF!,INT((ROW()-13)/2),0)),IF(ISBLANK(OFFSET('9. METAS'!$U$20,INT((ROW()-14)/2),0)),"",OFFSET('9. METAS'!$U$20,INT((ROW()-14)/2),0)))</f>
        <v/>
      </c>
      <c r="K314" s="228" t="str">
        <f ca="1">IF(MOD(ROW()-13,2)=0,IF(ISBLANK(OFFSET(#REF!,INT((ROW()-13)/2),0)),"",OFFSET(#REF!,INT((ROW()-13)/2),0)),IF(ISBLANK(OFFSET('9. METAS'!$V$20,INT((ROW()-14)/2),0)),"",OFFSET('9. METAS'!$V$20,INT((ROW()-14)/2),0)))</f>
        <v/>
      </c>
      <c r="L314" s="228" t="str">
        <f ca="1">IF(MOD(ROW()-13,2)=0,IF(ISBLANK(OFFSET(#REF!,INT((ROW()-13)/2),0)),"",OFFSET(#REF!,INT((ROW()-13)/2),0)),IF(ISBLANK(OFFSET('9. METAS'!$W$20,INT((ROW()-14)/2),0)),"",OFFSET('9. METAS'!$W$20,INT((ROW()-14)/2),0)))</f>
        <v/>
      </c>
      <c r="M314" s="229" t="str">
        <f ca="1">IF(MOD(ROW()-13,2)=0,IF(ISBLANK(OFFSET(#REF!,INT((ROW()-13)/2),0)),"",OFFSET(#REF!,INT((ROW()-13)/2),0)),IF(ISBLANK(OFFSET('9. METAS'!$X$20,INT((ROW()-14)/2),0)),"",OFFSET('9. METAS'!$X$20,INT((ROW()-14)/2),0)))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1042" t="str">
        <f ca="1">IF(ISBLANK(OFFSET('9. METAS'!$L$20,INT((ROW()-13)/2),0)),"",OFFSET('9. METAS'!$L$20,INT((ROW()-13)/2),0))</f>
        <v/>
      </c>
      <c r="I315" s="979"/>
      <c r="J315" s="227" t="e">
        <f ca="1">IF(MOD(ROW()-13,2)=0,IF(ISBLANK(OFFSET(#REF!,INT((ROW()-13)/2),0)),"",OFFSET(#REF!,INT((ROW()-13)/2),0)),IF(ISBLANK(OFFSET('9. METAS'!$U$20,INT((ROW()-14)/2),0)),"",OFFSET('9. METAS'!$U$20,INT((ROW()-14)/2),0)))</f>
        <v>#REF!</v>
      </c>
      <c r="K315" s="228" t="e">
        <f ca="1">IF(MOD(ROW()-13,2)=0,IF(ISBLANK(OFFSET(#REF!,INT((ROW()-13)/2),0)),"",OFFSET(#REF!,INT((ROW()-13)/2),0)),IF(ISBLANK(OFFSET('9. METAS'!$V$20,INT((ROW()-14)/2),0)),"",OFFSET('9. METAS'!$V$20,INT((ROW()-14)/2),0)))</f>
        <v>#REF!</v>
      </c>
      <c r="L315" s="228" t="e">
        <f ca="1">IF(MOD(ROW()-13,2)=0,IF(ISBLANK(OFFSET(#REF!,INT((ROW()-13)/2),0)),"",OFFSET(#REF!,INT((ROW()-13)/2),0)),IF(ISBLANK(OFFSET('9. METAS'!$W$20,INT((ROW()-14)/2),0)),"",OFFSET('9. METAS'!$W$20,INT((ROW()-14)/2),0)))</f>
        <v>#REF!</v>
      </c>
      <c r="M315" s="229" t="e">
        <f ca="1">IF(MOD(ROW()-13,2)=0,IF(ISBLANK(OFFSET(#REF!,INT((ROW()-13)/2),0)),"",OFFSET(#REF!,INT((ROW()-13)/2),0)),IF(ISBLANK(OFFSET('9. METAS'!$X$20,INT((ROW()-14)/2),0)),"",OFFSET('9. METAS'!$X$20,INT((ROW()-14)/2),0)))</f>
        <v>#REF!</v>
      </c>
      <c r="N315" s="981" t="str">
        <f t="shared" ref="N315" ca="1" si="298">IFERROR(J315/J316,"ND")</f>
        <v>ND</v>
      </c>
      <c r="O315" s="983" t="str">
        <f t="shared" ref="O315" ca="1" si="299">IFERROR(((J315+K315+L315)/H315),"ND")</f>
        <v>ND</v>
      </c>
      <c r="P315" s="985"/>
    </row>
    <row r="316" spans="3:16" x14ac:dyDescent="0.3">
      <c r="C316" s="999"/>
      <c r="D316" s="993"/>
      <c r="E316" s="993"/>
      <c r="F316" s="995"/>
      <c r="G316" s="997"/>
      <c r="H316" s="1042"/>
      <c r="I316" s="987"/>
      <c r="J316" s="227" t="str">
        <f ca="1">IF(MOD(ROW()-13,2)=0,IF(ISBLANK(OFFSET(#REF!,INT((ROW()-13)/2),0)),"",OFFSET(#REF!,INT((ROW()-13)/2),0)),IF(ISBLANK(OFFSET('9. METAS'!$U$20,INT((ROW()-14)/2),0)),"",OFFSET('9. METAS'!$U$20,INT((ROW()-14)/2),0)))</f>
        <v/>
      </c>
      <c r="K316" s="228" t="str">
        <f ca="1">IF(MOD(ROW()-13,2)=0,IF(ISBLANK(OFFSET(#REF!,INT((ROW()-13)/2),0)),"",OFFSET(#REF!,INT((ROW()-13)/2),0)),IF(ISBLANK(OFFSET('9. METAS'!$V$20,INT((ROW()-14)/2),0)),"",OFFSET('9. METAS'!$V$20,INT((ROW()-14)/2),0)))</f>
        <v/>
      </c>
      <c r="L316" s="228" t="str">
        <f ca="1">IF(MOD(ROW()-13,2)=0,IF(ISBLANK(OFFSET(#REF!,INT((ROW()-13)/2),0)),"",OFFSET(#REF!,INT((ROW()-13)/2),0)),IF(ISBLANK(OFFSET('9. METAS'!$W$20,INT((ROW()-14)/2),0)),"",OFFSET('9. METAS'!$W$20,INT((ROW()-14)/2),0)))</f>
        <v/>
      </c>
      <c r="M316" s="229" t="str">
        <f ca="1">IF(MOD(ROW()-13,2)=0,IF(ISBLANK(OFFSET(#REF!,INT((ROW()-13)/2),0)),"",OFFSET(#REF!,INT((ROW()-13)/2),0)),IF(ISBLANK(OFFSET('9. METAS'!$X$20,INT((ROW()-14)/2),0)),"",OFFSET('9. METAS'!$X$20,INT((ROW()-14)/2),0)))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1042" t="str">
        <f ca="1">IF(ISBLANK(OFFSET('9. METAS'!$L$20,INT((ROW()-13)/2),0)),"",OFFSET('9. METAS'!$L$20,INT((ROW()-13)/2),0))</f>
        <v/>
      </c>
      <c r="I317" s="979"/>
      <c r="J317" s="227" t="e">
        <f ca="1">IF(MOD(ROW()-13,2)=0,IF(ISBLANK(OFFSET(#REF!,INT((ROW()-13)/2),0)),"",OFFSET(#REF!,INT((ROW()-13)/2),0)),IF(ISBLANK(OFFSET('9. METAS'!$U$20,INT((ROW()-14)/2),0)),"",OFFSET('9. METAS'!$U$20,INT((ROW()-14)/2),0)))</f>
        <v>#REF!</v>
      </c>
      <c r="K317" s="228" t="e">
        <f ca="1">IF(MOD(ROW()-13,2)=0,IF(ISBLANK(OFFSET(#REF!,INT((ROW()-13)/2),0)),"",OFFSET(#REF!,INT((ROW()-13)/2),0)),IF(ISBLANK(OFFSET('9. METAS'!$V$20,INT((ROW()-14)/2),0)),"",OFFSET('9. METAS'!$V$20,INT((ROW()-14)/2),0)))</f>
        <v>#REF!</v>
      </c>
      <c r="L317" s="228" t="e">
        <f ca="1">IF(MOD(ROW()-13,2)=0,IF(ISBLANK(OFFSET(#REF!,INT((ROW()-13)/2),0)),"",OFFSET(#REF!,INT((ROW()-13)/2),0)),IF(ISBLANK(OFFSET('9. METAS'!$W$20,INT((ROW()-14)/2),0)),"",OFFSET('9. METAS'!$W$20,INT((ROW()-14)/2),0)))</f>
        <v>#REF!</v>
      </c>
      <c r="M317" s="229" t="e">
        <f ca="1">IF(MOD(ROW()-13,2)=0,IF(ISBLANK(OFFSET(#REF!,INT((ROW()-13)/2),0)),"",OFFSET(#REF!,INT((ROW()-13)/2),0)),IF(ISBLANK(OFFSET('9. METAS'!$X$20,INT((ROW()-14)/2),0)),"",OFFSET('9. METAS'!$X$20,INT((ROW()-14)/2),0)))</f>
        <v>#REF!</v>
      </c>
      <c r="N317" s="981" t="str">
        <f t="shared" ref="N317" ca="1" si="300">IFERROR(J317/J318,"ND")</f>
        <v>ND</v>
      </c>
      <c r="O317" s="983" t="str">
        <f t="shared" ref="O317" ca="1" si="301">IFERROR(((J317+K317+L317)/H317),"ND")</f>
        <v>ND</v>
      </c>
      <c r="P317" s="985"/>
    </row>
    <row r="318" spans="3:16" x14ac:dyDescent="0.3">
      <c r="C318" s="999"/>
      <c r="D318" s="993"/>
      <c r="E318" s="993"/>
      <c r="F318" s="995"/>
      <c r="G318" s="997"/>
      <c r="H318" s="1042"/>
      <c r="I318" s="987"/>
      <c r="J318" s="227" t="str">
        <f ca="1">IF(MOD(ROW()-13,2)=0,IF(ISBLANK(OFFSET(#REF!,INT((ROW()-13)/2),0)),"",OFFSET(#REF!,INT((ROW()-13)/2),0)),IF(ISBLANK(OFFSET('9. METAS'!$U$20,INT((ROW()-14)/2),0)),"",OFFSET('9. METAS'!$U$20,INT((ROW()-14)/2),0)))</f>
        <v/>
      </c>
      <c r="K318" s="228" t="str">
        <f ca="1">IF(MOD(ROW()-13,2)=0,IF(ISBLANK(OFFSET(#REF!,INT((ROW()-13)/2),0)),"",OFFSET(#REF!,INT((ROW()-13)/2),0)),IF(ISBLANK(OFFSET('9. METAS'!$V$20,INT((ROW()-14)/2),0)),"",OFFSET('9. METAS'!$V$20,INT((ROW()-14)/2),0)))</f>
        <v/>
      </c>
      <c r="L318" s="228" t="str">
        <f ca="1">IF(MOD(ROW()-13,2)=0,IF(ISBLANK(OFFSET(#REF!,INT((ROW()-13)/2),0)),"",OFFSET(#REF!,INT((ROW()-13)/2),0)),IF(ISBLANK(OFFSET('9. METAS'!$W$20,INT((ROW()-14)/2),0)),"",OFFSET('9. METAS'!$W$20,INT((ROW()-14)/2),0)))</f>
        <v/>
      </c>
      <c r="M318" s="229" t="str">
        <f ca="1">IF(MOD(ROW()-13,2)=0,IF(ISBLANK(OFFSET(#REF!,INT((ROW()-13)/2),0)),"",OFFSET(#REF!,INT((ROW()-13)/2),0)),IF(ISBLANK(OFFSET('9. METAS'!$X$20,INT((ROW()-14)/2),0)),"",OFFSET('9. METAS'!$X$20,INT((ROW()-14)/2),0)))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1042" t="str">
        <f ca="1">IF(ISBLANK(OFFSET('9. METAS'!$L$20,INT((ROW()-13)/2),0)),"",OFFSET('9. METAS'!$L$20,INT((ROW()-13)/2),0))</f>
        <v/>
      </c>
      <c r="I319" s="979"/>
      <c r="J319" s="227" t="e">
        <f ca="1">IF(MOD(ROW()-13,2)=0,IF(ISBLANK(OFFSET(#REF!,INT((ROW()-13)/2),0)),"",OFFSET(#REF!,INT((ROW()-13)/2),0)),IF(ISBLANK(OFFSET('9. METAS'!$U$20,INT((ROW()-14)/2),0)),"",OFFSET('9. METAS'!$U$20,INT((ROW()-14)/2),0)))</f>
        <v>#REF!</v>
      </c>
      <c r="K319" s="228" t="e">
        <f ca="1">IF(MOD(ROW()-13,2)=0,IF(ISBLANK(OFFSET(#REF!,INT((ROW()-13)/2),0)),"",OFFSET(#REF!,INT((ROW()-13)/2),0)),IF(ISBLANK(OFFSET('9. METAS'!$V$20,INT((ROW()-14)/2),0)),"",OFFSET('9. METAS'!$V$20,INT((ROW()-14)/2),0)))</f>
        <v>#REF!</v>
      </c>
      <c r="L319" s="228" t="e">
        <f ca="1">IF(MOD(ROW()-13,2)=0,IF(ISBLANK(OFFSET(#REF!,INT((ROW()-13)/2),0)),"",OFFSET(#REF!,INT((ROW()-13)/2),0)),IF(ISBLANK(OFFSET('9. METAS'!$W$20,INT((ROW()-14)/2),0)),"",OFFSET('9. METAS'!$W$20,INT((ROW()-14)/2),0)))</f>
        <v>#REF!</v>
      </c>
      <c r="M319" s="229" t="e">
        <f ca="1">IF(MOD(ROW()-13,2)=0,IF(ISBLANK(OFFSET(#REF!,INT((ROW()-13)/2),0)),"",OFFSET(#REF!,INT((ROW()-13)/2),0)),IF(ISBLANK(OFFSET('9. METAS'!$X$20,INT((ROW()-14)/2),0)),"",OFFSET('9. METAS'!$X$20,INT((ROW()-14)/2),0)))</f>
        <v>#REF!</v>
      </c>
      <c r="N319" s="981" t="str">
        <f t="shared" ref="N319" ca="1" si="302">IFERROR(J319/J320,"ND")</f>
        <v>ND</v>
      </c>
      <c r="O319" s="983" t="str">
        <f t="shared" ref="O319" ca="1" si="303">IFERROR(((J319+K319+L319)/H319),"ND")</f>
        <v>ND</v>
      </c>
      <c r="P319" s="985"/>
    </row>
    <row r="320" spans="3:16" x14ac:dyDescent="0.3">
      <c r="C320" s="999"/>
      <c r="D320" s="993"/>
      <c r="E320" s="993"/>
      <c r="F320" s="995"/>
      <c r="G320" s="997"/>
      <c r="H320" s="1042"/>
      <c r="I320" s="987"/>
      <c r="J320" s="227" t="str">
        <f ca="1">IF(MOD(ROW()-13,2)=0,IF(ISBLANK(OFFSET(#REF!,INT((ROW()-13)/2),0)),"",OFFSET(#REF!,INT((ROW()-13)/2),0)),IF(ISBLANK(OFFSET('9. METAS'!$U$20,INT((ROW()-14)/2),0)),"",OFFSET('9. METAS'!$U$20,INT((ROW()-14)/2),0)))</f>
        <v/>
      </c>
      <c r="K320" s="228" t="str">
        <f ca="1">IF(MOD(ROW()-13,2)=0,IF(ISBLANK(OFFSET(#REF!,INT((ROW()-13)/2),0)),"",OFFSET(#REF!,INT((ROW()-13)/2),0)),IF(ISBLANK(OFFSET('9. METAS'!$V$20,INT((ROW()-14)/2),0)),"",OFFSET('9. METAS'!$V$20,INT((ROW()-14)/2),0)))</f>
        <v/>
      </c>
      <c r="L320" s="228" t="str">
        <f ca="1">IF(MOD(ROW()-13,2)=0,IF(ISBLANK(OFFSET(#REF!,INT((ROW()-13)/2),0)),"",OFFSET(#REF!,INT((ROW()-13)/2),0)),IF(ISBLANK(OFFSET('9. METAS'!$W$20,INT((ROW()-14)/2),0)),"",OFFSET('9. METAS'!$W$20,INT((ROW()-14)/2),0)))</f>
        <v/>
      </c>
      <c r="M320" s="229" t="str">
        <f ca="1">IF(MOD(ROW()-13,2)=0,IF(ISBLANK(OFFSET(#REF!,INT((ROW()-13)/2),0)),"",OFFSET(#REF!,INT((ROW()-13)/2),0)),IF(ISBLANK(OFFSET('9. METAS'!$X$20,INT((ROW()-14)/2),0)),"",OFFSET('9. METAS'!$X$20,INT((ROW()-14)/2),0)))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1042" t="str">
        <f ca="1">IF(ISBLANK(OFFSET('9. METAS'!$L$20,INT((ROW()-13)/2),0)),"",OFFSET('9. METAS'!$L$20,INT((ROW()-13)/2),0))</f>
        <v/>
      </c>
      <c r="I321" s="979"/>
      <c r="J321" s="227" t="e">
        <f ca="1">IF(MOD(ROW()-13,2)=0,IF(ISBLANK(OFFSET(#REF!,INT((ROW()-13)/2),0)),"",OFFSET(#REF!,INT((ROW()-13)/2),0)),IF(ISBLANK(OFFSET('9. METAS'!$U$20,INT((ROW()-14)/2),0)),"",OFFSET('9. METAS'!$U$20,INT((ROW()-14)/2),0)))</f>
        <v>#REF!</v>
      </c>
      <c r="K321" s="228" t="e">
        <f ca="1">IF(MOD(ROW()-13,2)=0,IF(ISBLANK(OFFSET(#REF!,INT((ROW()-13)/2),0)),"",OFFSET(#REF!,INT((ROW()-13)/2),0)),IF(ISBLANK(OFFSET('9. METAS'!$V$20,INT((ROW()-14)/2),0)),"",OFFSET('9. METAS'!$V$20,INT((ROW()-14)/2),0)))</f>
        <v>#REF!</v>
      </c>
      <c r="L321" s="228" t="e">
        <f ca="1">IF(MOD(ROW()-13,2)=0,IF(ISBLANK(OFFSET(#REF!,INT((ROW()-13)/2),0)),"",OFFSET(#REF!,INT((ROW()-13)/2),0)),IF(ISBLANK(OFFSET('9. METAS'!$W$20,INT((ROW()-14)/2),0)),"",OFFSET('9. METAS'!$W$20,INT((ROW()-14)/2),0)))</f>
        <v>#REF!</v>
      </c>
      <c r="M321" s="229" t="e">
        <f ca="1">IF(MOD(ROW()-13,2)=0,IF(ISBLANK(OFFSET(#REF!,INT((ROW()-13)/2),0)),"",OFFSET(#REF!,INT((ROW()-13)/2),0)),IF(ISBLANK(OFFSET('9. METAS'!$X$20,INT((ROW()-14)/2),0)),"",OFFSET('9. METAS'!$X$20,INT((ROW()-14)/2),0)))</f>
        <v>#REF!</v>
      </c>
      <c r="N321" s="981" t="str">
        <f t="shared" ref="N321" ca="1" si="304">IFERROR(J321/J322,"ND")</f>
        <v>ND</v>
      </c>
      <c r="O321" s="983" t="str">
        <f t="shared" ref="O321" ca="1" si="305">IFERROR(((J321+K321+L321)/H321),"ND")</f>
        <v>ND</v>
      </c>
      <c r="P321" s="985"/>
    </row>
    <row r="322" spans="3:16" x14ac:dyDescent="0.3">
      <c r="C322" s="999"/>
      <c r="D322" s="993"/>
      <c r="E322" s="993"/>
      <c r="F322" s="995"/>
      <c r="G322" s="997"/>
      <c r="H322" s="1042"/>
      <c r="I322" s="987"/>
      <c r="J322" s="227" t="str">
        <f ca="1">IF(MOD(ROW()-13,2)=0,IF(ISBLANK(OFFSET(#REF!,INT((ROW()-13)/2),0)),"",OFFSET(#REF!,INT((ROW()-13)/2),0)),IF(ISBLANK(OFFSET('9. METAS'!$U$20,INT((ROW()-14)/2),0)),"",OFFSET('9. METAS'!$U$20,INT((ROW()-14)/2),0)))</f>
        <v/>
      </c>
      <c r="K322" s="228" t="str">
        <f ca="1">IF(MOD(ROW()-13,2)=0,IF(ISBLANK(OFFSET(#REF!,INT((ROW()-13)/2),0)),"",OFFSET(#REF!,INT((ROW()-13)/2),0)),IF(ISBLANK(OFFSET('9. METAS'!$V$20,INT((ROW()-14)/2),0)),"",OFFSET('9. METAS'!$V$20,INT((ROW()-14)/2),0)))</f>
        <v/>
      </c>
      <c r="L322" s="228" t="str">
        <f ca="1">IF(MOD(ROW()-13,2)=0,IF(ISBLANK(OFFSET(#REF!,INT((ROW()-13)/2),0)),"",OFFSET(#REF!,INT((ROW()-13)/2),0)),IF(ISBLANK(OFFSET('9. METAS'!$W$20,INT((ROW()-14)/2),0)),"",OFFSET('9. METAS'!$W$20,INT((ROW()-14)/2),0)))</f>
        <v/>
      </c>
      <c r="M322" s="229" t="str">
        <f ca="1">IF(MOD(ROW()-13,2)=0,IF(ISBLANK(OFFSET(#REF!,INT((ROW()-13)/2),0)),"",OFFSET(#REF!,INT((ROW()-13)/2),0)),IF(ISBLANK(OFFSET('9. METAS'!$X$20,INT((ROW()-14)/2),0)),"",OFFSET('9. METAS'!$X$20,INT((ROW()-14)/2),0)))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1042" t="str">
        <f ca="1">IF(ISBLANK(OFFSET('9. METAS'!$L$20,INT((ROW()-13)/2),0)),"",OFFSET('9. METAS'!$L$20,INT((ROW()-13)/2),0))</f>
        <v/>
      </c>
      <c r="I323" s="979"/>
      <c r="J323" s="227" t="e">
        <f ca="1">IF(MOD(ROW()-13,2)=0,IF(ISBLANK(OFFSET(#REF!,INT((ROW()-13)/2),0)),"",OFFSET(#REF!,INT((ROW()-13)/2),0)),IF(ISBLANK(OFFSET('9. METAS'!$U$20,INT((ROW()-14)/2),0)),"",OFFSET('9. METAS'!$U$20,INT((ROW()-14)/2),0)))</f>
        <v>#REF!</v>
      </c>
      <c r="K323" s="228" t="e">
        <f ca="1">IF(MOD(ROW()-13,2)=0,IF(ISBLANK(OFFSET(#REF!,INT((ROW()-13)/2),0)),"",OFFSET(#REF!,INT((ROW()-13)/2),0)),IF(ISBLANK(OFFSET('9. METAS'!$V$20,INT((ROW()-14)/2),0)),"",OFFSET('9. METAS'!$V$20,INT((ROW()-14)/2),0)))</f>
        <v>#REF!</v>
      </c>
      <c r="L323" s="228" t="e">
        <f ca="1">IF(MOD(ROW()-13,2)=0,IF(ISBLANK(OFFSET(#REF!,INT((ROW()-13)/2),0)),"",OFFSET(#REF!,INT((ROW()-13)/2),0)),IF(ISBLANK(OFFSET('9. METAS'!$W$20,INT((ROW()-14)/2),0)),"",OFFSET('9. METAS'!$W$20,INT((ROW()-14)/2),0)))</f>
        <v>#REF!</v>
      </c>
      <c r="M323" s="229" t="e">
        <f ca="1">IF(MOD(ROW()-13,2)=0,IF(ISBLANK(OFFSET(#REF!,INT((ROW()-13)/2),0)),"",OFFSET(#REF!,INT((ROW()-13)/2),0)),IF(ISBLANK(OFFSET('9. METAS'!$X$20,INT((ROW()-14)/2),0)),"",OFFSET('9. METAS'!$X$20,INT((ROW()-14)/2),0)))</f>
        <v>#REF!</v>
      </c>
      <c r="N323" s="981" t="str">
        <f t="shared" ref="N323" ca="1" si="306">IFERROR(J323/J324,"ND")</f>
        <v>ND</v>
      </c>
      <c r="O323" s="983" t="str">
        <f t="shared" ref="O323" ca="1" si="307">IFERROR(((J323+K323+L323)/H323),"ND")</f>
        <v>ND</v>
      </c>
      <c r="P323" s="985"/>
    </row>
    <row r="324" spans="3:16" x14ac:dyDescent="0.3">
      <c r="C324" s="999"/>
      <c r="D324" s="993"/>
      <c r="E324" s="993"/>
      <c r="F324" s="995"/>
      <c r="G324" s="997"/>
      <c r="H324" s="1042"/>
      <c r="I324" s="987"/>
      <c r="J324" s="227" t="str">
        <f ca="1">IF(MOD(ROW()-13,2)=0,IF(ISBLANK(OFFSET(#REF!,INT((ROW()-13)/2),0)),"",OFFSET(#REF!,INT((ROW()-13)/2),0)),IF(ISBLANK(OFFSET('9. METAS'!$U$20,INT((ROW()-14)/2),0)),"",OFFSET('9. METAS'!$U$20,INT((ROW()-14)/2),0)))</f>
        <v/>
      </c>
      <c r="K324" s="228" t="str">
        <f ca="1">IF(MOD(ROW()-13,2)=0,IF(ISBLANK(OFFSET(#REF!,INT((ROW()-13)/2),0)),"",OFFSET(#REF!,INT((ROW()-13)/2),0)),IF(ISBLANK(OFFSET('9. METAS'!$V$20,INT((ROW()-14)/2),0)),"",OFFSET('9. METAS'!$V$20,INT((ROW()-14)/2),0)))</f>
        <v/>
      </c>
      <c r="L324" s="228" t="str">
        <f ca="1">IF(MOD(ROW()-13,2)=0,IF(ISBLANK(OFFSET(#REF!,INT((ROW()-13)/2),0)),"",OFFSET(#REF!,INT((ROW()-13)/2),0)),IF(ISBLANK(OFFSET('9. METAS'!$W$20,INT((ROW()-14)/2),0)),"",OFFSET('9. METAS'!$W$20,INT((ROW()-14)/2),0)))</f>
        <v/>
      </c>
      <c r="M324" s="229" t="str">
        <f ca="1">IF(MOD(ROW()-13,2)=0,IF(ISBLANK(OFFSET(#REF!,INT((ROW()-13)/2),0)),"",OFFSET(#REF!,INT((ROW()-13)/2),0)),IF(ISBLANK(OFFSET('9. METAS'!$X$20,INT((ROW()-14)/2),0)),"",OFFSET('9. METAS'!$X$20,INT((ROW()-14)/2),0)))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1042" t="str">
        <f ca="1">IF(ISBLANK(OFFSET('9. METAS'!$L$20,INT((ROW()-13)/2),0)),"",OFFSET('9. METAS'!$L$20,INT((ROW()-13)/2),0))</f>
        <v/>
      </c>
      <c r="I325" s="979"/>
      <c r="J325" s="227" t="e">
        <f ca="1">IF(MOD(ROW()-13,2)=0,IF(ISBLANK(OFFSET(#REF!,INT((ROW()-13)/2),0)),"",OFFSET(#REF!,INT((ROW()-13)/2),0)),IF(ISBLANK(OFFSET('9. METAS'!$U$20,INT((ROW()-14)/2),0)),"",OFFSET('9. METAS'!$U$20,INT((ROW()-14)/2),0)))</f>
        <v>#REF!</v>
      </c>
      <c r="K325" s="228" t="e">
        <f ca="1">IF(MOD(ROW()-13,2)=0,IF(ISBLANK(OFFSET(#REF!,INT((ROW()-13)/2),0)),"",OFFSET(#REF!,INT((ROW()-13)/2),0)),IF(ISBLANK(OFFSET('9. METAS'!$V$20,INT((ROW()-14)/2),0)),"",OFFSET('9. METAS'!$V$20,INT((ROW()-14)/2),0)))</f>
        <v>#REF!</v>
      </c>
      <c r="L325" s="228" t="e">
        <f ca="1">IF(MOD(ROW()-13,2)=0,IF(ISBLANK(OFFSET(#REF!,INT((ROW()-13)/2),0)),"",OFFSET(#REF!,INT((ROW()-13)/2),0)),IF(ISBLANK(OFFSET('9. METAS'!$W$20,INT((ROW()-14)/2),0)),"",OFFSET('9. METAS'!$W$20,INT((ROW()-14)/2),0)))</f>
        <v>#REF!</v>
      </c>
      <c r="M325" s="229" t="e">
        <f ca="1">IF(MOD(ROW()-13,2)=0,IF(ISBLANK(OFFSET(#REF!,INT((ROW()-13)/2),0)),"",OFFSET(#REF!,INT((ROW()-13)/2),0)),IF(ISBLANK(OFFSET('9. METAS'!$X$20,INT((ROW()-14)/2),0)),"",OFFSET('9. METAS'!$X$20,INT((ROW()-14)/2),0)))</f>
        <v>#REF!</v>
      </c>
      <c r="N325" s="981" t="str">
        <f t="shared" ref="N325" ca="1" si="308">IFERROR(J325/J326,"ND")</f>
        <v>ND</v>
      </c>
      <c r="O325" s="983" t="str">
        <f t="shared" ref="O325" ca="1" si="309">IFERROR(((J325+K325+L325)/H325),"ND")</f>
        <v>ND</v>
      </c>
      <c r="P325" s="985"/>
    </row>
    <row r="326" spans="3:16" x14ac:dyDescent="0.3">
      <c r="C326" s="999"/>
      <c r="D326" s="993"/>
      <c r="E326" s="993"/>
      <c r="F326" s="995"/>
      <c r="G326" s="997"/>
      <c r="H326" s="1042"/>
      <c r="I326" s="987"/>
      <c r="J326" s="227" t="str">
        <f ca="1">IF(MOD(ROW()-13,2)=0,IF(ISBLANK(OFFSET(#REF!,INT((ROW()-13)/2),0)),"",OFFSET(#REF!,INT((ROW()-13)/2),0)),IF(ISBLANK(OFFSET('9. METAS'!$U$20,INT((ROW()-14)/2),0)),"",OFFSET('9. METAS'!$U$20,INT((ROW()-14)/2),0)))</f>
        <v/>
      </c>
      <c r="K326" s="228" t="str">
        <f ca="1">IF(MOD(ROW()-13,2)=0,IF(ISBLANK(OFFSET(#REF!,INT((ROW()-13)/2),0)),"",OFFSET(#REF!,INT((ROW()-13)/2),0)),IF(ISBLANK(OFFSET('9. METAS'!$V$20,INT((ROW()-14)/2),0)),"",OFFSET('9. METAS'!$V$20,INT((ROW()-14)/2),0)))</f>
        <v/>
      </c>
      <c r="L326" s="228" t="str">
        <f ca="1">IF(MOD(ROW()-13,2)=0,IF(ISBLANK(OFFSET(#REF!,INT((ROW()-13)/2),0)),"",OFFSET(#REF!,INT((ROW()-13)/2),0)),IF(ISBLANK(OFFSET('9. METAS'!$W$20,INT((ROW()-14)/2),0)),"",OFFSET('9. METAS'!$W$20,INT((ROW()-14)/2),0)))</f>
        <v/>
      </c>
      <c r="M326" s="229" t="str">
        <f ca="1">IF(MOD(ROW()-13,2)=0,IF(ISBLANK(OFFSET(#REF!,INT((ROW()-13)/2),0)),"",OFFSET(#REF!,INT((ROW()-13)/2),0)),IF(ISBLANK(OFFSET('9. METAS'!$X$20,INT((ROW()-14)/2),0)),"",OFFSET('9. METAS'!$X$20,INT((ROW()-14)/2),0)))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1042" t="str">
        <f ca="1">IF(ISBLANK(OFFSET('9. METAS'!$L$20,INT((ROW()-13)/2),0)),"",OFFSET('9. METAS'!$L$20,INT((ROW()-13)/2),0))</f>
        <v/>
      </c>
      <c r="I327" s="979"/>
      <c r="J327" s="227" t="e">
        <f ca="1">IF(MOD(ROW()-13,2)=0,IF(ISBLANK(OFFSET(#REF!,INT((ROW()-13)/2),0)),"",OFFSET(#REF!,INT((ROW()-13)/2),0)),IF(ISBLANK(OFFSET('9. METAS'!$U$20,INT((ROW()-14)/2),0)),"",OFFSET('9. METAS'!$U$20,INT((ROW()-14)/2),0)))</f>
        <v>#REF!</v>
      </c>
      <c r="K327" s="228" t="e">
        <f ca="1">IF(MOD(ROW()-13,2)=0,IF(ISBLANK(OFFSET(#REF!,INT((ROW()-13)/2),0)),"",OFFSET(#REF!,INT((ROW()-13)/2),0)),IF(ISBLANK(OFFSET('9. METAS'!$V$20,INT((ROW()-14)/2),0)),"",OFFSET('9. METAS'!$V$20,INT((ROW()-14)/2),0)))</f>
        <v>#REF!</v>
      </c>
      <c r="L327" s="228" t="e">
        <f ca="1">IF(MOD(ROW()-13,2)=0,IF(ISBLANK(OFFSET(#REF!,INT((ROW()-13)/2),0)),"",OFFSET(#REF!,INT((ROW()-13)/2),0)),IF(ISBLANK(OFFSET('9. METAS'!$W$20,INT((ROW()-14)/2),0)),"",OFFSET('9. METAS'!$W$20,INT((ROW()-14)/2),0)))</f>
        <v>#REF!</v>
      </c>
      <c r="M327" s="229" t="e">
        <f ca="1">IF(MOD(ROW()-13,2)=0,IF(ISBLANK(OFFSET(#REF!,INT((ROW()-13)/2),0)),"",OFFSET(#REF!,INT((ROW()-13)/2),0)),IF(ISBLANK(OFFSET('9. METAS'!$X$20,INT((ROW()-14)/2),0)),"",OFFSET('9. METAS'!$X$20,INT((ROW()-14)/2),0)))</f>
        <v>#REF!</v>
      </c>
      <c r="N327" s="981" t="str">
        <f t="shared" ref="N327" ca="1" si="310">IFERROR(J327/J328,"ND")</f>
        <v>ND</v>
      </c>
      <c r="O327" s="983" t="str">
        <f t="shared" ref="O327" ca="1" si="311">IFERROR(((J327+K327+L327)/H327),"ND")</f>
        <v>ND</v>
      </c>
      <c r="P327" s="985"/>
    </row>
    <row r="328" spans="3:16" x14ac:dyDescent="0.3">
      <c r="C328" s="999"/>
      <c r="D328" s="993"/>
      <c r="E328" s="993"/>
      <c r="F328" s="995"/>
      <c r="G328" s="997"/>
      <c r="H328" s="1042"/>
      <c r="I328" s="987"/>
      <c r="J328" s="227" t="str">
        <f ca="1">IF(MOD(ROW()-13,2)=0,IF(ISBLANK(OFFSET(#REF!,INT((ROW()-13)/2),0)),"",OFFSET(#REF!,INT((ROW()-13)/2),0)),IF(ISBLANK(OFFSET('9. METAS'!$U$20,INT((ROW()-14)/2),0)),"",OFFSET('9. METAS'!$U$20,INT((ROW()-14)/2),0)))</f>
        <v/>
      </c>
      <c r="K328" s="228" t="str">
        <f ca="1">IF(MOD(ROW()-13,2)=0,IF(ISBLANK(OFFSET(#REF!,INT((ROW()-13)/2),0)),"",OFFSET(#REF!,INT((ROW()-13)/2),0)),IF(ISBLANK(OFFSET('9. METAS'!$V$20,INT((ROW()-14)/2),0)),"",OFFSET('9. METAS'!$V$20,INT((ROW()-14)/2),0)))</f>
        <v/>
      </c>
      <c r="L328" s="228" t="str">
        <f ca="1">IF(MOD(ROW()-13,2)=0,IF(ISBLANK(OFFSET(#REF!,INT((ROW()-13)/2),0)),"",OFFSET(#REF!,INT((ROW()-13)/2),0)),IF(ISBLANK(OFFSET('9. METAS'!$W$20,INT((ROW()-14)/2),0)),"",OFFSET('9. METAS'!$W$20,INT((ROW()-14)/2),0)))</f>
        <v/>
      </c>
      <c r="M328" s="229" t="str">
        <f ca="1">IF(MOD(ROW()-13,2)=0,IF(ISBLANK(OFFSET(#REF!,INT((ROW()-13)/2),0)),"",OFFSET(#REF!,INT((ROW()-13)/2),0)),IF(ISBLANK(OFFSET('9. METAS'!$X$20,INT((ROW()-14)/2),0)),"",OFFSET('9. METAS'!$X$20,INT((ROW()-14)/2),0)))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1042" t="str">
        <f ca="1">IF(ISBLANK(OFFSET('9. METAS'!$L$20,INT((ROW()-13)/2),0)),"",OFFSET('9. METAS'!$L$20,INT((ROW()-13)/2),0))</f>
        <v/>
      </c>
      <c r="I329" s="979"/>
      <c r="J329" s="227" t="e">
        <f ca="1">IF(MOD(ROW()-13,2)=0,IF(ISBLANK(OFFSET(#REF!,INT((ROW()-13)/2),0)),"",OFFSET(#REF!,INT((ROW()-13)/2),0)),IF(ISBLANK(OFFSET('9. METAS'!$U$20,INT((ROW()-14)/2),0)),"",OFFSET('9. METAS'!$U$20,INT((ROW()-14)/2),0)))</f>
        <v>#REF!</v>
      </c>
      <c r="K329" s="228" t="e">
        <f ca="1">IF(MOD(ROW()-13,2)=0,IF(ISBLANK(OFFSET(#REF!,INT((ROW()-13)/2),0)),"",OFFSET(#REF!,INT((ROW()-13)/2),0)),IF(ISBLANK(OFFSET('9. METAS'!$V$20,INT((ROW()-14)/2),0)),"",OFFSET('9. METAS'!$V$20,INT((ROW()-14)/2),0)))</f>
        <v>#REF!</v>
      </c>
      <c r="L329" s="228" t="e">
        <f ca="1">IF(MOD(ROW()-13,2)=0,IF(ISBLANK(OFFSET(#REF!,INT((ROW()-13)/2),0)),"",OFFSET(#REF!,INT((ROW()-13)/2),0)),IF(ISBLANK(OFFSET('9. METAS'!$W$20,INT((ROW()-14)/2),0)),"",OFFSET('9. METAS'!$W$20,INT((ROW()-14)/2),0)))</f>
        <v>#REF!</v>
      </c>
      <c r="M329" s="229" t="e">
        <f ca="1">IF(MOD(ROW()-13,2)=0,IF(ISBLANK(OFFSET(#REF!,INT((ROW()-13)/2),0)),"",OFFSET(#REF!,INT((ROW()-13)/2),0)),IF(ISBLANK(OFFSET('9. METAS'!$X$20,INT((ROW()-14)/2),0)),"",OFFSET('9. METAS'!$X$20,INT((ROW()-14)/2),0)))</f>
        <v>#REF!</v>
      </c>
      <c r="N329" s="981" t="str">
        <f t="shared" ref="N329" ca="1" si="312">IFERROR(J329/J330,"ND")</f>
        <v>ND</v>
      </c>
      <c r="O329" s="983" t="str">
        <f t="shared" ref="O329" ca="1" si="313">IFERROR(((J329+K329+L329)/H329),"ND")</f>
        <v>ND</v>
      </c>
      <c r="P329" s="985"/>
    </row>
    <row r="330" spans="3:16" x14ac:dyDescent="0.3">
      <c r="C330" s="999"/>
      <c r="D330" s="993"/>
      <c r="E330" s="993"/>
      <c r="F330" s="995"/>
      <c r="G330" s="997"/>
      <c r="H330" s="1042"/>
      <c r="I330" s="987"/>
      <c r="J330" s="227" t="str">
        <f ca="1">IF(MOD(ROW()-13,2)=0,IF(ISBLANK(OFFSET(#REF!,INT((ROW()-13)/2),0)),"",OFFSET(#REF!,INT((ROW()-13)/2),0)),IF(ISBLANK(OFFSET('9. METAS'!$U$20,INT((ROW()-14)/2),0)),"",OFFSET('9. METAS'!$U$20,INT((ROW()-14)/2),0)))</f>
        <v/>
      </c>
      <c r="K330" s="228" t="str">
        <f ca="1">IF(MOD(ROW()-13,2)=0,IF(ISBLANK(OFFSET(#REF!,INT((ROW()-13)/2),0)),"",OFFSET(#REF!,INT((ROW()-13)/2),0)),IF(ISBLANK(OFFSET('9. METAS'!$V$20,INT((ROW()-14)/2),0)),"",OFFSET('9. METAS'!$V$20,INT((ROW()-14)/2),0)))</f>
        <v/>
      </c>
      <c r="L330" s="228" t="str">
        <f ca="1">IF(MOD(ROW()-13,2)=0,IF(ISBLANK(OFFSET(#REF!,INT((ROW()-13)/2),0)),"",OFFSET(#REF!,INT((ROW()-13)/2),0)),IF(ISBLANK(OFFSET('9. METAS'!$W$20,INT((ROW()-14)/2),0)),"",OFFSET('9. METAS'!$W$20,INT((ROW()-14)/2),0)))</f>
        <v/>
      </c>
      <c r="M330" s="229" t="str">
        <f ca="1">IF(MOD(ROW()-13,2)=0,IF(ISBLANK(OFFSET(#REF!,INT((ROW()-13)/2),0)),"",OFFSET(#REF!,INT((ROW()-13)/2),0)),IF(ISBLANK(OFFSET('9. METAS'!$X$20,INT((ROW()-14)/2),0)),"",OFFSET('9. METAS'!$X$20,INT((ROW()-14)/2),0)))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1042" t="str">
        <f ca="1">IF(ISBLANK(OFFSET('9. METAS'!$L$20,INT((ROW()-13)/2),0)),"",OFFSET('9. METAS'!$L$20,INT((ROW()-13)/2),0))</f>
        <v/>
      </c>
      <c r="I331" s="979"/>
      <c r="J331" s="227" t="e">
        <f ca="1">IF(MOD(ROW()-13,2)=0,IF(ISBLANK(OFFSET(#REF!,INT((ROW()-13)/2),0)),"",OFFSET(#REF!,INT((ROW()-13)/2),0)),IF(ISBLANK(OFFSET('9. METAS'!$U$20,INT((ROW()-14)/2),0)),"",OFFSET('9. METAS'!$U$20,INT((ROW()-14)/2),0)))</f>
        <v>#REF!</v>
      </c>
      <c r="K331" s="228" t="e">
        <f ca="1">IF(MOD(ROW()-13,2)=0,IF(ISBLANK(OFFSET(#REF!,INT((ROW()-13)/2),0)),"",OFFSET(#REF!,INT((ROW()-13)/2),0)),IF(ISBLANK(OFFSET('9. METAS'!$V$20,INT((ROW()-14)/2),0)),"",OFFSET('9. METAS'!$V$20,INT((ROW()-14)/2),0)))</f>
        <v>#REF!</v>
      </c>
      <c r="L331" s="228" t="e">
        <f ca="1">IF(MOD(ROW()-13,2)=0,IF(ISBLANK(OFFSET(#REF!,INT((ROW()-13)/2),0)),"",OFFSET(#REF!,INT((ROW()-13)/2),0)),IF(ISBLANK(OFFSET('9. METAS'!$W$20,INT((ROW()-14)/2),0)),"",OFFSET('9. METAS'!$W$20,INT((ROW()-14)/2),0)))</f>
        <v>#REF!</v>
      </c>
      <c r="M331" s="229" t="e">
        <f ca="1">IF(MOD(ROW()-13,2)=0,IF(ISBLANK(OFFSET(#REF!,INT((ROW()-13)/2),0)),"",OFFSET(#REF!,INT((ROW()-13)/2),0)),IF(ISBLANK(OFFSET('9. METAS'!$X$20,INT((ROW()-14)/2),0)),"",OFFSET('9. METAS'!$X$20,INT((ROW()-14)/2),0)))</f>
        <v>#REF!</v>
      </c>
      <c r="N331" s="981" t="str">
        <f t="shared" ref="N331" ca="1" si="314">IFERROR(J331/J332,"ND")</f>
        <v>ND</v>
      </c>
      <c r="O331" s="983" t="str">
        <f t="shared" ref="O331" ca="1" si="315">IFERROR(((J331+K331+L331)/H331),"ND")</f>
        <v>ND</v>
      </c>
      <c r="P331" s="985"/>
    </row>
    <row r="332" spans="3:16" x14ac:dyDescent="0.3">
      <c r="C332" s="999"/>
      <c r="D332" s="993"/>
      <c r="E332" s="993"/>
      <c r="F332" s="995"/>
      <c r="G332" s="997"/>
      <c r="H332" s="1042"/>
      <c r="I332" s="987"/>
      <c r="J332" s="227" t="str">
        <f ca="1">IF(MOD(ROW()-13,2)=0,IF(ISBLANK(OFFSET(#REF!,INT((ROW()-13)/2),0)),"",OFFSET(#REF!,INT((ROW()-13)/2),0)),IF(ISBLANK(OFFSET('9. METAS'!$U$20,INT((ROW()-14)/2),0)),"",OFFSET('9. METAS'!$U$20,INT((ROW()-14)/2),0)))</f>
        <v/>
      </c>
      <c r="K332" s="228" t="str">
        <f ca="1">IF(MOD(ROW()-13,2)=0,IF(ISBLANK(OFFSET(#REF!,INT((ROW()-13)/2),0)),"",OFFSET(#REF!,INT((ROW()-13)/2),0)),IF(ISBLANK(OFFSET('9. METAS'!$V$20,INT((ROW()-14)/2),0)),"",OFFSET('9. METAS'!$V$20,INT((ROW()-14)/2),0)))</f>
        <v/>
      </c>
      <c r="L332" s="228" t="str">
        <f ca="1">IF(MOD(ROW()-13,2)=0,IF(ISBLANK(OFFSET(#REF!,INT((ROW()-13)/2),0)),"",OFFSET(#REF!,INT((ROW()-13)/2),0)),IF(ISBLANK(OFFSET('9. METAS'!$W$20,INT((ROW()-14)/2),0)),"",OFFSET('9. METAS'!$W$20,INT((ROW()-14)/2),0)))</f>
        <v/>
      </c>
      <c r="M332" s="229" t="str">
        <f ca="1">IF(MOD(ROW()-13,2)=0,IF(ISBLANK(OFFSET(#REF!,INT((ROW()-13)/2),0)),"",OFFSET(#REF!,INT((ROW()-13)/2),0)),IF(ISBLANK(OFFSET('9. METAS'!$X$20,INT((ROW()-14)/2),0)),"",OFFSET('9. METAS'!$X$20,INT((ROW()-14)/2),0)))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1042" t="str">
        <f ca="1">IF(ISBLANK(OFFSET('9. METAS'!$L$20,INT((ROW()-13)/2),0)),"",OFFSET('9. METAS'!$L$20,INT((ROW()-13)/2),0))</f>
        <v/>
      </c>
      <c r="I333" s="979"/>
      <c r="J333" s="227" t="e">
        <f ca="1">IF(MOD(ROW()-13,2)=0,IF(ISBLANK(OFFSET(#REF!,INT((ROW()-13)/2),0)),"",OFFSET(#REF!,INT((ROW()-13)/2),0)),IF(ISBLANK(OFFSET('9. METAS'!$U$20,INT((ROW()-14)/2),0)),"",OFFSET('9. METAS'!$U$20,INT((ROW()-14)/2),0)))</f>
        <v>#REF!</v>
      </c>
      <c r="K333" s="228" t="e">
        <f ca="1">IF(MOD(ROW()-13,2)=0,IF(ISBLANK(OFFSET(#REF!,INT((ROW()-13)/2),0)),"",OFFSET(#REF!,INT((ROW()-13)/2),0)),IF(ISBLANK(OFFSET('9. METAS'!$V$20,INT((ROW()-14)/2),0)),"",OFFSET('9. METAS'!$V$20,INT((ROW()-14)/2),0)))</f>
        <v>#REF!</v>
      </c>
      <c r="L333" s="228" t="e">
        <f ca="1">IF(MOD(ROW()-13,2)=0,IF(ISBLANK(OFFSET(#REF!,INT((ROW()-13)/2),0)),"",OFFSET(#REF!,INT((ROW()-13)/2),0)),IF(ISBLANK(OFFSET('9. METAS'!$W$20,INT((ROW()-14)/2),0)),"",OFFSET('9. METAS'!$W$20,INT((ROW()-14)/2),0)))</f>
        <v>#REF!</v>
      </c>
      <c r="M333" s="229" t="e">
        <f ca="1">IF(MOD(ROW()-13,2)=0,IF(ISBLANK(OFFSET(#REF!,INT((ROW()-13)/2),0)),"",OFFSET(#REF!,INT((ROW()-13)/2),0)),IF(ISBLANK(OFFSET('9. METAS'!$X$20,INT((ROW()-14)/2),0)),"",OFFSET('9. METAS'!$X$20,INT((ROW()-14)/2),0)))</f>
        <v>#REF!</v>
      </c>
      <c r="N333" s="981" t="str">
        <f t="shared" ref="N333" ca="1" si="316">IFERROR(J333/J334,"ND")</f>
        <v>ND</v>
      </c>
      <c r="O333" s="983" t="str">
        <f t="shared" ref="O333" ca="1" si="317">IFERROR(((J333+K333+L333)/H333),"ND")</f>
        <v>ND</v>
      </c>
      <c r="P333" s="985"/>
    </row>
    <row r="334" spans="3:16" x14ac:dyDescent="0.3">
      <c r="C334" s="999"/>
      <c r="D334" s="993"/>
      <c r="E334" s="993"/>
      <c r="F334" s="995"/>
      <c r="G334" s="997"/>
      <c r="H334" s="1042"/>
      <c r="I334" s="987"/>
      <c r="J334" s="227" t="str">
        <f ca="1">IF(MOD(ROW()-13,2)=0,IF(ISBLANK(OFFSET(#REF!,INT((ROW()-13)/2),0)),"",OFFSET(#REF!,INT((ROW()-13)/2),0)),IF(ISBLANK(OFFSET('9. METAS'!$U$20,INT((ROW()-14)/2),0)),"",OFFSET('9. METAS'!$U$20,INT((ROW()-14)/2),0)))</f>
        <v/>
      </c>
      <c r="K334" s="228" t="str">
        <f ca="1">IF(MOD(ROW()-13,2)=0,IF(ISBLANK(OFFSET(#REF!,INT((ROW()-13)/2),0)),"",OFFSET(#REF!,INT((ROW()-13)/2),0)),IF(ISBLANK(OFFSET('9. METAS'!$V$20,INT((ROW()-14)/2),0)),"",OFFSET('9. METAS'!$V$20,INT((ROW()-14)/2),0)))</f>
        <v/>
      </c>
      <c r="L334" s="228" t="str">
        <f ca="1">IF(MOD(ROW()-13,2)=0,IF(ISBLANK(OFFSET(#REF!,INT((ROW()-13)/2),0)),"",OFFSET(#REF!,INT((ROW()-13)/2),0)),IF(ISBLANK(OFFSET('9. METAS'!$W$20,INT((ROW()-14)/2),0)),"",OFFSET('9. METAS'!$W$20,INT((ROW()-14)/2),0)))</f>
        <v/>
      </c>
      <c r="M334" s="229" t="str">
        <f ca="1">IF(MOD(ROW()-13,2)=0,IF(ISBLANK(OFFSET(#REF!,INT((ROW()-13)/2),0)),"",OFFSET(#REF!,INT((ROW()-13)/2),0)),IF(ISBLANK(OFFSET('9. METAS'!$X$20,INT((ROW()-14)/2),0)),"",OFFSET('9. METAS'!$X$20,INT((ROW()-14)/2),0)))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1042" t="str">
        <f ca="1">IF(ISBLANK(OFFSET('9. METAS'!$L$20,INT((ROW()-13)/2),0)),"",OFFSET('9. METAS'!$L$20,INT((ROW()-13)/2),0))</f>
        <v/>
      </c>
      <c r="I335" s="979"/>
      <c r="J335" s="227" t="e">
        <f ca="1">IF(MOD(ROW()-13,2)=0,IF(ISBLANK(OFFSET(#REF!,INT((ROW()-13)/2),0)),"",OFFSET(#REF!,INT((ROW()-13)/2),0)),IF(ISBLANK(OFFSET('9. METAS'!$U$20,INT((ROW()-14)/2),0)),"",OFFSET('9. METAS'!$U$20,INT((ROW()-14)/2),0)))</f>
        <v>#REF!</v>
      </c>
      <c r="K335" s="228" t="e">
        <f ca="1">IF(MOD(ROW()-13,2)=0,IF(ISBLANK(OFFSET(#REF!,INT((ROW()-13)/2),0)),"",OFFSET(#REF!,INT((ROW()-13)/2),0)),IF(ISBLANK(OFFSET('9. METAS'!$V$20,INT((ROW()-14)/2),0)),"",OFFSET('9. METAS'!$V$20,INT((ROW()-14)/2),0)))</f>
        <v>#REF!</v>
      </c>
      <c r="L335" s="228" t="e">
        <f ca="1">IF(MOD(ROW()-13,2)=0,IF(ISBLANK(OFFSET(#REF!,INT((ROW()-13)/2),0)),"",OFFSET(#REF!,INT((ROW()-13)/2),0)),IF(ISBLANK(OFFSET('9. METAS'!$W$20,INT((ROW()-14)/2),0)),"",OFFSET('9. METAS'!$W$20,INT((ROW()-14)/2),0)))</f>
        <v>#REF!</v>
      </c>
      <c r="M335" s="229" t="e">
        <f ca="1">IF(MOD(ROW()-13,2)=0,IF(ISBLANK(OFFSET(#REF!,INT((ROW()-13)/2),0)),"",OFFSET(#REF!,INT((ROW()-13)/2),0)),IF(ISBLANK(OFFSET('9. METAS'!$X$20,INT((ROW()-14)/2),0)),"",OFFSET('9. METAS'!$X$20,INT((ROW()-14)/2),0)))</f>
        <v>#REF!</v>
      </c>
      <c r="N335" s="981" t="str">
        <f t="shared" ref="N335" ca="1" si="318">IFERROR(J335/J336,"ND")</f>
        <v>ND</v>
      </c>
      <c r="O335" s="983" t="str">
        <f t="shared" ref="O335" ca="1" si="319">IFERROR(((J335+K335+L335)/H335),"ND")</f>
        <v>ND</v>
      </c>
      <c r="P335" s="985"/>
    </row>
    <row r="336" spans="3:16" x14ac:dyDescent="0.3">
      <c r="C336" s="999"/>
      <c r="D336" s="993"/>
      <c r="E336" s="993"/>
      <c r="F336" s="995"/>
      <c r="G336" s="997"/>
      <c r="H336" s="1042"/>
      <c r="I336" s="987"/>
      <c r="J336" s="227" t="str">
        <f ca="1">IF(MOD(ROW()-13,2)=0,IF(ISBLANK(OFFSET(#REF!,INT((ROW()-13)/2),0)),"",OFFSET(#REF!,INT((ROW()-13)/2),0)),IF(ISBLANK(OFFSET('9. METAS'!$U$20,INT((ROW()-14)/2),0)),"",OFFSET('9. METAS'!$U$20,INT((ROW()-14)/2),0)))</f>
        <v/>
      </c>
      <c r="K336" s="228" t="str">
        <f ca="1">IF(MOD(ROW()-13,2)=0,IF(ISBLANK(OFFSET(#REF!,INT((ROW()-13)/2),0)),"",OFFSET(#REF!,INT((ROW()-13)/2),0)),IF(ISBLANK(OFFSET('9. METAS'!$V$20,INT((ROW()-14)/2),0)),"",OFFSET('9. METAS'!$V$20,INT((ROW()-14)/2),0)))</f>
        <v/>
      </c>
      <c r="L336" s="228" t="str">
        <f ca="1">IF(MOD(ROW()-13,2)=0,IF(ISBLANK(OFFSET(#REF!,INT((ROW()-13)/2),0)),"",OFFSET(#REF!,INT((ROW()-13)/2),0)),IF(ISBLANK(OFFSET('9. METAS'!$W$20,INT((ROW()-14)/2),0)),"",OFFSET('9. METAS'!$W$20,INT((ROW()-14)/2),0)))</f>
        <v/>
      </c>
      <c r="M336" s="229" t="str">
        <f ca="1">IF(MOD(ROW()-13,2)=0,IF(ISBLANK(OFFSET(#REF!,INT((ROW()-13)/2),0)),"",OFFSET(#REF!,INT((ROW()-13)/2),0)),IF(ISBLANK(OFFSET('9. METAS'!$X$20,INT((ROW()-14)/2),0)),"",OFFSET('9. METAS'!$X$20,INT((ROW()-14)/2),0)))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1042" t="str">
        <f ca="1">IF(ISBLANK(OFFSET('9. METAS'!$L$20,INT((ROW()-13)/2),0)),"",OFFSET('9. METAS'!$L$20,INT((ROW()-13)/2),0))</f>
        <v/>
      </c>
      <c r="I337" s="979"/>
      <c r="J337" s="227" t="e">
        <f ca="1">IF(MOD(ROW()-13,2)=0,IF(ISBLANK(OFFSET(#REF!,INT((ROW()-13)/2),0)),"",OFFSET(#REF!,INT((ROW()-13)/2),0)),IF(ISBLANK(OFFSET('9. METAS'!$U$20,INT((ROW()-14)/2),0)),"",OFFSET('9. METAS'!$U$20,INT((ROW()-14)/2),0)))</f>
        <v>#REF!</v>
      </c>
      <c r="K337" s="228" t="e">
        <f ca="1">IF(MOD(ROW()-13,2)=0,IF(ISBLANK(OFFSET(#REF!,INT((ROW()-13)/2),0)),"",OFFSET(#REF!,INT((ROW()-13)/2),0)),IF(ISBLANK(OFFSET('9. METAS'!$V$20,INT((ROW()-14)/2),0)),"",OFFSET('9. METAS'!$V$20,INT((ROW()-14)/2),0)))</f>
        <v>#REF!</v>
      </c>
      <c r="L337" s="228" t="e">
        <f ca="1">IF(MOD(ROW()-13,2)=0,IF(ISBLANK(OFFSET(#REF!,INT((ROW()-13)/2),0)),"",OFFSET(#REF!,INT((ROW()-13)/2),0)),IF(ISBLANK(OFFSET('9. METAS'!$W$20,INT((ROW()-14)/2),0)),"",OFFSET('9. METAS'!$W$20,INT((ROW()-14)/2),0)))</f>
        <v>#REF!</v>
      </c>
      <c r="M337" s="229" t="e">
        <f ca="1">IF(MOD(ROW()-13,2)=0,IF(ISBLANK(OFFSET(#REF!,INT((ROW()-13)/2),0)),"",OFFSET(#REF!,INT((ROW()-13)/2),0)),IF(ISBLANK(OFFSET('9. METAS'!$X$20,INT((ROW()-14)/2),0)),"",OFFSET('9. METAS'!$X$20,INT((ROW()-14)/2),0)))</f>
        <v>#REF!</v>
      </c>
      <c r="N337" s="981" t="str">
        <f t="shared" ref="N337" ca="1" si="320">IFERROR(J337/J338,"ND")</f>
        <v>ND</v>
      </c>
      <c r="O337" s="983" t="str">
        <f t="shared" ref="O337" ca="1" si="321">IFERROR(((J337+K337+L337)/H337),"ND")</f>
        <v>ND</v>
      </c>
      <c r="P337" s="985"/>
    </row>
    <row r="338" spans="3:16" x14ac:dyDescent="0.3">
      <c r="C338" s="999"/>
      <c r="D338" s="993"/>
      <c r="E338" s="993"/>
      <c r="F338" s="995"/>
      <c r="G338" s="997"/>
      <c r="H338" s="1042"/>
      <c r="I338" s="987"/>
      <c r="J338" s="227" t="str">
        <f ca="1">IF(MOD(ROW()-13,2)=0,IF(ISBLANK(OFFSET(#REF!,INT((ROW()-13)/2),0)),"",OFFSET(#REF!,INT((ROW()-13)/2),0)),IF(ISBLANK(OFFSET('9. METAS'!$U$20,INT((ROW()-14)/2),0)),"",OFFSET('9. METAS'!$U$20,INT((ROW()-14)/2),0)))</f>
        <v/>
      </c>
      <c r="K338" s="228" t="str">
        <f ca="1">IF(MOD(ROW()-13,2)=0,IF(ISBLANK(OFFSET(#REF!,INT((ROW()-13)/2),0)),"",OFFSET(#REF!,INT((ROW()-13)/2),0)),IF(ISBLANK(OFFSET('9. METAS'!$V$20,INT((ROW()-14)/2),0)),"",OFFSET('9. METAS'!$V$20,INT((ROW()-14)/2),0)))</f>
        <v/>
      </c>
      <c r="L338" s="228" t="str">
        <f ca="1">IF(MOD(ROW()-13,2)=0,IF(ISBLANK(OFFSET(#REF!,INT((ROW()-13)/2),0)),"",OFFSET(#REF!,INT((ROW()-13)/2),0)),IF(ISBLANK(OFFSET('9. METAS'!$W$20,INT((ROW()-14)/2),0)),"",OFFSET('9. METAS'!$W$20,INT((ROW()-14)/2),0)))</f>
        <v/>
      </c>
      <c r="M338" s="229" t="str">
        <f ca="1">IF(MOD(ROW()-13,2)=0,IF(ISBLANK(OFFSET(#REF!,INT((ROW()-13)/2),0)),"",OFFSET(#REF!,INT((ROW()-13)/2),0)),IF(ISBLANK(OFFSET('9. METAS'!$X$20,INT((ROW()-14)/2),0)),"",OFFSET('9. METAS'!$X$20,INT((ROW()-14)/2),0)))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1042" t="str">
        <f ca="1">IF(ISBLANK(OFFSET('9. METAS'!$L$20,INT((ROW()-13)/2),0)),"",OFFSET('9. METAS'!$L$20,INT((ROW()-13)/2),0))</f>
        <v/>
      </c>
      <c r="I339" s="979"/>
      <c r="J339" s="227" t="e">
        <f ca="1">IF(MOD(ROW()-13,2)=0,IF(ISBLANK(OFFSET(#REF!,INT((ROW()-13)/2),0)),"",OFFSET(#REF!,INT((ROW()-13)/2),0)),IF(ISBLANK(OFFSET('9. METAS'!$U$20,INT((ROW()-14)/2),0)),"",OFFSET('9. METAS'!$U$20,INT((ROW()-14)/2),0)))</f>
        <v>#REF!</v>
      </c>
      <c r="K339" s="228" t="e">
        <f ca="1">IF(MOD(ROW()-13,2)=0,IF(ISBLANK(OFFSET(#REF!,INT((ROW()-13)/2),0)),"",OFFSET(#REF!,INT((ROW()-13)/2),0)),IF(ISBLANK(OFFSET('9. METAS'!$V$20,INT((ROW()-14)/2),0)),"",OFFSET('9. METAS'!$V$20,INT((ROW()-14)/2),0)))</f>
        <v>#REF!</v>
      </c>
      <c r="L339" s="228" t="e">
        <f ca="1">IF(MOD(ROW()-13,2)=0,IF(ISBLANK(OFFSET(#REF!,INT((ROW()-13)/2),0)),"",OFFSET(#REF!,INT((ROW()-13)/2),0)),IF(ISBLANK(OFFSET('9. METAS'!$W$20,INT((ROW()-14)/2),0)),"",OFFSET('9. METAS'!$W$20,INT((ROW()-14)/2),0)))</f>
        <v>#REF!</v>
      </c>
      <c r="M339" s="229" t="e">
        <f ca="1">IF(MOD(ROW()-13,2)=0,IF(ISBLANK(OFFSET(#REF!,INT((ROW()-13)/2),0)),"",OFFSET(#REF!,INT((ROW()-13)/2),0)),IF(ISBLANK(OFFSET('9. METAS'!$X$20,INT((ROW()-14)/2),0)),"",OFFSET('9. METAS'!$X$20,INT((ROW()-14)/2),0)))</f>
        <v>#REF!</v>
      </c>
      <c r="N339" s="981" t="str">
        <f t="shared" ref="N339" ca="1" si="322">IFERROR(J339/J340,"ND")</f>
        <v>ND</v>
      </c>
      <c r="O339" s="983" t="str">
        <f t="shared" ref="O339" ca="1" si="323">IFERROR(((J339+K339+L339)/H339),"ND")</f>
        <v>ND</v>
      </c>
      <c r="P339" s="985"/>
    </row>
    <row r="340" spans="3:16" x14ac:dyDescent="0.3">
      <c r="C340" s="999"/>
      <c r="D340" s="993"/>
      <c r="E340" s="993"/>
      <c r="F340" s="995"/>
      <c r="G340" s="997"/>
      <c r="H340" s="1042"/>
      <c r="I340" s="987"/>
      <c r="J340" s="227" t="str">
        <f ca="1">IF(MOD(ROW()-13,2)=0,IF(ISBLANK(OFFSET(#REF!,INT((ROW()-13)/2),0)),"",OFFSET(#REF!,INT((ROW()-13)/2),0)),IF(ISBLANK(OFFSET('9. METAS'!$U$20,INT((ROW()-14)/2),0)),"",OFFSET('9. METAS'!$U$20,INT((ROW()-14)/2),0)))</f>
        <v/>
      </c>
      <c r="K340" s="228" t="str">
        <f ca="1">IF(MOD(ROW()-13,2)=0,IF(ISBLANK(OFFSET(#REF!,INT((ROW()-13)/2),0)),"",OFFSET(#REF!,INT((ROW()-13)/2),0)),IF(ISBLANK(OFFSET('9. METAS'!$V$20,INT((ROW()-14)/2),0)),"",OFFSET('9. METAS'!$V$20,INT((ROW()-14)/2),0)))</f>
        <v/>
      </c>
      <c r="L340" s="228" t="str">
        <f ca="1">IF(MOD(ROW()-13,2)=0,IF(ISBLANK(OFFSET(#REF!,INT((ROW()-13)/2),0)),"",OFFSET(#REF!,INT((ROW()-13)/2),0)),IF(ISBLANK(OFFSET('9. METAS'!$W$20,INT((ROW()-14)/2),0)),"",OFFSET('9. METAS'!$W$20,INT((ROW()-14)/2),0)))</f>
        <v/>
      </c>
      <c r="M340" s="229" t="str">
        <f ca="1">IF(MOD(ROW()-13,2)=0,IF(ISBLANK(OFFSET(#REF!,INT((ROW()-13)/2),0)),"",OFFSET(#REF!,INT((ROW()-13)/2),0)),IF(ISBLANK(OFFSET('9. METAS'!$X$20,INT((ROW()-14)/2),0)),"",OFFSET('9. METAS'!$X$20,INT((ROW()-14)/2),0)))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1042" t="str">
        <f ca="1">IF(ISBLANK(OFFSET('9. METAS'!$L$20,INT((ROW()-13)/2),0)),"",OFFSET('9. METAS'!$L$20,INT((ROW()-13)/2),0))</f>
        <v/>
      </c>
      <c r="I341" s="979"/>
      <c r="J341" s="227" t="e">
        <f ca="1">IF(MOD(ROW()-13,2)=0,IF(ISBLANK(OFFSET(#REF!,INT((ROW()-13)/2),0)),"",OFFSET(#REF!,INT((ROW()-13)/2),0)),IF(ISBLANK(OFFSET('9. METAS'!$U$20,INT((ROW()-14)/2),0)),"",OFFSET('9. METAS'!$U$20,INT((ROW()-14)/2),0)))</f>
        <v>#REF!</v>
      </c>
      <c r="K341" s="228" t="e">
        <f ca="1">IF(MOD(ROW()-13,2)=0,IF(ISBLANK(OFFSET(#REF!,INT((ROW()-13)/2),0)),"",OFFSET(#REF!,INT((ROW()-13)/2),0)),IF(ISBLANK(OFFSET('9. METAS'!$V$20,INT((ROW()-14)/2),0)),"",OFFSET('9. METAS'!$V$20,INT((ROW()-14)/2),0)))</f>
        <v>#REF!</v>
      </c>
      <c r="L341" s="228" t="e">
        <f ca="1">IF(MOD(ROW()-13,2)=0,IF(ISBLANK(OFFSET(#REF!,INT((ROW()-13)/2),0)),"",OFFSET(#REF!,INT((ROW()-13)/2),0)),IF(ISBLANK(OFFSET('9. METAS'!$W$20,INT((ROW()-14)/2),0)),"",OFFSET('9. METAS'!$W$20,INT((ROW()-14)/2),0)))</f>
        <v>#REF!</v>
      </c>
      <c r="M341" s="229" t="e">
        <f ca="1">IF(MOD(ROW()-13,2)=0,IF(ISBLANK(OFFSET(#REF!,INT((ROW()-13)/2),0)),"",OFFSET(#REF!,INT((ROW()-13)/2),0)),IF(ISBLANK(OFFSET('9. METAS'!$X$20,INT((ROW()-14)/2),0)),"",OFFSET('9. METAS'!$X$20,INT((ROW()-14)/2),0)))</f>
        <v>#REF!</v>
      </c>
      <c r="N341" s="981" t="str">
        <f t="shared" ref="N341" ca="1" si="324">IFERROR(J341/J342,"ND")</f>
        <v>ND</v>
      </c>
      <c r="O341" s="983" t="str">
        <f t="shared" ref="O341" ca="1" si="325">IFERROR(((J341+K341+L341)/H341),"ND")</f>
        <v>ND</v>
      </c>
      <c r="P341" s="985"/>
    </row>
    <row r="342" spans="3:16" x14ac:dyDescent="0.3">
      <c r="C342" s="999"/>
      <c r="D342" s="993"/>
      <c r="E342" s="993"/>
      <c r="F342" s="995"/>
      <c r="G342" s="997"/>
      <c r="H342" s="1042"/>
      <c r="I342" s="987"/>
      <c r="J342" s="227" t="str">
        <f ca="1">IF(MOD(ROW()-13,2)=0,IF(ISBLANK(OFFSET(#REF!,INT((ROW()-13)/2),0)),"",OFFSET(#REF!,INT((ROW()-13)/2),0)),IF(ISBLANK(OFFSET('9. METAS'!$U$20,INT((ROW()-14)/2),0)),"",OFFSET('9. METAS'!$U$20,INT((ROW()-14)/2),0)))</f>
        <v/>
      </c>
      <c r="K342" s="228" t="str">
        <f ca="1">IF(MOD(ROW()-13,2)=0,IF(ISBLANK(OFFSET(#REF!,INT((ROW()-13)/2),0)),"",OFFSET(#REF!,INT((ROW()-13)/2),0)),IF(ISBLANK(OFFSET('9. METAS'!$V$20,INT((ROW()-14)/2),0)),"",OFFSET('9. METAS'!$V$20,INT((ROW()-14)/2),0)))</f>
        <v/>
      </c>
      <c r="L342" s="228" t="str">
        <f ca="1">IF(MOD(ROW()-13,2)=0,IF(ISBLANK(OFFSET(#REF!,INT((ROW()-13)/2),0)),"",OFFSET(#REF!,INT((ROW()-13)/2),0)),IF(ISBLANK(OFFSET('9. METAS'!$W$20,INT((ROW()-14)/2),0)),"",OFFSET('9. METAS'!$W$20,INT((ROW()-14)/2),0)))</f>
        <v/>
      </c>
      <c r="M342" s="229" t="str">
        <f ca="1">IF(MOD(ROW()-13,2)=0,IF(ISBLANK(OFFSET(#REF!,INT((ROW()-13)/2),0)),"",OFFSET(#REF!,INT((ROW()-13)/2),0)),IF(ISBLANK(OFFSET('9. METAS'!$X$20,INT((ROW()-14)/2),0)),"",OFFSET('9. METAS'!$X$20,INT((ROW()-14)/2),0)))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1042" t="str">
        <f ca="1">IF(ISBLANK(OFFSET('9. METAS'!$L$20,INT((ROW()-13)/2),0)),"",OFFSET('9. METAS'!$L$20,INT((ROW()-13)/2),0))</f>
        <v/>
      </c>
      <c r="I343" s="979"/>
      <c r="J343" s="227" t="e">
        <f ca="1">IF(MOD(ROW()-13,2)=0,IF(ISBLANK(OFFSET(#REF!,INT((ROW()-13)/2),0)),"",OFFSET(#REF!,INT((ROW()-13)/2),0)),IF(ISBLANK(OFFSET('9. METAS'!$U$20,INT((ROW()-14)/2),0)),"",OFFSET('9. METAS'!$U$20,INT((ROW()-14)/2),0)))</f>
        <v>#REF!</v>
      </c>
      <c r="K343" s="228" t="e">
        <f ca="1">IF(MOD(ROW()-13,2)=0,IF(ISBLANK(OFFSET(#REF!,INT((ROW()-13)/2),0)),"",OFFSET(#REF!,INT((ROW()-13)/2),0)),IF(ISBLANK(OFFSET('9. METAS'!$V$20,INT((ROW()-14)/2),0)),"",OFFSET('9. METAS'!$V$20,INT((ROW()-14)/2),0)))</f>
        <v>#REF!</v>
      </c>
      <c r="L343" s="228" t="e">
        <f ca="1">IF(MOD(ROW()-13,2)=0,IF(ISBLANK(OFFSET(#REF!,INT((ROW()-13)/2),0)),"",OFFSET(#REF!,INT((ROW()-13)/2),0)),IF(ISBLANK(OFFSET('9. METAS'!$W$20,INT((ROW()-14)/2),0)),"",OFFSET('9. METAS'!$W$20,INT((ROW()-14)/2),0)))</f>
        <v>#REF!</v>
      </c>
      <c r="M343" s="229" t="e">
        <f ca="1">IF(MOD(ROW()-13,2)=0,IF(ISBLANK(OFFSET(#REF!,INT((ROW()-13)/2),0)),"",OFFSET(#REF!,INT((ROW()-13)/2),0)),IF(ISBLANK(OFFSET('9. METAS'!$X$20,INT((ROW()-14)/2),0)),"",OFFSET('9. METAS'!$X$20,INT((ROW()-14)/2),0)))</f>
        <v>#REF!</v>
      </c>
      <c r="N343" s="981" t="str">
        <f t="shared" ref="N343" ca="1" si="326">IFERROR(J343/J344,"ND")</f>
        <v>ND</v>
      </c>
      <c r="O343" s="983" t="str">
        <f t="shared" ref="O343" ca="1" si="327">IFERROR(((J343+K343+L343)/H343),"ND")</f>
        <v>ND</v>
      </c>
      <c r="P343" s="985"/>
    </row>
    <row r="344" spans="3:16" x14ac:dyDescent="0.3">
      <c r="C344" s="999"/>
      <c r="D344" s="993"/>
      <c r="E344" s="993"/>
      <c r="F344" s="995"/>
      <c r="G344" s="997"/>
      <c r="H344" s="1042"/>
      <c r="I344" s="987"/>
      <c r="J344" s="227" t="str">
        <f ca="1">IF(MOD(ROW()-13,2)=0,IF(ISBLANK(OFFSET(#REF!,INT((ROW()-13)/2),0)),"",OFFSET(#REF!,INT((ROW()-13)/2),0)),IF(ISBLANK(OFFSET('9. METAS'!$U$20,INT((ROW()-14)/2),0)),"",OFFSET('9. METAS'!$U$20,INT((ROW()-14)/2),0)))</f>
        <v/>
      </c>
      <c r="K344" s="228" t="str">
        <f ca="1">IF(MOD(ROW()-13,2)=0,IF(ISBLANK(OFFSET(#REF!,INT((ROW()-13)/2),0)),"",OFFSET(#REF!,INT((ROW()-13)/2),0)),IF(ISBLANK(OFFSET('9. METAS'!$V$20,INT((ROW()-14)/2),0)),"",OFFSET('9. METAS'!$V$20,INT((ROW()-14)/2),0)))</f>
        <v/>
      </c>
      <c r="L344" s="228" t="str">
        <f ca="1">IF(MOD(ROW()-13,2)=0,IF(ISBLANK(OFFSET(#REF!,INT((ROW()-13)/2),0)),"",OFFSET(#REF!,INT((ROW()-13)/2),0)),IF(ISBLANK(OFFSET('9. METAS'!$W$20,INT((ROW()-14)/2),0)),"",OFFSET('9. METAS'!$W$20,INT((ROW()-14)/2),0)))</f>
        <v/>
      </c>
      <c r="M344" s="229" t="str">
        <f ca="1">IF(MOD(ROW()-13,2)=0,IF(ISBLANK(OFFSET(#REF!,INT((ROW()-13)/2),0)),"",OFFSET(#REF!,INT((ROW()-13)/2),0)),IF(ISBLANK(OFFSET('9. METAS'!$X$20,INT((ROW()-14)/2),0)),"",OFFSET('9. METAS'!$X$20,INT((ROW()-14)/2),0)))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1042" t="str">
        <f ca="1">IF(ISBLANK(OFFSET('9. METAS'!$L$20,INT((ROW()-13)/2),0)),"",OFFSET('9. METAS'!$L$20,INT((ROW()-13)/2),0))</f>
        <v/>
      </c>
      <c r="I345" s="979"/>
      <c r="J345" s="227" t="e">
        <f ca="1">IF(MOD(ROW()-13,2)=0,IF(ISBLANK(OFFSET(#REF!,INT((ROW()-13)/2),0)),"",OFFSET(#REF!,INT((ROW()-13)/2),0)),IF(ISBLANK(OFFSET('9. METAS'!$U$20,INT((ROW()-14)/2),0)),"",OFFSET('9. METAS'!$U$20,INT((ROW()-14)/2),0)))</f>
        <v>#REF!</v>
      </c>
      <c r="K345" s="228" t="e">
        <f ca="1">IF(MOD(ROW()-13,2)=0,IF(ISBLANK(OFFSET(#REF!,INT((ROW()-13)/2),0)),"",OFFSET(#REF!,INT((ROW()-13)/2),0)),IF(ISBLANK(OFFSET('9. METAS'!$V$20,INT((ROW()-14)/2),0)),"",OFFSET('9. METAS'!$V$20,INT((ROW()-14)/2),0)))</f>
        <v>#REF!</v>
      </c>
      <c r="L345" s="228" t="e">
        <f ca="1">IF(MOD(ROW()-13,2)=0,IF(ISBLANK(OFFSET(#REF!,INT((ROW()-13)/2),0)),"",OFFSET(#REF!,INT((ROW()-13)/2),0)),IF(ISBLANK(OFFSET('9. METAS'!$W$20,INT((ROW()-14)/2),0)),"",OFFSET('9. METAS'!$W$20,INT((ROW()-14)/2),0)))</f>
        <v>#REF!</v>
      </c>
      <c r="M345" s="229" t="e">
        <f ca="1">IF(MOD(ROW()-13,2)=0,IF(ISBLANK(OFFSET(#REF!,INT((ROW()-13)/2),0)),"",OFFSET(#REF!,INT((ROW()-13)/2),0)),IF(ISBLANK(OFFSET('9. METAS'!$X$20,INT((ROW()-14)/2),0)),"",OFFSET('9. METAS'!$X$20,INT((ROW()-14)/2),0)))</f>
        <v>#REF!</v>
      </c>
      <c r="N345" s="981" t="str">
        <f t="shared" ref="N345" ca="1" si="328">IFERROR(J345/J346,"ND")</f>
        <v>ND</v>
      </c>
      <c r="O345" s="983" t="str">
        <f t="shared" ref="O345" ca="1" si="329">IFERROR(((J345+K345+L345)/H345),"ND")</f>
        <v>ND</v>
      </c>
      <c r="P345" s="985"/>
    </row>
    <row r="346" spans="3:16" x14ac:dyDescent="0.3">
      <c r="C346" s="999"/>
      <c r="D346" s="993"/>
      <c r="E346" s="993"/>
      <c r="F346" s="995"/>
      <c r="G346" s="997"/>
      <c r="H346" s="1042"/>
      <c r="I346" s="987"/>
      <c r="J346" s="227" t="str">
        <f ca="1">IF(MOD(ROW()-13,2)=0,IF(ISBLANK(OFFSET(#REF!,INT((ROW()-13)/2),0)),"",OFFSET(#REF!,INT((ROW()-13)/2),0)),IF(ISBLANK(OFFSET('9. METAS'!$U$20,INT((ROW()-14)/2),0)),"",OFFSET('9. METAS'!$U$20,INT((ROW()-14)/2),0)))</f>
        <v/>
      </c>
      <c r="K346" s="228" t="str">
        <f ca="1">IF(MOD(ROW()-13,2)=0,IF(ISBLANK(OFFSET(#REF!,INT((ROW()-13)/2),0)),"",OFFSET(#REF!,INT((ROW()-13)/2),0)),IF(ISBLANK(OFFSET('9. METAS'!$V$20,INT((ROW()-14)/2),0)),"",OFFSET('9. METAS'!$V$20,INT((ROW()-14)/2),0)))</f>
        <v/>
      </c>
      <c r="L346" s="228" t="str">
        <f ca="1">IF(MOD(ROW()-13,2)=0,IF(ISBLANK(OFFSET(#REF!,INT((ROW()-13)/2),0)),"",OFFSET(#REF!,INT((ROW()-13)/2),0)),IF(ISBLANK(OFFSET('9. METAS'!$W$20,INT((ROW()-14)/2),0)),"",OFFSET('9. METAS'!$W$20,INT((ROW()-14)/2),0)))</f>
        <v/>
      </c>
      <c r="M346" s="229" t="str">
        <f ca="1">IF(MOD(ROW()-13,2)=0,IF(ISBLANK(OFFSET(#REF!,INT((ROW()-13)/2),0)),"",OFFSET(#REF!,INT((ROW()-13)/2),0)),IF(ISBLANK(OFFSET('9. METAS'!$X$20,INT((ROW()-14)/2),0)),"",OFFSET('9. METAS'!$X$20,INT((ROW()-14)/2),0)))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1042" t="str">
        <f ca="1">IF(ISBLANK(OFFSET('9. METAS'!$L$20,INT((ROW()-13)/2),0)),"",OFFSET('9. METAS'!$L$20,INT((ROW()-13)/2),0))</f>
        <v/>
      </c>
      <c r="I347" s="979"/>
      <c r="J347" s="227" t="e">
        <f ca="1">IF(MOD(ROW()-13,2)=0,IF(ISBLANK(OFFSET(#REF!,INT((ROW()-13)/2),0)),"",OFFSET(#REF!,INT((ROW()-13)/2),0)),IF(ISBLANK(OFFSET('9. METAS'!$U$20,INT((ROW()-14)/2),0)),"",OFFSET('9. METAS'!$U$20,INT((ROW()-14)/2),0)))</f>
        <v>#REF!</v>
      </c>
      <c r="K347" s="228" t="e">
        <f ca="1">IF(MOD(ROW()-13,2)=0,IF(ISBLANK(OFFSET(#REF!,INT((ROW()-13)/2),0)),"",OFFSET(#REF!,INT((ROW()-13)/2),0)),IF(ISBLANK(OFFSET('9. METAS'!$V$20,INT((ROW()-14)/2),0)),"",OFFSET('9. METAS'!$V$20,INT((ROW()-14)/2),0)))</f>
        <v>#REF!</v>
      </c>
      <c r="L347" s="228" t="e">
        <f ca="1">IF(MOD(ROW()-13,2)=0,IF(ISBLANK(OFFSET(#REF!,INT((ROW()-13)/2),0)),"",OFFSET(#REF!,INT((ROW()-13)/2),0)),IF(ISBLANK(OFFSET('9. METAS'!$W$20,INT((ROW()-14)/2),0)),"",OFFSET('9. METAS'!$W$20,INT((ROW()-14)/2),0)))</f>
        <v>#REF!</v>
      </c>
      <c r="M347" s="229" t="e">
        <f ca="1">IF(MOD(ROW()-13,2)=0,IF(ISBLANK(OFFSET(#REF!,INT((ROW()-13)/2),0)),"",OFFSET(#REF!,INT((ROW()-13)/2),0)),IF(ISBLANK(OFFSET('9. METAS'!$X$20,INT((ROW()-14)/2),0)),"",OFFSET('9. METAS'!$X$20,INT((ROW()-14)/2),0)))</f>
        <v>#REF!</v>
      </c>
      <c r="N347" s="981" t="str">
        <f t="shared" ref="N347" ca="1" si="330">IFERROR(J347/J348,"ND")</f>
        <v>ND</v>
      </c>
      <c r="O347" s="983" t="str">
        <f t="shared" ref="O347" ca="1" si="331">IFERROR(((J347+K347+L347)/H347),"ND")</f>
        <v>ND</v>
      </c>
      <c r="P347" s="985"/>
    </row>
    <row r="348" spans="3:16" x14ac:dyDescent="0.3">
      <c r="C348" s="999"/>
      <c r="D348" s="993"/>
      <c r="E348" s="993"/>
      <c r="F348" s="995"/>
      <c r="G348" s="997"/>
      <c r="H348" s="1042"/>
      <c r="I348" s="987"/>
      <c r="J348" s="227" t="str">
        <f ca="1">IF(MOD(ROW()-13,2)=0,IF(ISBLANK(OFFSET(#REF!,INT((ROW()-13)/2),0)),"",OFFSET(#REF!,INT((ROW()-13)/2),0)),IF(ISBLANK(OFFSET('9. METAS'!$U$20,INT((ROW()-14)/2),0)),"",OFFSET('9. METAS'!$U$20,INT((ROW()-14)/2),0)))</f>
        <v/>
      </c>
      <c r="K348" s="228" t="str">
        <f ca="1">IF(MOD(ROW()-13,2)=0,IF(ISBLANK(OFFSET(#REF!,INT((ROW()-13)/2),0)),"",OFFSET(#REF!,INT((ROW()-13)/2),0)),IF(ISBLANK(OFFSET('9. METAS'!$V$20,INT((ROW()-14)/2),0)),"",OFFSET('9. METAS'!$V$20,INT((ROW()-14)/2),0)))</f>
        <v/>
      </c>
      <c r="L348" s="228" t="str">
        <f ca="1">IF(MOD(ROW()-13,2)=0,IF(ISBLANK(OFFSET(#REF!,INT((ROW()-13)/2),0)),"",OFFSET(#REF!,INT((ROW()-13)/2),0)),IF(ISBLANK(OFFSET('9. METAS'!$W$20,INT((ROW()-14)/2),0)),"",OFFSET('9. METAS'!$W$20,INT((ROW()-14)/2),0)))</f>
        <v/>
      </c>
      <c r="M348" s="229" t="str">
        <f ca="1">IF(MOD(ROW()-13,2)=0,IF(ISBLANK(OFFSET(#REF!,INT((ROW()-13)/2),0)),"",OFFSET(#REF!,INT((ROW()-13)/2),0)),IF(ISBLANK(OFFSET('9. METAS'!$X$20,INT((ROW()-14)/2),0)),"",OFFSET('9. METAS'!$X$20,INT((ROW()-14)/2),0)))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1042" t="str">
        <f ca="1">IF(ISBLANK(OFFSET('9. METAS'!$L$20,INT((ROW()-13)/2),0)),"",OFFSET('9. METAS'!$L$20,INT((ROW()-13)/2),0))</f>
        <v/>
      </c>
      <c r="I349" s="979"/>
      <c r="J349" s="227" t="e">
        <f ca="1">IF(MOD(ROW()-13,2)=0,IF(ISBLANK(OFFSET(#REF!,INT((ROW()-13)/2),0)),"",OFFSET(#REF!,INT((ROW()-13)/2),0)),IF(ISBLANK(OFFSET('9. METAS'!$U$20,INT((ROW()-14)/2),0)),"",OFFSET('9. METAS'!$U$20,INT((ROW()-14)/2),0)))</f>
        <v>#REF!</v>
      </c>
      <c r="K349" s="228" t="e">
        <f ca="1">IF(MOD(ROW()-13,2)=0,IF(ISBLANK(OFFSET(#REF!,INT((ROW()-13)/2),0)),"",OFFSET(#REF!,INT((ROW()-13)/2),0)),IF(ISBLANK(OFFSET('9. METAS'!$V$20,INT((ROW()-14)/2),0)),"",OFFSET('9. METAS'!$V$20,INT((ROW()-14)/2),0)))</f>
        <v>#REF!</v>
      </c>
      <c r="L349" s="228" t="e">
        <f ca="1">IF(MOD(ROW()-13,2)=0,IF(ISBLANK(OFFSET(#REF!,INT((ROW()-13)/2),0)),"",OFFSET(#REF!,INT((ROW()-13)/2),0)),IF(ISBLANK(OFFSET('9. METAS'!$W$20,INT((ROW()-14)/2),0)),"",OFFSET('9. METAS'!$W$20,INT((ROW()-14)/2),0)))</f>
        <v>#REF!</v>
      </c>
      <c r="M349" s="229" t="e">
        <f ca="1">IF(MOD(ROW()-13,2)=0,IF(ISBLANK(OFFSET(#REF!,INT((ROW()-13)/2),0)),"",OFFSET(#REF!,INT((ROW()-13)/2),0)),IF(ISBLANK(OFFSET('9. METAS'!$X$20,INT((ROW()-14)/2),0)),"",OFFSET('9. METAS'!$X$20,INT((ROW()-14)/2),0)))</f>
        <v>#REF!</v>
      </c>
      <c r="N349" s="981" t="str">
        <f t="shared" ref="N349" ca="1" si="332">IFERROR(J349/J350,"ND")</f>
        <v>ND</v>
      </c>
      <c r="O349" s="983" t="str">
        <f t="shared" ref="O349" ca="1" si="333">IFERROR(((J349+K349+L349)/H349),"ND")</f>
        <v>ND</v>
      </c>
      <c r="P349" s="985"/>
    </row>
    <row r="350" spans="3:16" x14ac:dyDescent="0.3">
      <c r="C350" s="999"/>
      <c r="D350" s="993"/>
      <c r="E350" s="993"/>
      <c r="F350" s="995"/>
      <c r="G350" s="997"/>
      <c r="H350" s="1042"/>
      <c r="I350" s="987"/>
      <c r="J350" s="227" t="str">
        <f ca="1">IF(MOD(ROW()-13,2)=0,IF(ISBLANK(OFFSET(#REF!,INT((ROW()-13)/2),0)),"",OFFSET(#REF!,INT((ROW()-13)/2),0)),IF(ISBLANK(OFFSET('9. METAS'!$U$20,INT((ROW()-14)/2),0)),"",OFFSET('9. METAS'!$U$20,INT((ROW()-14)/2),0)))</f>
        <v/>
      </c>
      <c r="K350" s="228" t="str">
        <f ca="1">IF(MOD(ROW()-13,2)=0,IF(ISBLANK(OFFSET(#REF!,INT((ROW()-13)/2),0)),"",OFFSET(#REF!,INT((ROW()-13)/2),0)),IF(ISBLANK(OFFSET('9. METAS'!$V$20,INT((ROW()-14)/2),0)),"",OFFSET('9. METAS'!$V$20,INT((ROW()-14)/2),0)))</f>
        <v/>
      </c>
      <c r="L350" s="228" t="str">
        <f ca="1">IF(MOD(ROW()-13,2)=0,IF(ISBLANK(OFFSET(#REF!,INT((ROW()-13)/2),0)),"",OFFSET(#REF!,INT((ROW()-13)/2),0)),IF(ISBLANK(OFFSET('9. METAS'!$W$20,INT((ROW()-14)/2),0)),"",OFFSET('9. METAS'!$W$20,INT((ROW()-14)/2),0)))</f>
        <v/>
      </c>
      <c r="M350" s="229" t="str">
        <f ca="1">IF(MOD(ROW()-13,2)=0,IF(ISBLANK(OFFSET(#REF!,INT((ROW()-13)/2),0)),"",OFFSET(#REF!,INT((ROW()-13)/2),0)),IF(ISBLANK(OFFSET('9. METAS'!$X$20,INT((ROW()-14)/2),0)),"",OFFSET('9. METAS'!$X$20,INT((ROW()-14)/2),0)))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1042" t="str">
        <f ca="1">IF(ISBLANK(OFFSET('9. METAS'!$L$20,INT((ROW()-13)/2),0)),"",OFFSET('9. METAS'!$L$20,INT((ROW()-13)/2),0))</f>
        <v/>
      </c>
      <c r="I351" s="979"/>
      <c r="J351" s="227" t="e">
        <f ca="1">IF(MOD(ROW()-13,2)=0,IF(ISBLANK(OFFSET(#REF!,INT((ROW()-13)/2),0)),"",OFFSET(#REF!,INT((ROW()-13)/2),0)),IF(ISBLANK(OFFSET('9. METAS'!$U$20,INT((ROW()-14)/2),0)),"",OFFSET('9. METAS'!$U$20,INT((ROW()-14)/2),0)))</f>
        <v>#REF!</v>
      </c>
      <c r="K351" s="228" t="e">
        <f ca="1">IF(MOD(ROW()-13,2)=0,IF(ISBLANK(OFFSET(#REF!,INT((ROW()-13)/2),0)),"",OFFSET(#REF!,INT((ROW()-13)/2),0)),IF(ISBLANK(OFFSET('9. METAS'!$V$20,INT((ROW()-14)/2),0)),"",OFFSET('9. METAS'!$V$20,INT((ROW()-14)/2),0)))</f>
        <v>#REF!</v>
      </c>
      <c r="L351" s="228" t="e">
        <f ca="1">IF(MOD(ROW()-13,2)=0,IF(ISBLANK(OFFSET(#REF!,INT((ROW()-13)/2),0)),"",OFFSET(#REF!,INT((ROW()-13)/2),0)),IF(ISBLANK(OFFSET('9. METAS'!$W$20,INT((ROW()-14)/2),0)),"",OFFSET('9. METAS'!$W$20,INT((ROW()-14)/2),0)))</f>
        <v>#REF!</v>
      </c>
      <c r="M351" s="229" t="e">
        <f ca="1">IF(MOD(ROW()-13,2)=0,IF(ISBLANK(OFFSET(#REF!,INT((ROW()-13)/2),0)),"",OFFSET(#REF!,INT((ROW()-13)/2),0)),IF(ISBLANK(OFFSET('9. METAS'!$X$20,INT((ROW()-14)/2),0)),"",OFFSET('9. METAS'!$X$20,INT((ROW()-14)/2),0)))</f>
        <v>#REF!</v>
      </c>
      <c r="N351" s="981" t="str">
        <f t="shared" ref="N351" ca="1" si="334">IFERROR(J351/J352,"ND")</f>
        <v>ND</v>
      </c>
      <c r="O351" s="983" t="str">
        <f t="shared" ref="O351" ca="1" si="335">IFERROR(((J351+K351+L351)/H351),"ND")</f>
        <v>ND</v>
      </c>
      <c r="P351" s="985"/>
    </row>
    <row r="352" spans="3:16" x14ac:dyDescent="0.3">
      <c r="C352" s="999"/>
      <c r="D352" s="993"/>
      <c r="E352" s="993"/>
      <c r="F352" s="995"/>
      <c r="G352" s="997"/>
      <c r="H352" s="1042"/>
      <c r="I352" s="987"/>
      <c r="J352" s="227" t="str">
        <f ca="1">IF(MOD(ROW()-13,2)=0,IF(ISBLANK(OFFSET(#REF!,INT((ROW()-13)/2),0)),"",OFFSET(#REF!,INT((ROW()-13)/2),0)),IF(ISBLANK(OFFSET('9. METAS'!$U$20,INT((ROW()-14)/2),0)),"",OFFSET('9. METAS'!$U$20,INT((ROW()-14)/2),0)))</f>
        <v/>
      </c>
      <c r="K352" s="228" t="str">
        <f ca="1">IF(MOD(ROW()-13,2)=0,IF(ISBLANK(OFFSET(#REF!,INT((ROW()-13)/2),0)),"",OFFSET(#REF!,INT((ROW()-13)/2),0)),IF(ISBLANK(OFFSET('9. METAS'!$V$20,INT((ROW()-14)/2),0)),"",OFFSET('9. METAS'!$V$20,INT((ROW()-14)/2),0)))</f>
        <v/>
      </c>
      <c r="L352" s="228" t="str">
        <f ca="1">IF(MOD(ROW()-13,2)=0,IF(ISBLANK(OFFSET(#REF!,INT((ROW()-13)/2),0)),"",OFFSET(#REF!,INT((ROW()-13)/2),0)),IF(ISBLANK(OFFSET('9. METAS'!$W$20,INT((ROW()-14)/2),0)),"",OFFSET('9. METAS'!$W$20,INT((ROW()-14)/2),0)))</f>
        <v/>
      </c>
      <c r="M352" s="229" t="str">
        <f ca="1">IF(MOD(ROW()-13,2)=0,IF(ISBLANK(OFFSET(#REF!,INT((ROW()-13)/2),0)),"",OFFSET(#REF!,INT((ROW()-13)/2),0)),IF(ISBLANK(OFFSET('9. METAS'!$X$20,INT((ROW()-14)/2),0)),"",OFFSET('9. METAS'!$X$20,INT((ROW()-14)/2),0)))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1042" t="str">
        <f ca="1">IF(ISBLANK(OFFSET('9. METAS'!$L$20,INT((ROW()-13)/2),0)),"",OFFSET('9. METAS'!$L$20,INT((ROW()-13)/2),0))</f>
        <v/>
      </c>
      <c r="I353" s="979"/>
      <c r="J353" s="227" t="e">
        <f ca="1">IF(MOD(ROW()-13,2)=0,IF(ISBLANK(OFFSET(#REF!,INT((ROW()-13)/2),0)),"",OFFSET(#REF!,INT((ROW()-13)/2),0)),IF(ISBLANK(OFFSET('9. METAS'!$U$20,INT((ROW()-14)/2),0)),"",OFFSET('9. METAS'!$U$20,INT((ROW()-14)/2),0)))</f>
        <v>#REF!</v>
      </c>
      <c r="K353" s="228" t="e">
        <f ca="1">IF(MOD(ROW()-13,2)=0,IF(ISBLANK(OFFSET(#REF!,INT((ROW()-13)/2),0)),"",OFFSET(#REF!,INT((ROW()-13)/2),0)),IF(ISBLANK(OFFSET('9. METAS'!$V$20,INT((ROW()-14)/2),0)),"",OFFSET('9. METAS'!$V$20,INT((ROW()-14)/2),0)))</f>
        <v>#REF!</v>
      </c>
      <c r="L353" s="228" t="e">
        <f ca="1">IF(MOD(ROW()-13,2)=0,IF(ISBLANK(OFFSET(#REF!,INT((ROW()-13)/2),0)),"",OFFSET(#REF!,INT((ROW()-13)/2),0)),IF(ISBLANK(OFFSET('9. METAS'!$W$20,INT((ROW()-14)/2),0)),"",OFFSET('9. METAS'!$W$20,INT((ROW()-14)/2),0)))</f>
        <v>#REF!</v>
      </c>
      <c r="M353" s="229" t="e">
        <f ca="1">IF(MOD(ROW()-13,2)=0,IF(ISBLANK(OFFSET(#REF!,INT((ROW()-13)/2),0)),"",OFFSET(#REF!,INT((ROW()-13)/2),0)),IF(ISBLANK(OFFSET('9. METAS'!$X$20,INT((ROW()-14)/2),0)),"",OFFSET('9. METAS'!$X$20,INT((ROW()-14)/2),0)))</f>
        <v>#REF!</v>
      </c>
      <c r="N353" s="981" t="str">
        <f t="shared" ref="N353" ca="1" si="336">IFERROR(J353/J354,"ND")</f>
        <v>ND</v>
      </c>
      <c r="O353" s="983" t="str">
        <f t="shared" ref="O353" ca="1" si="337">IFERROR(((J353+K353+L353)/H353),"ND")</f>
        <v>ND</v>
      </c>
      <c r="P353" s="985"/>
    </row>
    <row r="354" spans="3:16" x14ac:dyDescent="0.3">
      <c r="C354" s="999"/>
      <c r="D354" s="993"/>
      <c r="E354" s="993"/>
      <c r="F354" s="995"/>
      <c r="G354" s="997"/>
      <c r="H354" s="1042"/>
      <c r="I354" s="987"/>
      <c r="J354" s="227" t="str">
        <f ca="1">IF(MOD(ROW()-13,2)=0,IF(ISBLANK(OFFSET(#REF!,INT((ROW()-13)/2),0)),"",OFFSET(#REF!,INT((ROW()-13)/2),0)),IF(ISBLANK(OFFSET('9. METAS'!$U$20,INT((ROW()-14)/2),0)),"",OFFSET('9. METAS'!$U$20,INT((ROW()-14)/2),0)))</f>
        <v/>
      </c>
      <c r="K354" s="228" t="str">
        <f ca="1">IF(MOD(ROW()-13,2)=0,IF(ISBLANK(OFFSET(#REF!,INT((ROW()-13)/2),0)),"",OFFSET(#REF!,INT((ROW()-13)/2),0)),IF(ISBLANK(OFFSET('9. METAS'!$V$20,INT((ROW()-14)/2),0)),"",OFFSET('9. METAS'!$V$20,INT((ROW()-14)/2),0)))</f>
        <v/>
      </c>
      <c r="L354" s="228" t="str">
        <f ca="1">IF(MOD(ROW()-13,2)=0,IF(ISBLANK(OFFSET(#REF!,INT((ROW()-13)/2),0)),"",OFFSET(#REF!,INT((ROW()-13)/2),0)),IF(ISBLANK(OFFSET('9. METAS'!$W$20,INT((ROW()-14)/2),0)),"",OFFSET('9. METAS'!$W$20,INT((ROW()-14)/2),0)))</f>
        <v/>
      </c>
      <c r="M354" s="229" t="str">
        <f ca="1">IF(MOD(ROW()-13,2)=0,IF(ISBLANK(OFFSET(#REF!,INT((ROW()-13)/2),0)),"",OFFSET(#REF!,INT((ROW()-13)/2),0)),IF(ISBLANK(OFFSET('9. METAS'!$X$20,INT((ROW()-14)/2),0)),"",OFFSET('9. METAS'!$X$20,INT((ROW()-14)/2),0)))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1042" t="str">
        <f ca="1">IF(ISBLANK(OFFSET('9. METAS'!$L$20,INT((ROW()-13)/2),0)),"",OFFSET('9. METAS'!$L$20,INT((ROW()-13)/2),0))</f>
        <v/>
      </c>
      <c r="I355" s="979"/>
      <c r="J355" s="227" t="e">
        <f ca="1">IF(MOD(ROW()-13,2)=0,IF(ISBLANK(OFFSET(#REF!,INT((ROW()-13)/2),0)),"",OFFSET(#REF!,INT((ROW()-13)/2),0)),IF(ISBLANK(OFFSET('9. METAS'!$U$20,INT((ROW()-14)/2),0)),"",OFFSET('9. METAS'!$U$20,INT((ROW()-14)/2),0)))</f>
        <v>#REF!</v>
      </c>
      <c r="K355" s="228" t="e">
        <f ca="1">IF(MOD(ROW()-13,2)=0,IF(ISBLANK(OFFSET(#REF!,INT((ROW()-13)/2),0)),"",OFFSET(#REF!,INT((ROW()-13)/2),0)),IF(ISBLANK(OFFSET('9. METAS'!$V$20,INT((ROW()-14)/2),0)),"",OFFSET('9. METAS'!$V$20,INT((ROW()-14)/2),0)))</f>
        <v>#REF!</v>
      </c>
      <c r="L355" s="228" t="e">
        <f ca="1">IF(MOD(ROW()-13,2)=0,IF(ISBLANK(OFFSET(#REF!,INT((ROW()-13)/2),0)),"",OFFSET(#REF!,INT((ROW()-13)/2),0)),IF(ISBLANK(OFFSET('9. METAS'!$W$20,INT((ROW()-14)/2),0)),"",OFFSET('9. METAS'!$W$20,INT((ROW()-14)/2),0)))</f>
        <v>#REF!</v>
      </c>
      <c r="M355" s="229" t="e">
        <f ca="1">IF(MOD(ROW()-13,2)=0,IF(ISBLANK(OFFSET(#REF!,INT((ROW()-13)/2),0)),"",OFFSET(#REF!,INT((ROW()-13)/2),0)),IF(ISBLANK(OFFSET('9. METAS'!$X$20,INT((ROW()-14)/2),0)),"",OFFSET('9. METAS'!$X$20,INT((ROW()-14)/2),0)))</f>
        <v>#REF!</v>
      </c>
      <c r="N355" s="981" t="str">
        <f t="shared" ref="N355" ca="1" si="338">IFERROR(J355/J356,"ND")</f>
        <v>ND</v>
      </c>
      <c r="O355" s="983" t="str">
        <f t="shared" ref="O355" ca="1" si="339">IFERROR(((J355+K355+L355)/H355),"ND")</f>
        <v>ND</v>
      </c>
      <c r="P355" s="985"/>
    </row>
    <row r="356" spans="3:16" x14ac:dyDescent="0.3">
      <c r="C356" s="999"/>
      <c r="D356" s="993"/>
      <c r="E356" s="993"/>
      <c r="F356" s="995"/>
      <c r="G356" s="997"/>
      <c r="H356" s="1042"/>
      <c r="I356" s="987"/>
      <c r="J356" s="227" t="str">
        <f ca="1">IF(MOD(ROW()-13,2)=0,IF(ISBLANK(OFFSET(#REF!,INT((ROW()-13)/2),0)),"",OFFSET(#REF!,INT((ROW()-13)/2),0)),IF(ISBLANK(OFFSET('9. METAS'!$U$20,INT((ROW()-14)/2),0)),"",OFFSET('9. METAS'!$U$20,INT((ROW()-14)/2),0)))</f>
        <v/>
      </c>
      <c r="K356" s="228" t="str">
        <f ca="1">IF(MOD(ROW()-13,2)=0,IF(ISBLANK(OFFSET(#REF!,INT((ROW()-13)/2),0)),"",OFFSET(#REF!,INT((ROW()-13)/2),0)),IF(ISBLANK(OFFSET('9. METAS'!$V$20,INT((ROW()-14)/2),0)),"",OFFSET('9. METAS'!$V$20,INT((ROW()-14)/2),0)))</f>
        <v/>
      </c>
      <c r="L356" s="228" t="str">
        <f ca="1">IF(MOD(ROW()-13,2)=0,IF(ISBLANK(OFFSET(#REF!,INT((ROW()-13)/2),0)),"",OFFSET(#REF!,INT((ROW()-13)/2),0)),IF(ISBLANK(OFFSET('9. METAS'!$W$20,INT((ROW()-14)/2),0)),"",OFFSET('9. METAS'!$W$20,INT((ROW()-14)/2),0)))</f>
        <v/>
      </c>
      <c r="M356" s="229" t="str">
        <f ca="1">IF(MOD(ROW()-13,2)=0,IF(ISBLANK(OFFSET(#REF!,INT((ROW()-13)/2),0)),"",OFFSET(#REF!,INT((ROW()-13)/2),0)),IF(ISBLANK(OFFSET('9. METAS'!$X$20,INT((ROW()-14)/2),0)),"",OFFSET('9. METAS'!$X$20,INT((ROW()-14)/2),0)))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1042" t="str">
        <f ca="1">IF(ISBLANK(OFFSET('9. METAS'!$L$20,INT((ROW()-13)/2),0)),"",OFFSET('9. METAS'!$L$20,INT((ROW()-13)/2),0))</f>
        <v/>
      </c>
      <c r="I357" s="979"/>
      <c r="J357" s="227" t="e">
        <f ca="1">IF(MOD(ROW()-13,2)=0,IF(ISBLANK(OFFSET(#REF!,INT((ROW()-13)/2),0)),"",OFFSET(#REF!,INT((ROW()-13)/2),0)),IF(ISBLANK(OFFSET('9. METAS'!$U$20,INT((ROW()-14)/2),0)),"",OFFSET('9. METAS'!$U$20,INT((ROW()-14)/2),0)))</f>
        <v>#REF!</v>
      </c>
      <c r="K357" s="228" t="e">
        <f ca="1">IF(MOD(ROW()-13,2)=0,IF(ISBLANK(OFFSET(#REF!,INT((ROW()-13)/2),0)),"",OFFSET(#REF!,INT((ROW()-13)/2),0)),IF(ISBLANK(OFFSET('9. METAS'!$V$20,INT((ROW()-14)/2),0)),"",OFFSET('9. METAS'!$V$20,INT((ROW()-14)/2),0)))</f>
        <v>#REF!</v>
      </c>
      <c r="L357" s="228" t="e">
        <f ca="1">IF(MOD(ROW()-13,2)=0,IF(ISBLANK(OFFSET(#REF!,INT((ROW()-13)/2),0)),"",OFFSET(#REF!,INT((ROW()-13)/2),0)),IF(ISBLANK(OFFSET('9. METAS'!$W$20,INT((ROW()-14)/2),0)),"",OFFSET('9. METAS'!$W$20,INT((ROW()-14)/2),0)))</f>
        <v>#REF!</v>
      </c>
      <c r="M357" s="229" t="e">
        <f ca="1">IF(MOD(ROW()-13,2)=0,IF(ISBLANK(OFFSET(#REF!,INT((ROW()-13)/2),0)),"",OFFSET(#REF!,INT((ROW()-13)/2),0)),IF(ISBLANK(OFFSET('9. METAS'!$X$20,INT((ROW()-14)/2),0)),"",OFFSET('9. METAS'!$X$20,INT((ROW()-14)/2),0)))</f>
        <v>#REF!</v>
      </c>
      <c r="N357" s="981" t="str">
        <f t="shared" ref="N357" ca="1" si="340">IFERROR(J357/J358,"ND")</f>
        <v>ND</v>
      </c>
      <c r="O357" s="983" t="str">
        <f t="shared" ref="O357" ca="1" si="341">IFERROR(((J357+K357+L357)/H357),"ND")</f>
        <v>ND</v>
      </c>
      <c r="P357" s="985"/>
    </row>
    <row r="358" spans="3:16" x14ac:dyDescent="0.3">
      <c r="C358" s="999"/>
      <c r="D358" s="993"/>
      <c r="E358" s="993"/>
      <c r="F358" s="995"/>
      <c r="G358" s="997"/>
      <c r="H358" s="1042"/>
      <c r="I358" s="987"/>
      <c r="J358" s="227" t="str">
        <f ca="1">IF(MOD(ROW()-13,2)=0,IF(ISBLANK(OFFSET(#REF!,INT((ROW()-13)/2),0)),"",OFFSET(#REF!,INT((ROW()-13)/2),0)),IF(ISBLANK(OFFSET('9. METAS'!$U$20,INT((ROW()-14)/2),0)),"",OFFSET('9. METAS'!$U$20,INT((ROW()-14)/2),0)))</f>
        <v/>
      </c>
      <c r="K358" s="228" t="str">
        <f ca="1">IF(MOD(ROW()-13,2)=0,IF(ISBLANK(OFFSET(#REF!,INT((ROW()-13)/2),0)),"",OFFSET(#REF!,INT((ROW()-13)/2),0)),IF(ISBLANK(OFFSET('9. METAS'!$V$20,INT((ROW()-14)/2),0)),"",OFFSET('9. METAS'!$V$20,INT((ROW()-14)/2),0)))</f>
        <v/>
      </c>
      <c r="L358" s="228" t="str">
        <f ca="1">IF(MOD(ROW()-13,2)=0,IF(ISBLANK(OFFSET(#REF!,INT((ROW()-13)/2),0)),"",OFFSET(#REF!,INT((ROW()-13)/2),0)),IF(ISBLANK(OFFSET('9. METAS'!$W$20,INT((ROW()-14)/2),0)),"",OFFSET('9. METAS'!$W$20,INT((ROW()-14)/2),0)))</f>
        <v/>
      </c>
      <c r="M358" s="229" t="str">
        <f ca="1">IF(MOD(ROW()-13,2)=0,IF(ISBLANK(OFFSET(#REF!,INT((ROW()-13)/2),0)),"",OFFSET(#REF!,INT((ROW()-13)/2),0)),IF(ISBLANK(OFFSET('9. METAS'!$X$20,INT((ROW()-14)/2),0)),"",OFFSET('9. METAS'!$X$20,INT((ROW()-14)/2),0)))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1042" t="str">
        <f ca="1">IF(ISBLANK(OFFSET('9. METAS'!$L$20,INT((ROW()-13)/2),0)),"",OFFSET('9. METAS'!$L$20,INT((ROW()-13)/2),0))</f>
        <v/>
      </c>
      <c r="I359" s="979"/>
      <c r="J359" s="227" t="e">
        <f ca="1">IF(MOD(ROW()-13,2)=0,IF(ISBLANK(OFFSET(#REF!,INT((ROW()-13)/2),0)),"",OFFSET(#REF!,INT((ROW()-13)/2),0)),IF(ISBLANK(OFFSET('9. METAS'!$U$20,INT((ROW()-14)/2),0)),"",OFFSET('9. METAS'!$U$20,INT((ROW()-14)/2),0)))</f>
        <v>#REF!</v>
      </c>
      <c r="K359" s="228" t="e">
        <f ca="1">IF(MOD(ROW()-13,2)=0,IF(ISBLANK(OFFSET(#REF!,INT((ROW()-13)/2),0)),"",OFFSET(#REF!,INT((ROW()-13)/2),0)),IF(ISBLANK(OFFSET('9. METAS'!$V$20,INT((ROW()-14)/2),0)),"",OFFSET('9. METAS'!$V$20,INT((ROW()-14)/2),0)))</f>
        <v>#REF!</v>
      </c>
      <c r="L359" s="228" t="e">
        <f ca="1">IF(MOD(ROW()-13,2)=0,IF(ISBLANK(OFFSET(#REF!,INT((ROW()-13)/2),0)),"",OFFSET(#REF!,INT((ROW()-13)/2),0)),IF(ISBLANK(OFFSET('9. METAS'!$W$20,INT((ROW()-14)/2),0)),"",OFFSET('9. METAS'!$W$20,INT((ROW()-14)/2),0)))</f>
        <v>#REF!</v>
      </c>
      <c r="M359" s="229" t="e">
        <f ca="1">IF(MOD(ROW()-13,2)=0,IF(ISBLANK(OFFSET(#REF!,INT((ROW()-13)/2),0)),"",OFFSET(#REF!,INT((ROW()-13)/2),0)),IF(ISBLANK(OFFSET('9. METAS'!$X$20,INT((ROW()-14)/2),0)),"",OFFSET('9. METAS'!$X$20,INT((ROW()-14)/2),0)))</f>
        <v>#REF!</v>
      </c>
      <c r="N359" s="981" t="str">
        <f t="shared" ref="N359" ca="1" si="342">IFERROR(J359/J360,"ND")</f>
        <v>ND</v>
      </c>
      <c r="O359" s="983" t="str">
        <f t="shared" ref="O359" ca="1" si="343">IFERROR(((J359+K359+L359)/H359),"ND")</f>
        <v>ND</v>
      </c>
      <c r="P359" s="985"/>
    </row>
    <row r="360" spans="3:16" x14ac:dyDescent="0.3">
      <c r="C360" s="999"/>
      <c r="D360" s="993"/>
      <c r="E360" s="993"/>
      <c r="F360" s="995"/>
      <c r="G360" s="997"/>
      <c r="H360" s="1042"/>
      <c r="I360" s="987"/>
      <c r="J360" s="227" t="str">
        <f ca="1">IF(MOD(ROW()-13,2)=0,IF(ISBLANK(OFFSET(#REF!,INT((ROW()-13)/2),0)),"",OFFSET(#REF!,INT((ROW()-13)/2),0)),IF(ISBLANK(OFFSET('9. METAS'!$U$20,INT((ROW()-14)/2),0)),"",OFFSET('9. METAS'!$U$20,INT((ROW()-14)/2),0)))</f>
        <v/>
      </c>
      <c r="K360" s="228" t="str">
        <f ca="1">IF(MOD(ROW()-13,2)=0,IF(ISBLANK(OFFSET(#REF!,INT((ROW()-13)/2),0)),"",OFFSET(#REF!,INT((ROW()-13)/2),0)),IF(ISBLANK(OFFSET('9. METAS'!$V$20,INT((ROW()-14)/2),0)),"",OFFSET('9. METAS'!$V$20,INT((ROW()-14)/2),0)))</f>
        <v/>
      </c>
      <c r="L360" s="228" t="str">
        <f ca="1">IF(MOD(ROW()-13,2)=0,IF(ISBLANK(OFFSET(#REF!,INT((ROW()-13)/2),0)),"",OFFSET(#REF!,INT((ROW()-13)/2),0)),IF(ISBLANK(OFFSET('9. METAS'!$W$20,INT((ROW()-14)/2),0)),"",OFFSET('9. METAS'!$W$20,INT((ROW()-14)/2),0)))</f>
        <v/>
      </c>
      <c r="M360" s="229" t="str">
        <f ca="1">IF(MOD(ROW()-13,2)=0,IF(ISBLANK(OFFSET(#REF!,INT((ROW()-13)/2),0)),"",OFFSET(#REF!,INT((ROW()-13)/2),0)),IF(ISBLANK(OFFSET('9. METAS'!$X$20,INT((ROW()-14)/2),0)),"",OFFSET('9. METAS'!$X$20,INT((ROW()-14)/2),0)))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1042" t="str">
        <f ca="1">IF(ISBLANK(OFFSET('9. METAS'!$L$20,INT((ROW()-13)/2),0)),"",OFFSET('9. METAS'!$L$20,INT((ROW()-13)/2),0))</f>
        <v/>
      </c>
      <c r="I361" s="979"/>
      <c r="J361" s="227" t="e">
        <f ca="1">IF(MOD(ROW()-13,2)=0,IF(ISBLANK(OFFSET(#REF!,INT((ROW()-13)/2),0)),"",OFFSET(#REF!,INT((ROW()-13)/2),0)),IF(ISBLANK(OFFSET('9. METAS'!$U$20,INT((ROW()-14)/2),0)),"",OFFSET('9. METAS'!$U$20,INT((ROW()-14)/2),0)))</f>
        <v>#REF!</v>
      </c>
      <c r="K361" s="228" t="e">
        <f ca="1">IF(MOD(ROW()-13,2)=0,IF(ISBLANK(OFFSET(#REF!,INT((ROW()-13)/2),0)),"",OFFSET(#REF!,INT((ROW()-13)/2),0)),IF(ISBLANK(OFFSET('9. METAS'!$V$20,INT((ROW()-14)/2),0)),"",OFFSET('9. METAS'!$V$20,INT((ROW()-14)/2),0)))</f>
        <v>#REF!</v>
      </c>
      <c r="L361" s="228" t="e">
        <f ca="1">IF(MOD(ROW()-13,2)=0,IF(ISBLANK(OFFSET(#REF!,INT((ROW()-13)/2),0)),"",OFFSET(#REF!,INT((ROW()-13)/2),0)),IF(ISBLANK(OFFSET('9. METAS'!$W$20,INT((ROW()-14)/2),0)),"",OFFSET('9. METAS'!$W$20,INT((ROW()-14)/2),0)))</f>
        <v>#REF!</v>
      </c>
      <c r="M361" s="229" t="e">
        <f ca="1">IF(MOD(ROW()-13,2)=0,IF(ISBLANK(OFFSET(#REF!,INT((ROW()-13)/2),0)),"",OFFSET(#REF!,INT((ROW()-13)/2),0)),IF(ISBLANK(OFFSET('9. METAS'!$X$20,INT((ROW()-14)/2),0)),"",OFFSET('9. METAS'!$X$20,INT((ROW()-14)/2),0)))</f>
        <v>#REF!</v>
      </c>
      <c r="N361" s="981" t="str">
        <f t="shared" ref="N361" ca="1" si="344">IFERROR(J361/J362,"ND")</f>
        <v>ND</v>
      </c>
      <c r="O361" s="983" t="str">
        <f t="shared" ref="O361" ca="1" si="345">IFERROR(((J361+K361+L361)/H361),"ND")</f>
        <v>ND</v>
      </c>
      <c r="P361" s="985"/>
    </row>
    <row r="362" spans="3:16" x14ac:dyDescent="0.3">
      <c r="C362" s="999"/>
      <c r="D362" s="993"/>
      <c r="E362" s="993"/>
      <c r="F362" s="995"/>
      <c r="G362" s="997"/>
      <c r="H362" s="1042"/>
      <c r="I362" s="987"/>
      <c r="J362" s="227" t="str">
        <f ca="1">IF(MOD(ROW()-13,2)=0,IF(ISBLANK(OFFSET(#REF!,INT((ROW()-13)/2),0)),"",OFFSET(#REF!,INT((ROW()-13)/2),0)),IF(ISBLANK(OFFSET('9. METAS'!$U$20,INT((ROW()-14)/2),0)),"",OFFSET('9. METAS'!$U$20,INT((ROW()-14)/2),0)))</f>
        <v/>
      </c>
      <c r="K362" s="228" t="str">
        <f ca="1">IF(MOD(ROW()-13,2)=0,IF(ISBLANK(OFFSET(#REF!,INT((ROW()-13)/2),0)),"",OFFSET(#REF!,INT((ROW()-13)/2),0)),IF(ISBLANK(OFFSET('9. METAS'!$V$20,INT((ROW()-14)/2),0)),"",OFFSET('9. METAS'!$V$20,INT((ROW()-14)/2),0)))</f>
        <v/>
      </c>
      <c r="L362" s="228" t="str">
        <f ca="1">IF(MOD(ROW()-13,2)=0,IF(ISBLANK(OFFSET(#REF!,INT((ROW()-13)/2),0)),"",OFFSET(#REF!,INT((ROW()-13)/2),0)),IF(ISBLANK(OFFSET('9. METAS'!$W$20,INT((ROW()-14)/2),0)),"",OFFSET('9. METAS'!$W$20,INT((ROW()-14)/2),0)))</f>
        <v/>
      </c>
      <c r="M362" s="229" t="str">
        <f ca="1">IF(MOD(ROW()-13,2)=0,IF(ISBLANK(OFFSET(#REF!,INT((ROW()-13)/2),0)),"",OFFSET(#REF!,INT((ROW()-13)/2),0)),IF(ISBLANK(OFFSET('9. METAS'!$X$20,INT((ROW()-14)/2),0)),"",OFFSET('9. METAS'!$X$20,INT((ROW()-14)/2),0)))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1042" t="str">
        <f ca="1">IF(ISBLANK(OFFSET('9. METAS'!$L$20,INT((ROW()-13)/2),0)),"",OFFSET('9. METAS'!$L$20,INT((ROW()-13)/2),0))</f>
        <v/>
      </c>
      <c r="I363" s="979"/>
      <c r="J363" s="227" t="e">
        <f ca="1">IF(MOD(ROW()-13,2)=0,IF(ISBLANK(OFFSET(#REF!,INT((ROW()-13)/2),0)),"",OFFSET(#REF!,INT((ROW()-13)/2),0)),IF(ISBLANK(OFFSET('9. METAS'!$U$20,INT((ROW()-14)/2),0)),"",OFFSET('9. METAS'!$U$20,INT((ROW()-14)/2),0)))</f>
        <v>#REF!</v>
      </c>
      <c r="K363" s="228" t="e">
        <f ca="1">IF(MOD(ROW()-13,2)=0,IF(ISBLANK(OFFSET(#REF!,INT((ROW()-13)/2),0)),"",OFFSET(#REF!,INT((ROW()-13)/2),0)),IF(ISBLANK(OFFSET('9. METAS'!$V$20,INT((ROW()-14)/2),0)),"",OFFSET('9. METAS'!$V$20,INT((ROW()-14)/2),0)))</f>
        <v>#REF!</v>
      </c>
      <c r="L363" s="228" t="e">
        <f ca="1">IF(MOD(ROW()-13,2)=0,IF(ISBLANK(OFFSET(#REF!,INT((ROW()-13)/2),0)),"",OFFSET(#REF!,INT((ROW()-13)/2),0)),IF(ISBLANK(OFFSET('9. METAS'!$W$20,INT((ROW()-14)/2),0)),"",OFFSET('9. METAS'!$W$20,INT((ROW()-14)/2),0)))</f>
        <v>#REF!</v>
      </c>
      <c r="M363" s="229" t="e">
        <f ca="1">IF(MOD(ROW()-13,2)=0,IF(ISBLANK(OFFSET(#REF!,INT((ROW()-13)/2),0)),"",OFFSET(#REF!,INT((ROW()-13)/2),0)),IF(ISBLANK(OFFSET('9. METAS'!$X$20,INT((ROW()-14)/2),0)),"",OFFSET('9. METAS'!$X$20,INT((ROW()-14)/2),0)))</f>
        <v>#REF!</v>
      </c>
      <c r="N363" s="981" t="str">
        <f t="shared" ref="N363" ca="1" si="346">IFERROR(J363/J364,"ND")</f>
        <v>ND</v>
      </c>
      <c r="O363" s="983" t="str">
        <f t="shared" ref="O363" ca="1" si="347">IFERROR(((J363+K363+L363)/H363),"ND")</f>
        <v>ND</v>
      </c>
      <c r="P363" s="985"/>
    </row>
    <row r="364" spans="3:16" x14ac:dyDescent="0.3">
      <c r="C364" s="999"/>
      <c r="D364" s="993"/>
      <c r="E364" s="993"/>
      <c r="F364" s="995"/>
      <c r="G364" s="997"/>
      <c r="H364" s="1042"/>
      <c r="I364" s="987"/>
      <c r="J364" s="227" t="str">
        <f ca="1">IF(MOD(ROW()-13,2)=0,IF(ISBLANK(OFFSET(#REF!,INT((ROW()-13)/2),0)),"",OFFSET(#REF!,INT((ROW()-13)/2),0)),IF(ISBLANK(OFFSET('9. METAS'!$U$20,INT((ROW()-14)/2),0)),"",OFFSET('9. METAS'!$U$20,INT((ROW()-14)/2),0)))</f>
        <v/>
      </c>
      <c r="K364" s="228" t="str">
        <f ca="1">IF(MOD(ROW()-13,2)=0,IF(ISBLANK(OFFSET(#REF!,INT((ROW()-13)/2),0)),"",OFFSET(#REF!,INT((ROW()-13)/2),0)),IF(ISBLANK(OFFSET('9. METAS'!$V$20,INT((ROW()-14)/2),0)),"",OFFSET('9. METAS'!$V$20,INT((ROW()-14)/2),0)))</f>
        <v/>
      </c>
      <c r="L364" s="228" t="str">
        <f ca="1">IF(MOD(ROW()-13,2)=0,IF(ISBLANK(OFFSET(#REF!,INT((ROW()-13)/2),0)),"",OFFSET(#REF!,INT((ROW()-13)/2),0)),IF(ISBLANK(OFFSET('9. METAS'!$W$20,INT((ROW()-14)/2),0)),"",OFFSET('9. METAS'!$W$20,INT((ROW()-14)/2),0)))</f>
        <v/>
      </c>
      <c r="M364" s="229" t="str">
        <f ca="1">IF(MOD(ROW()-13,2)=0,IF(ISBLANK(OFFSET(#REF!,INT((ROW()-13)/2),0)),"",OFFSET(#REF!,INT((ROW()-13)/2),0)),IF(ISBLANK(OFFSET('9. METAS'!$X$20,INT((ROW()-14)/2),0)),"",OFFSET('9. METAS'!$X$20,INT((ROW()-14)/2),0)))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1042" t="str">
        <f ca="1">IF(ISBLANK(OFFSET('9. METAS'!$L$20,INT((ROW()-13)/2),0)),"",OFFSET('9. METAS'!$L$20,INT((ROW()-13)/2),0))</f>
        <v/>
      </c>
      <c r="I365" s="979"/>
      <c r="J365" s="227" t="e">
        <f ca="1">IF(MOD(ROW()-13,2)=0,IF(ISBLANK(OFFSET(#REF!,INT((ROW()-13)/2),0)),"",OFFSET(#REF!,INT((ROW()-13)/2),0)),IF(ISBLANK(OFFSET('9. METAS'!$U$20,INT((ROW()-14)/2),0)),"",OFFSET('9. METAS'!$U$20,INT((ROW()-14)/2),0)))</f>
        <v>#REF!</v>
      </c>
      <c r="K365" s="228" t="e">
        <f ca="1">IF(MOD(ROW()-13,2)=0,IF(ISBLANK(OFFSET(#REF!,INT((ROW()-13)/2),0)),"",OFFSET(#REF!,INT((ROW()-13)/2),0)),IF(ISBLANK(OFFSET('9. METAS'!$V$20,INT((ROW()-14)/2),0)),"",OFFSET('9. METAS'!$V$20,INT((ROW()-14)/2),0)))</f>
        <v>#REF!</v>
      </c>
      <c r="L365" s="228" t="e">
        <f ca="1">IF(MOD(ROW()-13,2)=0,IF(ISBLANK(OFFSET(#REF!,INT((ROW()-13)/2),0)),"",OFFSET(#REF!,INT((ROW()-13)/2),0)),IF(ISBLANK(OFFSET('9. METAS'!$W$20,INT((ROW()-14)/2),0)),"",OFFSET('9. METAS'!$W$20,INT((ROW()-14)/2),0)))</f>
        <v>#REF!</v>
      </c>
      <c r="M365" s="229" t="e">
        <f ca="1">IF(MOD(ROW()-13,2)=0,IF(ISBLANK(OFFSET(#REF!,INT((ROW()-13)/2),0)),"",OFFSET(#REF!,INT((ROW()-13)/2),0)),IF(ISBLANK(OFFSET('9. METAS'!$X$20,INT((ROW()-14)/2),0)),"",OFFSET('9. METAS'!$X$20,INT((ROW()-14)/2),0)))</f>
        <v>#REF!</v>
      </c>
      <c r="N365" s="981" t="str">
        <f t="shared" ref="N365" ca="1" si="348">IFERROR(J365/J366,"ND")</f>
        <v>ND</v>
      </c>
      <c r="O365" s="983" t="str">
        <f t="shared" ref="O365" ca="1" si="349">IFERROR(((J365+K365+L365)/H365),"ND")</f>
        <v>ND</v>
      </c>
      <c r="P365" s="985"/>
    </row>
    <row r="366" spans="3:16" x14ac:dyDescent="0.3">
      <c r="C366" s="999"/>
      <c r="D366" s="993"/>
      <c r="E366" s="993"/>
      <c r="F366" s="995"/>
      <c r="G366" s="997"/>
      <c r="H366" s="1042"/>
      <c r="I366" s="987"/>
      <c r="J366" s="227" t="str">
        <f ca="1">IF(MOD(ROW()-13,2)=0,IF(ISBLANK(OFFSET(#REF!,INT((ROW()-13)/2),0)),"",OFFSET(#REF!,INT((ROW()-13)/2),0)),IF(ISBLANK(OFFSET('9. METAS'!$U$20,INT((ROW()-14)/2),0)),"",OFFSET('9. METAS'!$U$20,INT((ROW()-14)/2),0)))</f>
        <v/>
      </c>
      <c r="K366" s="228" t="str">
        <f ca="1">IF(MOD(ROW()-13,2)=0,IF(ISBLANK(OFFSET(#REF!,INT((ROW()-13)/2),0)),"",OFFSET(#REF!,INT((ROW()-13)/2),0)),IF(ISBLANK(OFFSET('9. METAS'!$V$20,INT((ROW()-14)/2),0)),"",OFFSET('9. METAS'!$V$20,INT((ROW()-14)/2),0)))</f>
        <v/>
      </c>
      <c r="L366" s="228" t="str">
        <f ca="1">IF(MOD(ROW()-13,2)=0,IF(ISBLANK(OFFSET(#REF!,INT((ROW()-13)/2),0)),"",OFFSET(#REF!,INT((ROW()-13)/2),0)),IF(ISBLANK(OFFSET('9. METAS'!$W$20,INT((ROW()-14)/2),0)),"",OFFSET('9. METAS'!$W$20,INT((ROW()-14)/2),0)))</f>
        <v/>
      </c>
      <c r="M366" s="229" t="str">
        <f ca="1">IF(MOD(ROW()-13,2)=0,IF(ISBLANK(OFFSET(#REF!,INT((ROW()-13)/2),0)),"",OFFSET(#REF!,INT((ROW()-13)/2),0)),IF(ISBLANK(OFFSET('9. METAS'!$X$20,INT((ROW()-14)/2),0)),"",OFFSET('9. METAS'!$X$20,INT((ROW()-14)/2),0)))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1042" t="str">
        <f ca="1">IF(ISBLANK(OFFSET('9. METAS'!$L$20,INT((ROW()-13)/2),0)),"",OFFSET('9. METAS'!$L$20,INT((ROW()-13)/2),0))</f>
        <v/>
      </c>
      <c r="I367" s="979"/>
      <c r="J367" s="227" t="e">
        <f ca="1">IF(MOD(ROW()-13,2)=0,IF(ISBLANK(OFFSET(#REF!,INT((ROW()-13)/2),0)),"",OFFSET(#REF!,INT((ROW()-13)/2),0)),IF(ISBLANK(OFFSET('9. METAS'!$U$20,INT((ROW()-14)/2),0)),"",OFFSET('9. METAS'!$U$20,INT((ROW()-14)/2),0)))</f>
        <v>#REF!</v>
      </c>
      <c r="K367" s="228" t="e">
        <f ca="1">IF(MOD(ROW()-13,2)=0,IF(ISBLANK(OFFSET(#REF!,INT((ROW()-13)/2),0)),"",OFFSET(#REF!,INT((ROW()-13)/2),0)),IF(ISBLANK(OFFSET('9. METAS'!$V$20,INT((ROW()-14)/2),0)),"",OFFSET('9. METAS'!$V$20,INT((ROW()-14)/2),0)))</f>
        <v>#REF!</v>
      </c>
      <c r="L367" s="228" t="e">
        <f ca="1">IF(MOD(ROW()-13,2)=0,IF(ISBLANK(OFFSET(#REF!,INT((ROW()-13)/2),0)),"",OFFSET(#REF!,INT((ROW()-13)/2),0)),IF(ISBLANK(OFFSET('9. METAS'!$W$20,INT((ROW()-14)/2),0)),"",OFFSET('9. METAS'!$W$20,INT((ROW()-14)/2),0)))</f>
        <v>#REF!</v>
      </c>
      <c r="M367" s="229" t="e">
        <f ca="1">IF(MOD(ROW()-13,2)=0,IF(ISBLANK(OFFSET(#REF!,INT((ROW()-13)/2),0)),"",OFFSET(#REF!,INT((ROW()-13)/2),0)),IF(ISBLANK(OFFSET('9. METAS'!$X$20,INT((ROW()-14)/2),0)),"",OFFSET('9. METAS'!$X$20,INT((ROW()-14)/2),0)))</f>
        <v>#REF!</v>
      </c>
      <c r="N367" s="981" t="str">
        <f t="shared" ref="N367" ca="1" si="350">IFERROR(J367/J368,"ND")</f>
        <v>ND</v>
      </c>
      <c r="O367" s="983" t="str">
        <f t="shared" ref="O367" ca="1" si="351">IFERROR(((J367+K367+L367)/H367),"ND")</f>
        <v>ND</v>
      </c>
      <c r="P367" s="985"/>
    </row>
    <row r="368" spans="3:16" x14ac:dyDescent="0.3">
      <c r="C368" s="999"/>
      <c r="D368" s="993"/>
      <c r="E368" s="993"/>
      <c r="F368" s="995"/>
      <c r="G368" s="997"/>
      <c r="H368" s="1042"/>
      <c r="I368" s="987"/>
      <c r="J368" s="227" t="str">
        <f ca="1">IF(MOD(ROW()-13,2)=0,IF(ISBLANK(OFFSET(#REF!,INT((ROW()-13)/2),0)),"",OFFSET(#REF!,INT((ROW()-13)/2),0)),IF(ISBLANK(OFFSET('9. METAS'!$U$20,INT((ROW()-14)/2),0)),"",OFFSET('9. METAS'!$U$20,INT((ROW()-14)/2),0)))</f>
        <v/>
      </c>
      <c r="K368" s="228" t="str">
        <f ca="1">IF(MOD(ROW()-13,2)=0,IF(ISBLANK(OFFSET(#REF!,INT((ROW()-13)/2),0)),"",OFFSET(#REF!,INT((ROW()-13)/2),0)),IF(ISBLANK(OFFSET('9. METAS'!$V$20,INT((ROW()-14)/2),0)),"",OFFSET('9. METAS'!$V$20,INT((ROW()-14)/2),0)))</f>
        <v/>
      </c>
      <c r="L368" s="228" t="str">
        <f ca="1">IF(MOD(ROW()-13,2)=0,IF(ISBLANK(OFFSET(#REF!,INT((ROW()-13)/2),0)),"",OFFSET(#REF!,INT((ROW()-13)/2),0)),IF(ISBLANK(OFFSET('9. METAS'!$W$20,INT((ROW()-14)/2),0)),"",OFFSET('9. METAS'!$W$20,INT((ROW()-14)/2),0)))</f>
        <v/>
      </c>
      <c r="M368" s="229" t="str">
        <f ca="1">IF(MOD(ROW()-13,2)=0,IF(ISBLANK(OFFSET(#REF!,INT((ROW()-13)/2),0)),"",OFFSET(#REF!,INT((ROW()-13)/2),0)),IF(ISBLANK(OFFSET('9. METAS'!$X$20,INT((ROW()-14)/2),0)),"",OFFSET('9. METAS'!$X$20,INT((ROW()-14)/2),0)))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1042" t="str">
        <f ca="1">IF(ISBLANK(OFFSET('9. METAS'!$L$20,INT((ROW()-13)/2),0)),"",OFFSET('9. METAS'!$L$20,INT((ROW()-13)/2),0))</f>
        <v/>
      </c>
      <c r="I369" s="979"/>
      <c r="J369" s="227" t="e">
        <f ca="1">IF(MOD(ROW()-13,2)=0,IF(ISBLANK(OFFSET(#REF!,INT((ROW()-13)/2),0)),"",OFFSET(#REF!,INT((ROW()-13)/2),0)),IF(ISBLANK(OFFSET('9. METAS'!$U$20,INT((ROW()-14)/2),0)),"",OFFSET('9. METAS'!$U$20,INT((ROW()-14)/2),0)))</f>
        <v>#REF!</v>
      </c>
      <c r="K369" s="228" t="e">
        <f ca="1">IF(MOD(ROW()-13,2)=0,IF(ISBLANK(OFFSET(#REF!,INT((ROW()-13)/2),0)),"",OFFSET(#REF!,INT((ROW()-13)/2),0)),IF(ISBLANK(OFFSET('9. METAS'!$V$20,INT((ROW()-14)/2),0)),"",OFFSET('9. METAS'!$V$20,INT((ROW()-14)/2),0)))</f>
        <v>#REF!</v>
      </c>
      <c r="L369" s="228" t="e">
        <f ca="1">IF(MOD(ROW()-13,2)=0,IF(ISBLANK(OFFSET(#REF!,INT((ROW()-13)/2),0)),"",OFFSET(#REF!,INT((ROW()-13)/2),0)),IF(ISBLANK(OFFSET('9. METAS'!$W$20,INT((ROW()-14)/2),0)),"",OFFSET('9. METAS'!$W$20,INT((ROW()-14)/2),0)))</f>
        <v>#REF!</v>
      </c>
      <c r="M369" s="229" t="e">
        <f ca="1">IF(MOD(ROW()-13,2)=0,IF(ISBLANK(OFFSET(#REF!,INT((ROW()-13)/2),0)),"",OFFSET(#REF!,INT((ROW()-13)/2),0)),IF(ISBLANK(OFFSET('9. METAS'!$X$20,INT((ROW()-14)/2),0)),"",OFFSET('9. METAS'!$X$20,INT((ROW()-14)/2),0)))</f>
        <v>#REF!</v>
      </c>
      <c r="N369" s="981" t="str">
        <f t="shared" ref="N369" ca="1" si="352">IFERROR(J369/J370,"ND")</f>
        <v>ND</v>
      </c>
      <c r="O369" s="983" t="str">
        <f t="shared" ref="O369" ca="1" si="353">IFERROR(((J369+K369+L369)/H369),"ND")</f>
        <v>ND</v>
      </c>
      <c r="P369" s="985"/>
    </row>
    <row r="370" spans="3:16" x14ac:dyDescent="0.3">
      <c r="C370" s="999"/>
      <c r="D370" s="993"/>
      <c r="E370" s="993"/>
      <c r="F370" s="995"/>
      <c r="G370" s="997"/>
      <c r="H370" s="1042"/>
      <c r="I370" s="987"/>
      <c r="J370" s="227" t="str">
        <f ca="1">IF(MOD(ROW()-13,2)=0,IF(ISBLANK(OFFSET(#REF!,INT((ROW()-13)/2),0)),"",OFFSET(#REF!,INT((ROW()-13)/2),0)),IF(ISBLANK(OFFSET('9. METAS'!$U$20,INT((ROW()-14)/2),0)),"",OFFSET('9. METAS'!$U$20,INT((ROW()-14)/2),0)))</f>
        <v/>
      </c>
      <c r="K370" s="228" t="str">
        <f ca="1">IF(MOD(ROW()-13,2)=0,IF(ISBLANK(OFFSET(#REF!,INT((ROW()-13)/2),0)),"",OFFSET(#REF!,INT((ROW()-13)/2),0)),IF(ISBLANK(OFFSET('9. METAS'!$V$20,INT((ROW()-14)/2),0)),"",OFFSET('9. METAS'!$V$20,INT((ROW()-14)/2),0)))</f>
        <v/>
      </c>
      <c r="L370" s="228" t="str">
        <f ca="1">IF(MOD(ROW()-13,2)=0,IF(ISBLANK(OFFSET(#REF!,INT((ROW()-13)/2),0)),"",OFFSET(#REF!,INT((ROW()-13)/2),0)),IF(ISBLANK(OFFSET('9. METAS'!$W$20,INT((ROW()-14)/2),0)),"",OFFSET('9. METAS'!$W$20,INT((ROW()-14)/2),0)))</f>
        <v/>
      </c>
      <c r="M370" s="229" t="str">
        <f ca="1">IF(MOD(ROW()-13,2)=0,IF(ISBLANK(OFFSET(#REF!,INT((ROW()-13)/2),0)),"",OFFSET(#REF!,INT((ROW()-13)/2),0)),IF(ISBLANK(OFFSET('9. METAS'!$X$20,INT((ROW()-14)/2),0)),"",OFFSET('9. METAS'!$X$20,INT((ROW()-14)/2),0)))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1042" t="str">
        <f ca="1">IF(ISBLANK(OFFSET('9. METAS'!$L$20,INT((ROW()-13)/2),0)),"",OFFSET('9. METAS'!$L$20,INT((ROW()-13)/2),0))</f>
        <v/>
      </c>
      <c r="I371" s="979"/>
      <c r="J371" s="227" t="e">
        <f ca="1">IF(MOD(ROW()-13,2)=0,IF(ISBLANK(OFFSET(#REF!,INT((ROW()-13)/2),0)),"",OFFSET(#REF!,INT((ROW()-13)/2),0)),IF(ISBLANK(OFFSET('9. METAS'!$U$20,INT((ROW()-14)/2),0)),"",OFFSET('9. METAS'!$U$20,INT((ROW()-14)/2),0)))</f>
        <v>#REF!</v>
      </c>
      <c r="K371" s="228" t="e">
        <f ca="1">IF(MOD(ROW()-13,2)=0,IF(ISBLANK(OFFSET(#REF!,INT((ROW()-13)/2),0)),"",OFFSET(#REF!,INT((ROW()-13)/2),0)),IF(ISBLANK(OFFSET('9. METAS'!$V$20,INT((ROW()-14)/2),0)),"",OFFSET('9. METAS'!$V$20,INT((ROW()-14)/2),0)))</f>
        <v>#REF!</v>
      </c>
      <c r="L371" s="228" t="e">
        <f ca="1">IF(MOD(ROW()-13,2)=0,IF(ISBLANK(OFFSET(#REF!,INT((ROW()-13)/2),0)),"",OFFSET(#REF!,INT((ROW()-13)/2),0)),IF(ISBLANK(OFFSET('9. METAS'!$W$20,INT((ROW()-14)/2),0)),"",OFFSET('9. METAS'!$W$20,INT((ROW()-14)/2),0)))</f>
        <v>#REF!</v>
      </c>
      <c r="M371" s="229" t="e">
        <f ca="1">IF(MOD(ROW()-13,2)=0,IF(ISBLANK(OFFSET(#REF!,INT((ROW()-13)/2),0)),"",OFFSET(#REF!,INT((ROW()-13)/2),0)),IF(ISBLANK(OFFSET('9. METAS'!$X$20,INT((ROW()-14)/2),0)),"",OFFSET('9. METAS'!$X$20,INT((ROW()-14)/2),0)))</f>
        <v>#REF!</v>
      </c>
      <c r="N371" s="981" t="str">
        <f t="shared" ref="N371" ca="1" si="354">IFERROR(J371/J372,"ND")</f>
        <v>ND</v>
      </c>
      <c r="O371" s="983" t="str">
        <f t="shared" ref="O371" ca="1" si="355">IFERROR(((J371+K371+L371)/H371),"ND")</f>
        <v>ND</v>
      </c>
      <c r="P371" s="985"/>
    </row>
    <row r="372" spans="3:16" x14ac:dyDescent="0.3">
      <c r="C372" s="999"/>
      <c r="D372" s="993"/>
      <c r="E372" s="993"/>
      <c r="F372" s="995"/>
      <c r="G372" s="997"/>
      <c r="H372" s="1042"/>
      <c r="I372" s="987"/>
      <c r="J372" s="227" t="str">
        <f ca="1">IF(MOD(ROW()-13,2)=0,IF(ISBLANK(OFFSET(#REF!,INT((ROW()-13)/2),0)),"",OFFSET(#REF!,INT((ROW()-13)/2),0)),IF(ISBLANK(OFFSET('9. METAS'!$U$20,INT((ROW()-14)/2),0)),"",OFFSET('9. METAS'!$U$20,INT((ROW()-14)/2),0)))</f>
        <v/>
      </c>
      <c r="K372" s="228" t="str">
        <f ca="1">IF(MOD(ROW()-13,2)=0,IF(ISBLANK(OFFSET(#REF!,INT((ROW()-13)/2),0)),"",OFFSET(#REF!,INT((ROW()-13)/2),0)),IF(ISBLANK(OFFSET('9. METAS'!$V$20,INT((ROW()-14)/2),0)),"",OFFSET('9. METAS'!$V$20,INT((ROW()-14)/2),0)))</f>
        <v/>
      </c>
      <c r="L372" s="228" t="str">
        <f ca="1">IF(MOD(ROW()-13,2)=0,IF(ISBLANK(OFFSET(#REF!,INT((ROW()-13)/2),0)),"",OFFSET(#REF!,INT((ROW()-13)/2),0)),IF(ISBLANK(OFFSET('9. METAS'!$W$20,INT((ROW()-14)/2),0)),"",OFFSET('9. METAS'!$W$20,INT((ROW()-14)/2),0)))</f>
        <v/>
      </c>
      <c r="M372" s="229" t="str">
        <f ca="1">IF(MOD(ROW()-13,2)=0,IF(ISBLANK(OFFSET(#REF!,INT((ROW()-13)/2),0)),"",OFFSET(#REF!,INT((ROW()-13)/2),0)),IF(ISBLANK(OFFSET('9. METAS'!$X$20,INT((ROW()-14)/2),0)),"",OFFSET('9. METAS'!$X$20,INT((ROW()-14)/2),0)))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1042" t="str">
        <f ca="1">IF(ISBLANK(OFFSET('9. METAS'!$L$20,INT((ROW()-13)/2),0)),"",OFFSET('9. METAS'!$L$20,INT((ROW()-13)/2),0))</f>
        <v/>
      </c>
      <c r="I373" s="979"/>
      <c r="J373" s="227" t="e">
        <f ca="1">IF(MOD(ROW()-13,2)=0,IF(ISBLANK(OFFSET(#REF!,INT((ROW()-13)/2),0)),"",OFFSET(#REF!,INT((ROW()-13)/2),0)),IF(ISBLANK(OFFSET('9. METAS'!$U$20,INT((ROW()-14)/2),0)),"",OFFSET('9. METAS'!$U$20,INT((ROW()-14)/2),0)))</f>
        <v>#REF!</v>
      </c>
      <c r="K373" s="228" t="e">
        <f ca="1">IF(MOD(ROW()-13,2)=0,IF(ISBLANK(OFFSET(#REF!,INT((ROW()-13)/2),0)),"",OFFSET(#REF!,INT((ROW()-13)/2),0)),IF(ISBLANK(OFFSET('9. METAS'!$V$20,INT((ROW()-14)/2),0)),"",OFFSET('9. METAS'!$V$20,INT((ROW()-14)/2),0)))</f>
        <v>#REF!</v>
      </c>
      <c r="L373" s="228" t="e">
        <f ca="1">IF(MOD(ROW()-13,2)=0,IF(ISBLANK(OFFSET(#REF!,INT((ROW()-13)/2),0)),"",OFFSET(#REF!,INT((ROW()-13)/2),0)),IF(ISBLANK(OFFSET('9. METAS'!$W$20,INT((ROW()-14)/2),0)),"",OFFSET('9. METAS'!$W$20,INT((ROW()-14)/2),0)))</f>
        <v>#REF!</v>
      </c>
      <c r="M373" s="229" t="e">
        <f ca="1">IF(MOD(ROW()-13,2)=0,IF(ISBLANK(OFFSET(#REF!,INT((ROW()-13)/2),0)),"",OFFSET(#REF!,INT((ROW()-13)/2),0)),IF(ISBLANK(OFFSET('9. METAS'!$X$20,INT((ROW()-14)/2),0)),"",OFFSET('9. METAS'!$X$20,INT((ROW()-14)/2),0)))</f>
        <v>#REF!</v>
      </c>
      <c r="N373" s="981" t="str">
        <f t="shared" ref="N373" ca="1" si="356">IFERROR(J373/J374,"ND")</f>
        <v>ND</v>
      </c>
      <c r="O373" s="983" t="str">
        <f t="shared" ref="O373" ca="1" si="357">IFERROR(((J373+K373+L373)/H373),"ND")</f>
        <v>ND</v>
      </c>
      <c r="P373" s="985"/>
    </row>
    <row r="374" spans="3:16" x14ac:dyDescent="0.3">
      <c r="C374" s="999"/>
      <c r="D374" s="993"/>
      <c r="E374" s="993"/>
      <c r="F374" s="995"/>
      <c r="G374" s="997"/>
      <c r="H374" s="1042"/>
      <c r="I374" s="987"/>
      <c r="J374" s="227" t="str">
        <f ca="1">IF(MOD(ROW()-13,2)=0,IF(ISBLANK(OFFSET(#REF!,INT((ROW()-13)/2),0)),"",OFFSET(#REF!,INT((ROW()-13)/2),0)),IF(ISBLANK(OFFSET('9. METAS'!$U$20,INT((ROW()-14)/2),0)),"",OFFSET('9. METAS'!$U$20,INT((ROW()-14)/2),0)))</f>
        <v/>
      </c>
      <c r="K374" s="228" t="str">
        <f ca="1">IF(MOD(ROW()-13,2)=0,IF(ISBLANK(OFFSET(#REF!,INT((ROW()-13)/2),0)),"",OFFSET(#REF!,INT((ROW()-13)/2),0)),IF(ISBLANK(OFFSET('9. METAS'!$V$20,INT((ROW()-14)/2),0)),"",OFFSET('9. METAS'!$V$20,INT((ROW()-14)/2),0)))</f>
        <v/>
      </c>
      <c r="L374" s="228" t="str">
        <f ca="1">IF(MOD(ROW()-13,2)=0,IF(ISBLANK(OFFSET(#REF!,INT((ROW()-13)/2),0)),"",OFFSET(#REF!,INT((ROW()-13)/2),0)),IF(ISBLANK(OFFSET('9. METAS'!$W$20,INT((ROW()-14)/2),0)),"",OFFSET('9. METAS'!$W$20,INT((ROW()-14)/2),0)))</f>
        <v/>
      </c>
      <c r="M374" s="229" t="str">
        <f ca="1">IF(MOD(ROW()-13,2)=0,IF(ISBLANK(OFFSET(#REF!,INT((ROW()-13)/2),0)),"",OFFSET(#REF!,INT((ROW()-13)/2),0)),IF(ISBLANK(OFFSET('9. METAS'!$X$20,INT((ROW()-14)/2),0)),"",OFFSET('9. METAS'!$X$20,INT((ROW()-14)/2),0)))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1042" t="str">
        <f ca="1">IF(ISBLANK(OFFSET('9. METAS'!$L$20,INT((ROW()-13)/2),0)),"",OFFSET('9. METAS'!$L$20,INT((ROW()-13)/2),0))</f>
        <v/>
      </c>
      <c r="I375" s="979"/>
      <c r="J375" s="227" t="e">
        <f ca="1">IF(MOD(ROW()-13,2)=0,IF(ISBLANK(OFFSET(#REF!,INT((ROW()-13)/2),0)),"",OFFSET(#REF!,INT((ROW()-13)/2),0)),IF(ISBLANK(OFFSET('9. METAS'!$U$20,INT((ROW()-14)/2),0)),"",OFFSET('9. METAS'!$U$20,INT((ROW()-14)/2),0)))</f>
        <v>#REF!</v>
      </c>
      <c r="K375" s="228" t="e">
        <f ca="1">IF(MOD(ROW()-13,2)=0,IF(ISBLANK(OFFSET(#REF!,INT((ROW()-13)/2),0)),"",OFFSET(#REF!,INT((ROW()-13)/2),0)),IF(ISBLANK(OFFSET('9. METAS'!$V$20,INT((ROW()-14)/2),0)),"",OFFSET('9. METAS'!$V$20,INT((ROW()-14)/2),0)))</f>
        <v>#REF!</v>
      </c>
      <c r="L375" s="228" t="e">
        <f ca="1">IF(MOD(ROW()-13,2)=0,IF(ISBLANK(OFFSET(#REF!,INT((ROW()-13)/2),0)),"",OFFSET(#REF!,INT((ROW()-13)/2),0)),IF(ISBLANK(OFFSET('9. METAS'!$W$20,INT((ROW()-14)/2),0)),"",OFFSET('9. METAS'!$W$20,INT((ROW()-14)/2),0)))</f>
        <v>#REF!</v>
      </c>
      <c r="M375" s="229" t="e">
        <f ca="1">IF(MOD(ROW()-13,2)=0,IF(ISBLANK(OFFSET(#REF!,INT((ROW()-13)/2),0)),"",OFFSET(#REF!,INT((ROW()-13)/2),0)),IF(ISBLANK(OFFSET('9. METAS'!$X$20,INT((ROW()-14)/2),0)),"",OFFSET('9. METAS'!$X$20,INT((ROW()-14)/2),0)))</f>
        <v>#REF!</v>
      </c>
      <c r="N375" s="981" t="str">
        <f t="shared" ref="N375" ca="1" si="358">IFERROR(J375/J376,"ND")</f>
        <v>ND</v>
      </c>
      <c r="O375" s="983" t="str">
        <f t="shared" ref="O375" ca="1" si="359">IFERROR(((J375+K375+L375)/H375),"ND")</f>
        <v>ND</v>
      </c>
      <c r="P375" s="985"/>
    </row>
    <row r="376" spans="3:16" x14ac:dyDescent="0.3">
      <c r="C376" s="999"/>
      <c r="D376" s="993"/>
      <c r="E376" s="993"/>
      <c r="F376" s="995"/>
      <c r="G376" s="997"/>
      <c r="H376" s="1042"/>
      <c r="I376" s="987"/>
      <c r="J376" s="227" t="str">
        <f ca="1">IF(MOD(ROW()-13,2)=0,IF(ISBLANK(OFFSET(#REF!,INT((ROW()-13)/2),0)),"",OFFSET(#REF!,INT((ROW()-13)/2),0)),IF(ISBLANK(OFFSET('9. METAS'!$U$20,INT((ROW()-14)/2),0)),"",OFFSET('9. METAS'!$U$20,INT((ROW()-14)/2),0)))</f>
        <v/>
      </c>
      <c r="K376" s="228" t="str">
        <f ca="1">IF(MOD(ROW()-13,2)=0,IF(ISBLANK(OFFSET(#REF!,INT((ROW()-13)/2),0)),"",OFFSET(#REF!,INT((ROW()-13)/2),0)),IF(ISBLANK(OFFSET('9. METAS'!$V$20,INT((ROW()-14)/2),0)),"",OFFSET('9. METAS'!$V$20,INT((ROW()-14)/2),0)))</f>
        <v/>
      </c>
      <c r="L376" s="228" t="str">
        <f ca="1">IF(MOD(ROW()-13,2)=0,IF(ISBLANK(OFFSET(#REF!,INT((ROW()-13)/2),0)),"",OFFSET(#REF!,INT((ROW()-13)/2),0)),IF(ISBLANK(OFFSET('9. METAS'!$W$20,INT((ROW()-14)/2),0)),"",OFFSET('9. METAS'!$W$20,INT((ROW()-14)/2),0)))</f>
        <v/>
      </c>
      <c r="M376" s="229" t="str">
        <f ca="1">IF(MOD(ROW()-13,2)=0,IF(ISBLANK(OFFSET(#REF!,INT((ROW()-13)/2),0)),"",OFFSET(#REF!,INT((ROW()-13)/2),0)),IF(ISBLANK(OFFSET('9. METAS'!$X$20,INT((ROW()-14)/2),0)),"",OFFSET('9. METAS'!$X$20,INT((ROW()-14)/2),0)))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1042" t="str">
        <f ca="1">IF(ISBLANK(OFFSET('9. METAS'!$L$20,INT((ROW()-13)/2),0)),"",OFFSET('9. METAS'!$L$20,INT((ROW()-13)/2),0))</f>
        <v/>
      </c>
      <c r="I377" s="979"/>
      <c r="J377" s="227" t="e">
        <f ca="1">IF(MOD(ROW()-13,2)=0,IF(ISBLANK(OFFSET(#REF!,INT((ROW()-13)/2),0)),"",OFFSET(#REF!,INT((ROW()-13)/2),0)),IF(ISBLANK(OFFSET('9. METAS'!$U$20,INT((ROW()-14)/2),0)),"",OFFSET('9. METAS'!$U$20,INT((ROW()-14)/2),0)))</f>
        <v>#REF!</v>
      </c>
      <c r="K377" s="228" t="e">
        <f ca="1">IF(MOD(ROW()-13,2)=0,IF(ISBLANK(OFFSET(#REF!,INT((ROW()-13)/2),0)),"",OFFSET(#REF!,INT((ROW()-13)/2),0)),IF(ISBLANK(OFFSET('9. METAS'!$V$20,INT((ROW()-14)/2),0)),"",OFFSET('9. METAS'!$V$20,INT((ROW()-14)/2),0)))</f>
        <v>#REF!</v>
      </c>
      <c r="L377" s="228" t="e">
        <f ca="1">IF(MOD(ROW()-13,2)=0,IF(ISBLANK(OFFSET(#REF!,INT((ROW()-13)/2),0)),"",OFFSET(#REF!,INT((ROW()-13)/2),0)),IF(ISBLANK(OFFSET('9. METAS'!$W$20,INT((ROW()-14)/2),0)),"",OFFSET('9. METAS'!$W$20,INT((ROW()-14)/2),0)))</f>
        <v>#REF!</v>
      </c>
      <c r="M377" s="229" t="e">
        <f ca="1">IF(MOD(ROW()-13,2)=0,IF(ISBLANK(OFFSET(#REF!,INT((ROW()-13)/2),0)),"",OFFSET(#REF!,INT((ROW()-13)/2),0)),IF(ISBLANK(OFFSET('9. METAS'!$X$20,INT((ROW()-14)/2),0)),"",OFFSET('9. METAS'!$X$20,INT((ROW()-14)/2),0)))</f>
        <v>#REF!</v>
      </c>
      <c r="N377" s="981" t="str">
        <f t="shared" ref="N377" ca="1" si="360">IFERROR(J377/J378,"ND")</f>
        <v>ND</v>
      </c>
      <c r="O377" s="983" t="str">
        <f t="shared" ref="O377" ca="1" si="361">IFERROR(((J377+K377+L377)/H377),"ND")</f>
        <v>ND</v>
      </c>
      <c r="P377" s="985"/>
    </row>
    <row r="378" spans="3:16" x14ac:dyDescent="0.3">
      <c r="C378" s="999"/>
      <c r="D378" s="993"/>
      <c r="E378" s="993"/>
      <c r="F378" s="995"/>
      <c r="G378" s="997"/>
      <c r="H378" s="1042"/>
      <c r="I378" s="987"/>
      <c r="J378" s="227" t="str">
        <f ca="1">IF(MOD(ROW()-13,2)=0,IF(ISBLANK(OFFSET(#REF!,INT((ROW()-13)/2),0)),"",OFFSET(#REF!,INT((ROW()-13)/2),0)),IF(ISBLANK(OFFSET('9. METAS'!$U$20,INT((ROW()-14)/2),0)),"",OFFSET('9. METAS'!$U$20,INT((ROW()-14)/2),0)))</f>
        <v/>
      </c>
      <c r="K378" s="228" t="str">
        <f ca="1">IF(MOD(ROW()-13,2)=0,IF(ISBLANK(OFFSET(#REF!,INT((ROW()-13)/2),0)),"",OFFSET(#REF!,INT((ROW()-13)/2),0)),IF(ISBLANK(OFFSET('9. METAS'!$V$20,INT((ROW()-14)/2),0)),"",OFFSET('9. METAS'!$V$20,INT((ROW()-14)/2),0)))</f>
        <v/>
      </c>
      <c r="L378" s="228" t="str">
        <f ca="1">IF(MOD(ROW()-13,2)=0,IF(ISBLANK(OFFSET(#REF!,INT((ROW()-13)/2),0)),"",OFFSET(#REF!,INT((ROW()-13)/2),0)),IF(ISBLANK(OFFSET('9. METAS'!$W$20,INT((ROW()-14)/2),0)),"",OFFSET('9. METAS'!$W$20,INT((ROW()-14)/2),0)))</f>
        <v/>
      </c>
      <c r="M378" s="229" t="str">
        <f ca="1">IF(MOD(ROW()-13,2)=0,IF(ISBLANK(OFFSET(#REF!,INT((ROW()-13)/2),0)),"",OFFSET(#REF!,INT((ROW()-13)/2),0)),IF(ISBLANK(OFFSET('9. METAS'!$X$20,INT((ROW()-14)/2),0)),"",OFFSET('9. METAS'!$X$20,INT((ROW()-14)/2),0)))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1042" t="str">
        <f ca="1">IF(ISBLANK(OFFSET('9. METAS'!$L$20,INT((ROW()-13)/2),0)),"",OFFSET('9. METAS'!$L$20,INT((ROW()-13)/2),0))</f>
        <v/>
      </c>
      <c r="I379" s="979"/>
      <c r="J379" s="227" t="e">
        <f ca="1">IF(MOD(ROW()-13,2)=0,IF(ISBLANK(OFFSET(#REF!,INT((ROW()-13)/2),0)),"",OFFSET(#REF!,INT((ROW()-13)/2),0)),IF(ISBLANK(OFFSET('9. METAS'!$U$20,INT((ROW()-14)/2),0)),"",OFFSET('9. METAS'!$U$20,INT((ROW()-14)/2),0)))</f>
        <v>#REF!</v>
      </c>
      <c r="K379" s="228" t="e">
        <f ca="1">IF(MOD(ROW()-13,2)=0,IF(ISBLANK(OFFSET(#REF!,INT((ROW()-13)/2),0)),"",OFFSET(#REF!,INT((ROW()-13)/2),0)),IF(ISBLANK(OFFSET('9. METAS'!$V$20,INT((ROW()-14)/2),0)),"",OFFSET('9. METAS'!$V$20,INT((ROW()-14)/2),0)))</f>
        <v>#REF!</v>
      </c>
      <c r="L379" s="228" t="e">
        <f ca="1">IF(MOD(ROW()-13,2)=0,IF(ISBLANK(OFFSET(#REF!,INT((ROW()-13)/2),0)),"",OFFSET(#REF!,INT((ROW()-13)/2),0)),IF(ISBLANK(OFFSET('9. METAS'!$W$20,INT((ROW()-14)/2),0)),"",OFFSET('9. METAS'!$W$20,INT((ROW()-14)/2),0)))</f>
        <v>#REF!</v>
      </c>
      <c r="M379" s="229" t="e">
        <f ca="1">IF(MOD(ROW()-13,2)=0,IF(ISBLANK(OFFSET(#REF!,INT((ROW()-13)/2),0)),"",OFFSET(#REF!,INT((ROW()-13)/2),0)),IF(ISBLANK(OFFSET('9. METAS'!$X$20,INT((ROW()-14)/2),0)),"",OFFSET('9. METAS'!$X$20,INT((ROW()-14)/2),0)))</f>
        <v>#REF!</v>
      </c>
      <c r="N379" s="981" t="str">
        <f t="shared" ref="N379" ca="1" si="362">IFERROR(J379/J380,"ND")</f>
        <v>ND</v>
      </c>
      <c r="O379" s="983" t="str">
        <f t="shared" ref="O379" ca="1" si="363">IFERROR(((J379+K379+L379)/H379),"ND")</f>
        <v>ND</v>
      </c>
      <c r="P379" s="985"/>
    </row>
    <row r="380" spans="3:16" x14ac:dyDescent="0.3">
      <c r="C380" s="999"/>
      <c r="D380" s="993"/>
      <c r="E380" s="993"/>
      <c r="F380" s="995"/>
      <c r="G380" s="997"/>
      <c r="H380" s="1042"/>
      <c r="I380" s="987"/>
      <c r="J380" s="227" t="str">
        <f ca="1">IF(MOD(ROW()-13,2)=0,IF(ISBLANK(OFFSET(#REF!,INT((ROW()-13)/2),0)),"",OFFSET(#REF!,INT((ROW()-13)/2),0)),IF(ISBLANK(OFFSET('9. METAS'!$U$20,INT((ROW()-14)/2),0)),"",OFFSET('9. METAS'!$U$20,INT((ROW()-14)/2),0)))</f>
        <v/>
      </c>
      <c r="K380" s="228" t="str">
        <f ca="1">IF(MOD(ROW()-13,2)=0,IF(ISBLANK(OFFSET(#REF!,INT((ROW()-13)/2),0)),"",OFFSET(#REF!,INT((ROW()-13)/2),0)),IF(ISBLANK(OFFSET('9. METAS'!$V$20,INT((ROW()-14)/2),0)),"",OFFSET('9. METAS'!$V$20,INT((ROW()-14)/2),0)))</f>
        <v/>
      </c>
      <c r="L380" s="228" t="str">
        <f ca="1">IF(MOD(ROW()-13,2)=0,IF(ISBLANK(OFFSET(#REF!,INT((ROW()-13)/2),0)),"",OFFSET(#REF!,INT((ROW()-13)/2),0)),IF(ISBLANK(OFFSET('9. METAS'!$W$20,INT((ROW()-14)/2),0)),"",OFFSET('9. METAS'!$W$20,INT((ROW()-14)/2),0)))</f>
        <v/>
      </c>
      <c r="M380" s="229" t="str">
        <f ca="1">IF(MOD(ROW()-13,2)=0,IF(ISBLANK(OFFSET(#REF!,INT((ROW()-13)/2),0)),"",OFFSET(#REF!,INT((ROW()-13)/2),0)),IF(ISBLANK(OFFSET('9. METAS'!$X$20,INT((ROW()-14)/2),0)),"",OFFSET('9. METAS'!$X$20,INT((ROW()-14)/2),0)))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1042" t="str">
        <f ca="1">IF(ISBLANK(OFFSET('9. METAS'!$L$20,INT((ROW()-13)/2),0)),"",OFFSET('9. METAS'!$L$20,INT((ROW()-13)/2),0))</f>
        <v/>
      </c>
      <c r="I381" s="979"/>
      <c r="J381" s="227" t="e">
        <f ca="1">IF(MOD(ROW()-13,2)=0,IF(ISBLANK(OFFSET(#REF!,INT((ROW()-13)/2),0)),"",OFFSET(#REF!,INT((ROW()-13)/2),0)),IF(ISBLANK(OFFSET('9. METAS'!$U$20,INT((ROW()-14)/2),0)),"",OFFSET('9. METAS'!$U$20,INT((ROW()-14)/2),0)))</f>
        <v>#REF!</v>
      </c>
      <c r="K381" s="228" t="e">
        <f ca="1">IF(MOD(ROW()-13,2)=0,IF(ISBLANK(OFFSET(#REF!,INT((ROW()-13)/2),0)),"",OFFSET(#REF!,INT((ROW()-13)/2),0)),IF(ISBLANK(OFFSET('9. METAS'!$V$20,INT((ROW()-14)/2),0)),"",OFFSET('9. METAS'!$V$20,INT((ROW()-14)/2),0)))</f>
        <v>#REF!</v>
      </c>
      <c r="L381" s="228" t="e">
        <f ca="1">IF(MOD(ROW()-13,2)=0,IF(ISBLANK(OFFSET(#REF!,INT((ROW()-13)/2),0)),"",OFFSET(#REF!,INT((ROW()-13)/2),0)),IF(ISBLANK(OFFSET('9. METAS'!$W$20,INT((ROW()-14)/2),0)),"",OFFSET('9. METAS'!$W$20,INT((ROW()-14)/2),0)))</f>
        <v>#REF!</v>
      </c>
      <c r="M381" s="229" t="e">
        <f ca="1">IF(MOD(ROW()-13,2)=0,IF(ISBLANK(OFFSET(#REF!,INT((ROW()-13)/2),0)),"",OFFSET(#REF!,INT((ROW()-13)/2),0)),IF(ISBLANK(OFFSET('9. METAS'!$X$20,INT((ROW()-14)/2),0)),"",OFFSET('9. METAS'!$X$20,INT((ROW()-14)/2),0)))</f>
        <v>#REF!</v>
      </c>
      <c r="N381" s="981" t="str">
        <f t="shared" ref="N381" ca="1" si="364">IFERROR(J381/J382,"ND")</f>
        <v>ND</v>
      </c>
      <c r="O381" s="983" t="str">
        <f t="shared" ref="O381" ca="1" si="365">IFERROR(((J381+K381+L381)/H381),"ND")</f>
        <v>ND</v>
      </c>
      <c r="P381" s="985"/>
    </row>
    <row r="382" spans="3:16" x14ac:dyDescent="0.3">
      <c r="C382" s="999"/>
      <c r="D382" s="993"/>
      <c r="E382" s="993"/>
      <c r="F382" s="995"/>
      <c r="G382" s="997"/>
      <c r="H382" s="1042"/>
      <c r="I382" s="987"/>
      <c r="J382" s="227" t="str">
        <f ca="1">IF(MOD(ROW()-13,2)=0,IF(ISBLANK(OFFSET(#REF!,INT((ROW()-13)/2),0)),"",OFFSET(#REF!,INT((ROW()-13)/2),0)),IF(ISBLANK(OFFSET('9. METAS'!$U$20,INT((ROW()-14)/2),0)),"",OFFSET('9. METAS'!$U$20,INT((ROW()-14)/2),0)))</f>
        <v/>
      </c>
      <c r="K382" s="228" t="str">
        <f ca="1">IF(MOD(ROW()-13,2)=0,IF(ISBLANK(OFFSET(#REF!,INT((ROW()-13)/2),0)),"",OFFSET(#REF!,INT((ROW()-13)/2),0)),IF(ISBLANK(OFFSET('9. METAS'!$V$20,INT((ROW()-14)/2),0)),"",OFFSET('9. METAS'!$V$20,INT((ROW()-14)/2),0)))</f>
        <v/>
      </c>
      <c r="L382" s="228" t="str">
        <f ca="1">IF(MOD(ROW()-13,2)=0,IF(ISBLANK(OFFSET(#REF!,INT((ROW()-13)/2),0)),"",OFFSET(#REF!,INT((ROW()-13)/2),0)),IF(ISBLANK(OFFSET('9. METAS'!$W$20,INT((ROW()-14)/2),0)),"",OFFSET('9. METAS'!$W$20,INT((ROW()-14)/2),0)))</f>
        <v/>
      </c>
      <c r="M382" s="229" t="str">
        <f ca="1">IF(MOD(ROW()-13,2)=0,IF(ISBLANK(OFFSET(#REF!,INT((ROW()-13)/2),0)),"",OFFSET(#REF!,INT((ROW()-13)/2),0)),IF(ISBLANK(OFFSET('9. METAS'!$X$20,INT((ROW()-14)/2),0)),"",OFFSET('9. METAS'!$X$20,INT((ROW()-14)/2),0)))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1042" t="str">
        <f ca="1">IF(ISBLANK(OFFSET('9. METAS'!$L$20,INT((ROW()-13)/2),0)),"",OFFSET('9. METAS'!$L$20,INT((ROW()-13)/2),0))</f>
        <v/>
      </c>
      <c r="I383" s="979"/>
      <c r="J383" s="227" t="e">
        <f ca="1">IF(MOD(ROW()-13,2)=0,IF(ISBLANK(OFFSET(#REF!,INT((ROW()-13)/2),0)),"",OFFSET(#REF!,INT((ROW()-13)/2),0)),IF(ISBLANK(OFFSET('9. METAS'!$U$20,INT((ROW()-14)/2),0)),"",OFFSET('9. METAS'!$U$20,INT((ROW()-14)/2),0)))</f>
        <v>#REF!</v>
      </c>
      <c r="K383" s="228" t="e">
        <f ca="1">IF(MOD(ROW()-13,2)=0,IF(ISBLANK(OFFSET(#REF!,INT((ROW()-13)/2),0)),"",OFFSET(#REF!,INT((ROW()-13)/2),0)),IF(ISBLANK(OFFSET('9. METAS'!$V$20,INT((ROW()-14)/2),0)),"",OFFSET('9. METAS'!$V$20,INT((ROW()-14)/2),0)))</f>
        <v>#REF!</v>
      </c>
      <c r="L383" s="228" t="e">
        <f ca="1">IF(MOD(ROW()-13,2)=0,IF(ISBLANK(OFFSET(#REF!,INT((ROW()-13)/2),0)),"",OFFSET(#REF!,INT((ROW()-13)/2),0)),IF(ISBLANK(OFFSET('9. METAS'!$W$20,INT((ROW()-14)/2),0)),"",OFFSET('9. METAS'!$W$20,INT((ROW()-14)/2),0)))</f>
        <v>#REF!</v>
      </c>
      <c r="M383" s="229" t="e">
        <f ca="1">IF(MOD(ROW()-13,2)=0,IF(ISBLANK(OFFSET(#REF!,INT((ROW()-13)/2),0)),"",OFFSET(#REF!,INT((ROW()-13)/2),0)),IF(ISBLANK(OFFSET('9. METAS'!$X$20,INT((ROW()-14)/2),0)),"",OFFSET('9. METAS'!$X$20,INT((ROW()-14)/2),0)))</f>
        <v>#REF!</v>
      </c>
      <c r="N383" s="981" t="str">
        <f t="shared" ref="N383" ca="1" si="366">IFERROR(J383/J384,"ND")</f>
        <v>ND</v>
      </c>
      <c r="O383" s="983" t="str">
        <f t="shared" ref="O383" ca="1" si="367">IFERROR(((J383+K383+L383)/H383),"ND")</f>
        <v>ND</v>
      </c>
      <c r="P383" s="985"/>
    </row>
    <row r="384" spans="3:16" x14ac:dyDescent="0.3">
      <c r="C384" s="999"/>
      <c r="D384" s="993"/>
      <c r="E384" s="993"/>
      <c r="F384" s="995"/>
      <c r="G384" s="997"/>
      <c r="H384" s="1042"/>
      <c r="I384" s="987"/>
      <c r="J384" s="227" t="str">
        <f ca="1">IF(MOD(ROW()-13,2)=0,IF(ISBLANK(OFFSET(#REF!,INT((ROW()-13)/2),0)),"",OFFSET(#REF!,INT((ROW()-13)/2),0)),IF(ISBLANK(OFFSET('9. METAS'!$U$20,INT((ROW()-14)/2),0)),"",OFFSET('9. METAS'!$U$20,INT((ROW()-14)/2),0)))</f>
        <v/>
      </c>
      <c r="K384" s="228" t="str">
        <f ca="1">IF(MOD(ROW()-13,2)=0,IF(ISBLANK(OFFSET(#REF!,INT((ROW()-13)/2),0)),"",OFFSET(#REF!,INT((ROW()-13)/2),0)),IF(ISBLANK(OFFSET('9. METAS'!$V$20,INT((ROW()-14)/2),0)),"",OFFSET('9. METAS'!$V$20,INT((ROW()-14)/2),0)))</f>
        <v/>
      </c>
      <c r="L384" s="228" t="str">
        <f ca="1">IF(MOD(ROW()-13,2)=0,IF(ISBLANK(OFFSET(#REF!,INT((ROW()-13)/2),0)),"",OFFSET(#REF!,INT((ROW()-13)/2),0)),IF(ISBLANK(OFFSET('9. METAS'!$W$20,INT((ROW()-14)/2),0)),"",OFFSET('9. METAS'!$W$20,INT((ROW()-14)/2),0)))</f>
        <v/>
      </c>
      <c r="M384" s="229" t="str">
        <f ca="1">IF(MOD(ROW()-13,2)=0,IF(ISBLANK(OFFSET(#REF!,INT((ROW()-13)/2),0)),"",OFFSET(#REF!,INT((ROW()-13)/2),0)),IF(ISBLANK(OFFSET('9. METAS'!$X$20,INT((ROW()-14)/2),0)),"",OFFSET('9. METAS'!$X$20,INT((ROW()-14)/2),0)))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1042" t="str">
        <f ca="1">IF(ISBLANK(OFFSET('9. METAS'!$L$20,INT((ROW()-13)/2),0)),"",OFFSET('9. METAS'!$L$20,INT((ROW()-13)/2),0))</f>
        <v/>
      </c>
      <c r="I385" s="979"/>
      <c r="J385" s="227" t="e">
        <f ca="1">IF(MOD(ROW()-13,2)=0,IF(ISBLANK(OFFSET(#REF!,INT((ROW()-13)/2),0)),"",OFFSET(#REF!,INT((ROW()-13)/2),0)),IF(ISBLANK(OFFSET('9. METAS'!$U$20,INT((ROW()-14)/2),0)),"",OFFSET('9. METAS'!$U$20,INT((ROW()-14)/2),0)))</f>
        <v>#REF!</v>
      </c>
      <c r="K385" s="228" t="e">
        <f ca="1">IF(MOD(ROW()-13,2)=0,IF(ISBLANK(OFFSET(#REF!,INT((ROW()-13)/2),0)),"",OFFSET(#REF!,INT((ROW()-13)/2),0)),IF(ISBLANK(OFFSET('9. METAS'!$V$20,INT((ROW()-14)/2),0)),"",OFFSET('9. METAS'!$V$20,INT((ROW()-14)/2),0)))</f>
        <v>#REF!</v>
      </c>
      <c r="L385" s="228" t="e">
        <f ca="1">IF(MOD(ROW()-13,2)=0,IF(ISBLANK(OFFSET(#REF!,INT((ROW()-13)/2),0)),"",OFFSET(#REF!,INT((ROW()-13)/2),0)),IF(ISBLANK(OFFSET('9. METAS'!$W$20,INT((ROW()-14)/2),0)),"",OFFSET('9. METAS'!$W$20,INT((ROW()-14)/2),0)))</f>
        <v>#REF!</v>
      </c>
      <c r="M385" s="229" t="e">
        <f ca="1">IF(MOD(ROW()-13,2)=0,IF(ISBLANK(OFFSET(#REF!,INT((ROW()-13)/2),0)),"",OFFSET(#REF!,INT((ROW()-13)/2),0)),IF(ISBLANK(OFFSET('9. METAS'!$X$20,INT((ROW()-14)/2),0)),"",OFFSET('9. METAS'!$X$20,INT((ROW()-14)/2),0)))</f>
        <v>#REF!</v>
      </c>
      <c r="N385" s="981" t="str">
        <f t="shared" ref="N385" ca="1" si="368">IFERROR(J385/J386,"ND")</f>
        <v>ND</v>
      </c>
      <c r="O385" s="983" t="str">
        <f t="shared" ref="O385" ca="1" si="369">IFERROR(((J385+K385+L385)/H385),"ND")</f>
        <v>ND</v>
      </c>
      <c r="P385" s="985"/>
    </row>
    <row r="386" spans="3:16" x14ac:dyDescent="0.3">
      <c r="C386" s="999"/>
      <c r="D386" s="993"/>
      <c r="E386" s="993"/>
      <c r="F386" s="995"/>
      <c r="G386" s="997"/>
      <c r="H386" s="1042"/>
      <c r="I386" s="987"/>
      <c r="J386" s="227" t="str">
        <f ca="1">IF(MOD(ROW()-13,2)=0,IF(ISBLANK(OFFSET(#REF!,INT((ROW()-13)/2),0)),"",OFFSET(#REF!,INT((ROW()-13)/2),0)),IF(ISBLANK(OFFSET('9. METAS'!$U$20,INT((ROW()-14)/2),0)),"",OFFSET('9. METAS'!$U$20,INT((ROW()-14)/2),0)))</f>
        <v/>
      </c>
      <c r="K386" s="228" t="str">
        <f ca="1">IF(MOD(ROW()-13,2)=0,IF(ISBLANK(OFFSET(#REF!,INT((ROW()-13)/2),0)),"",OFFSET(#REF!,INT((ROW()-13)/2),0)),IF(ISBLANK(OFFSET('9. METAS'!$V$20,INT((ROW()-14)/2),0)),"",OFFSET('9. METAS'!$V$20,INT((ROW()-14)/2),0)))</f>
        <v/>
      </c>
      <c r="L386" s="228" t="str">
        <f ca="1">IF(MOD(ROW()-13,2)=0,IF(ISBLANK(OFFSET(#REF!,INT((ROW()-13)/2),0)),"",OFFSET(#REF!,INT((ROW()-13)/2),0)),IF(ISBLANK(OFFSET('9. METAS'!$W$20,INT((ROW()-14)/2),0)),"",OFFSET('9. METAS'!$W$20,INT((ROW()-14)/2),0)))</f>
        <v/>
      </c>
      <c r="M386" s="229" t="str">
        <f ca="1">IF(MOD(ROW()-13,2)=0,IF(ISBLANK(OFFSET(#REF!,INT((ROW()-13)/2),0)),"",OFFSET(#REF!,INT((ROW()-13)/2),0)),IF(ISBLANK(OFFSET('9. METAS'!$X$20,INT((ROW()-14)/2),0)),"",OFFSET('9. METAS'!$X$20,INT((ROW()-14)/2),0)))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1042" t="str">
        <f ca="1">IF(ISBLANK(OFFSET('9. METAS'!$L$20,INT((ROW()-13)/2),0)),"",OFFSET('9. METAS'!$L$20,INT((ROW()-13)/2),0))</f>
        <v/>
      </c>
      <c r="I387" s="979"/>
      <c r="J387" s="227" t="e">
        <f ca="1">IF(MOD(ROW()-13,2)=0,IF(ISBLANK(OFFSET(#REF!,INT((ROW()-13)/2),0)),"",OFFSET(#REF!,INT((ROW()-13)/2),0)),IF(ISBLANK(OFFSET('9. METAS'!$U$20,INT((ROW()-14)/2),0)),"",OFFSET('9. METAS'!$U$20,INT((ROW()-14)/2),0)))</f>
        <v>#REF!</v>
      </c>
      <c r="K387" s="228" t="e">
        <f ca="1">IF(MOD(ROW()-13,2)=0,IF(ISBLANK(OFFSET(#REF!,INT((ROW()-13)/2),0)),"",OFFSET(#REF!,INT((ROW()-13)/2),0)),IF(ISBLANK(OFFSET('9. METAS'!$V$20,INT((ROW()-14)/2),0)),"",OFFSET('9. METAS'!$V$20,INT((ROW()-14)/2),0)))</f>
        <v>#REF!</v>
      </c>
      <c r="L387" s="228" t="e">
        <f ca="1">IF(MOD(ROW()-13,2)=0,IF(ISBLANK(OFFSET(#REF!,INT((ROW()-13)/2),0)),"",OFFSET(#REF!,INT((ROW()-13)/2),0)),IF(ISBLANK(OFFSET('9. METAS'!$W$20,INT((ROW()-14)/2),0)),"",OFFSET('9. METAS'!$W$20,INT((ROW()-14)/2),0)))</f>
        <v>#REF!</v>
      </c>
      <c r="M387" s="229" t="e">
        <f ca="1">IF(MOD(ROW()-13,2)=0,IF(ISBLANK(OFFSET(#REF!,INT((ROW()-13)/2),0)),"",OFFSET(#REF!,INT((ROW()-13)/2),0)),IF(ISBLANK(OFFSET('9. METAS'!$X$20,INT((ROW()-14)/2),0)),"",OFFSET('9. METAS'!$X$20,INT((ROW()-14)/2),0)))</f>
        <v>#REF!</v>
      </c>
      <c r="N387" s="981" t="str">
        <f t="shared" ref="N387" ca="1" si="370">IFERROR(J387/J388,"ND")</f>
        <v>ND</v>
      </c>
      <c r="O387" s="983" t="str">
        <f t="shared" ref="O387" ca="1" si="371">IFERROR(((J387+K387+L387)/H387),"ND")</f>
        <v>ND</v>
      </c>
      <c r="P387" s="985"/>
    </row>
    <row r="388" spans="3:16" x14ac:dyDescent="0.3">
      <c r="C388" s="999"/>
      <c r="D388" s="993"/>
      <c r="E388" s="993"/>
      <c r="F388" s="995"/>
      <c r="G388" s="997"/>
      <c r="H388" s="1042"/>
      <c r="I388" s="987"/>
      <c r="J388" s="227" t="str">
        <f ca="1">IF(MOD(ROW()-13,2)=0,IF(ISBLANK(OFFSET(#REF!,INT((ROW()-13)/2),0)),"",OFFSET(#REF!,INT((ROW()-13)/2),0)),IF(ISBLANK(OFFSET('9. METAS'!$U$20,INT((ROW()-14)/2),0)),"",OFFSET('9. METAS'!$U$20,INT((ROW()-14)/2),0)))</f>
        <v/>
      </c>
      <c r="K388" s="228" t="str">
        <f ca="1">IF(MOD(ROW()-13,2)=0,IF(ISBLANK(OFFSET(#REF!,INT((ROW()-13)/2),0)),"",OFFSET(#REF!,INT((ROW()-13)/2),0)),IF(ISBLANK(OFFSET('9. METAS'!$V$20,INT((ROW()-14)/2),0)),"",OFFSET('9. METAS'!$V$20,INT((ROW()-14)/2),0)))</f>
        <v/>
      </c>
      <c r="L388" s="228" t="str">
        <f ca="1">IF(MOD(ROW()-13,2)=0,IF(ISBLANK(OFFSET(#REF!,INT((ROW()-13)/2),0)),"",OFFSET(#REF!,INT((ROW()-13)/2),0)),IF(ISBLANK(OFFSET('9. METAS'!$W$20,INT((ROW()-14)/2),0)),"",OFFSET('9. METAS'!$W$20,INT((ROW()-14)/2),0)))</f>
        <v/>
      </c>
      <c r="M388" s="229" t="str">
        <f ca="1">IF(MOD(ROW()-13,2)=0,IF(ISBLANK(OFFSET(#REF!,INT((ROW()-13)/2),0)),"",OFFSET(#REF!,INT((ROW()-13)/2),0)),IF(ISBLANK(OFFSET('9. METAS'!$X$20,INT((ROW()-14)/2),0)),"",OFFSET('9. METAS'!$X$20,INT((ROW()-14)/2),0)))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1042" t="str">
        <f ca="1">IF(ISBLANK(OFFSET('9. METAS'!$L$20,INT((ROW()-13)/2),0)),"",OFFSET('9. METAS'!$L$20,INT((ROW()-13)/2),0))</f>
        <v/>
      </c>
      <c r="I389" s="979"/>
      <c r="J389" s="227" t="e">
        <f ca="1">IF(MOD(ROW()-13,2)=0,IF(ISBLANK(OFFSET(#REF!,INT((ROW()-13)/2),0)),"",OFFSET(#REF!,INT((ROW()-13)/2),0)),IF(ISBLANK(OFFSET('9. METAS'!$U$20,INT((ROW()-14)/2),0)),"",OFFSET('9. METAS'!$U$20,INT((ROW()-14)/2),0)))</f>
        <v>#REF!</v>
      </c>
      <c r="K389" s="228" t="e">
        <f ca="1">IF(MOD(ROW()-13,2)=0,IF(ISBLANK(OFFSET(#REF!,INT((ROW()-13)/2),0)),"",OFFSET(#REF!,INT((ROW()-13)/2),0)),IF(ISBLANK(OFFSET('9. METAS'!$V$20,INT((ROW()-14)/2),0)),"",OFFSET('9. METAS'!$V$20,INT((ROW()-14)/2),0)))</f>
        <v>#REF!</v>
      </c>
      <c r="L389" s="228" t="e">
        <f ca="1">IF(MOD(ROW()-13,2)=0,IF(ISBLANK(OFFSET(#REF!,INT((ROW()-13)/2),0)),"",OFFSET(#REF!,INT((ROW()-13)/2),0)),IF(ISBLANK(OFFSET('9. METAS'!$W$20,INT((ROW()-14)/2),0)),"",OFFSET('9. METAS'!$W$20,INT((ROW()-14)/2),0)))</f>
        <v>#REF!</v>
      </c>
      <c r="M389" s="229" t="e">
        <f ca="1">IF(MOD(ROW()-13,2)=0,IF(ISBLANK(OFFSET(#REF!,INT((ROW()-13)/2),0)),"",OFFSET(#REF!,INT((ROW()-13)/2),0)),IF(ISBLANK(OFFSET('9. METAS'!$X$20,INT((ROW()-14)/2),0)),"",OFFSET('9. METAS'!$X$20,INT((ROW()-14)/2),0)))</f>
        <v>#REF!</v>
      </c>
      <c r="N389" s="981" t="str">
        <f t="shared" ref="N389" ca="1" si="372">IFERROR(J389/J390,"ND")</f>
        <v>ND</v>
      </c>
      <c r="O389" s="983" t="str">
        <f t="shared" ref="O389" ca="1" si="373">IFERROR(((J389+K389+L389)/H389),"ND")</f>
        <v>ND</v>
      </c>
      <c r="P389" s="985"/>
    </row>
    <row r="390" spans="3:16" x14ac:dyDescent="0.3">
      <c r="C390" s="999"/>
      <c r="D390" s="993"/>
      <c r="E390" s="993"/>
      <c r="F390" s="995"/>
      <c r="G390" s="997"/>
      <c r="H390" s="1042"/>
      <c r="I390" s="987"/>
      <c r="J390" s="227" t="str">
        <f ca="1">IF(MOD(ROW()-13,2)=0,IF(ISBLANK(OFFSET(#REF!,INT((ROW()-13)/2),0)),"",OFFSET(#REF!,INT((ROW()-13)/2),0)),IF(ISBLANK(OFFSET('9. METAS'!$U$20,INT((ROW()-14)/2),0)),"",OFFSET('9. METAS'!$U$20,INT((ROW()-14)/2),0)))</f>
        <v/>
      </c>
      <c r="K390" s="228" t="str">
        <f ca="1">IF(MOD(ROW()-13,2)=0,IF(ISBLANK(OFFSET(#REF!,INT((ROW()-13)/2),0)),"",OFFSET(#REF!,INT((ROW()-13)/2),0)),IF(ISBLANK(OFFSET('9. METAS'!$V$20,INT((ROW()-14)/2),0)),"",OFFSET('9. METAS'!$V$20,INT((ROW()-14)/2),0)))</f>
        <v/>
      </c>
      <c r="L390" s="228" t="str">
        <f ca="1">IF(MOD(ROW()-13,2)=0,IF(ISBLANK(OFFSET(#REF!,INT((ROW()-13)/2),0)),"",OFFSET(#REF!,INT((ROW()-13)/2),0)),IF(ISBLANK(OFFSET('9. METAS'!$W$20,INT((ROW()-14)/2),0)),"",OFFSET('9. METAS'!$W$20,INT((ROW()-14)/2),0)))</f>
        <v/>
      </c>
      <c r="M390" s="229" t="str">
        <f ca="1">IF(MOD(ROW()-13,2)=0,IF(ISBLANK(OFFSET(#REF!,INT((ROW()-13)/2),0)),"",OFFSET(#REF!,INT((ROW()-13)/2),0)),IF(ISBLANK(OFFSET('9. METAS'!$X$20,INT((ROW()-14)/2),0)),"",OFFSET('9. METAS'!$X$20,INT((ROW()-14)/2),0)))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1042" t="str">
        <f ca="1">IF(ISBLANK(OFFSET('9. METAS'!$L$20,INT((ROW()-13)/2),0)),"",OFFSET('9. METAS'!$L$20,INT((ROW()-13)/2),0))</f>
        <v/>
      </c>
      <c r="I391" s="979"/>
      <c r="J391" s="227" t="e">
        <f ca="1">IF(MOD(ROW()-13,2)=0,IF(ISBLANK(OFFSET(#REF!,INT((ROW()-13)/2),0)),"",OFFSET(#REF!,INT((ROW()-13)/2),0)),IF(ISBLANK(OFFSET('9. METAS'!$U$20,INT((ROW()-14)/2),0)),"",OFFSET('9. METAS'!$U$20,INT((ROW()-14)/2),0)))</f>
        <v>#REF!</v>
      </c>
      <c r="K391" s="228" t="e">
        <f ca="1">IF(MOD(ROW()-13,2)=0,IF(ISBLANK(OFFSET(#REF!,INT((ROW()-13)/2),0)),"",OFFSET(#REF!,INT((ROW()-13)/2),0)),IF(ISBLANK(OFFSET('9. METAS'!$V$20,INT((ROW()-14)/2),0)),"",OFFSET('9. METAS'!$V$20,INT((ROW()-14)/2),0)))</f>
        <v>#REF!</v>
      </c>
      <c r="L391" s="228" t="e">
        <f ca="1">IF(MOD(ROW()-13,2)=0,IF(ISBLANK(OFFSET(#REF!,INT((ROW()-13)/2),0)),"",OFFSET(#REF!,INT((ROW()-13)/2),0)),IF(ISBLANK(OFFSET('9. METAS'!$W$20,INT((ROW()-14)/2),0)),"",OFFSET('9. METAS'!$W$20,INT((ROW()-14)/2),0)))</f>
        <v>#REF!</v>
      </c>
      <c r="M391" s="229" t="e">
        <f ca="1">IF(MOD(ROW()-13,2)=0,IF(ISBLANK(OFFSET(#REF!,INT((ROW()-13)/2),0)),"",OFFSET(#REF!,INT((ROW()-13)/2),0)),IF(ISBLANK(OFFSET('9. METAS'!$X$20,INT((ROW()-14)/2),0)),"",OFFSET('9. METAS'!$X$20,INT((ROW()-14)/2),0)))</f>
        <v>#REF!</v>
      </c>
      <c r="N391" s="981" t="str">
        <f t="shared" ref="N391" ca="1" si="374">IFERROR(J391/J392,"ND")</f>
        <v>ND</v>
      </c>
      <c r="O391" s="983" t="str">
        <f t="shared" ref="O391" ca="1" si="375">IFERROR(((J391+K391+L391)/H391),"ND")</f>
        <v>ND</v>
      </c>
      <c r="P391" s="985"/>
    </row>
    <row r="392" spans="3:16" x14ac:dyDescent="0.3">
      <c r="C392" s="999"/>
      <c r="D392" s="993"/>
      <c r="E392" s="993"/>
      <c r="F392" s="995"/>
      <c r="G392" s="997"/>
      <c r="H392" s="1042"/>
      <c r="I392" s="987"/>
      <c r="J392" s="227" t="str">
        <f ca="1">IF(MOD(ROW()-13,2)=0,IF(ISBLANK(OFFSET(#REF!,INT((ROW()-13)/2),0)),"",OFFSET(#REF!,INT((ROW()-13)/2),0)),IF(ISBLANK(OFFSET('9. METAS'!$U$20,INT((ROW()-14)/2),0)),"",OFFSET('9. METAS'!$U$20,INT((ROW()-14)/2),0)))</f>
        <v/>
      </c>
      <c r="K392" s="228" t="str">
        <f ca="1">IF(MOD(ROW()-13,2)=0,IF(ISBLANK(OFFSET(#REF!,INT((ROW()-13)/2),0)),"",OFFSET(#REF!,INT((ROW()-13)/2),0)),IF(ISBLANK(OFFSET('9. METAS'!$V$20,INT((ROW()-14)/2),0)),"",OFFSET('9. METAS'!$V$20,INT((ROW()-14)/2),0)))</f>
        <v/>
      </c>
      <c r="L392" s="228" t="str">
        <f ca="1">IF(MOD(ROW()-13,2)=0,IF(ISBLANK(OFFSET(#REF!,INT((ROW()-13)/2),0)),"",OFFSET(#REF!,INT((ROW()-13)/2),0)),IF(ISBLANK(OFFSET('9. METAS'!$W$20,INT((ROW()-14)/2),0)),"",OFFSET('9. METAS'!$W$20,INT((ROW()-14)/2),0)))</f>
        <v/>
      </c>
      <c r="M392" s="229" t="str">
        <f ca="1">IF(MOD(ROW()-13,2)=0,IF(ISBLANK(OFFSET(#REF!,INT((ROW()-13)/2),0)),"",OFFSET(#REF!,INT((ROW()-13)/2),0)),IF(ISBLANK(OFFSET('9. METAS'!$X$20,INT((ROW()-14)/2),0)),"",OFFSET('9. METAS'!$X$20,INT((ROW()-14)/2),0)))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1042" t="str">
        <f ca="1">IF(ISBLANK(OFFSET('9. METAS'!$L$20,INT((ROW()-13)/2),0)),"",OFFSET('9. METAS'!$L$20,INT((ROW()-13)/2),0))</f>
        <v/>
      </c>
      <c r="I393" s="979"/>
      <c r="J393" s="227" t="e">
        <f ca="1">IF(MOD(ROW()-13,2)=0,IF(ISBLANK(OFFSET(#REF!,INT((ROW()-13)/2),0)),"",OFFSET(#REF!,INT((ROW()-13)/2),0)),IF(ISBLANK(OFFSET('9. METAS'!$U$20,INT((ROW()-14)/2),0)),"",OFFSET('9. METAS'!$U$20,INT((ROW()-14)/2),0)))</f>
        <v>#REF!</v>
      </c>
      <c r="K393" s="228" t="e">
        <f ca="1">IF(MOD(ROW()-13,2)=0,IF(ISBLANK(OFFSET(#REF!,INT((ROW()-13)/2),0)),"",OFFSET(#REF!,INT((ROW()-13)/2),0)),IF(ISBLANK(OFFSET('9. METAS'!$V$20,INT((ROW()-14)/2),0)),"",OFFSET('9. METAS'!$V$20,INT((ROW()-14)/2),0)))</f>
        <v>#REF!</v>
      </c>
      <c r="L393" s="228" t="e">
        <f ca="1">IF(MOD(ROW()-13,2)=0,IF(ISBLANK(OFFSET(#REF!,INT((ROW()-13)/2),0)),"",OFFSET(#REF!,INT((ROW()-13)/2),0)),IF(ISBLANK(OFFSET('9. METAS'!$W$20,INT((ROW()-14)/2),0)),"",OFFSET('9. METAS'!$W$20,INT((ROW()-14)/2),0)))</f>
        <v>#REF!</v>
      </c>
      <c r="M393" s="229" t="e">
        <f ca="1">IF(MOD(ROW()-13,2)=0,IF(ISBLANK(OFFSET(#REF!,INT((ROW()-13)/2),0)),"",OFFSET(#REF!,INT((ROW()-13)/2),0)),IF(ISBLANK(OFFSET('9. METAS'!$X$20,INT((ROW()-14)/2),0)),"",OFFSET('9. METAS'!$X$20,INT((ROW()-14)/2),0)))</f>
        <v>#REF!</v>
      </c>
      <c r="N393" s="981" t="str">
        <f t="shared" ref="N393" ca="1" si="376">IFERROR(J393/J394,"ND")</f>
        <v>ND</v>
      </c>
      <c r="O393" s="983" t="str">
        <f t="shared" ref="O393" ca="1" si="377">IFERROR(((J393+K393+L393)/H393),"ND")</f>
        <v>ND</v>
      </c>
      <c r="P393" s="985"/>
    </row>
    <row r="394" spans="3:16" x14ac:dyDescent="0.3">
      <c r="C394" s="999"/>
      <c r="D394" s="993"/>
      <c r="E394" s="993"/>
      <c r="F394" s="995"/>
      <c r="G394" s="997"/>
      <c r="H394" s="1042"/>
      <c r="I394" s="987"/>
      <c r="J394" s="227" t="str">
        <f ca="1">IF(MOD(ROW()-13,2)=0,IF(ISBLANK(OFFSET(#REF!,INT((ROW()-13)/2),0)),"",OFFSET(#REF!,INT((ROW()-13)/2),0)),IF(ISBLANK(OFFSET('9. METAS'!$U$20,INT((ROW()-14)/2),0)),"",OFFSET('9. METAS'!$U$20,INT((ROW()-14)/2),0)))</f>
        <v/>
      </c>
      <c r="K394" s="228" t="str">
        <f ca="1">IF(MOD(ROW()-13,2)=0,IF(ISBLANK(OFFSET(#REF!,INT((ROW()-13)/2),0)),"",OFFSET(#REF!,INT((ROW()-13)/2),0)),IF(ISBLANK(OFFSET('9. METAS'!$V$20,INT((ROW()-14)/2),0)),"",OFFSET('9. METAS'!$V$20,INT((ROW()-14)/2),0)))</f>
        <v/>
      </c>
      <c r="L394" s="228" t="str">
        <f ca="1">IF(MOD(ROW()-13,2)=0,IF(ISBLANK(OFFSET(#REF!,INT((ROW()-13)/2),0)),"",OFFSET(#REF!,INT((ROW()-13)/2),0)),IF(ISBLANK(OFFSET('9. METAS'!$W$20,INT((ROW()-14)/2),0)),"",OFFSET('9. METAS'!$W$20,INT((ROW()-14)/2),0)))</f>
        <v/>
      </c>
      <c r="M394" s="229" t="str">
        <f ca="1">IF(MOD(ROW()-13,2)=0,IF(ISBLANK(OFFSET(#REF!,INT((ROW()-13)/2),0)),"",OFFSET(#REF!,INT((ROW()-13)/2),0)),IF(ISBLANK(OFFSET('9. METAS'!$X$20,INT((ROW()-14)/2),0)),"",OFFSET('9. METAS'!$X$20,INT((ROW()-14)/2),0)))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1042" t="str">
        <f ca="1">IF(ISBLANK(OFFSET('9. METAS'!$L$20,INT((ROW()-13)/2),0)),"",OFFSET('9. METAS'!$L$20,INT((ROW()-13)/2),0))</f>
        <v/>
      </c>
      <c r="I395" s="979"/>
      <c r="J395" s="227" t="e">
        <f ca="1">IF(MOD(ROW()-13,2)=0,IF(ISBLANK(OFFSET(#REF!,INT((ROW()-13)/2),0)),"",OFFSET(#REF!,INT((ROW()-13)/2),0)),IF(ISBLANK(OFFSET('9. METAS'!$U$20,INT((ROW()-14)/2),0)),"",OFFSET('9. METAS'!$U$20,INT((ROW()-14)/2),0)))</f>
        <v>#REF!</v>
      </c>
      <c r="K395" s="228" t="e">
        <f ca="1">IF(MOD(ROW()-13,2)=0,IF(ISBLANK(OFFSET(#REF!,INT((ROW()-13)/2),0)),"",OFFSET(#REF!,INT((ROW()-13)/2),0)),IF(ISBLANK(OFFSET('9. METAS'!$V$20,INT((ROW()-14)/2),0)),"",OFFSET('9. METAS'!$V$20,INT((ROW()-14)/2),0)))</f>
        <v>#REF!</v>
      </c>
      <c r="L395" s="228" t="e">
        <f ca="1">IF(MOD(ROW()-13,2)=0,IF(ISBLANK(OFFSET(#REF!,INT((ROW()-13)/2),0)),"",OFFSET(#REF!,INT((ROW()-13)/2),0)),IF(ISBLANK(OFFSET('9. METAS'!$W$20,INT((ROW()-14)/2),0)),"",OFFSET('9. METAS'!$W$20,INT((ROW()-14)/2),0)))</f>
        <v>#REF!</v>
      </c>
      <c r="M395" s="229" t="e">
        <f ca="1">IF(MOD(ROW()-13,2)=0,IF(ISBLANK(OFFSET(#REF!,INT((ROW()-13)/2),0)),"",OFFSET(#REF!,INT((ROW()-13)/2),0)),IF(ISBLANK(OFFSET('9. METAS'!$X$20,INT((ROW()-14)/2),0)),"",OFFSET('9. METAS'!$X$20,INT((ROW()-14)/2),0)))</f>
        <v>#REF!</v>
      </c>
      <c r="N395" s="981" t="str">
        <f t="shared" ref="N395" ca="1" si="378">IFERROR(J395/J396,"ND")</f>
        <v>ND</v>
      </c>
      <c r="O395" s="983" t="str">
        <f t="shared" ref="O395" ca="1" si="379">IFERROR(((J395+K395+L395)/H395),"ND")</f>
        <v>ND</v>
      </c>
      <c r="P395" s="985"/>
    </row>
    <row r="396" spans="3:16" x14ac:dyDescent="0.3">
      <c r="C396" s="999"/>
      <c r="D396" s="993"/>
      <c r="E396" s="993"/>
      <c r="F396" s="995"/>
      <c r="G396" s="997"/>
      <c r="H396" s="1042"/>
      <c r="I396" s="987"/>
      <c r="J396" s="227" t="str">
        <f ca="1">IF(MOD(ROW()-13,2)=0,IF(ISBLANK(OFFSET(#REF!,INT((ROW()-13)/2),0)),"",OFFSET(#REF!,INT((ROW()-13)/2),0)),IF(ISBLANK(OFFSET('9. METAS'!$U$20,INT((ROW()-14)/2),0)),"",OFFSET('9. METAS'!$U$20,INT((ROW()-14)/2),0)))</f>
        <v/>
      </c>
      <c r="K396" s="228" t="str">
        <f ca="1">IF(MOD(ROW()-13,2)=0,IF(ISBLANK(OFFSET(#REF!,INT((ROW()-13)/2),0)),"",OFFSET(#REF!,INT((ROW()-13)/2),0)),IF(ISBLANK(OFFSET('9. METAS'!$V$20,INT((ROW()-14)/2),0)),"",OFFSET('9. METAS'!$V$20,INT((ROW()-14)/2),0)))</f>
        <v/>
      </c>
      <c r="L396" s="228" t="str">
        <f ca="1">IF(MOD(ROW()-13,2)=0,IF(ISBLANK(OFFSET(#REF!,INT((ROW()-13)/2),0)),"",OFFSET(#REF!,INT((ROW()-13)/2),0)),IF(ISBLANK(OFFSET('9. METAS'!$W$20,INT((ROW()-14)/2),0)),"",OFFSET('9. METAS'!$W$20,INT((ROW()-14)/2),0)))</f>
        <v/>
      </c>
      <c r="M396" s="229" t="str">
        <f ca="1">IF(MOD(ROW()-13,2)=0,IF(ISBLANK(OFFSET(#REF!,INT((ROW()-13)/2),0)),"",OFFSET(#REF!,INT((ROW()-13)/2),0)),IF(ISBLANK(OFFSET('9. METAS'!$X$20,INT((ROW()-14)/2),0)),"",OFFSET('9. METAS'!$X$20,INT((ROW()-14)/2),0)))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1042" t="str">
        <f ca="1">IF(ISBLANK(OFFSET('9. METAS'!$L$20,INT((ROW()-13)/2),0)),"",OFFSET('9. METAS'!$L$20,INT((ROW()-13)/2),0))</f>
        <v/>
      </c>
      <c r="I397" s="979"/>
      <c r="J397" s="227" t="e">
        <f ca="1">IF(MOD(ROW()-13,2)=0,IF(ISBLANK(OFFSET(#REF!,INT((ROW()-13)/2),0)),"",OFFSET(#REF!,INT((ROW()-13)/2),0)),IF(ISBLANK(OFFSET('9. METAS'!$U$20,INT((ROW()-14)/2),0)),"",OFFSET('9. METAS'!$U$20,INT((ROW()-14)/2),0)))</f>
        <v>#REF!</v>
      </c>
      <c r="K397" s="228" t="e">
        <f ca="1">IF(MOD(ROW()-13,2)=0,IF(ISBLANK(OFFSET(#REF!,INT((ROW()-13)/2),0)),"",OFFSET(#REF!,INT((ROW()-13)/2),0)),IF(ISBLANK(OFFSET('9. METAS'!$V$20,INT((ROW()-14)/2),0)),"",OFFSET('9. METAS'!$V$20,INT((ROW()-14)/2),0)))</f>
        <v>#REF!</v>
      </c>
      <c r="L397" s="228" t="e">
        <f ca="1">IF(MOD(ROW()-13,2)=0,IF(ISBLANK(OFFSET(#REF!,INT((ROW()-13)/2),0)),"",OFFSET(#REF!,INT((ROW()-13)/2),0)),IF(ISBLANK(OFFSET('9. METAS'!$W$20,INT((ROW()-14)/2),0)),"",OFFSET('9. METAS'!$W$20,INT((ROW()-14)/2),0)))</f>
        <v>#REF!</v>
      </c>
      <c r="M397" s="229" t="e">
        <f ca="1">IF(MOD(ROW()-13,2)=0,IF(ISBLANK(OFFSET(#REF!,INT((ROW()-13)/2),0)),"",OFFSET(#REF!,INT((ROW()-13)/2),0)),IF(ISBLANK(OFFSET('9. METAS'!$X$20,INT((ROW()-14)/2),0)),"",OFFSET('9. METAS'!$X$20,INT((ROW()-14)/2),0)))</f>
        <v>#REF!</v>
      </c>
      <c r="N397" s="981" t="str">
        <f t="shared" ref="N397" ca="1" si="380">IFERROR(J397/J398,"ND")</f>
        <v>ND</v>
      </c>
      <c r="O397" s="983" t="str">
        <f t="shared" ref="O397" ca="1" si="381">IFERROR(((J397+K397+L397)/H397),"ND")</f>
        <v>ND</v>
      </c>
      <c r="P397" s="985"/>
    </row>
    <row r="398" spans="3:16" x14ac:dyDescent="0.3">
      <c r="C398" s="999"/>
      <c r="D398" s="993"/>
      <c r="E398" s="993"/>
      <c r="F398" s="995"/>
      <c r="G398" s="997"/>
      <c r="H398" s="1042"/>
      <c r="I398" s="987"/>
      <c r="J398" s="227" t="str">
        <f ca="1">IF(MOD(ROW()-13,2)=0,IF(ISBLANK(OFFSET(#REF!,INT((ROW()-13)/2),0)),"",OFFSET(#REF!,INT((ROW()-13)/2),0)),IF(ISBLANK(OFFSET('9. METAS'!$U$20,INT((ROW()-14)/2),0)),"",OFFSET('9. METAS'!$U$20,INT((ROW()-14)/2),0)))</f>
        <v/>
      </c>
      <c r="K398" s="228" t="str">
        <f ca="1">IF(MOD(ROW()-13,2)=0,IF(ISBLANK(OFFSET(#REF!,INT((ROW()-13)/2),0)),"",OFFSET(#REF!,INT((ROW()-13)/2),0)),IF(ISBLANK(OFFSET('9. METAS'!$V$20,INT((ROW()-14)/2),0)),"",OFFSET('9. METAS'!$V$20,INT((ROW()-14)/2),0)))</f>
        <v/>
      </c>
      <c r="L398" s="228" t="str">
        <f ca="1">IF(MOD(ROW()-13,2)=0,IF(ISBLANK(OFFSET(#REF!,INT((ROW()-13)/2),0)),"",OFFSET(#REF!,INT((ROW()-13)/2),0)),IF(ISBLANK(OFFSET('9. METAS'!$W$20,INT((ROW()-14)/2),0)),"",OFFSET('9. METAS'!$W$20,INT((ROW()-14)/2),0)))</f>
        <v/>
      </c>
      <c r="M398" s="229" t="str">
        <f ca="1">IF(MOD(ROW()-13,2)=0,IF(ISBLANK(OFFSET(#REF!,INT((ROW()-13)/2),0)),"",OFFSET(#REF!,INT((ROW()-13)/2),0)),IF(ISBLANK(OFFSET('9. METAS'!$X$20,INT((ROW()-14)/2),0)),"",OFFSET('9. METAS'!$X$20,INT((ROW()-14)/2),0)))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1042" t="str">
        <f ca="1">IF(ISBLANK(OFFSET('9. METAS'!$L$20,INT((ROW()-13)/2),0)),"",OFFSET('9. METAS'!$L$20,INT((ROW()-13)/2),0))</f>
        <v/>
      </c>
      <c r="I399" s="979"/>
      <c r="J399" s="227" t="e">
        <f ca="1">IF(MOD(ROW()-13,2)=0,IF(ISBLANK(OFFSET(#REF!,INT((ROW()-13)/2),0)),"",OFFSET(#REF!,INT((ROW()-13)/2),0)),IF(ISBLANK(OFFSET('9. METAS'!$U$20,INT((ROW()-14)/2),0)),"",OFFSET('9. METAS'!$U$20,INT((ROW()-14)/2),0)))</f>
        <v>#REF!</v>
      </c>
      <c r="K399" s="228" t="e">
        <f ca="1">IF(MOD(ROW()-13,2)=0,IF(ISBLANK(OFFSET(#REF!,INT((ROW()-13)/2),0)),"",OFFSET(#REF!,INT((ROW()-13)/2),0)),IF(ISBLANK(OFFSET('9. METAS'!$V$20,INT((ROW()-14)/2),0)),"",OFFSET('9. METAS'!$V$20,INT((ROW()-14)/2),0)))</f>
        <v>#REF!</v>
      </c>
      <c r="L399" s="228" t="e">
        <f ca="1">IF(MOD(ROW()-13,2)=0,IF(ISBLANK(OFFSET(#REF!,INT((ROW()-13)/2),0)),"",OFFSET(#REF!,INT((ROW()-13)/2),0)),IF(ISBLANK(OFFSET('9. METAS'!$W$20,INT((ROW()-14)/2),0)),"",OFFSET('9. METAS'!$W$20,INT((ROW()-14)/2),0)))</f>
        <v>#REF!</v>
      </c>
      <c r="M399" s="229" t="e">
        <f ca="1">IF(MOD(ROW()-13,2)=0,IF(ISBLANK(OFFSET(#REF!,INT((ROW()-13)/2),0)),"",OFFSET(#REF!,INT((ROW()-13)/2),0)),IF(ISBLANK(OFFSET('9. METAS'!$X$20,INT((ROW()-14)/2),0)),"",OFFSET('9. METAS'!$X$20,INT((ROW()-14)/2),0)))</f>
        <v>#REF!</v>
      </c>
      <c r="N399" s="981" t="str">
        <f t="shared" ref="N399" ca="1" si="382">IFERROR(J399/J400,"ND")</f>
        <v>ND</v>
      </c>
      <c r="O399" s="983" t="str">
        <f t="shared" ref="O399" ca="1" si="383">IFERROR(((J399+K399+L399)/H399),"ND")</f>
        <v>ND</v>
      </c>
      <c r="P399" s="985"/>
    </row>
    <row r="400" spans="3:16" x14ac:dyDescent="0.3">
      <c r="C400" s="999"/>
      <c r="D400" s="993"/>
      <c r="E400" s="993"/>
      <c r="F400" s="995"/>
      <c r="G400" s="997"/>
      <c r="H400" s="1042"/>
      <c r="I400" s="987"/>
      <c r="J400" s="227" t="str">
        <f ca="1">IF(MOD(ROW()-13,2)=0,IF(ISBLANK(OFFSET(#REF!,INT((ROW()-13)/2),0)),"",OFFSET(#REF!,INT((ROW()-13)/2),0)),IF(ISBLANK(OFFSET('9. METAS'!$U$20,INT((ROW()-14)/2),0)),"",OFFSET('9. METAS'!$U$20,INT((ROW()-14)/2),0)))</f>
        <v/>
      </c>
      <c r="K400" s="228" t="str">
        <f ca="1">IF(MOD(ROW()-13,2)=0,IF(ISBLANK(OFFSET(#REF!,INT((ROW()-13)/2),0)),"",OFFSET(#REF!,INT((ROW()-13)/2),0)),IF(ISBLANK(OFFSET('9. METAS'!$V$20,INT((ROW()-14)/2),0)),"",OFFSET('9. METAS'!$V$20,INT((ROW()-14)/2),0)))</f>
        <v/>
      </c>
      <c r="L400" s="228" t="str">
        <f ca="1">IF(MOD(ROW()-13,2)=0,IF(ISBLANK(OFFSET(#REF!,INT((ROW()-13)/2),0)),"",OFFSET(#REF!,INT((ROW()-13)/2),0)),IF(ISBLANK(OFFSET('9. METAS'!$W$20,INT((ROW()-14)/2),0)),"",OFFSET('9. METAS'!$W$20,INT((ROW()-14)/2),0)))</f>
        <v/>
      </c>
      <c r="M400" s="229" t="str">
        <f ca="1">IF(MOD(ROW()-13,2)=0,IF(ISBLANK(OFFSET(#REF!,INT((ROW()-13)/2),0)),"",OFFSET(#REF!,INT((ROW()-13)/2),0)),IF(ISBLANK(OFFSET('9. METAS'!$X$20,INT((ROW()-14)/2),0)),"",OFFSET('9. METAS'!$X$20,INT((ROW()-14)/2),0)))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1042" t="str">
        <f ca="1">IF(ISBLANK(OFFSET('9. METAS'!$L$20,INT((ROW()-13)/2),0)),"",OFFSET('9. METAS'!$L$20,INT((ROW()-13)/2),0))</f>
        <v/>
      </c>
      <c r="I401" s="979"/>
      <c r="J401" s="227" t="e">
        <f ca="1">IF(MOD(ROW()-13,2)=0,IF(ISBLANK(OFFSET(#REF!,INT((ROW()-13)/2),0)),"",OFFSET(#REF!,INT((ROW()-13)/2),0)),IF(ISBLANK(OFFSET('9. METAS'!$U$20,INT((ROW()-14)/2),0)),"",OFFSET('9. METAS'!$U$20,INT((ROW()-14)/2),0)))</f>
        <v>#REF!</v>
      </c>
      <c r="K401" s="228" t="e">
        <f ca="1">IF(MOD(ROW()-13,2)=0,IF(ISBLANK(OFFSET(#REF!,INT((ROW()-13)/2),0)),"",OFFSET(#REF!,INT((ROW()-13)/2),0)),IF(ISBLANK(OFFSET('9. METAS'!$V$20,INT((ROW()-14)/2),0)),"",OFFSET('9. METAS'!$V$20,INT((ROW()-14)/2),0)))</f>
        <v>#REF!</v>
      </c>
      <c r="L401" s="228" t="e">
        <f ca="1">IF(MOD(ROW()-13,2)=0,IF(ISBLANK(OFFSET(#REF!,INT((ROW()-13)/2),0)),"",OFFSET(#REF!,INT((ROW()-13)/2),0)),IF(ISBLANK(OFFSET('9. METAS'!$W$20,INT((ROW()-14)/2),0)),"",OFFSET('9. METAS'!$W$20,INT((ROW()-14)/2),0)))</f>
        <v>#REF!</v>
      </c>
      <c r="M401" s="229" t="e">
        <f ca="1">IF(MOD(ROW()-13,2)=0,IF(ISBLANK(OFFSET(#REF!,INT((ROW()-13)/2),0)),"",OFFSET(#REF!,INT((ROW()-13)/2),0)),IF(ISBLANK(OFFSET('9. METAS'!$X$20,INT((ROW()-14)/2),0)),"",OFFSET('9. METAS'!$X$20,INT((ROW()-14)/2),0)))</f>
        <v>#REF!</v>
      </c>
      <c r="N401" s="981" t="str">
        <f t="shared" ref="N401" ca="1" si="384">IFERROR(J401/J402,"ND")</f>
        <v>ND</v>
      </c>
      <c r="O401" s="983" t="str">
        <f t="shared" ref="O401" ca="1" si="385">IFERROR(((J401+K401+L401)/H401),"ND")</f>
        <v>ND</v>
      </c>
      <c r="P401" s="985"/>
    </row>
    <row r="402" spans="3:16" x14ac:dyDescent="0.3">
      <c r="C402" s="999"/>
      <c r="D402" s="993"/>
      <c r="E402" s="993"/>
      <c r="F402" s="995"/>
      <c r="G402" s="997"/>
      <c r="H402" s="1042"/>
      <c r="I402" s="987"/>
      <c r="J402" s="227" t="str">
        <f ca="1">IF(MOD(ROW()-13,2)=0,IF(ISBLANK(OFFSET(#REF!,INT((ROW()-13)/2),0)),"",OFFSET(#REF!,INT((ROW()-13)/2),0)),IF(ISBLANK(OFFSET('9. METAS'!$U$20,INT((ROW()-14)/2),0)),"",OFFSET('9. METAS'!$U$20,INT((ROW()-14)/2),0)))</f>
        <v/>
      </c>
      <c r="K402" s="228" t="str">
        <f ca="1">IF(MOD(ROW()-13,2)=0,IF(ISBLANK(OFFSET(#REF!,INT((ROW()-13)/2),0)),"",OFFSET(#REF!,INT((ROW()-13)/2),0)),IF(ISBLANK(OFFSET('9. METAS'!$V$20,INT((ROW()-14)/2),0)),"",OFFSET('9. METAS'!$V$20,INT((ROW()-14)/2),0)))</f>
        <v/>
      </c>
      <c r="L402" s="228" t="str">
        <f ca="1">IF(MOD(ROW()-13,2)=0,IF(ISBLANK(OFFSET(#REF!,INT((ROW()-13)/2),0)),"",OFFSET(#REF!,INT((ROW()-13)/2),0)),IF(ISBLANK(OFFSET('9. METAS'!$W$20,INT((ROW()-14)/2),0)),"",OFFSET('9. METAS'!$W$20,INT((ROW()-14)/2),0)))</f>
        <v/>
      </c>
      <c r="M402" s="229" t="str">
        <f ca="1">IF(MOD(ROW()-13,2)=0,IF(ISBLANK(OFFSET(#REF!,INT((ROW()-13)/2),0)),"",OFFSET(#REF!,INT((ROW()-13)/2),0)),IF(ISBLANK(OFFSET('9. METAS'!$X$20,INT((ROW()-14)/2),0)),"",OFFSET('9. METAS'!$X$20,INT((ROW()-14)/2),0)))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1042" t="str">
        <f ca="1">IF(ISBLANK(OFFSET('9. METAS'!$L$20,INT((ROW()-13)/2),0)),"",OFFSET('9. METAS'!$L$20,INT((ROW()-13)/2),0))</f>
        <v/>
      </c>
      <c r="I403" s="979"/>
      <c r="J403" s="227" t="e">
        <f ca="1">IF(MOD(ROW()-13,2)=0,IF(ISBLANK(OFFSET(#REF!,INT((ROW()-13)/2),0)),"",OFFSET(#REF!,INT((ROW()-13)/2),0)),IF(ISBLANK(OFFSET('9. METAS'!$U$20,INT((ROW()-14)/2),0)),"",OFFSET('9. METAS'!$U$20,INT((ROW()-14)/2),0)))</f>
        <v>#REF!</v>
      </c>
      <c r="K403" s="228" t="e">
        <f ca="1">IF(MOD(ROW()-13,2)=0,IF(ISBLANK(OFFSET(#REF!,INT((ROW()-13)/2),0)),"",OFFSET(#REF!,INT((ROW()-13)/2),0)),IF(ISBLANK(OFFSET('9. METAS'!$V$20,INT((ROW()-14)/2),0)),"",OFFSET('9. METAS'!$V$20,INT((ROW()-14)/2),0)))</f>
        <v>#REF!</v>
      </c>
      <c r="L403" s="228" t="e">
        <f ca="1">IF(MOD(ROW()-13,2)=0,IF(ISBLANK(OFFSET(#REF!,INT((ROW()-13)/2),0)),"",OFFSET(#REF!,INT((ROW()-13)/2),0)),IF(ISBLANK(OFFSET('9. METAS'!$W$20,INT((ROW()-14)/2),0)),"",OFFSET('9. METAS'!$W$20,INT((ROW()-14)/2),0)))</f>
        <v>#REF!</v>
      </c>
      <c r="M403" s="229" t="e">
        <f ca="1">IF(MOD(ROW()-13,2)=0,IF(ISBLANK(OFFSET(#REF!,INT((ROW()-13)/2),0)),"",OFFSET(#REF!,INT((ROW()-13)/2),0)),IF(ISBLANK(OFFSET('9. METAS'!$X$20,INT((ROW()-14)/2),0)),"",OFFSET('9. METAS'!$X$20,INT((ROW()-14)/2),0)))</f>
        <v>#REF!</v>
      </c>
      <c r="N403" s="981" t="str">
        <f t="shared" ref="N403" ca="1" si="386">IFERROR(J403/J404,"ND")</f>
        <v>ND</v>
      </c>
      <c r="O403" s="983" t="str">
        <f t="shared" ref="O403" ca="1" si="387">IFERROR(((J403+K403+L403)/H403),"ND")</f>
        <v>ND</v>
      </c>
      <c r="P403" s="985"/>
    </row>
    <row r="404" spans="3:16" x14ac:dyDescent="0.3">
      <c r="C404" s="999"/>
      <c r="D404" s="993"/>
      <c r="E404" s="993"/>
      <c r="F404" s="995"/>
      <c r="G404" s="997"/>
      <c r="H404" s="1042"/>
      <c r="I404" s="987"/>
      <c r="J404" s="227" t="str">
        <f ca="1">IF(MOD(ROW()-13,2)=0,IF(ISBLANK(OFFSET(#REF!,INT((ROW()-13)/2),0)),"",OFFSET(#REF!,INT((ROW()-13)/2),0)),IF(ISBLANK(OFFSET('9. METAS'!$U$20,INT((ROW()-14)/2),0)),"",OFFSET('9. METAS'!$U$20,INT((ROW()-14)/2),0)))</f>
        <v/>
      </c>
      <c r="K404" s="228" t="str">
        <f ca="1">IF(MOD(ROW()-13,2)=0,IF(ISBLANK(OFFSET(#REF!,INT((ROW()-13)/2),0)),"",OFFSET(#REF!,INT((ROW()-13)/2),0)),IF(ISBLANK(OFFSET('9. METAS'!$V$20,INT((ROW()-14)/2),0)),"",OFFSET('9. METAS'!$V$20,INT((ROW()-14)/2),0)))</f>
        <v/>
      </c>
      <c r="L404" s="228" t="str">
        <f ca="1">IF(MOD(ROW()-13,2)=0,IF(ISBLANK(OFFSET(#REF!,INT((ROW()-13)/2),0)),"",OFFSET(#REF!,INT((ROW()-13)/2),0)),IF(ISBLANK(OFFSET('9. METAS'!$W$20,INT((ROW()-14)/2),0)),"",OFFSET('9. METAS'!$W$20,INT((ROW()-14)/2),0)))</f>
        <v/>
      </c>
      <c r="M404" s="229" t="str">
        <f ca="1">IF(MOD(ROW()-13,2)=0,IF(ISBLANK(OFFSET(#REF!,INT((ROW()-13)/2),0)),"",OFFSET(#REF!,INT((ROW()-13)/2),0)),IF(ISBLANK(OFFSET('9. METAS'!$X$20,INT((ROW()-14)/2),0)),"",OFFSET('9. METAS'!$X$20,INT((ROW()-14)/2),0)))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1042" t="str">
        <f ca="1">IF(ISBLANK(OFFSET('9. METAS'!$L$20,INT((ROW()-13)/2),0)),"",OFFSET('9. METAS'!$L$20,INT((ROW()-13)/2),0))</f>
        <v/>
      </c>
      <c r="I405" s="979"/>
      <c r="J405" s="227" t="e">
        <f ca="1">IF(MOD(ROW()-13,2)=0,IF(ISBLANK(OFFSET(#REF!,INT((ROW()-13)/2),0)),"",OFFSET(#REF!,INT((ROW()-13)/2),0)),IF(ISBLANK(OFFSET('9. METAS'!$U$20,INT((ROW()-14)/2),0)),"",OFFSET('9. METAS'!$U$20,INT((ROW()-14)/2),0)))</f>
        <v>#REF!</v>
      </c>
      <c r="K405" s="228" t="e">
        <f ca="1">IF(MOD(ROW()-13,2)=0,IF(ISBLANK(OFFSET(#REF!,INT((ROW()-13)/2),0)),"",OFFSET(#REF!,INT((ROW()-13)/2),0)),IF(ISBLANK(OFFSET('9. METAS'!$V$20,INT((ROW()-14)/2),0)),"",OFFSET('9. METAS'!$V$20,INT((ROW()-14)/2),0)))</f>
        <v>#REF!</v>
      </c>
      <c r="L405" s="228" t="e">
        <f ca="1">IF(MOD(ROW()-13,2)=0,IF(ISBLANK(OFFSET(#REF!,INT((ROW()-13)/2),0)),"",OFFSET(#REF!,INT((ROW()-13)/2),0)),IF(ISBLANK(OFFSET('9. METAS'!$W$20,INT((ROW()-14)/2),0)),"",OFFSET('9. METAS'!$W$20,INT((ROW()-14)/2),0)))</f>
        <v>#REF!</v>
      </c>
      <c r="M405" s="229" t="e">
        <f ca="1">IF(MOD(ROW()-13,2)=0,IF(ISBLANK(OFFSET(#REF!,INT((ROW()-13)/2),0)),"",OFFSET(#REF!,INT((ROW()-13)/2),0)),IF(ISBLANK(OFFSET('9. METAS'!$X$20,INT((ROW()-14)/2),0)),"",OFFSET('9. METAS'!$X$20,INT((ROW()-14)/2),0)))</f>
        <v>#REF!</v>
      </c>
      <c r="N405" s="981" t="str">
        <f t="shared" ref="N405" ca="1" si="388">IFERROR(J405/J406,"ND")</f>
        <v>ND</v>
      </c>
      <c r="O405" s="983" t="str">
        <f t="shared" ref="O405" ca="1" si="389">IFERROR(((J405+K405+L405)/H405),"ND")</f>
        <v>ND</v>
      </c>
      <c r="P405" s="985"/>
    </row>
    <row r="406" spans="3:16" x14ac:dyDescent="0.3">
      <c r="C406" s="999"/>
      <c r="D406" s="993"/>
      <c r="E406" s="993"/>
      <c r="F406" s="995"/>
      <c r="G406" s="997"/>
      <c r="H406" s="1042"/>
      <c r="I406" s="987"/>
      <c r="J406" s="227" t="str">
        <f ca="1">IF(MOD(ROW()-13,2)=0,IF(ISBLANK(OFFSET(#REF!,INT((ROW()-13)/2),0)),"",OFFSET(#REF!,INT((ROW()-13)/2),0)),IF(ISBLANK(OFFSET('9. METAS'!$U$20,INT((ROW()-14)/2),0)),"",OFFSET('9. METAS'!$U$20,INT((ROW()-14)/2),0)))</f>
        <v/>
      </c>
      <c r="K406" s="228" t="str">
        <f ca="1">IF(MOD(ROW()-13,2)=0,IF(ISBLANK(OFFSET(#REF!,INT((ROW()-13)/2),0)),"",OFFSET(#REF!,INT((ROW()-13)/2),0)),IF(ISBLANK(OFFSET('9. METAS'!$V$20,INT((ROW()-14)/2),0)),"",OFFSET('9. METAS'!$V$20,INT((ROW()-14)/2),0)))</f>
        <v/>
      </c>
      <c r="L406" s="228" t="str">
        <f ca="1">IF(MOD(ROW()-13,2)=0,IF(ISBLANK(OFFSET(#REF!,INT((ROW()-13)/2),0)),"",OFFSET(#REF!,INT((ROW()-13)/2),0)),IF(ISBLANK(OFFSET('9. METAS'!$W$20,INT((ROW()-14)/2),0)),"",OFFSET('9. METAS'!$W$20,INT((ROW()-14)/2),0)))</f>
        <v/>
      </c>
      <c r="M406" s="229" t="str">
        <f ca="1">IF(MOD(ROW()-13,2)=0,IF(ISBLANK(OFFSET(#REF!,INT((ROW()-13)/2),0)),"",OFFSET(#REF!,INT((ROW()-13)/2),0)),IF(ISBLANK(OFFSET('9. METAS'!$X$20,INT((ROW()-14)/2),0)),"",OFFSET('9. METAS'!$X$20,INT((ROW()-14)/2),0)))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1042" t="str">
        <f ca="1">IF(ISBLANK(OFFSET('9. METAS'!$L$20,INT((ROW()-13)/2),0)),"",OFFSET('9. METAS'!$L$20,INT((ROW()-13)/2),0))</f>
        <v/>
      </c>
      <c r="I407" s="979"/>
      <c r="J407" s="227" t="e">
        <f ca="1">IF(MOD(ROW()-13,2)=0,IF(ISBLANK(OFFSET(#REF!,INT((ROW()-13)/2),0)),"",OFFSET(#REF!,INT((ROW()-13)/2),0)),IF(ISBLANK(OFFSET('9. METAS'!$U$20,INT((ROW()-14)/2),0)),"",OFFSET('9. METAS'!$U$20,INT((ROW()-14)/2),0)))</f>
        <v>#REF!</v>
      </c>
      <c r="K407" s="228" t="e">
        <f ca="1">IF(MOD(ROW()-13,2)=0,IF(ISBLANK(OFFSET(#REF!,INT((ROW()-13)/2),0)),"",OFFSET(#REF!,INT((ROW()-13)/2),0)),IF(ISBLANK(OFFSET('9. METAS'!$V$20,INT((ROW()-14)/2),0)),"",OFFSET('9. METAS'!$V$20,INT((ROW()-14)/2),0)))</f>
        <v>#REF!</v>
      </c>
      <c r="L407" s="228" t="e">
        <f ca="1">IF(MOD(ROW()-13,2)=0,IF(ISBLANK(OFFSET(#REF!,INT((ROW()-13)/2),0)),"",OFFSET(#REF!,INT((ROW()-13)/2),0)),IF(ISBLANK(OFFSET('9. METAS'!$W$20,INT((ROW()-14)/2),0)),"",OFFSET('9. METAS'!$W$20,INT((ROW()-14)/2),0)))</f>
        <v>#REF!</v>
      </c>
      <c r="M407" s="229" t="e">
        <f ca="1">IF(MOD(ROW()-13,2)=0,IF(ISBLANK(OFFSET(#REF!,INT((ROW()-13)/2),0)),"",OFFSET(#REF!,INT((ROW()-13)/2),0)),IF(ISBLANK(OFFSET('9. METAS'!$X$20,INT((ROW()-14)/2),0)),"",OFFSET('9. METAS'!$X$20,INT((ROW()-14)/2),0)))</f>
        <v>#REF!</v>
      </c>
      <c r="N407" s="981" t="str">
        <f t="shared" ref="N407" ca="1" si="390">IFERROR(J407/J408,"ND")</f>
        <v>ND</v>
      </c>
      <c r="O407" s="983" t="str">
        <f t="shared" ref="O407" ca="1" si="391">IFERROR(((J407+K407+L407)/H407),"ND")</f>
        <v>ND</v>
      </c>
      <c r="P407" s="985"/>
    </row>
    <row r="408" spans="3:16" x14ac:dyDescent="0.3">
      <c r="C408" s="999"/>
      <c r="D408" s="993"/>
      <c r="E408" s="993"/>
      <c r="F408" s="995"/>
      <c r="G408" s="997"/>
      <c r="H408" s="1042"/>
      <c r="I408" s="987"/>
      <c r="J408" s="227" t="str">
        <f ca="1">IF(MOD(ROW()-13,2)=0,IF(ISBLANK(OFFSET(#REF!,INT((ROW()-13)/2),0)),"",OFFSET(#REF!,INT((ROW()-13)/2),0)),IF(ISBLANK(OFFSET('9. METAS'!$U$20,INT((ROW()-14)/2),0)),"",OFFSET('9. METAS'!$U$20,INT((ROW()-14)/2),0)))</f>
        <v/>
      </c>
      <c r="K408" s="228" t="str">
        <f ca="1">IF(MOD(ROW()-13,2)=0,IF(ISBLANK(OFFSET(#REF!,INT((ROW()-13)/2),0)),"",OFFSET(#REF!,INT((ROW()-13)/2),0)),IF(ISBLANK(OFFSET('9. METAS'!$V$20,INT((ROW()-14)/2),0)),"",OFFSET('9. METAS'!$V$20,INT((ROW()-14)/2),0)))</f>
        <v/>
      </c>
      <c r="L408" s="228" t="str">
        <f ca="1">IF(MOD(ROW()-13,2)=0,IF(ISBLANK(OFFSET(#REF!,INT((ROW()-13)/2),0)),"",OFFSET(#REF!,INT((ROW()-13)/2),0)),IF(ISBLANK(OFFSET('9. METAS'!$W$20,INT((ROW()-14)/2),0)),"",OFFSET('9. METAS'!$W$20,INT((ROW()-14)/2),0)))</f>
        <v/>
      </c>
      <c r="M408" s="229" t="str">
        <f ca="1">IF(MOD(ROW()-13,2)=0,IF(ISBLANK(OFFSET(#REF!,INT((ROW()-13)/2),0)),"",OFFSET(#REF!,INT((ROW()-13)/2),0)),IF(ISBLANK(OFFSET('9. METAS'!$X$20,INT((ROW()-14)/2),0)),"",OFFSET('9. METAS'!$X$20,INT((ROW()-14)/2),0)))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1042" t="str">
        <f ca="1">IF(ISBLANK(OFFSET('9. METAS'!$L$20,INT((ROW()-13)/2),0)),"",OFFSET('9. METAS'!$L$20,INT((ROW()-13)/2),0))</f>
        <v/>
      </c>
      <c r="I409" s="979"/>
      <c r="J409" s="227" t="e">
        <f ca="1">IF(MOD(ROW()-13,2)=0,IF(ISBLANK(OFFSET(#REF!,INT((ROW()-13)/2),0)),"",OFFSET(#REF!,INT((ROW()-13)/2),0)),IF(ISBLANK(OFFSET('9. METAS'!$U$20,INT((ROW()-14)/2),0)),"",OFFSET('9. METAS'!$U$20,INT((ROW()-14)/2),0)))</f>
        <v>#REF!</v>
      </c>
      <c r="K409" s="228" t="e">
        <f ca="1">IF(MOD(ROW()-13,2)=0,IF(ISBLANK(OFFSET(#REF!,INT((ROW()-13)/2),0)),"",OFFSET(#REF!,INT((ROW()-13)/2),0)),IF(ISBLANK(OFFSET('9. METAS'!$V$20,INT((ROW()-14)/2),0)),"",OFFSET('9. METAS'!$V$20,INT((ROW()-14)/2),0)))</f>
        <v>#REF!</v>
      </c>
      <c r="L409" s="228" t="e">
        <f ca="1">IF(MOD(ROW()-13,2)=0,IF(ISBLANK(OFFSET(#REF!,INT((ROW()-13)/2),0)),"",OFFSET(#REF!,INT((ROW()-13)/2),0)),IF(ISBLANK(OFFSET('9. METAS'!$W$20,INT((ROW()-14)/2),0)),"",OFFSET('9. METAS'!$W$20,INT((ROW()-14)/2),0)))</f>
        <v>#REF!</v>
      </c>
      <c r="M409" s="229" t="e">
        <f ca="1">IF(MOD(ROW()-13,2)=0,IF(ISBLANK(OFFSET(#REF!,INT((ROW()-13)/2),0)),"",OFFSET(#REF!,INT((ROW()-13)/2),0)),IF(ISBLANK(OFFSET('9. METAS'!$X$20,INT((ROW()-14)/2),0)),"",OFFSET('9. METAS'!$X$20,INT((ROW()-14)/2),0)))</f>
        <v>#REF!</v>
      </c>
      <c r="N409" s="981" t="str">
        <f t="shared" ref="N409" ca="1" si="392">IFERROR(J409/J410,"ND")</f>
        <v>ND</v>
      </c>
      <c r="O409" s="983" t="str">
        <f t="shared" ref="O409" ca="1" si="393">IFERROR(((J409+K409+L409)/H409),"ND")</f>
        <v>ND</v>
      </c>
      <c r="P409" s="985"/>
    </row>
    <row r="410" spans="3:16" x14ac:dyDescent="0.3">
      <c r="C410" s="999"/>
      <c r="D410" s="993"/>
      <c r="E410" s="993"/>
      <c r="F410" s="995"/>
      <c r="G410" s="997"/>
      <c r="H410" s="1042"/>
      <c r="I410" s="987"/>
      <c r="J410" s="227" t="str">
        <f ca="1">IF(MOD(ROW()-13,2)=0,IF(ISBLANK(OFFSET(#REF!,INT((ROW()-13)/2),0)),"",OFFSET(#REF!,INT((ROW()-13)/2),0)),IF(ISBLANK(OFFSET('9. METAS'!$U$20,INT((ROW()-14)/2),0)),"",OFFSET('9. METAS'!$U$20,INT((ROW()-14)/2),0)))</f>
        <v/>
      </c>
      <c r="K410" s="228" t="str">
        <f ca="1">IF(MOD(ROW()-13,2)=0,IF(ISBLANK(OFFSET(#REF!,INT((ROW()-13)/2),0)),"",OFFSET(#REF!,INT((ROW()-13)/2),0)),IF(ISBLANK(OFFSET('9. METAS'!$V$20,INT((ROW()-14)/2),0)),"",OFFSET('9. METAS'!$V$20,INT((ROW()-14)/2),0)))</f>
        <v/>
      </c>
      <c r="L410" s="228" t="str">
        <f ca="1">IF(MOD(ROW()-13,2)=0,IF(ISBLANK(OFFSET(#REF!,INT((ROW()-13)/2),0)),"",OFFSET(#REF!,INT((ROW()-13)/2),0)),IF(ISBLANK(OFFSET('9. METAS'!$W$20,INT((ROW()-14)/2),0)),"",OFFSET('9. METAS'!$W$20,INT((ROW()-14)/2),0)))</f>
        <v/>
      </c>
      <c r="M410" s="229" t="str">
        <f ca="1">IF(MOD(ROW()-13,2)=0,IF(ISBLANK(OFFSET(#REF!,INT((ROW()-13)/2),0)),"",OFFSET(#REF!,INT((ROW()-13)/2),0)),IF(ISBLANK(OFFSET('9. METAS'!$X$20,INT((ROW()-14)/2),0)),"",OFFSET('9. METAS'!$X$20,INT((ROW()-14)/2),0)))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1042" t="str">
        <f ca="1">IF(ISBLANK(OFFSET('9. METAS'!$L$20,INT((ROW()-13)/2),0)),"",OFFSET('9. METAS'!$L$20,INT((ROW()-13)/2),0))</f>
        <v/>
      </c>
      <c r="I411" s="979"/>
      <c r="J411" s="227" t="e">
        <f ca="1">IF(MOD(ROW()-13,2)=0,IF(ISBLANK(OFFSET(#REF!,INT((ROW()-13)/2),0)),"",OFFSET(#REF!,INT((ROW()-13)/2),0)),IF(ISBLANK(OFFSET('9. METAS'!$U$20,INT((ROW()-14)/2),0)),"",OFFSET('9. METAS'!$U$20,INT((ROW()-14)/2),0)))</f>
        <v>#REF!</v>
      </c>
      <c r="K411" s="228" t="e">
        <f ca="1">IF(MOD(ROW()-13,2)=0,IF(ISBLANK(OFFSET(#REF!,INT((ROW()-13)/2),0)),"",OFFSET(#REF!,INT((ROW()-13)/2),0)),IF(ISBLANK(OFFSET('9. METAS'!$V$20,INT((ROW()-14)/2),0)),"",OFFSET('9. METAS'!$V$20,INT((ROW()-14)/2),0)))</f>
        <v>#REF!</v>
      </c>
      <c r="L411" s="228" t="e">
        <f ca="1">IF(MOD(ROW()-13,2)=0,IF(ISBLANK(OFFSET(#REF!,INT((ROW()-13)/2),0)),"",OFFSET(#REF!,INT((ROW()-13)/2),0)),IF(ISBLANK(OFFSET('9. METAS'!$W$20,INT((ROW()-14)/2),0)),"",OFFSET('9. METAS'!$W$20,INT((ROW()-14)/2),0)))</f>
        <v>#REF!</v>
      </c>
      <c r="M411" s="229" t="e">
        <f ca="1">IF(MOD(ROW()-13,2)=0,IF(ISBLANK(OFFSET(#REF!,INT((ROW()-13)/2),0)),"",OFFSET(#REF!,INT((ROW()-13)/2),0)),IF(ISBLANK(OFFSET('9. METAS'!$X$20,INT((ROW()-14)/2),0)),"",OFFSET('9. METAS'!$X$20,INT((ROW()-14)/2),0)))</f>
        <v>#REF!</v>
      </c>
      <c r="N411" s="981" t="str">
        <f t="shared" ref="N411" ca="1" si="394">IFERROR(J411/J412,"ND")</f>
        <v>ND</v>
      </c>
      <c r="O411" s="983" t="str">
        <f t="shared" ref="O411" ca="1" si="395">IFERROR(((J411+K411+L411)/H411),"ND")</f>
        <v>ND</v>
      </c>
      <c r="P411" s="985"/>
    </row>
    <row r="412" spans="3:16" x14ac:dyDescent="0.3">
      <c r="C412" s="999"/>
      <c r="D412" s="993"/>
      <c r="E412" s="993"/>
      <c r="F412" s="995"/>
      <c r="G412" s="997"/>
      <c r="H412" s="1042"/>
      <c r="I412" s="987"/>
      <c r="J412" s="227" t="str">
        <f ca="1">IF(MOD(ROW()-13,2)=0,IF(ISBLANK(OFFSET(#REF!,INT((ROW()-13)/2),0)),"",OFFSET(#REF!,INT((ROW()-13)/2),0)),IF(ISBLANK(OFFSET('9. METAS'!$U$20,INT((ROW()-14)/2),0)),"",OFFSET('9. METAS'!$U$20,INT((ROW()-14)/2),0)))</f>
        <v/>
      </c>
      <c r="K412" s="228" t="str">
        <f ca="1">IF(MOD(ROW()-13,2)=0,IF(ISBLANK(OFFSET(#REF!,INT((ROW()-13)/2),0)),"",OFFSET(#REF!,INT((ROW()-13)/2),0)),IF(ISBLANK(OFFSET('9. METAS'!$V$20,INT((ROW()-14)/2),0)),"",OFFSET('9. METAS'!$V$20,INT((ROW()-14)/2),0)))</f>
        <v/>
      </c>
      <c r="L412" s="228" t="str">
        <f ca="1">IF(MOD(ROW()-13,2)=0,IF(ISBLANK(OFFSET(#REF!,INT((ROW()-13)/2),0)),"",OFFSET(#REF!,INT((ROW()-13)/2),0)),IF(ISBLANK(OFFSET('9. METAS'!$W$20,INT((ROW()-14)/2),0)),"",OFFSET('9. METAS'!$W$20,INT((ROW()-14)/2),0)))</f>
        <v/>
      </c>
      <c r="M412" s="229" t="str">
        <f ca="1">IF(MOD(ROW()-13,2)=0,IF(ISBLANK(OFFSET(#REF!,INT((ROW()-13)/2),0)),"",OFFSET(#REF!,INT((ROW()-13)/2),0)),IF(ISBLANK(OFFSET('9. METAS'!$X$20,INT((ROW()-14)/2),0)),"",OFFSET('9. METAS'!$X$20,INT((ROW()-14)/2),0)))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1042" t="str">
        <f ca="1">IF(ISBLANK(OFFSET('9. METAS'!$L$20,INT((ROW()-13)/2),0)),"",OFFSET('9. METAS'!$L$20,INT((ROW()-13)/2),0))</f>
        <v/>
      </c>
      <c r="I413" s="979"/>
      <c r="J413" s="227" t="e">
        <f ca="1">IF(MOD(ROW()-13,2)=0,IF(ISBLANK(OFFSET(#REF!,INT((ROW()-13)/2),0)),"",OFFSET(#REF!,INT((ROW()-13)/2),0)),IF(ISBLANK(OFFSET('9. METAS'!$U$20,INT((ROW()-14)/2),0)),"",OFFSET('9. METAS'!$U$20,INT((ROW()-14)/2),0)))</f>
        <v>#REF!</v>
      </c>
      <c r="K413" s="228" t="e">
        <f ca="1">IF(MOD(ROW()-13,2)=0,IF(ISBLANK(OFFSET(#REF!,INT((ROW()-13)/2),0)),"",OFFSET(#REF!,INT((ROW()-13)/2),0)),IF(ISBLANK(OFFSET('9. METAS'!$V$20,INT((ROW()-14)/2),0)),"",OFFSET('9. METAS'!$V$20,INT((ROW()-14)/2),0)))</f>
        <v>#REF!</v>
      </c>
      <c r="L413" s="228" t="e">
        <f ca="1">IF(MOD(ROW()-13,2)=0,IF(ISBLANK(OFFSET(#REF!,INT((ROW()-13)/2),0)),"",OFFSET(#REF!,INT((ROW()-13)/2),0)),IF(ISBLANK(OFFSET('9. METAS'!$W$20,INT((ROW()-14)/2),0)),"",OFFSET('9. METAS'!$W$20,INT((ROW()-14)/2),0)))</f>
        <v>#REF!</v>
      </c>
      <c r="M413" s="229" t="e">
        <f ca="1">IF(MOD(ROW()-13,2)=0,IF(ISBLANK(OFFSET(#REF!,INT((ROW()-13)/2),0)),"",OFFSET(#REF!,INT((ROW()-13)/2),0)),IF(ISBLANK(OFFSET('9. METAS'!$X$20,INT((ROW()-14)/2),0)),"",OFFSET('9. METAS'!$X$20,INT((ROW()-14)/2),0)))</f>
        <v>#REF!</v>
      </c>
      <c r="N413" s="981" t="str">
        <f t="shared" ref="N413" ca="1" si="396">IFERROR(J413/J414,"ND")</f>
        <v>ND</v>
      </c>
      <c r="O413" s="983" t="str">
        <f t="shared" ref="O413" ca="1" si="397">IFERROR(((J413+K413+L413)/H413),"ND")</f>
        <v>ND</v>
      </c>
      <c r="P413" s="985"/>
    </row>
    <row r="414" spans="3:16" x14ac:dyDescent="0.3">
      <c r="C414" s="999"/>
      <c r="D414" s="993"/>
      <c r="E414" s="993"/>
      <c r="F414" s="995"/>
      <c r="G414" s="997"/>
      <c r="H414" s="1042"/>
      <c r="I414" s="987"/>
      <c r="J414" s="227" t="str">
        <f ca="1">IF(MOD(ROW()-13,2)=0,IF(ISBLANK(OFFSET(#REF!,INT((ROW()-13)/2),0)),"",OFFSET(#REF!,INT((ROW()-13)/2),0)),IF(ISBLANK(OFFSET('9. METAS'!$U$20,INT((ROW()-14)/2),0)),"",OFFSET('9. METAS'!$U$20,INT((ROW()-14)/2),0)))</f>
        <v/>
      </c>
      <c r="K414" s="228" t="str">
        <f ca="1">IF(MOD(ROW()-13,2)=0,IF(ISBLANK(OFFSET(#REF!,INT((ROW()-13)/2),0)),"",OFFSET(#REF!,INT((ROW()-13)/2),0)),IF(ISBLANK(OFFSET('9. METAS'!$V$20,INT((ROW()-14)/2),0)),"",OFFSET('9. METAS'!$V$20,INT((ROW()-14)/2),0)))</f>
        <v/>
      </c>
      <c r="L414" s="228" t="str">
        <f ca="1">IF(MOD(ROW()-13,2)=0,IF(ISBLANK(OFFSET(#REF!,INT((ROW()-13)/2),0)),"",OFFSET(#REF!,INT((ROW()-13)/2),0)),IF(ISBLANK(OFFSET('9. METAS'!$W$20,INT((ROW()-14)/2),0)),"",OFFSET('9. METAS'!$W$20,INT((ROW()-14)/2),0)))</f>
        <v/>
      </c>
      <c r="M414" s="229" t="str">
        <f ca="1">IF(MOD(ROW()-13,2)=0,IF(ISBLANK(OFFSET(#REF!,INT((ROW()-13)/2),0)),"",OFFSET(#REF!,INT((ROW()-13)/2),0)),IF(ISBLANK(OFFSET('9. METAS'!$X$20,INT((ROW()-14)/2),0)),"",OFFSET('9. METAS'!$X$20,INT((ROW()-14)/2),0)))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1042" t="str">
        <f ca="1">IF(ISBLANK(OFFSET('9. METAS'!$L$20,INT((ROW()-13)/2),0)),"",OFFSET('9. METAS'!$L$20,INT((ROW()-13)/2),0))</f>
        <v/>
      </c>
      <c r="I415" s="979"/>
      <c r="J415" s="227" t="e">
        <f ca="1">IF(MOD(ROW()-13,2)=0,IF(ISBLANK(OFFSET(#REF!,INT((ROW()-13)/2),0)),"",OFFSET(#REF!,INT((ROW()-13)/2),0)),IF(ISBLANK(OFFSET('9. METAS'!$U$20,INT((ROW()-14)/2),0)),"",OFFSET('9. METAS'!$U$20,INT((ROW()-14)/2),0)))</f>
        <v>#REF!</v>
      </c>
      <c r="K415" s="228" t="e">
        <f ca="1">IF(MOD(ROW()-13,2)=0,IF(ISBLANK(OFFSET(#REF!,INT((ROW()-13)/2),0)),"",OFFSET(#REF!,INT((ROW()-13)/2),0)),IF(ISBLANK(OFFSET('9. METAS'!$V$20,INT((ROW()-14)/2),0)),"",OFFSET('9. METAS'!$V$20,INT((ROW()-14)/2),0)))</f>
        <v>#REF!</v>
      </c>
      <c r="L415" s="228" t="e">
        <f ca="1">IF(MOD(ROW()-13,2)=0,IF(ISBLANK(OFFSET(#REF!,INT((ROW()-13)/2),0)),"",OFFSET(#REF!,INT((ROW()-13)/2),0)),IF(ISBLANK(OFFSET('9. METAS'!$W$20,INT((ROW()-14)/2),0)),"",OFFSET('9. METAS'!$W$20,INT((ROW()-14)/2),0)))</f>
        <v>#REF!</v>
      </c>
      <c r="M415" s="229" t="e">
        <f ca="1">IF(MOD(ROW()-13,2)=0,IF(ISBLANK(OFFSET(#REF!,INT((ROW()-13)/2),0)),"",OFFSET(#REF!,INT((ROW()-13)/2),0)),IF(ISBLANK(OFFSET('9. METAS'!$X$20,INT((ROW()-14)/2),0)),"",OFFSET('9. METAS'!$X$20,INT((ROW()-14)/2),0)))</f>
        <v>#REF!</v>
      </c>
      <c r="N415" s="981" t="str">
        <f t="shared" ref="N415" ca="1" si="398">IFERROR(J415/J416,"ND")</f>
        <v>ND</v>
      </c>
      <c r="O415" s="983" t="str">
        <f t="shared" ref="O415" ca="1" si="399">IFERROR(((J415+K415+L415)/H415),"ND")</f>
        <v>ND</v>
      </c>
      <c r="P415" s="985"/>
    </row>
    <row r="416" spans="3:16" x14ac:dyDescent="0.3">
      <c r="C416" s="999"/>
      <c r="D416" s="993"/>
      <c r="E416" s="993"/>
      <c r="F416" s="995"/>
      <c r="G416" s="997"/>
      <c r="H416" s="1042"/>
      <c r="I416" s="987"/>
      <c r="J416" s="227" t="str">
        <f ca="1">IF(MOD(ROW()-13,2)=0,IF(ISBLANK(OFFSET(#REF!,INT((ROW()-13)/2),0)),"",OFFSET(#REF!,INT((ROW()-13)/2),0)),IF(ISBLANK(OFFSET('9. METAS'!$U$20,INT((ROW()-14)/2),0)),"",OFFSET('9. METAS'!$U$20,INT((ROW()-14)/2),0)))</f>
        <v/>
      </c>
      <c r="K416" s="228" t="str">
        <f ca="1">IF(MOD(ROW()-13,2)=0,IF(ISBLANK(OFFSET(#REF!,INT((ROW()-13)/2),0)),"",OFFSET(#REF!,INT((ROW()-13)/2),0)),IF(ISBLANK(OFFSET('9. METAS'!$V$20,INT((ROW()-14)/2),0)),"",OFFSET('9. METAS'!$V$20,INT((ROW()-14)/2),0)))</f>
        <v/>
      </c>
      <c r="L416" s="228" t="str">
        <f ca="1">IF(MOD(ROW()-13,2)=0,IF(ISBLANK(OFFSET(#REF!,INT((ROW()-13)/2),0)),"",OFFSET(#REF!,INT((ROW()-13)/2),0)),IF(ISBLANK(OFFSET('9. METAS'!$W$20,INT((ROW()-14)/2),0)),"",OFFSET('9. METAS'!$W$20,INT((ROW()-14)/2),0)))</f>
        <v/>
      </c>
      <c r="M416" s="229" t="str">
        <f ca="1">IF(MOD(ROW()-13,2)=0,IF(ISBLANK(OFFSET(#REF!,INT((ROW()-13)/2),0)),"",OFFSET(#REF!,INT((ROW()-13)/2),0)),IF(ISBLANK(OFFSET('9. METAS'!$X$20,INT((ROW()-14)/2),0)),"",OFFSET('9. METAS'!$X$20,INT((ROW()-14)/2),0)))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1042" t="str">
        <f ca="1">IF(ISBLANK(OFFSET('9. METAS'!$L$20,INT((ROW()-13)/2),0)),"",OFFSET('9. METAS'!$L$20,INT((ROW()-13)/2),0))</f>
        <v/>
      </c>
      <c r="I417" s="979"/>
      <c r="J417" s="227" t="e">
        <f ca="1">IF(MOD(ROW()-13,2)=0,IF(ISBLANK(OFFSET(#REF!,INT((ROW()-13)/2),0)),"",OFFSET(#REF!,INT((ROW()-13)/2),0)),IF(ISBLANK(OFFSET('9. METAS'!$U$20,INT((ROW()-14)/2),0)),"",OFFSET('9. METAS'!$U$20,INT((ROW()-14)/2),0)))</f>
        <v>#REF!</v>
      </c>
      <c r="K417" s="228" t="e">
        <f ca="1">IF(MOD(ROW()-13,2)=0,IF(ISBLANK(OFFSET(#REF!,INT((ROW()-13)/2),0)),"",OFFSET(#REF!,INT((ROW()-13)/2),0)),IF(ISBLANK(OFFSET('9. METAS'!$V$20,INT((ROW()-14)/2),0)),"",OFFSET('9. METAS'!$V$20,INT((ROW()-14)/2),0)))</f>
        <v>#REF!</v>
      </c>
      <c r="L417" s="228" t="e">
        <f ca="1">IF(MOD(ROW()-13,2)=0,IF(ISBLANK(OFFSET(#REF!,INT((ROW()-13)/2),0)),"",OFFSET(#REF!,INT((ROW()-13)/2),0)),IF(ISBLANK(OFFSET('9. METAS'!$W$20,INT((ROW()-14)/2),0)),"",OFFSET('9. METAS'!$W$20,INT((ROW()-14)/2),0)))</f>
        <v>#REF!</v>
      </c>
      <c r="M417" s="229" t="e">
        <f ca="1">IF(MOD(ROW()-13,2)=0,IF(ISBLANK(OFFSET(#REF!,INT((ROW()-13)/2),0)),"",OFFSET(#REF!,INT((ROW()-13)/2),0)),IF(ISBLANK(OFFSET('9. METAS'!$X$20,INT((ROW()-14)/2),0)),"",OFFSET('9. METAS'!$X$20,INT((ROW()-14)/2),0)))</f>
        <v>#REF!</v>
      </c>
      <c r="N417" s="981" t="str">
        <f t="shared" ref="N417" ca="1" si="400">IFERROR(J417/J418,"ND")</f>
        <v>ND</v>
      </c>
      <c r="O417" s="983" t="str">
        <f t="shared" ref="O417" ca="1" si="401">IFERROR(((J417+K417+L417)/H417),"ND")</f>
        <v>ND</v>
      </c>
      <c r="P417" s="985"/>
    </row>
    <row r="418" spans="3:16" x14ac:dyDescent="0.3">
      <c r="C418" s="999"/>
      <c r="D418" s="993"/>
      <c r="E418" s="993"/>
      <c r="F418" s="995"/>
      <c r="G418" s="997"/>
      <c r="H418" s="1042"/>
      <c r="I418" s="987"/>
      <c r="J418" s="227" t="str">
        <f ca="1">IF(MOD(ROW()-13,2)=0,IF(ISBLANK(OFFSET(#REF!,INT((ROW()-13)/2),0)),"",OFFSET(#REF!,INT((ROW()-13)/2),0)),IF(ISBLANK(OFFSET('9. METAS'!$U$20,INT((ROW()-14)/2),0)),"",OFFSET('9. METAS'!$U$20,INT((ROW()-14)/2),0)))</f>
        <v/>
      </c>
      <c r="K418" s="228" t="str">
        <f ca="1">IF(MOD(ROW()-13,2)=0,IF(ISBLANK(OFFSET(#REF!,INT((ROW()-13)/2),0)),"",OFFSET(#REF!,INT((ROW()-13)/2),0)),IF(ISBLANK(OFFSET('9. METAS'!$V$20,INT((ROW()-14)/2),0)),"",OFFSET('9. METAS'!$V$20,INT((ROW()-14)/2),0)))</f>
        <v/>
      </c>
      <c r="L418" s="228" t="str">
        <f ca="1">IF(MOD(ROW()-13,2)=0,IF(ISBLANK(OFFSET(#REF!,INT((ROW()-13)/2),0)),"",OFFSET(#REF!,INT((ROW()-13)/2),0)),IF(ISBLANK(OFFSET('9. METAS'!$W$20,INT((ROW()-14)/2),0)),"",OFFSET('9. METAS'!$W$20,INT((ROW()-14)/2),0)))</f>
        <v/>
      </c>
      <c r="M418" s="229" t="str">
        <f ca="1">IF(MOD(ROW()-13,2)=0,IF(ISBLANK(OFFSET(#REF!,INT((ROW()-13)/2),0)),"",OFFSET(#REF!,INT((ROW()-13)/2),0)),IF(ISBLANK(OFFSET('9. METAS'!$X$20,INT((ROW()-14)/2),0)),"",OFFSET('9. METAS'!$X$20,INT((ROW()-14)/2),0)))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1042" t="str">
        <f ca="1">IF(ISBLANK(OFFSET('9. METAS'!$L$20,INT((ROW()-13)/2),0)),"",OFFSET('9. METAS'!$L$20,INT((ROW()-13)/2),0))</f>
        <v/>
      </c>
      <c r="I419" s="979"/>
      <c r="J419" s="227" t="e">
        <f ca="1">IF(MOD(ROW()-13,2)=0,IF(ISBLANK(OFFSET(#REF!,INT((ROW()-13)/2),0)),"",OFFSET(#REF!,INT((ROW()-13)/2),0)),IF(ISBLANK(OFFSET('9. METAS'!$U$20,INT((ROW()-14)/2),0)),"",OFFSET('9. METAS'!$U$20,INT((ROW()-14)/2),0)))</f>
        <v>#REF!</v>
      </c>
      <c r="K419" s="228" t="e">
        <f ca="1">IF(MOD(ROW()-13,2)=0,IF(ISBLANK(OFFSET(#REF!,INT((ROW()-13)/2),0)),"",OFFSET(#REF!,INT((ROW()-13)/2),0)),IF(ISBLANK(OFFSET('9. METAS'!$V$20,INT((ROW()-14)/2),0)),"",OFFSET('9. METAS'!$V$20,INT((ROW()-14)/2),0)))</f>
        <v>#REF!</v>
      </c>
      <c r="L419" s="228" t="e">
        <f ca="1">IF(MOD(ROW()-13,2)=0,IF(ISBLANK(OFFSET(#REF!,INT((ROW()-13)/2),0)),"",OFFSET(#REF!,INT((ROW()-13)/2),0)),IF(ISBLANK(OFFSET('9. METAS'!$W$20,INT((ROW()-14)/2),0)),"",OFFSET('9. METAS'!$W$20,INT((ROW()-14)/2),0)))</f>
        <v>#REF!</v>
      </c>
      <c r="M419" s="229" t="e">
        <f ca="1">IF(MOD(ROW()-13,2)=0,IF(ISBLANK(OFFSET(#REF!,INT((ROW()-13)/2),0)),"",OFFSET(#REF!,INT((ROW()-13)/2),0)),IF(ISBLANK(OFFSET('9. METAS'!$X$20,INT((ROW()-14)/2),0)),"",OFFSET('9. METAS'!$X$20,INT((ROW()-14)/2),0)))</f>
        <v>#REF!</v>
      </c>
      <c r="N419" s="981" t="str">
        <f t="shared" ref="N419" ca="1" si="402">IFERROR(J419/J420,"ND")</f>
        <v>ND</v>
      </c>
      <c r="O419" s="983" t="str">
        <f t="shared" ref="O419" ca="1" si="403">IFERROR(((J419+K419+L419)/H419),"ND")</f>
        <v>ND</v>
      </c>
      <c r="P419" s="985"/>
    </row>
    <row r="420" spans="3:16" x14ac:dyDescent="0.3">
      <c r="C420" s="999"/>
      <c r="D420" s="993"/>
      <c r="E420" s="993"/>
      <c r="F420" s="995"/>
      <c r="G420" s="997"/>
      <c r="H420" s="1042"/>
      <c r="I420" s="987"/>
      <c r="J420" s="227" t="str">
        <f ca="1">IF(MOD(ROW()-13,2)=0,IF(ISBLANK(OFFSET(#REF!,INT((ROW()-13)/2),0)),"",OFFSET(#REF!,INT((ROW()-13)/2),0)),IF(ISBLANK(OFFSET('9. METAS'!$U$20,INT((ROW()-14)/2),0)),"",OFFSET('9. METAS'!$U$20,INT((ROW()-14)/2),0)))</f>
        <v/>
      </c>
      <c r="K420" s="228" t="str">
        <f ca="1">IF(MOD(ROW()-13,2)=0,IF(ISBLANK(OFFSET(#REF!,INT((ROW()-13)/2),0)),"",OFFSET(#REF!,INT((ROW()-13)/2),0)),IF(ISBLANK(OFFSET('9. METAS'!$V$20,INT((ROW()-14)/2),0)),"",OFFSET('9. METAS'!$V$20,INT((ROW()-14)/2),0)))</f>
        <v/>
      </c>
      <c r="L420" s="228" t="str">
        <f ca="1">IF(MOD(ROW()-13,2)=0,IF(ISBLANK(OFFSET(#REF!,INT((ROW()-13)/2),0)),"",OFFSET(#REF!,INT((ROW()-13)/2),0)),IF(ISBLANK(OFFSET('9. METAS'!$W$20,INT((ROW()-14)/2),0)),"",OFFSET('9. METAS'!$W$20,INT((ROW()-14)/2),0)))</f>
        <v/>
      </c>
      <c r="M420" s="229" t="str">
        <f ca="1">IF(MOD(ROW()-13,2)=0,IF(ISBLANK(OFFSET(#REF!,INT((ROW()-13)/2),0)),"",OFFSET(#REF!,INT((ROW()-13)/2),0)),IF(ISBLANK(OFFSET('9. METAS'!$X$20,INT((ROW()-14)/2),0)),"",OFFSET('9. METAS'!$X$20,INT((ROW()-14)/2),0)))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1042" t="str">
        <f ca="1">IF(ISBLANK(OFFSET('9. METAS'!$L$20,INT((ROW()-13)/2),0)),"",OFFSET('9. METAS'!$L$20,INT((ROW()-13)/2),0))</f>
        <v/>
      </c>
      <c r="I421" s="979"/>
      <c r="J421" s="227" t="e">
        <f ca="1">IF(MOD(ROW()-13,2)=0,IF(ISBLANK(OFFSET(#REF!,INT((ROW()-13)/2),0)),"",OFFSET(#REF!,INT((ROW()-13)/2),0)),IF(ISBLANK(OFFSET('9. METAS'!$U$20,INT((ROW()-14)/2),0)),"",OFFSET('9. METAS'!$U$20,INT((ROW()-14)/2),0)))</f>
        <v>#REF!</v>
      </c>
      <c r="K421" s="228" t="e">
        <f ca="1">IF(MOD(ROW()-13,2)=0,IF(ISBLANK(OFFSET(#REF!,INT((ROW()-13)/2),0)),"",OFFSET(#REF!,INT((ROW()-13)/2),0)),IF(ISBLANK(OFFSET('9. METAS'!$V$20,INT((ROW()-14)/2),0)),"",OFFSET('9. METAS'!$V$20,INT((ROW()-14)/2),0)))</f>
        <v>#REF!</v>
      </c>
      <c r="L421" s="228" t="e">
        <f ca="1">IF(MOD(ROW()-13,2)=0,IF(ISBLANK(OFFSET(#REF!,INT((ROW()-13)/2),0)),"",OFFSET(#REF!,INT((ROW()-13)/2),0)),IF(ISBLANK(OFFSET('9. METAS'!$W$20,INT((ROW()-14)/2),0)),"",OFFSET('9. METAS'!$W$20,INT((ROW()-14)/2),0)))</f>
        <v>#REF!</v>
      </c>
      <c r="M421" s="229" t="e">
        <f ca="1">IF(MOD(ROW()-13,2)=0,IF(ISBLANK(OFFSET(#REF!,INT((ROW()-13)/2),0)),"",OFFSET(#REF!,INT((ROW()-13)/2),0)),IF(ISBLANK(OFFSET('9. METAS'!$X$20,INT((ROW()-14)/2),0)),"",OFFSET('9. METAS'!$X$20,INT((ROW()-14)/2),0)))</f>
        <v>#REF!</v>
      </c>
      <c r="N421" s="981" t="str">
        <f t="shared" ref="N421" ca="1" si="404">IFERROR(J421/J422,"ND")</f>
        <v>ND</v>
      </c>
      <c r="O421" s="983" t="str">
        <f t="shared" ref="O421" ca="1" si="405">IFERROR(((J421+K421+L421)/H421),"ND")</f>
        <v>ND</v>
      </c>
      <c r="P421" s="985"/>
    </row>
    <row r="422" spans="3:16" x14ac:dyDescent="0.3">
      <c r="C422" s="999"/>
      <c r="D422" s="993"/>
      <c r="E422" s="993"/>
      <c r="F422" s="995"/>
      <c r="G422" s="997"/>
      <c r="H422" s="1042"/>
      <c r="I422" s="987"/>
      <c r="J422" s="227" t="str">
        <f ca="1">IF(MOD(ROW()-13,2)=0,IF(ISBLANK(OFFSET(#REF!,INT((ROW()-13)/2),0)),"",OFFSET(#REF!,INT((ROW()-13)/2),0)),IF(ISBLANK(OFFSET('9. METAS'!$U$20,INT((ROW()-14)/2),0)),"",OFFSET('9. METAS'!$U$20,INT((ROW()-14)/2),0)))</f>
        <v/>
      </c>
      <c r="K422" s="228" t="str">
        <f ca="1">IF(MOD(ROW()-13,2)=0,IF(ISBLANK(OFFSET(#REF!,INT((ROW()-13)/2),0)),"",OFFSET(#REF!,INT((ROW()-13)/2),0)),IF(ISBLANK(OFFSET('9. METAS'!$V$20,INT((ROW()-14)/2),0)),"",OFFSET('9. METAS'!$V$20,INT((ROW()-14)/2),0)))</f>
        <v/>
      </c>
      <c r="L422" s="228" t="str">
        <f ca="1">IF(MOD(ROW()-13,2)=0,IF(ISBLANK(OFFSET(#REF!,INT((ROW()-13)/2),0)),"",OFFSET(#REF!,INT((ROW()-13)/2),0)),IF(ISBLANK(OFFSET('9. METAS'!$W$20,INT((ROW()-14)/2),0)),"",OFFSET('9. METAS'!$W$20,INT((ROW()-14)/2),0)))</f>
        <v/>
      </c>
      <c r="M422" s="229" t="str">
        <f ca="1">IF(MOD(ROW()-13,2)=0,IF(ISBLANK(OFFSET(#REF!,INT((ROW()-13)/2),0)),"",OFFSET(#REF!,INT((ROW()-13)/2),0)),IF(ISBLANK(OFFSET('9. METAS'!$X$20,INT((ROW()-14)/2),0)),"",OFFSET('9. METAS'!$X$20,INT((ROW()-14)/2),0)))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1042" t="str">
        <f ca="1">IF(ISBLANK(OFFSET('9. METAS'!$L$20,INT((ROW()-13)/2),0)),"",OFFSET('9. METAS'!$L$20,INT((ROW()-13)/2),0))</f>
        <v/>
      </c>
      <c r="I423" s="979"/>
      <c r="J423" s="227" t="e">
        <f ca="1">IF(MOD(ROW()-13,2)=0,IF(ISBLANK(OFFSET(#REF!,INT((ROW()-13)/2),0)),"",OFFSET(#REF!,INT((ROW()-13)/2),0)),IF(ISBLANK(OFFSET('9. METAS'!$U$20,INT((ROW()-14)/2),0)),"",OFFSET('9. METAS'!$U$20,INT((ROW()-14)/2),0)))</f>
        <v>#REF!</v>
      </c>
      <c r="K423" s="228" t="e">
        <f ca="1">IF(MOD(ROW()-13,2)=0,IF(ISBLANK(OFFSET(#REF!,INT((ROW()-13)/2),0)),"",OFFSET(#REF!,INT((ROW()-13)/2),0)),IF(ISBLANK(OFFSET('9. METAS'!$V$20,INT((ROW()-14)/2),0)),"",OFFSET('9. METAS'!$V$20,INT((ROW()-14)/2),0)))</f>
        <v>#REF!</v>
      </c>
      <c r="L423" s="228" t="e">
        <f ca="1">IF(MOD(ROW()-13,2)=0,IF(ISBLANK(OFFSET(#REF!,INT((ROW()-13)/2),0)),"",OFFSET(#REF!,INT((ROW()-13)/2),0)),IF(ISBLANK(OFFSET('9. METAS'!$W$20,INT((ROW()-14)/2),0)),"",OFFSET('9. METAS'!$W$20,INT((ROW()-14)/2),0)))</f>
        <v>#REF!</v>
      </c>
      <c r="M423" s="229" t="e">
        <f ca="1">IF(MOD(ROW()-13,2)=0,IF(ISBLANK(OFFSET(#REF!,INT((ROW()-13)/2),0)),"",OFFSET(#REF!,INT((ROW()-13)/2),0)),IF(ISBLANK(OFFSET('9. METAS'!$X$20,INT((ROW()-14)/2),0)),"",OFFSET('9. METAS'!$X$20,INT((ROW()-14)/2),0)))</f>
        <v>#REF!</v>
      </c>
      <c r="N423" s="981" t="str">
        <f t="shared" ref="N423" ca="1" si="406">IFERROR(J423/J424,"ND")</f>
        <v>ND</v>
      </c>
      <c r="O423" s="983" t="str">
        <f t="shared" ref="O423" ca="1" si="407">IFERROR(((J423+K423+L423)/H423),"ND")</f>
        <v>ND</v>
      </c>
      <c r="P423" s="985"/>
    </row>
    <row r="424" spans="3:16" x14ac:dyDescent="0.3">
      <c r="C424" s="999"/>
      <c r="D424" s="993"/>
      <c r="E424" s="993"/>
      <c r="F424" s="995"/>
      <c r="G424" s="997"/>
      <c r="H424" s="1042"/>
      <c r="I424" s="987"/>
      <c r="J424" s="227" t="str">
        <f ca="1">IF(MOD(ROW()-13,2)=0,IF(ISBLANK(OFFSET(#REF!,INT((ROW()-13)/2),0)),"",OFFSET(#REF!,INT((ROW()-13)/2),0)),IF(ISBLANK(OFFSET('9. METAS'!$U$20,INT((ROW()-14)/2),0)),"",OFFSET('9. METAS'!$U$20,INT((ROW()-14)/2),0)))</f>
        <v/>
      </c>
      <c r="K424" s="228" t="str">
        <f ca="1">IF(MOD(ROW()-13,2)=0,IF(ISBLANK(OFFSET(#REF!,INT((ROW()-13)/2),0)),"",OFFSET(#REF!,INT((ROW()-13)/2),0)),IF(ISBLANK(OFFSET('9. METAS'!$V$20,INT((ROW()-14)/2),0)),"",OFFSET('9. METAS'!$V$20,INT((ROW()-14)/2),0)))</f>
        <v/>
      </c>
      <c r="L424" s="228" t="str">
        <f ca="1">IF(MOD(ROW()-13,2)=0,IF(ISBLANK(OFFSET(#REF!,INT((ROW()-13)/2),0)),"",OFFSET(#REF!,INT((ROW()-13)/2),0)),IF(ISBLANK(OFFSET('9. METAS'!$W$20,INT((ROW()-14)/2),0)),"",OFFSET('9. METAS'!$W$20,INT((ROW()-14)/2),0)))</f>
        <v/>
      </c>
      <c r="M424" s="229" t="str">
        <f ca="1">IF(MOD(ROW()-13,2)=0,IF(ISBLANK(OFFSET(#REF!,INT((ROW()-13)/2),0)),"",OFFSET(#REF!,INT((ROW()-13)/2),0)),IF(ISBLANK(OFFSET('9. METAS'!$X$20,INT((ROW()-14)/2),0)),"",OFFSET('9. METAS'!$X$20,INT((ROW()-14)/2),0)))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1042" t="str">
        <f ca="1">IF(ISBLANK(OFFSET('9. METAS'!$L$20,INT((ROW()-13)/2),0)),"",OFFSET('9. METAS'!$L$20,INT((ROW()-13)/2),0))</f>
        <v/>
      </c>
      <c r="I425" s="979"/>
      <c r="J425" s="227" t="e">
        <f ca="1">IF(MOD(ROW()-13,2)=0,IF(ISBLANK(OFFSET(#REF!,INT((ROW()-13)/2),0)),"",OFFSET(#REF!,INT((ROW()-13)/2),0)),IF(ISBLANK(OFFSET('9. METAS'!$U$20,INT((ROW()-14)/2),0)),"",OFFSET('9. METAS'!$U$20,INT((ROW()-14)/2),0)))</f>
        <v>#REF!</v>
      </c>
      <c r="K425" s="228" t="e">
        <f ca="1">IF(MOD(ROW()-13,2)=0,IF(ISBLANK(OFFSET(#REF!,INT((ROW()-13)/2),0)),"",OFFSET(#REF!,INT((ROW()-13)/2),0)),IF(ISBLANK(OFFSET('9. METAS'!$V$20,INT((ROW()-14)/2),0)),"",OFFSET('9. METAS'!$V$20,INT((ROW()-14)/2),0)))</f>
        <v>#REF!</v>
      </c>
      <c r="L425" s="228" t="e">
        <f ca="1">IF(MOD(ROW()-13,2)=0,IF(ISBLANK(OFFSET(#REF!,INT((ROW()-13)/2),0)),"",OFFSET(#REF!,INT((ROW()-13)/2),0)),IF(ISBLANK(OFFSET('9. METAS'!$W$20,INT((ROW()-14)/2),0)),"",OFFSET('9. METAS'!$W$20,INT((ROW()-14)/2),0)))</f>
        <v>#REF!</v>
      </c>
      <c r="M425" s="229" t="e">
        <f ca="1">IF(MOD(ROW()-13,2)=0,IF(ISBLANK(OFFSET(#REF!,INT((ROW()-13)/2),0)),"",OFFSET(#REF!,INT((ROW()-13)/2),0)),IF(ISBLANK(OFFSET('9. METAS'!$X$20,INT((ROW()-14)/2),0)),"",OFFSET('9. METAS'!$X$20,INT((ROW()-14)/2),0)))</f>
        <v>#REF!</v>
      </c>
      <c r="N425" s="981" t="str">
        <f t="shared" ref="N425" ca="1" si="408">IFERROR(J425/J426,"ND")</f>
        <v>ND</v>
      </c>
      <c r="O425" s="983" t="str">
        <f t="shared" ref="O425" ca="1" si="409">IFERROR(((J425+K425+L425)/H425),"ND")</f>
        <v>ND</v>
      </c>
      <c r="P425" s="985"/>
    </row>
    <row r="426" spans="3:16" x14ac:dyDescent="0.3">
      <c r="C426" s="999"/>
      <c r="D426" s="993"/>
      <c r="E426" s="993"/>
      <c r="F426" s="995"/>
      <c r="G426" s="997"/>
      <c r="H426" s="1042"/>
      <c r="I426" s="987"/>
      <c r="J426" s="227" t="str">
        <f ca="1">IF(MOD(ROW()-13,2)=0,IF(ISBLANK(OFFSET(#REF!,INT((ROW()-13)/2),0)),"",OFFSET(#REF!,INT((ROW()-13)/2),0)),IF(ISBLANK(OFFSET('9. METAS'!$U$20,INT((ROW()-14)/2),0)),"",OFFSET('9. METAS'!$U$20,INT((ROW()-14)/2),0)))</f>
        <v/>
      </c>
      <c r="K426" s="228" t="str">
        <f ca="1">IF(MOD(ROW()-13,2)=0,IF(ISBLANK(OFFSET(#REF!,INT((ROW()-13)/2),0)),"",OFFSET(#REF!,INT((ROW()-13)/2),0)),IF(ISBLANK(OFFSET('9. METAS'!$V$20,INT((ROW()-14)/2),0)),"",OFFSET('9. METAS'!$V$20,INT((ROW()-14)/2),0)))</f>
        <v/>
      </c>
      <c r="L426" s="228" t="str">
        <f ca="1">IF(MOD(ROW()-13,2)=0,IF(ISBLANK(OFFSET(#REF!,INT((ROW()-13)/2),0)),"",OFFSET(#REF!,INT((ROW()-13)/2),0)),IF(ISBLANK(OFFSET('9. METAS'!$W$20,INT((ROW()-14)/2),0)),"",OFFSET('9. METAS'!$W$20,INT((ROW()-14)/2),0)))</f>
        <v/>
      </c>
      <c r="M426" s="229" t="str">
        <f ca="1">IF(MOD(ROW()-13,2)=0,IF(ISBLANK(OFFSET(#REF!,INT((ROW()-13)/2),0)),"",OFFSET(#REF!,INT((ROW()-13)/2),0)),IF(ISBLANK(OFFSET('9. METAS'!$X$20,INT((ROW()-14)/2),0)),"",OFFSET('9. METAS'!$X$20,INT((ROW()-14)/2),0)))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1042" t="str">
        <f ca="1">IF(ISBLANK(OFFSET('9. METAS'!$L$20,INT((ROW()-13)/2),0)),"",OFFSET('9. METAS'!$L$20,INT((ROW()-13)/2),0))</f>
        <v/>
      </c>
      <c r="I427" s="979"/>
      <c r="J427" s="227" t="e">
        <f ca="1">IF(MOD(ROW()-13,2)=0,IF(ISBLANK(OFFSET(#REF!,INT((ROW()-13)/2),0)),"",OFFSET(#REF!,INT((ROW()-13)/2),0)),IF(ISBLANK(OFFSET('9. METAS'!$U$20,INT((ROW()-14)/2),0)),"",OFFSET('9. METAS'!$U$20,INT((ROW()-14)/2),0)))</f>
        <v>#REF!</v>
      </c>
      <c r="K427" s="228" t="e">
        <f ca="1">IF(MOD(ROW()-13,2)=0,IF(ISBLANK(OFFSET(#REF!,INT((ROW()-13)/2),0)),"",OFFSET(#REF!,INT((ROW()-13)/2),0)),IF(ISBLANK(OFFSET('9. METAS'!$V$20,INT((ROW()-14)/2),0)),"",OFFSET('9. METAS'!$V$20,INT((ROW()-14)/2),0)))</f>
        <v>#REF!</v>
      </c>
      <c r="L427" s="228" t="e">
        <f ca="1">IF(MOD(ROW()-13,2)=0,IF(ISBLANK(OFFSET(#REF!,INT((ROW()-13)/2),0)),"",OFFSET(#REF!,INT((ROW()-13)/2),0)),IF(ISBLANK(OFFSET('9. METAS'!$W$20,INT((ROW()-14)/2),0)),"",OFFSET('9. METAS'!$W$20,INT((ROW()-14)/2),0)))</f>
        <v>#REF!</v>
      </c>
      <c r="M427" s="229" t="e">
        <f ca="1">IF(MOD(ROW()-13,2)=0,IF(ISBLANK(OFFSET(#REF!,INT((ROW()-13)/2),0)),"",OFFSET(#REF!,INT((ROW()-13)/2),0)),IF(ISBLANK(OFFSET('9. METAS'!$X$20,INT((ROW()-14)/2),0)),"",OFFSET('9. METAS'!$X$20,INT((ROW()-14)/2),0)))</f>
        <v>#REF!</v>
      </c>
      <c r="N427" s="981" t="str">
        <f t="shared" ref="N427" ca="1" si="410">IFERROR(J427/J428,"ND")</f>
        <v>ND</v>
      </c>
      <c r="O427" s="983" t="str">
        <f t="shared" ref="O427" ca="1" si="411">IFERROR(((J427+K427+L427)/H427),"ND")</f>
        <v>ND</v>
      </c>
      <c r="P427" s="985"/>
    </row>
    <row r="428" spans="3:16" x14ac:dyDescent="0.3">
      <c r="C428" s="999"/>
      <c r="D428" s="993"/>
      <c r="E428" s="993"/>
      <c r="F428" s="995"/>
      <c r="G428" s="997"/>
      <c r="H428" s="1042"/>
      <c r="I428" s="987"/>
      <c r="J428" s="227" t="str">
        <f ca="1">IF(MOD(ROW()-13,2)=0,IF(ISBLANK(OFFSET(#REF!,INT((ROW()-13)/2),0)),"",OFFSET(#REF!,INT((ROW()-13)/2),0)),IF(ISBLANK(OFFSET('9. METAS'!$U$20,INT((ROW()-14)/2),0)),"",OFFSET('9. METAS'!$U$20,INT((ROW()-14)/2),0)))</f>
        <v/>
      </c>
      <c r="K428" s="228" t="str">
        <f ca="1">IF(MOD(ROW()-13,2)=0,IF(ISBLANK(OFFSET(#REF!,INT((ROW()-13)/2),0)),"",OFFSET(#REF!,INT((ROW()-13)/2),0)),IF(ISBLANK(OFFSET('9. METAS'!$V$20,INT((ROW()-14)/2),0)),"",OFFSET('9. METAS'!$V$20,INT((ROW()-14)/2),0)))</f>
        <v/>
      </c>
      <c r="L428" s="228" t="str">
        <f ca="1">IF(MOD(ROW()-13,2)=0,IF(ISBLANK(OFFSET(#REF!,INT((ROW()-13)/2),0)),"",OFFSET(#REF!,INT((ROW()-13)/2),0)),IF(ISBLANK(OFFSET('9. METAS'!$W$20,INT((ROW()-14)/2),0)),"",OFFSET('9. METAS'!$W$20,INT((ROW()-14)/2),0)))</f>
        <v/>
      </c>
      <c r="M428" s="229" t="str">
        <f ca="1">IF(MOD(ROW()-13,2)=0,IF(ISBLANK(OFFSET(#REF!,INT((ROW()-13)/2),0)),"",OFFSET(#REF!,INT((ROW()-13)/2),0)),IF(ISBLANK(OFFSET('9. METAS'!$X$20,INT((ROW()-14)/2),0)),"",OFFSET('9. METAS'!$X$20,INT((ROW()-14)/2),0)))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1042" t="str">
        <f ca="1">IF(ISBLANK(OFFSET('9. METAS'!$L$20,INT((ROW()-13)/2),0)),"",OFFSET('9. METAS'!$L$20,INT((ROW()-13)/2),0))</f>
        <v/>
      </c>
      <c r="I429" s="979"/>
      <c r="J429" s="227" t="e">
        <f ca="1">IF(MOD(ROW()-13,2)=0,IF(ISBLANK(OFFSET(#REF!,INT((ROW()-13)/2),0)),"",OFFSET(#REF!,INT((ROW()-13)/2),0)),IF(ISBLANK(OFFSET('9. METAS'!$U$20,INT((ROW()-14)/2),0)),"",OFFSET('9. METAS'!$U$20,INT((ROW()-14)/2),0)))</f>
        <v>#REF!</v>
      </c>
      <c r="K429" s="228" t="e">
        <f ca="1">IF(MOD(ROW()-13,2)=0,IF(ISBLANK(OFFSET(#REF!,INT((ROW()-13)/2),0)),"",OFFSET(#REF!,INT((ROW()-13)/2),0)),IF(ISBLANK(OFFSET('9. METAS'!$V$20,INT((ROW()-14)/2),0)),"",OFFSET('9. METAS'!$V$20,INT((ROW()-14)/2),0)))</f>
        <v>#REF!</v>
      </c>
      <c r="L429" s="228" t="e">
        <f ca="1">IF(MOD(ROW()-13,2)=0,IF(ISBLANK(OFFSET(#REF!,INT((ROW()-13)/2),0)),"",OFFSET(#REF!,INT((ROW()-13)/2),0)),IF(ISBLANK(OFFSET('9. METAS'!$W$20,INT((ROW()-14)/2),0)),"",OFFSET('9. METAS'!$W$20,INT((ROW()-14)/2),0)))</f>
        <v>#REF!</v>
      </c>
      <c r="M429" s="229" t="e">
        <f ca="1">IF(MOD(ROW()-13,2)=0,IF(ISBLANK(OFFSET(#REF!,INT((ROW()-13)/2),0)),"",OFFSET(#REF!,INT((ROW()-13)/2),0)),IF(ISBLANK(OFFSET('9. METAS'!$X$20,INT((ROW()-14)/2),0)),"",OFFSET('9. METAS'!$X$20,INT((ROW()-14)/2),0)))</f>
        <v>#REF!</v>
      </c>
      <c r="N429" s="981" t="str">
        <f t="shared" ref="N429" ca="1" si="412">IFERROR(J429/J430,"ND")</f>
        <v>ND</v>
      </c>
      <c r="O429" s="983" t="str">
        <f t="shared" ref="O429" ca="1" si="413">IFERROR(((J429+K429+L429)/H429),"ND")</f>
        <v>ND</v>
      </c>
      <c r="P429" s="985"/>
    </row>
    <row r="430" spans="3:16" x14ac:dyDescent="0.3">
      <c r="C430" s="999"/>
      <c r="D430" s="993"/>
      <c r="E430" s="993"/>
      <c r="F430" s="995"/>
      <c r="G430" s="997"/>
      <c r="H430" s="1042"/>
      <c r="I430" s="987"/>
      <c r="J430" s="227" t="str">
        <f ca="1">IF(MOD(ROW()-13,2)=0,IF(ISBLANK(OFFSET(#REF!,INT((ROW()-13)/2),0)),"",OFFSET(#REF!,INT((ROW()-13)/2),0)),IF(ISBLANK(OFFSET('9. METAS'!$U$20,INT((ROW()-14)/2),0)),"",OFFSET('9. METAS'!$U$20,INT((ROW()-14)/2),0)))</f>
        <v/>
      </c>
      <c r="K430" s="228" t="str">
        <f ca="1">IF(MOD(ROW()-13,2)=0,IF(ISBLANK(OFFSET(#REF!,INT((ROW()-13)/2),0)),"",OFFSET(#REF!,INT((ROW()-13)/2),0)),IF(ISBLANK(OFFSET('9. METAS'!$V$20,INT((ROW()-14)/2),0)),"",OFFSET('9. METAS'!$V$20,INT((ROW()-14)/2),0)))</f>
        <v/>
      </c>
      <c r="L430" s="228" t="str">
        <f ca="1">IF(MOD(ROW()-13,2)=0,IF(ISBLANK(OFFSET(#REF!,INT((ROW()-13)/2),0)),"",OFFSET(#REF!,INT((ROW()-13)/2),0)),IF(ISBLANK(OFFSET('9. METAS'!$W$20,INT((ROW()-14)/2),0)),"",OFFSET('9. METAS'!$W$20,INT((ROW()-14)/2),0)))</f>
        <v/>
      </c>
      <c r="M430" s="229" t="str">
        <f ca="1">IF(MOD(ROW()-13,2)=0,IF(ISBLANK(OFFSET(#REF!,INT((ROW()-13)/2),0)),"",OFFSET(#REF!,INT((ROW()-13)/2),0)),IF(ISBLANK(OFFSET('9. METAS'!$X$20,INT((ROW()-14)/2),0)),"",OFFSET('9. METAS'!$X$20,INT((ROW()-14)/2),0)))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1042" t="str">
        <f ca="1">IF(ISBLANK(OFFSET('9. METAS'!$L$20,INT((ROW()-13)/2),0)),"",OFFSET('9. METAS'!$L$20,INT((ROW()-13)/2),0))</f>
        <v/>
      </c>
      <c r="I431" s="979"/>
      <c r="J431" s="227" t="e">
        <f ca="1">IF(MOD(ROW()-13,2)=0,IF(ISBLANK(OFFSET(#REF!,INT((ROW()-13)/2),0)),"",OFFSET(#REF!,INT((ROW()-13)/2),0)),IF(ISBLANK(OFFSET('9. METAS'!$U$20,INT((ROW()-14)/2),0)),"",OFFSET('9. METAS'!$U$20,INT((ROW()-14)/2),0)))</f>
        <v>#REF!</v>
      </c>
      <c r="K431" s="228" t="e">
        <f ca="1">IF(MOD(ROW()-13,2)=0,IF(ISBLANK(OFFSET(#REF!,INT((ROW()-13)/2),0)),"",OFFSET(#REF!,INT((ROW()-13)/2),0)),IF(ISBLANK(OFFSET('9. METAS'!$V$20,INT((ROW()-14)/2),0)),"",OFFSET('9. METAS'!$V$20,INT((ROW()-14)/2),0)))</f>
        <v>#REF!</v>
      </c>
      <c r="L431" s="228" t="e">
        <f ca="1">IF(MOD(ROW()-13,2)=0,IF(ISBLANK(OFFSET(#REF!,INT((ROW()-13)/2),0)),"",OFFSET(#REF!,INT((ROW()-13)/2),0)),IF(ISBLANK(OFFSET('9. METAS'!$W$20,INT((ROW()-14)/2),0)),"",OFFSET('9. METAS'!$W$20,INT((ROW()-14)/2),0)))</f>
        <v>#REF!</v>
      </c>
      <c r="M431" s="229" t="e">
        <f ca="1">IF(MOD(ROW()-13,2)=0,IF(ISBLANK(OFFSET(#REF!,INT((ROW()-13)/2),0)),"",OFFSET(#REF!,INT((ROW()-13)/2),0)),IF(ISBLANK(OFFSET('9. METAS'!$X$20,INT((ROW()-14)/2),0)),"",OFFSET('9. METAS'!$X$20,INT((ROW()-14)/2),0)))</f>
        <v>#REF!</v>
      </c>
      <c r="N431" s="981" t="str">
        <f t="shared" ref="N431" ca="1" si="414">IFERROR(J431/J432,"ND")</f>
        <v>ND</v>
      </c>
      <c r="O431" s="983" t="str">
        <f t="shared" ref="O431" ca="1" si="415">IFERROR(((J431+K431+L431)/H431),"ND")</f>
        <v>ND</v>
      </c>
      <c r="P431" s="985"/>
    </row>
    <row r="432" spans="3:16" x14ac:dyDescent="0.3">
      <c r="C432" s="999"/>
      <c r="D432" s="993"/>
      <c r="E432" s="993"/>
      <c r="F432" s="995"/>
      <c r="G432" s="997"/>
      <c r="H432" s="1042"/>
      <c r="I432" s="987"/>
      <c r="J432" s="227" t="str">
        <f ca="1">IF(MOD(ROW()-13,2)=0,IF(ISBLANK(OFFSET(#REF!,INT((ROW()-13)/2),0)),"",OFFSET(#REF!,INT((ROW()-13)/2),0)),IF(ISBLANK(OFFSET('9. METAS'!$U$20,INT((ROW()-14)/2),0)),"",OFFSET('9. METAS'!$U$20,INT((ROW()-14)/2),0)))</f>
        <v/>
      </c>
      <c r="K432" s="228" t="str">
        <f ca="1">IF(MOD(ROW()-13,2)=0,IF(ISBLANK(OFFSET(#REF!,INT((ROW()-13)/2),0)),"",OFFSET(#REF!,INT((ROW()-13)/2),0)),IF(ISBLANK(OFFSET('9. METAS'!$V$20,INT((ROW()-14)/2),0)),"",OFFSET('9. METAS'!$V$20,INT((ROW()-14)/2),0)))</f>
        <v/>
      </c>
      <c r="L432" s="228" t="str">
        <f ca="1">IF(MOD(ROW()-13,2)=0,IF(ISBLANK(OFFSET(#REF!,INT((ROW()-13)/2),0)),"",OFFSET(#REF!,INT((ROW()-13)/2),0)),IF(ISBLANK(OFFSET('9. METAS'!$W$20,INT((ROW()-14)/2),0)),"",OFFSET('9. METAS'!$W$20,INT((ROW()-14)/2),0)))</f>
        <v/>
      </c>
      <c r="M432" s="229" t="str">
        <f ca="1">IF(MOD(ROW()-13,2)=0,IF(ISBLANK(OFFSET(#REF!,INT((ROW()-13)/2),0)),"",OFFSET(#REF!,INT((ROW()-13)/2),0)),IF(ISBLANK(OFFSET('9. METAS'!$X$20,INT((ROW()-14)/2),0)),"",OFFSET('9. METAS'!$X$20,INT((ROW()-14)/2),0)))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1042" t="str">
        <f ca="1">IF(ISBLANK(OFFSET('9. METAS'!$L$20,INT((ROW()-13)/2),0)),"",OFFSET('9. METAS'!$L$20,INT((ROW()-13)/2),0))</f>
        <v/>
      </c>
      <c r="I433" s="979"/>
      <c r="J433" s="227" t="e">
        <f ca="1">IF(MOD(ROW()-13,2)=0,IF(ISBLANK(OFFSET(#REF!,INT((ROW()-13)/2),0)),"",OFFSET(#REF!,INT((ROW()-13)/2),0)),IF(ISBLANK(OFFSET('9. METAS'!$U$20,INT((ROW()-14)/2),0)),"",OFFSET('9. METAS'!$U$20,INT((ROW()-14)/2),0)))</f>
        <v>#REF!</v>
      </c>
      <c r="K433" s="228" t="e">
        <f ca="1">IF(MOD(ROW()-13,2)=0,IF(ISBLANK(OFFSET(#REF!,INT((ROW()-13)/2),0)),"",OFFSET(#REF!,INT((ROW()-13)/2),0)),IF(ISBLANK(OFFSET('9. METAS'!$V$20,INT((ROW()-14)/2),0)),"",OFFSET('9. METAS'!$V$20,INT((ROW()-14)/2),0)))</f>
        <v>#REF!</v>
      </c>
      <c r="L433" s="228" t="e">
        <f ca="1">IF(MOD(ROW()-13,2)=0,IF(ISBLANK(OFFSET(#REF!,INT((ROW()-13)/2),0)),"",OFFSET(#REF!,INT((ROW()-13)/2),0)),IF(ISBLANK(OFFSET('9. METAS'!$W$20,INT((ROW()-14)/2),0)),"",OFFSET('9. METAS'!$W$20,INT((ROW()-14)/2),0)))</f>
        <v>#REF!</v>
      </c>
      <c r="M433" s="229" t="e">
        <f ca="1">IF(MOD(ROW()-13,2)=0,IF(ISBLANK(OFFSET(#REF!,INT((ROW()-13)/2),0)),"",OFFSET(#REF!,INT((ROW()-13)/2),0)),IF(ISBLANK(OFFSET('9. METAS'!$X$20,INT((ROW()-14)/2),0)),"",OFFSET('9. METAS'!$X$20,INT((ROW()-14)/2),0)))</f>
        <v>#REF!</v>
      </c>
      <c r="N433" s="981" t="str">
        <f t="shared" ref="N433" ca="1" si="416">IFERROR(J433/J434,"ND")</f>
        <v>ND</v>
      </c>
      <c r="O433" s="983" t="str">
        <f t="shared" ref="O433" ca="1" si="417">IFERROR(((J433+K433+L433)/H433),"ND")</f>
        <v>ND</v>
      </c>
      <c r="P433" s="985"/>
    </row>
    <row r="434" spans="3:16" x14ac:dyDescent="0.3">
      <c r="C434" s="999"/>
      <c r="D434" s="993"/>
      <c r="E434" s="993"/>
      <c r="F434" s="995"/>
      <c r="G434" s="997"/>
      <c r="H434" s="1042"/>
      <c r="I434" s="987"/>
      <c r="J434" s="227" t="str">
        <f ca="1">IF(MOD(ROW()-13,2)=0,IF(ISBLANK(OFFSET(#REF!,INT((ROW()-13)/2),0)),"",OFFSET(#REF!,INT((ROW()-13)/2),0)),IF(ISBLANK(OFFSET('9. METAS'!$U$20,INT((ROW()-14)/2),0)),"",OFFSET('9. METAS'!$U$20,INT((ROW()-14)/2),0)))</f>
        <v/>
      </c>
      <c r="K434" s="228" t="str">
        <f ca="1">IF(MOD(ROW()-13,2)=0,IF(ISBLANK(OFFSET(#REF!,INT((ROW()-13)/2),0)),"",OFFSET(#REF!,INT((ROW()-13)/2),0)),IF(ISBLANK(OFFSET('9. METAS'!$V$20,INT((ROW()-14)/2),0)),"",OFFSET('9. METAS'!$V$20,INT((ROW()-14)/2),0)))</f>
        <v/>
      </c>
      <c r="L434" s="228" t="str">
        <f ca="1">IF(MOD(ROW()-13,2)=0,IF(ISBLANK(OFFSET(#REF!,INT((ROW()-13)/2),0)),"",OFFSET(#REF!,INT((ROW()-13)/2),0)),IF(ISBLANK(OFFSET('9. METAS'!$W$20,INT((ROW()-14)/2),0)),"",OFFSET('9. METAS'!$W$20,INT((ROW()-14)/2),0)))</f>
        <v/>
      </c>
      <c r="M434" s="229" t="str">
        <f ca="1">IF(MOD(ROW()-13,2)=0,IF(ISBLANK(OFFSET(#REF!,INT((ROW()-13)/2),0)),"",OFFSET(#REF!,INT((ROW()-13)/2),0)),IF(ISBLANK(OFFSET('9. METAS'!$X$20,INT((ROW()-14)/2),0)),"",OFFSET('9. METAS'!$X$20,INT((ROW()-14)/2),0)))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1042" t="str">
        <f ca="1">IF(ISBLANK(OFFSET('9. METAS'!$L$20,INT((ROW()-13)/2),0)),"",OFFSET('9. METAS'!$L$20,INT((ROW()-13)/2),0))</f>
        <v/>
      </c>
      <c r="I435" s="979"/>
      <c r="J435" s="227" t="e">
        <f ca="1">IF(MOD(ROW()-13,2)=0,IF(ISBLANK(OFFSET(#REF!,INT((ROW()-13)/2),0)),"",OFFSET(#REF!,INT((ROW()-13)/2),0)),IF(ISBLANK(OFFSET('9. METAS'!$U$20,INT((ROW()-14)/2),0)),"",OFFSET('9. METAS'!$U$20,INT((ROW()-14)/2),0)))</f>
        <v>#REF!</v>
      </c>
      <c r="K435" s="228" t="e">
        <f ca="1">IF(MOD(ROW()-13,2)=0,IF(ISBLANK(OFFSET(#REF!,INT((ROW()-13)/2),0)),"",OFFSET(#REF!,INT((ROW()-13)/2),0)),IF(ISBLANK(OFFSET('9. METAS'!$V$20,INT((ROW()-14)/2),0)),"",OFFSET('9. METAS'!$V$20,INT((ROW()-14)/2),0)))</f>
        <v>#REF!</v>
      </c>
      <c r="L435" s="228" t="e">
        <f ca="1">IF(MOD(ROW()-13,2)=0,IF(ISBLANK(OFFSET(#REF!,INT((ROW()-13)/2),0)),"",OFFSET(#REF!,INT((ROW()-13)/2),0)),IF(ISBLANK(OFFSET('9. METAS'!$W$20,INT((ROW()-14)/2),0)),"",OFFSET('9. METAS'!$W$20,INT((ROW()-14)/2),0)))</f>
        <v>#REF!</v>
      </c>
      <c r="M435" s="229" t="e">
        <f ca="1">IF(MOD(ROW()-13,2)=0,IF(ISBLANK(OFFSET(#REF!,INT((ROW()-13)/2),0)),"",OFFSET(#REF!,INT((ROW()-13)/2),0)),IF(ISBLANK(OFFSET('9. METAS'!$X$20,INT((ROW()-14)/2),0)),"",OFFSET('9. METAS'!$X$20,INT((ROW()-14)/2),0)))</f>
        <v>#REF!</v>
      </c>
      <c r="N435" s="981" t="str">
        <f t="shared" ref="N435" ca="1" si="418">IFERROR(J435/J436,"ND")</f>
        <v>ND</v>
      </c>
      <c r="O435" s="983" t="str">
        <f t="shared" ref="O435" ca="1" si="419">IFERROR(((J435+K435+L435)/H435),"ND")</f>
        <v>ND</v>
      </c>
      <c r="P435" s="985"/>
    </row>
    <row r="436" spans="3:16" x14ac:dyDescent="0.3">
      <c r="C436" s="999"/>
      <c r="D436" s="993"/>
      <c r="E436" s="993"/>
      <c r="F436" s="995"/>
      <c r="G436" s="997"/>
      <c r="H436" s="1042"/>
      <c r="I436" s="987"/>
      <c r="J436" s="227" t="str">
        <f ca="1">IF(MOD(ROW()-13,2)=0,IF(ISBLANK(OFFSET(#REF!,INT((ROW()-13)/2),0)),"",OFFSET(#REF!,INT((ROW()-13)/2),0)),IF(ISBLANK(OFFSET('9. METAS'!$U$20,INT((ROW()-14)/2),0)),"",OFFSET('9. METAS'!$U$20,INT((ROW()-14)/2),0)))</f>
        <v/>
      </c>
      <c r="K436" s="228" t="str">
        <f ca="1">IF(MOD(ROW()-13,2)=0,IF(ISBLANK(OFFSET(#REF!,INT((ROW()-13)/2),0)),"",OFFSET(#REF!,INT((ROW()-13)/2),0)),IF(ISBLANK(OFFSET('9. METAS'!$V$20,INT((ROW()-14)/2),0)),"",OFFSET('9. METAS'!$V$20,INT((ROW()-14)/2),0)))</f>
        <v/>
      </c>
      <c r="L436" s="228" t="str">
        <f ca="1">IF(MOD(ROW()-13,2)=0,IF(ISBLANK(OFFSET(#REF!,INT((ROW()-13)/2),0)),"",OFFSET(#REF!,INT((ROW()-13)/2),0)),IF(ISBLANK(OFFSET('9. METAS'!$W$20,INT((ROW()-14)/2),0)),"",OFFSET('9. METAS'!$W$20,INT((ROW()-14)/2),0)))</f>
        <v/>
      </c>
      <c r="M436" s="229" t="str">
        <f ca="1">IF(MOD(ROW()-13,2)=0,IF(ISBLANK(OFFSET(#REF!,INT((ROW()-13)/2),0)),"",OFFSET(#REF!,INT((ROW()-13)/2),0)),IF(ISBLANK(OFFSET('9. METAS'!$X$20,INT((ROW()-14)/2),0)),"",OFFSET('9. METAS'!$X$20,INT((ROW()-14)/2),0)))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1042" t="str">
        <f ca="1">IF(ISBLANK(OFFSET('9. METAS'!$L$20,INT((ROW()-13)/2),0)),"",OFFSET('9. METAS'!$L$20,INT((ROW()-13)/2),0))</f>
        <v/>
      </c>
      <c r="I437" s="979"/>
      <c r="J437" s="227" t="e">
        <f ca="1">IF(MOD(ROW()-13,2)=0,IF(ISBLANK(OFFSET(#REF!,INT((ROW()-13)/2),0)),"",OFFSET(#REF!,INT((ROW()-13)/2),0)),IF(ISBLANK(OFFSET('9. METAS'!$U$20,INT((ROW()-14)/2),0)),"",OFFSET('9. METAS'!$U$20,INT((ROW()-14)/2),0)))</f>
        <v>#REF!</v>
      </c>
      <c r="K437" s="228" t="e">
        <f ca="1">IF(MOD(ROW()-13,2)=0,IF(ISBLANK(OFFSET(#REF!,INT((ROW()-13)/2),0)),"",OFFSET(#REF!,INT((ROW()-13)/2),0)),IF(ISBLANK(OFFSET('9. METAS'!$V$20,INT((ROW()-14)/2),0)),"",OFFSET('9. METAS'!$V$20,INT((ROW()-14)/2),0)))</f>
        <v>#REF!</v>
      </c>
      <c r="L437" s="228" t="e">
        <f ca="1">IF(MOD(ROW()-13,2)=0,IF(ISBLANK(OFFSET(#REF!,INT((ROW()-13)/2),0)),"",OFFSET(#REF!,INT((ROW()-13)/2),0)),IF(ISBLANK(OFFSET('9. METAS'!$W$20,INT((ROW()-14)/2),0)),"",OFFSET('9. METAS'!$W$20,INT((ROW()-14)/2),0)))</f>
        <v>#REF!</v>
      </c>
      <c r="M437" s="229" t="e">
        <f ca="1">IF(MOD(ROW()-13,2)=0,IF(ISBLANK(OFFSET(#REF!,INT((ROW()-13)/2),0)),"",OFFSET(#REF!,INT((ROW()-13)/2),0)),IF(ISBLANK(OFFSET('9. METAS'!$X$20,INT((ROW()-14)/2),0)),"",OFFSET('9. METAS'!$X$20,INT((ROW()-14)/2),0)))</f>
        <v>#REF!</v>
      </c>
      <c r="N437" s="981" t="str">
        <f t="shared" ref="N437" ca="1" si="420">IFERROR(J437/J438,"ND")</f>
        <v>ND</v>
      </c>
      <c r="O437" s="983" t="str">
        <f t="shared" ref="O437" ca="1" si="421">IFERROR(((J437+K437+L437)/H437),"ND")</f>
        <v>ND</v>
      </c>
      <c r="P437" s="985"/>
    </row>
    <row r="438" spans="3:16" x14ac:dyDescent="0.3">
      <c r="C438" s="999"/>
      <c r="D438" s="993"/>
      <c r="E438" s="993"/>
      <c r="F438" s="995"/>
      <c r="G438" s="997"/>
      <c r="H438" s="1042"/>
      <c r="I438" s="987"/>
      <c r="J438" s="227" t="str">
        <f ca="1">IF(MOD(ROW()-13,2)=0,IF(ISBLANK(OFFSET(#REF!,INT((ROW()-13)/2),0)),"",OFFSET(#REF!,INT((ROW()-13)/2),0)),IF(ISBLANK(OFFSET('9. METAS'!$U$20,INT((ROW()-14)/2),0)),"",OFFSET('9. METAS'!$U$20,INT((ROW()-14)/2),0)))</f>
        <v/>
      </c>
      <c r="K438" s="228" t="str">
        <f ca="1">IF(MOD(ROW()-13,2)=0,IF(ISBLANK(OFFSET(#REF!,INT((ROW()-13)/2),0)),"",OFFSET(#REF!,INT((ROW()-13)/2),0)),IF(ISBLANK(OFFSET('9. METAS'!$V$20,INT((ROW()-14)/2),0)),"",OFFSET('9. METAS'!$V$20,INT((ROW()-14)/2),0)))</f>
        <v/>
      </c>
      <c r="L438" s="228" t="str">
        <f ca="1">IF(MOD(ROW()-13,2)=0,IF(ISBLANK(OFFSET(#REF!,INT((ROW()-13)/2),0)),"",OFFSET(#REF!,INT((ROW()-13)/2),0)),IF(ISBLANK(OFFSET('9. METAS'!$W$20,INT((ROW()-14)/2),0)),"",OFFSET('9. METAS'!$W$20,INT((ROW()-14)/2),0)))</f>
        <v/>
      </c>
      <c r="M438" s="229" t="str">
        <f ca="1">IF(MOD(ROW()-13,2)=0,IF(ISBLANK(OFFSET(#REF!,INT((ROW()-13)/2),0)),"",OFFSET(#REF!,INT((ROW()-13)/2),0)),IF(ISBLANK(OFFSET('9. METAS'!$X$20,INT((ROW()-14)/2),0)),"",OFFSET('9. METAS'!$X$20,INT((ROW()-14)/2),0)))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1042" t="str">
        <f ca="1">IF(ISBLANK(OFFSET('9. METAS'!$L$20,INT((ROW()-13)/2),0)),"",OFFSET('9. METAS'!$L$20,INT((ROW()-13)/2),0))</f>
        <v/>
      </c>
      <c r="I439" s="979"/>
      <c r="J439" s="227" t="e">
        <f ca="1">IF(MOD(ROW()-13,2)=0,IF(ISBLANK(OFFSET(#REF!,INT((ROW()-13)/2),0)),"",OFFSET(#REF!,INT((ROW()-13)/2),0)),IF(ISBLANK(OFFSET('9. METAS'!$U$20,INT((ROW()-14)/2),0)),"",OFFSET('9. METAS'!$U$20,INT((ROW()-14)/2),0)))</f>
        <v>#REF!</v>
      </c>
      <c r="K439" s="228" t="e">
        <f ca="1">IF(MOD(ROW()-13,2)=0,IF(ISBLANK(OFFSET(#REF!,INT((ROW()-13)/2),0)),"",OFFSET(#REF!,INT((ROW()-13)/2),0)),IF(ISBLANK(OFFSET('9. METAS'!$V$20,INT((ROW()-14)/2),0)),"",OFFSET('9. METAS'!$V$20,INT((ROW()-14)/2),0)))</f>
        <v>#REF!</v>
      </c>
      <c r="L439" s="228" t="e">
        <f ca="1">IF(MOD(ROW()-13,2)=0,IF(ISBLANK(OFFSET(#REF!,INT((ROW()-13)/2),0)),"",OFFSET(#REF!,INT((ROW()-13)/2),0)),IF(ISBLANK(OFFSET('9. METAS'!$W$20,INT((ROW()-14)/2),0)),"",OFFSET('9. METAS'!$W$20,INT((ROW()-14)/2),0)))</f>
        <v>#REF!</v>
      </c>
      <c r="M439" s="229" t="e">
        <f ca="1">IF(MOD(ROW()-13,2)=0,IF(ISBLANK(OFFSET(#REF!,INT((ROW()-13)/2),0)),"",OFFSET(#REF!,INT((ROW()-13)/2),0)),IF(ISBLANK(OFFSET('9. METAS'!$X$20,INT((ROW()-14)/2),0)),"",OFFSET('9. METAS'!$X$20,INT((ROW()-14)/2),0)))</f>
        <v>#REF!</v>
      </c>
      <c r="N439" s="981" t="str">
        <f t="shared" ref="N439" ca="1" si="422">IFERROR(J439/J440,"ND")</f>
        <v>ND</v>
      </c>
      <c r="O439" s="983" t="str">
        <f t="shared" ref="O439" ca="1" si="423">IFERROR(((J439+K439+L439)/H439),"ND")</f>
        <v>ND</v>
      </c>
      <c r="P439" s="985"/>
    </row>
    <row r="440" spans="3:16" x14ac:dyDescent="0.3">
      <c r="C440" s="999"/>
      <c r="D440" s="993"/>
      <c r="E440" s="993"/>
      <c r="F440" s="995"/>
      <c r="G440" s="997"/>
      <c r="H440" s="1042"/>
      <c r="I440" s="987"/>
      <c r="J440" s="227" t="str">
        <f ca="1">IF(MOD(ROW()-13,2)=0,IF(ISBLANK(OFFSET(#REF!,INT((ROW()-13)/2),0)),"",OFFSET(#REF!,INT((ROW()-13)/2),0)),IF(ISBLANK(OFFSET('9. METAS'!$U$20,INT((ROW()-14)/2),0)),"",OFFSET('9. METAS'!$U$20,INT((ROW()-14)/2),0)))</f>
        <v/>
      </c>
      <c r="K440" s="228" t="str">
        <f ca="1">IF(MOD(ROW()-13,2)=0,IF(ISBLANK(OFFSET(#REF!,INT((ROW()-13)/2),0)),"",OFFSET(#REF!,INT((ROW()-13)/2),0)),IF(ISBLANK(OFFSET('9. METAS'!$V$20,INT((ROW()-14)/2),0)),"",OFFSET('9. METAS'!$V$20,INT((ROW()-14)/2),0)))</f>
        <v/>
      </c>
      <c r="L440" s="228" t="str">
        <f ca="1">IF(MOD(ROW()-13,2)=0,IF(ISBLANK(OFFSET(#REF!,INT((ROW()-13)/2),0)),"",OFFSET(#REF!,INT((ROW()-13)/2),0)),IF(ISBLANK(OFFSET('9. METAS'!$W$20,INT((ROW()-14)/2),0)),"",OFFSET('9. METAS'!$W$20,INT((ROW()-14)/2),0)))</f>
        <v/>
      </c>
      <c r="M440" s="229" t="str">
        <f ca="1">IF(MOD(ROW()-13,2)=0,IF(ISBLANK(OFFSET(#REF!,INT((ROW()-13)/2),0)),"",OFFSET(#REF!,INT((ROW()-13)/2),0)),IF(ISBLANK(OFFSET('9. METAS'!$X$20,INT((ROW()-14)/2),0)),"",OFFSET('9. METAS'!$X$20,INT((ROW()-14)/2),0)))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1042" t="str">
        <f ca="1">IF(ISBLANK(OFFSET('9. METAS'!$L$20,INT((ROW()-13)/2),0)),"",OFFSET('9. METAS'!$L$20,INT((ROW()-13)/2),0))</f>
        <v/>
      </c>
      <c r="I441" s="979"/>
      <c r="J441" s="227" t="e">
        <f ca="1">IF(MOD(ROW()-13,2)=0,IF(ISBLANK(OFFSET(#REF!,INT((ROW()-13)/2),0)),"",OFFSET(#REF!,INT((ROW()-13)/2),0)),IF(ISBLANK(OFFSET('9. METAS'!$U$20,INT((ROW()-14)/2),0)),"",OFFSET('9. METAS'!$U$20,INT((ROW()-14)/2),0)))</f>
        <v>#REF!</v>
      </c>
      <c r="K441" s="228" t="e">
        <f ca="1">IF(MOD(ROW()-13,2)=0,IF(ISBLANK(OFFSET(#REF!,INT((ROW()-13)/2),0)),"",OFFSET(#REF!,INT((ROW()-13)/2),0)),IF(ISBLANK(OFFSET('9. METAS'!$V$20,INT((ROW()-14)/2),0)),"",OFFSET('9. METAS'!$V$20,INT((ROW()-14)/2),0)))</f>
        <v>#REF!</v>
      </c>
      <c r="L441" s="228" t="e">
        <f ca="1">IF(MOD(ROW()-13,2)=0,IF(ISBLANK(OFFSET(#REF!,INT((ROW()-13)/2),0)),"",OFFSET(#REF!,INT((ROW()-13)/2),0)),IF(ISBLANK(OFFSET('9. METAS'!$W$20,INT((ROW()-14)/2),0)),"",OFFSET('9. METAS'!$W$20,INT((ROW()-14)/2),0)))</f>
        <v>#REF!</v>
      </c>
      <c r="M441" s="229" t="e">
        <f ca="1">IF(MOD(ROW()-13,2)=0,IF(ISBLANK(OFFSET(#REF!,INT((ROW()-13)/2),0)),"",OFFSET(#REF!,INT((ROW()-13)/2),0)),IF(ISBLANK(OFFSET('9. METAS'!$X$20,INT((ROW()-14)/2),0)),"",OFFSET('9. METAS'!$X$20,INT((ROW()-14)/2),0)))</f>
        <v>#REF!</v>
      </c>
      <c r="N441" s="981" t="str">
        <f t="shared" ref="N441" ca="1" si="424">IFERROR(J441/J442,"ND")</f>
        <v>ND</v>
      </c>
      <c r="O441" s="983" t="str">
        <f t="shared" ref="O441" ca="1" si="425">IFERROR(((J441+K441+L441)/H441),"ND")</f>
        <v>ND</v>
      </c>
      <c r="P441" s="985"/>
    </row>
    <row r="442" spans="3:16" x14ac:dyDescent="0.3">
      <c r="C442" s="999"/>
      <c r="D442" s="993"/>
      <c r="E442" s="993"/>
      <c r="F442" s="995"/>
      <c r="G442" s="997"/>
      <c r="H442" s="1042"/>
      <c r="I442" s="987"/>
      <c r="J442" s="227" t="str">
        <f ca="1">IF(MOD(ROW()-13,2)=0,IF(ISBLANK(OFFSET(#REF!,INT((ROW()-13)/2),0)),"",OFFSET(#REF!,INT((ROW()-13)/2),0)),IF(ISBLANK(OFFSET('9. METAS'!$U$20,INT((ROW()-14)/2),0)),"",OFFSET('9. METAS'!$U$20,INT((ROW()-14)/2),0)))</f>
        <v/>
      </c>
      <c r="K442" s="228" t="str">
        <f ca="1">IF(MOD(ROW()-13,2)=0,IF(ISBLANK(OFFSET(#REF!,INT((ROW()-13)/2),0)),"",OFFSET(#REF!,INT((ROW()-13)/2),0)),IF(ISBLANK(OFFSET('9. METAS'!$V$20,INT((ROW()-14)/2),0)),"",OFFSET('9. METAS'!$V$20,INT((ROW()-14)/2),0)))</f>
        <v/>
      </c>
      <c r="L442" s="228" t="str">
        <f ca="1">IF(MOD(ROW()-13,2)=0,IF(ISBLANK(OFFSET(#REF!,INT((ROW()-13)/2),0)),"",OFFSET(#REF!,INT((ROW()-13)/2),0)),IF(ISBLANK(OFFSET('9. METAS'!$W$20,INT((ROW()-14)/2),0)),"",OFFSET('9. METAS'!$W$20,INT((ROW()-14)/2),0)))</f>
        <v/>
      </c>
      <c r="M442" s="229" t="str">
        <f ca="1">IF(MOD(ROW()-13,2)=0,IF(ISBLANK(OFFSET(#REF!,INT((ROW()-13)/2),0)),"",OFFSET(#REF!,INT((ROW()-13)/2),0)),IF(ISBLANK(OFFSET('9. METAS'!$X$20,INT((ROW()-14)/2),0)),"",OFFSET('9. METAS'!$X$20,INT((ROW()-14)/2),0)))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1042" t="str">
        <f ca="1">IF(ISBLANK(OFFSET('9. METAS'!$L$20,INT((ROW()-13)/2),0)),"",OFFSET('9. METAS'!$L$20,INT((ROW()-13)/2),0))</f>
        <v/>
      </c>
      <c r="I443" s="979"/>
      <c r="J443" s="227" t="e">
        <f ca="1">IF(MOD(ROW()-13,2)=0,IF(ISBLANK(OFFSET(#REF!,INT((ROW()-13)/2),0)),"",OFFSET(#REF!,INT((ROW()-13)/2),0)),IF(ISBLANK(OFFSET('9. METAS'!$U$20,INT((ROW()-14)/2),0)),"",OFFSET('9. METAS'!$U$20,INT((ROW()-14)/2),0)))</f>
        <v>#REF!</v>
      </c>
      <c r="K443" s="228" t="e">
        <f ca="1">IF(MOD(ROW()-13,2)=0,IF(ISBLANK(OFFSET(#REF!,INT((ROW()-13)/2),0)),"",OFFSET(#REF!,INT((ROW()-13)/2),0)),IF(ISBLANK(OFFSET('9. METAS'!$V$20,INT((ROW()-14)/2),0)),"",OFFSET('9. METAS'!$V$20,INT((ROW()-14)/2),0)))</f>
        <v>#REF!</v>
      </c>
      <c r="L443" s="228" t="e">
        <f ca="1">IF(MOD(ROW()-13,2)=0,IF(ISBLANK(OFFSET(#REF!,INT((ROW()-13)/2),0)),"",OFFSET(#REF!,INT((ROW()-13)/2),0)),IF(ISBLANK(OFFSET('9. METAS'!$W$20,INT((ROW()-14)/2),0)),"",OFFSET('9. METAS'!$W$20,INT((ROW()-14)/2),0)))</f>
        <v>#REF!</v>
      </c>
      <c r="M443" s="229" t="e">
        <f ca="1">IF(MOD(ROW()-13,2)=0,IF(ISBLANK(OFFSET(#REF!,INT((ROW()-13)/2),0)),"",OFFSET(#REF!,INT((ROW()-13)/2),0)),IF(ISBLANK(OFFSET('9. METAS'!$X$20,INT((ROW()-14)/2),0)),"",OFFSET('9. METAS'!$X$20,INT((ROW()-14)/2),0)))</f>
        <v>#REF!</v>
      </c>
      <c r="N443" s="981" t="str">
        <f t="shared" ref="N443" ca="1" si="426">IFERROR(J443/J444,"ND")</f>
        <v>ND</v>
      </c>
      <c r="O443" s="983" t="str">
        <f t="shared" ref="O443" ca="1" si="427">IFERROR(((J443+K443+L443)/H443),"ND")</f>
        <v>ND</v>
      </c>
      <c r="P443" s="985"/>
    </row>
    <row r="444" spans="3:16" x14ac:dyDescent="0.3">
      <c r="C444" s="999"/>
      <c r="D444" s="993"/>
      <c r="E444" s="993"/>
      <c r="F444" s="995"/>
      <c r="G444" s="997"/>
      <c r="H444" s="1042"/>
      <c r="I444" s="987"/>
      <c r="J444" s="227" t="str">
        <f ca="1">IF(MOD(ROW()-13,2)=0,IF(ISBLANK(OFFSET(#REF!,INT((ROW()-13)/2),0)),"",OFFSET(#REF!,INT((ROW()-13)/2),0)),IF(ISBLANK(OFFSET('9. METAS'!$U$20,INT((ROW()-14)/2),0)),"",OFFSET('9. METAS'!$U$20,INT((ROW()-14)/2),0)))</f>
        <v/>
      </c>
      <c r="K444" s="228" t="str">
        <f ca="1">IF(MOD(ROW()-13,2)=0,IF(ISBLANK(OFFSET(#REF!,INT((ROW()-13)/2),0)),"",OFFSET(#REF!,INT((ROW()-13)/2),0)),IF(ISBLANK(OFFSET('9. METAS'!$V$20,INT((ROW()-14)/2),0)),"",OFFSET('9. METAS'!$V$20,INT((ROW()-14)/2),0)))</f>
        <v/>
      </c>
      <c r="L444" s="228" t="str">
        <f ca="1">IF(MOD(ROW()-13,2)=0,IF(ISBLANK(OFFSET(#REF!,INT((ROW()-13)/2),0)),"",OFFSET(#REF!,INT((ROW()-13)/2),0)),IF(ISBLANK(OFFSET('9. METAS'!$W$20,INT((ROW()-14)/2),0)),"",OFFSET('9. METAS'!$W$20,INT((ROW()-14)/2),0)))</f>
        <v/>
      </c>
      <c r="M444" s="229" t="str">
        <f ca="1">IF(MOD(ROW()-13,2)=0,IF(ISBLANK(OFFSET(#REF!,INT((ROW()-13)/2),0)),"",OFFSET(#REF!,INT((ROW()-13)/2),0)),IF(ISBLANK(OFFSET('9. METAS'!$X$20,INT((ROW()-14)/2),0)),"",OFFSET('9. METAS'!$X$20,INT((ROW()-14)/2),0)))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1042" t="str">
        <f ca="1">IF(ISBLANK(OFFSET('9. METAS'!$L$20,INT((ROW()-13)/2),0)),"",OFFSET('9. METAS'!$L$20,INT((ROW()-13)/2),0))</f>
        <v/>
      </c>
      <c r="I445" s="979"/>
      <c r="J445" s="227" t="e">
        <f ca="1">IF(MOD(ROW()-13,2)=0,IF(ISBLANK(OFFSET(#REF!,INT((ROW()-13)/2),0)),"",OFFSET(#REF!,INT((ROW()-13)/2),0)),IF(ISBLANK(OFFSET('9. METAS'!$U$20,INT((ROW()-14)/2),0)),"",OFFSET('9. METAS'!$U$20,INT((ROW()-14)/2),0)))</f>
        <v>#REF!</v>
      </c>
      <c r="K445" s="228" t="e">
        <f ca="1">IF(MOD(ROW()-13,2)=0,IF(ISBLANK(OFFSET(#REF!,INT((ROW()-13)/2),0)),"",OFFSET(#REF!,INT((ROW()-13)/2),0)),IF(ISBLANK(OFFSET('9. METAS'!$V$20,INT((ROW()-14)/2),0)),"",OFFSET('9. METAS'!$V$20,INT((ROW()-14)/2),0)))</f>
        <v>#REF!</v>
      </c>
      <c r="L445" s="228" t="e">
        <f ca="1">IF(MOD(ROW()-13,2)=0,IF(ISBLANK(OFFSET(#REF!,INT((ROW()-13)/2),0)),"",OFFSET(#REF!,INT((ROW()-13)/2),0)),IF(ISBLANK(OFFSET('9. METAS'!$W$20,INT((ROW()-14)/2),0)),"",OFFSET('9. METAS'!$W$20,INT((ROW()-14)/2),0)))</f>
        <v>#REF!</v>
      </c>
      <c r="M445" s="229" t="e">
        <f ca="1">IF(MOD(ROW()-13,2)=0,IF(ISBLANK(OFFSET(#REF!,INT((ROW()-13)/2),0)),"",OFFSET(#REF!,INT((ROW()-13)/2),0)),IF(ISBLANK(OFFSET('9. METAS'!$X$20,INT((ROW()-14)/2),0)),"",OFFSET('9. METAS'!$X$20,INT((ROW()-14)/2),0)))</f>
        <v>#REF!</v>
      </c>
      <c r="N445" s="981" t="str">
        <f t="shared" ref="N445" ca="1" si="428">IFERROR(J445/J446,"ND")</f>
        <v>ND</v>
      </c>
      <c r="O445" s="983" t="str">
        <f t="shared" ref="O445" ca="1" si="429">IFERROR(((J445+K445+L445)/H445),"ND")</f>
        <v>ND</v>
      </c>
      <c r="P445" s="985"/>
    </row>
    <row r="446" spans="3:16" x14ac:dyDescent="0.3">
      <c r="C446" s="999"/>
      <c r="D446" s="993"/>
      <c r="E446" s="993"/>
      <c r="F446" s="995"/>
      <c r="G446" s="997"/>
      <c r="H446" s="1042"/>
      <c r="I446" s="987"/>
      <c r="J446" s="227" t="str">
        <f ca="1">IF(MOD(ROW()-13,2)=0,IF(ISBLANK(OFFSET(#REF!,INT((ROW()-13)/2),0)),"",OFFSET(#REF!,INT((ROW()-13)/2),0)),IF(ISBLANK(OFFSET('9. METAS'!$U$20,INT((ROW()-14)/2),0)),"",OFFSET('9. METAS'!$U$20,INT((ROW()-14)/2),0)))</f>
        <v/>
      </c>
      <c r="K446" s="228" t="str">
        <f ca="1">IF(MOD(ROW()-13,2)=0,IF(ISBLANK(OFFSET(#REF!,INT((ROW()-13)/2),0)),"",OFFSET(#REF!,INT((ROW()-13)/2),0)),IF(ISBLANK(OFFSET('9. METAS'!$V$20,INT((ROW()-14)/2),0)),"",OFFSET('9. METAS'!$V$20,INT((ROW()-14)/2),0)))</f>
        <v/>
      </c>
      <c r="L446" s="228" t="str">
        <f ca="1">IF(MOD(ROW()-13,2)=0,IF(ISBLANK(OFFSET(#REF!,INT((ROW()-13)/2),0)),"",OFFSET(#REF!,INT((ROW()-13)/2),0)),IF(ISBLANK(OFFSET('9. METAS'!$W$20,INT((ROW()-14)/2),0)),"",OFFSET('9. METAS'!$W$20,INT((ROW()-14)/2),0)))</f>
        <v/>
      </c>
      <c r="M446" s="229" t="str">
        <f ca="1">IF(MOD(ROW()-13,2)=0,IF(ISBLANK(OFFSET(#REF!,INT((ROW()-13)/2),0)),"",OFFSET(#REF!,INT((ROW()-13)/2),0)),IF(ISBLANK(OFFSET('9. METAS'!$X$20,INT((ROW()-14)/2),0)),"",OFFSET('9. METAS'!$X$20,INT((ROW()-14)/2),0)))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1042" t="str">
        <f ca="1">IF(ISBLANK(OFFSET('9. METAS'!$L$20,INT((ROW()-13)/2),0)),"",OFFSET('9. METAS'!$L$20,INT((ROW()-13)/2),0))</f>
        <v/>
      </c>
      <c r="I447" s="979"/>
      <c r="J447" s="227" t="e">
        <f ca="1">IF(MOD(ROW()-13,2)=0,IF(ISBLANK(OFFSET(#REF!,INT((ROW()-13)/2),0)),"",OFFSET(#REF!,INT((ROW()-13)/2),0)),IF(ISBLANK(OFFSET('9. METAS'!$U$20,INT((ROW()-14)/2),0)),"",OFFSET('9. METAS'!$U$20,INT((ROW()-14)/2),0)))</f>
        <v>#REF!</v>
      </c>
      <c r="K447" s="228" t="e">
        <f ca="1">IF(MOD(ROW()-13,2)=0,IF(ISBLANK(OFFSET(#REF!,INT((ROW()-13)/2),0)),"",OFFSET(#REF!,INT((ROW()-13)/2),0)),IF(ISBLANK(OFFSET('9. METAS'!$V$20,INT((ROW()-14)/2),0)),"",OFFSET('9. METAS'!$V$20,INT((ROW()-14)/2),0)))</f>
        <v>#REF!</v>
      </c>
      <c r="L447" s="228" t="e">
        <f ca="1">IF(MOD(ROW()-13,2)=0,IF(ISBLANK(OFFSET(#REF!,INT((ROW()-13)/2),0)),"",OFFSET(#REF!,INT((ROW()-13)/2),0)),IF(ISBLANK(OFFSET('9. METAS'!$W$20,INT((ROW()-14)/2),0)),"",OFFSET('9. METAS'!$W$20,INT((ROW()-14)/2),0)))</f>
        <v>#REF!</v>
      </c>
      <c r="M447" s="229" t="e">
        <f ca="1">IF(MOD(ROW()-13,2)=0,IF(ISBLANK(OFFSET(#REF!,INT((ROW()-13)/2),0)),"",OFFSET(#REF!,INT((ROW()-13)/2),0)),IF(ISBLANK(OFFSET('9. METAS'!$X$20,INT((ROW()-14)/2),0)),"",OFFSET('9. METAS'!$X$20,INT((ROW()-14)/2),0)))</f>
        <v>#REF!</v>
      </c>
      <c r="N447" s="981" t="str">
        <f t="shared" ref="N447" ca="1" si="430">IFERROR(J447/J448,"ND")</f>
        <v>ND</v>
      </c>
      <c r="O447" s="983" t="str">
        <f t="shared" ref="O447" ca="1" si="431">IFERROR(((J447+K447+L447)/H447),"ND")</f>
        <v>ND</v>
      </c>
      <c r="P447" s="985"/>
    </row>
    <row r="448" spans="3:16" x14ac:dyDescent="0.3">
      <c r="C448" s="999"/>
      <c r="D448" s="993"/>
      <c r="E448" s="993"/>
      <c r="F448" s="995"/>
      <c r="G448" s="997"/>
      <c r="H448" s="1042"/>
      <c r="I448" s="987"/>
      <c r="J448" s="227" t="str">
        <f ca="1">IF(MOD(ROW()-13,2)=0,IF(ISBLANK(OFFSET(#REF!,INT((ROW()-13)/2),0)),"",OFFSET(#REF!,INT((ROW()-13)/2),0)),IF(ISBLANK(OFFSET('9. METAS'!$U$20,INT((ROW()-14)/2),0)),"",OFFSET('9. METAS'!$U$20,INT((ROW()-14)/2),0)))</f>
        <v/>
      </c>
      <c r="K448" s="228" t="str">
        <f ca="1">IF(MOD(ROW()-13,2)=0,IF(ISBLANK(OFFSET(#REF!,INT((ROW()-13)/2),0)),"",OFFSET(#REF!,INT((ROW()-13)/2),0)),IF(ISBLANK(OFFSET('9. METAS'!$V$20,INT((ROW()-14)/2),0)),"",OFFSET('9. METAS'!$V$20,INT((ROW()-14)/2),0)))</f>
        <v/>
      </c>
      <c r="L448" s="228" t="str">
        <f ca="1">IF(MOD(ROW()-13,2)=0,IF(ISBLANK(OFFSET(#REF!,INT((ROW()-13)/2),0)),"",OFFSET(#REF!,INT((ROW()-13)/2),0)),IF(ISBLANK(OFFSET('9. METAS'!$W$20,INT((ROW()-14)/2),0)),"",OFFSET('9. METAS'!$W$20,INT((ROW()-14)/2),0)))</f>
        <v/>
      </c>
      <c r="M448" s="229" t="str">
        <f ca="1">IF(MOD(ROW()-13,2)=0,IF(ISBLANK(OFFSET(#REF!,INT((ROW()-13)/2),0)),"",OFFSET(#REF!,INT((ROW()-13)/2),0)),IF(ISBLANK(OFFSET('9. METAS'!$X$20,INT((ROW()-14)/2),0)),"",OFFSET('9. METAS'!$X$20,INT((ROW()-14)/2),0)))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1042" t="str">
        <f ca="1">IF(ISBLANK(OFFSET('9. METAS'!$L$20,INT((ROW()-13)/2),0)),"",OFFSET('9. METAS'!$L$20,INT((ROW()-13)/2),0))</f>
        <v/>
      </c>
      <c r="I449" s="979"/>
      <c r="J449" s="227" t="e">
        <f ca="1">IF(MOD(ROW()-13,2)=0,IF(ISBLANK(OFFSET(#REF!,INT((ROW()-13)/2),0)),"",OFFSET(#REF!,INT((ROW()-13)/2),0)),IF(ISBLANK(OFFSET('9. METAS'!$U$20,INT((ROW()-14)/2),0)),"",OFFSET('9. METAS'!$U$20,INT((ROW()-14)/2),0)))</f>
        <v>#REF!</v>
      </c>
      <c r="K449" s="228" t="e">
        <f ca="1">IF(MOD(ROW()-13,2)=0,IF(ISBLANK(OFFSET(#REF!,INT((ROW()-13)/2),0)),"",OFFSET(#REF!,INT((ROW()-13)/2),0)),IF(ISBLANK(OFFSET('9. METAS'!$V$20,INT((ROW()-14)/2),0)),"",OFFSET('9. METAS'!$V$20,INT((ROW()-14)/2),0)))</f>
        <v>#REF!</v>
      </c>
      <c r="L449" s="228" t="e">
        <f ca="1">IF(MOD(ROW()-13,2)=0,IF(ISBLANK(OFFSET(#REF!,INT((ROW()-13)/2),0)),"",OFFSET(#REF!,INT((ROW()-13)/2),0)),IF(ISBLANK(OFFSET('9. METAS'!$W$20,INT((ROW()-14)/2),0)),"",OFFSET('9. METAS'!$W$20,INT((ROW()-14)/2),0)))</f>
        <v>#REF!</v>
      </c>
      <c r="M449" s="229" t="e">
        <f ca="1">IF(MOD(ROW()-13,2)=0,IF(ISBLANK(OFFSET(#REF!,INT((ROW()-13)/2),0)),"",OFFSET(#REF!,INT((ROW()-13)/2),0)),IF(ISBLANK(OFFSET('9. METAS'!$X$20,INT((ROW()-14)/2),0)),"",OFFSET('9. METAS'!$X$20,INT((ROW()-14)/2),0)))</f>
        <v>#REF!</v>
      </c>
      <c r="N449" s="981" t="str">
        <f t="shared" ref="N449" ca="1" si="432">IFERROR(J449/J450,"ND")</f>
        <v>ND</v>
      </c>
      <c r="O449" s="983" t="str">
        <f t="shared" ref="O449" ca="1" si="433">IFERROR(((J449+K449+L449)/H449),"ND")</f>
        <v>ND</v>
      </c>
      <c r="P449" s="985"/>
    </row>
    <row r="450" spans="3:16" x14ac:dyDescent="0.3">
      <c r="C450" s="999"/>
      <c r="D450" s="993"/>
      <c r="E450" s="993"/>
      <c r="F450" s="995"/>
      <c r="G450" s="997"/>
      <c r="H450" s="1042"/>
      <c r="I450" s="987"/>
      <c r="J450" s="227" t="str">
        <f ca="1">IF(MOD(ROW()-13,2)=0,IF(ISBLANK(OFFSET(#REF!,INT((ROW()-13)/2),0)),"",OFFSET(#REF!,INT((ROW()-13)/2),0)),IF(ISBLANK(OFFSET('9. METAS'!$U$20,INT((ROW()-14)/2),0)),"",OFFSET('9. METAS'!$U$20,INT((ROW()-14)/2),0)))</f>
        <v/>
      </c>
      <c r="K450" s="228" t="str">
        <f ca="1">IF(MOD(ROW()-13,2)=0,IF(ISBLANK(OFFSET(#REF!,INT((ROW()-13)/2),0)),"",OFFSET(#REF!,INT((ROW()-13)/2),0)),IF(ISBLANK(OFFSET('9. METAS'!$V$20,INT((ROW()-14)/2),0)),"",OFFSET('9. METAS'!$V$20,INT((ROW()-14)/2),0)))</f>
        <v/>
      </c>
      <c r="L450" s="228" t="str">
        <f ca="1">IF(MOD(ROW()-13,2)=0,IF(ISBLANK(OFFSET(#REF!,INT((ROW()-13)/2),0)),"",OFFSET(#REF!,INT((ROW()-13)/2),0)),IF(ISBLANK(OFFSET('9. METAS'!$W$20,INT((ROW()-14)/2),0)),"",OFFSET('9. METAS'!$W$20,INT((ROW()-14)/2),0)))</f>
        <v/>
      </c>
      <c r="M450" s="229" t="str">
        <f ca="1">IF(MOD(ROW()-13,2)=0,IF(ISBLANK(OFFSET(#REF!,INT((ROW()-13)/2),0)),"",OFFSET(#REF!,INT((ROW()-13)/2),0)),IF(ISBLANK(OFFSET('9. METAS'!$X$20,INT((ROW()-14)/2),0)),"",OFFSET('9. METAS'!$X$20,INT((ROW()-14)/2),0)))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1042" t="str">
        <f ca="1">IF(ISBLANK(OFFSET('9. METAS'!$L$20,INT((ROW()-13)/2),0)),"",OFFSET('9. METAS'!$L$20,INT((ROW()-13)/2),0))</f>
        <v/>
      </c>
      <c r="I451" s="979"/>
      <c r="J451" s="227" t="e">
        <f ca="1">IF(MOD(ROW()-13,2)=0,IF(ISBLANK(OFFSET(#REF!,INT((ROW()-13)/2),0)),"",OFFSET(#REF!,INT((ROW()-13)/2),0)),IF(ISBLANK(OFFSET('9. METAS'!$U$20,INT((ROW()-14)/2),0)),"",OFFSET('9. METAS'!$U$20,INT((ROW()-14)/2),0)))</f>
        <v>#REF!</v>
      </c>
      <c r="K451" s="228" t="e">
        <f ca="1">IF(MOD(ROW()-13,2)=0,IF(ISBLANK(OFFSET(#REF!,INT((ROW()-13)/2),0)),"",OFFSET(#REF!,INT((ROW()-13)/2),0)),IF(ISBLANK(OFFSET('9. METAS'!$V$20,INT((ROW()-14)/2),0)),"",OFFSET('9. METAS'!$V$20,INT((ROW()-14)/2),0)))</f>
        <v>#REF!</v>
      </c>
      <c r="L451" s="228" t="e">
        <f ca="1">IF(MOD(ROW()-13,2)=0,IF(ISBLANK(OFFSET(#REF!,INT((ROW()-13)/2),0)),"",OFFSET(#REF!,INT((ROW()-13)/2),0)),IF(ISBLANK(OFFSET('9. METAS'!$W$20,INT((ROW()-14)/2),0)),"",OFFSET('9. METAS'!$W$20,INT((ROW()-14)/2),0)))</f>
        <v>#REF!</v>
      </c>
      <c r="M451" s="229" t="e">
        <f ca="1">IF(MOD(ROW()-13,2)=0,IF(ISBLANK(OFFSET(#REF!,INT((ROW()-13)/2),0)),"",OFFSET(#REF!,INT((ROW()-13)/2),0)),IF(ISBLANK(OFFSET('9. METAS'!$X$20,INT((ROW()-14)/2),0)),"",OFFSET('9. METAS'!$X$20,INT((ROW()-14)/2),0)))</f>
        <v>#REF!</v>
      </c>
      <c r="N451" s="981" t="str">
        <f t="shared" ref="N451" ca="1" si="434">IFERROR(J451/J452,"ND")</f>
        <v>ND</v>
      </c>
      <c r="O451" s="983" t="str">
        <f t="shared" ref="O451" ca="1" si="435">IFERROR(((J451+K451+L451)/H451),"ND")</f>
        <v>ND</v>
      </c>
      <c r="P451" s="985"/>
    </row>
    <row r="452" spans="3:16" x14ac:dyDescent="0.3">
      <c r="C452" s="999"/>
      <c r="D452" s="993"/>
      <c r="E452" s="993"/>
      <c r="F452" s="995"/>
      <c r="G452" s="997"/>
      <c r="H452" s="1042"/>
      <c r="I452" s="987"/>
      <c r="J452" s="227" t="str">
        <f ca="1">IF(MOD(ROW()-13,2)=0,IF(ISBLANK(OFFSET(#REF!,INT((ROW()-13)/2),0)),"",OFFSET(#REF!,INT((ROW()-13)/2),0)),IF(ISBLANK(OFFSET('9. METAS'!$U$20,INT((ROW()-14)/2),0)),"",OFFSET('9. METAS'!$U$20,INT((ROW()-14)/2),0)))</f>
        <v/>
      </c>
      <c r="K452" s="228" t="str">
        <f ca="1">IF(MOD(ROW()-13,2)=0,IF(ISBLANK(OFFSET(#REF!,INT((ROW()-13)/2),0)),"",OFFSET(#REF!,INT((ROW()-13)/2),0)),IF(ISBLANK(OFFSET('9. METAS'!$V$20,INT((ROW()-14)/2),0)),"",OFFSET('9. METAS'!$V$20,INT((ROW()-14)/2),0)))</f>
        <v/>
      </c>
      <c r="L452" s="228" t="str">
        <f ca="1">IF(MOD(ROW()-13,2)=0,IF(ISBLANK(OFFSET(#REF!,INT((ROW()-13)/2),0)),"",OFFSET(#REF!,INT((ROW()-13)/2),0)),IF(ISBLANK(OFFSET('9. METAS'!$W$20,INT((ROW()-14)/2),0)),"",OFFSET('9. METAS'!$W$20,INT((ROW()-14)/2),0)))</f>
        <v/>
      </c>
      <c r="M452" s="229" t="str">
        <f ca="1">IF(MOD(ROW()-13,2)=0,IF(ISBLANK(OFFSET(#REF!,INT((ROW()-13)/2),0)),"",OFFSET(#REF!,INT((ROW()-13)/2),0)),IF(ISBLANK(OFFSET('9. METAS'!$X$20,INT((ROW()-14)/2),0)),"",OFFSET('9. METAS'!$X$20,INT((ROW()-14)/2),0)))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1042" t="str">
        <f ca="1">IF(ISBLANK(OFFSET('9. METAS'!$L$20,INT((ROW()-13)/2),0)),"",OFFSET('9. METAS'!$L$20,INT((ROW()-13)/2),0))</f>
        <v/>
      </c>
      <c r="I453" s="979"/>
      <c r="J453" s="227" t="e">
        <f ca="1">IF(MOD(ROW()-13,2)=0,IF(ISBLANK(OFFSET(#REF!,INT((ROW()-13)/2),0)),"",OFFSET(#REF!,INT((ROW()-13)/2),0)),IF(ISBLANK(OFFSET('9. METAS'!$U$20,INT((ROW()-14)/2),0)),"",OFFSET('9. METAS'!$U$20,INT((ROW()-14)/2),0)))</f>
        <v>#REF!</v>
      </c>
      <c r="K453" s="228" t="e">
        <f ca="1">IF(MOD(ROW()-13,2)=0,IF(ISBLANK(OFFSET(#REF!,INT((ROW()-13)/2),0)),"",OFFSET(#REF!,INT((ROW()-13)/2),0)),IF(ISBLANK(OFFSET('9. METAS'!$V$20,INT((ROW()-14)/2),0)),"",OFFSET('9. METAS'!$V$20,INT((ROW()-14)/2),0)))</f>
        <v>#REF!</v>
      </c>
      <c r="L453" s="228" t="e">
        <f ca="1">IF(MOD(ROW()-13,2)=0,IF(ISBLANK(OFFSET(#REF!,INT((ROW()-13)/2),0)),"",OFFSET(#REF!,INT((ROW()-13)/2),0)),IF(ISBLANK(OFFSET('9. METAS'!$W$20,INT((ROW()-14)/2),0)),"",OFFSET('9. METAS'!$W$20,INT((ROW()-14)/2),0)))</f>
        <v>#REF!</v>
      </c>
      <c r="M453" s="229" t="e">
        <f ca="1">IF(MOD(ROW()-13,2)=0,IF(ISBLANK(OFFSET(#REF!,INT((ROW()-13)/2),0)),"",OFFSET(#REF!,INT((ROW()-13)/2),0)),IF(ISBLANK(OFFSET('9. METAS'!$X$20,INT((ROW()-14)/2),0)),"",OFFSET('9. METAS'!$X$20,INT((ROW()-14)/2),0)))</f>
        <v>#REF!</v>
      </c>
      <c r="N453" s="981" t="str">
        <f t="shared" ref="N453" ca="1" si="436">IFERROR(J453/J454,"ND")</f>
        <v>ND</v>
      </c>
      <c r="O453" s="983" t="str">
        <f t="shared" ref="O453" ca="1" si="437">IFERROR(((J453+K453+L453)/H453),"ND")</f>
        <v>ND</v>
      </c>
      <c r="P453" s="985"/>
    </row>
    <row r="454" spans="3:16" x14ac:dyDescent="0.3">
      <c r="C454" s="999"/>
      <c r="D454" s="993"/>
      <c r="E454" s="993"/>
      <c r="F454" s="995"/>
      <c r="G454" s="997"/>
      <c r="H454" s="1042"/>
      <c r="I454" s="987"/>
      <c r="J454" s="227" t="str">
        <f ca="1">IF(MOD(ROW()-13,2)=0,IF(ISBLANK(OFFSET(#REF!,INT((ROW()-13)/2),0)),"",OFFSET(#REF!,INT((ROW()-13)/2),0)),IF(ISBLANK(OFFSET('9. METAS'!$U$20,INT((ROW()-14)/2),0)),"",OFFSET('9. METAS'!$U$20,INT((ROW()-14)/2),0)))</f>
        <v/>
      </c>
      <c r="K454" s="228" t="str">
        <f ca="1">IF(MOD(ROW()-13,2)=0,IF(ISBLANK(OFFSET(#REF!,INT((ROW()-13)/2),0)),"",OFFSET(#REF!,INT((ROW()-13)/2),0)),IF(ISBLANK(OFFSET('9. METAS'!$V$20,INT((ROW()-14)/2),0)),"",OFFSET('9. METAS'!$V$20,INT((ROW()-14)/2),0)))</f>
        <v/>
      </c>
      <c r="L454" s="228" t="str">
        <f ca="1">IF(MOD(ROW()-13,2)=0,IF(ISBLANK(OFFSET(#REF!,INT((ROW()-13)/2),0)),"",OFFSET(#REF!,INT((ROW()-13)/2),0)),IF(ISBLANK(OFFSET('9. METAS'!$W$20,INT((ROW()-14)/2),0)),"",OFFSET('9. METAS'!$W$20,INT((ROW()-14)/2),0)))</f>
        <v/>
      </c>
      <c r="M454" s="229" t="str">
        <f ca="1">IF(MOD(ROW()-13,2)=0,IF(ISBLANK(OFFSET(#REF!,INT((ROW()-13)/2),0)),"",OFFSET(#REF!,INT((ROW()-13)/2),0)),IF(ISBLANK(OFFSET('9. METAS'!$X$20,INT((ROW()-14)/2),0)),"",OFFSET('9. METAS'!$X$20,INT((ROW()-14)/2),0)))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1042" t="str">
        <f ca="1">IF(ISBLANK(OFFSET('9. METAS'!$L$20,INT((ROW()-13)/2),0)),"",OFFSET('9. METAS'!$L$20,INT((ROW()-13)/2),0))</f>
        <v/>
      </c>
      <c r="I455" s="979"/>
      <c r="J455" s="227" t="e">
        <f ca="1">IF(MOD(ROW()-13,2)=0,IF(ISBLANK(OFFSET(#REF!,INT((ROW()-13)/2),0)),"",OFFSET(#REF!,INT((ROW()-13)/2),0)),IF(ISBLANK(OFFSET('9. METAS'!$U$20,INT((ROW()-14)/2),0)),"",OFFSET('9. METAS'!$U$20,INT((ROW()-14)/2),0)))</f>
        <v>#REF!</v>
      </c>
      <c r="K455" s="228" t="e">
        <f ca="1">IF(MOD(ROW()-13,2)=0,IF(ISBLANK(OFFSET(#REF!,INT((ROW()-13)/2),0)),"",OFFSET(#REF!,INT((ROW()-13)/2),0)),IF(ISBLANK(OFFSET('9. METAS'!$V$20,INT((ROW()-14)/2),0)),"",OFFSET('9. METAS'!$V$20,INT((ROW()-14)/2),0)))</f>
        <v>#REF!</v>
      </c>
      <c r="L455" s="228" t="e">
        <f ca="1">IF(MOD(ROW()-13,2)=0,IF(ISBLANK(OFFSET(#REF!,INT((ROW()-13)/2),0)),"",OFFSET(#REF!,INT((ROW()-13)/2),0)),IF(ISBLANK(OFFSET('9. METAS'!$W$20,INT((ROW()-14)/2),0)),"",OFFSET('9. METAS'!$W$20,INT((ROW()-14)/2),0)))</f>
        <v>#REF!</v>
      </c>
      <c r="M455" s="229" t="e">
        <f ca="1">IF(MOD(ROW()-13,2)=0,IF(ISBLANK(OFFSET(#REF!,INT((ROW()-13)/2),0)),"",OFFSET(#REF!,INT((ROW()-13)/2),0)),IF(ISBLANK(OFFSET('9. METAS'!$X$20,INT((ROW()-14)/2),0)),"",OFFSET('9. METAS'!$X$20,INT((ROW()-14)/2),0)))</f>
        <v>#REF!</v>
      </c>
      <c r="N455" s="981" t="str">
        <f t="shared" ref="N455" ca="1" si="438">IFERROR(J455/J456,"ND")</f>
        <v>ND</v>
      </c>
      <c r="O455" s="983" t="str">
        <f t="shared" ref="O455" ca="1" si="439">IFERROR(((J455+K455+L455)/H455),"ND")</f>
        <v>ND</v>
      </c>
      <c r="P455" s="985"/>
    </row>
    <row r="456" spans="3:16" x14ac:dyDescent="0.3">
      <c r="C456" s="999"/>
      <c r="D456" s="993"/>
      <c r="E456" s="993"/>
      <c r="F456" s="995"/>
      <c r="G456" s="997"/>
      <c r="H456" s="1042"/>
      <c r="I456" s="987"/>
      <c r="J456" s="227" t="str">
        <f ca="1">IF(MOD(ROW()-13,2)=0,IF(ISBLANK(OFFSET(#REF!,INT((ROW()-13)/2),0)),"",OFFSET(#REF!,INT((ROW()-13)/2),0)),IF(ISBLANK(OFFSET('9. METAS'!$U$20,INT((ROW()-14)/2),0)),"",OFFSET('9. METAS'!$U$20,INT((ROW()-14)/2),0)))</f>
        <v/>
      </c>
      <c r="K456" s="228" t="str">
        <f ca="1">IF(MOD(ROW()-13,2)=0,IF(ISBLANK(OFFSET(#REF!,INT((ROW()-13)/2),0)),"",OFFSET(#REF!,INT((ROW()-13)/2),0)),IF(ISBLANK(OFFSET('9. METAS'!$V$20,INT((ROW()-14)/2),0)),"",OFFSET('9. METAS'!$V$20,INT((ROW()-14)/2),0)))</f>
        <v/>
      </c>
      <c r="L456" s="228" t="str">
        <f ca="1">IF(MOD(ROW()-13,2)=0,IF(ISBLANK(OFFSET(#REF!,INT((ROW()-13)/2),0)),"",OFFSET(#REF!,INT((ROW()-13)/2),0)),IF(ISBLANK(OFFSET('9. METAS'!$W$20,INT((ROW()-14)/2),0)),"",OFFSET('9. METAS'!$W$20,INT((ROW()-14)/2),0)))</f>
        <v/>
      </c>
      <c r="M456" s="229" t="str">
        <f ca="1">IF(MOD(ROW()-13,2)=0,IF(ISBLANK(OFFSET(#REF!,INT((ROW()-13)/2),0)),"",OFFSET(#REF!,INT((ROW()-13)/2),0)),IF(ISBLANK(OFFSET('9. METAS'!$X$20,INT((ROW()-14)/2),0)),"",OFFSET('9. METAS'!$X$20,INT((ROW()-14)/2),0)))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1042" t="str">
        <f ca="1">IF(ISBLANK(OFFSET('9. METAS'!$L$20,INT((ROW()-13)/2),0)),"",OFFSET('9. METAS'!$L$20,INT((ROW()-13)/2),0))</f>
        <v/>
      </c>
      <c r="I457" s="979"/>
      <c r="J457" s="227" t="e">
        <f ca="1">IF(MOD(ROW()-13,2)=0,IF(ISBLANK(OFFSET(#REF!,INT((ROW()-13)/2),0)),"",OFFSET(#REF!,INT((ROW()-13)/2),0)),IF(ISBLANK(OFFSET('9. METAS'!$U$20,INT((ROW()-14)/2),0)),"",OFFSET('9. METAS'!$U$20,INT((ROW()-14)/2),0)))</f>
        <v>#REF!</v>
      </c>
      <c r="K457" s="228" t="e">
        <f ca="1">IF(MOD(ROW()-13,2)=0,IF(ISBLANK(OFFSET(#REF!,INT((ROW()-13)/2),0)),"",OFFSET(#REF!,INT((ROW()-13)/2),0)),IF(ISBLANK(OFFSET('9. METAS'!$V$20,INT((ROW()-14)/2),0)),"",OFFSET('9. METAS'!$V$20,INT((ROW()-14)/2),0)))</f>
        <v>#REF!</v>
      </c>
      <c r="L457" s="228" t="e">
        <f ca="1">IF(MOD(ROW()-13,2)=0,IF(ISBLANK(OFFSET(#REF!,INT((ROW()-13)/2),0)),"",OFFSET(#REF!,INT((ROW()-13)/2),0)),IF(ISBLANK(OFFSET('9. METAS'!$W$20,INT((ROW()-14)/2),0)),"",OFFSET('9. METAS'!$W$20,INT((ROW()-14)/2),0)))</f>
        <v>#REF!</v>
      </c>
      <c r="M457" s="229" t="e">
        <f ca="1">IF(MOD(ROW()-13,2)=0,IF(ISBLANK(OFFSET(#REF!,INT((ROW()-13)/2),0)),"",OFFSET(#REF!,INT((ROW()-13)/2),0)),IF(ISBLANK(OFFSET('9. METAS'!$X$20,INT((ROW()-14)/2),0)),"",OFFSET('9. METAS'!$X$20,INT((ROW()-14)/2),0)))</f>
        <v>#REF!</v>
      </c>
      <c r="N457" s="981" t="str">
        <f t="shared" ref="N457" ca="1" si="440">IFERROR(J457/J458,"ND")</f>
        <v>ND</v>
      </c>
      <c r="O457" s="983" t="str">
        <f t="shared" ref="O457" ca="1" si="441">IFERROR(((J457+K457+L457)/H457),"ND")</f>
        <v>ND</v>
      </c>
      <c r="P457" s="985"/>
    </row>
    <row r="458" spans="3:16" x14ac:dyDescent="0.3">
      <c r="C458" s="999"/>
      <c r="D458" s="993"/>
      <c r="E458" s="993"/>
      <c r="F458" s="995"/>
      <c r="G458" s="997"/>
      <c r="H458" s="1042"/>
      <c r="I458" s="987"/>
      <c r="J458" s="227" t="str">
        <f ca="1">IF(MOD(ROW()-13,2)=0,IF(ISBLANK(OFFSET(#REF!,INT((ROW()-13)/2),0)),"",OFFSET(#REF!,INT((ROW()-13)/2),0)),IF(ISBLANK(OFFSET('9. METAS'!$U$20,INT((ROW()-14)/2),0)),"",OFFSET('9. METAS'!$U$20,INT((ROW()-14)/2),0)))</f>
        <v/>
      </c>
      <c r="K458" s="228" t="str">
        <f ca="1">IF(MOD(ROW()-13,2)=0,IF(ISBLANK(OFFSET(#REF!,INT((ROW()-13)/2),0)),"",OFFSET(#REF!,INT((ROW()-13)/2),0)),IF(ISBLANK(OFFSET('9. METAS'!$V$20,INT((ROW()-14)/2),0)),"",OFFSET('9. METAS'!$V$20,INT((ROW()-14)/2),0)))</f>
        <v/>
      </c>
      <c r="L458" s="228" t="str">
        <f ca="1">IF(MOD(ROW()-13,2)=0,IF(ISBLANK(OFFSET(#REF!,INT((ROW()-13)/2),0)),"",OFFSET(#REF!,INT((ROW()-13)/2),0)),IF(ISBLANK(OFFSET('9. METAS'!$W$20,INT((ROW()-14)/2),0)),"",OFFSET('9. METAS'!$W$20,INT((ROW()-14)/2),0)))</f>
        <v/>
      </c>
      <c r="M458" s="229" t="str">
        <f ca="1">IF(MOD(ROW()-13,2)=0,IF(ISBLANK(OFFSET(#REF!,INT((ROW()-13)/2),0)),"",OFFSET(#REF!,INT((ROW()-13)/2),0)),IF(ISBLANK(OFFSET('9. METAS'!$X$20,INT((ROW()-14)/2),0)),"",OFFSET('9. METAS'!$X$20,INT((ROW()-14)/2),0)))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1042" t="str">
        <f ca="1">IF(ISBLANK(OFFSET('9. METAS'!$L$20,INT((ROW()-13)/2),0)),"",OFFSET('9. METAS'!$L$20,INT((ROW()-13)/2),0))</f>
        <v/>
      </c>
      <c r="I459" s="979"/>
      <c r="J459" s="227" t="e">
        <f ca="1">IF(MOD(ROW()-13,2)=0,IF(ISBLANK(OFFSET(#REF!,INT((ROW()-13)/2),0)),"",OFFSET(#REF!,INT((ROW()-13)/2),0)),IF(ISBLANK(OFFSET('9. METAS'!$U$20,INT((ROW()-14)/2),0)),"",OFFSET('9. METAS'!$U$20,INT((ROW()-14)/2),0)))</f>
        <v>#REF!</v>
      </c>
      <c r="K459" s="228" t="e">
        <f ca="1">IF(MOD(ROW()-13,2)=0,IF(ISBLANK(OFFSET(#REF!,INT((ROW()-13)/2),0)),"",OFFSET(#REF!,INT((ROW()-13)/2),0)),IF(ISBLANK(OFFSET('9. METAS'!$V$20,INT((ROW()-14)/2),0)),"",OFFSET('9. METAS'!$V$20,INT((ROW()-14)/2),0)))</f>
        <v>#REF!</v>
      </c>
      <c r="L459" s="228" t="e">
        <f ca="1">IF(MOD(ROW()-13,2)=0,IF(ISBLANK(OFFSET(#REF!,INT((ROW()-13)/2),0)),"",OFFSET(#REF!,INT((ROW()-13)/2),0)),IF(ISBLANK(OFFSET('9. METAS'!$W$20,INT((ROW()-14)/2),0)),"",OFFSET('9. METAS'!$W$20,INT((ROW()-14)/2),0)))</f>
        <v>#REF!</v>
      </c>
      <c r="M459" s="229" t="e">
        <f ca="1">IF(MOD(ROW()-13,2)=0,IF(ISBLANK(OFFSET(#REF!,INT((ROW()-13)/2),0)),"",OFFSET(#REF!,INT((ROW()-13)/2),0)),IF(ISBLANK(OFFSET('9. METAS'!$X$20,INT((ROW()-14)/2),0)),"",OFFSET('9. METAS'!$X$20,INT((ROW()-14)/2),0)))</f>
        <v>#REF!</v>
      </c>
      <c r="N459" s="981" t="str">
        <f t="shared" ref="N459" ca="1" si="442">IFERROR(J459/J460,"ND")</f>
        <v>ND</v>
      </c>
      <c r="O459" s="983" t="str">
        <f t="shared" ref="O459" ca="1" si="443">IFERROR(((J459+K459+L459)/H459),"ND")</f>
        <v>ND</v>
      </c>
      <c r="P459" s="985"/>
    </row>
    <row r="460" spans="3:16" x14ac:dyDescent="0.3">
      <c r="C460" s="999"/>
      <c r="D460" s="993"/>
      <c r="E460" s="993"/>
      <c r="F460" s="995"/>
      <c r="G460" s="997"/>
      <c r="H460" s="1042"/>
      <c r="I460" s="987"/>
      <c r="J460" s="227" t="str">
        <f ca="1">IF(MOD(ROW()-13,2)=0,IF(ISBLANK(OFFSET(#REF!,INT((ROW()-13)/2),0)),"",OFFSET(#REF!,INT((ROW()-13)/2),0)),IF(ISBLANK(OFFSET('9. METAS'!$U$20,INT((ROW()-14)/2),0)),"",OFFSET('9. METAS'!$U$20,INT((ROW()-14)/2),0)))</f>
        <v/>
      </c>
      <c r="K460" s="228" t="str">
        <f ca="1">IF(MOD(ROW()-13,2)=0,IF(ISBLANK(OFFSET(#REF!,INT((ROW()-13)/2),0)),"",OFFSET(#REF!,INT((ROW()-13)/2),0)),IF(ISBLANK(OFFSET('9. METAS'!$V$20,INT((ROW()-14)/2),0)),"",OFFSET('9. METAS'!$V$20,INT((ROW()-14)/2),0)))</f>
        <v/>
      </c>
      <c r="L460" s="228" t="str">
        <f ca="1">IF(MOD(ROW()-13,2)=0,IF(ISBLANK(OFFSET(#REF!,INT((ROW()-13)/2),0)),"",OFFSET(#REF!,INT((ROW()-13)/2),0)),IF(ISBLANK(OFFSET('9. METAS'!$W$20,INT((ROW()-14)/2),0)),"",OFFSET('9. METAS'!$W$20,INT((ROW()-14)/2),0)))</f>
        <v/>
      </c>
      <c r="M460" s="229" t="str">
        <f ca="1">IF(MOD(ROW()-13,2)=0,IF(ISBLANK(OFFSET(#REF!,INT((ROW()-13)/2),0)),"",OFFSET(#REF!,INT((ROW()-13)/2),0)),IF(ISBLANK(OFFSET('9. METAS'!$X$20,INT((ROW()-14)/2),0)),"",OFFSET('9. METAS'!$X$20,INT((ROW()-14)/2),0)))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1042" t="str">
        <f ca="1">IF(ISBLANK(OFFSET('9. METAS'!$L$20,INT((ROW()-13)/2),0)),"",OFFSET('9. METAS'!$L$20,INT((ROW()-13)/2),0))</f>
        <v/>
      </c>
      <c r="I461" s="979"/>
      <c r="J461" s="227" t="e">
        <f ca="1">IF(MOD(ROW()-13,2)=0,IF(ISBLANK(OFFSET(#REF!,INT((ROW()-13)/2),0)),"",OFFSET(#REF!,INT((ROW()-13)/2),0)),IF(ISBLANK(OFFSET('9. METAS'!$U$20,INT((ROW()-14)/2),0)),"",OFFSET('9. METAS'!$U$20,INT((ROW()-14)/2),0)))</f>
        <v>#REF!</v>
      </c>
      <c r="K461" s="228" t="e">
        <f ca="1">IF(MOD(ROW()-13,2)=0,IF(ISBLANK(OFFSET(#REF!,INT((ROW()-13)/2),0)),"",OFFSET(#REF!,INT((ROW()-13)/2),0)),IF(ISBLANK(OFFSET('9. METAS'!$V$20,INT((ROW()-14)/2),0)),"",OFFSET('9. METAS'!$V$20,INT((ROW()-14)/2),0)))</f>
        <v>#REF!</v>
      </c>
      <c r="L461" s="228" t="e">
        <f ca="1">IF(MOD(ROW()-13,2)=0,IF(ISBLANK(OFFSET(#REF!,INT((ROW()-13)/2),0)),"",OFFSET(#REF!,INT((ROW()-13)/2),0)),IF(ISBLANK(OFFSET('9. METAS'!$W$20,INT((ROW()-14)/2),0)),"",OFFSET('9. METAS'!$W$20,INT((ROW()-14)/2),0)))</f>
        <v>#REF!</v>
      </c>
      <c r="M461" s="229" t="e">
        <f ca="1">IF(MOD(ROW()-13,2)=0,IF(ISBLANK(OFFSET(#REF!,INT((ROW()-13)/2),0)),"",OFFSET(#REF!,INT((ROW()-13)/2),0)),IF(ISBLANK(OFFSET('9. METAS'!$X$20,INT((ROW()-14)/2),0)),"",OFFSET('9. METAS'!$X$20,INT((ROW()-14)/2),0)))</f>
        <v>#REF!</v>
      </c>
      <c r="N461" s="981" t="str">
        <f t="shared" ref="N461" ca="1" si="444">IFERROR(J461/J462,"ND")</f>
        <v>ND</v>
      </c>
      <c r="O461" s="983" t="str">
        <f t="shared" ref="O461" ca="1" si="445">IFERROR(((J461+K461+L461)/H461),"ND")</f>
        <v>ND</v>
      </c>
      <c r="P461" s="985"/>
    </row>
    <row r="462" spans="3:16" x14ac:dyDescent="0.3">
      <c r="C462" s="999"/>
      <c r="D462" s="993"/>
      <c r="E462" s="993"/>
      <c r="F462" s="995"/>
      <c r="G462" s="997"/>
      <c r="H462" s="1042"/>
      <c r="I462" s="987"/>
      <c r="J462" s="227" t="str">
        <f ca="1">IF(MOD(ROW()-13,2)=0,IF(ISBLANK(OFFSET(#REF!,INT((ROW()-13)/2),0)),"",OFFSET(#REF!,INT((ROW()-13)/2),0)),IF(ISBLANK(OFFSET('9. METAS'!$U$20,INT((ROW()-14)/2),0)),"",OFFSET('9. METAS'!$U$20,INT((ROW()-14)/2),0)))</f>
        <v/>
      </c>
      <c r="K462" s="228" t="str">
        <f ca="1">IF(MOD(ROW()-13,2)=0,IF(ISBLANK(OFFSET(#REF!,INT((ROW()-13)/2),0)),"",OFFSET(#REF!,INT((ROW()-13)/2),0)),IF(ISBLANK(OFFSET('9. METAS'!$V$20,INT((ROW()-14)/2),0)),"",OFFSET('9. METAS'!$V$20,INT((ROW()-14)/2),0)))</f>
        <v/>
      </c>
      <c r="L462" s="228" t="str">
        <f ca="1">IF(MOD(ROW()-13,2)=0,IF(ISBLANK(OFFSET(#REF!,INT((ROW()-13)/2),0)),"",OFFSET(#REF!,INT((ROW()-13)/2),0)),IF(ISBLANK(OFFSET('9. METAS'!$W$20,INT((ROW()-14)/2),0)),"",OFFSET('9. METAS'!$W$20,INT((ROW()-14)/2),0)))</f>
        <v/>
      </c>
      <c r="M462" s="229" t="str">
        <f ca="1">IF(MOD(ROW()-13,2)=0,IF(ISBLANK(OFFSET(#REF!,INT((ROW()-13)/2),0)),"",OFFSET(#REF!,INT((ROW()-13)/2),0)),IF(ISBLANK(OFFSET('9. METAS'!$X$20,INT((ROW()-14)/2),0)),"",OFFSET('9. METAS'!$X$20,INT((ROW()-14)/2),0)))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1042" t="str">
        <f ca="1">IF(ISBLANK(OFFSET('9. METAS'!$L$20,INT((ROW()-13)/2),0)),"",OFFSET('9. METAS'!$L$20,INT((ROW()-13)/2),0))</f>
        <v/>
      </c>
      <c r="I463" s="979"/>
      <c r="J463" s="227" t="e">
        <f ca="1">IF(MOD(ROW()-13,2)=0,IF(ISBLANK(OFFSET(#REF!,INT((ROW()-13)/2),0)),"",OFFSET(#REF!,INT((ROW()-13)/2),0)),IF(ISBLANK(OFFSET('9. METAS'!$U$20,INT((ROW()-14)/2),0)),"",OFFSET('9. METAS'!$U$20,INT((ROW()-14)/2),0)))</f>
        <v>#REF!</v>
      </c>
      <c r="K463" s="228" t="e">
        <f ca="1">IF(MOD(ROW()-13,2)=0,IF(ISBLANK(OFFSET(#REF!,INT((ROW()-13)/2),0)),"",OFFSET(#REF!,INT((ROW()-13)/2),0)),IF(ISBLANK(OFFSET('9. METAS'!$V$20,INT((ROW()-14)/2),0)),"",OFFSET('9. METAS'!$V$20,INT((ROW()-14)/2),0)))</f>
        <v>#REF!</v>
      </c>
      <c r="L463" s="228" t="e">
        <f ca="1">IF(MOD(ROW()-13,2)=0,IF(ISBLANK(OFFSET(#REF!,INT((ROW()-13)/2),0)),"",OFFSET(#REF!,INT((ROW()-13)/2),0)),IF(ISBLANK(OFFSET('9. METAS'!$W$20,INT((ROW()-14)/2),0)),"",OFFSET('9. METAS'!$W$20,INT((ROW()-14)/2),0)))</f>
        <v>#REF!</v>
      </c>
      <c r="M463" s="229" t="e">
        <f ca="1">IF(MOD(ROW()-13,2)=0,IF(ISBLANK(OFFSET(#REF!,INT((ROW()-13)/2),0)),"",OFFSET(#REF!,INT((ROW()-13)/2),0)),IF(ISBLANK(OFFSET('9. METAS'!$X$20,INT((ROW()-14)/2),0)),"",OFFSET('9. METAS'!$X$20,INT((ROW()-14)/2),0)))</f>
        <v>#REF!</v>
      </c>
      <c r="N463" s="981" t="str">
        <f t="shared" ref="N463" ca="1" si="446">IFERROR(J463/J464,"ND")</f>
        <v>ND</v>
      </c>
      <c r="O463" s="983" t="str">
        <f t="shared" ref="O463" ca="1" si="447">IFERROR(((J463+K463+L463)/H463),"ND")</f>
        <v>ND</v>
      </c>
      <c r="P463" s="985"/>
    </row>
    <row r="464" spans="3:16" x14ac:dyDescent="0.3">
      <c r="C464" s="999"/>
      <c r="D464" s="993"/>
      <c r="E464" s="993"/>
      <c r="F464" s="995"/>
      <c r="G464" s="997"/>
      <c r="H464" s="1042"/>
      <c r="I464" s="987"/>
      <c r="J464" s="227" t="str">
        <f ca="1">IF(MOD(ROW()-13,2)=0,IF(ISBLANK(OFFSET(#REF!,INT((ROW()-13)/2),0)),"",OFFSET(#REF!,INT((ROW()-13)/2),0)),IF(ISBLANK(OFFSET('9. METAS'!$U$20,INT((ROW()-14)/2),0)),"",OFFSET('9. METAS'!$U$20,INT((ROW()-14)/2),0)))</f>
        <v/>
      </c>
      <c r="K464" s="228" t="str">
        <f ca="1">IF(MOD(ROW()-13,2)=0,IF(ISBLANK(OFFSET(#REF!,INT((ROW()-13)/2),0)),"",OFFSET(#REF!,INT((ROW()-13)/2),0)),IF(ISBLANK(OFFSET('9. METAS'!$V$20,INT((ROW()-14)/2),0)),"",OFFSET('9. METAS'!$V$20,INT((ROW()-14)/2),0)))</f>
        <v/>
      </c>
      <c r="L464" s="228" t="str">
        <f ca="1">IF(MOD(ROW()-13,2)=0,IF(ISBLANK(OFFSET(#REF!,INT((ROW()-13)/2),0)),"",OFFSET(#REF!,INT((ROW()-13)/2),0)),IF(ISBLANK(OFFSET('9. METAS'!$W$20,INT((ROW()-14)/2),0)),"",OFFSET('9. METAS'!$W$20,INT((ROW()-14)/2),0)))</f>
        <v/>
      </c>
      <c r="M464" s="229" t="str">
        <f ca="1">IF(MOD(ROW()-13,2)=0,IF(ISBLANK(OFFSET(#REF!,INT((ROW()-13)/2),0)),"",OFFSET(#REF!,INT((ROW()-13)/2),0)),IF(ISBLANK(OFFSET('9. METAS'!$X$20,INT((ROW()-14)/2),0)),"",OFFSET('9. METAS'!$X$20,INT((ROW()-14)/2),0)))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1042" t="str">
        <f ca="1">IF(ISBLANK(OFFSET('9. METAS'!$L$20,INT((ROW()-13)/2),0)),"",OFFSET('9. METAS'!$L$20,INT((ROW()-13)/2),0))</f>
        <v/>
      </c>
      <c r="I465" s="979"/>
      <c r="J465" s="227" t="e">
        <f ca="1">IF(MOD(ROW()-13,2)=0,IF(ISBLANK(OFFSET(#REF!,INT((ROW()-13)/2),0)),"",OFFSET(#REF!,INT((ROW()-13)/2),0)),IF(ISBLANK(OFFSET('9. METAS'!$U$20,INT((ROW()-14)/2),0)),"",OFFSET('9. METAS'!$U$20,INT((ROW()-14)/2),0)))</f>
        <v>#REF!</v>
      </c>
      <c r="K465" s="228" t="e">
        <f ca="1">IF(MOD(ROW()-13,2)=0,IF(ISBLANK(OFFSET(#REF!,INT((ROW()-13)/2),0)),"",OFFSET(#REF!,INT((ROW()-13)/2),0)),IF(ISBLANK(OFFSET('9. METAS'!$V$20,INT((ROW()-14)/2),0)),"",OFFSET('9. METAS'!$V$20,INT((ROW()-14)/2),0)))</f>
        <v>#REF!</v>
      </c>
      <c r="L465" s="228" t="e">
        <f ca="1">IF(MOD(ROW()-13,2)=0,IF(ISBLANK(OFFSET(#REF!,INT((ROW()-13)/2),0)),"",OFFSET(#REF!,INT((ROW()-13)/2),0)),IF(ISBLANK(OFFSET('9. METAS'!$W$20,INT((ROW()-14)/2),0)),"",OFFSET('9. METAS'!$W$20,INT((ROW()-14)/2),0)))</f>
        <v>#REF!</v>
      </c>
      <c r="M465" s="229" t="e">
        <f ca="1">IF(MOD(ROW()-13,2)=0,IF(ISBLANK(OFFSET(#REF!,INT((ROW()-13)/2),0)),"",OFFSET(#REF!,INT((ROW()-13)/2),0)),IF(ISBLANK(OFFSET('9. METAS'!$X$20,INT((ROW()-14)/2),0)),"",OFFSET('9. METAS'!$X$20,INT((ROW()-14)/2),0)))</f>
        <v>#REF!</v>
      </c>
      <c r="N465" s="981" t="str">
        <f t="shared" ref="N465" ca="1" si="448">IFERROR(J465/J466,"ND")</f>
        <v>ND</v>
      </c>
      <c r="O465" s="983" t="str">
        <f t="shared" ref="O465" ca="1" si="449">IFERROR(((J465+K465+L465)/H465),"ND")</f>
        <v>ND</v>
      </c>
      <c r="P465" s="985"/>
    </row>
    <row r="466" spans="3:16" x14ac:dyDescent="0.3">
      <c r="C466" s="999"/>
      <c r="D466" s="993"/>
      <c r="E466" s="993"/>
      <c r="F466" s="995"/>
      <c r="G466" s="997"/>
      <c r="H466" s="1042"/>
      <c r="I466" s="987"/>
      <c r="J466" s="227" t="str">
        <f ca="1">IF(MOD(ROW()-13,2)=0,IF(ISBLANK(OFFSET(#REF!,INT((ROW()-13)/2),0)),"",OFFSET(#REF!,INT((ROW()-13)/2),0)),IF(ISBLANK(OFFSET('9. METAS'!$U$20,INT((ROW()-14)/2),0)),"",OFFSET('9. METAS'!$U$20,INT((ROW()-14)/2),0)))</f>
        <v/>
      </c>
      <c r="K466" s="228" t="str">
        <f ca="1">IF(MOD(ROW()-13,2)=0,IF(ISBLANK(OFFSET(#REF!,INT((ROW()-13)/2),0)),"",OFFSET(#REF!,INT((ROW()-13)/2),0)),IF(ISBLANK(OFFSET('9. METAS'!$V$20,INT((ROW()-14)/2),0)),"",OFFSET('9. METAS'!$V$20,INT((ROW()-14)/2),0)))</f>
        <v/>
      </c>
      <c r="L466" s="228" t="str">
        <f ca="1">IF(MOD(ROW()-13,2)=0,IF(ISBLANK(OFFSET(#REF!,INT((ROW()-13)/2),0)),"",OFFSET(#REF!,INT((ROW()-13)/2),0)),IF(ISBLANK(OFFSET('9. METAS'!$W$20,INT((ROW()-14)/2),0)),"",OFFSET('9. METAS'!$W$20,INT((ROW()-14)/2),0)))</f>
        <v/>
      </c>
      <c r="M466" s="229" t="str">
        <f ca="1">IF(MOD(ROW()-13,2)=0,IF(ISBLANK(OFFSET(#REF!,INT((ROW()-13)/2),0)),"",OFFSET(#REF!,INT((ROW()-13)/2),0)),IF(ISBLANK(OFFSET('9. METAS'!$X$20,INT((ROW()-14)/2),0)),"",OFFSET('9. METAS'!$X$20,INT((ROW()-14)/2),0)))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1042" t="str">
        <f ca="1">IF(ISBLANK(OFFSET('9. METAS'!$L$20,INT((ROW()-13)/2),0)),"",OFFSET('9. METAS'!$L$20,INT((ROW()-13)/2),0))</f>
        <v/>
      </c>
      <c r="I467" s="979"/>
      <c r="J467" s="227" t="e">
        <f ca="1">IF(MOD(ROW()-13,2)=0,IF(ISBLANK(OFFSET(#REF!,INT((ROW()-13)/2),0)),"",OFFSET(#REF!,INT((ROW()-13)/2),0)),IF(ISBLANK(OFFSET('9. METAS'!$U$20,INT((ROW()-14)/2),0)),"",OFFSET('9. METAS'!$U$20,INT((ROW()-14)/2),0)))</f>
        <v>#REF!</v>
      </c>
      <c r="K467" s="228" t="e">
        <f ca="1">IF(MOD(ROW()-13,2)=0,IF(ISBLANK(OFFSET(#REF!,INT((ROW()-13)/2),0)),"",OFFSET(#REF!,INT((ROW()-13)/2),0)),IF(ISBLANK(OFFSET('9. METAS'!$V$20,INT((ROW()-14)/2),0)),"",OFFSET('9. METAS'!$V$20,INT((ROW()-14)/2),0)))</f>
        <v>#REF!</v>
      </c>
      <c r="L467" s="228" t="e">
        <f ca="1">IF(MOD(ROW()-13,2)=0,IF(ISBLANK(OFFSET(#REF!,INT((ROW()-13)/2),0)),"",OFFSET(#REF!,INT((ROW()-13)/2),0)),IF(ISBLANK(OFFSET('9. METAS'!$W$20,INT((ROW()-14)/2),0)),"",OFFSET('9. METAS'!$W$20,INT((ROW()-14)/2),0)))</f>
        <v>#REF!</v>
      </c>
      <c r="M467" s="229" t="e">
        <f ca="1">IF(MOD(ROW()-13,2)=0,IF(ISBLANK(OFFSET(#REF!,INT((ROW()-13)/2),0)),"",OFFSET(#REF!,INT((ROW()-13)/2),0)),IF(ISBLANK(OFFSET('9. METAS'!$X$20,INT((ROW()-14)/2),0)),"",OFFSET('9. METAS'!$X$20,INT((ROW()-14)/2),0)))</f>
        <v>#REF!</v>
      </c>
      <c r="N467" s="981" t="str">
        <f t="shared" ref="N467" ca="1" si="450">IFERROR(J467/J468,"ND")</f>
        <v>ND</v>
      </c>
      <c r="O467" s="983" t="str">
        <f t="shared" ref="O467" ca="1" si="451">IFERROR(((J467+K467+L467)/H467),"ND")</f>
        <v>ND</v>
      </c>
      <c r="P467" s="985"/>
    </row>
    <row r="468" spans="3:16" x14ac:dyDescent="0.3">
      <c r="C468" s="999"/>
      <c r="D468" s="993"/>
      <c r="E468" s="993"/>
      <c r="F468" s="995"/>
      <c r="G468" s="997"/>
      <c r="H468" s="1042"/>
      <c r="I468" s="987"/>
      <c r="J468" s="227" t="str">
        <f ca="1">IF(MOD(ROW()-13,2)=0,IF(ISBLANK(OFFSET(#REF!,INT((ROW()-13)/2),0)),"",OFFSET(#REF!,INT((ROW()-13)/2),0)),IF(ISBLANK(OFFSET('9. METAS'!$U$20,INT((ROW()-14)/2),0)),"",OFFSET('9. METAS'!$U$20,INT((ROW()-14)/2),0)))</f>
        <v/>
      </c>
      <c r="K468" s="228" t="str">
        <f ca="1">IF(MOD(ROW()-13,2)=0,IF(ISBLANK(OFFSET(#REF!,INT((ROW()-13)/2),0)),"",OFFSET(#REF!,INT((ROW()-13)/2),0)),IF(ISBLANK(OFFSET('9. METAS'!$V$20,INT((ROW()-14)/2),0)),"",OFFSET('9. METAS'!$V$20,INT((ROW()-14)/2),0)))</f>
        <v/>
      </c>
      <c r="L468" s="228" t="str">
        <f ca="1">IF(MOD(ROW()-13,2)=0,IF(ISBLANK(OFFSET(#REF!,INT((ROW()-13)/2),0)),"",OFFSET(#REF!,INT((ROW()-13)/2),0)),IF(ISBLANK(OFFSET('9. METAS'!$W$20,INT((ROW()-14)/2),0)),"",OFFSET('9. METAS'!$W$20,INT((ROW()-14)/2),0)))</f>
        <v/>
      </c>
      <c r="M468" s="229" t="str">
        <f ca="1">IF(MOD(ROW()-13,2)=0,IF(ISBLANK(OFFSET(#REF!,INT((ROW()-13)/2),0)),"",OFFSET(#REF!,INT((ROW()-13)/2),0)),IF(ISBLANK(OFFSET('9. METAS'!$X$20,INT((ROW()-14)/2),0)),"",OFFSET('9. METAS'!$X$20,INT((ROW()-14)/2),0)))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1042" t="str">
        <f ca="1">IF(ISBLANK(OFFSET('9. METAS'!$L$20,INT((ROW()-13)/2),0)),"",OFFSET('9. METAS'!$L$20,INT((ROW()-13)/2),0))</f>
        <v/>
      </c>
      <c r="I469" s="979"/>
      <c r="J469" s="227" t="e">
        <f ca="1">IF(MOD(ROW()-13,2)=0,IF(ISBLANK(OFFSET(#REF!,INT((ROW()-13)/2),0)),"",OFFSET(#REF!,INT((ROW()-13)/2),0)),IF(ISBLANK(OFFSET('9. METAS'!$U$20,INT((ROW()-14)/2),0)),"",OFFSET('9. METAS'!$U$20,INT((ROW()-14)/2),0)))</f>
        <v>#REF!</v>
      </c>
      <c r="K469" s="228" t="e">
        <f ca="1">IF(MOD(ROW()-13,2)=0,IF(ISBLANK(OFFSET(#REF!,INT((ROW()-13)/2),0)),"",OFFSET(#REF!,INT((ROW()-13)/2),0)),IF(ISBLANK(OFFSET('9. METAS'!$V$20,INT((ROW()-14)/2),0)),"",OFFSET('9. METAS'!$V$20,INT((ROW()-14)/2),0)))</f>
        <v>#REF!</v>
      </c>
      <c r="L469" s="228" t="e">
        <f ca="1">IF(MOD(ROW()-13,2)=0,IF(ISBLANK(OFFSET(#REF!,INT((ROW()-13)/2),0)),"",OFFSET(#REF!,INT((ROW()-13)/2),0)),IF(ISBLANK(OFFSET('9. METAS'!$W$20,INT((ROW()-14)/2),0)),"",OFFSET('9. METAS'!$W$20,INT((ROW()-14)/2),0)))</f>
        <v>#REF!</v>
      </c>
      <c r="M469" s="229" t="e">
        <f ca="1">IF(MOD(ROW()-13,2)=0,IF(ISBLANK(OFFSET(#REF!,INT((ROW()-13)/2),0)),"",OFFSET(#REF!,INT((ROW()-13)/2),0)),IF(ISBLANK(OFFSET('9. METAS'!$X$20,INT((ROW()-14)/2),0)),"",OFFSET('9. METAS'!$X$20,INT((ROW()-14)/2),0)))</f>
        <v>#REF!</v>
      </c>
      <c r="N469" s="981" t="str">
        <f t="shared" ref="N469" ca="1" si="452">IFERROR(J469/J470,"ND")</f>
        <v>ND</v>
      </c>
      <c r="O469" s="983" t="str">
        <f t="shared" ref="O469" ca="1" si="453">IFERROR(((J469+K469+L469)/H469),"ND")</f>
        <v>ND</v>
      </c>
      <c r="P469" s="985"/>
    </row>
    <row r="470" spans="3:16" x14ac:dyDescent="0.3">
      <c r="C470" s="999"/>
      <c r="D470" s="993"/>
      <c r="E470" s="993"/>
      <c r="F470" s="995"/>
      <c r="G470" s="997"/>
      <c r="H470" s="1042"/>
      <c r="I470" s="987"/>
      <c r="J470" s="227" t="str">
        <f ca="1">IF(MOD(ROW()-13,2)=0,IF(ISBLANK(OFFSET(#REF!,INT((ROW()-13)/2),0)),"",OFFSET(#REF!,INT((ROW()-13)/2),0)),IF(ISBLANK(OFFSET('9. METAS'!$U$20,INT((ROW()-14)/2),0)),"",OFFSET('9. METAS'!$U$20,INT((ROW()-14)/2),0)))</f>
        <v/>
      </c>
      <c r="K470" s="228" t="str">
        <f ca="1">IF(MOD(ROW()-13,2)=0,IF(ISBLANK(OFFSET(#REF!,INT((ROW()-13)/2),0)),"",OFFSET(#REF!,INT((ROW()-13)/2),0)),IF(ISBLANK(OFFSET('9. METAS'!$V$20,INT((ROW()-14)/2),0)),"",OFFSET('9. METAS'!$V$20,INT((ROW()-14)/2),0)))</f>
        <v/>
      </c>
      <c r="L470" s="228" t="str">
        <f ca="1">IF(MOD(ROW()-13,2)=0,IF(ISBLANK(OFFSET(#REF!,INT((ROW()-13)/2),0)),"",OFFSET(#REF!,INT((ROW()-13)/2),0)),IF(ISBLANK(OFFSET('9. METAS'!$W$20,INT((ROW()-14)/2),0)),"",OFFSET('9. METAS'!$W$20,INT((ROW()-14)/2),0)))</f>
        <v/>
      </c>
      <c r="M470" s="229" t="str">
        <f ca="1">IF(MOD(ROW()-13,2)=0,IF(ISBLANK(OFFSET(#REF!,INT((ROW()-13)/2),0)),"",OFFSET(#REF!,INT((ROW()-13)/2),0)),IF(ISBLANK(OFFSET('9. METAS'!$X$20,INT((ROW()-14)/2),0)),"",OFFSET('9. METAS'!$X$20,INT((ROW()-14)/2),0)))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1042" t="str">
        <f ca="1">IF(ISBLANK(OFFSET('9. METAS'!$L$20,INT((ROW()-13)/2),0)),"",OFFSET('9. METAS'!$L$20,INT((ROW()-13)/2),0))</f>
        <v/>
      </c>
      <c r="I471" s="979"/>
      <c r="J471" s="227" t="e">
        <f ca="1">IF(MOD(ROW()-13,2)=0,IF(ISBLANK(OFFSET(#REF!,INT((ROW()-13)/2),0)),"",OFFSET(#REF!,INT((ROW()-13)/2),0)),IF(ISBLANK(OFFSET('9. METAS'!$U$20,INT((ROW()-14)/2),0)),"",OFFSET('9. METAS'!$U$20,INT((ROW()-14)/2),0)))</f>
        <v>#REF!</v>
      </c>
      <c r="K471" s="228" t="e">
        <f ca="1">IF(MOD(ROW()-13,2)=0,IF(ISBLANK(OFFSET(#REF!,INT((ROW()-13)/2),0)),"",OFFSET(#REF!,INT((ROW()-13)/2),0)),IF(ISBLANK(OFFSET('9. METAS'!$V$20,INT((ROW()-14)/2),0)),"",OFFSET('9. METAS'!$V$20,INT((ROW()-14)/2),0)))</f>
        <v>#REF!</v>
      </c>
      <c r="L471" s="228" t="e">
        <f ca="1">IF(MOD(ROW()-13,2)=0,IF(ISBLANK(OFFSET(#REF!,INT((ROW()-13)/2),0)),"",OFFSET(#REF!,INT((ROW()-13)/2),0)),IF(ISBLANK(OFFSET('9. METAS'!$W$20,INT((ROW()-14)/2),0)),"",OFFSET('9. METAS'!$W$20,INT((ROW()-14)/2),0)))</f>
        <v>#REF!</v>
      </c>
      <c r="M471" s="229" t="e">
        <f ca="1">IF(MOD(ROW()-13,2)=0,IF(ISBLANK(OFFSET(#REF!,INT((ROW()-13)/2),0)),"",OFFSET(#REF!,INT((ROW()-13)/2),0)),IF(ISBLANK(OFFSET('9. METAS'!$X$20,INT((ROW()-14)/2),0)),"",OFFSET('9. METAS'!$X$20,INT((ROW()-14)/2),0)))</f>
        <v>#REF!</v>
      </c>
      <c r="N471" s="981" t="str">
        <f t="shared" ref="N471" ca="1" si="454">IFERROR(J471/J472,"ND")</f>
        <v>ND</v>
      </c>
      <c r="O471" s="983" t="str">
        <f t="shared" ref="O471" ca="1" si="455">IFERROR(((J471+K471+L471)/H471),"ND")</f>
        <v>ND</v>
      </c>
      <c r="P471" s="985"/>
    </row>
    <row r="472" spans="3:16" x14ac:dyDescent="0.3">
      <c r="C472" s="999"/>
      <c r="D472" s="993"/>
      <c r="E472" s="993"/>
      <c r="F472" s="995"/>
      <c r="G472" s="997"/>
      <c r="H472" s="1042"/>
      <c r="I472" s="987"/>
      <c r="J472" s="227" t="str">
        <f ca="1">IF(MOD(ROW()-13,2)=0,IF(ISBLANK(OFFSET(#REF!,INT((ROW()-13)/2),0)),"",OFFSET(#REF!,INT((ROW()-13)/2),0)),IF(ISBLANK(OFFSET('9. METAS'!$U$20,INT((ROW()-14)/2),0)),"",OFFSET('9. METAS'!$U$20,INT((ROW()-14)/2),0)))</f>
        <v/>
      </c>
      <c r="K472" s="228" t="str">
        <f ca="1">IF(MOD(ROW()-13,2)=0,IF(ISBLANK(OFFSET(#REF!,INT((ROW()-13)/2),0)),"",OFFSET(#REF!,INT((ROW()-13)/2),0)),IF(ISBLANK(OFFSET('9. METAS'!$V$20,INT((ROW()-14)/2),0)),"",OFFSET('9. METAS'!$V$20,INT((ROW()-14)/2),0)))</f>
        <v/>
      </c>
      <c r="L472" s="228" t="str">
        <f ca="1">IF(MOD(ROW()-13,2)=0,IF(ISBLANK(OFFSET(#REF!,INT((ROW()-13)/2),0)),"",OFFSET(#REF!,INT((ROW()-13)/2),0)),IF(ISBLANK(OFFSET('9. METAS'!$W$20,INT((ROW()-14)/2),0)),"",OFFSET('9. METAS'!$W$20,INT((ROW()-14)/2),0)))</f>
        <v/>
      </c>
      <c r="M472" s="229" t="str">
        <f ca="1">IF(MOD(ROW()-13,2)=0,IF(ISBLANK(OFFSET(#REF!,INT((ROW()-13)/2),0)),"",OFFSET(#REF!,INT((ROW()-13)/2),0)),IF(ISBLANK(OFFSET('9. METAS'!$X$20,INT((ROW()-14)/2),0)),"",OFFSET('9. METAS'!$X$20,INT((ROW()-14)/2),0)))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1042" t="str">
        <f ca="1">IF(ISBLANK(OFFSET('9. METAS'!$L$20,INT((ROW()-13)/2),0)),"",OFFSET('9. METAS'!$L$20,INT((ROW()-13)/2),0))</f>
        <v/>
      </c>
      <c r="I473" s="979"/>
      <c r="J473" s="227" t="e">
        <f ca="1">IF(MOD(ROW()-13,2)=0,IF(ISBLANK(OFFSET(#REF!,INT((ROW()-13)/2),0)),"",OFFSET(#REF!,INT((ROW()-13)/2),0)),IF(ISBLANK(OFFSET('9. METAS'!$U$20,INT((ROW()-14)/2),0)),"",OFFSET('9. METAS'!$U$20,INT((ROW()-14)/2),0)))</f>
        <v>#REF!</v>
      </c>
      <c r="K473" s="228" t="e">
        <f ca="1">IF(MOD(ROW()-13,2)=0,IF(ISBLANK(OFFSET(#REF!,INT((ROW()-13)/2),0)),"",OFFSET(#REF!,INT((ROW()-13)/2),0)),IF(ISBLANK(OFFSET('9. METAS'!$V$20,INT((ROW()-14)/2),0)),"",OFFSET('9. METAS'!$V$20,INT((ROW()-14)/2),0)))</f>
        <v>#REF!</v>
      </c>
      <c r="L473" s="228" t="e">
        <f ca="1">IF(MOD(ROW()-13,2)=0,IF(ISBLANK(OFFSET(#REF!,INT((ROW()-13)/2),0)),"",OFFSET(#REF!,INT((ROW()-13)/2),0)),IF(ISBLANK(OFFSET('9. METAS'!$W$20,INT((ROW()-14)/2),0)),"",OFFSET('9. METAS'!$W$20,INT((ROW()-14)/2),0)))</f>
        <v>#REF!</v>
      </c>
      <c r="M473" s="229" t="e">
        <f ca="1">IF(MOD(ROW()-13,2)=0,IF(ISBLANK(OFFSET(#REF!,INT((ROW()-13)/2),0)),"",OFFSET(#REF!,INT((ROW()-13)/2),0)),IF(ISBLANK(OFFSET('9. METAS'!$X$20,INT((ROW()-14)/2),0)),"",OFFSET('9. METAS'!$X$20,INT((ROW()-14)/2),0)))</f>
        <v>#REF!</v>
      </c>
      <c r="N473" s="981" t="str">
        <f ca="1">IFERROR(J473/J474,"ND")</f>
        <v>ND</v>
      </c>
      <c r="O473" s="983" t="str">
        <f t="shared" ref="O473" ca="1" si="456">IFERROR(((J473+K473+L473)/H473),"ND")</f>
        <v>ND</v>
      </c>
      <c r="P473" s="985"/>
    </row>
    <row r="474" spans="3:16" ht="15" thickBot="1" x14ac:dyDescent="0.35">
      <c r="C474" s="992"/>
      <c r="D474" s="994"/>
      <c r="E474" s="994"/>
      <c r="F474" s="996"/>
      <c r="G474" s="998"/>
      <c r="H474" s="1044"/>
      <c r="I474" s="1045"/>
      <c r="J474" s="233" t="str">
        <f ca="1">IF(MOD(ROW()-13,2)=0,IF(ISBLANK(OFFSET(#REF!,INT((ROW()-13)/2),0)),"",OFFSET(#REF!,INT((ROW()-13)/2),0)),IF(ISBLANK(OFFSET('9. METAS'!$U$20,INT((ROW()-14)/2),0)),"",OFFSET('9. METAS'!$U$20,INT((ROW()-14)/2),0)))</f>
        <v/>
      </c>
      <c r="K474" s="234" t="str">
        <f ca="1">IF(MOD(ROW()-13,2)=0,IF(ISBLANK(OFFSET(#REF!,INT((ROW()-13)/2),0)),"",OFFSET(#REF!,INT((ROW()-13)/2),0)),IF(ISBLANK(OFFSET('9. METAS'!$V$20,INT((ROW()-14)/2),0)),"",OFFSET('9. METAS'!$V$20,INT((ROW()-14)/2),0)))</f>
        <v/>
      </c>
      <c r="L474" s="234" t="str">
        <f ca="1">IF(MOD(ROW()-13,2)=0,IF(ISBLANK(OFFSET(#REF!,INT((ROW()-13)/2),0)),"",OFFSET(#REF!,INT((ROW()-13)/2),0)),IF(ISBLANK(OFFSET('9. METAS'!$W$20,INT((ROW()-14)/2),0)),"",OFFSET('9. METAS'!$W$20,INT((ROW()-14)/2),0)))</f>
        <v/>
      </c>
      <c r="M474" s="235" t="str">
        <f ca="1">IF(MOD(ROW()-13,2)=0,IF(ISBLANK(OFFSET(#REF!,INT((ROW()-13)/2),0)),"",OFFSET(#REF!,INT((ROW()-13)/2),0)),IF(ISBLANK(OFFSET('9. METAS'!$X$20,INT((ROW()-14)/2),0)),"",OFFSET('9. METAS'!$X$20,INT((ROW()-14)/2),0)))</f>
        <v/>
      </c>
      <c r="N474" s="1046"/>
      <c r="O474" s="989"/>
      <c r="P474" s="104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1" width="12.6640625" style="1" customWidth="1"/>
    <col min="12" max="13" width="12.6640625" style="36"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135</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39" t="s">
        <v>88</v>
      </c>
      <c r="G9" s="1040"/>
      <c r="H9" s="1040"/>
      <c r="I9" s="1040"/>
      <c r="J9" s="1040"/>
      <c r="K9" s="1040"/>
      <c r="L9" s="1040"/>
      <c r="M9" s="1040"/>
      <c r="N9" s="1040"/>
      <c r="O9" s="1040"/>
      <c r="P9" s="1041"/>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36" t="s">
        <v>300</v>
      </c>
    </row>
    <row r="11" spans="3:16" ht="42" customHeight="1" thickBot="1" x14ac:dyDescent="0.35">
      <c r="C11" s="1017"/>
      <c r="D11" s="1010"/>
      <c r="E11" s="1010"/>
      <c r="F11" s="1010"/>
      <c r="G11" s="1010"/>
      <c r="H11" s="1010" t="s">
        <v>116</v>
      </c>
      <c r="I11" s="1010" t="s">
        <v>117</v>
      </c>
      <c r="J11" s="1010" t="s">
        <v>125</v>
      </c>
      <c r="K11" s="1010"/>
      <c r="L11" s="1010"/>
      <c r="M11" s="1010"/>
      <c r="N11" s="1010" t="s">
        <v>122</v>
      </c>
      <c r="O11" s="1010"/>
      <c r="P11" s="1037"/>
    </row>
    <row r="12" spans="3:16" ht="42" customHeight="1" thickBot="1" x14ac:dyDescent="0.35">
      <c r="C12" s="1017"/>
      <c r="D12" s="1010"/>
      <c r="E12" s="1010"/>
      <c r="F12" s="1010"/>
      <c r="G12" s="1010"/>
      <c r="H12" s="1010"/>
      <c r="I12" s="1010"/>
      <c r="J12" s="218" t="s">
        <v>121</v>
      </c>
      <c r="K12" s="218" t="s">
        <v>118</v>
      </c>
      <c r="L12" s="218" t="s">
        <v>119</v>
      </c>
      <c r="M12" s="218" t="s">
        <v>120</v>
      </c>
      <c r="N12" s="218" t="s">
        <v>124</v>
      </c>
      <c r="O12" s="218" t="s">
        <v>95</v>
      </c>
      <c r="P12" s="1038"/>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43">
        <f ca="1">IF(ISBLANK(OFFSET('9. METAS'!$L$20,INT((ROW()-13)/2),0)),"",OFFSET('9. METAS'!$L$20,INT((ROW()-13)/2),0))</f>
        <v>0.2429</v>
      </c>
      <c r="I13" s="1003" t="s">
        <v>128</v>
      </c>
      <c r="J13" s="224" t="e">
        <f ca="1">IF(MOD(ROW()-13,2)=0,IF(ISBLANK(OFFSET(#REF!,INT((ROW()-13)/2),0)),"",OFFSET(#REF!,INT((ROW()-13)/2),0)),IF(ISBLANK(OFFSET('9. METAS'!$U$20,INT((ROW()-14)/2),0)),"",OFFSET('9. METAS'!$U$20,INT((ROW()-14)/2),0)))</f>
        <v>#REF!</v>
      </c>
      <c r="K13" s="225" t="e">
        <f ca="1">IF(MOD(ROW()-13,2)=0,IF(ISBLANK(OFFSET(#REF!,INT((ROW()-13)/2),0)),"",OFFSET(#REF!,INT((ROW()-13)/2),0)),IF(ISBLANK(OFFSET('9. METAS'!$V$20,INT((ROW()-14)/2),0)),"",OFFSET('9. METAS'!$V$20,INT((ROW()-14)/2),0)))</f>
        <v>#REF!</v>
      </c>
      <c r="L13" s="225" t="e">
        <f ca="1">IF(MOD(ROW()-13,2)=0,IF(ISBLANK(OFFSET(#REF!,INT((ROW()-13)/2),0)),"",OFFSET(#REF!,INT((ROW()-13)/2),0)),IF(ISBLANK(OFFSET('9. METAS'!$W$20,INT((ROW()-14)/2),0)),"",OFFSET('9. METAS'!$W$20,INT((ROW()-14)/2),0)))</f>
        <v>#REF!</v>
      </c>
      <c r="M13" s="226" t="e">
        <f ca="1">IF(MOD(ROW()-13,2)=0,IF(ISBLANK(OFFSET(#REF!,INT((ROW()-13)/2),0)),"",OFFSET(#REF!,INT((ROW()-13)/2),0)),IF(ISBLANK(OFFSET('9. METAS'!$X$20,INT((ROW()-14)/2),0)),"",OFFSET('9. METAS'!$X$20,INT((ROW()-14)/2),0)))</f>
        <v>#REF!</v>
      </c>
      <c r="N13" s="981" t="str">
        <f ca="1">IFERROR(J13/J14,"ND")</f>
        <v>ND</v>
      </c>
      <c r="O13" s="983" t="str">
        <f ca="1">IFERROR(((J13+K13+L13+M13)/H13),"ND")</f>
        <v>ND</v>
      </c>
      <c r="P13" s="1005"/>
    </row>
    <row r="14" spans="3:16" x14ac:dyDescent="0.3">
      <c r="C14" s="999"/>
      <c r="D14" s="993"/>
      <c r="E14" s="993"/>
      <c r="F14" s="995"/>
      <c r="G14" s="997"/>
      <c r="H14" s="1042"/>
      <c r="I14" s="1004"/>
      <c r="J14" s="227">
        <f ca="1">IF(MOD(ROW()-13,2)=0,IF(ISBLANK(OFFSET(#REF!,INT((ROW()-13)/2),0)),"",OFFSET(#REF!,INT((ROW()-13)/2),0)),IF(ISBLANK(OFFSET('9. METAS'!$U$20,INT((ROW()-14)/2),0)),"",OFFSET('9. METAS'!$U$20,INT((ROW()-14)/2),0)))</f>
        <v>6.0699999999999997E-2</v>
      </c>
      <c r="K14" s="228">
        <f ca="1">IF(MOD(ROW()-13,2)=0,IF(ISBLANK(OFFSET(#REF!,INT((ROW()-13)/2),0)),"",OFFSET(#REF!,INT((ROW()-13)/2),0)),IF(ISBLANK(OFFSET('9. METAS'!$V$20,INT((ROW()-14)/2),0)),"",OFFSET('9. METAS'!$V$20,INT((ROW()-14)/2),0)))</f>
        <v>6.0699999999999997E-2</v>
      </c>
      <c r="L14" s="228">
        <f ca="1">IF(MOD(ROW()-13,2)=0,IF(ISBLANK(OFFSET(#REF!,INT((ROW()-13)/2),0)),"",OFFSET(#REF!,INT((ROW()-13)/2),0)),IF(ISBLANK(OFFSET('9. METAS'!$W$20,INT((ROW()-14)/2),0)),"",OFFSET('9. METAS'!$W$20,INT((ROW()-14)/2),0)))</f>
        <v>6.0699999999999997E-2</v>
      </c>
      <c r="M14" s="229">
        <f ca="1">IF(MOD(ROW()-13,2)=0,IF(ISBLANK(OFFSET(#REF!,INT((ROW()-13)/2),0)),"",OFFSET(#REF!,INT((ROW()-13)/2),0)),IF(ISBLANK(OFFSET('9. METAS'!$X$20,INT((ROW()-14)/2),0)),"",OFFSET('9. METAS'!$X$20,INT((ROW()-14)/2),0)))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1042">
        <f ca="1">IF(ISBLANK(OFFSET('9. METAS'!$L$20,INT((ROW()-13)/2),0)),"",OFFSET('9. METAS'!$L$20,INT((ROW()-13)/2),0))</f>
        <v>65000</v>
      </c>
      <c r="I15" s="979"/>
      <c r="J15" s="227" t="e">
        <f ca="1">IF(MOD(ROW()-13,2)=0,IF(ISBLANK(OFFSET(#REF!,INT((ROW()-13)/2),0)),"",OFFSET(#REF!,INT((ROW()-13)/2),0)),IF(ISBLANK(OFFSET('9. METAS'!$U$20,INT((ROW()-14)/2),0)),"",OFFSET('9. METAS'!$U$20,INT((ROW()-14)/2),0)))</f>
        <v>#REF!</v>
      </c>
      <c r="K15" s="228" t="e">
        <f ca="1">IF(MOD(ROW()-13,2)=0,IF(ISBLANK(OFFSET(#REF!,INT((ROW()-13)/2),0)),"",OFFSET(#REF!,INT((ROW()-13)/2),0)),IF(ISBLANK(OFFSET('9. METAS'!$V$20,INT((ROW()-14)/2),0)),"",OFFSET('9. METAS'!$V$20,INT((ROW()-14)/2),0)))</f>
        <v>#REF!</v>
      </c>
      <c r="L15" s="228" t="e">
        <f ca="1">IF(MOD(ROW()-13,2)=0,IF(ISBLANK(OFFSET(#REF!,INT((ROW()-13)/2),0)),"",OFFSET(#REF!,INT((ROW()-13)/2),0)),IF(ISBLANK(OFFSET('9. METAS'!$W$20,INT((ROW()-14)/2),0)),"",OFFSET('9. METAS'!$W$20,INT((ROW()-14)/2),0)))</f>
        <v>#REF!</v>
      </c>
      <c r="M15" s="229" t="e">
        <f ca="1">IF(MOD(ROW()-13,2)=0,IF(ISBLANK(OFFSET(#REF!,INT((ROW()-13)/2),0)),"",OFFSET(#REF!,INT((ROW()-13)/2),0)),IF(ISBLANK(OFFSET('9. METAS'!$X$20,INT((ROW()-14)/2),0)),"",OFFSET('9. METAS'!$X$20,INT((ROW()-14)/2),0)))</f>
        <v>#REF!</v>
      </c>
      <c r="N15" s="981" t="str">
        <f ca="1">IFERROR(J15/J16,"ND")</f>
        <v>ND</v>
      </c>
      <c r="O15" s="983" t="str">
        <f ca="1">IFERROR(((J15+K15+L15+M15)/H15),"ND")</f>
        <v>ND</v>
      </c>
      <c r="P15" s="985"/>
    </row>
    <row r="16" spans="3:16" x14ac:dyDescent="0.3">
      <c r="C16" s="999"/>
      <c r="D16" s="993"/>
      <c r="E16" s="993"/>
      <c r="F16" s="995"/>
      <c r="G16" s="997"/>
      <c r="H16" s="1042"/>
      <c r="I16" s="987"/>
      <c r="J16" s="227">
        <f ca="1">IF(MOD(ROW()-13,2)=0,IF(ISBLANK(OFFSET(#REF!,INT((ROW()-13)/2),0)),"",OFFSET(#REF!,INT((ROW()-13)/2),0)),IF(ISBLANK(OFFSET('9. METAS'!$U$20,INT((ROW()-14)/2),0)),"",OFFSET('9. METAS'!$U$20,INT((ROW()-14)/2),0)))</f>
        <v>16250</v>
      </c>
      <c r="K16" s="228">
        <f ca="1">IF(MOD(ROW()-13,2)=0,IF(ISBLANK(OFFSET(#REF!,INT((ROW()-13)/2),0)),"",OFFSET(#REF!,INT((ROW()-13)/2),0)),IF(ISBLANK(OFFSET('9. METAS'!$V$20,INT((ROW()-14)/2),0)),"",OFFSET('9. METAS'!$V$20,INT((ROW()-14)/2),0)))</f>
        <v>16250</v>
      </c>
      <c r="L16" s="228">
        <f ca="1">IF(MOD(ROW()-13,2)=0,IF(ISBLANK(OFFSET(#REF!,INT((ROW()-13)/2),0)),"",OFFSET(#REF!,INT((ROW()-13)/2),0)),IF(ISBLANK(OFFSET('9. METAS'!$W$20,INT((ROW()-14)/2),0)),"",OFFSET('9. METAS'!$W$20,INT((ROW()-14)/2),0)))</f>
        <v>16250</v>
      </c>
      <c r="M16" s="229">
        <f ca="1">IF(MOD(ROW()-13,2)=0,IF(ISBLANK(OFFSET(#REF!,INT((ROW()-13)/2),0)),"",OFFSET(#REF!,INT((ROW()-13)/2),0)),IF(ISBLANK(OFFSET('9. METAS'!$X$20,INT((ROW()-14)/2),0)),"",OFFSET('9. METAS'!$X$20,INT((ROW()-14)/2),0)))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1042">
        <f ca="1">IF(ISBLANK(OFFSET('9. METAS'!$L$20,INT((ROW()-13)/2),0)),"",OFFSET('9. METAS'!$L$20,INT((ROW()-13)/2),0))</f>
        <v>1500</v>
      </c>
      <c r="I17" s="979"/>
      <c r="J17" s="227" t="e">
        <f ca="1">IF(MOD(ROW()-13,2)=0,IF(ISBLANK(OFFSET(#REF!,INT((ROW()-13)/2),0)),"",OFFSET(#REF!,INT((ROW()-13)/2),0)),IF(ISBLANK(OFFSET('9. METAS'!$U$20,INT((ROW()-14)/2),0)),"",OFFSET('9. METAS'!$U$20,INT((ROW()-14)/2),0)))</f>
        <v>#REF!</v>
      </c>
      <c r="K17" s="228" t="e">
        <f ca="1">IF(MOD(ROW()-13,2)=0,IF(ISBLANK(OFFSET(#REF!,INT((ROW()-13)/2),0)),"",OFFSET(#REF!,INT((ROW()-13)/2),0)),IF(ISBLANK(OFFSET('9. METAS'!$V$20,INT((ROW()-14)/2),0)),"",OFFSET('9. METAS'!$V$20,INT((ROW()-14)/2),0)))</f>
        <v>#REF!</v>
      </c>
      <c r="L17" s="228" t="e">
        <f ca="1">IF(MOD(ROW()-13,2)=0,IF(ISBLANK(OFFSET(#REF!,INT((ROW()-13)/2),0)),"",OFFSET(#REF!,INT((ROW()-13)/2),0)),IF(ISBLANK(OFFSET('9. METAS'!$W$20,INT((ROW()-14)/2),0)),"",OFFSET('9. METAS'!$W$20,INT((ROW()-14)/2),0)))</f>
        <v>#REF!</v>
      </c>
      <c r="M17" s="229" t="e">
        <f ca="1">IF(MOD(ROW()-13,2)=0,IF(ISBLANK(OFFSET(#REF!,INT((ROW()-13)/2),0)),"",OFFSET(#REF!,INT((ROW()-13)/2),0)),IF(ISBLANK(OFFSET('9. METAS'!$X$20,INT((ROW()-14)/2),0)),"",OFFSET('9. METAS'!$X$20,INT((ROW()-14)/2),0)))</f>
        <v>#REF!</v>
      </c>
      <c r="N17" s="981" t="str">
        <f t="shared" ref="N17" ca="1" si="0">IFERROR(J17/J18,"ND")</f>
        <v>ND</v>
      </c>
      <c r="O17" s="983" t="str">
        <f t="shared" ref="O17" ca="1" si="1">IFERROR(((J17+K17+L17+M17)/H17),"ND")</f>
        <v>ND</v>
      </c>
      <c r="P17" s="985"/>
    </row>
    <row r="18" spans="3:16" x14ac:dyDescent="0.3">
      <c r="C18" s="999"/>
      <c r="D18" s="993"/>
      <c r="E18" s="993"/>
      <c r="F18" s="995"/>
      <c r="G18" s="997"/>
      <c r="H18" s="1042"/>
      <c r="I18" s="987"/>
      <c r="J18" s="227">
        <f ca="1">IF(MOD(ROW()-13,2)=0,IF(ISBLANK(OFFSET(#REF!,INT((ROW()-13)/2),0)),"",OFFSET(#REF!,INT((ROW()-13)/2),0)),IF(ISBLANK(OFFSET('9. METAS'!$U$20,INT((ROW()-14)/2),0)),"",OFFSET('9. METAS'!$U$20,INT((ROW()-14)/2),0)))</f>
        <v>375</v>
      </c>
      <c r="K18" s="228">
        <f ca="1">IF(MOD(ROW()-13,2)=0,IF(ISBLANK(OFFSET(#REF!,INT((ROW()-13)/2),0)),"",OFFSET(#REF!,INT((ROW()-13)/2),0)),IF(ISBLANK(OFFSET('9. METAS'!$V$20,INT((ROW()-14)/2),0)),"",OFFSET('9. METAS'!$V$20,INT((ROW()-14)/2),0)))</f>
        <v>375</v>
      </c>
      <c r="L18" s="228">
        <f ca="1">IF(MOD(ROW()-13,2)=0,IF(ISBLANK(OFFSET(#REF!,INT((ROW()-13)/2),0)),"",OFFSET(#REF!,INT((ROW()-13)/2),0)),IF(ISBLANK(OFFSET('9. METAS'!$W$20,INT((ROW()-14)/2),0)),"",OFFSET('9. METAS'!$W$20,INT((ROW()-14)/2),0)))</f>
        <v>375</v>
      </c>
      <c r="M18" s="229">
        <f ca="1">IF(MOD(ROW()-13,2)=0,IF(ISBLANK(OFFSET(#REF!,INT((ROW()-13)/2),0)),"",OFFSET(#REF!,INT((ROW()-13)/2),0)),IF(ISBLANK(OFFSET('9. METAS'!$X$20,INT((ROW()-14)/2),0)),"",OFFSET('9. METAS'!$X$20,INT((ROW()-14)/2),0)))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1042">
        <f ca="1">IF(ISBLANK(OFFSET('9. METAS'!$L$20,INT((ROW()-13)/2),0)),"",OFFSET('9. METAS'!$L$20,INT((ROW()-13)/2),0))</f>
        <v>300</v>
      </c>
      <c r="I19" s="979"/>
      <c r="J19" s="227" t="e">
        <f ca="1">IF(MOD(ROW()-13,2)=0,IF(ISBLANK(OFFSET(#REF!,INT((ROW()-13)/2),0)),"",OFFSET(#REF!,INT((ROW()-13)/2),0)),IF(ISBLANK(OFFSET('9. METAS'!$U$20,INT((ROW()-14)/2),0)),"",OFFSET('9. METAS'!$U$20,INT((ROW()-14)/2),0)))</f>
        <v>#REF!</v>
      </c>
      <c r="K19" s="228" t="e">
        <f ca="1">IF(MOD(ROW()-13,2)=0,IF(ISBLANK(OFFSET(#REF!,INT((ROW()-13)/2),0)),"",OFFSET(#REF!,INT((ROW()-13)/2),0)),IF(ISBLANK(OFFSET('9. METAS'!$V$20,INT((ROW()-14)/2),0)),"",OFFSET('9. METAS'!$V$20,INT((ROW()-14)/2),0)))</f>
        <v>#REF!</v>
      </c>
      <c r="L19" s="228" t="e">
        <f ca="1">IF(MOD(ROW()-13,2)=0,IF(ISBLANK(OFFSET(#REF!,INT((ROW()-13)/2),0)),"",OFFSET(#REF!,INT((ROW()-13)/2),0)),IF(ISBLANK(OFFSET('9. METAS'!$W$20,INT((ROW()-14)/2),0)),"",OFFSET('9. METAS'!$W$20,INT((ROW()-14)/2),0)))</f>
        <v>#REF!</v>
      </c>
      <c r="M19" s="229" t="e">
        <f ca="1">IF(MOD(ROW()-13,2)=0,IF(ISBLANK(OFFSET(#REF!,INT((ROW()-13)/2),0)),"",OFFSET(#REF!,INT((ROW()-13)/2),0)),IF(ISBLANK(OFFSET('9. METAS'!$X$20,INT((ROW()-14)/2),0)),"",OFFSET('9. METAS'!$X$20,INT((ROW()-14)/2),0)))</f>
        <v>#REF!</v>
      </c>
      <c r="N19" s="981" t="str">
        <f t="shared" ref="N19" ca="1" si="2">IFERROR(J19/J20,"ND")</f>
        <v>ND</v>
      </c>
      <c r="O19" s="983" t="str">
        <f t="shared" ref="O19" ca="1" si="3">IFERROR(((J19+K19+L19+M19)/H19),"ND")</f>
        <v>ND</v>
      </c>
      <c r="P19" s="985"/>
    </row>
    <row r="20" spans="3:16" x14ac:dyDescent="0.3">
      <c r="C20" s="999"/>
      <c r="D20" s="993"/>
      <c r="E20" s="993"/>
      <c r="F20" s="995"/>
      <c r="G20" s="997"/>
      <c r="H20" s="1042"/>
      <c r="I20" s="987"/>
      <c r="J20" s="227">
        <f ca="1">IF(MOD(ROW()-13,2)=0,IF(ISBLANK(OFFSET(#REF!,INT((ROW()-13)/2),0)),"",OFFSET(#REF!,INT((ROW()-13)/2),0)),IF(ISBLANK(OFFSET('9. METAS'!$U$20,INT((ROW()-14)/2),0)),"",OFFSET('9. METAS'!$U$20,INT((ROW()-14)/2),0)))</f>
        <v>75</v>
      </c>
      <c r="K20" s="228">
        <f ca="1">IF(MOD(ROW()-13,2)=0,IF(ISBLANK(OFFSET(#REF!,INT((ROW()-13)/2),0)),"",OFFSET(#REF!,INT((ROW()-13)/2),0)),IF(ISBLANK(OFFSET('9. METAS'!$V$20,INT((ROW()-14)/2),0)),"",OFFSET('9. METAS'!$V$20,INT((ROW()-14)/2),0)))</f>
        <v>75</v>
      </c>
      <c r="L20" s="228">
        <f ca="1">IF(MOD(ROW()-13,2)=0,IF(ISBLANK(OFFSET(#REF!,INT((ROW()-13)/2),0)),"",OFFSET(#REF!,INT((ROW()-13)/2),0)),IF(ISBLANK(OFFSET('9. METAS'!$W$20,INT((ROW()-14)/2),0)),"",OFFSET('9. METAS'!$W$20,INT((ROW()-14)/2),0)))</f>
        <v>75</v>
      </c>
      <c r="M20" s="229">
        <f ca="1">IF(MOD(ROW()-13,2)=0,IF(ISBLANK(OFFSET(#REF!,INT((ROW()-13)/2),0)),"",OFFSET(#REF!,INT((ROW()-13)/2),0)),IF(ISBLANK(OFFSET('9. METAS'!$X$20,INT((ROW()-14)/2),0)),"",OFFSET('9. METAS'!$X$20,INT((ROW()-14)/2),0)))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1042">
        <f ca="1">IF(ISBLANK(OFFSET('9. METAS'!$L$20,INT((ROW()-13)/2),0)),"",OFFSET('9. METAS'!$L$20,INT((ROW()-13)/2),0))</f>
        <v>300</v>
      </c>
      <c r="I21" s="979"/>
      <c r="J21" s="227" t="e">
        <f ca="1">IF(MOD(ROW()-13,2)=0,IF(ISBLANK(OFFSET(#REF!,INT((ROW()-13)/2),0)),"",OFFSET(#REF!,INT((ROW()-13)/2),0)),IF(ISBLANK(OFFSET('9. METAS'!$U$20,INT((ROW()-14)/2),0)),"",OFFSET('9. METAS'!$U$20,INT((ROW()-14)/2),0)))</f>
        <v>#REF!</v>
      </c>
      <c r="K21" s="228" t="e">
        <f ca="1">IF(MOD(ROW()-13,2)=0,IF(ISBLANK(OFFSET(#REF!,INT((ROW()-13)/2),0)),"",OFFSET(#REF!,INT((ROW()-13)/2),0)),IF(ISBLANK(OFFSET('9. METAS'!$V$20,INT((ROW()-14)/2),0)),"",OFFSET('9. METAS'!$V$20,INT((ROW()-14)/2),0)))</f>
        <v>#REF!</v>
      </c>
      <c r="L21" s="228" t="e">
        <f ca="1">IF(MOD(ROW()-13,2)=0,IF(ISBLANK(OFFSET(#REF!,INT((ROW()-13)/2),0)),"",OFFSET(#REF!,INT((ROW()-13)/2),0)),IF(ISBLANK(OFFSET('9. METAS'!$W$20,INT((ROW()-14)/2),0)),"",OFFSET('9. METAS'!$W$20,INT((ROW()-14)/2),0)))</f>
        <v>#REF!</v>
      </c>
      <c r="M21" s="229" t="e">
        <f ca="1">IF(MOD(ROW()-13,2)=0,IF(ISBLANK(OFFSET(#REF!,INT((ROW()-13)/2),0)),"",OFFSET(#REF!,INT((ROW()-13)/2),0)),IF(ISBLANK(OFFSET('9. METAS'!$X$20,INT((ROW()-14)/2),0)),"",OFFSET('9. METAS'!$X$20,INT((ROW()-14)/2),0)))</f>
        <v>#REF!</v>
      </c>
      <c r="N21" s="981" t="str">
        <f t="shared" ref="N21" ca="1" si="4">IFERROR(J21/J22,"ND")</f>
        <v>ND</v>
      </c>
      <c r="O21" s="983" t="str">
        <f t="shared" ref="O21" ca="1" si="5">IFERROR(((J21+K21+L21+M21)/H21),"ND")</f>
        <v>ND</v>
      </c>
      <c r="P21" s="985"/>
    </row>
    <row r="22" spans="3:16" x14ac:dyDescent="0.3">
      <c r="C22" s="999"/>
      <c r="D22" s="993"/>
      <c r="E22" s="993"/>
      <c r="F22" s="995"/>
      <c r="G22" s="997"/>
      <c r="H22" s="1042"/>
      <c r="I22" s="987"/>
      <c r="J22" s="227">
        <f ca="1">IF(MOD(ROW()-13,2)=0,IF(ISBLANK(OFFSET(#REF!,INT((ROW()-13)/2),0)),"",OFFSET(#REF!,INT((ROW()-13)/2),0)),IF(ISBLANK(OFFSET('9. METAS'!$U$20,INT((ROW()-14)/2),0)),"",OFFSET('9. METAS'!$U$20,INT((ROW()-14)/2),0)))</f>
        <v>75</v>
      </c>
      <c r="K22" s="228">
        <f ca="1">IF(MOD(ROW()-13,2)=0,IF(ISBLANK(OFFSET(#REF!,INT((ROW()-13)/2),0)),"",OFFSET(#REF!,INT((ROW()-13)/2),0)),IF(ISBLANK(OFFSET('9. METAS'!$V$20,INT((ROW()-14)/2),0)),"",OFFSET('9. METAS'!$V$20,INT((ROW()-14)/2),0)))</f>
        <v>75</v>
      </c>
      <c r="L22" s="228">
        <f ca="1">IF(MOD(ROW()-13,2)=0,IF(ISBLANK(OFFSET(#REF!,INT((ROW()-13)/2),0)),"",OFFSET(#REF!,INT((ROW()-13)/2),0)),IF(ISBLANK(OFFSET('9. METAS'!$W$20,INT((ROW()-14)/2),0)),"",OFFSET('9. METAS'!$W$20,INT((ROW()-14)/2),0)))</f>
        <v>75</v>
      </c>
      <c r="M22" s="229">
        <f ca="1">IF(MOD(ROW()-13,2)=0,IF(ISBLANK(OFFSET(#REF!,INT((ROW()-13)/2),0)),"",OFFSET(#REF!,INT((ROW()-13)/2),0)),IF(ISBLANK(OFFSET('9. METAS'!$X$20,INT((ROW()-14)/2),0)),"",OFFSET('9. METAS'!$X$20,INT((ROW()-14)/2),0)))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1042">
        <f ca="1">IF(ISBLANK(OFFSET('9. METAS'!$L$20,INT((ROW()-13)/2),0)),"",OFFSET('9. METAS'!$L$20,INT((ROW()-13)/2),0))</f>
        <v>5000</v>
      </c>
      <c r="I23" s="979"/>
      <c r="J23" s="227" t="e">
        <f ca="1">IF(MOD(ROW()-13,2)=0,IF(ISBLANK(OFFSET(#REF!,INT((ROW()-13)/2),0)),"",OFFSET(#REF!,INT((ROW()-13)/2),0)),IF(ISBLANK(OFFSET('9. METAS'!$U$20,INT((ROW()-14)/2),0)),"",OFFSET('9. METAS'!$U$20,INT((ROW()-14)/2),0)))</f>
        <v>#REF!</v>
      </c>
      <c r="K23" s="228" t="e">
        <f ca="1">IF(MOD(ROW()-13,2)=0,IF(ISBLANK(OFFSET(#REF!,INT((ROW()-13)/2),0)),"",OFFSET(#REF!,INT((ROW()-13)/2),0)),IF(ISBLANK(OFFSET('9. METAS'!$V$20,INT((ROW()-14)/2),0)),"",OFFSET('9. METAS'!$V$20,INT((ROW()-14)/2),0)))</f>
        <v>#REF!</v>
      </c>
      <c r="L23" s="228" t="e">
        <f ca="1">IF(MOD(ROW()-13,2)=0,IF(ISBLANK(OFFSET(#REF!,INT((ROW()-13)/2),0)),"",OFFSET(#REF!,INT((ROW()-13)/2),0)),IF(ISBLANK(OFFSET('9. METAS'!$W$20,INT((ROW()-14)/2),0)),"",OFFSET('9. METAS'!$W$20,INT((ROW()-14)/2),0)))</f>
        <v>#REF!</v>
      </c>
      <c r="M23" s="229" t="e">
        <f ca="1">IF(MOD(ROW()-13,2)=0,IF(ISBLANK(OFFSET(#REF!,INT((ROW()-13)/2),0)),"",OFFSET(#REF!,INT((ROW()-13)/2),0)),IF(ISBLANK(OFFSET('9. METAS'!$X$20,INT((ROW()-14)/2),0)),"",OFFSET('9. METAS'!$X$20,INT((ROW()-14)/2),0)))</f>
        <v>#REF!</v>
      </c>
      <c r="N23" s="981" t="str">
        <f t="shared" ref="N23" ca="1" si="6">IFERROR(J23/J24,"ND")</f>
        <v>ND</v>
      </c>
      <c r="O23" s="983" t="str">
        <f t="shared" ref="O23" ca="1" si="7">IFERROR(((J23+K23+L23+M23)/H23),"ND")</f>
        <v>ND</v>
      </c>
      <c r="P23" s="985"/>
    </row>
    <row r="24" spans="3:16" x14ac:dyDescent="0.3">
      <c r="C24" s="999"/>
      <c r="D24" s="993"/>
      <c r="E24" s="993"/>
      <c r="F24" s="995"/>
      <c r="G24" s="997"/>
      <c r="H24" s="1042"/>
      <c r="I24" s="987"/>
      <c r="J24" s="227">
        <f ca="1">IF(MOD(ROW()-13,2)=0,IF(ISBLANK(OFFSET(#REF!,INT((ROW()-13)/2),0)),"",OFFSET(#REF!,INT((ROW()-13)/2),0)),IF(ISBLANK(OFFSET('9. METAS'!$U$20,INT((ROW()-14)/2),0)),"",OFFSET('9. METAS'!$U$20,INT((ROW()-14)/2),0)))</f>
        <v>125</v>
      </c>
      <c r="K24" s="228">
        <f ca="1">IF(MOD(ROW()-13,2)=0,IF(ISBLANK(OFFSET(#REF!,INT((ROW()-13)/2),0)),"",OFFSET(#REF!,INT((ROW()-13)/2),0)),IF(ISBLANK(OFFSET('9. METAS'!$V$20,INT((ROW()-14)/2),0)),"",OFFSET('9. METAS'!$V$20,INT((ROW()-14)/2),0)))</f>
        <v>125</v>
      </c>
      <c r="L24" s="228">
        <f ca="1">IF(MOD(ROW()-13,2)=0,IF(ISBLANK(OFFSET(#REF!,INT((ROW()-13)/2),0)),"",OFFSET(#REF!,INT((ROW()-13)/2),0)),IF(ISBLANK(OFFSET('9. METAS'!$W$20,INT((ROW()-14)/2),0)),"",OFFSET('9. METAS'!$W$20,INT((ROW()-14)/2),0)))</f>
        <v>125</v>
      </c>
      <c r="M24" s="229">
        <f ca="1">IF(MOD(ROW()-13,2)=0,IF(ISBLANK(OFFSET(#REF!,INT((ROW()-13)/2),0)),"",OFFSET(#REF!,INT((ROW()-13)/2),0)),IF(ISBLANK(OFFSET('9. METAS'!$X$20,INT((ROW()-14)/2),0)),"",OFFSET('9. METAS'!$X$20,INT((ROW()-14)/2),0)))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1042">
        <f ca="1">IF(ISBLANK(OFFSET('9. METAS'!$L$20,INT((ROW()-13)/2),0)),"",OFFSET('9. METAS'!$L$20,INT((ROW()-13)/2),0))</f>
        <v>35</v>
      </c>
      <c r="I25" s="979"/>
      <c r="J25" s="227" t="e">
        <f ca="1">IF(MOD(ROW()-13,2)=0,IF(ISBLANK(OFFSET(#REF!,INT((ROW()-13)/2),0)),"",OFFSET(#REF!,INT((ROW()-13)/2),0)),IF(ISBLANK(OFFSET('9. METAS'!$U$20,INT((ROW()-14)/2),0)),"",OFFSET('9. METAS'!$U$20,INT((ROW()-14)/2),0)))</f>
        <v>#REF!</v>
      </c>
      <c r="K25" s="228" t="e">
        <f ca="1">IF(MOD(ROW()-13,2)=0,IF(ISBLANK(OFFSET(#REF!,INT((ROW()-13)/2),0)),"",OFFSET(#REF!,INT((ROW()-13)/2),0)),IF(ISBLANK(OFFSET('9. METAS'!$V$20,INT((ROW()-14)/2),0)),"",OFFSET('9. METAS'!$V$20,INT((ROW()-14)/2),0)))</f>
        <v>#REF!</v>
      </c>
      <c r="L25" s="228" t="e">
        <f ca="1">IF(MOD(ROW()-13,2)=0,IF(ISBLANK(OFFSET(#REF!,INT((ROW()-13)/2),0)),"",OFFSET(#REF!,INT((ROW()-13)/2),0)),IF(ISBLANK(OFFSET('9. METAS'!$W$20,INT((ROW()-14)/2),0)),"",OFFSET('9. METAS'!$W$20,INT((ROW()-14)/2),0)))</f>
        <v>#REF!</v>
      </c>
      <c r="M25" s="229" t="e">
        <f ca="1">IF(MOD(ROW()-13,2)=0,IF(ISBLANK(OFFSET(#REF!,INT((ROW()-13)/2),0)),"",OFFSET(#REF!,INT((ROW()-13)/2),0)),IF(ISBLANK(OFFSET('9. METAS'!$X$20,INT((ROW()-14)/2),0)),"",OFFSET('9. METAS'!$X$20,INT((ROW()-14)/2),0)))</f>
        <v>#REF!</v>
      </c>
      <c r="N25" s="981" t="str">
        <f t="shared" ref="N25" ca="1" si="8">IFERROR(J25/J26,"ND")</f>
        <v>ND</v>
      </c>
      <c r="O25" s="983" t="str">
        <f t="shared" ref="O25" ca="1" si="9">IFERROR(((J25+K25+L25+M25)/H25),"ND")</f>
        <v>ND</v>
      </c>
      <c r="P25" s="985"/>
    </row>
    <row r="26" spans="3:16" x14ac:dyDescent="0.3">
      <c r="C26" s="999"/>
      <c r="D26" s="993"/>
      <c r="E26" s="993"/>
      <c r="F26" s="995"/>
      <c r="G26" s="997"/>
      <c r="H26" s="1042"/>
      <c r="I26" s="987"/>
      <c r="J26" s="227">
        <f ca="1">IF(MOD(ROW()-13,2)=0,IF(ISBLANK(OFFSET(#REF!,INT((ROW()-13)/2),0)),"",OFFSET(#REF!,INT((ROW()-13)/2),0)),IF(ISBLANK(OFFSET('9. METAS'!$U$20,INT((ROW()-14)/2),0)),"",OFFSET('9. METAS'!$U$20,INT((ROW()-14)/2),0)))</f>
        <v>0</v>
      </c>
      <c r="K26" s="228">
        <f ca="1">IF(MOD(ROW()-13,2)=0,IF(ISBLANK(OFFSET(#REF!,INT((ROW()-13)/2),0)),"",OFFSET(#REF!,INT((ROW()-13)/2),0)),IF(ISBLANK(OFFSET('9. METAS'!$V$20,INT((ROW()-14)/2),0)),"",OFFSET('9. METAS'!$V$20,INT((ROW()-14)/2),0)))</f>
        <v>0</v>
      </c>
      <c r="L26" s="228">
        <f ca="1">IF(MOD(ROW()-13,2)=0,IF(ISBLANK(OFFSET(#REF!,INT((ROW()-13)/2),0)),"",OFFSET(#REF!,INT((ROW()-13)/2),0)),IF(ISBLANK(OFFSET('9. METAS'!$W$20,INT((ROW()-14)/2),0)),"",OFFSET('9. METAS'!$W$20,INT((ROW()-14)/2),0)))</f>
        <v>35</v>
      </c>
      <c r="M26" s="229">
        <f ca="1">IF(MOD(ROW()-13,2)=0,IF(ISBLANK(OFFSET(#REF!,INT((ROW()-13)/2),0)),"",OFFSET(#REF!,INT((ROW()-13)/2),0)),IF(ISBLANK(OFFSET('9. METAS'!$X$20,INT((ROW()-14)/2),0)),"",OFFSET('9. METAS'!$X$20,INT((ROW()-14)/2),0)))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1042">
        <f ca="1">IF(ISBLANK(OFFSET('9. METAS'!$L$20,INT((ROW()-13)/2),0)),"",OFFSET('9. METAS'!$L$20,INT((ROW()-13)/2),0))</f>
        <v>2000</v>
      </c>
      <c r="I27" s="979"/>
      <c r="J27" s="227" t="e">
        <f ca="1">IF(MOD(ROW()-13,2)=0,IF(ISBLANK(OFFSET(#REF!,INT((ROW()-13)/2),0)),"",OFFSET(#REF!,INT((ROW()-13)/2),0)),IF(ISBLANK(OFFSET('9. METAS'!$U$20,INT((ROW()-14)/2),0)),"",OFFSET('9. METAS'!$U$20,INT((ROW()-14)/2),0)))</f>
        <v>#REF!</v>
      </c>
      <c r="K27" s="228" t="e">
        <f ca="1">IF(MOD(ROW()-13,2)=0,IF(ISBLANK(OFFSET(#REF!,INT((ROW()-13)/2),0)),"",OFFSET(#REF!,INT((ROW()-13)/2),0)),IF(ISBLANK(OFFSET('9. METAS'!$V$20,INT((ROW()-14)/2),0)),"",OFFSET('9. METAS'!$V$20,INT((ROW()-14)/2),0)))</f>
        <v>#REF!</v>
      </c>
      <c r="L27" s="228" t="e">
        <f ca="1">IF(MOD(ROW()-13,2)=0,IF(ISBLANK(OFFSET(#REF!,INT((ROW()-13)/2),0)),"",OFFSET(#REF!,INT((ROW()-13)/2),0)),IF(ISBLANK(OFFSET('9. METAS'!$W$20,INT((ROW()-14)/2),0)),"",OFFSET('9. METAS'!$W$20,INT((ROW()-14)/2),0)))</f>
        <v>#REF!</v>
      </c>
      <c r="M27" s="229" t="e">
        <f ca="1">IF(MOD(ROW()-13,2)=0,IF(ISBLANK(OFFSET(#REF!,INT((ROW()-13)/2),0)),"",OFFSET(#REF!,INT((ROW()-13)/2),0)),IF(ISBLANK(OFFSET('9. METAS'!$X$20,INT((ROW()-14)/2),0)),"",OFFSET('9. METAS'!$X$20,INT((ROW()-14)/2),0)))</f>
        <v>#REF!</v>
      </c>
      <c r="N27" s="981" t="str">
        <f t="shared" ref="N27" ca="1" si="10">IFERROR(J27/J28,"ND")</f>
        <v>ND</v>
      </c>
      <c r="O27" s="983" t="str">
        <f t="shared" ref="O27" ca="1" si="11">IFERROR(((J27+K27+L27+M27)/H27),"ND")</f>
        <v>ND</v>
      </c>
      <c r="P27" s="985"/>
    </row>
    <row r="28" spans="3:16" x14ac:dyDescent="0.3">
      <c r="C28" s="999"/>
      <c r="D28" s="993"/>
      <c r="E28" s="993"/>
      <c r="F28" s="995"/>
      <c r="G28" s="997"/>
      <c r="H28" s="1042"/>
      <c r="I28" s="987"/>
      <c r="J28" s="227">
        <f ca="1">IF(MOD(ROW()-13,2)=0,IF(ISBLANK(OFFSET(#REF!,INT((ROW()-13)/2),0)),"",OFFSET(#REF!,INT((ROW()-13)/2),0)),IF(ISBLANK(OFFSET('9. METAS'!$U$20,INT((ROW()-14)/2),0)),"",OFFSET('9. METAS'!$U$20,INT((ROW()-14)/2),0)))</f>
        <v>500</v>
      </c>
      <c r="K28" s="228">
        <f ca="1">IF(MOD(ROW()-13,2)=0,IF(ISBLANK(OFFSET(#REF!,INT((ROW()-13)/2),0)),"",OFFSET(#REF!,INT((ROW()-13)/2),0)),IF(ISBLANK(OFFSET('9. METAS'!$V$20,INT((ROW()-14)/2),0)),"",OFFSET('9. METAS'!$V$20,INT((ROW()-14)/2),0)))</f>
        <v>500</v>
      </c>
      <c r="L28" s="228">
        <f ca="1">IF(MOD(ROW()-13,2)=0,IF(ISBLANK(OFFSET(#REF!,INT((ROW()-13)/2),0)),"",OFFSET(#REF!,INT((ROW()-13)/2),0)),IF(ISBLANK(OFFSET('9. METAS'!$W$20,INT((ROW()-14)/2),0)),"",OFFSET('9. METAS'!$W$20,INT((ROW()-14)/2),0)))</f>
        <v>500</v>
      </c>
      <c r="M28" s="229">
        <f ca="1">IF(MOD(ROW()-13,2)=0,IF(ISBLANK(OFFSET(#REF!,INT((ROW()-13)/2),0)),"",OFFSET(#REF!,INT((ROW()-13)/2),0)),IF(ISBLANK(OFFSET('9. METAS'!$X$20,INT((ROW()-14)/2),0)),"",OFFSET('9. METAS'!$X$20,INT((ROW()-14)/2),0)))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1042">
        <f ca="1">IF(ISBLANK(OFFSET('9. METAS'!$L$20,INT((ROW()-13)/2),0)),"",OFFSET('9. METAS'!$L$20,INT((ROW()-13)/2),0))</f>
        <v>25</v>
      </c>
      <c r="I29" s="979"/>
      <c r="J29" s="227" t="e">
        <f ca="1">IF(MOD(ROW()-13,2)=0,IF(ISBLANK(OFFSET(#REF!,INT((ROW()-13)/2),0)),"",OFFSET(#REF!,INT((ROW()-13)/2),0)),IF(ISBLANK(OFFSET('9. METAS'!$U$20,INT((ROW()-14)/2),0)),"",OFFSET('9. METAS'!$U$20,INT((ROW()-14)/2),0)))</f>
        <v>#REF!</v>
      </c>
      <c r="K29" s="228" t="e">
        <f ca="1">IF(MOD(ROW()-13,2)=0,IF(ISBLANK(OFFSET(#REF!,INT((ROW()-13)/2),0)),"",OFFSET(#REF!,INT((ROW()-13)/2),0)),IF(ISBLANK(OFFSET('9. METAS'!$V$20,INT((ROW()-14)/2),0)),"",OFFSET('9. METAS'!$V$20,INT((ROW()-14)/2),0)))</f>
        <v>#REF!</v>
      </c>
      <c r="L29" s="228" t="e">
        <f ca="1">IF(MOD(ROW()-13,2)=0,IF(ISBLANK(OFFSET(#REF!,INT((ROW()-13)/2),0)),"",OFFSET(#REF!,INT((ROW()-13)/2),0)),IF(ISBLANK(OFFSET('9. METAS'!$W$20,INT((ROW()-14)/2),0)),"",OFFSET('9. METAS'!$W$20,INT((ROW()-14)/2),0)))</f>
        <v>#REF!</v>
      </c>
      <c r="M29" s="229" t="e">
        <f ca="1">IF(MOD(ROW()-13,2)=0,IF(ISBLANK(OFFSET(#REF!,INT((ROW()-13)/2),0)),"",OFFSET(#REF!,INT((ROW()-13)/2),0)),IF(ISBLANK(OFFSET('9. METAS'!$X$20,INT((ROW()-14)/2),0)),"",OFFSET('9. METAS'!$X$20,INT((ROW()-14)/2),0)))</f>
        <v>#REF!</v>
      </c>
      <c r="N29" s="981" t="str">
        <f t="shared" ref="N29" ca="1" si="12">IFERROR(J29/J30,"ND")</f>
        <v>ND</v>
      </c>
      <c r="O29" s="983" t="str">
        <f t="shared" ref="O29" ca="1" si="13">IFERROR(((J29+K29+L29+M29)/H29),"ND")</f>
        <v>ND</v>
      </c>
      <c r="P29" s="985"/>
    </row>
    <row r="30" spans="3:16" x14ac:dyDescent="0.3">
      <c r="C30" s="999"/>
      <c r="D30" s="993"/>
      <c r="E30" s="993"/>
      <c r="F30" s="995"/>
      <c r="G30" s="997"/>
      <c r="H30" s="1042"/>
      <c r="I30" s="987"/>
      <c r="J30" s="227">
        <f ca="1">IF(MOD(ROW()-13,2)=0,IF(ISBLANK(OFFSET(#REF!,INT((ROW()-13)/2),0)),"",OFFSET(#REF!,INT((ROW()-13)/2),0)),IF(ISBLANK(OFFSET('9. METAS'!$U$20,INT((ROW()-14)/2),0)),"",OFFSET('9. METAS'!$U$20,INT((ROW()-14)/2),0)))</f>
        <v>5</v>
      </c>
      <c r="K30" s="228">
        <f ca="1">IF(MOD(ROW()-13,2)=0,IF(ISBLANK(OFFSET(#REF!,INT((ROW()-13)/2),0)),"",OFFSET(#REF!,INT((ROW()-13)/2),0)),IF(ISBLANK(OFFSET('9. METAS'!$V$20,INT((ROW()-14)/2),0)),"",OFFSET('9. METAS'!$V$20,INT((ROW()-14)/2),0)))</f>
        <v>7</v>
      </c>
      <c r="L30" s="228">
        <f ca="1">IF(MOD(ROW()-13,2)=0,IF(ISBLANK(OFFSET(#REF!,INT((ROW()-13)/2),0)),"",OFFSET(#REF!,INT((ROW()-13)/2),0)),IF(ISBLANK(OFFSET('9. METAS'!$W$20,INT((ROW()-14)/2),0)),"",OFFSET('9. METAS'!$W$20,INT((ROW()-14)/2),0)))</f>
        <v>6</v>
      </c>
      <c r="M30" s="229">
        <f ca="1">IF(MOD(ROW()-13,2)=0,IF(ISBLANK(OFFSET(#REF!,INT((ROW()-13)/2),0)),"",OFFSET(#REF!,INT((ROW()-13)/2),0)),IF(ISBLANK(OFFSET('9. METAS'!$X$20,INT((ROW()-14)/2),0)),"",OFFSET('9. METAS'!$X$20,INT((ROW()-14)/2),0)))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1042">
        <f ca="1">IF(ISBLANK(OFFSET('9. METAS'!$L$20,INT((ROW()-13)/2),0)),"",OFFSET('9. METAS'!$L$20,INT((ROW()-13)/2),0))</f>
        <v>250</v>
      </c>
      <c r="I31" s="979"/>
      <c r="J31" s="227" t="e">
        <f ca="1">IF(MOD(ROW()-13,2)=0,IF(ISBLANK(OFFSET(#REF!,INT((ROW()-13)/2),0)),"",OFFSET(#REF!,INT((ROW()-13)/2),0)),IF(ISBLANK(OFFSET('9. METAS'!$U$20,INT((ROW()-14)/2),0)),"",OFFSET('9. METAS'!$U$20,INT((ROW()-14)/2),0)))</f>
        <v>#REF!</v>
      </c>
      <c r="K31" s="228" t="e">
        <f ca="1">IF(MOD(ROW()-13,2)=0,IF(ISBLANK(OFFSET(#REF!,INT((ROW()-13)/2),0)),"",OFFSET(#REF!,INT((ROW()-13)/2),0)),IF(ISBLANK(OFFSET('9. METAS'!$V$20,INT((ROW()-14)/2),0)),"",OFFSET('9. METAS'!$V$20,INT((ROW()-14)/2),0)))</f>
        <v>#REF!</v>
      </c>
      <c r="L31" s="228" t="e">
        <f ca="1">IF(MOD(ROW()-13,2)=0,IF(ISBLANK(OFFSET(#REF!,INT((ROW()-13)/2),0)),"",OFFSET(#REF!,INT((ROW()-13)/2),0)),IF(ISBLANK(OFFSET('9. METAS'!$W$20,INT((ROW()-14)/2),0)),"",OFFSET('9. METAS'!$W$20,INT((ROW()-14)/2),0)))</f>
        <v>#REF!</v>
      </c>
      <c r="M31" s="229" t="e">
        <f ca="1">IF(MOD(ROW()-13,2)=0,IF(ISBLANK(OFFSET(#REF!,INT((ROW()-13)/2),0)),"",OFFSET(#REF!,INT((ROW()-13)/2),0)),IF(ISBLANK(OFFSET('9. METAS'!$X$20,INT((ROW()-14)/2),0)),"",OFFSET('9. METAS'!$X$20,INT((ROW()-14)/2),0)))</f>
        <v>#REF!</v>
      </c>
      <c r="N31" s="981" t="str">
        <f t="shared" ref="N31" ca="1" si="14">IFERROR(J31/J32,"ND")</f>
        <v>ND</v>
      </c>
      <c r="O31" s="983" t="str">
        <f t="shared" ref="O31" ca="1" si="15">IFERROR(((J31+K31+L31+M31)/H31),"ND")</f>
        <v>ND</v>
      </c>
      <c r="P31" s="985"/>
    </row>
    <row r="32" spans="3:16" x14ac:dyDescent="0.3">
      <c r="C32" s="999"/>
      <c r="D32" s="993"/>
      <c r="E32" s="993"/>
      <c r="F32" s="995"/>
      <c r="G32" s="997"/>
      <c r="H32" s="1042"/>
      <c r="I32" s="987"/>
      <c r="J32" s="227">
        <f ca="1">IF(MOD(ROW()-13,2)=0,IF(ISBLANK(OFFSET(#REF!,INT((ROW()-13)/2),0)),"",OFFSET(#REF!,INT((ROW()-13)/2),0)),IF(ISBLANK(OFFSET('9. METAS'!$U$20,INT((ROW()-14)/2),0)),"",OFFSET('9. METAS'!$U$20,INT((ROW()-14)/2),0)))</f>
        <v>62</v>
      </c>
      <c r="K32" s="228">
        <f ca="1">IF(MOD(ROW()-13,2)=0,IF(ISBLANK(OFFSET(#REF!,INT((ROW()-13)/2),0)),"",OFFSET(#REF!,INT((ROW()-13)/2),0)),IF(ISBLANK(OFFSET('9. METAS'!$V$20,INT((ROW()-14)/2),0)),"",OFFSET('9. METAS'!$V$20,INT((ROW()-14)/2),0)))</f>
        <v>63</v>
      </c>
      <c r="L32" s="228">
        <f ca="1">IF(MOD(ROW()-13,2)=0,IF(ISBLANK(OFFSET(#REF!,INT((ROW()-13)/2),0)),"",OFFSET(#REF!,INT((ROW()-13)/2),0)),IF(ISBLANK(OFFSET('9. METAS'!$W$20,INT((ROW()-14)/2),0)),"",OFFSET('9. METAS'!$W$20,INT((ROW()-14)/2),0)))</f>
        <v>63</v>
      </c>
      <c r="M32" s="229">
        <f ca="1">IF(MOD(ROW()-13,2)=0,IF(ISBLANK(OFFSET(#REF!,INT((ROW()-13)/2),0)),"",OFFSET(#REF!,INT((ROW()-13)/2),0)),IF(ISBLANK(OFFSET('9. METAS'!$X$20,INT((ROW()-14)/2),0)),"",OFFSET('9. METAS'!$X$20,INT((ROW()-14)/2),0)))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1042">
        <f ca="1">IF(ISBLANK(OFFSET('9. METAS'!$L$20,INT((ROW()-13)/2),0)),"",OFFSET('9. METAS'!$L$20,INT((ROW()-13)/2),0))</f>
        <v>120</v>
      </c>
      <c r="I33" s="979"/>
      <c r="J33" s="227" t="e">
        <f ca="1">IF(MOD(ROW()-13,2)=0,IF(ISBLANK(OFFSET(#REF!,INT((ROW()-13)/2),0)),"",OFFSET(#REF!,INT((ROW()-13)/2),0)),IF(ISBLANK(OFFSET('9. METAS'!$U$20,INT((ROW()-14)/2),0)),"",OFFSET('9. METAS'!$U$20,INT((ROW()-14)/2),0)))</f>
        <v>#REF!</v>
      </c>
      <c r="K33" s="228" t="e">
        <f ca="1">IF(MOD(ROW()-13,2)=0,IF(ISBLANK(OFFSET(#REF!,INT((ROW()-13)/2),0)),"",OFFSET(#REF!,INT((ROW()-13)/2),0)),IF(ISBLANK(OFFSET('9. METAS'!$V$20,INT((ROW()-14)/2),0)),"",OFFSET('9. METAS'!$V$20,INT((ROW()-14)/2),0)))</f>
        <v>#REF!</v>
      </c>
      <c r="L33" s="228" t="e">
        <f ca="1">IF(MOD(ROW()-13,2)=0,IF(ISBLANK(OFFSET(#REF!,INT((ROW()-13)/2),0)),"",OFFSET(#REF!,INT((ROW()-13)/2),0)),IF(ISBLANK(OFFSET('9. METAS'!$W$20,INT((ROW()-14)/2),0)),"",OFFSET('9. METAS'!$W$20,INT((ROW()-14)/2),0)))</f>
        <v>#REF!</v>
      </c>
      <c r="M33" s="229" t="e">
        <f ca="1">IF(MOD(ROW()-13,2)=0,IF(ISBLANK(OFFSET(#REF!,INT((ROW()-13)/2),0)),"",OFFSET(#REF!,INT((ROW()-13)/2),0)),IF(ISBLANK(OFFSET('9. METAS'!$X$20,INT((ROW()-14)/2),0)),"",OFFSET('9. METAS'!$X$20,INT((ROW()-14)/2),0)))</f>
        <v>#REF!</v>
      </c>
      <c r="N33" s="981" t="str">
        <f t="shared" ref="N33" ca="1" si="16">IFERROR(J33/J34,"ND")</f>
        <v>ND</v>
      </c>
      <c r="O33" s="983" t="str">
        <f t="shared" ref="O33" ca="1" si="17">IFERROR(((J33+K33+L33+M33)/H33),"ND")</f>
        <v>ND</v>
      </c>
      <c r="P33" s="985"/>
    </row>
    <row r="34" spans="3:16" x14ac:dyDescent="0.3">
      <c r="C34" s="999"/>
      <c r="D34" s="993"/>
      <c r="E34" s="993"/>
      <c r="F34" s="995"/>
      <c r="G34" s="997"/>
      <c r="H34" s="1042"/>
      <c r="I34" s="987"/>
      <c r="J34" s="227">
        <f ca="1">IF(MOD(ROW()-13,2)=0,IF(ISBLANK(OFFSET(#REF!,INT((ROW()-13)/2),0)),"",OFFSET(#REF!,INT((ROW()-13)/2),0)),IF(ISBLANK(OFFSET('9. METAS'!$U$20,INT((ROW()-14)/2),0)),"",OFFSET('9. METAS'!$U$20,INT((ROW()-14)/2),0)))</f>
        <v>30</v>
      </c>
      <c r="K34" s="228">
        <f ca="1">IF(MOD(ROW()-13,2)=0,IF(ISBLANK(OFFSET(#REF!,INT((ROW()-13)/2),0)),"",OFFSET(#REF!,INT((ROW()-13)/2),0)),IF(ISBLANK(OFFSET('9. METAS'!$V$20,INT((ROW()-14)/2),0)),"",OFFSET('9. METAS'!$V$20,INT((ROW()-14)/2),0)))</f>
        <v>30</v>
      </c>
      <c r="L34" s="228">
        <f ca="1">IF(MOD(ROW()-13,2)=0,IF(ISBLANK(OFFSET(#REF!,INT((ROW()-13)/2),0)),"",OFFSET(#REF!,INT((ROW()-13)/2),0)),IF(ISBLANK(OFFSET('9. METAS'!$W$20,INT((ROW()-14)/2),0)),"",OFFSET('9. METAS'!$W$20,INT((ROW()-14)/2),0)))</f>
        <v>30</v>
      </c>
      <c r="M34" s="229">
        <f ca="1">IF(MOD(ROW()-13,2)=0,IF(ISBLANK(OFFSET(#REF!,INT((ROW()-13)/2),0)),"",OFFSET(#REF!,INT((ROW()-13)/2),0)),IF(ISBLANK(OFFSET('9. METAS'!$X$20,INT((ROW()-14)/2),0)),"",OFFSET('9. METAS'!$X$20,INT((ROW()-14)/2),0)))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1042">
        <f ca="1">IF(ISBLANK(OFFSET('9. METAS'!$L$20,INT((ROW()-13)/2),0)),"",OFFSET('9. METAS'!$L$20,INT((ROW()-13)/2),0))</f>
        <v>150</v>
      </c>
      <c r="I35" s="979"/>
      <c r="J35" s="227" t="e">
        <f ca="1">IF(MOD(ROW()-13,2)=0,IF(ISBLANK(OFFSET(#REF!,INT((ROW()-13)/2),0)),"",OFFSET(#REF!,INT((ROW()-13)/2),0)),IF(ISBLANK(OFFSET('9. METAS'!$U$20,INT((ROW()-14)/2),0)),"",OFFSET('9. METAS'!$U$20,INT((ROW()-14)/2),0)))</f>
        <v>#REF!</v>
      </c>
      <c r="K35" s="228" t="e">
        <f ca="1">IF(MOD(ROW()-13,2)=0,IF(ISBLANK(OFFSET(#REF!,INT((ROW()-13)/2),0)),"",OFFSET(#REF!,INT((ROW()-13)/2),0)),IF(ISBLANK(OFFSET('9. METAS'!$V$20,INT((ROW()-14)/2),0)),"",OFFSET('9. METAS'!$V$20,INT((ROW()-14)/2),0)))</f>
        <v>#REF!</v>
      </c>
      <c r="L35" s="228" t="e">
        <f ca="1">IF(MOD(ROW()-13,2)=0,IF(ISBLANK(OFFSET(#REF!,INT((ROW()-13)/2),0)),"",OFFSET(#REF!,INT((ROW()-13)/2),0)),IF(ISBLANK(OFFSET('9. METAS'!$W$20,INT((ROW()-14)/2),0)),"",OFFSET('9. METAS'!$W$20,INT((ROW()-14)/2),0)))</f>
        <v>#REF!</v>
      </c>
      <c r="M35" s="229" t="e">
        <f ca="1">IF(MOD(ROW()-13,2)=0,IF(ISBLANK(OFFSET(#REF!,INT((ROW()-13)/2),0)),"",OFFSET(#REF!,INT((ROW()-13)/2),0)),IF(ISBLANK(OFFSET('9. METAS'!$X$20,INT((ROW()-14)/2),0)),"",OFFSET('9. METAS'!$X$20,INT((ROW()-14)/2),0)))</f>
        <v>#REF!</v>
      </c>
      <c r="N35" s="981" t="str">
        <f t="shared" ref="N35" ca="1" si="18">IFERROR(J35/J36,"ND")</f>
        <v>ND</v>
      </c>
      <c r="O35" s="983" t="str">
        <f t="shared" ref="O35" ca="1" si="19">IFERROR(((J35+K35+L35+M35)/H35),"ND")</f>
        <v>ND</v>
      </c>
      <c r="P35" s="985"/>
    </row>
    <row r="36" spans="3:16" x14ac:dyDescent="0.3">
      <c r="C36" s="999"/>
      <c r="D36" s="993"/>
      <c r="E36" s="993"/>
      <c r="F36" s="995"/>
      <c r="G36" s="997"/>
      <c r="H36" s="1042"/>
      <c r="I36" s="987"/>
      <c r="J36" s="227">
        <f ca="1">IF(MOD(ROW()-13,2)=0,IF(ISBLANK(OFFSET(#REF!,INT((ROW()-13)/2),0)),"",OFFSET(#REF!,INT((ROW()-13)/2),0)),IF(ISBLANK(OFFSET('9. METAS'!$U$20,INT((ROW()-14)/2),0)),"",OFFSET('9. METAS'!$U$20,INT((ROW()-14)/2),0)))</f>
        <v>38</v>
      </c>
      <c r="K36" s="228">
        <f ca="1">IF(MOD(ROW()-13,2)=0,IF(ISBLANK(OFFSET(#REF!,INT((ROW()-13)/2),0)),"",OFFSET(#REF!,INT((ROW()-13)/2),0)),IF(ISBLANK(OFFSET('9. METAS'!$V$20,INT((ROW()-14)/2),0)),"",OFFSET('9. METAS'!$V$20,INT((ROW()-14)/2),0)))</f>
        <v>37</v>
      </c>
      <c r="L36" s="228">
        <f ca="1">IF(MOD(ROW()-13,2)=0,IF(ISBLANK(OFFSET(#REF!,INT((ROW()-13)/2),0)),"",OFFSET(#REF!,INT((ROW()-13)/2),0)),IF(ISBLANK(OFFSET('9. METAS'!$W$20,INT((ROW()-14)/2),0)),"",OFFSET('9. METAS'!$W$20,INT((ROW()-14)/2),0)))</f>
        <v>38</v>
      </c>
      <c r="M36" s="229">
        <f ca="1">IF(MOD(ROW()-13,2)=0,IF(ISBLANK(OFFSET(#REF!,INT((ROW()-13)/2),0)),"",OFFSET(#REF!,INT((ROW()-13)/2),0)),IF(ISBLANK(OFFSET('9. METAS'!$X$20,INT((ROW()-14)/2),0)),"",OFFSET('9. METAS'!$X$20,INT((ROW()-14)/2),0)))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1042">
        <f ca="1">IF(ISBLANK(OFFSET('9. METAS'!$L$20,INT((ROW()-13)/2),0)),"",OFFSET('9. METAS'!$L$20,INT((ROW()-13)/2),0))</f>
        <v>250</v>
      </c>
      <c r="I37" s="979"/>
      <c r="J37" s="227" t="e">
        <f ca="1">IF(MOD(ROW()-13,2)=0,IF(ISBLANK(OFFSET(#REF!,INT((ROW()-13)/2),0)),"",OFFSET(#REF!,INT((ROW()-13)/2),0)),IF(ISBLANK(OFFSET('9. METAS'!$U$20,INT((ROW()-14)/2),0)),"",OFFSET('9. METAS'!$U$20,INT((ROW()-14)/2),0)))</f>
        <v>#REF!</v>
      </c>
      <c r="K37" s="228" t="e">
        <f ca="1">IF(MOD(ROW()-13,2)=0,IF(ISBLANK(OFFSET(#REF!,INT((ROW()-13)/2),0)),"",OFFSET(#REF!,INT((ROW()-13)/2),0)),IF(ISBLANK(OFFSET('9. METAS'!$V$20,INT((ROW()-14)/2),0)),"",OFFSET('9. METAS'!$V$20,INT((ROW()-14)/2),0)))</f>
        <v>#REF!</v>
      </c>
      <c r="L37" s="228" t="e">
        <f ca="1">IF(MOD(ROW()-13,2)=0,IF(ISBLANK(OFFSET(#REF!,INT((ROW()-13)/2),0)),"",OFFSET(#REF!,INT((ROW()-13)/2),0)),IF(ISBLANK(OFFSET('9. METAS'!$W$20,INT((ROW()-14)/2),0)),"",OFFSET('9. METAS'!$W$20,INT((ROW()-14)/2),0)))</f>
        <v>#REF!</v>
      </c>
      <c r="M37" s="229" t="e">
        <f ca="1">IF(MOD(ROW()-13,2)=0,IF(ISBLANK(OFFSET(#REF!,INT((ROW()-13)/2),0)),"",OFFSET(#REF!,INT((ROW()-13)/2),0)),IF(ISBLANK(OFFSET('9. METAS'!$X$20,INT((ROW()-14)/2),0)),"",OFFSET('9. METAS'!$X$20,INT((ROW()-14)/2),0)))</f>
        <v>#REF!</v>
      </c>
      <c r="N37" s="981" t="str">
        <f t="shared" ref="N37" ca="1" si="20">IFERROR(J37/J38,"ND")</f>
        <v>ND</v>
      </c>
      <c r="O37" s="983" t="str">
        <f t="shared" ref="O37" ca="1" si="21">IFERROR(((J37+K37+L37+M37)/H37),"ND")</f>
        <v>ND</v>
      </c>
      <c r="P37" s="985"/>
    </row>
    <row r="38" spans="3:16" x14ac:dyDescent="0.3">
      <c r="C38" s="999"/>
      <c r="D38" s="993"/>
      <c r="E38" s="993"/>
      <c r="F38" s="995"/>
      <c r="G38" s="997"/>
      <c r="H38" s="1042"/>
      <c r="I38" s="987"/>
      <c r="J38" s="227">
        <f ca="1">IF(MOD(ROW()-13,2)=0,IF(ISBLANK(OFFSET(#REF!,INT((ROW()-13)/2),0)),"",OFFSET(#REF!,INT((ROW()-13)/2),0)),IF(ISBLANK(OFFSET('9. METAS'!$U$20,INT((ROW()-14)/2),0)),"",OFFSET('9. METAS'!$U$20,INT((ROW()-14)/2),0)))</f>
        <v>62</v>
      </c>
      <c r="K38" s="228">
        <f ca="1">IF(MOD(ROW()-13,2)=0,IF(ISBLANK(OFFSET(#REF!,INT((ROW()-13)/2),0)),"",OFFSET(#REF!,INT((ROW()-13)/2),0)),IF(ISBLANK(OFFSET('9. METAS'!$V$20,INT((ROW()-14)/2),0)),"",OFFSET('9. METAS'!$V$20,INT((ROW()-14)/2),0)))</f>
        <v>63</v>
      </c>
      <c r="L38" s="228">
        <f ca="1">IF(MOD(ROW()-13,2)=0,IF(ISBLANK(OFFSET(#REF!,INT((ROW()-13)/2),0)),"",OFFSET(#REF!,INT((ROW()-13)/2),0)),IF(ISBLANK(OFFSET('9. METAS'!$W$20,INT((ROW()-14)/2),0)),"",OFFSET('9. METAS'!$W$20,INT((ROW()-14)/2),0)))</f>
        <v>62</v>
      </c>
      <c r="M38" s="229">
        <f ca="1">IF(MOD(ROW()-13,2)=0,IF(ISBLANK(OFFSET(#REF!,INT((ROW()-13)/2),0)),"",OFFSET(#REF!,INT((ROW()-13)/2),0)),IF(ISBLANK(OFFSET('9. METAS'!$X$20,INT((ROW()-14)/2),0)),"",OFFSET('9. METAS'!$X$20,INT((ROW()-14)/2),0)))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1042">
        <f ca="1">IF(ISBLANK(OFFSET('9. METAS'!$L$20,INT((ROW()-13)/2),0)),"",OFFSET('9. METAS'!$L$20,INT((ROW()-13)/2),0))</f>
        <v>4</v>
      </c>
      <c r="I39" s="979"/>
      <c r="J39" s="227" t="e">
        <f ca="1">IF(MOD(ROW()-13,2)=0,IF(ISBLANK(OFFSET(#REF!,INT((ROW()-13)/2),0)),"",OFFSET(#REF!,INT((ROW()-13)/2),0)),IF(ISBLANK(OFFSET('9. METAS'!$U$20,INT((ROW()-14)/2),0)),"",OFFSET('9. METAS'!$U$20,INT((ROW()-14)/2),0)))</f>
        <v>#REF!</v>
      </c>
      <c r="K39" s="228" t="e">
        <f ca="1">IF(MOD(ROW()-13,2)=0,IF(ISBLANK(OFFSET(#REF!,INT((ROW()-13)/2),0)),"",OFFSET(#REF!,INT((ROW()-13)/2),0)),IF(ISBLANK(OFFSET('9. METAS'!$V$20,INT((ROW()-14)/2),0)),"",OFFSET('9. METAS'!$V$20,INT((ROW()-14)/2),0)))</f>
        <v>#REF!</v>
      </c>
      <c r="L39" s="228" t="e">
        <f ca="1">IF(MOD(ROW()-13,2)=0,IF(ISBLANK(OFFSET(#REF!,INT((ROW()-13)/2),0)),"",OFFSET(#REF!,INT((ROW()-13)/2),0)),IF(ISBLANK(OFFSET('9. METAS'!$W$20,INT((ROW()-14)/2),0)),"",OFFSET('9. METAS'!$W$20,INT((ROW()-14)/2),0)))</f>
        <v>#REF!</v>
      </c>
      <c r="M39" s="229" t="e">
        <f ca="1">IF(MOD(ROW()-13,2)=0,IF(ISBLANK(OFFSET(#REF!,INT((ROW()-13)/2),0)),"",OFFSET(#REF!,INT((ROW()-13)/2),0)),IF(ISBLANK(OFFSET('9. METAS'!$X$20,INT((ROW()-14)/2),0)),"",OFFSET('9. METAS'!$X$20,INT((ROW()-14)/2),0)))</f>
        <v>#REF!</v>
      </c>
      <c r="N39" s="981" t="str">
        <f t="shared" ref="N39" ca="1" si="22">IFERROR(J39/J40,"ND")</f>
        <v>ND</v>
      </c>
      <c r="O39" s="983" t="str">
        <f t="shared" ref="O39" ca="1" si="23">IFERROR(((J39+K39+L39+M39)/H39),"ND")</f>
        <v>ND</v>
      </c>
      <c r="P39" s="985"/>
    </row>
    <row r="40" spans="3:16" x14ac:dyDescent="0.3">
      <c r="C40" s="999"/>
      <c r="D40" s="993"/>
      <c r="E40" s="993"/>
      <c r="F40" s="995"/>
      <c r="G40" s="997"/>
      <c r="H40" s="1042"/>
      <c r="I40" s="987"/>
      <c r="J40" s="227">
        <f ca="1">IF(MOD(ROW()-13,2)=0,IF(ISBLANK(OFFSET(#REF!,INT((ROW()-13)/2),0)),"",OFFSET(#REF!,INT((ROW()-13)/2),0)),IF(ISBLANK(OFFSET('9. METAS'!$U$20,INT((ROW()-14)/2),0)),"",OFFSET('9. METAS'!$U$20,INT((ROW()-14)/2),0)))</f>
        <v>1</v>
      </c>
      <c r="K40" s="228">
        <f ca="1">IF(MOD(ROW()-13,2)=0,IF(ISBLANK(OFFSET(#REF!,INT((ROW()-13)/2),0)),"",OFFSET(#REF!,INT((ROW()-13)/2),0)),IF(ISBLANK(OFFSET('9. METAS'!$V$20,INT((ROW()-14)/2),0)),"",OFFSET('9. METAS'!$V$20,INT((ROW()-14)/2),0)))</f>
        <v>1</v>
      </c>
      <c r="L40" s="228">
        <f ca="1">IF(MOD(ROW()-13,2)=0,IF(ISBLANK(OFFSET(#REF!,INT((ROW()-13)/2),0)),"",OFFSET(#REF!,INT((ROW()-13)/2),0)),IF(ISBLANK(OFFSET('9. METAS'!$W$20,INT((ROW()-14)/2),0)),"",OFFSET('9. METAS'!$W$20,INT((ROW()-14)/2),0)))</f>
        <v>1</v>
      </c>
      <c r="M40" s="229">
        <f ca="1">IF(MOD(ROW()-13,2)=0,IF(ISBLANK(OFFSET(#REF!,INT((ROW()-13)/2),0)),"",OFFSET(#REF!,INT((ROW()-13)/2),0)),IF(ISBLANK(OFFSET('9. METAS'!$X$20,INT((ROW()-14)/2),0)),"",OFFSET('9. METAS'!$X$20,INT((ROW()-14)/2),0)))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1042">
        <f ca="1">IF(ISBLANK(OFFSET('9. METAS'!$L$20,INT((ROW()-13)/2),0)),"",OFFSET('9. METAS'!$L$20,INT((ROW()-13)/2),0))</f>
        <v>15</v>
      </c>
      <c r="I41" s="979"/>
      <c r="J41" s="227" t="e">
        <f ca="1">IF(MOD(ROW()-13,2)=0,IF(ISBLANK(OFFSET(#REF!,INT((ROW()-13)/2),0)),"",OFFSET(#REF!,INT((ROW()-13)/2),0)),IF(ISBLANK(OFFSET('9. METAS'!$U$20,INT((ROW()-14)/2),0)),"",OFFSET('9. METAS'!$U$20,INT((ROW()-14)/2),0)))</f>
        <v>#REF!</v>
      </c>
      <c r="K41" s="228" t="e">
        <f ca="1">IF(MOD(ROW()-13,2)=0,IF(ISBLANK(OFFSET(#REF!,INT((ROW()-13)/2),0)),"",OFFSET(#REF!,INT((ROW()-13)/2),0)),IF(ISBLANK(OFFSET('9. METAS'!$V$20,INT((ROW()-14)/2),0)),"",OFFSET('9. METAS'!$V$20,INT((ROW()-14)/2),0)))</f>
        <v>#REF!</v>
      </c>
      <c r="L41" s="228" t="e">
        <f ca="1">IF(MOD(ROW()-13,2)=0,IF(ISBLANK(OFFSET(#REF!,INT((ROW()-13)/2),0)),"",OFFSET(#REF!,INT((ROW()-13)/2),0)),IF(ISBLANK(OFFSET('9. METAS'!$W$20,INT((ROW()-14)/2),0)),"",OFFSET('9. METAS'!$W$20,INT((ROW()-14)/2),0)))</f>
        <v>#REF!</v>
      </c>
      <c r="M41" s="229" t="e">
        <f ca="1">IF(MOD(ROW()-13,2)=0,IF(ISBLANK(OFFSET(#REF!,INT((ROW()-13)/2),0)),"",OFFSET(#REF!,INT((ROW()-13)/2),0)),IF(ISBLANK(OFFSET('9. METAS'!$X$20,INT((ROW()-14)/2),0)),"",OFFSET('9. METAS'!$X$20,INT((ROW()-14)/2),0)))</f>
        <v>#REF!</v>
      </c>
      <c r="N41" s="981" t="str">
        <f t="shared" ref="N41" ca="1" si="24">IFERROR(J41/J42,"ND")</f>
        <v>ND</v>
      </c>
      <c r="O41" s="983" t="str">
        <f t="shared" ref="O41" ca="1" si="25">IFERROR(((J41+K41+L41+M41)/H41),"ND")</f>
        <v>ND</v>
      </c>
      <c r="P41" s="985"/>
    </row>
    <row r="42" spans="3:16" x14ac:dyDescent="0.3">
      <c r="C42" s="999"/>
      <c r="D42" s="993"/>
      <c r="E42" s="993"/>
      <c r="F42" s="995"/>
      <c r="G42" s="997"/>
      <c r="H42" s="1042"/>
      <c r="I42" s="987"/>
      <c r="J42" s="227">
        <f ca="1">IF(MOD(ROW()-13,2)=0,IF(ISBLANK(OFFSET(#REF!,INT((ROW()-13)/2),0)),"",OFFSET(#REF!,INT((ROW()-13)/2),0)),IF(ISBLANK(OFFSET('9. METAS'!$U$20,INT((ROW()-14)/2),0)),"",OFFSET('9. METAS'!$U$20,INT((ROW()-14)/2),0)))</f>
        <v>0</v>
      </c>
      <c r="K42" s="228">
        <f ca="1">IF(MOD(ROW()-13,2)=0,IF(ISBLANK(OFFSET(#REF!,INT((ROW()-13)/2),0)),"",OFFSET(#REF!,INT((ROW()-13)/2),0)),IF(ISBLANK(OFFSET('9. METAS'!$V$20,INT((ROW()-14)/2),0)),"",OFFSET('9. METAS'!$V$20,INT((ROW()-14)/2),0)))</f>
        <v>5</v>
      </c>
      <c r="L42" s="228">
        <f ca="1">IF(MOD(ROW()-13,2)=0,IF(ISBLANK(OFFSET(#REF!,INT((ROW()-13)/2),0)),"",OFFSET(#REF!,INT((ROW()-13)/2),0)),IF(ISBLANK(OFFSET('9. METAS'!$W$20,INT((ROW()-14)/2),0)),"",OFFSET('9. METAS'!$W$20,INT((ROW()-14)/2),0)))</f>
        <v>5</v>
      </c>
      <c r="M42" s="229">
        <f ca="1">IF(MOD(ROW()-13,2)=0,IF(ISBLANK(OFFSET(#REF!,INT((ROW()-13)/2),0)),"",OFFSET(#REF!,INT((ROW()-13)/2),0)),IF(ISBLANK(OFFSET('9. METAS'!$X$20,INT((ROW()-14)/2),0)),"",OFFSET('9. METAS'!$X$20,INT((ROW()-14)/2),0)))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1042">
        <f ca="1">IF(ISBLANK(OFFSET('9. METAS'!$L$20,INT((ROW()-13)/2),0)),"",OFFSET('9. METAS'!$L$20,INT((ROW()-13)/2),0))</f>
        <v>242</v>
      </c>
      <c r="I43" s="979"/>
      <c r="J43" s="227" t="e">
        <f ca="1">IF(MOD(ROW()-13,2)=0,IF(ISBLANK(OFFSET(#REF!,INT((ROW()-13)/2),0)),"",OFFSET(#REF!,INT((ROW()-13)/2),0)),IF(ISBLANK(OFFSET('9. METAS'!$U$20,INT((ROW()-14)/2),0)),"",OFFSET('9. METAS'!$U$20,INT((ROW()-14)/2),0)))</f>
        <v>#REF!</v>
      </c>
      <c r="K43" s="228" t="e">
        <f ca="1">IF(MOD(ROW()-13,2)=0,IF(ISBLANK(OFFSET(#REF!,INT((ROW()-13)/2),0)),"",OFFSET(#REF!,INT((ROW()-13)/2),0)),IF(ISBLANK(OFFSET('9. METAS'!$V$20,INT((ROW()-14)/2),0)),"",OFFSET('9. METAS'!$V$20,INT((ROW()-14)/2),0)))</f>
        <v>#REF!</v>
      </c>
      <c r="L43" s="228" t="e">
        <f ca="1">IF(MOD(ROW()-13,2)=0,IF(ISBLANK(OFFSET(#REF!,INT((ROW()-13)/2),0)),"",OFFSET(#REF!,INT((ROW()-13)/2),0)),IF(ISBLANK(OFFSET('9. METAS'!$W$20,INT((ROW()-14)/2),0)),"",OFFSET('9. METAS'!$W$20,INT((ROW()-14)/2),0)))</f>
        <v>#REF!</v>
      </c>
      <c r="M43" s="229" t="e">
        <f ca="1">IF(MOD(ROW()-13,2)=0,IF(ISBLANK(OFFSET(#REF!,INT((ROW()-13)/2),0)),"",OFFSET(#REF!,INT((ROW()-13)/2),0)),IF(ISBLANK(OFFSET('9. METAS'!$X$20,INT((ROW()-14)/2),0)),"",OFFSET('9. METAS'!$X$20,INT((ROW()-14)/2),0)))</f>
        <v>#REF!</v>
      </c>
      <c r="N43" s="981" t="str">
        <f t="shared" ref="N43" ca="1" si="26">IFERROR(J43/J44,"ND")</f>
        <v>ND</v>
      </c>
      <c r="O43" s="983" t="str">
        <f t="shared" ref="O43" ca="1" si="27">IFERROR(((J43+K43+L43+M43)/H43),"ND")</f>
        <v>ND</v>
      </c>
      <c r="P43" s="985"/>
    </row>
    <row r="44" spans="3:16" x14ac:dyDescent="0.3">
      <c r="C44" s="999"/>
      <c r="D44" s="993"/>
      <c r="E44" s="993"/>
      <c r="F44" s="995"/>
      <c r="G44" s="997"/>
      <c r="H44" s="1042"/>
      <c r="I44" s="987"/>
      <c r="J44" s="227">
        <f ca="1">IF(MOD(ROW()-13,2)=0,IF(ISBLANK(OFFSET(#REF!,INT((ROW()-13)/2),0)),"",OFFSET(#REF!,INT((ROW()-13)/2),0)),IF(ISBLANK(OFFSET('9. METAS'!$U$20,INT((ROW()-14)/2),0)),"",OFFSET('9. METAS'!$U$20,INT((ROW()-14)/2),0)))</f>
        <v>60</v>
      </c>
      <c r="K44" s="228">
        <f ca="1">IF(MOD(ROW()-13,2)=0,IF(ISBLANK(OFFSET(#REF!,INT((ROW()-13)/2),0)),"",OFFSET(#REF!,INT((ROW()-13)/2),0)),IF(ISBLANK(OFFSET('9. METAS'!$V$20,INT((ROW()-14)/2),0)),"",OFFSET('9. METAS'!$V$20,INT((ROW()-14)/2),0)))</f>
        <v>61</v>
      </c>
      <c r="L44" s="228">
        <f ca="1">IF(MOD(ROW()-13,2)=0,IF(ISBLANK(OFFSET(#REF!,INT((ROW()-13)/2),0)),"",OFFSET(#REF!,INT((ROW()-13)/2),0)),IF(ISBLANK(OFFSET('9. METAS'!$W$20,INT((ROW()-14)/2),0)),"",OFFSET('9. METAS'!$W$20,INT((ROW()-14)/2),0)))</f>
        <v>60</v>
      </c>
      <c r="M44" s="229">
        <f ca="1">IF(MOD(ROW()-13,2)=0,IF(ISBLANK(OFFSET(#REF!,INT((ROW()-13)/2),0)),"",OFFSET(#REF!,INT((ROW()-13)/2),0)),IF(ISBLANK(OFFSET('9. METAS'!$X$20,INT((ROW()-14)/2),0)),"",OFFSET('9. METAS'!$X$20,INT((ROW()-14)/2),0)))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1042">
        <f ca="1">IF(ISBLANK(OFFSET('9. METAS'!$L$20,INT((ROW()-13)/2),0)),"",OFFSET('9. METAS'!$L$20,INT((ROW()-13)/2),0))</f>
        <v>3500</v>
      </c>
      <c r="I45" s="979"/>
      <c r="J45" s="227" t="e">
        <f ca="1">IF(MOD(ROW()-13,2)=0,IF(ISBLANK(OFFSET(#REF!,INT((ROW()-13)/2),0)),"",OFFSET(#REF!,INT((ROW()-13)/2),0)),IF(ISBLANK(OFFSET('9. METAS'!$U$20,INT((ROW()-14)/2),0)),"",OFFSET('9. METAS'!$U$20,INT((ROW()-14)/2),0)))</f>
        <v>#REF!</v>
      </c>
      <c r="K45" s="228" t="e">
        <f ca="1">IF(MOD(ROW()-13,2)=0,IF(ISBLANK(OFFSET(#REF!,INT((ROW()-13)/2),0)),"",OFFSET(#REF!,INT((ROW()-13)/2),0)),IF(ISBLANK(OFFSET('9. METAS'!$V$20,INT((ROW()-14)/2),0)),"",OFFSET('9. METAS'!$V$20,INT((ROW()-14)/2),0)))</f>
        <v>#REF!</v>
      </c>
      <c r="L45" s="228" t="e">
        <f ca="1">IF(MOD(ROW()-13,2)=0,IF(ISBLANK(OFFSET(#REF!,INT((ROW()-13)/2),0)),"",OFFSET(#REF!,INT((ROW()-13)/2),0)),IF(ISBLANK(OFFSET('9. METAS'!$W$20,INT((ROW()-14)/2),0)),"",OFFSET('9. METAS'!$W$20,INT((ROW()-14)/2),0)))</f>
        <v>#REF!</v>
      </c>
      <c r="M45" s="229" t="e">
        <f ca="1">IF(MOD(ROW()-13,2)=0,IF(ISBLANK(OFFSET(#REF!,INT((ROW()-13)/2),0)),"",OFFSET(#REF!,INT((ROW()-13)/2),0)),IF(ISBLANK(OFFSET('9. METAS'!$X$20,INT((ROW()-14)/2),0)),"",OFFSET('9. METAS'!$X$20,INT((ROW()-14)/2),0)))</f>
        <v>#REF!</v>
      </c>
      <c r="N45" s="981" t="str">
        <f t="shared" ref="N45" ca="1" si="28">IFERROR(J45/J46,"ND")</f>
        <v>ND</v>
      </c>
      <c r="O45" s="983" t="str">
        <f t="shared" ref="O45" ca="1" si="29">IFERROR(((J45+K45+L45+M45)/H45),"ND")</f>
        <v>ND</v>
      </c>
      <c r="P45" s="985"/>
    </row>
    <row r="46" spans="3:16" x14ac:dyDescent="0.3">
      <c r="C46" s="999"/>
      <c r="D46" s="993"/>
      <c r="E46" s="993"/>
      <c r="F46" s="995"/>
      <c r="G46" s="997"/>
      <c r="H46" s="1042"/>
      <c r="I46" s="987"/>
      <c r="J46" s="227">
        <f ca="1">IF(MOD(ROW()-13,2)=0,IF(ISBLANK(OFFSET(#REF!,INT((ROW()-13)/2),0)),"",OFFSET(#REF!,INT((ROW()-13)/2),0)),IF(ISBLANK(OFFSET('9. METAS'!$U$20,INT((ROW()-14)/2),0)),"",OFFSET('9. METAS'!$U$20,INT((ROW()-14)/2),0)))</f>
        <v>875</v>
      </c>
      <c r="K46" s="228">
        <f ca="1">IF(MOD(ROW()-13,2)=0,IF(ISBLANK(OFFSET(#REF!,INT((ROW()-13)/2),0)),"",OFFSET(#REF!,INT((ROW()-13)/2),0)),IF(ISBLANK(OFFSET('9. METAS'!$V$20,INT((ROW()-14)/2),0)),"",OFFSET('9. METAS'!$V$20,INT((ROW()-14)/2),0)))</f>
        <v>875</v>
      </c>
      <c r="L46" s="228">
        <f ca="1">IF(MOD(ROW()-13,2)=0,IF(ISBLANK(OFFSET(#REF!,INT((ROW()-13)/2),0)),"",OFFSET(#REF!,INT((ROW()-13)/2),0)),IF(ISBLANK(OFFSET('9. METAS'!$W$20,INT((ROW()-14)/2),0)),"",OFFSET('9. METAS'!$W$20,INT((ROW()-14)/2),0)))</f>
        <v>875</v>
      </c>
      <c r="M46" s="229">
        <f ca="1">IF(MOD(ROW()-13,2)=0,IF(ISBLANK(OFFSET(#REF!,INT((ROW()-13)/2),0)),"",OFFSET(#REF!,INT((ROW()-13)/2),0)),IF(ISBLANK(OFFSET('9. METAS'!$X$20,INT((ROW()-14)/2),0)),"",OFFSET('9. METAS'!$X$20,INT((ROW()-14)/2),0)))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1042">
        <f ca="1">IF(ISBLANK(OFFSET('9. METAS'!$L$20,INT((ROW()-13)/2),0)),"",OFFSET('9. METAS'!$L$20,INT((ROW()-13)/2),0))</f>
        <v>3500</v>
      </c>
      <c r="I47" s="979"/>
      <c r="J47" s="227" t="e">
        <f ca="1">IF(MOD(ROW()-13,2)=0,IF(ISBLANK(OFFSET(#REF!,INT((ROW()-13)/2),0)),"",OFFSET(#REF!,INT((ROW()-13)/2),0)),IF(ISBLANK(OFFSET('9. METAS'!$U$20,INT((ROW()-14)/2),0)),"",OFFSET('9. METAS'!$U$20,INT((ROW()-14)/2),0)))</f>
        <v>#REF!</v>
      </c>
      <c r="K47" s="228" t="e">
        <f ca="1">IF(MOD(ROW()-13,2)=0,IF(ISBLANK(OFFSET(#REF!,INT((ROW()-13)/2),0)),"",OFFSET(#REF!,INT((ROW()-13)/2),0)),IF(ISBLANK(OFFSET('9. METAS'!$V$20,INT((ROW()-14)/2),0)),"",OFFSET('9. METAS'!$V$20,INT((ROW()-14)/2),0)))</f>
        <v>#REF!</v>
      </c>
      <c r="L47" s="228" t="e">
        <f ca="1">IF(MOD(ROW()-13,2)=0,IF(ISBLANK(OFFSET(#REF!,INT((ROW()-13)/2),0)),"",OFFSET(#REF!,INT((ROW()-13)/2),0)),IF(ISBLANK(OFFSET('9. METAS'!$W$20,INT((ROW()-14)/2),0)),"",OFFSET('9. METAS'!$W$20,INT((ROW()-14)/2),0)))</f>
        <v>#REF!</v>
      </c>
      <c r="M47" s="229" t="e">
        <f ca="1">IF(MOD(ROW()-13,2)=0,IF(ISBLANK(OFFSET(#REF!,INT((ROW()-13)/2),0)),"",OFFSET(#REF!,INT((ROW()-13)/2),0)),IF(ISBLANK(OFFSET('9. METAS'!$X$20,INT((ROW()-14)/2),0)),"",OFFSET('9. METAS'!$X$20,INT((ROW()-14)/2),0)))</f>
        <v>#REF!</v>
      </c>
      <c r="N47" s="981" t="str">
        <f t="shared" ref="N47" ca="1" si="30">IFERROR(J47/J48,"ND")</f>
        <v>ND</v>
      </c>
      <c r="O47" s="983" t="str">
        <f t="shared" ref="O47" ca="1" si="31">IFERROR(((J47+K47+L47+M47)/H47),"ND")</f>
        <v>ND</v>
      </c>
      <c r="P47" s="985"/>
    </row>
    <row r="48" spans="3:16" x14ac:dyDescent="0.3">
      <c r="C48" s="999"/>
      <c r="D48" s="993"/>
      <c r="E48" s="993"/>
      <c r="F48" s="995"/>
      <c r="G48" s="997"/>
      <c r="H48" s="1042"/>
      <c r="I48" s="987"/>
      <c r="J48" s="227">
        <f ca="1">IF(MOD(ROW()-13,2)=0,IF(ISBLANK(OFFSET(#REF!,INT((ROW()-13)/2),0)),"",OFFSET(#REF!,INT((ROW()-13)/2),0)),IF(ISBLANK(OFFSET('9. METAS'!$U$20,INT((ROW()-14)/2),0)),"",OFFSET('9. METAS'!$U$20,INT((ROW()-14)/2),0)))</f>
        <v>875</v>
      </c>
      <c r="K48" s="228">
        <f ca="1">IF(MOD(ROW()-13,2)=0,IF(ISBLANK(OFFSET(#REF!,INT((ROW()-13)/2),0)),"",OFFSET(#REF!,INT((ROW()-13)/2),0)),IF(ISBLANK(OFFSET('9. METAS'!$V$20,INT((ROW()-14)/2),0)),"",OFFSET('9. METAS'!$V$20,INT((ROW()-14)/2),0)))</f>
        <v>875</v>
      </c>
      <c r="L48" s="228">
        <f ca="1">IF(MOD(ROW()-13,2)=0,IF(ISBLANK(OFFSET(#REF!,INT((ROW()-13)/2),0)),"",OFFSET(#REF!,INT((ROW()-13)/2),0)),IF(ISBLANK(OFFSET('9. METAS'!$W$20,INT((ROW()-14)/2),0)),"",OFFSET('9. METAS'!$W$20,INT((ROW()-14)/2),0)))</f>
        <v>875</v>
      </c>
      <c r="M48" s="229">
        <f ca="1">IF(MOD(ROW()-13,2)=0,IF(ISBLANK(OFFSET(#REF!,INT((ROW()-13)/2),0)),"",OFFSET(#REF!,INT((ROW()-13)/2),0)),IF(ISBLANK(OFFSET('9. METAS'!$X$20,INT((ROW()-14)/2),0)),"",OFFSET('9. METAS'!$X$20,INT((ROW()-14)/2),0)))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1042">
        <f ca="1">IF(ISBLANK(OFFSET('9. METAS'!$L$20,INT((ROW()-13)/2),0)),"",OFFSET('9. METAS'!$L$20,INT((ROW()-13)/2),0))</f>
        <v>3500</v>
      </c>
      <c r="I49" s="979"/>
      <c r="J49" s="227" t="e">
        <f ca="1">IF(MOD(ROW()-13,2)=0,IF(ISBLANK(OFFSET(#REF!,INT((ROW()-13)/2),0)),"",OFFSET(#REF!,INT((ROW()-13)/2),0)),IF(ISBLANK(OFFSET('9. METAS'!$U$20,INT((ROW()-14)/2),0)),"",OFFSET('9. METAS'!$U$20,INT((ROW()-14)/2),0)))</f>
        <v>#REF!</v>
      </c>
      <c r="K49" s="228" t="e">
        <f ca="1">IF(MOD(ROW()-13,2)=0,IF(ISBLANK(OFFSET(#REF!,INT((ROW()-13)/2),0)),"",OFFSET(#REF!,INT((ROW()-13)/2),0)),IF(ISBLANK(OFFSET('9. METAS'!$V$20,INT((ROW()-14)/2),0)),"",OFFSET('9. METAS'!$V$20,INT((ROW()-14)/2),0)))</f>
        <v>#REF!</v>
      </c>
      <c r="L49" s="228" t="e">
        <f ca="1">IF(MOD(ROW()-13,2)=0,IF(ISBLANK(OFFSET(#REF!,INT((ROW()-13)/2),0)),"",OFFSET(#REF!,INT((ROW()-13)/2),0)),IF(ISBLANK(OFFSET('9. METAS'!$W$20,INT((ROW()-14)/2),0)),"",OFFSET('9. METAS'!$W$20,INT((ROW()-14)/2),0)))</f>
        <v>#REF!</v>
      </c>
      <c r="M49" s="229" t="e">
        <f ca="1">IF(MOD(ROW()-13,2)=0,IF(ISBLANK(OFFSET(#REF!,INT((ROW()-13)/2),0)),"",OFFSET(#REF!,INT((ROW()-13)/2),0)),IF(ISBLANK(OFFSET('9. METAS'!$X$20,INT((ROW()-14)/2),0)),"",OFFSET('9. METAS'!$X$20,INT((ROW()-14)/2),0)))</f>
        <v>#REF!</v>
      </c>
      <c r="N49" s="981" t="str">
        <f t="shared" ref="N49" ca="1" si="32">IFERROR(J49/J50,"ND")</f>
        <v>ND</v>
      </c>
      <c r="O49" s="983" t="str">
        <f t="shared" ref="O49" ca="1" si="33">IFERROR(((J49+K49+L49+M49)/H49),"ND")</f>
        <v>ND</v>
      </c>
      <c r="P49" s="985"/>
    </row>
    <row r="50" spans="3:16" x14ac:dyDescent="0.3">
      <c r="C50" s="999"/>
      <c r="D50" s="993"/>
      <c r="E50" s="993"/>
      <c r="F50" s="995"/>
      <c r="G50" s="997"/>
      <c r="H50" s="1042"/>
      <c r="I50" s="987"/>
      <c r="J50" s="227">
        <f ca="1">IF(MOD(ROW()-13,2)=0,IF(ISBLANK(OFFSET(#REF!,INT((ROW()-13)/2),0)),"",OFFSET(#REF!,INT((ROW()-13)/2),0)),IF(ISBLANK(OFFSET('9. METAS'!$U$20,INT((ROW()-14)/2),0)),"",OFFSET('9. METAS'!$U$20,INT((ROW()-14)/2),0)))</f>
        <v>875</v>
      </c>
      <c r="K50" s="228">
        <f ca="1">IF(MOD(ROW()-13,2)=0,IF(ISBLANK(OFFSET(#REF!,INT((ROW()-13)/2),0)),"",OFFSET(#REF!,INT((ROW()-13)/2),0)),IF(ISBLANK(OFFSET('9. METAS'!$V$20,INT((ROW()-14)/2),0)),"",OFFSET('9. METAS'!$V$20,INT((ROW()-14)/2),0)))</f>
        <v>875</v>
      </c>
      <c r="L50" s="228">
        <f ca="1">IF(MOD(ROW()-13,2)=0,IF(ISBLANK(OFFSET(#REF!,INT((ROW()-13)/2),0)),"",OFFSET(#REF!,INT((ROW()-13)/2),0)),IF(ISBLANK(OFFSET('9. METAS'!$W$20,INT((ROW()-14)/2),0)),"",OFFSET('9. METAS'!$W$20,INT((ROW()-14)/2),0)))</f>
        <v>875</v>
      </c>
      <c r="M50" s="229">
        <f ca="1">IF(MOD(ROW()-13,2)=0,IF(ISBLANK(OFFSET(#REF!,INT((ROW()-13)/2),0)),"",OFFSET(#REF!,INT((ROW()-13)/2),0)),IF(ISBLANK(OFFSET('9. METAS'!$X$20,INT((ROW()-14)/2),0)),"",OFFSET('9. METAS'!$X$20,INT((ROW()-14)/2),0)))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1042">
        <f ca="1">IF(ISBLANK(OFFSET('9. METAS'!$L$20,INT((ROW()-13)/2),0)),"",OFFSET('9. METAS'!$L$20,INT((ROW()-13)/2),0))</f>
        <v>500</v>
      </c>
      <c r="I51" s="979"/>
      <c r="J51" s="227" t="e">
        <f ca="1">IF(MOD(ROW()-13,2)=0,IF(ISBLANK(OFFSET(#REF!,INT((ROW()-13)/2),0)),"",OFFSET(#REF!,INT((ROW()-13)/2),0)),IF(ISBLANK(OFFSET('9. METAS'!$U$20,INT((ROW()-14)/2),0)),"",OFFSET('9. METAS'!$U$20,INT((ROW()-14)/2),0)))</f>
        <v>#REF!</v>
      </c>
      <c r="K51" s="228" t="e">
        <f ca="1">IF(MOD(ROW()-13,2)=0,IF(ISBLANK(OFFSET(#REF!,INT((ROW()-13)/2),0)),"",OFFSET(#REF!,INT((ROW()-13)/2),0)),IF(ISBLANK(OFFSET('9. METAS'!$V$20,INT((ROW()-14)/2),0)),"",OFFSET('9. METAS'!$V$20,INT((ROW()-14)/2),0)))</f>
        <v>#REF!</v>
      </c>
      <c r="L51" s="228" t="e">
        <f ca="1">IF(MOD(ROW()-13,2)=0,IF(ISBLANK(OFFSET(#REF!,INT((ROW()-13)/2),0)),"",OFFSET(#REF!,INT((ROW()-13)/2),0)),IF(ISBLANK(OFFSET('9. METAS'!$W$20,INT((ROW()-14)/2),0)),"",OFFSET('9. METAS'!$W$20,INT((ROW()-14)/2),0)))</f>
        <v>#REF!</v>
      </c>
      <c r="M51" s="229" t="e">
        <f ca="1">IF(MOD(ROW()-13,2)=0,IF(ISBLANK(OFFSET(#REF!,INT((ROW()-13)/2),0)),"",OFFSET(#REF!,INT((ROW()-13)/2),0)),IF(ISBLANK(OFFSET('9. METAS'!$X$20,INT((ROW()-14)/2),0)),"",OFFSET('9. METAS'!$X$20,INT((ROW()-14)/2),0)))</f>
        <v>#REF!</v>
      </c>
      <c r="N51" s="981" t="str">
        <f t="shared" ref="N51" ca="1" si="34">IFERROR(J51/J52,"ND")</f>
        <v>ND</v>
      </c>
      <c r="O51" s="983" t="str">
        <f t="shared" ref="O51" ca="1" si="35">IFERROR(((J51+K51+L51+M51)/H51),"ND")</f>
        <v>ND</v>
      </c>
      <c r="P51" s="985"/>
    </row>
    <row r="52" spans="3:16" x14ac:dyDescent="0.3">
      <c r="C52" s="999"/>
      <c r="D52" s="993"/>
      <c r="E52" s="993"/>
      <c r="F52" s="995"/>
      <c r="G52" s="997"/>
      <c r="H52" s="1042"/>
      <c r="I52" s="987"/>
      <c r="J52" s="227">
        <f ca="1">IF(MOD(ROW()-13,2)=0,IF(ISBLANK(OFFSET(#REF!,INT((ROW()-13)/2),0)),"",OFFSET(#REF!,INT((ROW()-13)/2),0)),IF(ISBLANK(OFFSET('9. METAS'!$U$20,INT((ROW()-14)/2),0)),"",OFFSET('9. METAS'!$U$20,INT((ROW()-14)/2),0)))</f>
        <v>125</v>
      </c>
      <c r="K52" s="228">
        <f ca="1">IF(MOD(ROW()-13,2)=0,IF(ISBLANK(OFFSET(#REF!,INT((ROW()-13)/2),0)),"",OFFSET(#REF!,INT((ROW()-13)/2),0)),IF(ISBLANK(OFFSET('9. METAS'!$V$20,INT((ROW()-14)/2),0)),"",OFFSET('9. METAS'!$V$20,INT((ROW()-14)/2),0)))</f>
        <v>125</v>
      </c>
      <c r="L52" s="228">
        <f ca="1">IF(MOD(ROW()-13,2)=0,IF(ISBLANK(OFFSET(#REF!,INT((ROW()-13)/2),0)),"",OFFSET(#REF!,INT((ROW()-13)/2),0)),IF(ISBLANK(OFFSET('9. METAS'!$W$20,INT((ROW()-14)/2),0)),"",OFFSET('9. METAS'!$W$20,INT((ROW()-14)/2),0)))</f>
        <v>125</v>
      </c>
      <c r="M52" s="229">
        <f ca="1">IF(MOD(ROW()-13,2)=0,IF(ISBLANK(OFFSET(#REF!,INT((ROW()-13)/2),0)),"",OFFSET(#REF!,INT((ROW()-13)/2),0)),IF(ISBLANK(OFFSET('9. METAS'!$X$20,INT((ROW()-14)/2),0)),"",OFFSET('9. METAS'!$X$20,INT((ROW()-14)/2),0)))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1042">
        <f ca="1">IF(ISBLANK(OFFSET('9. METAS'!$L$20,INT((ROW()-13)/2),0)),"",OFFSET('9. METAS'!$L$20,INT((ROW()-13)/2),0))</f>
        <v>165</v>
      </c>
      <c r="I53" s="979"/>
      <c r="J53" s="227" t="e">
        <f ca="1">IF(MOD(ROW()-13,2)=0,IF(ISBLANK(OFFSET(#REF!,INT((ROW()-13)/2),0)),"",OFFSET(#REF!,INT((ROW()-13)/2),0)),IF(ISBLANK(OFFSET('9. METAS'!$U$20,INT((ROW()-14)/2),0)),"",OFFSET('9. METAS'!$U$20,INT((ROW()-14)/2),0)))</f>
        <v>#REF!</v>
      </c>
      <c r="K53" s="228" t="e">
        <f ca="1">IF(MOD(ROW()-13,2)=0,IF(ISBLANK(OFFSET(#REF!,INT((ROW()-13)/2),0)),"",OFFSET(#REF!,INT((ROW()-13)/2),0)),IF(ISBLANK(OFFSET('9. METAS'!$V$20,INT((ROW()-14)/2),0)),"",OFFSET('9. METAS'!$V$20,INT((ROW()-14)/2),0)))</f>
        <v>#REF!</v>
      </c>
      <c r="L53" s="228" t="e">
        <f ca="1">IF(MOD(ROW()-13,2)=0,IF(ISBLANK(OFFSET(#REF!,INT((ROW()-13)/2),0)),"",OFFSET(#REF!,INT((ROW()-13)/2),0)),IF(ISBLANK(OFFSET('9. METAS'!$W$20,INT((ROW()-14)/2),0)),"",OFFSET('9. METAS'!$W$20,INT((ROW()-14)/2),0)))</f>
        <v>#REF!</v>
      </c>
      <c r="M53" s="229" t="e">
        <f ca="1">IF(MOD(ROW()-13,2)=0,IF(ISBLANK(OFFSET(#REF!,INT((ROW()-13)/2),0)),"",OFFSET(#REF!,INT((ROW()-13)/2),0)),IF(ISBLANK(OFFSET('9. METAS'!$X$20,INT((ROW()-14)/2),0)),"",OFFSET('9. METAS'!$X$20,INT((ROW()-14)/2),0)))</f>
        <v>#REF!</v>
      </c>
      <c r="N53" s="981" t="str">
        <f t="shared" ref="N53" ca="1" si="36">IFERROR(J53/J54,"ND")</f>
        <v>ND</v>
      </c>
      <c r="O53" s="983" t="str">
        <f t="shared" ref="O53" ca="1" si="37">IFERROR(((J53+K53+L53+M53)/H53),"ND")</f>
        <v>ND</v>
      </c>
      <c r="P53" s="985"/>
    </row>
    <row r="54" spans="3:16" x14ac:dyDescent="0.3">
      <c r="C54" s="999"/>
      <c r="D54" s="993"/>
      <c r="E54" s="993"/>
      <c r="F54" s="995"/>
      <c r="G54" s="997"/>
      <c r="H54" s="1042"/>
      <c r="I54" s="987"/>
      <c r="J54" s="227">
        <f ca="1">IF(MOD(ROW()-13,2)=0,IF(ISBLANK(OFFSET(#REF!,INT((ROW()-13)/2),0)),"",OFFSET(#REF!,INT((ROW()-13)/2),0)),IF(ISBLANK(OFFSET('9. METAS'!$U$20,INT((ROW()-14)/2),0)),"",OFFSET('9. METAS'!$U$20,INT((ROW()-14)/2),0)))</f>
        <v>41</v>
      </c>
      <c r="K54" s="228">
        <f ca="1">IF(MOD(ROW()-13,2)=0,IF(ISBLANK(OFFSET(#REF!,INT((ROW()-13)/2),0)),"",OFFSET(#REF!,INT((ROW()-13)/2),0)),IF(ISBLANK(OFFSET('9. METAS'!$V$20,INT((ROW()-14)/2),0)),"",OFFSET('9. METAS'!$V$20,INT((ROW()-14)/2),0)))</f>
        <v>42</v>
      </c>
      <c r="L54" s="228">
        <f ca="1">IF(MOD(ROW()-13,2)=0,IF(ISBLANK(OFFSET(#REF!,INT((ROW()-13)/2),0)),"",OFFSET(#REF!,INT((ROW()-13)/2),0)),IF(ISBLANK(OFFSET('9. METAS'!$W$20,INT((ROW()-14)/2),0)),"",OFFSET('9. METAS'!$W$20,INT((ROW()-14)/2),0)))</f>
        <v>41</v>
      </c>
      <c r="M54" s="229">
        <f ca="1">IF(MOD(ROW()-13,2)=0,IF(ISBLANK(OFFSET(#REF!,INT((ROW()-13)/2),0)),"",OFFSET(#REF!,INT((ROW()-13)/2),0)),IF(ISBLANK(OFFSET('9. METAS'!$X$20,INT((ROW()-14)/2),0)),"",OFFSET('9. METAS'!$X$20,INT((ROW()-14)/2),0)))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1042">
        <f ca="1">IF(ISBLANK(OFFSET('9. METAS'!$L$20,INT((ROW()-13)/2),0)),"",OFFSET('9. METAS'!$L$20,INT((ROW()-13)/2),0))</f>
        <v>30</v>
      </c>
      <c r="I55" s="979"/>
      <c r="J55" s="227" t="e">
        <f ca="1">IF(MOD(ROW()-13,2)=0,IF(ISBLANK(OFFSET(#REF!,INT((ROW()-13)/2),0)),"",OFFSET(#REF!,INT((ROW()-13)/2),0)),IF(ISBLANK(OFFSET('9. METAS'!$U$20,INT((ROW()-14)/2),0)),"",OFFSET('9. METAS'!$U$20,INT((ROW()-14)/2),0)))</f>
        <v>#REF!</v>
      </c>
      <c r="K55" s="228" t="e">
        <f ca="1">IF(MOD(ROW()-13,2)=0,IF(ISBLANK(OFFSET(#REF!,INT((ROW()-13)/2),0)),"",OFFSET(#REF!,INT((ROW()-13)/2),0)),IF(ISBLANK(OFFSET('9. METAS'!$V$20,INT((ROW()-14)/2),0)),"",OFFSET('9. METAS'!$V$20,INT((ROW()-14)/2),0)))</f>
        <v>#REF!</v>
      </c>
      <c r="L55" s="228" t="e">
        <f ca="1">IF(MOD(ROW()-13,2)=0,IF(ISBLANK(OFFSET(#REF!,INT((ROW()-13)/2),0)),"",OFFSET(#REF!,INT((ROW()-13)/2),0)),IF(ISBLANK(OFFSET('9. METAS'!$W$20,INT((ROW()-14)/2),0)),"",OFFSET('9. METAS'!$W$20,INT((ROW()-14)/2),0)))</f>
        <v>#REF!</v>
      </c>
      <c r="M55" s="229" t="e">
        <f ca="1">IF(MOD(ROW()-13,2)=0,IF(ISBLANK(OFFSET(#REF!,INT((ROW()-13)/2),0)),"",OFFSET(#REF!,INT((ROW()-13)/2),0)),IF(ISBLANK(OFFSET('9. METAS'!$X$20,INT((ROW()-14)/2),0)),"",OFFSET('9. METAS'!$X$20,INT((ROW()-14)/2),0)))</f>
        <v>#REF!</v>
      </c>
      <c r="N55" s="981" t="str">
        <f t="shared" ref="N55" ca="1" si="38">IFERROR(J55/J56,"ND")</f>
        <v>ND</v>
      </c>
      <c r="O55" s="983" t="str">
        <f t="shared" ref="O55" ca="1" si="39">IFERROR(((J55+K55+L55+M55)/H55),"ND")</f>
        <v>ND</v>
      </c>
      <c r="P55" s="985"/>
    </row>
    <row r="56" spans="3:16" x14ac:dyDescent="0.3">
      <c r="C56" s="999"/>
      <c r="D56" s="993"/>
      <c r="E56" s="993"/>
      <c r="F56" s="995"/>
      <c r="G56" s="997"/>
      <c r="H56" s="1042"/>
      <c r="I56" s="987"/>
      <c r="J56" s="227">
        <f ca="1">IF(MOD(ROW()-13,2)=0,IF(ISBLANK(OFFSET(#REF!,INT((ROW()-13)/2),0)),"",OFFSET(#REF!,INT((ROW()-13)/2),0)),IF(ISBLANK(OFFSET('9. METAS'!$U$20,INT((ROW()-14)/2),0)),"",OFFSET('9. METAS'!$U$20,INT((ROW()-14)/2),0)))</f>
        <v>7</v>
      </c>
      <c r="K56" s="228">
        <f ca="1">IF(MOD(ROW()-13,2)=0,IF(ISBLANK(OFFSET(#REF!,INT((ROW()-13)/2),0)),"",OFFSET(#REF!,INT((ROW()-13)/2),0)),IF(ISBLANK(OFFSET('9. METAS'!$V$20,INT((ROW()-14)/2),0)),"",OFFSET('9. METAS'!$V$20,INT((ROW()-14)/2),0)))</f>
        <v>8</v>
      </c>
      <c r="L56" s="228">
        <f ca="1">IF(MOD(ROW()-13,2)=0,IF(ISBLANK(OFFSET(#REF!,INT((ROW()-13)/2),0)),"",OFFSET(#REF!,INT((ROW()-13)/2),0)),IF(ISBLANK(OFFSET('9. METAS'!$W$20,INT((ROW()-14)/2),0)),"",OFFSET('9. METAS'!$W$20,INT((ROW()-14)/2),0)))</f>
        <v>7</v>
      </c>
      <c r="M56" s="229">
        <f ca="1">IF(MOD(ROW()-13,2)=0,IF(ISBLANK(OFFSET(#REF!,INT((ROW()-13)/2),0)),"",OFFSET(#REF!,INT((ROW()-13)/2),0)),IF(ISBLANK(OFFSET('9. METAS'!$X$20,INT((ROW()-14)/2),0)),"",OFFSET('9. METAS'!$X$20,INT((ROW()-14)/2),0)))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1042">
        <f ca="1">IF(ISBLANK(OFFSET('9. METAS'!$L$20,INT((ROW()-13)/2),0)),"",OFFSET('9. METAS'!$L$20,INT((ROW()-13)/2),0))</f>
        <v>115</v>
      </c>
      <c r="I57" s="979"/>
      <c r="J57" s="227" t="e">
        <f ca="1">IF(MOD(ROW()-13,2)=0,IF(ISBLANK(OFFSET(#REF!,INT((ROW()-13)/2),0)),"",OFFSET(#REF!,INT((ROW()-13)/2),0)),IF(ISBLANK(OFFSET('9. METAS'!$U$20,INT((ROW()-14)/2),0)),"",OFFSET('9. METAS'!$U$20,INT((ROW()-14)/2),0)))</f>
        <v>#REF!</v>
      </c>
      <c r="K57" s="228" t="e">
        <f ca="1">IF(MOD(ROW()-13,2)=0,IF(ISBLANK(OFFSET(#REF!,INT((ROW()-13)/2),0)),"",OFFSET(#REF!,INT((ROW()-13)/2),0)),IF(ISBLANK(OFFSET('9. METAS'!$V$20,INT((ROW()-14)/2),0)),"",OFFSET('9. METAS'!$V$20,INT((ROW()-14)/2),0)))</f>
        <v>#REF!</v>
      </c>
      <c r="L57" s="228" t="e">
        <f ca="1">IF(MOD(ROW()-13,2)=0,IF(ISBLANK(OFFSET(#REF!,INT((ROW()-13)/2),0)),"",OFFSET(#REF!,INT((ROW()-13)/2),0)),IF(ISBLANK(OFFSET('9. METAS'!$W$20,INT((ROW()-14)/2),0)),"",OFFSET('9. METAS'!$W$20,INT((ROW()-14)/2),0)))</f>
        <v>#REF!</v>
      </c>
      <c r="M57" s="229" t="e">
        <f ca="1">IF(MOD(ROW()-13,2)=0,IF(ISBLANK(OFFSET(#REF!,INT((ROW()-13)/2),0)),"",OFFSET(#REF!,INT((ROW()-13)/2),0)),IF(ISBLANK(OFFSET('9. METAS'!$X$20,INT((ROW()-14)/2),0)),"",OFFSET('9. METAS'!$X$20,INT((ROW()-14)/2),0)))</f>
        <v>#REF!</v>
      </c>
      <c r="N57" s="981" t="str">
        <f t="shared" ref="N57" ca="1" si="40">IFERROR(J57/J58,"ND")</f>
        <v>ND</v>
      </c>
      <c r="O57" s="983" t="str">
        <f t="shared" ref="O57" ca="1" si="41">IFERROR(((J57+K57+L57+M57)/H57),"ND")</f>
        <v>ND</v>
      </c>
      <c r="P57" s="985"/>
    </row>
    <row r="58" spans="3:16" x14ac:dyDescent="0.3">
      <c r="C58" s="999"/>
      <c r="D58" s="993"/>
      <c r="E58" s="993"/>
      <c r="F58" s="995"/>
      <c r="G58" s="997"/>
      <c r="H58" s="1042"/>
      <c r="I58" s="987"/>
      <c r="J58" s="227">
        <f ca="1">IF(MOD(ROW()-13,2)=0,IF(ISBLANK(OFFSET(#REF!,INT((ROW()-13)/2),0)),"",OFFSET(#REF!,INT((ROW()-13)/2),0)),IF(ISBLANK(OFFSET('9. METAS'!$U$20,INT((ROW()-14)/2),0)),"",OFFSET('9. METAS'!$U$20,INT((ROW()-14)/2),0)))</f>
        <v>28</v>
      </c>
      <c r="K58" s="228">
        <f ca="1">IF(MOD(ROW()-13,2)=0,IF(ISBLANK(OFFSET(#REF!,INT((ROW()-13)/2),0)),"",OFFSET(#REF!,INT((ROW()-13)/2),0)),IF(ISBLANK(OFFSET('9. METAS'!$V$20,INT((ROW()-14)/2),0)),"",OFFSET('9. METAS'!$V$20,INT((ROW()-14)/2),0)))</f>
        <v>29</v>
      </c>
      <c r="L58" s="228">
        <f ca="1">IF(MOD(ROW()-13,2)=0,IF(ISBLANK(OFFSET(#REF!,INT((ROW()-13)/2),0)),"",OFFSET(#REF!,INT((ROW()-13)/2),0)),IF(ISBLANK(OFFSET('9. METAS'!$W$20,INT((ROW()-14)/2),0)),"",OFFSET('9. METAS'!$W$20,INT((ROW()-14)/2),0)))</f>
        <v>29</v>
      </c>
      <c r="M58" s="229">
        <f ca="1">IF(MOD(ROW()-13,2)=0,IF(ISBLANK(OFFSET(#REF!,INT((ROW()-13)/2),0)),"",OFFSET(#REF!,INT((ROW()-13)/2),0)),IF(ISBLANK(OFFSET('9. METAS'!$X$20,INT((ROW()-14)/2),0)),"",OFFSET('9. METAS'!$X$20,INT((ROW()-14)/2),0)))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1042">
        <f ca="1">IF(ISBLANK(OFFSET('9. METAS'!$L$20,INT((ROW()-13)/2),0)),"",OFFSET('9. METAS'!$L$20,INT((ROW()-13)/2),0))</f>
        <v>23</v>
      </c>
      <c r="I59" s="979"/>
      <c r="J59" s="227" t="e">
        <f ca="1">IF(MOD(ROW()-13,2)=0,IF(ISBLANK(OFFSET(#REF!,INT((ROW()-13)/2),0)),"",OFFSET(#REF!,INT((ROW()-13)/2),0)),IF(ISBLANK(OFFSET('9. METAS'!$U$20,INT((ROW()-14)/2),0)),"",OFFSET('9. METAS'!$U$20,INT((ROW()-14)/2),0)))</f>
        <v>#REF!</v>
      </c>
      <c r="K59" s="228" t="e">
        <f ca="1">IF(MOD(ROW()-13,2)=0,IF(ISBLANK(OFFSET(#REF!,INT((ROW()-13)/2),0)),"",OFFSET(#REF!,INT((ROW()-13)/2),0)),IF(ISBLANK(OFFSET('9. METAS'!$V$20,INT((ROW()-14)/2),0)),"",OFFSET('9. METAS'!$V$20,INT((ROW()-14)/2),0)))</f>
        <v>#REF!</v>
      </c>
      <c r="L59" s="228" t="e">
        <f ca="1">IF(MOD(ROW()-13,2)=0,IF(ISBLANK(OFFSET(#REF!,INT((ROW()-13)/2),0)),"",OFFSET(#REF!,INT((ROW()-13)/2),0)),IF(ISBLANK(OFFSET('9. METAS'!$W$20,INT((ROW()-14)/2),0)),"",OFFSET('9. METAS'!$W$20,INT((ROW()-14)/2),0)))</f>
        <v>#REF!</v>
      </c>
      <c r="M59" s="229" t="e">
        <f ca="1">IF(MOD(ROW()-13,2)=0,IF(ISBLANK(OFFSET(#REF!,INT((ROW()-13)/2),0)),"",OFFSET(#REF!,INT((ROW()-13)/2),0)),IF(ISBLANK(OFFSET('9. METAS'!$X$20,INT((ROW()-14)/2),0)),"",OFFSET('9. METAS'!$X$20,INT((ROW()-14)/2),0)))</f>
        <v>#REF!</v>
      </c>
      <c r="N59" s="981" t="str">
        <f t="shared" ref="N59" ca="1" si="42">IFERROR(J59/J60,"ND")</f>
        <v>ND</v>
      </c>
      <c r="O59" s="983" t="str">
        <f t="shared" ref="O59" ca="1" si="43">IFERROR(((J59+K59+L59+M59)/H59),"ND")</f>
        <v>ND</v>
      </c>
      <c r="P59" s="985"/>
    </row>
    <row r="60" spans="3:16" x14ac:dyDescent="0.3">
      <c r="C60" s="999"/>
      <c r="D60" s="993"/>
      <c r="E60" s="993"/>
      <c r="F60" s="995"/>
      <c r="G60" s="997"/>
      <c r="H60" s="1042"/>
      <c r="I60" s="987"/>
      <c r="J60" s="227">
        <f ca="1">IF(MOD(ROW()-13,2)=0,IF(ISBLANK(OFFSET(#REF!,INT((ROW()-13)/2),0)),"",OFFSET(#REF!,INT((ROW()-13)/2),0)),IF(ISBLANK(OFFSET('9. METAS'!$U$20,INT((ROW()-14)/2),0)),"",OFFSET('9. METAS'!$U$20,INT((ROW()-14)/2),0)))</f>
        <v>5</v>
      </c>
      <c r="K60" s="228">
        <f ca="1">IF(MOD(ROW()-13,2)=0,IF(ISBLANK(OFFSET(#REF!,INT((ROW()-13)/2),0)),"",OFFSET(#REF!,INT((ROW()-13)/2),0)),IF(ISBLANK(OFFSET('9. METAS'!$V$20,INT((ROW()-14)/2),0)),"",OFFSET('9. METAS'!$V$20,INT((ROW()-14)/2),0)))</f>
        <v>6</v>
      </c>
      <c r="L60" s="228">
        <f ca="1">IF(MOD(ROW()-13,2)=0,IF(ISBLANK(OFFSET(#REF!,INT((ROW()-13)/2),0)),"",OFFSET(#REF!,INT((ROW()-13)/2),0)),IF(ISBLANK(OFFSET('9. METAS'!$W$20,INT((ROW()-14)/2),0)),"",OFFSET('9. METAS'!$W$20,INT((ROW()-14)/2),0)))</f>
        <v>6</v>
      </c>
      <c r="M60" s="229">
        <f ca="1">IF(MOD(ROW()-13,2)=0,IF(ISBLANK(OFFSET(#REF!,INT((ROW()-13)/2),0)),"",OFFSET(#REF!,INT((ROW()-13)/2),0)),IF(ISBLANK(OFFSET('9. METAS'!$X$20,INT((ROW()-14)/2),0)),"",OFFSET('9. METAS'!$X$20,INT((ROW()-14)/2),0)))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1042">
        <f ca="1">IF(ISBLANK(OFFSET('9. METAS'!$L$20,INT((ROW()-13)/2),0)),"",OFFSET('9. METAS'!$L$20,INT((ROW()-13)/2),0))</f>
        <v>90</v>
      </c>
      <c r="I61" s="979"/>
      <c r="J61" s="227" t="e">
        <f ca="1">IF(MOD(ROW()-13,2)=0,IF(ISBLANK(OFFSET(#REF!,INT((ROW()-13)/2),0)),"",OFFSET(#REF!,INT((ROW()-13)/2),0)),IF(ISBLANK(OFFSET('9. METAS'!$U$20,INT((ROW()-14)/2),0)),"",OFFSET('9. METAS'!$U$20,INT((ROW()-14)/2),0)))</f>
        <v>#REF!</v>
      </c>
      <c r="K61" s="228" t="e">
        <f ca="1">IF(MOD(ROW()-13,2)=0,IF(ISBLANK(OFFSET(#REF!,INT((ROW()-13)/2),0)),"",OFFSET(#REF!,INT((ROW()-13)/2),0)),IF(ISBLANK(OFFSET('9. METAS'!$V$20,INT((ROW()-14)/2),0)),"",OFFSET('9. METAS'!$V$20,INT((ROW()-14)/2),0)))</f>
        <v>#REF!</v>
      </c>
      <c r="L61" s="228" t="e">
        <f ca="1">IF(MOD(ROW()-13,2)=0,IF(ISBLANK(OFFSET(#REF!,INT((ROW()-13)/2),0)),"",OFFSET(#REF!,INT((ROW()-13)/2),0)),IF(ISBLANK(OFFSET('9. METAS'!$W$20,INT((ROW()-14)/2),0)),"",OFFSET('9. METAS'!$W$20,INT((ROW()-14)/2),0)))</f>
        <v>#REF!</v>
      </c>
      <c r="M61" s="229" t="e">
        <f ca="1">IF(MOD(ROW()-13,2)=0,IF(ISBLANK(OFFSET(#REF!,INT((ROW()-13)/2),0)),"",OFFSET(#REF!,INT((ROW()-13)/2),0)),IF(ISBLANK(OFFSET('9. METAS'!$X$20,INT((ROW()-14)/2),0)),"",OFFSET('9. METAS'!$X$20,INT((ROW()-14)/2),0)))</f>
        <v>#REF!</v>
      </c>
      <c r="N61" s="981" t="str">
        <f t="shared" ref="N61" ca="1" si="44">IFERROR(J61/J62,"ND")</f>
        <v>ND</v>
      </c>
      <c r="O61" s="983" t="str">
        <f t="shared" ref="O61" ca="1" si="45">IFERROR(((J61+K61+L61+M61)/H61),"ND")</f>
        <v>ND</v>
      </c>
      <c r="P61" s="985"/>
    </row>
    <row r="62" spans="3:16" x14ac:dyDescent="0.3">
      <c r="C62" s="999"/>
      <c r="D62" s="993"/>
      <c r="E62" s="993"/>
      <c r="F62" s="995"/>
      <c r="G62" s="997"/>
      <c r="H62" s="1042"/>
      <c r="I62" s="987"/>
      <c r="J62" s="227">
        <f ca="1">IF(MOD(ROW()-13,2)=0,IF(ISBLANK(OFFSET(#REF!,INT((ROW()-13)/2),0)),"",OFFSET(#REF!,INT((ROW()-13)/2),0)),IF(ISBLANK(OFFSET('9. METAS'!$U$20,INT((ROW()-14)/2),0)),"",OFFSET('9. METAS'!$U$20,INT((ROW()-14)/2),0)))</f>
        <v>22</v>
      </c>
      <c r="K62" s="228">
        <f ca="1">IF(MOD(ROW()-13,2)=0,IF(ISBLANK(OFFSET(#REF!,INT((ROW()-13)/2),0)),"",OFFSET(#REF!,INT((ROW()-13)/2),0)),IF(ISBLANK(OFFSET('9. METAS'!$V$20,INT((ROW()-14)/2),0)),"",OFFSET('9. METAS'!$V$20,INT((ROW()-14)/2),0)))</f>
        <v>23</v>
      </c>
      <c r="L62" s="228">
        <f ca="1">IF(MOD(ROW()-13,2)=0,IF(ISBLANK(OFFSET(#REF!,INT((ROW()-13)/2),0)),"",OFFSET(#REF!,INT((ROW()-13)/2),0)),IF(ISBLANK(OFFSET('9. METAS'!$W$20,INT((ROW()-14)/2),0)),"",OFFSET('9. METAS'!$W$20,INT((ROW()-14)/2),0)))</f>
        <v>22</v>
      </c>
      <c r="M62" s="229">
        <f ca="1">IF(MOD(ROW()-13,2)=0,IF(ISBLANK(OFFSET(#REF!,INT((ROW()-13)/2),0)),"",OFFSET(#REF!,INT((ROW()-13)/2),0)),IF(ISBLANK(OFFSET('9. METAS'!$X$20,INT((ROW()-14)/2),0)),"",OFFSET('9. METAS'!$X$20,INT((ROW()-14)/2),0)))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1042">
        <f ca="1">IF(ISBLANK(OFFSET('9. METAS'!$L$20,INT((ROW()-13)/2),0)),"",OFFSET('9. METAS'!$L$20,INT((ROW()-13)/2),0))</f>
        <v>31600</v>
      </c>
      <c r="I63" s="979"/>
      <c r="J63" s="227" t="e">
        <f ca="1">IF(MOD(ROW()-13,2)=0,IF(ISBLANK(OFFSET(#REF!,INT((ROW()-13)/2),0)),"",OFFSET(#REF!,INT((ROW()-13)/2),0)),IF(ISBLANK(OFFSET('9. METAS'!$U$20,INT((ROW()-14)/2),0)),"",OFFSET('9. METAS'!$U$20,INT((ROW()-14)/2),0)))</f>
        <v>#REF!</v>
      </c>
      <c r="K63" s="228" t="e">
        <f ca="1">IF(MOD(ROW()-13,2)=0,IF(ISBLANK(OFFSET(#REF!,INT((ROW()-13)/2),0)),"",OFFSET(#REF!,INT((ROW()-13)/2),0)),IF(ISBLANK(OFFSET('9. METAS'!$V$20,INT((ROW()-14)/2),0)),"",OFFSET('9. METAS'!$V$20,INT((ROW()-14)/2),0)))</f>
        <v>#REF!</v>
      </c>
      <c r="L63" s="228" t="e">
        <f ca="1">IF(MOD(ROW()-13,2)=0,IF(ISBLANK(OFFSET(#REF!,INT((ROW()-13)/2),0)),"",OFFSET(#REF!,INT((ROW()-13)/2),0)),IF(ISBLANK(OFFSET('9. METAS'!$W$20,INT((ROW()-14)/2),0)),"",OFFSET('9. METAS'!$W$20,INT((ROW()-14)/2),0)))</f>
        <v>#REF!</v>
      </c>
      <c r="M63" s="229" t="e">
        <f ca="1">IF(MOD(ROW()-13,2)=0,IF(ISBLANK(OFFSET(#REF!,INT((ROW()-13)/2),0)),"",OFFSET(#REF!,INT((ROW()-13)/2),0)),IF(ISBLANK(OFFSET('9. METAS'!$X$20,INT((ROW()-14)/2),0)),"",OFFSET('9. METAS'!$X$20,INT((ROW()-14)/2),0)))</f>
        <v>#REF!</v>
      </c>
      <c r="N63" s="981" t="str">
        <f t="shared" ref="N63" ca="1" si="46">IFERROR(J63/J64,"ND")</f>
        <v>ND</v>
      </c>
      <c r="O63" s="983" t="str">
        <f t="shared" ref="O63" ca="1" si="47">IFERROR(((J63+K63+L63+M63)/H63),"ND")</f>
        <v>ND</v>
      </c>
      <c r="P63" s="985"/>
    </row>
    <row r="64" spans="3:16" x14ac:dyDescent="0.3">
      <c r="C64" s="999"/>
      <c r="D64" s="993"/>
      <c r="E64" s="993"/>
      <c r="F64" s="995"/>
      <c r="G64" s="997"/>
      <c r="H64" s="1042"/>
      <c r="I64" s="987"/>
      <c r="J64" s="227">
        <f ca="1">IF(MOD(ROW()-13,2)=0,IF(ISBLANK(OFFSET(#REF!,INT((ROW()-13)/2),0)),"",OFFSET(#REF!,INT((ROW()-13)/2),0)),IF(ISBLANK(OFFSET('9. METAS'!$U$20,INT((ROW()-14)/2),0)),"",OFFSET('9. METAS'!$U$20,INT((ROW()-14)/2),0)))</f>
        <v>7900</v>
      </c>
      <c r="K64" s="228">
        <f ca="1">IF(MOD(ROW()-13,2)=0,IF(ISBLANK(OFFSET(#REF!,INT((ROW()-13)/2),0)),"",OFFSET(#REF!,INT((ROW()-13)/2),0)),IF(ISBLANK(OFFSET('9. METAS'!$V$20,INT((ROW()-14)/2),0)),"",OFFSET('9. METAS'!$V$20,INT((ROW()-14)/2),0)))</f>
        <v>7900</v>
      </c>
      <c r="L64" s="228">
        <f ca="1">IF(MOD(ROW()-13,2)=0,IF(ISBLANK(OFFSET(#REF!,INT((ROW()-13)/2),0)),"",OFFSET(#REF!,INT((ROW()-13)/2),0)),IF(ISBLANK(OFFSET('9. METAS'!$W$20,INT((ROW()-14)/2),0)),"",OFFSET('9. METAS'!$W$20,INT((ROW()-14)/2),0)))</f>
        <v>7900</v>
      </c>
      <c r="M64" s="229">
        <f ca="1">IF(MOD(ROW()-13,2)=0,IF(ISBLANK(OFFSET(#REF!,INT((ROW()-13)/2),0)),"",OFFSET(#REF!,INT((ROW()-13)/2),0)),IF(ISBLANK(OFFSET('9. METAS'!$X$20,INT((ROW()-14)/2),0)),"",OFFSET('9. METAS'!$X$20,INT((ROW()-14)/2),0)))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1042">
        <f ca="1">IF(ISBLANK(OFFSET('9. METAS'!$L$20,INT((ROW()-13)/2),0)),"",OFFSET('9. METAS'!$L$20,INT((ROW()-13)/2),0))</f>
        <v>800</v>
      </c>
      <c r="I65" s="979"/>
      <c r="J65" s="227" t="e">
        <f ca="1">IF(MOD(ROW()-13,2)=0,IF(ISBLANK(OFFSET(#REF!,INT((ROW()-13)/2),0)),"",OFFSET(#REF!,INT((ROW()-13)/2),0)),IF(ISBLANK(OFFSET('9. METAS'!$U$20,INT((ROW()-14)/2),0)),"",OFFSET('9. METAS'!$U$20,INT((ROW()-14)/2),0)))</f>
        <v>#REF!</v>
      </c>
      <c r="K65" s="228" t="e">
        <f ca="1">IF(MOD(ROW()-13,2)=0,IF(ISBLANK(OFFSET(#REF!,INT((ROW()-13)/2),0)),"",OFFSET(#REF!,INT((ROW()-13)/2),0)),IF(ISBLANK(OFFSET('9. METAS'!$V$20,INT((ROW()-14)/2),0)),"",OFFSET('9. METAS'!$V$20,INT((ROW()-14)/2),0)))</f>
        <v>#REF!</v>
      </c>
      <c r="L65" s="228" t="e">
        <f ca="1">IF(MOD(ROW()-13,2)=0,IF(ISBLANK(OFFSET(#REF!,INT((ROW()-13)/2),0)),"",OFFSET(#REF!,INT((ROW()-13)/2),0)),IF(ISBLANK(OFFSET('9. METAS'!$W$20,INT((ROW()-14)/2),0)),"",OFFSET('9. METAS'!$W$20,INT((ROW()-14)/2),0)))</f>
        <v>#REF!</v>
      </c>
      <c r="M65" s="229" t="e">
        <f ca="1">IF(MOD(ROW()-13,2)=0,IF(ISBLANK(OFFSET(#REF!,INT((ROW()-13)/2),0)),"",OFFSET(#REF!,INT((ROW()-13)/2),0)),IF(ISBLANK(OFFSET('9. METAS'!$X$20,INT((ROW()-14)/2),0)),"",OFFSET('9. METAS'!$X$20,INT((ROW()-14)/2),0)))</f>
        <v>#REF!</v>
      </c>
      <c r="N65" s="981" t="str">
        <f t="shared" ref="N65" ca="1" si="48">IFERROR(J65/J66,"ND")</f>
        <v>ND</v>
      </c>
      <c r="O65" s="983" t="str">
        <f t="shared" ref="O65" ca="1" si="49">IFERROR(((J65+K65+L65+M65)/H65),"ND")</f>
        <v>ND</v>
      </c>
      <c r="P65" s="985"/>
    </row>
    <row r="66" spans="3:16" x14ac:dyDescent="0.3">
      <c r="C66" s="999"/>
      <c r="D66" s="993"/>
      <c r="E66" s="993"/>
      <c r="F66" s="995"/>
      <c r="G66" s="997"/>
      <c r="H66" s="1042"/>
      <c r="I66" s="987"/>
      <c r="J66" s="227">
        <f ca="1">IF(MOD(ROW()-13,2)=0,IF(ISBLANK(OFFSET(#REF!,INT((ROW()-13)/2),0)),"",OFFSET(#REF!,INT((ROW()-13)/2),0)),IF(ISBLANK(OFFSET('9. METAS'!$U$20,INT((ROW()-14)/2),0)),"",OFFSET('9. METAS'!$U$20,INT((ROW()-14)/2),0)))</f>
        <v>200</v>
      </c>
      <c r="K66" s="228">
        <f ca="1">IF(MOD(ROW()-13,2)=0,IF(ISBLANK(OFFSET(#REF!,INT((ROW()-13)/2),0)),"",OFFSET(#REF!,INT((ROW()-13)/2),0)),IF(ISBLANK(OFFSET('9. METAS'!$V$20,INT((ROW()-14)/2),0)),"",OFFSET('9. METAS'!$V$20,INT((ROW()-14)/2),0)))</f>
        <v>200</v>
      </c>
      <c r="L66" s="228">
        <f ca="1">IF(MOD(ROW()-13,2)=0,IF(ISBLANK(OFFSET(#REF!,INT((ROW()-13)/2),0)),"",OFFSET(#REF!,INT((ROW()-13)/2),0)),IF(ISBLANK(OFFSET('9. METAS'!$W$20,INT((ROW()-14)/2),0)),"",OFFSET('9. METAS'!$W$20,INT((ROW()-14)/2),0)))</f>
        <v>200</v>
      </c>
      <c r="M66" s="229">
        <f ca="1">IF(MOD(ROW()-13,2)=0,IF(ISBLANK(OFFSET(#REF!,INT((ROW()-13)/2),0)),"",OFFSET(#REF!,INT((ROW()-13)/2),0)),IF(ISBLANK(OFFSET('9. METAS'!$X$20,INT((ROW()-14)/2),0)),"",OFFSET('9. METAS'!$X$20,INT((ROW()-14)/2),0)))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1042">
        <f ca="1">IF(ISBLANK(OFFSET('9. METAS'!$L$20,INT((ROW()-13)/2),0)),"",OFFSET('9. METAS'!$L$20,INT((ROW()-13)/2),0))</f>
        <v>2800</v>
      </c>
      <c r="I67" s="979"/>
      <c r="J67" s="227" t="e">
        <f ca="1">IF(MOD(ROW()-13,2)=0,IF(ISBLANK(OFFSET(#REF!,INT((ROW()-13)/2),0)),"",OFFSET(#REF!,INT((ROW()-13)/2),0)),IF(ISBLANK(OFFSET('9. METAS'!$U$20,INT((ROW()-14)/2),0)),"",OFFSET('9. METAS'!$U$20,INT((ROW()-14)/2),0)))</f>
        <v>#REF!</v>
      </c>
      <c r="K67" s="228" t="e">
        <f ca="1">IF(MOD(ROW()-13,2)=0,IF(ISBLANK(OFFSET(#REF!,INT((ROW()-13)/2),0)),"",OFFSET(#REF!,INT((ROW()-13)/2),0)),IF(ISBLANK(OFFSET('9. METAS'!$V$20,INT((ROW()-14)/2),0)),"",OFFSET('9. METAS'!$V$20,INT((ROW()-14)/2),0)))</f>
        <v>#REF!</v>
      </c>
      <c r="L67" s="228" t="e">
        <f ca="1">IF(MOD(ROW()-13,2)=0,IF(ISBLANK(OFFSET(#REF!,INT((ROW()-13)/2),0)),"",OFFSET(#REF!,INT((ROW()-13)/2),0)),IF(ISBLANK(OFFSET('9. METAS'!$W$20,INT((ROW()-14)/2),0)),"",OFFSET('9. METAS'!$W$20,INT((ROW()-14)/2),0)))</f>
        <v>#REF!</v>
      </c>
      <c r="M67" s="229" t="e">
        <f ca="1">IF(MOD(ROW()-13,2)=0,IF(ISBLANK(OFFSET(#REF!,INT((ROW()-13)/2),0)),"",OFFSET(#REF!,INT((ROW()-13)/2),0)),IF(ISBLANK(OFFSET('9. METAS'!$X$20,INT((ROW()-14)/2),0)),"",OFFSET('9. METAS'!$X$20,INT((ROW()-14)/2),0)))</f>
        <v>#REF!</v>
      </c>
      <c r="N67" s="981" t="str">
        <f t="shared" ref="N67" ca="1" si="50">IFERROR(J67/J68,"ND")</f>
        <v>ND</v>
      </c>
      <c r="O67" s="983" t="str">
        <f t="shared" ref="O67" ca="1" si="51">IFERROR(((J67+K67+L67+M67)/H67),"ND")</f>
        <v>ND</v>
      </c>
      <c r="P67" s="985"/>
    </row>
    <row r="68" spans="3:16" x14ac:dyDescent="0.3">
      <c r="C68" s="999"/>
      <c r="D68" s="993"/>
      <c r="E68" s="993"/>
      <c r="F68" s="995"/>
      <c r="G68" s="997"/>
      <c r="H68" s="1042"/>
      <c r="I68" s="987"/>
      <c r="J68" s="227">
        <f ca="1">IF(MOD(ROW()-13,2)=0,IF(ISBLANK(OFFSET(#REF!,INT((ROW()-13)/2),0)),"",OFFSET(#REF!,INT((ROW()-13)/2),0)),IF(ISBLANK(OFFSET('9. METAS'!$U$20,INT((ROW()-14)/2),0)),"",OFFSET('9. METAS'!$U$20,INT((ROW()-14)/2),0)))</f>
        <v>700</v>
      </c>
      <c r="K68" s="228">
        <f ca="1">IF(MOD(ROW()-13,2)=0,IF(ISBLANK(OFFSET(#REF!,INT((ROW()-13)/2),0)),"",OFFSET(#REF!,INT((ROW()-13)/2),0)),IF(ISBLANK(OFFSET('9. METAS'!$V$20,INT((ROW()-14)/2),0)),"",OFFSET('9. METAS'!$V$20,INT((ROW()-14)/2),0)))</f>
        <v>700</v>
      </c>
      <c r="L68" s="228">
        <f ca="1">IF(MOD(ROW()-13,2)=0,IF(ISBLANK(OFFSET(#REF!,INT((ROW()-13)/2),0)),"",OFFSET(#REF!,INT((ROW()-13)/2),0)),IF(ISBLANK(OFFSET('9. METAS'!$W$20,INT((ROW()-14)/2),0)),"",OFFSET('9. METAS'!$W$20,INT((ROW()-14)/2),0)))</f>
        <v>700</v>
      </c>
      <c r="M68" s="229">
        <f ca="1">IF(MOD(ROW()-13,2)=0,IF(ISBLANK(OFFSET(#REF!,INT((ROW()-13)/2),0)),"",OFFSET(#REF!,INT((ROW()-13)/2),0)),IF(ISBLANK(OFFSET('9. METAS'!$X$20,INT((ROW()-14)/2),0)),"",OFFSET('9. METAS'!$X$20,INT((ROW()-14)/2),0)))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1042">
        <f ca="1">IF(ISBLANK(OFFSET('9. METAS'!$L$20,INT((ROW()-13)/2),0)),"",OFFSET('9. METAS'!$L$20,INT((ROW()-13)/2),0))</f>
        <v>2800</v>
      </c>
      <c r="I69" s="979"/>
      <c r="J69" s="227" t="e">
        <f ca="1">IF(MOD(ROW()-13,2)=0,IF(ISBLANK(OFFSET(#REF!,INT((ROW()-13)/2),0)),"",OFFSET(#REF!,INT((ROW()-13)/2),0)),IF(ISBLANK(OFFSET('9. METAS'!$U$20,INT((ROW()-14)/2),0)),"",OFFSET('9. METAS'!$U$20,INT((ROW()-14)/2),0)))</f>
        <v>#REF!</v>
      </c>
      <c r="K69" s="228" t="e">
        <f ca="1">IF(MOD(ROW()-13,2)=0,IF(ISBLANK(OFFSET(#REF!,INT((ROW()-13)/2),0)),"",OFFSET(#REF!,INT((ROW()-13)/2),0)),IF(ISBLANK(OFFSET('9. METAS'!$V$20,INT((ROW()-14)/2),0)),"",OFFSET('9. METAS'!$V$20,INT((ROW()-14)/2),0)))</f>
        <v>#REF!</v>
      </c>
      <c r="L69" s="228" t="e">
        <f ca="1">IF(MOD(ROW()-13,2)=0,IF(ISBLANK(OFFSET(#REF!,INT((ROW()-13)/2),0)),"",OFFSET(#REF!,INT((ROW()-13)/2),0)),IF(ISBLANK(OFFSET('9. METAS'!$W$20,INT((ROW()-14)/2),0)),"",OFFSET('9. METAS'!$W$20,INT((ROW()-14)/2),0)))</f>
        <v>#REF!</v>
      </c>
      <c r="M69" s="229" t="e">
        <f ca="1">IF(MOD(ROW()-13,2)=0,IF(ISBLANK(OFFSET(#REF!,INT((ROW()-13)/2),0)),"",OFFSET(#REF!,INT((ROW()-13)/2),0)),IF(ISBLANK(OFFSET('9. METAS'!$X$20,INT((ROW()-14)/2),0)),"",OFFSET('9. METAS'!$X$20,INT((ROW()-14)/2),0)))</f>
        <v>#REF!</v>
      </c>
      <c r="N69" s="981" t="str">
        <f t="shared" ref="N69" ca="1" si="52">IFERROR(J69/J70,"ND")</f>
        <v>ND</v>
      </c>
      <c r="O69" s="983" t="str">
        <f t="shared" ref="O69" ca="1" si="53">IFERROR(((J69+K69+L69+M69)/H69),"ND")</f>
        <v>ND</v>
      </c>
      <c r="P69" s="985"/>
    </row>
    <row r="70" spans="3:16" x14ac:dyDescent="0.3">
      <c r="C70" s="999"/>
      <c r="D70" s="993"/>
      <c r="E70" s="993"/>
      <c r="F70" s="995"/>
      <c r="G70" s="997"/>
      <c r="H70" s="1042"/>
      <c r="I70" s="987"/>
      <c r="J70" s="227">
        <f ca="1">IF(MOD(ROW()-13,2)=0,IF(ISBLANK(OFFSET(#REF!,INT((ROW()-13)/2),0)),"",OFFSET(#REF!,INT((ROW()-13)/2),0)),IF(ISBLANK(OFFSET('9. METAS'!$U$20,INT((ROW()-14)/2),0)),"",OFFSET('9. METAS'!$U$20,INT((ROW()-14)/2),0)))</f>
        <v>7000</v>
      </c>
      <c r="K70" s="228">
        <f ca="1">IF(MOD(ROW()-13,2)=0,IF(ISBLANK(OFFSET(#REF!,INT((ROW()-13)/2),0)),"",OFFSET(#REF!,INT((ROW()-13)/2),0)),IF(ISBLANK(OFFSET('9. METAS'!$V$20,INT((ROW()-14)/2),0)),"",OFFSET('9. METAS'!$V$20,INT((ROW()-14)/2),0)))</f>
        <v>7000</v>
      </c>
      <c r="L70" s="228">
        <f ca="1">IF(MOD(ROW()-13,2)=0,IF(ISBLANK(OFFSET(#REF!,INT((ROW()-13)/2),0)),"",OFFSET(#REF!,INT((ROW()-13)/2),0)),IF(ISBLANK(OFFSET('9. METAS'!$W$20,INT((ROW()-14)/2),0)),"",OFFSET('9. METAS'!$W$20,INT((ROW()-14)/2),0)))</f>
        <v>7000</v>
      </c>
      <c r="M70" s="229">
        <f ca="1">IF(MOD(ROW()-13,2)=0,IF(ISBLANK(OFFSET(#REF!,INT((ROW()-13)/2),0)),"",OFFSET(#REF!,INT((ROW()-13)/2),0)),IF(ISBLANK(OFFSET('9. METAS'!$X$20,INT((ROW()-14)/2),0)),"",OFFSET('9. METAS'!$X$20,INT((ROW()-14)/2),0)))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1042">
        <f ca="1">IF(ISBLANK(OFFSET('9. METAS'!$L$20,INT((ROW()-13)/2),0)),"",OFFSET('9. METAS'!$L$20,INT((ROW()-13)/2),0))</f>
        <v>600</v>
      </c>
      <c r="I71" s="979"/>
      <c r="J71" s="227" t="e">
        <f ca="1">IF(MOD(ROW()-13,2)=0,IF(ISBLANK(OFFSET(#REF!,INT((ROW()-13)/2),0)),"",OFFSET(#REF!,INT((ROW()-13)/2),0)),IF(ISBLANK(OFFSET('9. METAS'!$U$20,INT((ROW()-14)/2),0)),"",OFFSET('9. METAS'!$U$20,INT((ROW()-14)/2),0)))</f>
        <v>#REF!</v>
      </c>
      <c r="K71" s="228" t="e">
        <f ca="1">IF(MOD(ROW()-13,2)=0,IF(ISBLANK(OFFSET(#REF!,INT((ROW()-13)/2),0)),"",OFFSET(#REF!,INT((ROW()-13)/2),0)),IF(ISBLANK(OFFSET('9. METAS'!$V$20,INT((ROW()-14)/2),0)),"",OFFSET('9. METAS'!$V$20,INT((ROW()-14)/2),0)))</f>
        <v>#REF!</v>
      </c>
      <c r="L71" s="228" t="e">
        <f ca="1">IF(MOD(ROW()-13,2)=0,IF(ISBLANK(OFFSET(#REF!,INT((ROW()-13)/2),0)),"",OFFSET(#REF!,INT((ROW()-13)/2),0)),IF(ISBLANK(OFFSET('9. METAS'!$W$20,INT((ROW()-14)/2),0)),"",OFFSET('9. METAS'!$W$20,INT((ROW()-14)/2),0)))</f>
        <v>#REF!</v>
      </c>
      <c r="M71" s="229" t="e">
        <f ca="1">IF(MOD(ROW()-13,2)=0,IF(ISBLANK(OFFSET(#REF!,INT((ROW()-13)/2),0)),"",OFFSET(#REF!,INT((ROW()-13)/2),0)),IF(ISBLANK(OFFSET('9. METAS'!$X$20,INT((ROW()-14)/2),0)),"",OFFSET('9. METAS'!$X$20,INT((ROW()-14)/2),0)))</f>
        <v>#REF!</v>
      </c>
      <c r="N71" s="981" t="str">
        <f t="shared" ref="N71" ca="1" si="54">IFERROR(J71/J72,"ND")</f>
        <v>ND</v>
      </c>
      <c r="O71" s="983" t="str">
        <f t="shared" ref="O71" ca="1" si="55">IFERROR(((J71+K71+L71+M71)/H71),"ND")</f>
        <v>ND</v>
      </c>
      <c r="P71" s="985"/>
    </row>
    <row r="72" spans="3:16" x14ac:dyDescent="0.3">
      <c r="C72" s="999"/>
      <c r="D72" s="993"/>
      <c r="E72" s="993"/>
      <c r="F72" s="995"/>
      <c r="G72" s="997"/>
      <c r="H72" s="1042"/>
      <c r="I72" s="987"/>
      <c r="J72" s="227">
        <f ca="1">IF(MOD(ROW()-13,2)=0,IF(ISBLANK(OFFSET(#REF!,INT((ROW()-13)/2),0)),"",OFFSET(#REF!,INT((ROW()-13)/2),0)),IF(ISBLANK(OFFSET('9. METAS'!$U$20,INT((ROW()-14)/2),0)),"",OFFSET('9. METAS'!$U$20,INT((ROW()-14)/2),0)))</f>
        <v>150</v>
      </c>
      <c r="K72" s="228">
        <f ca="1">IF(MOD(ROW()-13,2)=0,IF(ISBLANK(OFFSET(#REF!,INT((ROW()-13)/2),0)),"",OFFSET(#REF!,INT((ROW()-13)/2),0)),IF(ISBLANK(OFFSET('9. METAS'!$V$20,INT((ROW()-14)/2),0)),"",OFFSET('9. METAS'!$V$20,INT((ROW()-14)/2),0)))</f>
        <v>150</v>
      </c>
      <c r="L72" s="228">
        <f ca="1">IF(MOD(ROW()-13,2)=0,IF(ISBLANK(OFFSET(#REF!,INT((ROW()-13)/2),0)),"",OFFSET(#REF!,INT((ROW()-13)/2),0)),IF(ISBLANK(OFFSET('9. METAS'!$W$20,INT((ROW()-14)/2),0)),"",OFFSET('9. METAS'!$W$20,INT((ROW()-14)/2),0)))</f>
        <v>150</v>
      </c>
      <c r="M72" s="229">
        <f ca="1">IF(MOD(ROW()-13,2)=0,IF(ISBLANK(OFFSET(#REF!,INT((ROW()-13)/2),0)),"",OFFSET(#REF!,INT((ROW()-13)/2),0)),IF(ISBLANK(OFFSET('9. METAS'!$X$20,INT((ROW()-14)/2),0)),"",OFFSET('9. METAS'!$X$20,INT((ROW()-14)/2),0)))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1042">
        <f ca="1">IF(ISBLANK(OFFSET('9. METAS'!$L$20,INT((ROW()-13)/2),0)),"",OFFSET('9. METAS'!$L$20,INT((ROW()-13)/2),0))</f>
        <v>840</v>
      </c>
      <c r="I73" s="979"/>
      <c r="J73" s="227" t="e">
        <f ca="1">IF(MOD(ROW()-13,2)=0,IF(ISBLANK(OFFSET(#REF!,INT((ROW()-13)/2),0)),"",OFFSET(#REF!,INT((ROW()-13)/2),0)),IF(ISBLANK(OFFSET('9. METAS'!$U$20,INT((ROW()-14)/2),0)),"",OFFSET('9. METAS'!$U$20,INT((ROW()-14)/2),0)))</f>
        <v>#REF!</v>
      </c>
      <c r="K73" s="228" t="e">
        <f ca="1">IF(MOD(ROW()-13,2)=0,IF(ISBLANK(OFFSET(#REF!,INT((ROW()-13)/2),0)),"",OFFSET(#REF!,INT((ROW()-13)/2),0)),IF(ISBLANK(OFFSET('9. METAS'!$V$20,INT((ROW()-14)/2),0)),"",OFFSET('9. METAS'!$V$20,INT((ROW()-14)/2),0)))</f>
        <v>#REF!</v>
      </c>
      <c r="L73" s="228" t="e">
        <f ca="1">IF(MOD(ROW()-13,2)=0,IF(ISBLANK(OFFSET(#REF!,INT((ROW()-13)/2),0)),"",OFFSET(#REF!,INT((ROW()-13)/2),0)),IF(ISBLANK(OFFSET('9. METAS'!$W$20,INT((ROW()-14)/2),0)),"",OFFSET('9. METAS'!$W$20,INT((ROW()-14)/2),0)))</f>
        <v>#REF!</v>
      </c>
      <c r="M73" s="229" t="e">
        <f ca="1">IF(MOD(ROW()-13,2)=0,IF(ISBLANK(OFFSET(#REF!,INT((ROW()-13)/2),0)),"",OFFSET(#REF!,INT((ROW()-13)/2),0)),IF(ISBLANK(OFFSET('9. METAS'!$X$20,INT((ROW()-14)/2),0)),"",OFFSET('9. METAS'!$X$20,INT((ROW()-14)/2),0)))</f>
        <v>#REF!</v>
      </c>
      <c r="N73" s="981" t="str">
        <f t="shared" ref="N73" ca="1" si="56">IFERROR(J73/J74,"ND")</f>
        <v>ND</v>
      </c>
      <c r="O73" s="983" t="str">
        <f t="shared" ref="O73" ca="1" si="57">IFERROR(((J73+K73+L73+M73)/H73),"ND")</f>
        <v>ND</v>
      </c>
      <c r="P73" s="985"/>
    </row>
    <row r="74" spans="3:16" x14ac:dyDescent="0.3">
      <c r="C74" s="999"/>
      <c r="D74" s="993"/>
      <c r="E74" s="993"/>
      <c r="F74" s="995"/>
      <c r="G74" s="997"/>
      <c r="H74" s="1042"/>
      <c r="I74" s="987"/>
      <c r="J74" s="227">
        <f ca="1">IF(MOD(ROW()-13,2)=0,IF(ISBLANK(OFFSET(#REF!,INT((ROW()-13)/2),0)),"",OFFSET(#REF!,INT((ROW()-13)/2),0)),IF(ISBLANK(OFFSET('9. METAS'!$U$20,INT((ROW()-14)/2),0)),"",OFFSET('9. METAS'!$U$20,INT((ROW()-14)/2),0)))</f>
        <v>210</v>
      </c>
      <c r="K74" s="228">
        <f ca="1">IF(MOD(ROW()-13,2)=0,IF(ISBLANK(OFFSET(#REF!,INT((ROW()-13)/2),0)),"",OFFSET(#REF!,INT((ROW()-13)/2),0)),IF(ISBLANK(OFFSET('9. METAS'!$V$20,INT((ROW()-14)/2),0)),"",OFFSET('9. METAS'!$V$20,INT((ROW()-14)/2),0)))</f>
        <v>210</v>
      </c>
      <c r="L74" s="228">
        <f ca="1">IF(MOD(ROW()-13,2)=0,IF(ISBLANK(OFFSET(#REF!,INT((ROW()-13)/2),0)),"",OFFSET(#REF!,INT((ROW()-13)/2),0)),IF(ISBLANK(OFFSET('9. METAS'!$W$20,INT((ROW()-14)/2),0)),"",OFFSET('9. METAS'!$W$20,INT((ROW()-14)/2),0)))</f>
        <v>210</v>
      </c>
      <c r="M74" s="229">
        <f ca="1">IF(MOD(ROW()-13,2)=0,IF(ISBLANK(OFFSET(#REF!,INT((ROW()-13)/2),0)),"",OFFSET(#REF!,INT((ROW()-13)/2),0)),IF(ISBLANK(OFFSET('9. METAS'!$X$20,INT((ROW()-14)/2),0)),"",OFFSET('9. METAS'!$X$20,INT((ROW()-14)/2),0)))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1042">
        <f ca="1">IF(ISBLANK(OFFSET('9. METAS'!$L$20,INT((ROW()-13)/2),0)),"",OFFSET('9. METAS'!$L$20,INT((ROW()-13)/2),0))</f>
        <v>10000</v>
      </c>
      <c r="I75" s="979"/>
      <c r="J75" s="227" t="e">
        <f ca="1">IF(MOD(ROW()-13,2)=0,IF(ISBLANK(OFFSET(#REF!,INT((ROW()-13)/2),0)),"",OFFSET(#REF!,INT((ROW()-13)/2),0)),IF(ISBLANK(OFFSET('9. METAS'!$U$20,INT((ROW()-14)/2),0)),"",OFFSET('9. METAS'!$U$20,INT((ROW()-14)/2),0)))</f>
        <v>#REF!</v>
      </c>
      <c r="K75" s="228" t="e">
        <f ca="1">IF(MOD(ROW()-13,2)=0,IF(ISBLANK(OFFSET(#REF!,INT((ROW()-13)/2),0)),"",OFFSET(#REF!,INT((ROW()-13)/2),0)),IF(ISBLANK(OFFSET('9. METAS'!$V$20,INT((ROW()-14)/2),0)),"",OFFSET('9. METAS'!$V$20,INT((ROW()-14)/2),0)))</f>
        <v>#REF!</v>
      </c>
      <c r="L75" s="228" t="e">
        <f ca="1">IF(MOD(ROW()-13,2)=0,IF(ISBLANK(OFFSET(#REF!,INT((ROW()-13)/2),0)),"",OFFSET(#REF!,INT((ROW()-13)/2),0)),IF(ISBLANK(OFFSET('9. METAS'!$W$20,INT((ROW()-14)/2),0)),"",OFFSET('9. METAS'!$W$20,INT((ROW()-14)/2),0)))</f>
        <v>#REF!</v>
      </c>
      <c r="M75" s="229" t="e">
        <f ca="1">IF(MOD(ROW()-13,2)=0,IF(ISBLANK(OFFSET(#REF!,INT((ROW()-13)/2),0)),"",OFFSET(#REF!,INT((ROW()-13)/2),0)),IF(ISBLANK(OFFSET('9. METAS'!$X$20,INT((ROW()-14)/2),0)),"",OFFSET('9. METAS'!$X$20,INT((ROW()-14)/2),0)))</f>
        <v>#REF!</v>
      </c>
      <c r="N75" s="981" t="str">
        <f t="shared" ref="N75" ca="1" si="58">IFERROR(J75/J76,"ND")</f>
        <v>ND</v>
      </c>
      <c r="O75" s="983" t="str">
        <f t="shared" ref="O75" ca="1" si="59">IFERROR(((J75+K75+L75+M75)/H75),"ND")</f>
        <v>ND</v>
      </c>
      <c r="P75" s="985"/>
    </row>
    <row r="76" spans="3:16" x14ac:dyDescent="0.3">
      <c r="C76" s="999"/>
      <c r="D76" s="993"/>
      <c r="E76" s="993"/>
      <c r="F76" s="995"/>
      <c r="G76" s="997"/>
      <c r="H76" s="1042"/>
      <c r="I76" s="987"/>
      <c r="J76" s="227">
        <f ca="1">IF(MOD(ROW()-13,2)=0,IF(ISBLANK(OFFSET(#REF!,INT((ROW()-13)/2),0)),"",OFFSET(#REF!,INT((ROW()-13)/2),0)),IF(ISBLANK(OFFSET('9. METAS'!$U$20,INT((ROW()-14)/2),0)),"",OFFSET('9. METAS'!$U$20,INT((ROW()-14)/2),0)))</f>
        <v>2500</v>
      </c>
      <c r="K76" s="228">
        <f ca="1">IF(MOD(ROW()-13,2)=0,IF(ISBLANK(OFFSET(#REF!,INT((ROW()-13)/2),0)),"",OFFSET(#REF!,INT((ROW()-13)/2),0)),IF(ISBLANK(OFFSET('9. METAS'!$V$20,INT((ROW()-14)/2),0)),"",OFFSET('9. METAS'!$V$20,INT((ROW()-14)/2),0)))</f>
        <v>2500</v>
      </c>
      <c r="L76" s="228">
        <f ca="1">IF(MOD(ROW()-13,2)=0,IF(ISBLANK(OFFSET(#REF!,INT((ROW()-13)/2),0)),"",OFFSET(#REF!,INT((ROW()-13)/2),0)),IF(ISBLANK(OFFSET('9. METAS'!$W$20,INT((ROW()-14)/2),0)),"",OFFSET('9. METAS'!$W$20,INT((ROW()-14)/2),0)))</f>
        <v>2500</v>
      </c>
      <c r="M76" s="229">
        <f ca="1">IF(MOD(ROW()-13,2)=0,IF(ISBLANK(OFFSET(#REF!,INT((ROW()-13)/2),0)),"",OFFSET(#REF!,INT((ROW()-13)/2),0)),IF(ISBLANK(OFFSET('9. METAS'!$X$20,INT((ROW()-14)/2),0)),"",OFFSET('9. METAS'!$X$20,INT((ROW()-14)/2),0)))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1042">
        <f ca="1">IF(ISBLANK(OFFSET('9. METAS'!$L$20,INT((ROW()-13)/2),0)),"",OFFSET('9. METAS'!$L$20,INT((ROW()-13)/2),0))</f>
        <v>12000</v>
      </c>
      <c r="I77" s="979"/>
      <c r="J77" s="227" t="e">
        <f ca="1">IF(MOD(ROW()-13,2)=0,IF(ISBLANK(OFFSET(#REF!,INT((ROW()-13)/2),0)),"",OFFSET(#REF!,INT((ROW()-13)/2),0)),IF(ISBLANK(OFFSET('9. METAS'!$U$20,INT((ROW()-14)/2),0)),"",OFFSET('9. METAS'!$U$20,INT((ROW()-14)/2),0)))</f>
        <v>#REF!</v>
      </c>
      <c r="K77" s="228" t="e">
        <f ca="1">IF(MOD(ROW()-13,2)=0,IF(ISBLANK(OFFSET(#REF!,INT((ROW()-13)/2),0)),"",OFFSET(#REF!,INT((ROW()-13)/2),0)),IF(ISBLANK(OFFSET('9. METAS'!$V$20,INT((ROW()-14)/2),0)),"",OFFSET('9. METAS'!$V$20,INT((ROW()-14)/2),0)))</f>
        <v>#REF!</v>
      </c>
      <c r="L77" s="228" t="e">
        <f ca="1">IF(MOD(ROW()-13,2)=0,IF(ISBLANK(OFFSET(#REF!,INT((ROW()-13)/2),0)),"",OFFSET(#REF!,INT((ROW()-13)/2),0)),IF(ISBLANK(OFFSET('9. METAS'!$W$20,INT((ROW()-14)/2),0)),"",OFFSET('9. METAS'!$W$20,INT((ROW()-14)/2),0)))</f>
        <v>#REF!</v>
      </c>
      <c r="M77" s="229" t="e">
        <f ca="1">IF(MOD(ROW()-13,2)=0,IF(ISBLANK(OFFSET(#REF!,INT((ROW()-13)/2),0)),"",OFFSET(#REF!,INT((ROW()-13)/2),0)),IF(ISBLANK(OFFSET('9. METAS'!$X$20,INT((ROW()-14)/2),0)),"",OFFSET('9. METAS'!$X$20,INT((ROW()-14)/2),0)))</f>
        <v>#REF!</v>
      </c>
      <c r="N77" s="981" t="str">
        <f t="shared" ref="N77" ca="1" si="60">IFERROR(J77/J78,"ND")</f>
        <v>ND</v>
      </c>
      <c r="O77" s="983" t="str">
        <f t="shared" ref="O77" ca="1" si="61">IFERROR(((J77+K77+L77+M77)/H77),"ND")</f>
        <v>ND</v>
      </c>
      <c r="P77" s="985"/>
    </row>
    <row r="78" spans="3:16" x14ac:dyDescent="0.3">
      <c r="C78" s="999"/>
      <c r="D78" s="993"/>
      <c r="E78" s="993"/>
      <c r="F78" s="995"/>
      <c r="G78" s="997"/>
      <c r="H78" s="1042"/>
      <c r="I78" s="987"/>
      <c r="J78" s="227">
        <f ca="1">IF(MOD(ROW()-13,2)=0,IF(ISBLANK(OFFSET(#REF!,INT((ROW()-13)/2),0)),"",OFFSET(#REF!,INT((ROW()-13)/2),0)),IF(ISBLANK(OFFSET('9. METAS'!$U$20,INT((ROW()-14)/2),0)),"",OFFSET('9. METAS'!$U$20,INT((ROW()-14)/2),0)))</f>
        <v>3000</v>
      </c>
      <c r="K78" s="228">
        <f ca="1">IF(MOD(ROW()-13,2)=0,IF(ISBLANK(OFFSET(#REF!,INT((ROW()-13)/2),0)),"",OFFSET(#REF!,INT((ROW()-13)/2),0)),IF(ISBLANK(OFFSET('9. METAS'!$V$20,INT((ROW()-14)/2),0)),"",OFFSET('9. METAS'!$V$20,INT((ROW()-14)/2),0)))</f>
        <v>3000</v>
      </c>
      <c r="L78" s="228">
        <f ca="1">IF(MOD(ROW()-13,2)=0,IF(ISBLANK(OFFSET(#REF!,INT((ROW()-13)/2),0)),"",OFFSET(#REF!,INT((ROW()-13)/2),0)),IF(ISBLANK(OFFSET('9. METAS'!$W$20,INT((ROW()-14)/2),0)),"",OFFSET('9. METAS'!$W$20,INT((ROW()-14)/2),0)))</f>
        <v>3000</v>
      </c>
      <c r="M78" s="229">
        <f ca="1">IF(MOD(ROW()-13,2)=0,IF(ISBLANK(OFFSET(#REF!,INT((ROW()-13)/2),0)),"",OFFSET(#REF!,INT((ROW()-13)/2),0)),IF(ISBLANK(OFFSET('9. METAS'!$X$20,INT((ROW()-14)/2),0)),"",OFFSET('9. METAS'!$X$20,INT((ROW()-14)/2),0)))</f>
        <v>3000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1042">
        <f ca="1">IF(ISBLANK(OFFSET('9. METAS'!$L$20,INT((ROW()-13)/2),0)),"",OFFSET('9. METAS'!$L$20,INT((ROW()-13)/2),0))</f>
        <v>5000</v>
      </c>
      <c r="I79" s="979"/>
      <c r="J79" s="227" t="e">
        <f ca="1">IF(MOD(ROW()-13,2)=0,IF(ISBLANK(OFFSET(#REF!,INT((ROW()-13)/2),0)),"",OFFSET(#REF!,INT((ROW()-13)/2),0)),IF(ISBLANK(OFFSET('9. METAS'!$U$20,INT((ROW()-14)/2),0)),"",OFFSET('9. METAS'!$U$20,INT((ROW()-14)/2),0)))</f>
        <v>#REF!</v>
      </c>
      <c r="K79" s="228" t="e">
        <f ca="1">IF(MOD(ROW()-13,2)=0,IF(ISBLANK(OFFSET(#REF!,INT((ROW()-13)/2),0)),"",OFFSET(#REF!,INT((ROW()-13)/2),0)),IF(ISBLANK(OFFSET('9. METAS'!$V$20,INT((ROW()-14)/2),0)),"",OFFSET('9. METAS'!$V$20,INT((ROW()-14)/2),0)))</f>
        <v>#REF!</v>
      </c>
      <c r="L79" s="228" t="e">
        <f ca="1">IF(MOD(ROW()-13,2)=0,IF(ISBLANK(OFFSET(#REF!,INT((ROW()-13)/2),0)),"",OFFSET(#REF!,INT((ROW()-13)/2),0)),IF(ISBLANK(OFFSET('9. METAS'!$W$20,INT((ROW()-14)/2),0)),"",OFFSET('9. METAS'!$W$20,INT((ROW()-14)/2),0)))</f>
        <v>#REF!</v>
      </c>
      <c r="M79" s="229" t="e">
        <f ca="1">IF(MOD(ROW()-13,2)=0,IF(ISBLANK(OFFSET(#REF!,INT((ROW()-13)/2),0)),"",OFFSET(#REF!,INT((ROW()-13)/2),0)),IF(ISBLANK(OFFSET('9. METAS'!$X$20,INT((ROW()-14)/2),0)),"",OFFSET('9. METAS'!$X$20,INT((ROW()-14)/2),0)))</f>
        <v>#REF!</v>
      </c>
      <c r="N79" s="981" t="str">
        <f t="shared" ref="N79" ca="1" si="62">IFERROR(J79/J80,"ND")</f>
        <v>ND</v>
      </c>
      <c r="O79" s="983" t="str">
        <f t="shared" ref="O79" ca="1" si="63">IFERROR(((J79+K79+L79+M79)/H79),"ND")</f>
        <v>ND</v>
      </c>
      <c r="P79" s="985"/>
    </row>
    <row r="80" spans="3:16" x14ac:dyDescent="0.3">
      <c r="C80" s="999"/>
      <c r="D80" s="993"/>
      <c r="E80" s="993"/>
      <c r="F80" s="995"/>
      <c r="G80" s="997"/>
      <c r="H80" s="1042"/>
      <c r="I80" s="987"/>
      <c r="J80" s="227">
        <f ca="1">IF(MOD(ROW()-13,2)=0,IF(ISBLANK(OFFSET(#REF!,INT((ROW()-13)/2),0)),"",OFFSET(#REF!,INT((ROW()-13)/2),0)),IF(ISBLANK(OFFSET('9. METAS'!$U$20,INT((ROW()-14)/2),0)),"",OFFSET('9. METAS'!$U$20,INT((ROW()-14)/2),0)))</f>
        <v>1250</v>
      </c>
      <c r="K80" s="228">
        <f ca="1">IF(MOD(ROW()-13,2)=0,IF(ISBLANK(OFFSET(#REF!,INT((ROW()-13)/2),0)),"",OFFSET(#REF!,INT((ROW()-13)/2),0)),IF(ISBLANK(OFFSET('9. METAS'!$V$20,INT((ROW()-14)/2),0)),"",OFFSET('9. METAS'!$V$20,INT((ROW()-14)/2),0)))</f>
        <v>1250</v>
      </c>
      <c r="L80" s="228">
        <f ca="1">IF(MOD(ROW()-13,2)=0,IF(ISBLANK(OFFSET(#REF!,INT((ROW()-13)/2),0)),"",OFFSET(#REF!,INT((ROW()-13)/2),0)),IF(ISBLANK(OFFSET('9. METAS'!$W$20,INT((ROW()-14)/2),0)),"",OFFSET('9. METAS'!$W$20,INT((ROW()-14)/2),0)))</f>
        <v>1250</v>
      </c>
      <c r="M80" s="229">
        <f ca="1">IF(MOD(ROW()-13,2)=0,IF(ISBLANK(OFFSET(#REF!,INT((ROW()-13)/2),0)),"",OFFSET(#REF!,INT((ROW()-13)/2),0)),IF(ISBLANK(OFFSET('9. METAS'!$X$20,INT((ROW()-14)/2),0)),"",OFFSET('9. METAS'!$X$20,INT((ROW()-14)/2),0)))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1042">
        <f ca="1">IF(ISBLANK(OFFSET('9. METAS'!$L$20,INT((ROW()-13)/2),0)),"",OFFSET('9. METAS'!$L$20,INT((ROW()-13)/2),0))</f>
        <v>1200</v>
      </c>
      <c r="I81" s="979"/>
      <c r="J81" s="227" t="e">
        <f ca="1">IF(MOD(ROW()-13,2)=0,IF(ISBLANK(OFFSET(#REF!,INT((ROW()-13)/2),0)),"",OFFSET(#REF!,INT((ROW()-13)/2),0)),IF(ISBLANK(OFFSET('9. METAS'!$U$20,INT((ROW()-14)/2),0)),"",OFFSET('9. METAS'!$U$20,INT((ROW()-14)/2),0)))</f>
        <v>#REF!</v>
      </c>
      <c r="K81" s="228" t="e">
        <f ca="1">IF(MOD(ROW()-13,2)=0,IF(ISBLANK(OFFSET(#REF!,INT((ROW()-13)/2),0)),"",OFFSET(#REF!,INT((ROW()-13)/2),0)),IF(ISBLANK(OFFSET('9. METAS'!$V$20,INT((ROW()-14)/2),0)),"",OFFSET('9. METAS'!$V$20,INT((ROW()-14)/2),0)))</f>
        <v>#REF!</v>
      </c>
      <c r="L81" s="228" t="e">
        <f ca="1">IF(MOD(ROW()-13,2)=0,IF(ISBLANK(OFFSET(#REF!,INT((ROW()-13)/2),0)),"",OFFSET(#REF!,INT((ROW()-13)/2),0)),IF(ISBLANK(OFFSET('9. METAS'!$W$20,INT((ROW()-14)/2),0)),"",OFFSET('9. METAS'!$W$20,INT((ROW()-14)/2),0)))</f>
        <v>#REF!</v>
      </c>
      <c r="M81" s="229" t="e">
        <f ca="1">IF(MOD(ROW()-13,2)=0,IF(ISBLANK(OFFSET(#REF!,INT((ROW()-13)/2),0)),"",OFFSET(#REF!,INT((ROW()-13)/2),0)),IF(ISBLANK(OFFSET('9. METAS'!$X$20,INT((ROW()-14)/2),0)),"",OFFSET('9. METAS'!$X$20,INT((ROW()-14)/2),0)))</f>
        <v>#REF!</v>
      </c>
      <c r="N81" s="981" t="str">
        <f t="shared" ref="N81" ca="1" si="64">IFERROR(J81/J82,"ND")</f>
        <v>ND</v>
      </c>
      <c r="O81" s="983" t="str">
        <f t="shared" ref="O81" ca="1" si="65">IFERROR(((J81+K81+L81+M81)/H81),"ND")</f>
        <v>ND</v>
      </c>
      <c r="P81" s="985"/>
    </row>
    <row r="82" spans="3:16" x14ac:dyDescent="0.3">
      <c r="C82" s="999"/>
      <c r="D82" s="993"/>
      <c r="E82" s="993"/>
      <c r="F82" s="995"/>
      <c r="G82" s="997"/>
      <c r="H82" s="1042"/>
      <c r="I82" s="987"/>
      <c r="J82" s="227">
        <f ca="1">IF(MOD(ROW()-13,2)=0,IF(ISBLANK(OFFSET(#REF!,INT((ROW()-13)/2),0)),"",OFFSET(#REF!,INT((ROW()-13)/2),0)),IF(ISBLANK(OFFSET('9. METAS'!$U$20,INT((ROW()-14)/2),0)),"",OFFSET('9. METAS'!$U$20,INT((ROW()-14)/2),0)))</f>
        <v>300</v>
      </c>
      <c r="K82" s="228">
        <f ca="1">IF(MOD(ROW()-13,2)=0,IF(ISBLANK(OFFSET(#REF!,INT((ROW()-13)/2),0)),"",OFFSET(#REF!,INT((ROW()-13)/2),0)),IF(ISBLANK(OFFSET('9. METAS'!$V$20,INT((ROW()-14)/2),0)),"",OFFSET('9. METAS'!$V$20,INT((ROW()-14)/2),0)))</f>
        <v>300</v>
      </c>
      <c r="L82" s="228">
        <f ca="1">IF(MOD(ROW()-13,2)=0,IF(ISBLANK(OFFSET(#REF!,INT((ROW()-13)/2),0)),"",OFFSET(#REF!,INT((ROW()-13)/2),0)),IF(ISBLANK(OFFSET('9. METAS'!$W$20,INT((ROW()-14)/2),0)),"",OFFSET('9. METAS'!$W$20,INT((ROW()-14)/2),0)))</f>
        <v>300</v>
      </c>
      <c r="M82" s="229">
        <f ca="1">IF(MOD(ROW()-13,2)=0,IF(ISBLANK(OFFSET(#REF!,INT((ROW()-13)/2),0)),"",OFFSET(#REF!,INT((ROW()-13)/2),0)),IF(ISBLANK(OFFSET('9. METAS'!$X$20,INT((ROW()-14)/2),0)),"",OFFSET('9. METAS'!$X$20,INT((ROW()-14)/2),0)))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1042">
        <f ca="1">IF(ISBLANK(OFFSET('9. METAS'!$L$20,INT((ROW()-13)/2),0)),"",OFFSET('9. METAS'!$L$20,INT((ROW()-13)/2),0))</f>
        <v>1400</v>
      </c>
      <c r="I83" s="979"/>
      <c r="J83" s="227" t="e">
        <f ca="1">IF(MOD(ROW()-13,2)=0,IF(ISBLANK(OFFSET(#REF!,INT((ROW()-13)/2),0)),"",OFFSET(#REF!,INT((ROW()-13)/2),0)),IF(ISBLANK(OFFSET('9. METAS'!$U$20,INT((ROW()-14)/2),0)),"",OFFSET('9. METAS'!$U$20,INT((ROW()-14)/2),0)))</f>
        <v>#REF!</v>
      </c>
      <c r="K83" s="228" t="e">
        <f ca="1">IF(MOD(ROW()-13,2)=0,IF(ISBLANK(OFFSET(#REF!,INT((ROW()-13)/2),0)),"",OFFSET(#REF!,INT((ROW()-13)/2),0)),IF(ISBLANK(OFFSET('9. METAS'!$V$20,INT((ROW()-14)/2),0)),"",OFFSET('9. METAS'!$V$20,INT((ROW()-14)/2),0)))</f>
        <v>#REF!</v>
      </c>
      <c r="L83" s="228" t="e">
        <f ca="1">IF(MOD(ROW()-13,2)=0,IF(ISBLANK(OFFSET(#REF!,INT((ROW()-13)/2),0)),"",OFFSET(#REF!,INT((ROW()-13)/2),0)),IF(ISBLANK(OFFSET('9. METAS'!$W$20,INT((ROW()-14)/2),0)),"",OFFSET('9. METAS'!$W$20,INT((ROW()-14)/2),0)))</f>
        <v>#REF!</v>
      </c>
      <c r="M83" s="229" t="e">
        <f ca="1">IF(MOD(ROW()-13,2)=0,IF(ISBLANK(OFFSET(#REF!,INT((ROW()-13)/2),0)),"",OFFSET(#REF!,INT((ROW()-13)/2),0)),IF(ISBLANK(OFFSET('9. METAS'!$X$20,INT((ROW()-14)/2),0)),"",OFFSET('9. METAS'!$X$20,INT((ROW()-14)/2),0)))</f>
        <v>#REF!</v>
      </c>
      <c r="N83" s="981" t="str">
        <f t="shared" ref="N83" ca="1" si="66">IFERROR(J83/J84,"ND")</f>
        <v>ND</v>
      </c>
      <c r="O83" s="983" t="str">
        <f t="shared" ref="O83" ca="1" si="67">IFERROR(((J83+K83+L83+M83)/H83),"ND")</f>
        <v>ND</v>
      </c>
      <c r="P83" s="985"/>
    </row>
    <row r="84" spans="3:16" x14ac:dyDescent="0.3">
      <c r="C84" s="999"/>
      <c r="D84" s="993"/>
      <c r="E84" s="993"/>
      <c r="F84" s="995"/>
      <c r="G84" s="997"/>
      <c r="H84" s="1042"/>
      <c r="I84" s="987"/>
      <c r="J84" s="227">
        <f ca="1">IF(MOD(ROW()-13,2)=0,IF(ISBLANK(OFFSET(#REF!,INT((ROW()-13)/2),0)),"",OFFSET(#REF!,INT((ROW()-13)/2),0)),IF(ISBLANK(OFFSET('9. METAS'!$U$20,INT((ROW()-14)/2),0)),"",OFFSET('9. METAS'!$U$20,INT((ROW()-14)/2),0)))</f>
        <v>350</v>
      </c>
      <c r="K84" s="228">
        <f ca="1">IF(MOD(ROW()-13,2)=0,IF(ISBLANK(OFFSET(#REF!,INT((ROW()-13)/2),0)),"",OFFSET(#REF!,INT((ROW()-13)/2),0)),IF(ISBLANK(OFFSET('9. METAS'!$V$20,INT((ROW()-14)/2),0)),"",OFFSET('9. METAS'!$V$20,INT((ROW()-14)/2),0)))</f>
        <v>350</v>
      </c>
      <c r="L84" s="228">
        <f ca="1">IF(MOD(ROW()-13,2)=0,IF(ISBLANK(OFFSET(#REF!,INT((ROW()-13)/2),0)),"",OFFSET(#REF!,INT((ROW()-13)/2),0)),IF(ISBLANK(OFFSET('9. METAS'!$W$20,INT((ROW()-14)/2),0)),"",OFFSET('9. METAS'!$W$20,INT((ROW()-14)/2),0)))</f>
        <v>350</v>
      </c>
      <c r="M84" s="229">
        <f ca="1">IF(MOD(ROW()-13,2)=0,IF(ISBLANK(OFFSET(#REF!,INT((ROW()-13)/2),0)),"",OFFSET(#REF!,INT((ROW()-13)/2),0)),IF(ISBLANK(OFFSET('9. METAS'!$X$20,INT((ROW()-14)/2),0)),"",OFFSET('9. METAS'!$X$20,INT((ROW()-14)/2),0)))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1042">
        <f ca="1">IF(ISBLANK(OFFSET('9. METAS'!$L$20,INT((ROW()-13)/2),0)),"",OFFSET('9. METAS'!$L$20,INT((ROW()-13)/2),0))</f>
        <v>40</v>
      </c>
      <c r="I85" s="979"/>
      <c r="J85" s="227" t="e">
        <f ca="1">IF(MOD(ROW()-13,2)=0,IF(ISBLANK(OFFSET(#REF!,INT((ROW()-13)/2),0)),"",OFFSET(#REF!,INT((ROW()-13)/2),0)),IF(ISBLANK(OFFSET('9. METAS'!$U$20,INT((ROW()-14)/2),0)),"",OFFSET('9. METAS'!$U$20,INT((ROW()-14)/2),0)))</f>
        <v>#REF!</v>
      </c>
      <c r="K85" s="228" t="e">
        <f ca="1">IF(MOD(ROW()-13,2)=0,IF(ISBLANK(OFFSET(#REF!,INT((ROW()-13)/2),0)),"",OFFSET(#REF!,INT((ROW()-13)/2),0)),IF(ISBLANK(OFFSET('9. METAS'!$V$20,INT((ROW()-14)/2),0)),"",OFFSET('9. METAS'!$V$20,INT((ROW()-14)/2),0)))</f>
        <v>#REF!</v>
      </c>
      <c r="L85" s="228" t="e">
        <f ca="1">IF(MOD(ROW()-13,2)=0,IF(ISBLANK(OFFSET(#REF!,INT((ROW()-13)/2),0)),"",OFFSET(#REF!,INT((ROW()-13)/2),0)),IF(ISBLANK(OFFSET('9. METAS'!$W$20,INT((ROW()-14)/2),0)),"",OFFSET('9. METAS'!$W$20,INT((ROW()-14)/2),0)))</f>
        <v>#REF!</v>
      </c>
      <c r="M85" s="229" t="e">
        <f ca="1">IF(MOD(ROW()-13,2)=0,IF(ISBLANK(OFFSET(#REF!,INT((ROW()-13)/2),0)),"",OFFSET(#REF!,INT((ROW()-13)/2),0)),IF(ISBLANK(OFFSET('9. METAS'!$X$20,INT((ROW()-14)/2),0)),"",OFFSET('9. METAS'!$X$20,INT((ROW()-14)/2),0)))</f>
        <v>#REF!</v>
      </c>
      <c r="N85" s="981" t="str">
        <f t="shared" ref="N85" ca="1" si="68">IFERROR(J85/J86,"ND")</f>
        <v>ND</v>
      </c>
      <c r="O85" s="983" t="str">
        <f t="shared" ref="O85" ca="1" si="69">IFERROR(((J85+K85+L85+M85)/H85),"ND")</f>
        <v>ND</v>
      </c>
      <c r="P85" s="985"/>
    </row>
    <row r="86" spans="3:16" x14ac:dyDescent="0.3">
      <c r="C86" s="999"/>
      <c r="D86" s="993"/>
      <c r="E86" s="993"/>
      <c r="F86" s="995"/>
      <c r="G86" s="997"/>
      <c r="H86" s="1042"/>
      <c r="I86" s="987"/>
      <c r="J86" s="227">
        <f ca="1">IF(MOD(ROW()-13,2)=0,IF(ISBLANK(OFFSET(#REF!,INT((ROW()-13)/2),0)),"",OFFSET(#REF!,INT((ROW()-13)/2),0)),IF(ISBLANK(OFFSET('9. METAS'!$U$20,INT((ROW()-14)/2),0)),"",OFFSET('9. METAS'!$U$20,INT((ROW()-14)/2),0)))</f>
        <v>10</v>
      </c>
      <c r="K86" s="228">
        <f ca="1">IF(MOD(ROW()-13,2)=0,IF(ISBLANK(OFFSET(#REF!,INT((ROW()-13)/2),0)),"",OFFSET(#REF!,INT((ROW()-13)/2),0)),IF(ISBLANK(OFFSET('9. METAS'!$V$20,INT((ROW()-14)/2),0)),"",OFFSET('9. METAS'!$V$20,INT((ROW()-14)/2),0)))</f>
        <v>10</v>
      </c>
      <c r="L86" s="228">
        <f ca="1">IF(MOD(ROW()-13,2)=0,IF(ISBLANK(OFFSET(#REF!,INT((ROW()-13)/2),0)),"",OFFSET(#REF!,INT((ROW()-13)/2),0)),IF(ISBLANK(OFFSET('9. METAS'!$W$20,INT((ROW()-14)/2),0)),"",OFFSET('9. METAS'!$W$20,INT((ROW()-14)/2),0)))</f>
        <v>10</v>
      </c>
      <c r="M86" s="229">
        <f ca="1">IF(MOD(ROW()-13,2)=0,IF(ISBLANK(OFFSET(#REF!,INT((ROW()-13)/2),0)),"",OFFSET(#REF!,INT((ROW()-13)/2),0)),IF(ISBLANK(OFFSET('9. METAS'!$X$20,INT((ROW()-14)/2),0)),"",OFFSET('9. METAS'!$X$20,INT((ROW()-14)/2),0)))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1042">
        <f ca="1">IF(ISBLANK(OFFSET('9. METAS'!$L$20,INT((ROW()-13)/2),0)),"",OFFSET('9. METAS'!$L$20,INT((ROW()-13)/2),0))</f>
        <v>50</v>
      </c>
      <c r="I87" s="979"/>
      <c r="J87" s="227" t="e">
        <f ca="1">IF(MOD(ROW()-13,2)=0,IF(ISBLANK(OFFSET(#REF!,INT((ROW()-13)/2),0)),"",OFFSET(#REF!,INT((ROW()-13)/2),0)),IF(ISBLANK(OFFSET('9. METAS'!$U$20,INT((ROW()-14)/2),0)),"",OFFSET('9. METAS'!$U$20,INT((ROW()-14)/2),0)))</f>
        <v>#REF!</v>
      </c>
      <c r="K87" s="228" t="e">
        <f ca="1">IF(MOD(ROW()-13,2)=0,IF(ISBLANK(OFFSET(#REF!,INT((ROW()-13)/2),0)),"",OFFSET(#REF!,INT((ROW()-13)/2),0)),IF(ISBLANK(OFFSET('9. METAS'!$V$20,INT((ROW()-14)/2),0)),"",OFFSET('9. METAS'!$V$20,INT((ROW()-14)/2),0)))</f>
        <v>#REF!</v>
      </c>
      <c r="L87" s="228" t="e">
        <f ca="1">IF(MOD(ROW()-13,2)=0,IF(ISBLANK(OFFSET(#REF!,INT((ROW()-13)/2),0)),"",OFFSET(#REF!,INT((ROW()-13)/2),0)),IF(ISBLANK(OFFSET('9. METAS'!$W$20,INT((ROW()-14)/2),0)),"",OFFSET('9. METAS'!$W$20,INT((ROW()-14)/2),0)))</f>
        <v>#REF!</v>
      </c>
      <c r="M87" s="229" t="e">
        <f ca="1">IF(MOD(ROW()-13,2)=0,IF(ISBLANK(OFFSET(#REF!,INT((ROW()-13)/2),0)),"",OFFSET(#REF!,INT((ROW()-13)/2),0)),IF(ISBLANK(OFFSET('9. METAS'!$X$20,INT((ROW()-14)/2),0)),"",OFFSET('9. METAS'!$X$20,INT((ROW()-14)/2),0)))</f>
        <v>#REF!</v>
      </c>
      <c r="N87" s="981" t="str">
        <f t="shared" ref="N87" ca="1" si="70">IFERROR(J87/J88,"ND")</f>
        <v>ND</v>
      </c>
      <c r="O87" s="983" t="str">
        <f t="shared" ref="O87" ca="1" si="71">IFERROR(((J87+K87+L87+M87)/H87),"ND")</f>
        <v>ND</v>
      </c>
      <c r="P87" s="985"/>
    </row>
    <row r="88" spans="3:16" x14ac:dyDescent="0.3">
      <c r="C88" s="999"/>
      <c r="D88" s="993"/>
      <c r="E88" s="993"/>
      <c r="F88" s="995"/>
      <c r="G88" s="997"/>
      <c r="H88" s="1042"/>
      <c r="I88" s="987"/>
      <c r="J88" s="227">
        <f ca="1">IF(MOD(ROW()-13,2)=0,IF(ISBLANK(OFFSET(#REF!,INT((ROW()-13)/2),0)),"",OFFSET(#REF!,INT((ROW()-13)/2),0)),IF(ISBLANK(OFFSET('9. METAS'!$U$20,INT((ROW()-14)/2),0)),"",OFFSET('9. METAS'!$U$20,INT((ROW()-14)/2),0)))</f>
        <v>12</v>
      </c>
      <c r="K88" s="228">
        <f ca="1">IF(MOD(ROW()-13,2)=0,IF(ISBLANK(OFFSET(#REF!,INT((ROW()-13)/2),0)),"",OFFSET(#REF!,INT((ROW()-13)/2),0)),IF(ISBLANK(OFFSET('9. METAS'!$V$20,INT((ROW()-14)/2),0)),"",OFFSET('9. METAS'!$V$20,INT((ROW()-14)/2),0)))</f>
        <v>12</v>
      </c>
      <c r="L88" s="228">
        <f ca="1">IF(MOD(ROW()-13,2)=0,IF(ISBLANK(OFFSET(#REF!,INT((ROW()-13)/2),0)),"",OFFSET(#REF!,INT((ROW()-13)/2),0)),IF(ISBLANK(OFFSET('9. METAS'!$W$20,INT((ROW()-14)/2),0)),"",OFFSET('9. METAS'!$W$20,INT((ROW()-14)/2),0)))</f>
        <v>13</v>
      </c>
      <c r="M88" s="229">
        <f ca="1">IF(MOD(ROW()-13,2)=0,IF(ISBLANK(OFFSET(#REF!,INT((ROW()-13)/2),0)),"",OFFSET(#REF!,INT((ROW()-13)/2),0)),IF(ISBLANK(OFFSET('9. METAS'!$X$20,INT((ROW()-14)/2),0)),"",OFFSET('9. METAS'!$X$20,INT((ROW()-14)/2),0)))</f>
        <v>13</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1042">
        <f ca="1">IF(ISBLANK(OFFSET('9. METAS'!$L$20,INT((ROW()-13)/2),0)),"",OFFSET('9. METAS'!$L$20,INT((ROW()-13)/2),0))</f>
        <v>2200</v>
      </c>
      <c r="I89" s="979"/>
      <c r="J89" s="227" t="e">
        <f ca="1">IF(MOD(ROW()-13,2)=0,IF(ISBLANK(OFFSET(#REF!,INT((ROW()-13)/2),0)),"",OFFSET(#REF!,INT((ROW()-13)/2),0)),IF(ISBLANK(OFFSET('9. METAS'!$U$20,INT((ROW()-14)/2),0)),"",OFFSET('9. METAS'!$U$20,INT((ROW()-14)/2),0)))</f>
        <v>#REF!</v>
      </c>
      <c r="K89" s="228" t="e">
        <f ca="1">IF(MOD(ROW()-13,2)=0,IF(ISBLANK(OFFSET(#REF!,INT((ROW()-13)/2),0)),"",OFFSET(#REF!,INT((ROW()-13)/2),0)),IF(ISBLANK(OFFSET('9. METAS'!$V$20,INT((ROW()-14)/2),0)),"",OFFSET('9. METAS'!$V$20,INT((ROW()-14)/2),0)))</f>
        <v>#REF!</v>
      </c>
      <c r="L89" s="228" t="e">
        <f ca="1">IF(MOD(ROW()-13,2)=0,IF(ISBLANK(OFFSET(#REF!,INT((ROW()-13)/2),0)),"",OFFSET(#REF!,INT((ROW()-13)/2),0)),IF(ISBLANK(OFFSET('9. METAS'!$W$20,INT((ROW()-14)/2),0)),"",OFFSET('9. METAS'!$W$20,INT((ROW()-14)/2),0)))</f>
        <v>#REF!</v>
      </c>
      <c r="M89" s="229" t="e">
        <f ca="1">IF(MOD(ROW()-13,2)=0,IF(ISBLANK(OFFSET(#REF!,INT((ROW()-13)/2),0)),"",OFFSET(#REF!,INT((ROW()-13)/2),0)),IF(ISBLANK(OFFSET('9. METAS'!$X$20,INT((ROW()-14)/2),0)),"",OFFSET('9. METAS'!$X$20,INT((ROW()-14)/2),0)))</f>
        <v>#REF!</v>
      </c>
      <c r="N89" s="981" t="str">
        <f t="shared" ref="N89" ca="1" si="72">IFERROR(J89/J90,"ND")</f>
        <v>ND</v>
      </c>
      <c r="O89" s="983" t="str">
        <f t="shared" ref="O89" ca="1" si="73">IFERROR(((J89+K89+L89+M89)/H89),"ND")</f>
        <v>ND</v>
      </c>
      <c r="P89" s="985"/>
    </row>
    <row r="90" spans="3:16" x14ac:dyDescent="0.3">
      <c r="C90" s="999"/>
      <c r="D90" s="993"/>
      <c r="E90" s="993"/>
      <c r="F90" s="995"/>
      <c r="G90" s="997"/>
      <c r="H90" s="1042"/>
      <c r="I90" s="987"/>
      <c r="J90" s="227">
        <f ca="1">IF(MOD(ROW()-13,2)=0,IF(ISBLANK(OFFSET(#REF!,INT((ROW()-13)/2),0)),"",OFFSET(#REF!,INT((ROW()-13)/2),0)),IF(ISBLANK(OFFSET('9. METAS'!$U$20,INT((ROW()-14)/2),0)),"",OFFSET('9. METAS'!$U$20,INT((ROW()-14)/2),0)))</f>
        <v>550</v>
      </c>
      <c r="K90" s="228">
        <f ca="1">IF(MOD(ROW()-13,2)=0,IF(ISBLANK(OFFSET(#REF!,INT((ROW()-13)/2),0)),"",OFFSET(#REF!,INT((ROW()-13)/2),0)),IF(ISBLANK(OFFSET('9. METAS'!$V$20,INT((ROW()-14)/2),0)),"",OFFSET('9. METAS'!$V$20,INT((ROW()-14)/2),0)))</f>
        <v>550</v>
      </c>
      <c r="L90" s="228">
        <f ca="1">IF(MOD(ROW()-13,2)=0,IF(ISBLANK(OFFSET(#REF!,INT((ROW()-13)/2),0)),"",OFFSET(#REF!,INT((ROW()-13)/2),0)),IF(ISBLANK(OFFSET('9. METAS'!$W$20,INT((ROW()-14)/2),0)),"",OFFSET('9. METAS'!$W$20,INT((ROW()-14)/2),0)))</f>
        <v>550</v>
      </c>
      <c r="M90" s="229">
        <f ca="1">IF(MOD(ROW()-13,2)=0,IF(ISBLANK(OFFSET(#REF!,INT((ROW()-13)/2),0)),"",OFFSET(#REF!,INT((ROW()-13)/2),0)),IF(ISBLANK(OFFSET('9. METAS'!$X$20,INT((ROW()-14)/2),0)),"",OFFSET('9. METAS'!$X$20,INT((ROW()-14)/2),0)))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1042">
        <f ca="1">IF(ISBLANK(OFFSET('9. METAS'!$L$20,INT((ROW()-13)/2),0)),"",OFFSET('9. METAS'!$L$20,INT((ROW()-13)/2),0))</f>
        <v>2500</v>
      </c>
      <c r="I91" s="979"/>
      <c r="J91" s="227" t="e">
        <f ca="1">IF(MOD(ROW()-13,2)=0,IF(ISBLANK(OFFSET(#REF!,INT((ROW()-13)/2),0)),"",OFFSET(#REF!,INT((ROW()-13)/2),0)),IF(ISBLANK(OFFSET('9. METAS'!$U$20,INT((ROW()-14)/2),0)),"",OFFSET('9. METAS'!$U$20,INT((ROW()-14)/2),0)))</f>
        <v>#REF!</v>
      </c>
      <c r="K91" s="228" t="e">
        <f ca="1">IF(MOD(ROW()-13,2)=0,IF(ISBLANK(OFFSET(#REF!,INT((ROW()-13)/2),0)),"",OFFSET(#REF!,INT((ROW()-13)/2),0)),IF(ISBLANK(OFFSET('9. METAS'!$V$20,INT((ROW()-14)/2),0)),"",OFFSET('9. METAS'!$V$20,INT((ROW()-14)/2),0)))</f>
        <v>#REF!</v>
      </c>
      <c r="L91" s="228" t="e">
        <f ca="1">IF(MOD(ROW()-13,2)=0,IF(ISBLANK(OFFSET(#REF!,INT((ROW()-13)/2),0)),"",OFFSET(#REF!,INT((ROW()-13)/2),0)),IF(ISBLANK(OFFSET('9. METAS'!$W$20,INT((ROW()-14)/2),0)),"",OFFSET('9. METAS'!$W$20,INT((ROW()-14)/2),0)))</f>
        <v>#REF!</v>
      </c>
      <c r="M91" s="229" t="e">
        <f ca="1">IF(MOD(ROW()-13,2)=0,IF(ISBLANK(OFFSET(#REF!,INT((ROW()-13)/2),0)),"",OFFSET(#REF!,INT((ROW()-13)/2),0)),IF(ISBLANK(OFFSET('9. METAS'!$X$20,INT((ROW()-14)/2),0)),"",OFFSET('9. METAS'!$X$20,INT((ROW()-14)/2),0)))</f>
        <v>#REF!</v>
      </c>
      <c r="N91" s="981" t="str">
        <f t="shared" ref="N91" ca="1" si="74">IFERROR(J91/J92,"ND")</f>
        <v>ND</v>
      </c>
      <c r="O91" s="983" t="str">
        <f t="shared" ref="O91" ca="1" si="75">IFERROR(((J91+K91+L91+M91)/H91),"ND")</f>
        <v>ND</v>
      </c>
      <c r="P91" s="985"/>
    </row>
    <row r="92" spans="3:16" x14ac:dyDescent="0.3">
      <c r="C92" s="999"/>
      <c r="D92" s="993"/>
      <c r="E92" s="993"/>
      <c r="F92" s="995"/>
      <c r="G92" s="997"/>
      <c r="H92" s="1042"/>
      <c r="I92" s="987"/>
      <c r="J92" s="227">
        <f ca="1">IF(MOD(ROW()-13,2)=0,IF(ISBLANK(OFFSET(#REF!,INT((ROW()-13)/2),0)),"",OFFSET(#REF!,INT((ROW()-13)/2),0)),IF(ISBLANK(OFFSET('9. METAS'!$U$20,INT((ROW()-14)/2),0)),"",OFFSET('9. METAS'!$U$20,INT((ROW()-14)/2),0)))</f>
        <v>625</v>
      </c>
      <c r="K92" s="228">
        <f ca="1">IF(MOD(ROW()-13,2)=0,IF(ISBLANK(OFFSET(#REF!,INT((ROW()-13)/2),0)),"",OFFSET(#REF!,INT((ROW()-13)/2),0)),IF(ISBLANK(OFFSET('9. METAS'!$V$20,INT((ROW()-14)/2),0)),"",OFFSET('9. METAS'!$V$20,INT((ROW()-14)/2),0)))</f>
        <v>625</v>
      </c>
      <c r="L92" s="228">
        <f ca="1">IF(MOD(ROW()-13,2)=0,IF(ISBLANK(OFFSET(#REF!,INT((ROW()-13)/2),0)),"",OFFSET(#REF!,INT((ROW()-13)/2),0)),IF(ISBLANK(OFFSET('9. METAS'!$W$20,INT((ROW()-14)/2),0)),"",OFFSET('9. METAS'!$W$20,INT((ROW()-14)/2),0)))</f>
        <v>625</v>
      </c>
      <c r="M92" s="229">
        <f ca="1">IF(MOD(ROW()-13,2)=0,IF(ISBLANK(OFFSET(#REF!,INT((ROW()-13)/2),0)),"",OFFSET(#REF!,INT((ROW()-13)/2),0)),IF(ISBLANK(OFFSET('9. METAS'!$X$20,INT((ROW()-14)/2),0)),"",OFFSET('9. METAS'!$X$20,INT((ROW()-14)/2),0)))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1042">
        <f ca="1">IF(ISBLANK(OFFSET('9. METAS'!$L$20,INT((ROW()-13)/2),0)),"",OFFSET('9. METAS'!$L$20,INT((ROW()-13)/2),0))</f>
        <v>48</v>
      </c>
      <c r="I93" s="979"/>
      <c r="J93" s="227" t="e">
        <f ca="1">IF(MOD(ROW()-13,2)=0,IF(ISBLANK(OFFSET(#REF!,INT((ROW()-13)/2),0)),"",OFFSET(#REF!,INT((ROW()-13)/2),0)),IF(ISBLANK(OFFSET('9. METAS'!$U$20,INT((ROW()-14)/2),0)),"",OFFSET('9. METAS'!$U$20,INT((ROW()-14)/2),0)))</f>
        <v>#REF!</v>
      </c>
      <c r="K93" s="228" t="e">
        <f ca="1">IF(MOD(ROW()-13,2)=0,IF(ISBLANK(OFFSET(#REF!,INT((ROW()-13)/2),0)),"",OFFSET(#REF!,INT((ROW()-13)/2),0)),IF(ISBLANK(OFFSET('9. METAS'!$V$20,INT((ROW()-14)/2),0)),"",OFFSET('9. METAS'!$V$20,INT((ROW()-14)/2),0)))</f>
        <v>#REF!</v>
      </c>
      <c r="L93" s="228" t="e">
        <f ca="1">IF(MOD(ROW()-13,2)=0,IF(ISBLANK(OFFSET(#REF!,INT((ROW()-13)/2),0)),"",OFFSET(#REF!,INT((ROW()-13)/2),0)),IF(ISBLANK(OFFSET('9. METAS'!$W$20,INT((ROW()-14)/2),0)),"",OFFSET('9. METAS'!$W$20,INT((ROW()-14)/2),0)))</f>
        <v>#REF!</v>
      </c>
      <c r="M93" s="229" t="e">
        <f ca="1">IF(MOD(ROW()-13,2)=0,IF(ISBLANK(OFFSET(#REF!,INT((ROW()-13)/2),0)),"",OFFSET(#REF!,INT((ROW()-13)/2),0)),IF(ISBLANK(OFFSET('9. METAS'!$X$20,INT((ROW()-14)/2),0)),"",OFFSET('9. METAS'!$X$20,INT((ROW()-14)/2),0)))</f>
        <v>#REF!</v>
      </c>
      <c r="N93" s="981" t="str">
        <f t="shared" ref="N93" ca="1" si="76">IFERROR(J93/J94,"ND")</f>
        <v>ND</v>
      </c>
      <c r="O93" s="983" t="str">
        <f t="shared" ref="O93" ca="1" si="77">IFERROR(((J93+K93+L93+M93)/H93),"ND")</f>
        <v>ND</v>
      </c>
      <c r="P93" s="985"/>
    </row>
    <row r="94" spans="3:16" x14ac:dyDescent="0.3">
      <c r="C94" s="999"/>
      <c r="D94" s="993"/>
      <c r="E94" s="993"/>
      <c r="F94" s="995"/>
      <c r="G94" s="997"/>
      <c r="H94" s="1042"/>
      <c r="I94" s="987"/>
      <c r="J94" s="227">
        <f ca="1">IF(MOD(ROW()-13,2)=0,IF(ISBLANK(OFFSET(#REF!,INT((ROW()-13)/2),0)),"",OFFSET(#REF!,INT((ROW()-13)/2),0)),IF(ISBLANK(OFFSET('9. METAS'!$U$20,INT((ROW()-14)/2),0)),"",OFFSET('9. METAS'!$U$20,INT((ROW()-14)/2),0)))</f>
        <v>12</v>
      </c>
      <c r="K94" s="228">
        <f ca="1">IF(MOD(ROW()-13,2)=0,IF(ISBLANK(OFFSET(#REF!,INT((ROW()-13)/2),0)),"",OFFSET(#REF!,INT((ROW()-13)/2),0)),IF(ISBLANK(OFFSET('9. METAS'!$V$20,INT((ROW()-14)/2),0)),"",OFFSET('9. METAS'!$V$20,INT((ROW()-14)/2),0)))</f>
        <v>12</v>
      </c>
      <c r="L94" s="228">
        <f ca="1">IF(MOD(ROW()-13,2)=0,IF(ISBLANK(OFFSET(#REF!,INT((ROW()-13)/2),0)),"",OFFSET(#REF!,INT((ROW()-13)/2),0)),IF(ISBLANK(OFFSET('9. METAS'!$W$20,INT((ROW()-14)/2),0)),"",OFFSET('9. METAS'!$W$20,INT((ROW()-14)/2),0)))</f>
        <v>12</v>
      </c>
      <c r="M94" s="229">
        <f ca="1">IF(MOD(ROW()-13,2)=0,IF(ISBLANK(OFFSET(#REF!,INT((ROW()-13)/2),0)),"",OFFSET(#REF!,INT((ROW()-13)/2),0)),IF(ISBLANK(OFFSET('9. METAS'!$X$20,INT((ROW()-14)/2),0)),"",OFFSET('9. METAS'!$X$20,INT((ROW()-14)/2),0)))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1042">
        <f ca="1">IF(ISBLANK(OFFSET('9. METAS'!$L$20,INT((ROW()-13)/2),0)),"",OFFSET('9. METAS'!$L$20,INT((ROW()-13)/2),0))</f>
        <v>2500</v>
      </c>
      <c r="I95" s="979"/>
      <c r="J95" s="227" t="e">
        <f ca="1">IF(MOD(ROW()-13,2)=0,IF(ISBLANK(OFFSET(#REF!,INT((ROW()-13)/2),0)),"",OFFSET(#REF!,INT((ROW()-13)/2),0)),IF(ISBLANK(OFFSET('9. METAS'!$U$20,INT((ROW()-14)/2),0)),"",OFFSET('9. METAS'!$U$20,INT((ROW()-14)/2),0)))</f>
        <v>#REF!</v>
      </c>
      <c r="K95" s="228" t="e">
        <f ca="1">IF(MOD(ROW()-13,2)=0,IF(ISBLANK(OFFSET(#REF!,INT((ROW()-13)/2),0)),"",OFFSET(#REF!,INT((ROW()-13)/2),0)),IF(ISBLANK(OFFSET('9. METAS'!$V$20,INT((ROW()-14)/2),0)),"",OFFSET('9. METAS'!$V$20,INT((ROW()-14)/2),0)))</f>
        <v>#REF!</v>
      </c>
      <c r="L95" s="228" t="e">
        <f ca="1">IF(MOD(ROW()-13,2)=0,IF(ISBLANK(OFFSET(#REF!,INT((ROW()-13)/2),0)),"",OFFSET(#REF!,INT((ROW()-13)/2),0)),IF(ISBLANK(OFFSET('9. METAS'!$W$20,INT((ROW()-14)/2),0)),"",OFFSET('9. METAS'!$W$20,INT((ROW()-14)/2),0)))</f>
        <v>#REF!</v>
      </c>
      <c r="M95" s="229" t="e">
        <f ca="1">IF(MOD(ROW()-13,2)=0,IF(ISBLANK(OFFSET(#REF!,INT((ROW()-13)/2),0)),"",OFFSET(#REF!,INT((ROW()-13)/2),0)),IF(ISBLANK(OFFSET('9. METAS'!$X$20,INT((ROW()-14)/2),0)),"",OFFSET('9. METAS'!$X$20,INT((ROW()-14)/2),0)))</f>
        <v>#REF!</v>
      </c>
      <c r="N95" s="981" t="str">
        <f t="shared" ref="N95" ca="1" si="78">IFERROR(J95/J96,"ND")</f>
        <v>ND</v>
      </c>
      <c r="O95" s="983" t="str">
        <f t="shared" ref="O95" ca="1" si="79">IFERROR(((J95+K95+L95+M95)/H95),"ND")</f>
        <v>ND</v>
      </c>
      <c r="P95" s="985"/>
    </row>
    <row r="96" spans="3:16" x14ac:dyDescent="0.3">
      <c r="C96" s="999"/>
      <c r="D96" s="993"/>
      <c r="E96" s="993"/>
      <c r="F96" s="995"/>
      <c r="G96" s="997"/>
      <c r="H96" s="1042"/>
      <c r="I96" s="987"/>
      <c r="J96" s="227">
        <f ca="1">IF(MOD(ROW()-13,2)=0,IF(ISBLANK(OFFSET(#REF!,INT((ROW()-13)/2),0)),"",OFFSET(#REF!,INT((ROW()-13)/2),0)),IF(ISBLANK(OFFSET('9. METAS'!$U$20,INT((ROW()-14)/2),0)),"",OFFSET('9. METAS'!$U$20,INT((ROW()-14)/2),0)))</f>
        <v>625</v>
      </c>
      <c r="K96" s="228">
        <f ca="1">IF(MOD(ROW()-13,2)=0,IF(ISBLANK(OFFSET(#REF!,INT((ROW()-13)/2),0)),"",OFFSET(#REF!,INT((ROW()-13)/2),0)),IF(ISBLANK(OFFSET('9. METAS'!$V$20,INT((ROW()-14)/2),0)),"",OFFSET('9. METAS'!$V$20,INT((ROW()-14)/2),0)))</f>
        <v>625</v>
      </c>
      <c r="L96" s="228">
        <f ca="1">IF(MOD(ROW()-13,2)=0,IF(ISBLANK(OFFSET(#REF!,INT((ROW()-13)/2),0)),"",OFFSET(#REF!,INT((ROW()-13)/2),0)),IF(ISBLANK(OFFSET('9. METAS'!$W$20,INT((ROW()-14)/2),0)),"",OFFSET('9. METAS'!$W$20,INT((ROW()-14)/2),0)))</f>
        <v>625</v>
      </c>
      <c r="M96" s="229">
        <f ca="1">IF(MOD(ROW()-13,2)=0,IF(ISBLANK(OFFSET(#REF!,INT((ROW()-13)/2),0)),"",OFFSET(#REF!,INT((ROW()-13)/2),0)),IF(ISBLANK(OFFSET('9. METAS'!$X$20,INT((ROW()-14)/2),0)),"",OFFSET('9. METAS'!$X$20,INT((ROW()-14)/2),0)))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1042">
        <f ca="1">IF(ISBLANK(OFFSET('9. METAS'!$L$20,INT((ROW()-13)/2),0)),"",OFFSET('9. METAS'!$L$20,INT((ROW()-13)/2),0))</f>
        <v>2200</v>
      </c>
      <c r="I97" s="979"/>
      <c r="J97" s="227" t="e">
        <f ca="1">IF(MOD(ROW()-13,2)=0,IF(ISBLANK(OFFSET(#REF!,INT((ROW()-13)/2),0)),"",OFFSET(#REF!,INT((ROW()-13)/2),0)),IF(ISBLANK(OFFSET('9. METAS'!$U$20,INT((ROW()-14)/2),0)),"",OFFSET('9. METAS'!$U$20,INT((ROW()-14)/2),0)))</f>
        <v>#REF!</v>
      </c>
      <c r="K97" s="228" t="e">
        <f ca="1">IF(MOD(ROW()-13,2)=0,IF(ISBLANK(OFFSET(#REF!,INT((ROW()-13)/2),0)),"",OFFSET(#REF!,INT((ROW()-13)/2),0)),IF(ISBLANK(OFFSET('9. METAS'!$V$20,INT((ROW()-14)/2),0)),"",OFFSET('9. METAS'!$V$20,INT((ROW()-14)/2),0)))</f>
        <v>#REF!</v>
      </c>
      <c r="L97" s="228" t="e">
        <f ca="1">IF(MOD(ROW()-13,2)=0,IF(ISBLANK(OFFSET(#REF!,INT((ROW()-13)/2),0)),"",OFFSET(#REF!,INT((ROW()-13)/2),0)),IF(ISBLANK(OFFSET('9. METAS'!$W$20,INT((ROW()-14)/2),0)),"",OFFSET('9. METAS'!$W$20,INT((ROW()-14)/2),0)))</f>
        <v>#REF!</v>
      </c>
      <c r="M97" s="229" t="e">
        <f ca="1">IF(MOD(ROW()-13,2)=0,IF(ISBLANK(OFFSET(#REF!,INT((ROW()-13)/2),0)),"",OFFSET(#REF!,INT((ROW()-13)/2),0)),IF(ISBLANK(OFFSET('9. METAS'!$X$20,INT((ROW()-14)/2),0)),"",OFFSET('9. METAS'!$X$20,INT((ROW()-14)/2),0)))</f>
        <v>#REF!</v>
      </c>
      <c r="N97" s="981" t="str">
        <f t="shared" ref="N97" ca="1" si="80">IFERROR(J97/J98,"ND")</f>
        <v>ND</v>
      </c>
      <c r="O97" s="983" t="str">
        <f t="shared" ref="O97" ca="1" si="81">IFERROR(((J97+K97+L97+M97)/H97),"ND")</f>
        <v>ND</v>
      </c>
      <c r="P97" s="985"/>
    </row>
    <row r="98" spans="3:16" x14ac:dyDescent="0.3">
      <c r="C98" s="999"/>
      <c r="D98" s="993"/>
      <c r="E98" s="993"/>
      <c r="F98" s="995"/>
      <c r="G98" s="997"/>
      <c r="H98" s="1042"/>
      <c r="I98" s="987"/>
      <c r="J98" s="227">
        <f ca="1">IF(MOD(ROW()-13,2)=0,IF(ISBLANK(OFFSET(#REF!,INT((ROW()-13)/2),0)),"",OFFSET(#REF!,INT((ROW()-13)/2),0)),IF(ISBLANK(OFFSET('9. METAS'!$U$20,INT((ROW()-14)/2),0)),"",OFFSET('9. METAS'!$U$20,INT((ROW()-14)/2),0)))</f>
        <v>625</v>
      </c>
      <c r="K98" s="228">
        <f ca="1">IF(MOD(ROW()-13,2)=0,IF(ISBLANK(OFFSET(#REF!,INT((ROW()-13)/2),0)),"",OFFSET(#REF!,INT((ROW()-13)/2),0)),IF(ISBLANK(OFFSET('9. METAS'!$V$20,INT((ROW()-14)/2),0)),"",OFFSET('9. METAS'!$V$20,INT((ROW()-14)/2),0)))</f>
        <v>625</v>
      </c>
      <c r="L98" s="228">
        <f ca="1">IF(MOD(ROW()-13,2)=0,IF(ISBLANK(OFFSET(#REF!,INT((ROW()-13)/2),0)),"",OFFSET(#REF!,INT((ROW()-13)/2),0)),IF(ISBLANK(OFFSET('9. METAS'!$W$20,INT((ROW()-14)/2),0)),"",OFFSET('9. METAS'!$W$20,INT((ROW()-14)/2),0)))</f>
        <v>625</v>
      </c>
      <c r="M98" s="229">
        <f ca="1">IF(MOD(ROW()-13,2)=0,IF(ISBLANK(OFFSET(#REF!,INT((ROW()-13)/2),0)),"",OFFSET(#REF!,INT((ROW()-13)/2),0)),IF(ISBLANK(OFFSET('9. METAS'!$X$20,INT((ROW()-14)/2),0)),"",OFFSET('9. METAS'!$X$20,INT((ROW()-14)/2),0)))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1042">
        <f ca="1">IF(ISBLANK(OFFSET('9. METAS'!$L$20,INT((ROW()-13)/2),0)),"",OFFSET('9. METAS'!$L$20,INT((ROW()-13)/2),0))</f>
        <v>2800</v>
      </c>
      <c r="I99" s="979"/>
      <c r="J99" s="227" t="e">
        <f ca="1">IF(MOD(ROW()-13,2)=0,IF(ISBLANK(OFFSET(#REF!,INT((ROW()-13)/2),0)),"",OFFSET(#REF!,INT((ROW()-13)/2),0)),IF(ISBLANK(OFFSET('9. METAS'!$U$20,INT((ROW()-14)/2),0)),"",OFFSET('9. METAS'!$U$20,INT((ROW()-14)/2),0)))</f>
        <v>#REF!</v>
      </c>
      <c r="K99" s="228" t="e">
        <f ca="1">IF(MOD(ROW()-13,2)=0,IF(ISBLANK(OFFSET(#REF!,INT((ROW()-13)/2),0)),"",OFFSET(#REF!,INT((ROW()-13)/2),0)),IF(ISBLANK(OFFSET('9. METAS'!$V$20,INT((ROW()-14)/2),0)),"",OFFSET('9. METAS'!$V$20,INT((ROW()-14)/2),0)))</f>
        <v>#REF!</v>
      </c>
      <c r="L99" s="228" t="e">
        <f ca="1">IF(MOD(ROW()-13,2)=0,IF(ISBLANK(OFFSET(#REF!,INT((ROW()-13)/2),0)),"",OFFSET(#REF!,INT((ROW()-13)/2),0)),IF(ISBLANK(OFFSET('9. METAS'!$W$20,INT((ROW()-14)/2),0)),"",OFFSET('9. METAS'!$W$20,INT((ROW()-14)/2),0)))</f>
        <v>#REF!</v>
      </c>
      <c r="M99" s="229" t="e">
        <f ca="1">IF(MOD(ROW()-13,2)=0,IF(ISBLANK(OFFSET(#REF!,INT((ROW()-13)/2),0)),"",OFFSET(#REF!,INT((ROW()-13)/2),0)),IF(ISBLANK(OFFSET('9. METAS'!$X$20,INT((ROW()-14)/2),0)),"",OFFSET('9. METAS'!$X$20,INT((ROW()-14)/2),0)))</f>
        <v>#REF!</v>
      </c>
      <c r="N99" s="981" t="str">
        <f t="shared" ref="N99" ca="1" si="82">IFERROR(J99/J100,"ND")</f>
        <v>ND</v>
      </c>
      <c r="O99" s="983" t="str">
        <f t="shared" ref="O99" ca="1" si="83">IFERROR(((J99+K99+L99+M99)/H99),"ND")</f>
        <v>ND</v>
      </c>
      <c r="P99" s="985"/>
    </row>
    <row r="100" spans="3:16" x14ac:dyDescent="0.3">
      <c r="C100" s="999"/>
      <c r="D100" s="993"/>
      <c r="E100" s="993"/>
      <c r="F100" s="995"/>
      <c r="G100" s="997"/>
      <c r="H100" s="1042"/>
      <c r="I100" s="987"/>
      <c r="J100" s="227">
        <f ca="1">IF(MOD(ROW()-13,2)=0,IF(ISBLANK(OFFSET(#REF!,INT((ROW()-13)/2),0)),"",OFFSET(#REF!,INT((ROW()-13)/2),0)),IF(ISBLANK(OFFSET('9. METAS'!$U$20,INT((ROW()-14)/2),0)),"",OFFSET('9. METAS'!$U$20,INT((ROW()-14)/2),0)))</f>
        <v>700</v>
      </c>
      <c r="K100" s="228">
        <f ca="1">IF(MOD(ROW()-13,2)=0,IF(ISBLANK(OFFSET(#REF!,INT((ROW()-13)/2),0)),"",OFFSET(#REF!,INT((ROW()-13)/2),0)),IF(ISBLANK(OFFSET('9. METAS'!$V$20,INT((ROW()-14)/2),0)),"",OFFSET('9. METAS'!$V$20,INT((ROW()-14)/2),0)))</f>
        <v>700</v>
      </c>
      <c r="L100" s="228">
        <f ca="1">IF(MOD(ROW()-13,2)=0,IF(ISBLANK(OFFSET(#REF!,INT((ROW()-13)/2),0)),"",OFFSET(#REF!,INT((ROW()-13)/2),0)),IF(ISBLANK(OFFSET('9. METAS'!$W$20,INT((ROW()-14)/2),0)),"",OFFSET('9. METAS'!$W$20,INT((ROW()-14)/2),0)))</f>
        <v>700</v>
      </c>
      <c r="M100" s="229">
        <f ca="1">IF(MOD(ROW()-13,2)=0,IF(ISBLANK(OFFSET(#REF!,INT((ROW()-13)/2),0)),"",OFFSET(#REF!,INT((ROW()-13)/2),0)),IF(ISBLANK(OFFSET('9. METAS'!$X$20,INT((ROW()-14)/2),0)),"",OFFSET('9. METAS'!$X$20,INT((ROW()-14)/2),0)))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1042">
        <f ca="1">IF(ISBLANK(OFFSET('9. METAS'!$L$20,INT((ROW()-13)/2),0)),"",OFFSET('9. METAS'!$L$20,INT((ROW()-13)/2),0))</f>
        <v>1400</v>
      </c>
      <c r="I101" s="979"/>
      <c r="J101" s="227" t="e">
        <f ca="1">IF(MOD(ROW()-13,2)=0,IF(ISBLANK(OFFSET(#REF!,INT((ROW()-13)/2),0)),"",OFFSET(#REF!,INT((ROW()-13)/2),0)),IF(ISBLANK(OFFSET('9. METAS'!$U$20,INT((ROW()-14)/2),0)),"",OFFSET('9. METAS'!$U$20,INT((ROW()-14)/2),0)))</f>
        <v>#REF!</v>
      </c>
      <c r="K101" s="228" t="e">
        <f ca="1">IF(MOD(ROW()-13,2)=0,IF(ISBLANK(OFFSET(#REF!,INT((ROW()-13)/2),0)),"",OFFSET(#REF!,INT((ROW()-13)/2),0)),IF(ISBLANK(OFFSET('9. METAS'!$V$20,INT((ROW()-14)/2),0)),"",OFFSET('9. METAS'!$V$20,INT((ROW()-14)/2),0)))</f>
        <v>#REF!</v>
      </c>
      <c r="L101" s="228" t="e">
        <f ca="1">IF(MOD(ROW()-13,2)=0,IF(ISBLANK(OFFSET(#REF!,INT((ROW()-13)/2),0)),"",OFFSET(#REF!,INT((ROW()-13)/2),0)),IF(ISBLANK(OFFSET('9. METAS'!$W$20,INT((ROW()-14)/2),0)),"",OFFSET('9. METAS'!$W$20,INT((ROW()-14)/2),0)))</f>
        <v>#REF!</v>
      </c>
      <c r="M101" s="229" t="e">
        <f ca="1">IF(MOD(ROW()-13,2)=0,IF(ISBLANK(OFFSET(#REF!,INT((ROW()-13)/2),0)),"",OFFSET(#REF!,INT((ROW()-13)/2),0)),IF(ISBLANK(OFFSET('9. METAS'!$X$20,INT((ROW()-14)/2),0)),"",OFFSET('9. METAS'!$X$20,INT((ROW()-14)/2),0)))</f>
        <v>#REF!</v>
      </c>
      <c r="N101" s="981" t="str">
        <f t="shared" ref="N101" ca="1" si="84">IFERROR(J101/J102,"ND")</f>
        <v>ND</v>
      </c>
      <c r="O101" s="983" t="str">
        <f t="shared" ref="O101" ca="1" si="85">IFERROR(((J101+K101+L101+M101)/H101),"ND")</f>
        <v>ND</v>
      </c>
      <c r="P101" s="985"/>
    </row>
    <row r="102" spans="3:16" x14ac:dyDescent="0.3">
      <c r="C102" s="999"/>
      <c r="D102" s="993"/>
      <c r="E102" s="993"/>
      <c r="F102" s="995"/>
      <c r="G102" s="997"/>
      <c r="H102" s="1042"/>
      <c r="I102" s="987"/>
      <c r="J102" s="227">
        <f ca="1">IF(MOD(ROW()-13,2)=0,IF(ISBLANK(OFFSET(#REF!,INT((ROW()-13)/2),0)),"",OFFSET(#REF!,INT((ROW()-13)/2),0)),IF(ISBLANK(OFFSET('9. METAS'!$U$20,INT((ROW()-14)/2),0)),"",OFFSET('9. METAS'!$U$20,INT((ROW()-14)/2),0)))</f>
        <v>350</v>
      </c>
      <c r="K102" s="228">
        <f ca="1">IF(MOD(ROW()-13,2)=0,IF(ISBLANK(OFFSET(#REF!,INT((ROW()-13)/2),0)),"",OFFSET(#REF!,INT((ROW()-13)/2),0)),IF(ISBLANK(OFFSET('9. METAS'!$V$20,INT((ROW()-14)/2),0)),"",OFFSET('9. METAS'!$V$20,INT((ROW()-14)/2),0)))</f>
        <v>350</v>
      </c>
      <c r="L102" s="228">
        <f ca="1">IF(MOD(ROW()-13,2)=0,IF(ISBLANK(OFFSET(#REF!,INT((ROW()-13)/2),0)),"",OFFSET(#REF!,INT((ROW()-13)/2),0)),IF(ISBLANK(OFFSET('9. METAS'!$W$20,INT((ROW()-14)/2),0)),"",OFFSET('9. METAS'!$W$20,INT((ROW()-14)/2),0)))</f>
        <v>350</v>
      </c>
      <c r="M102" s="229">
        <f ca="1">IF(MOD(ROW()-13,2)=0,IF(ISBLANK(OFFSET(#REF!,INT((ROW()-13)/2),0)),"",OFFSET(#REF!,INT((ROW()-13)/2),0)),IF(ISBLANK(OFFSET('9. METAS'!$X$20,INT((ROW()-14)/2),0)),"",OFFSET('9. METAS'!$X$20,INT((ROW()-14)/2),0)))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1042">
        <f ca="1">IF(ISBLANK(OFFSET('9. METAS'!$L$20,INT((ROW()-13)/2),0)),"",OFFSET('9. METAS'!$L$20,INT((ROW()-13)/2),0))</f>
        <v>1400</v>
      </c>
      <c r="I103" s="979"/>
      <c r="J103" s="227" t="e">
        <f ca="1">IF(MOD(ROW()-13,2)=0,IF(ISBLANK(OFFSET(#REF!,INT((ROW()-13)/2),0)),"",OFFSET(#REF!,INT((ROW()-13)/2),0)),IF(ISBLANK(OFFSET('9. METAS'!$U$20,INT((ROW()-14)/2),0)),"",OFFSET('9. METAS'!$U$20,INT((ROW()-14)/2),0)))</f>
        <v>#REF!</v>
      </c>
      <c r="K103" s="228" t="e">
        <f ca="1">IF(MOD(ROW()-13,2)=0,IF(ISBLANK(OFFSET(#REF!,INT((ROW()-13)/2),0)),"",OFFSET(#REF!,INT((ROW()-13)/2),0)),IF(ISBLANK(OFFSET('9. METAS'!$V$20,INT((ROW()-14)/2),0)),"",OFFSET('9. METAS'!$V$20,INT((ROW()-14)/2),0)))</f>
        <v>#REF!</v>
      </c>
      <c r="L103" s="228" t="e">
        <f ca="1">IF(MOD(ROW()-13,2)=0,IF(ISBLANK(OFFSET(#REF!,INT((ROW()-13)/2),0)),"",OFFSET(#REF!,INT((ROW()-13)/2),0)),IF(ISBLANK(OFFSET('9. METAS'!$W$20,INT((ROW()-14)/2),0)),"",OFFSET('9. METAS'!$W$20,INT((ROW()-14)/2),0)))</f>
        <v>#REF!</v>
      </c>
      <c r="M103" s="229" t="e">
        <f ca="1">IF(MOD(ROW()-13,2)=0,IF(ISBLANK(OFFSET(#REF!,INT((ROW()-13)/2),0)),"",OFFSET(#REF!,INT((ROW()-13)/2),0)),IF(ISBLANK(OFFSET('9. METAS'!$X$20,INT((ROW()-14)/2),0)),"",OFFSET('9. METAS'!$X$20,INT((ROW()-14)/2),0)))</f>
        <v>#REF!</v>
      </c>
      <c r="N103" s="981" t="str">
        <f t="shared" ref="N103" ca="1" si="86">IFERROR(J103/J104,"ND")</f>
        <v>ND</v>
      </c>
      <c r="O103" s="983" t="str">
        <f t="shared" ref="O103" ca="1" si="87">IFERROR(((J103+K103+L103+M103)/H103),"ND")</f>
        <v>ND</v>
      </c>
      <c r="P103" s="985"/>
    </row>
    <row r="104" spans="3:16" x14ac:dyDescent="0.3">
      <c r="C104" s="999"/>
      <c r="D104" s="993"/>
      <c r="E104" s="993"/>
      <c r="F104" s="995"/>
      <c r="G104" s="997"/>
      <c r="H104" s="1042"/>
      <c r="I104" s="987"/>
      <c r="J104" s="227">
        <f ca="1">IF(MOD(ROW()-13,2)=0,IF(ISBLANK(OFFSET(#REF!,INT((ROW()-13)/2),0)),"",OFFSET(#REF!,INT((ROW()-13)/2),0)),IF(ISBLANK(OFFSET('9. METAS'!$U$20,INT((ROW()-14)/2),0)),"",OFFSET('9. METAS'!$U$20,INT((ROW()-14)/2),0)))</f>
        <v>350</v>
      </c>
      <c r="K104" s="228">
        <f ca="1">IF(MOD(ROW()-13,2)=0,IF(ISBLANK(OFFSET(#REF!,INT((ROW()-13)/2),0)),"",OFFSET(#REF!,INT((ROW()-13)/2),0)),IF(ISBLANK(OFFSET('9. METAS'!$V$20,INT((ROW()-14)/2),0)),"",OFFSET('9. METAS'!$V$20,INT((ROW()-14)/2),0)))</f>
        <v>350</v>
      </c>
      <c r="L104" s="228">
        <f ca="1">IF(MOD(ROW()-13,2)=0,IF(ISBLANK(OFFSET(#REF!,INT((ROW()-13)/2),0)),"",OFFSET(#REF!,INT((ROW()-13)/2),0)),IF(ISBLANK(OFFSET('9. METAS'!$W$20,INT((ROW()-14)/2),0)),"",OFFSET('9. METAS'!$W$20,INT((ROW()-14)/2),0)))</f>
        <v>350</v>
      </c>
      <c r="M104" s="229">
        <f ca="1">IF(MOD(ROW()-13,2)=0,IF(ISBLANK(OFFSET(#REF!,INT((ROW()-13)/2),0)),"",OFFSET(#REF!,INT((ROW()-13)/2),0)),IF(ISBLANK(OFFSET('9. METAS'!$X$20,INT((ROW()-14)/2),0)),"",OFFSET('9. METAS'!$X$20,INT((ROW()-14)/2),0)))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1042" t="str">
        <f ca="1">IF(ISBLANK(OFFSET('9. METAS'!$L$20,INT((ROW()-13)/2),0)),"",OFFSET('9. METAS'!$L$20,INT((ROW()-13)/2),0))</f>
        <v/>
      </c>
      <c r="I105" s="979"/>
      <c r="J105" s="227" t="e">
        <f ca="1">IF(MOD(ROW()-13,2)=0,IF(ISBLANK(OFFSET(#REF!,INT((ROW()-13)/2),0)),"",OFFSET(#REF!,INT((ROW()-13)/2),0)),IF(ISBLANK(OFFSET('9. METAS'!$U$20,INT((ROW()-14)/2),0)),"",OFFSET('9. METAS'!$U$20,INT((ROW()-14)/2),0)))</f>
        <v>#REF!</v>
      </c>
      <c r="K105" s="228" t="e">
        <f ca="1">IF(MOD(ROW()-13,2)=0,IF(ISBLANK(OFFSET(#REF!,INT((ROW()-13)/2),0)),"",OFFSET(#REF!,INT((ROW()-13)/2),0)),IF(ISBLANK(OFFSET('9. METAS'!$V$20,INT((ROW()-14)/2),0)),"",OFFSET('9. METAS'!$V$20,INT((ROW()-14)/2),0)))</f>
        <v>#REF!</v>
      </c>
      <c r="L105" s="228" t="e">
        <f ca="1">IF(MOD(ROW()-13,2)=0,IF(ISBLANK(OFFSET(#REF!,INT((ROW()-13)/2),0)),"",OFFSET(#REF!,INT((ROW()-13)/2),0)),IF(ISBLANK(OFFSET('9. METAS'!$W$20,INT((ROW()-14)/2),0)),"",OFFSET('9. METAS'!$W$20,INT((ROW()-14)/2),0)))</f>
        <v>#REF!</v>
      </c>
      <c r="M105" s="229" t="e">
        <f ca="1">IF(MOD(ROW()-13,2)=0,IF(ISBLANK(OFFSET(#REF!,INT((ROW()-13)/2),0)),"",OFFSET(#REF!,INT((ROW()-13)/2),0)),IF(ISBLANK(OFFSET('9. METAS'!$X$20,INT((ROW()-14)/2),0)),"",OFFSET('9. METAS'!$X$20,INT((ROW()-14)/2),0)))</f>
        <v>#REF!</v>
      </c>
      <c r="N105" s="981" t="str">
        <f t="shared" ref="N105" ca="1" si="88">IFERROR(J105/J106,"ND")</f>
        <v>ND</v>
      </c>
      <c r="O105" s="983" t="str">
        <f t="shared" ref="O105" ca="1" si="89">IFERROR(((J105+K105+L105+M105)/H105),"ND")</f>
        <v>ND</v>
      </c>
      <c r="P105" s="985"/>
    </row>
    <row r="106" spans="3:16" x14ac:dyDescent="0.3">
      <c r="C106" s="999"/>
      <c r="D106" s="993"/>
      <c r="E106" s="993"/>
      <c r="F106" s="995"/>
      <c r="G106" s="997"/>
      <c r="H106" s="1042"/>
      <c r="I106" s="987"/>
      <c r="J106" s="227" t="str">
        <f ca="1">IF(MOD(ROW()-13,2)=0,IF(ISBLANK(OFFSET(#REF!,INT((ROW()-13)/2),0)),"",OFFSET(#REF!,INT((ROW()-13)/2),0)),IF(ISBLANK(OFFSET('9. METAS'!$U$20,INT((ROW()-14)/2),0)),"",OFFSET('9. METAS'!$U$20,INT((ROW()-14)/2),0)))</f>
        <v/>
      </c>
      <c r="K106" s="228" t="str">
        <f ca="1">IF(MOD(ROW()-13,2)=0,IF(ISBLANK(OFFSET(#REF!,INT((ROW()-13)/2),0)),"",OFFSET(#REF!,INT((ROW()-13)/2),0)),IF(ISBLANK(OFFSET('9. METAS'!$V$20,INT((ROW()-14)/2),0)),"",OFFSET('9. METAS'!$V$20,INT((ROW()-14)/2),0)))</f>
        <v/>
      </c>
      <c r="L106" s="228" t="str">
        <f ca="1">IF(MOD(ROW()-13,2)=0,IF(ISBLANK(OFFSET(#REF!,INT((ROW()-13)/2),0)),"",OFFSET(#REF!,INT((ROW()-13)/2),0)),IF(ISBLANK(OFFSET('9. METAS'!$W$20,INT((ROW()-14)/2),0)),"",OFFSET('9. METAS'!$W$20,INT((ROW()-14)/2),0)))</f>
        <v/>
      </c>
      <c r="M106" s="229" t="str">
        <f ca="1">IF(MOD(ROW()-13,2)=0,IF(ISBLANK(OFFSET(#REF!,INT((ROW()-13)/2),0)),"",OFFSET(#REF!,INT((ROW()-13)/2),0)),IF(ISBLANK(OFFSET('9. METAS'!$X$20,INT((ROW()-14)/2),0)),"",OFFSET('9. METAS'!$X$20,INT((ROW()-14)/2),0)))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1042" t="str">
        <f ca="1">IF(ISBLANK(OFFSET('9. METAS'!$L$20,INT((ROW()-13)/2),0)),"",OFFSET('9. METAS'!$L$20,INT((ROW()-13)/2),0))</f>
        <v/>
      </c>
      <c r="I107" s="979"/>
      <c r="J107" s="227" t="e">
        <f ca="1">IF(MOD(ROW()-13,2)=0,IF(ISBLANK(OFFSET(#REF!,INT((ROW()-13)/2),0)),"",OFFSET(#REF!,INT((ROW()-13)/2),0)),IF(ISBLANK(OFFSET('9. METAS'!$U$20,INT((ROW()-14)/2),0)),"",OFFSET('9. METAS'!$U$20,INT((ROW()-14)/2),0)))</f>
        <v>#REF!</v>
      </c>
      <c r="K107" s="228" t="e">
        <f ca="1">IF(MOD(ROW()-13,2)=0,IF(ISBLANK(OFFSET(#REF!,INT((ROW()-13)/2),0)),"",OFFSET(#REF!,INT((ROW()-13)/2),0)),IF(ISBLANK(OFFSET('9. METAS'!$V$20,INT((ROW()-14)/2),0)),"",OFFSET('9. METAS'!$V$20,INT((ROW()-14)/2),0)))</f>
        <v>#REF!</v>
      </c>
      <c r="L107" s="228" t="e">
        <f ca="1">IF(MOD(ROW()-13,2)=0,IF(ISBLANK(OFFSET(#REF!,INT((ROW()-13)/2),0)),"",OFFSET(#REF!,INT((ROW()-13)/2),0)),IF(ISBLANK(OFFSET('9. METAS'!$W$20,INT((ROW()-14)/2),0)),"",OFFSET('9. METAS'!$W$20,INT((ROW()-14)/2),0)))</f>
        <v>#REF!</v>
      </c>
      <c r="M107" s="229" t="e">
        <f ca="1">IF(MOD(ROW()-13,2)=0,IF(ISBLANK(OFFSET(#REF!,INT((ROW()-13)/2),0)),"",OFFSET(#REF!,INT((ROW()-13)/2),0)),IF(ISBLANK(OFFSET('9. METAS'!$X$20,INT((ROW()-14)/2),0)),"",OFFSET('9. METAS'!$X$20,INT((ROW()-14)/2),0)))</f>
        <v>#REF!</v>
      </c>
      <c r="N107" s="981" t="str">
        <f t="shared" ref="N107" ca="1" si="90">IFERROR(J107/J108,"ND")</f>
        <v>ND</v>
      </c>
      <c r="O107" s="983" t="str">
        <f t="shared" ref="O107" ca="1" si="91">IFERROR(((J107+K107+L107+M107)/H107),"ND")</f>
        <v>ND</v>
      </c>
      <c r="P107" s="985"/>
    </row>
    <row r="108" spans="3:16" x14ac:dyDescent="0.3">
      <c r="C108" s="999"/>
      <c r="D108" s="993"/>
      <c r="E108" s="993"/>
      <c r="F108" s="995"/>
      <c r="G108" s="997"/>
      <c r="H108" s="1042"/>
      <c r="I108" s="987"/>
      <c r="J108" s="227" t="str">
        <f ca="1">IF(MOD(ROW()-13,2)=0,IF(ISBLANK(OFFSET(#REF!,INT((ROW()-13)/2),0)),"",OFFSET(#REF!,INT((ROW()-13)/2),0)),IF(ISBLANK(OFFSET('9. METAS'!$U$20,INT((ROW()-14)/2),0)),"",OFFSET('9. METAS'!$U$20,INT((ROW()-14)/2),0)))</f>
        <v/>
      </c>
      <c r="K108" s="228" t="str">
        <f ca="1">IF(MOD(ROW()-13,2)=0,IF(ISBLANK(OFFSET(#REF!,INT((ROW()-13)/2),0)),"",OFFSET(#REF!,INT((ROW()-13)/2),0)),IF(ISBLANK(OFFSET('9. METAS'!$V$20,INT((ROW()-14)/2),0)),"",OFFSET('9. METAS'!$V$20,INT((ROW()-14)/2),0)))</f>
        <v/>
      </c>
      <c r="L108" s="228" t="str">
        <f ca="1">IF(MOD(ROW()-13,2)=0,IF(ISBLANK(OFFSET(#REF!,INT((ROW()-13)/2),0)),"",OFFSET(#REF!,INT((ROW()-13)/2),0)),IF(ISBLANK(OFFSET('9. METAS'!$W$20,INT((ROW()-14)/2),0)),"",OFFSET('9. METAS'!$W$20,INT((ROW()-14)/2),0)))</f>
        <v/>
      </c>
      <c r="M108" s="229" t="str">
        <f ca="1">IF(MOD(ROW()-13,2)=0,IF(ISBLANK(OFFSET(#REF!,INT((ROW()-13)/2),0)),"",OFFSET(#REF!,INT((ROW()-13)/2),0)),IF(ISBLANK(OFFSET('9. METAS'!$X$20,INT((ROW()-14)/2),0)),"",OFFSET('9. METAS'!$X$20,INT((ROW()-14)/2),0)))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1042" t="str">
        <f ca="1">IF(ISBLANK(OFFSET('9. METAS'!$L$20,INT((ROW()-13)/2),0)),"",OFFSET('9. METAS'!$L$20,INT((ROW()-13)/2),0))</f>
        <v/>
      </c>
      <c r="I109" s="979"/>
      <c r="J109" s="227" t="e">
        <f ca="1">IF(MOD(ROW()-13,2)=0,IF(ISBLANK(OFFSET(#REF!,INT((ROW()-13)/2),0)),"",OFFSET(#REF!,INT((ROW()-13)/2),0)),IF(ISBLANK(OFFSET('9. METAS'!$U$20,INT((ROW()-14)/2),0)),"",OFFSET('9. METAS'!$U$20,INT((ROW()-14)/2),0)))</f>
        <v>#REF!</v>
      </c>
      <c r="K109" s="228" t="e">
        <f ca="1">IF(MOD(ROW()-13,2)=0,IF(ISBLANK(OFFSET(#REF!,INT((ROW()-13)/2),0)),"",OFFSET(#REF!,INT((ROW()-13)/2),0)),IF(ISBLANK(OFFSET('9. METAS'!$V$20,INT((ROW()-14)/2),0)),"",OFFSET('9. METAS'!$V$20,INT((ROW()-14)/2),0)))</f>
        <v>#REF!</v>
      </c>
      <c r="L109" s="228" t="e">
        <f ca="1">IF(MOD(ROW()-13,2)=0,IF(ISBLANK(OFFSET(#REF!,INT((ROW()-13)/2),0)),"",OFFSET(#REF!,INT((ROW()-13)/2),0)),IF(ISBLANK(OFFSET('9. METAS'!$W$20,INT((ROW()-14)/2),0)),"",OFFSET('9. METAS'!$W$20,INT((ROW()-14)/2),0)))</f>
        <v>#REF!</v>
      </c>
      <c r="M109" s="229" t="e">
        <f ca="1">IF(MOD(ROW()-13,2)=0,IF(ISBLANK(OFFSET(#REF!,INT((ROW()-13)/2),0)),"",OFFSET(#REF!,INT((ROW()-13)/2),0)),IF(ISBLANK(OFFSET('9. METAS'!$X$20,INT((ROW()-14)/2),0)),"",OFFSET('9. METAS'!$X$20,INT((ROW()-14)/2),0)))</f>
        <v>#REF!</v>
      </c>
      <c r="N109" s="981" t="str">
        <f t="shared" ref="N109" ca="1" si="92">IFERROR(J109/J110,"ND")</f>
        <v>ND</v>
      </c>
      <c r="O109" s="983" t="str">
        <f t="shared" ref="O109" ca="1" si="93">IFERROR(((J109+K109+L109+M109)/H109),"ND")</f>
        <v>ND</v>
      </c>
      <c r="P109" s="985"/>
    </row>
    <row r="110" spans="3:16" x14ac:dyDescent="0.3">
      <c r="C110" s="999"/>
      <c r="D110" s="993"/>
      <c r="E110" s="993"/>
      <c r="F110" s="995"/>
      <c r="G110" s="997"/>
      <c r="H110" s="1042"/>
      <c r="I110" s="987"/>
      <c r="J110" s="227" t="str">
        <f ca="1">IF(MOD(ROW()-13,2)=0,IF(ISBLANK(OFFSET(#REF!,INT((ROW()-13)/2),0)),"",OFFSET(#REF!,INT((ROW()-13)/2),0)),IF(ISBLANK(OFFSET('9. METAS'!$U$20,INT((ROW()-14)/2),0)),"",OFFSET('9. METAS'!$U$20,INT((ROW()-14)/2),0)))</f>
        <v/>
      </c>
      <c r="K110" s="228" t="str">
        <f ca="1">IF(MOD(ROW()-13,2)=0,IF(ISBLANK(OFFSET(#REF!,INT((ROW()-13)/2),0)),"",OFFSET(#REF!,INT((ROW()-13)/2),0)),IF(ISBLANK(OFFSET('9. METAS'!$V$20,INT((ROW()-14)/2),0)),"",OFFSET('9. METAS'!$V$20,INT((ROW()-14)/2),0)))</f>
        <v/>
      </c>
      <c r="L110" s="228" t="str">
        <f ca="1">IF(MOD(ROW()-13,2)=0,IF(ISBLANK(OFFSET(#REF!,INT((ROW()-13)/2),0)),"",OFFSET(#REF!,INT((ROW()-13)/2),0)),IF(ISBLANK(OFFSET('9. METAS'!$W$20,INT((ROW()-14)/2),0)),"",OFFSET('9. METAS'!$W$20,INT((ROW()-14)/2),0)))</f>
        <v/>
      </c>
      <c r="M110" s="229" t="str">
        <f ca="1">IF(MOD(ROW()-13,2)=0,IF(ISBLANK(OFFSET(#REF!,INT((ROW()-13)/2),0)),"",OFFSET(#REF!,INT((ROW()-13)/2),0)),IF(ISBLANK(OFFSET('9. METAS'!$X$20,INT((ROW()-14)/2),0)),"",OFFSET('9. METAS'!$X$20,INT((ROW()-14)/2),0)))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1042" t="str">
        <f ca="1">IF(ISBLANK(OFFSET('9. METAS'!$L$20,INT((ROW()-13)/2),0)),"",OFFSET('9. METAS'!$L$20,INT((ROW()-13)/2),0))</f>
        <v/>
      </c>
      <c r="I111" s="979"/>
      <c r="J111" s="227" t="e">
        <f ca="1">IF(MOD(ROW()-13,2)=0,IF(ISBLANK(OFFSET(#REF!,INT((ROW()-13)/2),0)),"",OFFSET(#REF!,INT((ROW()-13)/2),0)),IF(ISBLANK(OFFSET('9. METAS'!$U$20,INT((ROW()-14)/2),0)),"",OFFSET('9. METAS'!$U$20,INT((ROW()-14)/2),0)))</f>
        <v>#REF!</v>
      </c>
      <c r="K111" s="228" t="e">
        <f ca="1">IF(MOD(ROW()-13,2)=0,IF(ISBLANK(OFFSET(#REF!,INT((ROW()-13)/2),0)),"",OFFSET(#REF!,INT((ROW()-13)/2),0)),IF(ISBLANK(OFFSET('9. METAS'!$V$20,INT((ROW()-14)/2),0)),"",OFFSET('9. METAS'!$V$20,INT((ROW()-14)/2),0)))</f>
        <v>#REF!</v>
      </c>
      <c r="L111" s="228" t="e">
        <f ca="1">IF(MOD(ROW()-13,2)=0,IF(ISBLANK(OFFSET(#REF!,INT((ROW()-13)/2),0)),"",OFFSET(#REF!,INT((ROW()-13)/2),0)),IF(ISBLANK(OFFSET('9. METAS'!$W$20,INT((ROW()-14)/2),0)),"",OFFSET('9. METAS'!$W$20,INT((ROW()-14)/2),0)))</f>
        <v>#REF!</v>
      </c>
      <c r="M111" s="229" t="e">
        <f ca="1">IF(MOD(ROW()-13,2)=0,IF(ISBLANK(OFFSET(#REF!,INT((ROW()-13)/2),0)),"",OFFSET(#REF!,INT((ROW()-13)/2),0)),IF(ISBLANK(OFFSET('9. METAS'!$X$20,INT((ROW()-14)/2),0)),"",OFFSET('9. METAS'!$X$20,INT((ROW()-14)/2),0)))</f>
        <v>#REF!</v>
      </c>
      <c r="N111" s="981" t="str">
        <f t="shared" ref="N111" ca="1" si="94">IFERROR(J111/J112,"ND")</f>
        <v>ND</v>
      </c>
      <c r="O111" s="983" t="str">
        <f t="shared" ref="O111" ca="1" si="95">IFERROR(((J111+K111+L111+M111)/H111),"ND")</f>
        <v>ND</v>
      </c>
      <c r="P111" s="985"/>
    </row>
    <row r="112" spans="3:16" x14ac:dyDescent="0.3">
      <c r="C112" s="999"/>
      <c r="D112" s="993"/>
      <c r="E112" s="993"/>
      <c r="F112" s="995"/>
      <c r="G112" s="997"/>
      <c r="H112" s="1042"/>
      <c r="I112" s="987"/>
      <c r="J112" s="227" t="str">
        <f ca="1">IF(MOD(ROW()-13,2)=0,IF(ISBLANK(OFFSET(#REF!,INT((ROW()-13)/2),0)),"",OFFSET(#REF!,INT((ROW()-13)/2),0)),IF(ISBLANK(OFFSET('9. METAS'!$U$20,INT((ROW()-14)/2),0)),"",OFFSET('9. METAS'!$U$20,INT((ROW()-14)/2),0)))</f>
        <v/>
      </c>
      <c r="K112" s="228" t="str">
        <f ca="1">IF(MOD(ROW()-13,2)=0,IF(ISBLANK(OFFSET(#REF!,INT((ROW()-13)/2),0)),"",OFFSET(#REF!,INT((ROW()-13)/2),0)),IF(ISBLANK(OFFSET('9. METAS'!$V$20,INT((ROW()-14)/2),0)),"",OFFSET('9. METAS'!$V$20,INT((ROW()-14)/2),0)))</f>
        <v/>
      </c>
      <c r="L112" s="228" t="str">
        <f ca="1">IF(MOD(ROW()-13,2)=0,IF(ISBLANK(OFFSET(#REF!,INT((ROW()-13)/2),0)),"",OFFSET(#REF!,INT((ROW()-13)/2),0)),IF(ISBLANK(OFFSET('9. METAS'!$W$20,INT((ROW()-14)/2),0)),"",OFFSET('9. METAS'!$W$20,INT((ROW()-14)/2),0)))</f>
        <v/>
      </c>
      <c r="M112" s="229" t="str">
        <f ca="1">IF(MOD(ROW()-13,2)=0,IF(ISBLANK(OFFSET(#REF!,INT((ROW()-13)/2),0)),"",OFFSET(#REF!,INT((ROW()-13)/2),0)),IF(ISBLANK(OFFSET('9. METAS'!$X$20,INT((ROW()-14)/2),0)),"",OFFSET('9. METAS'!$X$20,INT((ROW()-14)/2),0)))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1042" t="str">
        <f ca="1">IF(ISBLANK(OFFSET('9. METAS'!$L$20,INT((ROW()-13)/2),0)),"",OFFSET('9. METAS'!$L$20,INT((ROW()-13)/2),0))</f>
        <v/>
      </c>
      <c r="I113" s="979"/>
      <c r="J113" s="227" t="e">
        <f ca="1">IF(MOD(ROW()-13,2)=0,IF(ISBLANK(OFFSET(#REF!,INT((ROW()-13)/2),0)),"",OFFSET(#REF!,INT((ROW()-13)/2),0)),IF(ISBLANK(OFFSET('9. METAS'!$U$20,INT((ROW()-14)/2),0)),"",OFFSET('9. METAS'!$U$20,INT((ROW()-14)/2),0)))</f>
        <v>#REF!</v>
      </c>
      <c r="K113" s="228" t="e">
        <f ca="1">IF(MOD(ROW()-13,2)=0,IF(ISBLANK(OFFSET(#REF!,INT((ROW()-13)/2),0)),"",OFFSET(#REF!,INT((ROW()-13)/2),0)),IF(ISBLANK(OFFSET('9. METAS'!$V$20,INT((ROW()-14)/2),0)),"",OFFSET('9. METAS'!$V$20,INT((ROW()-14)/2),0)))</f>
        <v>#REF!</v>
      </c>
      <c r="L113" s="228" t="e">
        <f ca="1">IF(MOD(ROW()-13,2)=0,IF(ISBLANK(OFFSET(#REF!,INT((ROW()-13)/2),0)),"",OFFSET(#REF!,INT((ROW()-13)/2),0)),IF(ISBLANK(OFFSET('9. METAS'!$W$20,INT((ROW()-14)/2),0)),"",OFFSET('9. METAS'!$W$20,INT((ROW()-14)/2),0)))</f>
        <v>#REF!</v>
      </c>
      <c r="M113" s="229" t="e">
        <f ca="1">IF(MOD(ROW()-13,2)=0,IF(ISBLANK(OFFSET(#REF!,INT((ROW()-13)/2),0)),"",OFFSET(#REF!,INT((ROW()-13)/2),0)),IF(ISBLANK(OFFSET('9. METAS'!$X$20,INT((ROW()-14)/2),0)),"",OFFSET('9. METAS'!$X$20,INT((ROW()-14)/2),0)))</f>
        <v>#REF!</v>
      </c>
      <c r="N113" s="981" t="str">
        <f t="shared" ref="N113" ca="1" si="96">IFERROR(J113/J114,"ND")</f>
        <v>ND</v>
      </c>
      <c r="O113" s="983" t="str">
        <f t="shared" ref="O113" ca="1" si="97">IFERROR(((J113+K113+L113+M113)/H113),"ND")</f>
        <v>ND</v>
      </c>
      <c r="P113" s="985"/>
    </row>
    <row r="114" spans="3:16" x14ac:dyDescent="0.3">
      <c r="C114" s="999"/>
      <c r="D114" s="993"/>
      <c r="E114" s="993"/>
      <c r="F114" s="995"/>
      <c r="G114" s="997"/>
      <c r="H114" s="1042"/>
      <c r="I114" s="987"/>
      <c r="J114" s="227" t="str">
        <f ca="1">IF(MOD(ROW()-13,2)=0,IF(ISBLANK(OFFSET(#REF!,INT((ROW()-13)/2),0)),"",OFFSET(#REF!,INT((ROW()-13)/2),0)),IF(ISBLANK(OFFSET('9. METAS'!$U$20,INT((ROW()-14)/2),0)),"",OFFSET('9. METAS'!$U$20,INT((ROW()-14)/2),0)))</f>
        <v/>
      </c>
      <c r="K114" s="228" t="str">
        <f ca="1">IF(MOD(ROW()-13,2)=0,IF(ISBLANK(OFFSET(#REF!,INT((ROW()-13)/2),0)),"",OFFSET(#REF!,INT((ROW()-13)/2),0)),IF(ISBLANK(OFFSET('9. METAS'!$V$20,INT((ROW()-14)/2),0)),"",OFFSET('9. METAS'!$V$20,INT((ROW()-14)/2),0)))</f>
        <v/>
      </c>
      <c r="L114" s="228" t="str">
        <f ca="1">IF(MOD(ROW()-13,2)=0,IF(ISBLANK(OFFSET(#REF!,INT((ROW()-13)/2),0)),"",OFFSET(#REF!,INT((ROW()-13)/2),0)),IF(ISBLANK(OFFSET('9. METAS'!$W$20,INT((ROW()-14)/2),0)),"",OFFSET('9. METAS'!$W$20,INT((ROW()-14)/2),0)))</f>
        <v/>
      </c>
      <c r="M114" s="229" t="str">
        <f ca="1">IF(MOD(ROW()-13,2)=0,IF(ISBLANK(OFFSET(#REF!,INT((ROW()-13)/2),0)),"",OFFSET(#REF!,INT((ROW()-13)/2),0)),IF(ISBLANK(OFFSET('9. METAS'!$X$20,INT((ROW()-14)/2),0)),"",OFFSET('9. METAS'!$X$20,INT((ROW()-14)/2),0)))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1042" t="str">
        <f ca="1">IF(ISBLANK(OFFSET('9. METAS'!$L$20,INT((ROW()-13)/2),0)),"",OFFSET('9. METAS'!$L$20,INT((ROW()-13)/2),0))</f>
        <v/>
      </c>
      <c r="I115" s="979"/>
      <c r="J115" s="227" t="e">
        <f ca="1">IF(MOD(ROW()-13,2)=0,IF(ISBLANK(OFFSET(#REF!,INT((ROW()-13)/2),0)),"",OFFSET(#REF!,INT((ROW()-13)/2),0)),IF(ISBLANK(OFFSET('9. METAS'!$U$20,INT((ROW()-14)/2),0)),"",OFFSET('9. METAS'!$U$20,INT((ROW()-14)/2),0)))</f>
        <v>#REF!</v>
      </c>
      <c r="K115" s="228" t="e">
        <f ca="1">IF(MOD(ROW()-13,2)=0,IF(ISBLANK(OFFSET(#REF!,INT((ROW()-13)/2),0)),"",OFFSET(#REF!,INT((ROW()-13)/2),0)),IF(ISBLANK(OFFSET('9. METAS'!$V$20,INT((ROW()-14)/2),0)),"",OFFSET('9. METAS'!$V$20,INT((ROW()-14)/2),0)))</f>
        <v>#REF!</v>
      </c>
      <c r="L115" s="228" t="e">
        <f ca="1">IF(MOD(ROW()-13,2)=0,IF(ISBLANK(OFFSET(#REF!,INT((ROW()-13)/2),0)),"",OFFSET(#REF!,INT((ROW()-13)/2),0)),IF(ISBLANK(OFFSET('9. METAS'!$W$20,INT((ROW()-14)/2),0)),"",OFFSET('9. METAS'!$W$20,INT((ROW()-14)/2),0)))</f>
        <v>#REF!</v>
      </c>
      <c r="M115" s="229" t="e">
        <f ca="1">IF(MOD(ROW()-13,2)=0,IF(ISBLANK(OFFSET(#REF!,INT((ROW()-13)/2),0)),"",OFFSET(#REF!,INT((ROW()-13)/2),0)),IF(ISBLANK(OFFSET('9. METAS'!$X$20,INT((ROW()-14)/2),0)),"",OFFSET('9. METAS'!$X$20,INT((ROW()-14)/2),0)))</f>
        <v>#REF!</v>
      </c>
      <c r="N115" s="981" t="str">
        <f t="shared" ref="N115" ca="1" si="98">IFERROR(J115/J116,"ND")</f>
        <v>ND</v>
      </c>
      <c r="O115" s="983" t="str">
        <f t="shared" ref="O115" ca="1" si="99">IFERROR(((J115+K115+L115+M115)/H115),"ND")</f>
        <v>ND</v>
      </c>
      <c r="P115" s="985"/>
    </row>
    <row r="116" spans="3:16" x14ac:dyDescent="0.3">
      <c r="C116" s="999"/>
      <c r="D116" s="993"/>
      <c r="E116" s="993"/>
      <c r="F116" s="995"/>
      <c r="G116" s="997"/>
      <c r="H116" s="1042"/>
      <c r="I116" s="987"/>
      <c r="J116" s="227" t="str">
        <f ca="1">IF(MOD(ROW()-13,2)=0,IF(ISBLANK(OFFSET(#REF!,INT((ROW()-13)/2),0)),"",OFFSET(#REF!,INT((ROW()-13)/2),0)),IF(ISBLANK(OFFSET('9. METAS'!$U$20,INT((ROW()-14)/2),0)),"",OFFSET('9. METAS'!$U$20,INT((ROW()-14)/2),0)))</f>
        <v/>
      </c>
      <c r="K116" s="228" t="str">
        <f ca="1">IF(MOD(ROW()-13,2)=0,IF(ISBLANK(OFFSET(#REF!,INT((ROW()-13)/2),0)),"",OFFSET(#REF!,INT((ROW()-13)/2),0)),IF(ISBLANK(OFFSET('9. METAS'!$V$20,INT((ROW()-14)/2),0)),"",OFFSET('9. METAS'!$V$20,INT((ROW()-14)/2),0)))</f>
        <v/>
      </c>
      <c r="L116" s="228" t="str">
        <f ca="1">IF(MOD(ROW()-13,2)=0,IF(ISBLANK(OFFSET(#REF!,INT((ROW()-13)/2),0)),"",OFFSET(#REF!,INT((ROW()-13)/2),0)),IF(ISBLANK(OFFSET('9. METAS'!$W$20,INT((ROW()-14)/2),0)),"",OFFSET('9. METAS'!$W$20,INT((ROW()-14)/2),0)))</f>
        <v/>
      </c>
      <c r="M116" s="229" t="str">
        <f ca="1">IF(MOD(ROW()-13,2)=0,IF(ISBLANK(OFFSET(#REF!,INT((ROW()-13)/2),0)),"",OFFSET(#REF!,INT((ROW()-13)/2),0)),IF(ISBLANK(OFFSET('9. METAS'!$X$20,INT((ROW()-14)/2),0)),"",OFFSET('9. METAS'!$X$20,INT((ROW()-14)/2),0)))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1042" t="str">
        <f ca="1">IF(ISBLANK(OFFSET('9. METAS'!$L$20,INT((ROW()-13)/2),0)),"",OFFSET('9. METAS'!$L$20,INT((ROW()-13)/2),0))</f>
        <v/>
      </c>
      <c r="I117" s="979"/>
      <c r="J117" s="227" t="e">
        <f ca="1">IF(MOD(ROW()-13,2)=0,IF(ISBLANK(OFFSET(#REF!,INT((ROW()-13)/2),0)),"",OFFSET(#REF!,INT((ROW()-13)/2),0)),IF(ISBLANK(OFFSET('9. METAS'!$U$20,INT((ROW()-14)/2),0)),"",OFFSET('9. METAS'!$U$20,INT((ROW()-14)/2),0)))</f>
        <v>#REF!</v>
      </c>
      <c r="K117" s="228" t="e">
        <f ca="1">IF(MOD(ROW()-13,2)=0,IF(ISBLANK(OFFSET(#REF!,INT((ROW()-13)/2),0)),"",OFFSET(#REF!,INT((ROW()-13)/2),0)),IF(ISBLANK(OFFSET('9. METAS'!$V$20,INT((ROW()-14)/2),0)),"",OFFSET('9. METAS'!$V$20,INT((ROW()-14)/2),0)))</f>
        <v>#REF!</v>
      </c>
      <c r="L117" s="228" t="e">
        <f ca="1">IF(MOD(ROW()-13,2)=0,IF(ISBLANK(OFFSET(#REF!,INT((ROW()-13)/2),0)),"",OFFSET(#REF!,INT((ROW()-13)/2),0)),IF(ISBLANK(OFFSET('9. METAS'!$W$20,INT((ROW()-14)/2),0)),"",OFFSET('9. METAS'!$W$20,INT((ROW()-14)/2),0)))</f>
        <v>#REF!</v>
      </c>
      <c r="M117" s="229" t="e">
        <f ca="1">IF(MOD(ROW()-13,2)=0,IF(ISBLANK(OFFSET(#REF!,INT((ROW()-13)/2),0)),"",OFFSET(#REF!,INT((ROW()-13)/2),0)),IF(ISBLANK(OFFSET('9. METAS'!$X$20,INT((ROW()-14)/2),0)),"",OFFSET('9. METAS'!$X$20,INT((ROW()-14)/2),0)))</f>
        <v>#REF!</v>
      </c>
      <c r="N117" s="981" t="str">
        <f t="shared" ref="N117" ca="1" si="100">IFERROR(J117/J118,"ND")</f>
        <v>ND</v>
      </c>
      <c r="O117" s="983" t="str">
        <f t="shared" ref="O117" ca="1" si="101">IFERROR(((J117+K117+L117+M117)/H117),"ND")</f>
        <v>ND</v>
      </c>
      <c r="P117" s="985"/>
    </row>
    <row r="118" spans="3:16" x14ac:dyDescent="0.3">
      <c r="C118" s="999"/>
      <c r="D118" s="993"/>
      <c r="E118" s="993"/>
      <c r="F118" s="995"/>
      <c r="G118" s="997"/>
      <c r="H118" s="1042"/>
      <c r="I118" s="987"/>
      <c r="J118" s="227" t="str">
        <f ca="1">IF(MOD(ROW()-13,2)=0,IF(ISBLANK(OFFSET(#REF!,INT((ROW()-13)/2),0)),"",OFFSET(#REF!,INT((ROW()-13)/2),0)),IF(ISBLANK(OFFSET('9. METAS'!$U$20,INT((ROW()-14)/2),0)),"",OFFSET('9. METAS'!$U$20,INT((ROW()-14)/2),0)))</f>
        <v/>
      </c>
      <c r="K118" s="228" t="str">
        <f ca="1">IF(MOD(ROW()-13,2)=0,IF(ISBLANK(OFFSET(#REF!,INT((ROW()-13)/2),0)),"",OFFSET(#REF!,INT((ROW()-13)/2),0)),IF(ISBLANK(OFFSET('9. METAS'!$V$20,INT((ROW()-14)/2),0)),"",OFFSET('9. METAS'!$V$20,INT((ROW()-14)/2),0)))</f>
        <v/>
      </c>
      <c r="L118" s="228" t="str">
        <f ca="1">IF(MOD(ROW()-13,2)=0,IF(ISBLANK(OFFSET(#REF!,INT((ROW()-13)/2),0)),"",OFFSET(#REF!,INT((ROW()-13)/2),0)),IF(ISBLANK(OFFSET('9. METAS'!$W$20,INT((ROW()-14)/2),0)),"",OFFSET('9. METAS'!$W$20,INT((ROW()-14)/2),0)))</f>
        <v/>
      </c>
      <c r="M118" s="229" t="str">
        <f ca="1">IF(MOD(ROW()-13,2)=0,IF(ISBLANK(OFFSET(#REF!,INT((ROW()-13)/2),0)),"",OFFSET(#REF!,INT((ROW()-13)/2),0)),IF(ISBLANK(OFFSET('9. METAS'!$X$20,INT((ROW()-14)/2),0)),"",OFFSET('9. METAS'!$X$20,INT((ROW()-14)/2),0)))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1042" t="str">
        <f ca="1">IF(ISBLANK(OFFSET('9. METAS'!$L$20,INT((ROW()-13)/2),0)),"",OFFSET('9. METAS'!$L$20,INT((ROW()-13)/2),0))</f>
        <v/>
      </c>
      <c r="I119" s="979"/>
      <c r="J119" s="227" t="e">
        <f ca="1">IF(MOD(ROW()-13,2)=0,IF(ISBLANK(OFFSET(#REF!,INT((ROW()-13)/2),0)),"",OFFSET(#REF!,INT((ROW()-13)/2),0)),IF(ISBLANK(OFFSET('9. METAS'!$U$20,INT((ROW()-14)/2),0)),"",OFFSET('9. METAS'!$U$20,INT((ROW()-14)/2),0)))</f>
        <v>#REF!</v>
      </c>
      <c r="K119" s="228" t="e">
        <f ca="1">IF(MOD(ROW()-13,2)=0,IF(ISBLANK(OFFSET(#REF!,INT((ROW()-13)/2),0)),"",OFFSET(#REF!,INT((ROW()-13)/2),0)),IF(ISBLANK(OFFSET('9. METAS'!$V$20,INT((ROW()-14)/2),0)),"",OFFSET('9. METAS'!$V$20,INT((ROW()-14)/2),0)))</f>
        <v>#REF!</v>
      </c>
      <c r="L119" s="228" t="e">
        <f ca="1">IF(MOD(ROW()-13,2)=0,IF(ISBLANK(OFFSET(#REF!,INT((ROW()-13)/2),0)),"",OFFSET(#REF!,INT((ROW()-13)/2),0)),IF(ISBLANK(OFFSET('9. METAS'!$W$20,INT((ROW()-14)/2),0)),"",OFFSET('9. METAS'!$W$20,INT((ROW()-14)/2),0)))</f>
        <v>#REF!</v>
      </c>
      <c r="M119" s="229" t="e">
        <f ca="1">IF(MOD(ROW()-13,2)=0,IF(ISBLANK(OFFSET(#REF!,INT((ROW()-13)/2),0)),"",OFFSET(#REF!,INT((ROW()-13)/2),0)),IF(ISBLANK(OFFSET('9. METAS'!$X$20,INT((ROW()-14)/2),0)),"",OFFSET('9. METAS'!$X$20,INT((ROW()-14)/2),0)))</f>
        <v>#REF!</v>
      </c>
      <c r="N119" s="981" t="str">
        <f t="shared" ref="N119" ca="1" si="102">IFERROR(J119/J120,"ND")</f>
        <v>ND</v>
      </c>
      <c r="O119" s="983" t="str">
        <f t="shared" ref="O119" ca="1" si="103">IFERROR(((J119+K119+L119+M119)/H119),"ND")</f>
        <v>ND</v>
      </c>
      <c r="P119" s="985"/>
    </row>
    <row r="120" spans="3:16" x14ac:dyDescent="0.3">
      <c r="C120" s="999"/>
      <c r="D120" s="993"/>
      <c r="E120" s="993"/>
      <c r="F120" s="995"/>
      <c r="G120" s="997"/>
      <c r="H120" s="1042"/>
      <c r="I120" s="987"/>
      <c r="J120" s="227" t="str">
        <f ca="1">IF(MOD(ROW()-13,2)=0,IF(ISBLANK(OFFSET(#REF!,INT((ROW()-13)/2),0)),"",OFFSET(#REF!,INT((ROW()-13)/2),0)),IF(ISBLANK(OFFSET('9. METAS'!$U$20,INT((ROW()-14)/2),0)),"",OFFSET('9. METAS'!$U$20,INT((ROW()-14)/2),0)))</f>
        <v/>
      </c>
      <c r="K120" s="228" t="str">
        <f ca="1">IF(MOD(ROW()-13,2)=0,IF(ISBLANK(OFFSET(#REF!,INT((ROW()-13)/2),0)),"",OFFSET(#REF!,INT((ROW()-13)/2),0)),IF(ISBLANK(OFFSET('9. METAS'!$V$20,INT((ROW()-14)/2),0)),"",OFFSET('9. METAS'!$V$20,INT((ROW()-14)/2),0)))</f>
        <v/>
      </c>
      <c r="L120" s="228" t="str">
        <f ca="1">IF(MOD(ROW()-13,2)=0,IF(ISBLANK(OFFSET(#REF!,INT((ROW()-13)/2),0)),"",OFFSET(#REF!,INT((ROW()-13)/2),0)),IF(ISBLANK(OFFSET('9. METAS'!$W$20,INT((ROW()-14)/2),0)),"",OFFSET('9. METAS'!$W$20,INT((ROW()-14)/2),0)))</f>
        <v/>
      </c>
      <c r="M120" s="229" t="str">
        <f ca="1">IF(MOD(ROW()-13,2)=0,IF(ISBLANK(OFFSET(#REF!,INT((ROW()-13)/2),0)),"",OFFSET(#REF!,INT((ROW()-13)/2),0)),IF(ISBLANK(OFFSET('9. METAS'!$X$20,INT((ROW()-14)/2),0)),"",OFFSET('9. METAS'!$X$20,INT((ROW()-14)/2),0)))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1042" t="str">
        <f ca="1">IF(ISBLANK(OFFSET('9. METAS'!$L$20,INT((ROW()-13)/2),0)),"",OFFSET('9. METAS'!$L$20,INT((ROW()-13)/2),0))</f>
        <v/>
      </c>
      <c r="I121" s="979"/>
      <c r="J121" s="227" t="e">
        <f ca="1">IF(MOD(ROW()-13,2)=0,IF(ISBLANK(OFFSET(#REF!,INT((ROW()-13)/2),0)),"",OFFSET(#REF!,INT((ROW()-13)/2),0)),IF(ISBLANK(OFFSET('9. METAS'!$U$20,INT((ROW()-14)/2),0)),"",OFFSET('9. METAS'!$U$20,INT((ROW()-14)/2),0)))</f>
        <v>#REF!</v>
      </c>
      <c r="K121" s="228" t="e">
        <f ca="1">IF(MOD(ROW()-13,2)=0,IF(ISBLANK(OFFSET(#REF!,INT((ROW()-13)/2),0)),"",OFFSET(#REF!,INT((ROW()-13)/2),0)),IF(ISBLANK(OFFSET('9. METAS'!$V$20,INT((ROW()-14)/2),0)),"",OFFSET('9. METAS'!$V$20,INT((ROW()-14)/2),0)))</f>
        <v>#REF!</v>
      </c>
      <c r="L121" s="228" t="e">
        <f ca="1">IF(MOD(ROW()-13,2)=0,IF(ISBLANK(OFFSET(#REF!,INT((ROW()-13)/2),0)),"",OFFSET(#REF!,INT((ROW()-13)/2),0)),IF(ISBLANK(OFFSET('9. METAS'!$W$20,INT((ROW()-14)/2),0)),"",OFFSET('9. METAS'!$W$20,INT((ROW()-14)/2),0)))</f>
        <v>#REF!</v>
      </c>
      <c r="M121" s="229" t="e">
        <f ca="1">IF(MOD(ROW()-13,2)=0,IF(ISBLANK(OFFSET(#REF!,INT((ROW()-13)/2),0)),"",OFFSET(#REF!,INT((ROW()-13)/2),0)),IF(ISBLANK(OFFSET('9. METAS'!$X$20,INT((ROW()-14)/2),0)),"",OFFSET('9. METAS'!$X$20,INT((ROW()-14)/2),0)))</f>
        <v>#REF!</v>
      </c>
      <c r="N121" s="981" t="str">
        <f t="shared" ref="N121" ca="1" si="104">IFERROR(J121/J122,"ND")</f>
        <v>ND</v>
      </c>
      <c r="O121" s="983" t="str">
        <f t="shared" ref="O121" ca="1" si="105">IFERROR(((J121+K121+L121+M121)/H121),"ND")</f>
        <v>ND</v>
      </c>
      <c r="P121" s="985"/>
    </row>
    <row r="122" spans="3:16" x14ac:dyDescent="0.3">
      <c r="C122" s="999"/>
      <c r="D122" s="993"/>
      <c r="E122" s="993"/>
      <c r="F122" s="995"/>
      <c r="G122" s="997"/>
      <c r="H122" s="1042"/>
      <c r="I122" s="987"/>
      <c r="J122" s="227" t="str">
        <f ca="1">IF(MOD(ROW()-13,2)=0,IF(ISBLANK(OFFSET(#REF!,INT((ROW()-13)/2),0)),"",OFFSET(#REF!,INT((ROW()-13)/2),0)),IF(ISBLANK(OFFSET('9. METAS'!$U$20,INT((ROW()-14)/2),0)),"",OFFSET('9. METAS'!$U$20,INT((ROW()-14)/2),0)))</f>
        <v/>
      </c>
      <c r="K122" s="228" t="str">
        <f ca="1">IF(MOD(ROW()-13,2)=0,IF(ISBLANK(OFFSET(#REF!,INT((ROW()-13)/2),0)),"",OFFSET(#REF!,INT((ROW()-13)/2),0)),IF(ISBLANK(OFFSET('9. METAS'!$V$20,INT((ROW()-14)/2),0)),"",OFFSET('9. METAS'!$V$20,INT((ROW()-14)/2),0)))</f>
        <v/>
      </c>
      <c r="L122" s="228" t="str">
        <f ca="1">IF(MOD(ROW()-13,2)=0,IF(ISBLANK(OFFSET(#REF!,INT((ROW()-13)/2),0)),"",OFFSET(#REF!,INT((ROW()-13)/2),0)),IF(ISBLANK(OFFSET('9. METAS'!$W$20,INT((ROW()-14)/2),0)),"",OFFSET('9. METAS'!$W$20,INT((ROW()-14)/2),0)))</f>
        <v/>
      </c>
      <c r="M122" s="229" t="str">
        <f ca="1">IF(MOD(ROW()-13,2)=0,IF(ISBLANK(OFFSET(#REF!,INT((ROW()-13)/2),0)),"",OFFSET(#REF!,INT((ROW()-13)/2),0)),IF(ISBLANK(OFFSET('9. METAS'!$X$20,INT((ROW()-14)/2),0)),"",OFFSET('9. METAS'!$X$20,INT((ROW()-14)/2),0)))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1042" t="str">
        <f ca="1">IF(ISBLANK(OFFSET('9. METAS'!$L$20,INT((ROW()-13)/2),0)),"",OFFSET('9. METAS'!$L$20,INT((ROW()-13)/2),0))</f>
        <v/>
      </c>
      <c r="I123" s="979"/>
      <c r="J123" s="227" t="e">
        <f ca="1">IF(MOD(ROW()-13,2)=0,IF(ISBLANK(OFFSET(#REF!,INT((ROW()-13)/2),0)),"",OFFSET(#REF!,INT((ROW()-13)/2),0)),IF(ISBLANK(OFFSET('9. METAS'!$U$20,INT((ROW()-14)/2),0)),"",OFFSET('9. METAS'!$U$20,INT((ROW()-14)/2),0)))</f>
        <v>#REF!</v>
      </c>
      <c r="K123" s="228" t="e">
        <f ca="1">IF(MOD(ROW()-13,2)=0,IF(ISBLANK(OFFSET(#REF!,INT((ROW()-13)/2),0)),"",OFFSET(#REF!,INT((ROW()-13)/2),0)),IF(ISBLANK(OFFSET('9. METAS'!$V$20,INT((ROW()-14)/2),0)),"",OFFSET('9. METAS'!$V$20,INT((ROW()-14)/2),0)))</f>
        <v>#REF!</v>
      </c>
      <c r="L123" s="228" t="e">
        <f ca="1">IF(MOD(ROW()-13,2)=0,IF(ISBLANK(OFFSET(#REF!,INT((ROW()-13)/2),0)),"",OFFSET(#REF!,INT((ROW()-13)/2),0)),IF(ISBLANK(OFFSET('9. METAS'!$W$20,INT((ROW()-14)/2),0)),"",OFFSET('9. METAS'!$W$20,INT((ROW()-14)/2),0)))</f>
        <v>#REF!</v>
      </c>
      <c r="M123" s="229" t="e">
        <f ca="1">IF(MOD(ROW()-13,2)=0,IF(ISBLANK(OFFSET(#REF!,INT((ROW()-13)/2),0)),"",OFFSET(#REF!,INT((ROW()-13)/2),0)),IF(ISBLANK(OFFSET('9. METAS'!$X$20,INT((ROW()-14)/2),0)),"",OFFSET('9. METAS'!$X$20,INT((ROW()-14)/2),0)))</f>
        <v>#REF!</v>
      </c>
      <c r="N123" s="981" t="str">
        <f t="shared" ref="N123" ca="1" si="106">IFERROR(J123/J124,"ND")</f>
        <v>ND</v>
      </c>
      <c r="O123" s="983" t="str">
        <f t="shared" ref="O123" ca="1" si="107">IFERROR(((J123+K123+L123+M123)/H123),"ND")</f>
        <v>ND</v>
      </c>
      <c r="P123" s="985"/>
    </row>
    <row r="124" spans="3:16" x14ac:dyDescent="0.3">
      <c r="C124" s="999"/>
      <c r="D124" s="993"/>
      <c r="E124" s="993"/>
      <c r="F124" s="995"/>
      <c r="G124" s="997"/>
      <c r="H124" s="1042"/>
      <c r="I124" s="987"/>
      <c r="J124" s="227" t="str">
        <f ca="1">IF(MOD(ROW()-13,2)=0,IF(ISBLANK(OFFSET(#REF!,INT((ROW()-13)/2),0)),"",OFFSET(#REF!,INT((ROW()-13)/2),0)),IF(ISBLANK(OFFSET('9. METAS'!$U$20,INT((ROW()-14)/2),0)),"",OFFSET('9. METAS'!$U$20,INT((ROW()-14)/2),0)))</f>
        <v/>
      </c>
      <c r="K124" s="228" t="str">
        <f ca="1">IF(MOD(ROW()-13,2)=0,IF(ISBLANK(OFFSET(#REF!,INT((ROW()-13)/2),0)),"",OFFSET(#REF!,INT((ROW()-13)/2),0)),IF(ISBLANK(OFFSET('9. METAS'!$V$20,INT((ROW()-14)/2),0)),"",OFFSET('9. METAS'!$V$20,INT((ROW()-14)/2),0)))</f>
        <v/>
      </c>
      <c r="L124" s="228" t="str">
        <f ca="1">IF(MOD(ROW()-13,2)=0,IF(ISBLANK(OFFSET(#REF!,INT((ROW()-13)/2),0)),"",OFFSET(#REF!,INT((ROW()-13)/2),0)),IF(ISBLANK(OFFSET('9. METAS'!$W$20,INT((ROW()-14)/2),0)),"",OFFSET('9. METAS'!$W$20,INT((ROW()-14)/2),0)))</f>
        <v/>
      </c>
      <c r="M124" s="229" t="str">
        <f ca="1">IF(MOD(ROW()-13,2)=0,IF(ISBLANK(OFFSET(#REF!,INT((ROW()-13)/2),0)),"",OFFSET(#REF!,INT((ROW()-13)/2),0)),IF(ISBLANK(OFFSET('9. METAS'!$X$20,INT((ROW()-14)/2),0)),"",OFFSET('9. METAS'!$X$20,INT((ROW()-14)/2),0)))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1042" t="str">
        <f ca="1">IF(ISBLANK(OFFSET('9. METAS'!$L$20,INT((ROW()-13)/2),0)),"",OFFSET('9. METAS'!$L$20,INT((ROW()-13)/2),0))</f>
        <v/>
      </c>
      <c r="I125" s="979"/>
      <c r="J125" s="227" t="e">
        <f ca="1">IF(MOD(ROW()-13,2)=0,IF(ISBLANK(OFFSET(#REF!,INT((ROW()-13)/2),0)),"",OFFSET(#REF!,INT((ROW()-13)/2),0)),IF(ISBLANK(OFFSET('9. METAS'!$U$20,INT((ROW()-14)/2),0)),"",OFFSET('9. METAS'!$U$20,INT((ROW()-14)/2),0)))</f>
        <v>#REF!</v>
      </c>
      <c r="K125" s="228" t="e">
        <f ca="1">IF(MOD(ROW()-13,2)=0,IF(ISBLANK(OFFSET(#REF!,INT((ROW()-13)/2),0)),"",OFFSET(#REF!,INT((ROW()-13)/2),0)),IF(ISBLANK(OFFSET('9. METAS'!$V$20,INT((ROW()-14)/2),0)),"",OFFSET('9. METAS'!$V$20,INT((ROW()-14)/2),0)))</f>
        <v>#REF!</v>
      </c>
      <c r="L125" s="228" t="e">
        <f ca="1">IF(MOD(ROW()-13,2)=0,IF(ISBLANK(OFFSET(#REF!,INT((ROW()-13)/2),0)),"",OFFSET(#REF!,INT((ROW()-13)/2),0)),IF(ISBLANK(OFFSET('9. METAS'!$W$20,INT((ROW()-14)/2),0)),"",OFFSET('9. METAS'!$W$20,INT((ROW()-14)/2),0)))</f>
        <v>#REF!</v>
      </c>
      <c r="M125" s="229" t="e">
        <f ca="1">IF(MOD(ROW()-13,2)=0,IF(ISBLANK(OFFSET(#REF!,INT((ROW()-13)/2),0)),"",OFFSET(#REF!,INT((ROW()-13)/2),0)),IF(ISBLANK(OFFSET('9. METAS'!$X$20,INT((ROW()-14)/2),0)),"",OFFSET('9. METAS'!$X$20,INT((ROW()-14)/2),0)))</f>
        <v>#REF!</v>
      </c>
      <c r="N125" s="981" t="str">
        <f t="shared" ref="N125" ca="1" si="108">IFERROR(J125/J126,"ND")</f>
        <v>ND</v>
      </c>
      <c r="O125" s="983" t="str">
        <f t="shared" ref="O125" ca="1" si="109">IFERROR(((J125+K125+L125+M125)/H125),"ND")</f>
        <v>ND</v>
      </c>
      <c r="P125" s="985"/>
    </row>
    <row r="126" spans="3:16" x14ac:dyDescent="0.3">
      <c r="C126" s="999"/>
      <c r="D126" s="993"/>
      <c r="E126" s="993"/>
      <c r="F126" s="995"/>
      <c r="G126" s="997"/>
      <c r="H126" s="1042"/>
      <c r="I126" s="987"/>
      <c r="J126" s="227" t="str">
        <f ca="1">IF(MOD(ROW()-13,2)=0,IF(ISBLANK(OFFSET(#REF!,INT((ROW()-13)/2),0)),"",OFFSET(#REF!,INT((ROW()-13)/2),0)),IF(ISBLANK(OFFSET('9. METAS'!$U$20,INT((ROW()-14)/2),0)),"",OFFSET('9. METAS'!$U$20,INT((ROW()-14)/2),0)))</f>
        <v/>
      </c>
      <c r="K126" s="228" t="str">
        <f ca="1">IF(MOD(ROW()-13,2)=0,IF(ISBLANK(OFFSET(#REF!,INT((ROW()-13)/2),0)),"",OFFSET(#REF!,INT((ROW()-13)/2),0)),IF(ISBLANK(OFFSET('9. METAS'!$V$20,INT((ROW()-14)/2),0)),"",OFFSET('9. METAS'!$V$20,INT((ROW()-14)/2),0)))</f>
        <v/>
      </c>
      <c r="L126" s="228" t="str">
        <f ca="1">IF(MOD(ROW()-13,2)=0,IF(ISBLANK(OFFSET(#REF!,INT((ROW()-13)/2),0)),"",OFFSET(#REF!,INT((ROW()-13)/2),0)),IF(ISBLANK(OFFSET('9. METAS'!$W$20,INT((ROW()-14)/2),0)),"",OFFSET('9. METAS'!$W$20,INT((ROW()-14)/2),0)))</f>
        <v/>
      </c>
      <c r="M126" s="229" t="str">
        <f ca="1">IF(MOD(ROW()-13,2)=0,IF(ISBLANK(OFFSET(#REF!,INT((ROW()-13)/2),0)),"",OFFSET(#REF!,INT((ROW()-13)/2),0)),IF(ISBLANK(OFFSET('9. METAS'!$X$20,INT((ROW()-14)/2),0)),"",OFFSET('9. METAS'!$X$20,INT((ROW()-14)/2),0)))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1042" t="str">
        <f ca="1">IF(ISBLANK(OFFSET('9. METAS'!$L$20,INT((ROW()-13)/2),0)),"",OFFSET('9. METAS'!$L$20,INT((ROW()-13)/2),0))</f>
        <v/>
      </c>
      <c r="I127" s="979"/>
      <c r="J127" s="227" t="e">
        <f ca="1">IF(MOD(ROW()-13,2)=0,IF(ISBLANK(OFFSET(#REF!,INT((ROW()-13)/2),0)),"",OFFSET(#REF!,INT((ROW()-13)/2),0)),IF(ISBLANK(OFFSET('9. METAS'!$U$20,INT((ROW()-14)/2),0)),"",OFFSET('9. METAS'!$U$20,INT((ROW()-14)/2),0)))</f>
        <v>#REF!</v>
      </c>
      <c r="K127" s="228" t="e">
        <f ca="1">IF(MOD(ROW()-13,2)=0,IF(ISBLANK(OFFSET(#REF!,INT((ROW()-13)/2),0)),"",OFFSET(#REF!,INT((ROW()-13)/2),0)),IF(ISBLANK(OFFSET('9. METAS'!$V$20,INT((ROW()-14)/2),0)),"",OFFSET('9. METAS'!$V$20,INT((ROW()-14)/2),0)))</f>
        <v>#REF!</v>
      </c>
      <c r="L127" s="228" t="e">
        <f ca="1">IF(MOD(ROW()-13,2)=0,IF(ISBLANK(OFFSET(#REF!,INT((ROW()-13)/2),0)),"",OFFSET(#REF!,INT((ROW()-13)/2),0)),IF(ISBLANK(OFFSET('9. METAS'!$W$20,INT((ROW()-14)/2),0)),"",OFFSET('9. METAS'!$W$20,INT((ROW()-14)/2),0)))</f>
        <v>#REF!</v>
      </c>
      <c r="M127" s="229" t="e">
        <f ca="1">IF(MOD(ROW()-13,2)=0,IF(ISBLANK(OFFSET(#REF!,INT((ROW()-13)/2),0)),"",OFFSET(#REF!,INT((ROW()-13)/2),0)),IF(ISBLANK(OFFSET('9. METAS'!$X$20,INT((ROW()-14)/2),0)),"",OFFSET('9. METAS'!$X$20,INT((ROW()-14)/2),0)))</f>
        <v>#REF!</v>
      </c>
      <c r="N127" s="981" t="str">
        <f t="shared" ref="N127" ca="1" si="110">IFERROR(J127/J128,"ND")</f>
        <v>ND</v>
      </c>
      <c r="O127" s="983" t="str">
        <f t="shared" ref="O127" ca="1" si="111">IFERROR(((J127+K127+L127+M127)/H127),"ND")</f>
        <v>ND</v>
      </c>
      <c r="P127" s="985"/>
    </row>
    <row r="128" spans="3:16" x14ac:dyDescent="0.3">
      <c r="C128" s="999"/>
      <c r="D128" s="993"/>
      <c r="E128" s="993"/>
      <c r="F128" s="995"/>
      <c r="G128" s="997"/>
      <c r="H128" s="1042"/>
      <c r="I128" s="987"/>
      <c r="J128" s="227" t="str">
        <f ca="1">IF(MOD(ROW()-13,2)=0,IF(ISBLANK(OFFSET(#REF!,INT((ROW()-13)/2),0)),"",OFFSET(#REF!,INT((ROW()-13)/2),0)),IF(ISBLANK(OFFSET('9. METAS'!$U$20,INT((ROW()-14)/2),0)),"",OFFSET('9. METAS'!$U$20,INT((ROW()-14)/2),0)))</f>
        <v/>
      </c>
      <c r="K128" s="228" t="str">
        <f ca="1">IF(MOD(ROW()-13,2)=0,IF(ISBLANK(OFFSET(#REF!,INT((ROW()-13)/2),0)),"",OFFSET(#REF!,INT((ROW()-13)/2),0)),IF(ISBLANK(OFFSET('9. METAS'!$V$20,INT((ROW()-14)/2),0)),"",OFFSET('9. METAS'!$V$20,INT((ROW()-14)/2),0)))</f>
        <v/>
      </c>
      <c r="L128" s="228" t="str">
        <f ca="1">IF(MOD(ROW()-13,2)=0,IF(ISBLANK(OFFSET(#REF!,INT((ROW()-13)/2),0)),"",OFFSET(#REF!,INT((ROW()-13)/2),0)),IF(ISBLANK(OFFSET('9. METAS'!$W$20,INT((ROW()-14)/2),0)),"",OFFSET('9. METAS'!$W$20,INT((ROW()-14)/2),0)))</f>
        <v/>
      </c>
      <c r="M128" s="229" t="str">
        <f ca="1">IF(MOD(ROW()-13,2)=0,IF(ISBLANK(OFFSET(#REF!,INT((ROW()-13)/2),0)),"",OFFSET(#REF!,INT((ROW()-13)/2),0)),IF(ISBLANK(OFFSET('9. METAS'!$X$20,INT((ROW()-14)/2),0)),"",OFFSET('9. METAS'!$X$20,INT((ROW()-14)/2),0)))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1042" t="str">
        <f ca="1">IF(ISBLANK(OFFSET('9. METAS'!$L$20,INT((ROW()-13)/2),0)),"",OFFSET('9. METAS'!$L$20,INT((ROW()-13)/2),0))</f>
        <v/>
      </c>
      <c r="I129" s="979"/>
      <c r="J129" s="227" t="e">
        <f ca="1">IF(MOD(ROW()-13,2)=0,IF(ISBLANK(OFFSET(#REF!,INT((ROW()-13)/2),0)),"",OFFSET(#REF!,INT((ROW()-13)/2),0)),IF(ISBLANK(OFFSET('9. METAS'!$U$20,INT((ROW()-14)/2),0)),"",OFFSET('9. METAS'!$U$20,INT((ROW()-14)/2),0)))</f>
        <v>#REF!</v>
      </c>
      <c r="K129" s="228" t="e">
        <f ca="1">IF(MOD(ROW()-13,2)=0,IF(ISBLANK(OFFSET(#REF!,INT((ROW()-13)/2),0)),"",OFFSET(#REF!,INT((ROW()-13)/2),0)),IF(ISBLANK(OFFSET('9. METAS'!$V$20,INT((ROW()-14)/2),0)),"",OFFSET('9. METAS'!$V$20,INT((ROW()-14)/2),0)))</f>
        <v>#REF!</v>
      </c>
      <c r="L129" s="228" t="e">
        <f ca="1">IF(MOD(ROW()-13,2)=0,IF(ISBLANK(OFFSET(#REF!,INT((ROW()-13)/2),0)),"",OFFSET(#REF!,INT((ROW()-13)/2),0)),IF(ISBLANK(OFFSET('9. METAS'!$W$20,INT((ROW()-14)/2),0)),"",OFFSET('9. METAS'!$W$20,INT((ROW()-14)/2),0)))</f>
        <v>#REF!</v>
      </c>
      <c r="M129" s="229" t="e">
        <f ca="1">IF(MOD(ROW()-13,2)=0,IF(ISBLANK(OFFSET(#REF!,INT((ROW()-13)/2),0)),"",OFFSET(#REF!,INT((ROW()-13)/2),0)),IF(ISBLANK(OFFSET('9. METAS'!$X$20,INT((ROW()-14)/2),0)),"",OFFSET('9. METAS'!$X$20,INT((ROW()-14)/2),0)))</f>
        <v>#REF!</v>
      </c>
      <c r="N129" s="981" t="str">
        <f t="shared" ref="N129" ca="1" si="112">IFERROR(J129/J130,"ND")</f>
        <v>ND</v>
      </c>
      <c r="O129" s="983" t="str">
        <f t="shared" ref="O129" ca="1" si="113">IFERROR(((J129+K129+L129+M129)/H129),"ND")</f>
        <v>ND</v>
      </c>
      <c r="P129" s="985"/>
    </row>
    <row r="130" spans="3:16" x14ac:dyDescent="0.3">
      <c r="C130" s="999"/>
      <c r="D130" s="993"/>
      <c r="E130" s="993"/>
      <c r="F130" s="995"/>
      <c r="G130" s="997"/>
      <c r="H130" s="1042"/>
      <c r="I130" s="987"/>
      <c r="J130" s="227" t="str">
        <f ca="1">IF(MOD(ROW()-13,2)=0,IF(ISBLANK(OFFSET(#REF!,INT((ROW()-13)/2),0)),"",OFFSET(#REF!,INT((ROW()-13)/2),0)),IF(ISBLANK(OFFSET('9. METAS'!$U$20,INT((ROW()-14)/2),0)),"",OFFSET('9. METAS'!$U$20,INT((ROW()-14)/2),0)))</f>
        <v/>
      </c>
      <c r="K130" s="228" t="str">
        <f ca="1">IF(MOD(ROW()-13,2)=0,IF(ISBLANK(OFFSET(#REF!,INT((ROW()-13)/2),0)),"",OFFSET(#REF!,INT((ROW()-13)/2),0)),IF(ISBLANK(OFFSET('9. METAS'!$V$20,INT((ROW()-14)/2),0)),"",OFFSET('9. METAS'!$V$20,INT((ROW()-14)/2),0)))</f>
        <v/>
      </c>
      <c r="L130" s="228" t="str">
        <f ca="1">IF(MOD(ROW()-13,2)=0,IF(ISBLANK(OFFSET(#REF!,INT((ROW()-13)/2),0)),"",OFFSET(#REF!,INT((ROW()-13)/2),0)),IF(ISBLANK(OFFSET('9. METAS'!$W$20,INT((ROW()-14)/2),0)),"",OFFSET('9. METAS'!$W$20,INT((ROW()-14)/2),0)))</f>
        <v/>
      </c>
      <c r="M130" s="229" t="str">
        <f ca="1">IF(MOD(ROW()-13,2)=0,IF(ISBLANK(OFFSET(#REF!,INT((ROW()-13)/2),0)),"",OFFSET(#REF!,INT((ROW()-13)/2),0)),IF(ISBLANK(OFFSET('9. METAS'!$X$20,INT((ROW()-14)/2),0)),"",OFFSET('9. METAS'!$X$20,INT((ROW()-14)/2),0)))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1042" t="str">
        <f ca="1">IF(ISBLANK(OFFSET('9. METAS'!$L$20,INT((ROW()-13)/2),0)),"",OFFSET('9. METAS'!$L$20,INT((ROW()-13)/2),0))</f>
        <v/>
      </c>
      <c r="I131" s="979"/>
      <c r="J131" s="227" t="e">
        <f ca="1">IF(MOD(ROW()-13,2)=0,IF(ISBLANK(OFFSET(#REF!,INT((ROW()-13)/2),0)),"",OFFSET(#REF!,INT((ROW()-13)/2),0)),IF(ISBLANK(OFFSET('9. METAS'!$U$20,INT((ROW()-14)/2),0)),"",OFFSET('9. METAS'!$U$20,INT((ROW()-14)/2),0)))</f>
        <v>#REF!</v>
      </c>
      <c r="K131" s="228" t="e">
        <f ca="1">IF(MOD(ROW()-13,2)=0,IF(ISBLANK(OFFSET(#REF!,INT((ROW()-13)/2),0)),"",OFFSET(#REF!,INT((ROW()-13)/2),0)),IF(ISBLANK(OFFSET('9. METAS'!$V$20,INT((ROW()-14)/2),0)),"",OFFSET('9. METAS'!$V$20,INT((ROW()-14)/2),0)))</f>
        <v>#REF!</v>
      </c>
      <c r="L131" s="228" t="e">
        <f ca="1">IF(MOD(ROW()-13,2)=0,IF(ISBLANK(OFFSET(#REF!,INT((ROW()-13)/2),0)),"",OFFSET(#REF!,INT((ROW()-13)/2),0)),IF(ISBLANK(OFFSET('9. METAS'!$W$20,INT((ROW()-14)/2),0)),"",OFFSET('9. METAS'!$W$20,INT((ROW()-14)/2),0)))</f>
        <v>#REF!</v>
      </c>
      <c r="M131" s="229" t="e">
        <f ca="1">IF(MOD(ROW()-13,2)=0,IF(ISBLANK(OFFSET(#REF!,INT((ROW()-13)/2),0)),"",OFFSET(#REF!,INT((ROW()-13)/2),0)),IF(ISBLANK(OFFSET('9. METAS'!$X$20,INT((ROW()-14)/2),0)),"",OFFSET('9. METAS'!$X$20,INT((ROW()-14)/2),0)))</f>
        <v>#REF!</v>
      </c>
      <c r="N131" s="981" t="str">
        <f t="shared" ref="N131" ca="1" si="114">IFERROR(J131/J132,"ND")</f>
        <v>ND</v>
      </c>
      <c r="O131" s="983" t="str">
        <f t="shared" ref="O131" ca="1" si="115">IFERROR(((J131+K131+L131+M131)/H131),"ND")</f>
        <v>ND</v>
      </c>
      <c r="P131" s="985"/>
    </row>
    <row r="132" spans="3:16" x14ac:dyDescent="0.3">
      <c r="C132" s="999"/>
      <c r="D132" s="993"/>
      <c r="E132" s="993"/>
      <c r="F132" s="995"/>
      <c r="G132" s="997"/>
      <c r="H132" s="1042"/>
      <c r="I132" s="987"/>
      <c r="J132" s="227" t="str">
        <f ca="1">IF(MOD(ROW()-13,2)=0,IF(ISBLANK(OFFSET(#REF!,INT((ROW()-13)/2),0)),"",OFFSET(#REF!,INT((ROW()-13)/2),0)),IF(ISBLANK(OFFSET('9. METAS'!$U$20,INT((ROW()-14)/2),0)),"",OFFSET('9. METAS'!$U$20,INT((ROW()-14)/2),0)))</f>
        <v/>
      </c>
      <c r="K132" s="228" t="str">
        <f ca="1">IF(MOD(ROW()-13,2)=0,IF(ISBLANK(OFFSET(#REF!,INT((ROW()-13)/2),0)),"",OFFSET(#REF!,INT((ROW()-13)/2),0)),IF(ISBLANK(OFFSET('9. METAS'!$V$20,INT((ROW()-14)/2),0)),"",OFFSET('9. METAS'!$V$20,INT((ROW()-14)/2),0)))</f>
        <v/>
      </c>
      <c r="L132" s="228" t="str">
        <f ca="1">IF(MOD(ROW()-13,2)=0,IF(ISBLANK(OFFSET(#REF!,INT((ROW()-13)/2),0)),"",OFFSET(#REF!,INT((ROW()-13)/2),0)),IF(ISBLANK(OFFSET('9. METAS'!$W$20,INT((ROW()-14)/2),0)),"",OFFSET('9. METAS'!$W$20,INT((ROW()-14)/2),0)))</f>
        <v/>
      </c>
      <c r="M132" s="229" t="str">
        <f ca="1">IF(MOD(ROW()-13,2)=0,IF(ISBLANK(OFFSET(#REF!,INT((ROW()-13)/2),0)),"",OFFSET(#REF!,INT((ROW()-13)/2),0)),IF(ISBLANK(OFFSET('9. METAS'!$X$20,INT((ROW()-14)/2),0)),"",OFFSET('9. METAS'!$X$20,INT((ROW()-14)/2),0)))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1042" t="str">
        <f ca="1">IF(ISBLANK(OFFSET('9. METAS'!$L$20,INT((ROW()-13)/2),0)),"",OFFSET('9. METAS'!$L$20,INT((ROW()-13)/2),0))</f>
        <v/>
      </c>
      <c r="I133" s="979"/>
      <c r="J133" s="227" t="e">
        <f ca="1">IF(MOD(ROW()-13,2)=0,IF(ISBLANK(OFFSET(#REF!,INT((ROW()-13)/2),0)),"",OFFSET(#REF!,INT((ROW()-13)/2),0)),IF(ISBLANK(OFFSET('9. METAS'!$U$20,INT((ROW()-14)/2),0)),"",OFFSET('9. METAS'!$U$20,INT((ROW()-14)/2),0)))</f>
        <v>#REF!</v>
      </c>
      <c r="K133" s="228" t="e">
        <f ca="1">IF(MOD(ROW()-13,2)=0,IF(ISBLANK(OFFSET(#REF!,INT((ROW()-13)/2),0)),"",OFFSET(#REF!,INT((ROW()-13)/2),0)),IF(ISBLANK(OFFSET('9. METAS'!$V$20,INT((ROW()-14)/2),0)),"",OFFSET('9. METAS'!$V$20,INT((ROW()-14)/2),0)))</f>
        <v>#REF!</v>
      </c>
      <c r="L133" s="228" t="e">
        <f ca="1">IF(MOD(ROW()-13,2)=0,IF(ISBLANK(OFFSET(#REF!,INT((ROW()-13)/2),0)),"",OFFSET(#REF!,INT((ROW()-13)/2),0)),IF(ISBLANK(OFFSET('9. METAS'!$W$20,INT((ROW()-14)/2),0)),"",OFFSET('9. METAS'!$W$20,INT((ROW()-14)/2),0)))</f>
        <v>#REF!</v>
      </c>
      <c r="M133" s="229" t="e">
        <f ca="1">IF(MOD(ROW()-13,2)=0,IF(ISBLANK(OFFSET(#REF!,INT((ROW()-13)/2),0)),"",OFFSET(#REF!,INT((ROW()-13)/2),0)),IF(ISBLANK(OFFSET('9. METAS'!$X$20,INT((ROW()-14)/2),0)),"",OFFSET('9. METAS'!$X$20,INT((ROW()-14)/2),0)))</f>
        <v>#REF!</v>
      </c>
      <c r="N133" s="981" t="str">
        <f t="shared" ref="N133" ca="1" si="116">IFERROR(J133/J134,"ND")</f>
        <v>ND</v>
      </c>
      <c r="O133" s="983" t="str">
        <f t="shared" ref="O133" ca="1" si="117">IFERROR(((J133+K133+L133+M133)/H133),"ND")</f>
        <v>ND</v>
      </c>
      <c r="P133" s="985"/>
    </row>
    <row r="134" spans="3:16" x14ac:dyDescent="0.3">
      <c r="C134" s="999"/>
      <c r="D134" s="993"/>
      <c r="E134" s="993"/>
      <c r="F134" s="995"/>
      <c r="G134" s="997"/>
      <c r="H134" s="1042"/>
      <c r="I134" s="987"/>
      <c r="J134" s="227" t="str">
        <f ca="1">IF(MOD(ROW()-13,2)=0,IF(ISBLANK(OFFSET(#REF!,INT((ROW()-13)/2),0)),"",OFFSET(#REF!,INT((ROW()-13)/2),0)),IF(ISBLANK(OFFSET('9. METAS'!$U$20,INT((ROW()-14)/2),0)),"",OFFSET('9. METAS'!$U$20,INT((ROW()-14)/2),0)))</f>
        <v/>
      </c>
      <c r="K134" s="228" t="str">
        <f ca="1">IF(MOD(ROW()-13,2)=0,IF(ISBLANK(OFFSET(#REF!,INT((ROW()-13)/2),0)),"",OFFSET(#REF!,INT((ROW()-13)/2),0)),IF(ISBLANK(OFFSET('9. METAS'!$V$20,INT((ROW()-14)/2),0)),"",OFFSET('9. METAS'!$V$20,INT((ROW()-14)/2),0)))</f>
        <v/>
      </c>
      <c r="L134" s="228" t="str">
        <f ca="1">IF(MOD(ROW()-13,2)=0,IF(ISBLANK(OFFSET(#REF!,INT((ROW()-13)/2),0)),"",OFFSET(#REF!,INT((ROW()-13)/2),0)),IF(ISBLANK(OFFSET('9. METAS'!$W$20,INT((ROW()-14)/2),0)),"",OFFSET('9. METAS'!$W$20,INT((ROW()-14)/2),0)))</f>
        <v/>
      </c>
      <c r="M134" s="229" t="str">
        <f ca="1">IF(MOD(ROW()-13,2)=0,IF(ISBLANK(OFFSET(#REF!,INT((ROW()-13)/2),0)),"",OFFSET(#REF!,INT((ROW()-13)/2),0)),IF(ISBLANK(OFFSET('9. METAS'!$X$20,INT((ROW()-14)/2),0)),"",OFFSET('9. METAS'!$X$20,INT((ROW()-14)/2),0)))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1042" t="str">
        <f ca="1">IF(ISBLANK(OFFSET('9. METAS'!$L$20,INT((ROW()-13)/2),0)),"",OFFSET('9. METAS'!$L$20,INT((ROW()-13)/2),0))</f>
        <v/>
      </c>
      <c r="I135" s="979"/>
      <c r="J135" s="227" t="e">
        <f ca="1">IF(MOD(ROW()-13,2)=0,IF(ISBLANK(OFFSET(#REF!,INT((ROW()-13)/2),0)),"",OFFSET(#REF!,INT((ROW()-13)/2),0)),IF(ISBLANK(OFFSET('9. METAS'!$U$20,INT((ROW()-14)/2),0)),"",OFFSET('9. METAS'!$U$20,INT((ROW()-14)/2),0)))</f>
        <v>#REF!</v>
      </c>
      <c r="K135" s="228" t="e">
        <f ca="1">IF(MOD(ROW()-13,2)=0,IF(ISBLANK(OFFSET(#REF!,INT((ROW()-13)/2),0)),"",OFFSET(#REF!,INT((ROW()-13)/2),0)),IF(ISBLANK(OFFSET('9. METAS'!$V$20,INT((ROW()-14)/2),0)),"",OFFSET('9. METAS'!$V$20,INT((ROW()-14)/2),0)))</f>
        <v>#REF!</v>
      </c>
      <c r="L135" s="228" t="e">
        <f ca="1">IF(MOD(ROW()-13,2)=0,IF(ISBLANK(OFFSET(#REF!,INT((ROW()-13)/2),0)),"",OFFSET(#REF!,INT((ROW()-13)/2),0)),IF(ISBLANK(OFFSET('9. METAS'!$W$20,INT((ROW()-14)/2),0)),"",OFFSET('9. METAS'!$W$20,INT((ROW()-14)/2),0)))</f>
        <v>#REF!</v>
      </c>
      <c r="M135" s="229" t="e">
        <f ca="1">IF(MOD(ROW()-13,2)=0,IF(ISBLANK(OFFSET(#REF!,INT((ROW()-13)/2),0)),"",OFFSET(#REF!,INT((ROW()-13)/2),0)),IF(ISBLANK(OFFSET('9. METAS'!$X$20,INT((ROW()-14)/2),0)),"",OFFSET('9. METAS'!$X$20,INT((ROW()-14)/2),0)))</f>
        <v>#REF!</v>
      </c>
      <c r="N135" s="981" t="str">
        <f t="shared" ref="N135" ca="1" si="118">IFERROR(J135/J136,"ND")</f>
        <v>ND</v>
      </c>
      <c r="O135" s="983" t="str">
        <f t="shared" ref="O135" ca="1" si="119">IFERROR(((J135+K135+L135+M135)/H135),"ND")</f>
        <v>ND</v>
      </c>
      <c r="P135" s="985"/>
    </row>
    <row r="136" spans="3:16" x14ac:dyDescent="0.3">
      <c r="C136" s="999"/>
      <c r="D136" s="993"/>
      <c r="E136" s="993"/>
      <c r="F136" s="995"/>
      <c r="G136" s="997"/>
      <c r="H136" s="1042"/>
      <c r="I136" s="987"/>
      <c r="J136" s="227" t="str">
        <f ca="1">IF(MOD(ROW()-13,2)=0,IF(ISBLANK(OFFSET(#REF!,INT((ROW()-13)/2),0)),"",OFFSET(#REF!,INT((ROW()-13)/2),0)),IF(ISBLANK(OFFSET('9. METAS'!$U$20,INT((ROW()-14)/2),0)),"",OFFSET('9. METAS'!$U$20,INT((ROW()-14)/2),0)))</f>
        <v/>
      </c>
      <c r="K136" s="228" t="str">
        <f ca="1">IF(MOD(ROW()-13,2)=0,IF(ISBLANK(OFFSET(#REF!,INT((ROW()-13)/2),0)),"",OFFSET(#REF!,INT((ROW()-13)/2),0)),IF(ISBLANK(OFFSET('9. METAS'!$V$20,INT((ROW()-14)/2),0)),"",OFFSET('9. METAS'!$V$20,INT((ROW()-14)/2),0)))</f>
        <v/>
      </c>
      <c r="L136" s="228" t="str">
        <f ca="1">IF(MOD(ROW()-13,2)=0,IF(ISBLANK(OFFSET(#REF!,INT((ROW()-13)/2),0)),"",OFFSET(#REF!,INT((ROW()-13)/2),0)),IF(ISBLANK(OFFSET('9. METAS'!$W$20,INT((ROW()-14)/2),0)),"",OFFSET('9. METAS'!$W$20,INT((ROW()-14)/2),0)))</f>
        <v/>
      </c>
      <c r="M136" s="229" t="str">
        <f ca="1">IF(MOD(ROW()-13,2)=0,IF(ISBLANK(OFFSET(#REF!,INT((ROW()-13)/2),0)),"",OFFSET(#REF!,INT((ROW()-13)/2),0)),IF(ISBLANK(OFFSET('9. METAS'!$X$20,INT((ROW()-14)/2),0)),"",OFFSET('9. METAS'!$X$20,INT((ROW()-14)/2),0)))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1042" t="str">
        <f ca="1">IF(ISBLANK(OFFSET('9. METAS'!$L$20,INT((ROW()-13)/2),0)),"",OFFSET('9. METAS'!$L$20,INT((ROW()-13)/2),0))</f>
        <v/>
      </c>
      <c r="I137" s="979"/>
      <c r="J137" s="227" t="e">
        <f ca="1">IF(MOD(ROW()-13,2)=0,IF(ISBLANK(OFFSET(#REF!,INT((ROW()-13)/2),0)),"",OFFSET(#REF!,INT((ROW()-13)/2),0)),IF(ISBLANK(OFFSET('9. METAS'!$U$20,INT((ROW()-14)/2),0)),"",OFFSET('9. METAS'!$U$20,INT((ROW()-14)/2),0)))</f>
        <v>#REF!</v>
      </c>
      <c r="K137" s="228" t="e">
        <f ca="1">IF(MOD(ROW()-13,2)=0,IF(ISBLANK(OFFSET(#REF!,INT((ROW()-13)/2),0)),"",OFFSET(#REF!,INT((ROW()-13)/2),0)),IF(ISBLANK(OFFSET('9. METAS'!$V$20,INT((ROW()-14)/2),0)),"",OFFSET('9. METAS'!$V$20,INT((ROW()-14)/2),0)))</f>
        <v>#REF!</v>
      </c>
      <c r="L137" s="228" t="e">
        <f ca="1">IF(MOD(ROW()-13,2)=0,IF(ISBLANK(OFFSET(#REF!,INT((ROW()-13)/2),0)),"",OFFSET(#REF!,INT((ROW()-13)/2),0)),IF(ISBLANK(OFFSET('9. METAS'!$W$20,INT((ROW()-14)/2),0)),"",OFFSET('9. METAS'!$W$20,INT((ROW()-14)/2),0)))</f>
        <v>#REF!</v>
      </c>
      <c r="M137" s="229" t="e">
        <f ca="1">IF(MOD(ROW()-13,2)=0,IF(ISBLANK(OFFSET(#REF!,INT((ROW()-13)/2),0)),"",OFFSET(#REF!,INT((ROW()-13)/2),0)),IF(ISBLANK(OFFSET('9. METAS'!$X$20,INT((ROW()-14)/2),0)),"",OFFSET('9. METAS'!$X$20,INT((ROW()-14)/2),0)))</f>
        <v>#REF!</v>
      </c>
      <c r="N137" s="981" t="str">
        <f t="shared" ref="N137" ca="1" si="120">IFERROR(J137/J138,"ND")</f>
        <v>ND</v>
      </c>
      <c r="O137" s="983" t="str">
        <f t="shared" ref="O137" ca="1" si="121">IFERROR(((J137+K137+L137+M137)/H137),"ND")</f>
        <v>ND</v>
      </c>
      <c r="P137" s="985"/>
    </row>
    <row r="138" spans="3:16" x14ac:dyDescent="0.3">
      <c r="C138" s="999"/>
      <c r="D138" s="993"/>
      <c r="E138" s="993"/>
      <c r="F138" s="995"/>
      <c r="G138" s="997"/>
      <c r="H138" s="1042"/>
      <c r="I138" s="987"/>
      <c r="J138" s="227" t="str">
        <f ca="1">IF(MOD(ROW()-13,2)=0,IF(ISBLANK(OFFSET(#REF!,INT((ROW()-13)/2),0)),"",OFFSET(#REF!,INT((ROW()-13)/2),0)),IF(ISBLANK(OFFSET('9. METAS'!$U$20,INT((ROW()-14)/2),0)),"",OFFSET('9. METAS'!$U$20,INT((ROW()-14)/2),0)))</f>
        <v/>
      </c>
      <c r="K138" s="228" t="str">
        <f ca="1">IF(MOD(ROW()-13,2)=0,IF(ISBLANK(OFFSET(#REF!,INT((ROW()-13)/2),0)),"",OFFSET(#REF!,INT((ROW()-13)/2),0)),IF(ISBLANK(OFFSET('9. METAS'!$V$20,INT((ROW()-14)/2),0)),"",OFFSET('9. METAS'!$V$20,INT((ROW()-14)/2),0)))</f>
        <v/>
      </c>
      <c r="L138" s="228" t="str">
        <f ca="1">IF(MOD(ROW()-13,2)=0,IF(ISBLANK(OFFSET(#REF!,INT((ROW()-13)/2),0)),"",OFFSET(#REF!,INT((ROW()-13)/2),0)),IF(ISBLANK(OFFSET('9. METAS'!$W$20,INT((ROW()-14)/2),0)),"",OFFSET('9. METAS'!$W$20,INT((ROW()-14)/2),0)))</f>
        <v/>
      </c>
      <c r="M138" s="229" t="str">
        <f ca="1">IF(MOD(ROW()-13,2)=0,IF(ISBLANK(OFFSET(#REF!,INT((ROW()-13)/2),0)),"",OFFSET(#REF!,INT((ROW()-13)/2),0)),IF(ISBLANK(OFFSET('9. METAS'!$X$20,INT((ROW()-14)/2),0)),"",OFFSET('9. METAS'!$X$20,INT((ROW()-14)/2),0)))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1042" t="str">
        <f ca="1">IF(ISBLANK(OFFSET('9. METAS'!$L$20,INT((ROW()-13)/2),0)),"",OFFSET('9. METAS'!$L$20,INT((ROW()-13)/2),0))</f>
        <v/>
      </c>
      <c r="I139" s="979"/>
      <c r="J139" s="227" t="e">
        <f ca="1">IF(MOD(ROW()-13,2)=0,IF(ISBLANK(OFFSET(#REF!,INT((ROW()-13)/2),0)),"",OFFSET(#REF!,INT((ROW()-13)/2),0)),IF(ISBLANK(OFFSET('9. METAS'!$U$20,INT((ROW()-14)/2),0)),"",OFFSET('9. METAS'!$U$20,INT((ROW()-14)/2),0)))</f>
        <v>#REF!</v>
      </c>
      <c r="K139" s="228" t="e">
        <f ca="1">IF(MOD(ROW()-13,2)=0,IF(ISBLANK(OFFSET(#REF!,INT((ROW()-13)/2),0)),"",OFFSET(#REF!,INT((ROW()-13)/2),0)),IF(ISBLANK(OFFSET('9. METAS'!$V$20,INT((ROW()-14)/2),0)),"",OFFSET('9. METAS'!$V$20,INT((ROW()-14)/2),0)))</f>
        <v>#REF!</v>
      </c>
      <c r="L139" s="228" t="e">
        <f ca="1">IF(MOD(ROW()-13,2)=0,IF(ISBLANK(OFFSET(#REF!,INT((ROW()-13)/2),0)),"",OFFSET(#REF!,INT((ROW()-13)/2),0)),IF(ISBLANK(OFFSET('9. METAS'!$W$20,INT((ROW()-14)/2),0)),"",OFFSET('9. METAS'!$W$20,INT((ROW()-14)/2),0)))</f>
        <v>#REF!</v>
      </c>
      <c r="M139" s="229" t="e">
        <f ca="1">IF(MOD(ROW()-13,2)=0,IF(ISBLANK(OFFSET(#REF!,INT((ROW()-13)/2),0)),"",OFFSET(#REF!,INT((ROW()-13)/2),0)),IF(ISBLANK(OFFSET('9. METAS'!$X$20,INT((ROW()-14)/2),0)),"",OFFSET('9. METAS'!$X$20,INT((ROW()-14)/2),0)))</f>
        <v>#REF!</v>
      </c>
      <c r="N139" s="981" t="str">
        <f t="shared" ref="N139" ca="1" si="122">IFERROR(J139/J140,"ND")</f>
        <v>ND</v>
      </c>
      <c r="O139" s="983" t="str">
        <f t="shared" ref="O139" ca="1" si="123">IFERROR(((J139+K139+L139+M139)/H139),"ND")</f>
        <v>ND</v>
      </c>
      <c r="P139" s="985"/>
    </row>
    <row r="140" spans="3:16" x14ac:dyDescent="0.3">
      <c r="C140" s="999"/>
      <c r="D140" s="993"/>
      <c r="E140" s="993"/>
      <c r="F140" s="995"/>
      <c r="G140" s="997"/>
      <c r="H140" s="1042"/>
      <c r="I140" s="987"/>
      <c r="J140" s="227" t="str">
        <f ca="1">IF(MOD(ROW()-13,2)=0,IF(ISBLANK(OFFSET(#REF!,INT((ROW()-13)/2),0)),"",OFFSET(#REF!,INT((ROW()-13)/2),0)),IF(ISBLANK(OFFSET('9. METAS'!$U$20,INT((ROW()-14)/2),0)),"",OFFSET('9. METAS'!$U$20,INT((ROW()-14)/2),0)))</f>
        <v/>
      </c>
      <c r="K140" s="228" t="str">
        <f ca="1">IF(MOD(ROW()-13,2)=0,IF(ISBLANK(OFFSET(#REF!,INT((ROW()-13)/2),0)),"",OFFSET(#REF!,INT((ROW()-13)/2),0)),IF(ISBLANK(OFFSET('9. METAS'!$V$20,INT((ROW()-14)/2),0)),"",OFFSET('9. METAS'!$V$20,INT((ROW()-14)/2),0)))</f>
        <v/>
      </c>
      <c r="L140" s="228" t="str">
        <f ca="1">IF(MOD(ROW()-13,2)=0,IF(ISBLANK(OFFSET(#REF!,INT((ROW()-13)/2),0)),"",OFFSET(#REF!,INT((ROW()-13)/2),0)),IF(ISBLANK(OFFSET('9. METAS'!$W$20,INT((ROW()-14)/2),0)),"",OFFSET('9. METAS'!$W$20,INT((ROW()-14)/2),0)))</f>
        <v/>
      </c>
      <c r="M140" s="229" t="str">
        <f ca="1">IF(MOD(ROW()-13,2)=0,IF(ISBLANK(OFFSET(#REF!,INT((ROW()-13)/2),0)),"",OFFSET(#REF!,INT((ROW()-13)/2),0)),IF(ISBLANK(OFFSET('9. METAS'!$X$20,INT((ROW()-14)/2),0)),"",OFFSET('9. METAS'!$X$20,INT((ROW()-14)/2),0)))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1042" t="str">
        <f ca="1">IF(ISBLANK(OFFSET('9. METAS'!$L$20,INT((ROW()-13)/2),0)),"",OFFSET('9. METAS'!$L$20,INT((ROW()-13)/2),0))</f>
        <v/>
      </c>
      <c r="I141" s="979"/>
      <c r="J141" s="227" t="e">
        <f ca="1">IF(MOD(ROW()-13,2)=0,IF(ISBLANK(OFFSET(#REF!,INT((ROW()-13)/2),0)),"",OFFSET(#REF!,INT((ROW()-13)/2),0)),IF(ISBLANK(OFFSET('9. METAS'!$U$20,INT((ROW()-14)/2),0)),"",OFFSET('9. METAS'!$U$20,INT((ROW()-14)/2),0)))</f>
        <v>#REF!</v>
      </c>
      <c r="K141" s="228" t="e">
        <f ca="1">IF(MOD(ROW()-13,2)=0,IF(ISBLANK(OFFSET(#REF!,INT((ROW()-13)/2),0)),"",OFFSET(#REF!,INT((ROW()-13)/2),0)),IF(ISBLANK(OFFSET('9. METAS'!$V$20,INT((ROW()-14)/2),0)),"",OFFSET('9. METAS'!$V$20,INT((ROW()-14)/2),0)))</f>
        <v>#REF!</v>
      </c>
      <c r="L141" s="228" t="e">
        <f ca="1">IF(MOD(ROW()-13,2)=0,IF(ISBLANK(OFFSET(#REF!,INT((ROW()-13)/2),0)),"",OFFSET(#REF!,INT((ROW()-13)/2),0)),IF(ISBLANK(OFFSET('9. METAS'!$W$20,INT((ROW()-14)/2),0)),"",OFFSET('9. METAS'!$W$20,INT((ROW()-14)/2),0)))</f>
        <v>#REF!</v>
      </c>
      <c r="M141" s="229" t="e">
        <f ca="1">IF(MOD(ROW()-13,2)=0,IF(ISBLANK(OFFSET(#REF!,INT((ROW()-13)/2),0)),"",OFFSET(#REF!,INT((ROW()-13)/2),0)),IF(ISBLANK(OFFSET('9. METAS'!$X$20,INT((ROW()-14)/2),0)),"",OFFSET('9. METAS'!$X$20,INT((ROW()-14)/2),0)))</f>
        <v>#REF!</v>
      </c>
      <c r="N141" s="981" t="str">
        <f t="shared" ref="N141" ca="1" si="124">IFERROR(J141/J142,"ND")</f>
        <v>ND</v>
      </c>
      <c r="O141" s="983" t="str">
        <f t="shared" ref="O141" ca="1" si="125">IFERROR(((J141+K141+L141+M141)/H141),"ND")</f>
        <v>ND</v>
      </c>
      <c r="P141" s="985"/>
    </row>
    <row r="142" spans="3:16" x14ac:dyDescent="0.3">
      <c r="C142" s="999"/>
      <c r="D142" s="993"/>
      <c r="E142" s="993"/>
      <c r="F142" s="995"/>
      <c r="G142" s="997"/>
      <c r="H142" s="1042"/>
      <c r="I142" s="987"/>
      <c r="J142" s="227" t="str">
        <f ca="1">IF(MOD(ROW()-13,2)=0,IF(ISBLANK(OFFSET(#REF!,INT((ROW()-13)/2),0)),"",OFFSET(#REF!,INT((ROW()-13)/2),0)),IF(ISBLANK(OFFSET('9. METAS'!$U$20,INT((ROW()-14)/2),0)),"",OFFSET('9. METAS'!$U$20,INT((ROW()-14)/2),0)))</f>
        <v/>
      </c>
      <c r="K142" s="228" t="str">
        <f ca="1">IF(MOD(ROW()-13,2)=0,IF(ISBLANK(OFFSET(#REF!,INT((ROW()-13)/2),0)),"",OFFSET(#REF!,INT((ROW()-13)/2),0)),IF(ISBLANK(OFFSET('9. METAS'!$V$20,INT((ROW()-14)/2),0)),"",OFFSET('9. METAS'!$V$20,INT((ROW()-14)/2),0)))</f>
        <v/>
      </c>
      <c r="L142" s="228" t="str">
        <f ca="1">IF(MOD(ROW()-13,2)=0,IF(ISBLANK(OFFSET(#REF!,INT((ROW()-13)/2),0)),"",OFFSET(#REF!,INT((ROW()-13)/2),0)),IF(ISBLANK(OFFSET('9. METAS'!$W$20,INT((ROW()-14)/2),0)),"",OFFSET('9. METAS'!$W$20,INT((ROW()-14)/2),0)))</f>
        <v/>
      </c>
      <c r="M142" s="229" t="str">
        <f ca="1">IF(MOD(ROW()-13,2)=0,IF(ISBLANK(OFFSET(#REF!,INT((ROW()-13)/2),0)),"",OFFSET(#REF!,INT((ROW()-13)/2),0)),IF(ISBLANK(OFFSET('9. METAS'!$X$20,INT((ROW()-14)/2),0)),"",OFFSET('9. METAS'!$X$20,INT((ROW()-14)/2),0)))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1042" t="str">
        <f ca="1">IF(ISBLANK(OFFSET('9. METAS'!$L$20,INT((ROW()-13)/2),0)),"",OFFSET('9. METAS'!$L$20,INT((ROW()-13)/2),0))</f>
        <v/>
      </c>
      <c r="I143" s="979"/>
      <c r="J143" s="227" t="e">
        <f ca="1">IF(MOD(ROW()-13,2)=0,IF(ISBLANK(OFFSET(#REF!,INT((ROW()-13)/2),0)),"",OFFSET(#REF!,INT((ROW()-13)/2),0)),IF(ISBLANK(OFFSET('9. METAS'!$U$20,INT((ROW()-14)/2),0)),"",OFFSET('9. METAS'!$U$20,INT((ROW()-14)/2),0)))</f>
        <v>#REF!</v>
      </c>
      <c r="K143" s="228" t="e">
        <f ca="1">IF(MOD(ROW()-13,2)=0,IF(ISBLANK(OFFSET(#REF!,INT((ROW()-13)/2),0)),"",OFFSET(#REF!,INT((ROW()-13)/2),0)),IF(ISBLANK(OFFSET('9. METAS'!$V$20,INT((ROW()-14)/2),0)),"",OFFSET('9. METAS'!$V$20,INT((ROW()-14)/2),0)))</f>
        <v>#REF!</v>
      </c>
      <c r="L143" s="228" t="e">
        <f ca="1">IF(MOD(ROW()-13,2)=0,IF(ISBLANK(OFFSET(#REF!,INT((ROW()-13)/2),0)),"",OFFSET(#REF!,INT((ROW()-13)/2),0)),IF(ISBLANK(OFFSET('9. METAS'!$W$20,INT((ROW()-14)/2),0)),"",OFFSET('9. METAS'!$W$20,INT((ROW()-14)/2),0)))</f>
        <v>#REF!</v>
      </c>
      <c r="M143" s="229" t="e">
        <f ca="1">IF(MOD(ROW()-13,2)=0,IF(ISBLANK(OFFSET(#REF!,INT((ROW()-13)/2),0)),"",OFFSET(#REF!,INT((ROW()-13)/2),0)),IF(ISBLANK(OFFSET('9. METAS'!$X$20,INT((ROW()-14)/2),0)),"",OFFSET('9. METAS'!$X$20,INT((ROW()-14)/2),0)))</f>
        <v>#REF!</v>
      </c>
      <c r="N143" s="981" t="str">
        <f t="shared" ref="N143" ca="1" si="126">IFERROR(J143/J144,"ND")</f>
        <v>ND</v>
      </c>
      <c r="O143" s="983" t="str">
        <f t="shared" ref="O143" ca="1" si="127">IFERROR(((J143+K143+L143+M143)/H143),"ND")</f>
        <v>ND</v>
      </c>
      <c r="P143" s="985"/>
    </row>
    <row r="144" spans="3:16" x14ac:dyDescent="0.3">
      <c r="C144" s="999"/>
      <c r="D144" s="993"/>
      <c r="E144" s="993"/>
      <c r="F144" s="995"/>
      <c r="G144" s="997"/>
      <c r="H144" s="1042"/>
      <c r="I144" s="987"/>
      <c r="J144" s="227" t="str">
        <f ca="1">IF(MOD(ROW()-13,2)=0,IF(ISBLANK(OFFSET(#REF!,INT((ROW()-13)/2),0)),"",OFFSET(#REF!,INT((ROW()-13)/2),0)),IF(ISBLANK(OFFSET('9. METAS'!$U$20,INT((ROW()-14)/2),0)),"",OFFSET('9. METAS'!$U$20,INT((ROW()-14)/2),0)))</f>
        <v/>
      </c>
      <c r="K144" s="228" t="str">
        <f ca="1">IF(MOD(ROW()-13,2)=0,IF(ISBLANK(OFFSET(#REF!,INT((ROW()-13)/2),0)),"",OFFSET(#REF!,INT((ROW()-13)/2),0)),IF(ISBLANK(OFFSET('9. METAS'!$V$20,INT((ROW()-14)/2),0)),"",OFFSET('9. METAS'!$V$20,INT((ROW()-14)/2),0)))</f>
        <v/>
      </c>
      <c r="L144" s="228" t="str">
        <f ca="1">IF(MOD(ROW()-13,2)=0,IF(ISBLANK(OFFSET(#REF!,INT((ROW()-13)/2),0)),"",OFFSET(#REF!,INT((ROW()-13)/2),0)),IF(ISBLANK(OFFSET('9. METAS'!$W$20,INT((ROW()-14)/2),0)),"",OFFSET('9. METAS'!$W$20,INT((ROW()-14)/2),0)))</f>
        <v/>
      </c>
      <c r="M144" s="229" t="str">
        <f ca="1">IF(MOD(ROW()-13,2)=0,IF(ISBLANK(OFFSET(#REF!,INT((ROW()-13)/2),0)),"",OFFSET(#REF!,INT((ROW()-13)/2),0)),IF(ISBLANK(OFFSET('9. METAS'!$X$20,INT((ROW()-14)/2),0)),"",OFFSET('9. METAS'!$X$20,INT((ROW()-14)/2),0)))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1042" t="str">
        <f ca="1">IF(ISBLANK(OFFSET('9. METAS'!$L$20,INT((ROW()-13)/2),0)),"",OFFSET('9. METAS'!$L$20,INT((ROW()-13)/2),0))</f>
        <v/>
      </c>
      <c r="I145" s="979"/>
      <c r="J145" s="227" t="e">
        <f ca="1">IF(MOD(ROW()-13,2)=0,IF(ISBLANK(OFFSET(#REF!,INT((ROW()-13)/2),0)),"",OFFSET(#REF!,INT((ROW()-13)/2),0)),IF(ISBLANK(OFFSET('9. METAS'!$U$20,INT((ROW()-14)/2),0)),"",OFFSET('9. METAS'!$U$20,INT((ROW()-14)/2),0)))</f>
        <v>#REF!</v>
      </c>
      <c r="K145" s="228" t="e">
        <f ca="1">IF(MOD(ROW()-13,2)=0,IF(ISBLANK(OFFSET(#REF!,INT((ROW()-13)/2),0)),"",OFFSET(#REF!,INT((ROW()-13)/2),0)),IF(ISBLANK(OFFSET('9. METAS'!$V$20,INT((ROW()-14)/2),0)),"",OFFSET('9. METAS'!$V$20,INT((ROW()-14)/2),0)))</f>
        <v>#REF!</v>
      </c>
      <c r="L145" s="228" t="e">
        <f ca="1">IF(MOD(ROW()-13,2)=0,IF(ISBLANK(OFFSET(#REF!,INT((ROW()-13)/2),0)),"",OFFSET(#REF!,INT((ROW()-13)/2),0)),IF(ISBLANK(OFFSET('9. METAS'!$W$20,INT((ROW()-14)/2),0)),"",OFFSET('9. METAS'!$W$20,INT((ROW()-14)/2),0)))</f>
        <v>#REF!</v>
      </c>
      <c r="M145" s="229" t="e">
        <f ca="1">IF(MOD(ROW()-13,2)=0,IF(ISBLANK(OFFSET(#REF!,INT((ROW()-13)/2),0)),"",OFFSET(#REF!,INT((ROW()-13)/2),0)),IF(ISBLANK(OFFSET('9. METAS'!$X$20,INT((ROW()-14)/2),0)),"",OFFSET('9. METAS'!$X$20,INT((ROW()-14)/2),0)))</f>
        <v>#REF!</v>
      </c>
      <c r="N145" s="981" t="str">
        <f t="shared" ref="N145" ca="1" si="128">IFERROR(J145/J146,"ND")</f>
        <v>ND</v>
      </c>
      <c r="O145" s="983" t="str">
        <f t="shared" ref="O145" ca="1" si="129">IFERROR(((J145+K145+L145+M145)/H145),"ND")</f>
        <v>ND</v>
      </c>
      <c r="P145" s="985"/>
    </row>
    <row r="146" spans="3:16" x14ac:dyDescent="0.3">
      <c r="C146" s="999"/>
      <c r="D146" s="993"/>
      <c r="E146" s="993"/>
      <c r="F146" s="995"/>
      <c r="G146" s="997"/>
      <c r="H146" s="1042"/>
      <c r="I146" s="987"/>
      <c r="J146" s="227" t="str">
        <f ca="1">IF(MOD(ROW()-13,2)=0,IF(ISBLANK(OFFSET(#REF!,INT((ROW()-13)/2),0)),"",OFFSET(#REF!,INT((ROW()-13)/2),0)),IF(ISBLANK(OFFSET('9. METAS'!$U$20,INT((ROW()-14)/2),0)),"",OFFSET('9. METAS'!$U$20,INT((ROW()-14)/2),0)))</f>
        <v/>
      </c>
      <c r="K146" s="228" t="str">
        <f ca="1">IF(MOD(ROW()-13,2)=0,IF(ISBLANK(OFFSET(#REF!,INT((ROW()-13)/2),0)),"",OFFSET(#REF!,INT((ROW()-13)/2),0)),IF(ISBLANK(OFFSET('9. METAS'!$V$20,INT((ROW()-14)/2),0)),"",OFFSET('9. METAS'!$V$20,INT((ROW()-14)/2),0)))</f>
        <v/>
      </c>
      <c r="L146" s="228" t="str">
        <f ca="1">IF(MOD(ROW()-13,2)=0,IF(ISBLANK(OFFSET(#REF!,INT((ROW()-13)/2),0)),"",OFFSET(#REF!,INT((ROW()-13)/2),0)),IF(ISBLANK(OFFSET('9. METAS'!$W$20,INT((ROW()-14)/2),0)),"",OFFSET('9. METAS'!$W$20,INT((ROW()-14)/2),0)))</f>
        <v/>
      </c>
      <c r="M146" s="229" t="str">
        <f ca="1">IF(MOD(ROW()-13,2)=0,IF(ISBLANK(OFFSET(#REF!,INT((ROW()-13)/2),0)),"",OFFSET(#REF!,INT((ROW()-13)/2),0)),IF(ISBLANK(OFFSET('9. METAS'!$X$20,INT((ROW()-14)/2),0)),"",OFFSET('9. METAS'!$X$20,INT((ROW()-14)/2),0)))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1042" t="str">
        <f ca="1">IF(ISBLANK(OFFSET('9. METAS'!$L$20,INT((ROW()-13)/2),0)),"",OFFSET('9. METAS'!$L$20,INT((ROW()-13)/2),0))</f>
        <v/>
      </c>
      <c r="I147" s="979"/>
      <c r="J147" s="227" t="e">
        <f ca="1">IF(MOD(ROW()-13,2)=0,IF(ISBLANK(OFFSET(#REF!,INT((ROW()-13)/2),0)),"",OFFSET(#REF!,INT((ROW()-13)/2),0)),IF(ISBLANK(OFFSET('9. METAS'!$U$20,INT((ROW()-14)/2),0)),"",OFFSET('9. METAS'!$U$20,INT((ROW()-14)/2),0)))</f>
        <v>#REF!</v>
      </c>
      <c r="K147" s="228" t="e">
        <f ca="1">IF(MOD(ROW()-13,2)=0,IF(ISBLANK(OFFSET(#REF!,INT((ROW()-13)/2),0)),"",OFFSET(#REF!,INT((ROW()-13)/2),0)),IF(ISBLANK(OFFSET('9. METAS'!$V$20,INT((ROW()-14)/2),0)),"",OFFSET('9. METAS'!$V$20,INT((ROW()-14)/2),0)))</f>
        <v>#REF!</v>
      </c>
      <c r="L147" s="228" t="e">
        <f ca="1">IF(MOD(ROW()-13,2)=0,IF(ISBLANK(OFFSET(#REF!,INT((ROW()-13)/2),0)),"",OFFSET(#REF!,INT((ROW()-13)/2),0)),IF(ISBLANK(OFFSET('9. METAS'!$W$20,INT((ROW()-14)/2),0)),"",OFFSET('9. METAS'!$W$20,INT((ROW()-14)/2),0)))</f>
        <v>#REF!</v>
      </c>
      <c r="M147" s="229" t="e">
        <f ca="1">IF(MOD(ROW()-13,2)=0,IF(ISBLANK(OFFSET(#REF!,INT((ROW()-13)/2),0)),"",OFFSET(#REF!,INT((ROW()-13)/2),0)),IF(ISBLANK(OFFSET('9. METAS'!$X$20,INT((ROW()-14)/2),0)),"",OFFSET('9. METAS'!$X$20,INT((ROW()-14)/2),0)))</f>
        <v>#REF!</v>
      </c>
      <c r="N147" s="981" t="str">
        <f t="shared" ref="N147" ca="1" si="130">IFERROR(J147/J148,"ND")</f>
        <v>ND</v>
      </c>
      <c r="O147" s="983" t="str">
        <f t="shared" ref="O147" ca="1" si="131">IFERROR(((J147+K147+L147+M147)/H147),"ND")</f>
        <v>ND</v>
      </c>
      <c r="P147" s="985"/>
    </row>
    <row r="148" spans="3:16" x14ac:dyDescent="0.3">
      <c r="C148" s="999"/>
      <c r="D148" s="993"/>
      <c r="E148" s="993"/>
      <c r="F148" s="995"/>
      <c r="G148" s="997"/>
      <c r="H148" s="1042"/>
      <c r="I148" s="987"/>
      <c r="J148" s="227" t="str">
        <f ca="1">IF(MOD(ROW()-13,2)=0,IF(ISBLANK(OFFSET(#REF!,INT((ROW()-13)/2),0)),"",OFFSET(#REF!,INT((ROW()-13)/2),0)),IF(ISBLANK(OFFSET('9. METAS'!$U$20,INT((ROW()-14)/2),0)),"",OFFSET('9. METAS'!$U$20,INT((ROW()-14)/2),0)))</f>
        <v/>
      </c>
      <c r="K148" s="228" t="str">
        <f ca="1">IF(MOD(ROW()-13,2)=0,IF(ISBLANK(OFFSET(#REF!,INT((ROW()-13)/2),0)),"",OFFSET(#REF!,INT((ROW()-13)/2),0)),IF(ISBLANK(OFFSET('9. METAS'!$V$20,INT((ROW()-14)/2),0)),"",OFFSET('9. METAS'!$V$20,INT((ROW()-14)/2),0)))</f>
        <v/>
      </c>
      <c r="L148" s="228" t="str">
        <f ca="1">IF(MOD(ROW()-13,2)=0,IF(ISBLANK(OFFSET(#REF!,INT((ROW()-13)/2),0)),"",OFFSET(#REF!,INT((ROW()-13)/2),0)),IF(ISBLANK(OFFSET('9. METAS'!$W$20,INT((ROW()-14)/2),0)),"",OFFSET('9. METAS'!$W$20,INT((ROW()-14)/2),0)))</f>
        <v/>
      </c>
      <c r="M148" s="229" t="str">
        <f ca="1">IF(MOD(ROW()-13,2)=0,IF(ISBLANK(OFFSET(#REF!,INT((ROW()-13)/2),0)),"",OFFSET(#REF!,INT((ROW()-13)/2),0)),IF(ISBLANK(OFFSET('9. METAS'!$X$20,INT((ROW()-14)/2),0)),"",OFFSET('9. METAS'!$X$20,INT((ROW()-14)/2),0)))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1042" t="str">
        <f ca="1">IF(ISBLANK(OFFSET('9. METAS'!$L$20,INT((ROW()-13)/2),0)),"",OFFSET('9. METAS'!$L$20,INT((ROW()-13)/2),0))</f>
        <v/>
      </c>
      <c r="I149" s="979"/>
      <c r="J149" s="227" t="e">
        <f ca="1">IF(MOD(ROW()-13,2)=0,IF(ISBLANK(OFFSET(#REF!,INT((ROW()-13)/2),0)),"",OFFSET(#REF!,INT((ROW()-13)/2),0)),IF(ISBLANK(OFFSET('9. METAS'!$U$20,INT((ROW()-14)/2),0)),"",OFFSET('9. METAS'!$U$20,INT((ROW()-14)/2),0)))</f>
        <v>#REF!</v>
      </c>
      <c r="K149" s="228" t="e">
        <f ca="1">IF(MOD(ROW()-13,2)=0,IF(ISBLANK(OFFSET(#REF!,INT((ROW()-13)/2),0)),"",OFFSET(#REF!,INT((ROW()-13)/2),0)),IF(ISBLANK(OFFSET('9. METAS'!$V$20,INT((ROW()-14)/2),0)),"",OFFSET('9. METAS'!$V$20,INT((ROW()-14)/2),0)))</f>
        <v>#REF!</v>
      </c>
      <c r="L149" s="228" t="e">
        <f ca="1">IF(MOD(ROW()-13,2)=0,IF(ISBLANK(OFFSET(#REF!,INT((ROW()-13)/2),0)),"",OFFSET(#REF!,INT((ROW()-13)/2),0)),IF(ISBLANK(OFFSET('9. METAS'!$W$20,INT((ROW()-14)/2),0)),"",OFFSET('9. METAS'!$W$20,INT((ROW()-14)/2),0)))</f>
        <v>#REF!</v>
      </c>
      <c r="M149" s="229" t="e">
        <f ca="1">IF(MOD(ROW()-13,2)=0,IF(ISBLANK(OFFSET(#REF!,INT((ROW()-13)/2),0)),"",OFFSET(#REF!,INT((ROW()-13)/2),0)),IF(ISBLANK(OFFSET('9. METAS'!$X$20,INT((ROW()-14)/2),0)),"",OFFSET('9. METAS'!$X$20,INT((ROW()-14)/2),0)))</f>
        <v>#REF!</v>
      </c>
      <c r="N149" s="981" t="str">
        <f t="shared" ref="N149" ca="1" si="132">IFERROR(J149/J150,"ND")</f>
        <v>ND</v>
      </c>
      <c r="O149" s="983" t="str">
        <f t="shared" ref="O149" ca="1" si="133">IFERROR(((J149+K149+L149+M149)/H149),"ND")</f>
        <v>ND</v>
      </c>
      <c r="P149" s="985"/>
    </row>
    <row r="150" spans="3:16" x14ac:dyDescent="0.3">
      <c r="C150" s="999"/>
      <c r="D150" s="993"/>
      <c r="E150" s="993"/>
      <c r="F150" s="995"/>
      <c r="G150" s="997"/>
      <c r="H150" s="1042"/>
      <c r="I150" s="987"/>
      <c r="J150" s="227" t="str">
        <f ca="1">IF(MOD(ROW()-13,2)=0,IF(ISBLANK(OFFSET(#REF!,INT((ROW()-13)/2),0)),"",OFFSET(#REF!,INT((ROW()-13)/2),0)),IF(ISBLANK(OFFSET('9. METAS'!$U$20,INT((ROW()-14)/2),0)),"",OFFSET('9. METAS'!$U$20,INT((ROW()-14)/2),0)))</f>
        <v/>
      </c>
      <c r="K150" s="228" t="str">
        <f ca="1">IF(MOD(ROW()-13,2)=0,IF(ISBLANK(OFFSET(#REF!,INT((ROW()-13)/2),0)),"",OFFSET(#REF!,INT((ROW()-13)/2),0)),IF(ISBLANK(OFFSET('9. METAS'!$V$20,INT((ROW()-14)/2),0)),"",OFFSET('9. METAS'!$V$20,INT((ROW()-14)/2),0)))</f>
        <v/>
      </c>
      <c r="L150" s="228" t="str">
        <f ca="1">IF(MOD(ROW()-13,2)=0,IF(ISBLANK(OFFSET(#REF!,INT((ROW()-13)/2),0)),"",OFFSET(#REF!,INT((ROW()-13)/2),0)),IF(ISBLANK(OFFSET('9. METAS'!$W$20,INT((ROW()-14)/2),0)),"",OFFSET('9. METAS'!$W$20,INT((ROW()-14)/2),0)))</f>
        <v/>
      </c>
      <c r="M150" s="229" t="str">
        <f ca="1">IF(MOD(ROW()-13,2)=0,IF(ISBLANK(OFFSET(#REF!,INT((ROW()-13)/2),0)),"",OFFSET(#REF!,INT((ROW()-13)/2),0)),IF(ISBLANK(OFFSET('9. METAS'!$X$20,INT((ROW()-14)/2),0)),"",OFFSET('9. METAS'!$X$20,INT((ROW()-14)/2),0)))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1042" t="str">
        <f ca="1">IF(ISBLANK(OFFSET('9. METAS'!$L$20,INT((ROW()-13)/2),0)),"",OFFSET('9. METAS'!$L$20,INT((ROW()-13)/2),0))</f>
        <v/>
      </c>
      <c r="I151" s="979"/>
      <c r="J151" s="227" t="e">
        <f ca="1">IF(MOD(ROW()-13,2)=0,IF(ISBLANK(OFFSET(#REF!,INT((ROW()-13)/2),0)),"",OFFSET(#REF!,INT((ROW()-13)/2),0)),IF(ISBLANK(OFFSET('9. METAS'!$U$20,INT((ROW()-14)/2),0)),"",OFFSET('9. METAS'!$U$20,INT((ROW()-14)/2),0)))</f>
        <v>#REF!</v>
      </c>
      <c r="K151" s="228" t="e">
        <f ca="1">IF(MOD(ROW()-13,2)=0,IF(ISBLANK(OFFSET(#REF!,INT((ROW()-13)/2),0)),"",OFFSET(#REF!,INT((ROW()-13)/2),0)),IF(ISBLANK(OFFSET('9. METAS'!$V$20,INT((ROW()-14)/2),0)),"",OFFSET('9. METAS'!$V$20,INT((ROW()-14)/2),0)))</f>
        <v>#REF!</v>
      </c>
      <c r="L151" s="228" t="e">
        <f ca="1">IF(MOD(ROW()-13,2)=0,IF(ISBLANK(OFFSET(#REF!,INT((ROW()-13)/2),0)),"",OFFSET(#REF!,INT((ROW()-13)/2),0)),IF(ISBLANK(OFFSET('9. METAS'!$W$20,INT((ROW()-14)/2),0)),"",OFFSET('9. METAS'!$W$20,INT((ROW()-14)/2),0)))</f>
        <v>#REF!</v>
      </c>
      <c r="M151" s="229" t="e">
        <f ca="1">IF(MOD(ROW()-13,2)=0,IF(ISBLANK(OFFSET(#REF!,INT((ROW()-13)/2),0)),"",OFFSET(#REF!,INT((ROW()-13)/2),0)),IF(ISBLANK(OFFSET('9. METAS'!$X$20,INT((ROW()-14)/2),0)),"",OFFSET('9. METAS'!$X$20,INT((ROW()-14)/2),0)))</f>
        <v>#REF!</v>
      </c>
      <c r="N151" s="981" t="str">
        <f t="shared" ref="N151" ca="1" si="134">IFERROR(J151/J152,"ND")</f>
        <v>ND</v>
      </c>
      <c r="O151" s="983" t="str">
        <f t="shared" ref="O151" ca="1" si="135">IFERROR(((J151+K151+L151+M151)/H151),"ND")</f>
        <v>ND</v>
      </c>
      <c r="P151" s="985"/>
    </row>
    <row r="152" spans="3:16" x14ac:dyDescent="0.3">
      <c r="C152" s="999"/>
      <c r="D152" s="993"/>
      <c r="E152" s="993"/>
      <c r="F152" s="995"/>
      <c r="G152" s="997"/>
      <c r="H152" s="1042"/>
      <c r="I152" s="987"/>
      <c r="J152" s="227" t="str">
        <f ca="1">IF(MOD(ROW()-13,2)=0,IF(ISBLANK(OFFSET(#REF!,INT((ROW()-13)/2),0)),"",OFFSET(#REF!,INT((ROW()-13)/2),0)),IF(ISBLANK(OFFSET('9. METAS'!$U$20,INT((ROW()-14)/2),0)),"",OFFSET('9. METAS'!$U$20,INT((ROW()-14)/2),0)))</f>
        <v/>
      </c>
      <c r="K152" s="228" t="str">
        <f ca="1">IF(MOD(ROW()-13,2)=0,IF(ISBLANK(OFFSET(#REF!,INT((ROW()-13)/2),0)),"",OFFSET(#REF!,INT((ROW()-13)/2),0)),IF(ISBLANK(OFFSET('9. METAS'!$V$20,INT((ROW()-14)/2),0)),"",OFFSET('9. METAS'!$V$20,INT((ROW()-14)/2),0)))</f>
        <v/>
      </c>
      <c r="L152" s="228" t="str">
        <f ca="1">IF(MOD(ROW()-13,2)=0,IF(ISBLANK(OFFSET(#REF!,INT((ROW()-13)/2),0)),"",OFFSET(#REF!,INT((ROW()-13)/2),0)),IF(ISBLANK(OFFSET('9. METAS'!$W$20,INT((ROW()-14)/2),0)),"",OFFSET('9. METAS'!$W$20,INT((ROW()-14)/2),0)))</f>
        <v/>
      </c>
      <c r="M152" s="229" t="str">
        <f ca="1">IF(MOD(ROW()-13,2)=0,IF(ISBLANK(OFFSET(#REF!,INT((ROW()-13)/2),0)),"",OFFSET(#REF!,INT((ROW()-13)/2),0)),IF(ISBLANK(OFFSET('9. METAS'!$X$20,INT((ROW()-14)/2),0)),"",OFFSET('9. METAS'!$X$20,INT((ROW()-14)/2),0)))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1042" t="str">
        <f ca="1">IF(ISBLANK(OFFSET('9. METAS'!$L$20,INT((ROW()-13)/2),0)),"",OFFSET('9. METAS'!$L$20,INT((ROW()-13)/2),0))</f>
        <v/>
      </c>
      <c r="I153" s="979"/>
      <c r="J153" s="227" t="e">
        <f ca="1">IF(MOD(ROW()-13,2)=0,IF(ISBLANK(OFFSET(#REF!,INT((ROW()-13)/2),0)),"",OFFSET(#REF!,INT((ROW()-13)/2),0)),IF(ISBLANK(OFFSET('9. METAS'!$U$20,INT((ROW()-14)/2),0)),"",OFFSET('9. METAS'!$U$20,INT((ROW()-14)/2),0)))</f>
        <v>#REF!</v>
      </c>
      <c r="K153" s="228" t="e">
        <f ca="1">IF(MOD(ROW()-13,2)=0,IF(ISBLANK(OFFSET(#REF!,INT((ROW()-13)/2),0)),"",OFFSET(#REF!,INT((ROW()-13)/2),0)),IF(ISBLANK(OFFSET('9. METAS'!$V$20,INT((ROW()-14)/2),0)),"",OFFSET('9. METAS'!$V$20,INT((ROW()-14)/2),0)))</f>
        <v>#REF!</v>
      </c>
      <c r="L153" s="228" t="e">
        <f ca="1">IF(MOD(ROW()-13,2)=0,IF(ISBLANK(OFFSET(#REF!,INT((ROW()-13)/2),0)),"",OFFSET(#REF!,INT((ROW()-13)/2),0)),IF(ISBLANK(OFFSET('9. METAS'!$W$20,INT((ROW()-14)/2),0)),"",OFFSET('9. METAS'!$W$20,INT((ROW()-14)/2),0)))</f>
        <v>#REF!</v>
      </c>
      <c r="M153" s="229" t="e">
        <f ca="1">IF(MOD(ROW()-13,2)=0,IF(ISBLANK(OFFSET(#REF!,INT((ROW()-13)/2),0)),"",OFFSET(#REF!,INT((ROW()-13)/2),0)),IF(ISBLANK(OFFSET('9. METAS'!$X$20,INT((ROW()-14)/2),0)),"",OFFSET('9. METAS'!$X$20,INT((ROW()-14)/2),0)))</f>
        <v>#REF!</v>
      </c>
      <c r="N153" s="981" t="str">
        <f t="shared" ref="N153" ca="1" si="136">IFERROR(J153/J154,"ND")</f>
        <v>ND</v>
      </c>
      <c r="O153" s="983" t="str">
        <f t="shared" ref="O153" ca="1" si="137">IFERROR(((J153+K153+L153+M153)/H153),"ND")</f>
        <v>ND</v>
      </c>
      <c r="P153" s="985"/>
    </row>
    <row r="154" spans="3:16" x14ac:dyDescent="0.3">
      <c r="C154" s="999"/>
      <c r="D154" s="993"/>
      <c r="E154" s="993"/>
      <c r="F154" s="995"/>
      <c r="G154" s="997"/>
      <c r="H154" s="1042"/>
      <c r="I154" s="987"/>
      <c r="J154" s="227" t="str">
        <f ca="1">IF(MOD(ROW()-13,2)=0,IF(ISBLANK(OFFSET(#REF!,INT((ROW()-13)/2),0)),"",OFFSET(#REF!,INT((ROW()-13)/2),0)),IF(ISBLANK(OFFSET('9. METAS'!$U$20,INT((ROW()-14)/2),0)),"",OFFSET('9. METAS'!$U$20,INT((ROW()-14)/2),0)))</f>
        <v/>
      </c>
      <c r="K154" s="228" t="str">
        <f ca="1">IF(MOD(ROW()-13,2)=0,IF(ISBLANK(OFFSET(#REF!,INT((ROW()-13)/2),0)),"",OFFSET(#REF!,INT((ROW()-13)/2),0)),IF(ISBLANK(OFFSET('9. METAS'!$V$20,INT((ROW()-14)/2),0)),"",OFFSET('9. METAS'!$V$20,INT((ROW()-14)/2),0)))</f>
        <v/>
      </c>
      <c r="L154" s="228" t="str">
        <f ca="1">IF(MOD(ROW()-13,2)=0,IF(ISBLANK(OFFSET(#REF!,INT((ROW()-13)/2),0)),"",OFFSET(#REF!,INT((ROW()-13)/2),0)),IF(ISBLANK(OFFSET('9. METAS'!$W$20,INT((ROW()-14)/2),0)),"",OFFSET('9. METAS'!$W$20,INT((ROW()-14)/2),0)))</f>
        <v/>
      </c>
      <c r="M154" s="229" t="str">
        <f ca="1">IF(MOD(ROW()-13,2)=0,IF(ISBLANK(OFFSET(#REF!,INT((ROW()-13)/2),0)),"",OFFSET(#REF!,INT((ROW()-13)/2),0)),IF(ISBLANK(OFFSET('9. METAS'!$X$20,INT((ROW()-14)/2),0)),"",OFFSET('9. METAS'!$X$20,INT((ROW()-14)/2),0)))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1042" t="str">
        <f ca="1">IF(ISBLANK(OFFSET('9. METAS'!$L$20,INT((ROW()-13)/2),0)),"",OFFSET('9. METAS'!$L$20,INT((ROW()-13)/2),0))</f>
        <v/>
      </c>
      <c r="I155" s="979"/>
      <c r="J155" s="227" t="e">
        <f ca="1">IF(MOD(ROW()-13,2)=0,IF(ISBLANK(OFFSET(#REF!,INT((ROW()-13)/2),0)),"",OFFSET(#REF!,INT((ROW()-13)/2),0)),IF(ISBLANK(OFFSET('9. METAS'!$U$20,INT((ROW()-14)/2),0)),"",OFFSET('9. METAS'!$U$20,INT((ROW()-14)/2),0)))</f>
        <v>#REF!</v>
      </c>
      <c r="K155" s="228" t="e">
        <f ca="1">IF(MOD(ROW()-13,2)=0,IF(ISBLANK(OFFSET(#REF!,INT((ROW()-13)/2),0)),"",OFFSET(#REF!,INT((ROW()-13)/2),0)),IF(ISBLANK(OFFSET('9. METAS'!$V$20,INT((ROW()-14)/2),0)),"",OFFSET('9. METAS'!$V$20,INT((ROW()-14)/2),0)))</f>
        <v>#REF!</v>
      </c>
      <c r="L155" s="228" t="e">
        <f ca="1">IF(MOD(ROW()-13,2)=0,IF(ISBLANK(OFFSET(#REF!,INT((ROW()-13)/2),0)),"",OFFSET(#REF!,INT((ROW()-13)/2),0)),IF(ISBLANK(OFFSET('9. METAS'!$W$20,INT((ROW()-14)/2),0)),"",OFFSET('9. METAS'!$W$20,INT((ROW()-14)/2),0)))</f>
        <v>#REF!</v>
      </c>
      <c r="M155" s="229" t="e">
        <f ca="1">IF(MOD(ROW()-13,2)=0,IF(ISBLANK(OFFSET(#REF!,INT((ROW()-13)/2),0)),"",OFFSET(#REF!,INT((ROW()-13)/2),0)),IF(ISBLANK(OFFSET('9. METAS'!$X$20,INT((ROW()-14)/2),0)),"",OFFSET('9. METAS'!$X$20,INT((ROW()-14)/2),0)))</f>
        <v>#REF!</v>
      </c>
      <c r="N155" s="981" t="str">
        <f t="shared" ref="N155" ca="1" si="138">IFERROR(J155/J156,"ND")</f>
        <v>ND</v>
      </c>
      <c r="O155" s="983" t="str">
        <f t="shared" ref="O155" ca="1" si="139">IFERROR(((J155+K155+L155+M155)/H155),"ND")</f>
        <v>ND</v>
      </c>
      <c r="P155" s="985"/>
    </row>
    <row r="156" spans="3:16" x14ac:dyDescent="0.3">
      <c r="C156" s="999"/>
      <c r="D156" s="993"/>
      <c r="E156" s="993"/>
      <c r="F156" s="995"/>
      <c r="G156" s="997"/>
      <c r="H156" s="1042"/>
      <c r="I156" s="987"/>
      <c r="J156" s="227" t="str">
        <f ca="1">IF(MOD(ROW()-13,2)=0,IF(ISBLANK(OFFSET(#REF!,INT((ROW()-13)/2),0)),"",OFFSET(#REF!,INT((ROW()-13)/2),0)),IF(ISBLANK(OFFSET('9. METAS'!$U$20,INT((ROW()-14)/2),0)),"",OFFSET('9. METAS'!$U$20,INT((ROW()-14)/2),0)))</f>
        <v/>
      </c>
      <c r="K156" s="228" t="str">
        <f ca="1">IF(MOD(ROW()-13,2)=0,IF(ISBLANK(OFFSET(#REF!,INT((ROW()-13)/2),0)),"",OFFSET(#REF!,INT((ROW()-13)/2),0)),IF(ISBLANK(OFFSET('9. METAS'!$V$20,INT((ROW()-14)/2),0)),"",OFFSET('9. METAS'!$V$20,INT((ROW()-14)/2),0)))</f>
        <v/>
      </c>
      <c r="L156" s="228" t="str">
        <f ca="1">IF(MOD(ROW()-13,2)=0,IF(ISBLANK(OFFSET(#REF!,INT((ROW()-13)/2),0)),"",OFFSET(#REF!,INT((ROW()-13)/2),0)),IF(ISBLANK(OFFSET('9. METAS'!$W$20,INT((ROW()-14)/2),0)),"",OFFSET('9. METAS'!$W$20,INT((ROW()-14)/2),0)))</f>
        <v/>
      </c>
      <c r="M156" s="229" t="str">
        <f ca="1">IF(MOD(ROW()-13,2)=0,IF(ISBLANK(OFFSET(#REF!,INT((ROW()-13)/2),0)),"",OFFSET(#REF!,INT((ROW()-13)/2),0)),IF(ISBLANK(OFFSET('9. METAS'!$X$20,INT((ROW()-14)/2),0)),"",OFFSET('9. METAS'!$X$20,INT((ROW()-14)/2),0)))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1042" t="str">
        <f ca="1">IF(ISBLANK(OFFSET('9. METAS'!$L$20,INT((ROW()-13)/2),0)),"",OFFSET('9. METAS'!$L$20,INT((ROW()-13)/2),0))</f>
        <v/>
      </c>
      <c r="I157" s="979"/>
      <c r="J157" s="227" t="e">
        <f ca="1">IF(MOD(ROW()-13,2)=0,IF(ISBLANK(OFFSET(#REF!,INT((ROW()-13)/2),0)),"",OFFSET(#REF!,INT((ROW()-13)/2),0)),IF(ISBLANK(OFFSET('9. METAS'!$U$20,INT((ROW()-14)/2),0)),"",OFFSET('9. METAS'!$U$20,INT((ROW()-14)/2),0)))</f>
        <v>#REF!</v>
      </c>
      <c r="K157" s="228" t="e">
        <f ca="1">IF(MOD(ROW()-13,2)=0,IF(ISBLANK(OFFSET(#REF!,INT((ROW()-13)/2),0)),"",OFFSET(#REF!,INT((ROW()-13)/2),0)),IF(ISBLANK(OFFSET('9. METAS'!$V$20,INT((ROW()-14)/2),0)),"",OFFSET('9. METAS'!$V$20,INT((ROW()-14)/2),0)))</f>
        <v>#REF!</v>
      </c>
      <c r="L157" s="228" t="e">
        <f ca="1">IF(MOD(ROW()-13,2)=0,IF(ISBLANK(OFFSET(#REF!,INT((ROW()-13)/2),0)),"",OFFSET(#REF!,INT((ROW()-13)/2),0)),IF(ISBLANK(OFFSET('9. METAS'!$W$20,INT((ROW()-14)/2),0)),"",OFFSET('9. METAS'!$W$20,INT((ROW()-14)/2),0)))</f>
        <v>#REF!</v>
      </c>
      <c r="M157" s="229" t="e">
        <f ca="1">IF(MOD(ROW()-13,2)=0,IF(ISBLANK(OFFSET(#REF!,INT((ROW()-13)/2),0)),"",OFFSET(#REF!,INT((ROW()-13)/2),0)),IF(ISBLANK(OFFSET('9. METAS'!$X$20,INT((ROW()-14)/2),0)),"",OFFSET('9. METAS'!$X$20,INT((ROW()-14)/2),0)))</f>
        <v>#REF!</v>
      </c>
      <c r="N157" s="981" t="str">
        <f t="shared" ref="N157" ca="1" si="140">IFERROR(J157/J158,"ND")</f>
        <v>ND</v>
      </c>
      <c r="O157" s="983" t="str">
        <f t="shared" ref="O157" ca="1" si="141">IFERROR(((J157+K157+L157+M157)/H157),"ND")</f>
        <v>ND</v>
      </c>
      <c r="P157" s="985"/>
    </row>
    <row r="158" spans="3:16" x14ac:dyDescent="0.3">
      <c r="C158" s="999"/>
      <c r="D158" s="993"/>
      <c r="E158" s="993"/>
      <c r="F158" s="995"/>
      <c r="G158" s="997"/>
      <c r="H158" s="1042"/>
      <c r="I158" s="987"/>
      <c r="J158" s="227" t="str">
        <f ca="1">IF(MOD(ROW()-13,2)=0,IF(ISBLANK(OFFSET(#REF!,INT((ROW()-13)/2),0)),"",OFFSET(#REF!,INT((ROW()-13)/2),0)),IF(ISBLANK(OFFSET('9. METAS'!$U$20,INT((ROW()-14)/2),0)),"",OFFSET('9. METAS'!$U$20,INT((ROW()-14)/2),0)))</f>
        <v/>
      </c>
      <c r="K158" s="228" t="str">
        <f ca="1">IF(MOD(ROW()-13,2)=0,IF(ISBLANK(OFFSET(#REF!,INT((ROW()-13)/2),0)),"",OFFSET(#REF!,INT((ROW()-13)/2),0)),IF(ISBLANK(OFFSET('9. METAS'!$V$20,INT((ROW()-14)/2),0)),"",OFFSET('9. METAS'!$V$20,INT((ROW()-14)/2),0)))</f>
        <v/>
      </c>
      <c r="L158" s="228" t="str">
        <f ca="1">IF(MOD(ROW()-13,2)=0,IF(ISBLANK(OFFSET(#REF!,INT((ROW()-13)/2),0)),"",OFFSET(#REF!,INT((ROW()-13)/2),0)),IF(ISBLANK(OFFSET('9. METAS'!$W$20,INT((ROW()-14)/2),0)),"",OFFSET('9. METAS'!$W$20,INT((ROW()-14)/2),0)))</f>
        <v/>
      </c>
      <c r="M158" s="229" t="str">
        <f ca="1">IF(MOD(ROW()-13,2)=0,IF(ISBLANK(OFFSET(#REF!,INT((ROW()-13)/2),0)),"",OFFSET(#REF!,INT((ROW()-13)/2),0)),IF(ISBLANK(OFFSET('9. METAS'!$X$20,INT((ROW()-14)/2),0)),"",OFFSET('9. METAS'!$X$20,INT((ROW()-14)/2),0)))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1042" t="str">
        <f ca="1">IF(ISBLANK(OFFSET('9. METAS'!$L$20,INT((ROW()-13)/2),0)),"",OFFSET('9. METAS'!$L$20,INT((ROW()-13)/2),0))</f>
        <v/>
      </c>
      <c r="I159" s="979"/>
      <c r="J159" s="227" t="e">
        <f ca="1">IF(MOD(ROW()-13,2)=0,IF(ISBLANK(OFFSET(#REF!,INT((ROW()-13)/2),0)),"",OFFSET(#REF!,INT((ROW()-13)/2),0)),IF(ISBLANK(OFFSET('9. METAS'!$U$20,INT((ROW()-14)/2),0)),"",OFFSET('9. METAS'!$U$20,INT((ROW()-14)/2),0)))</f>
        <v>#REF!</v>
      </c>
      <c r="K159" s="228" t="e">
        <f ca="1">IF(MOD(ROW()-13,2)=0,IF(ISBLANK(OFFSET(#REF!,INT((ROW()-13)/2),0)),"",OFFSET(#REF!,INT((ROW()-13)/2),0)),IF(ISBLANK(OFFSET('9. METAS'!$V$20,INT((ROW()-14)/2),0)),"",OFFSET('9. METAS'!$V$20,INT((ROW()-14)/2),0)))</f>
        <v>#REF!</v>
      </c>
      <c r="L159" s="228" t="e">
        <f ca="1">IF(MOD(ROW()-13,2)=0,IF(ISBLANK(OFFSET(#REF!,INT((ROW()-13)/2),0)),"",OFFSET(#REF!,INT((ROW()-13)/2),0)),IF(ISBLANK(OFFSET('9. METAS'!$W$20,INT((ROW()-14)/2),0)),"",OFFSET('9. METAS'!$W$20,INT((ROW()-14)/2),0)))</f>
        <v>#REF!</v>
      </c>
      <c r="M159" s="229" t="e">
        <f ca="1">IF(MOD(ROW()-13,2)=0,IF(ISBLANK(OFFSET(#REF!,INT((ROW()-13)/2),0)),"",OFFSET(#REF!,INT((ROW()-13)/2),0)),IF(ISBLANK(OFFSET('9. METAS'!$X$20,INT((ROW()-14)/2),0)),"",OFFSET('9. METAS'!$X$20,INT((ROW()-14)/2),0)))</f>
        <v>#REF!</v>
      </c>
      <c r="N159" s="981" t="str">
        <f t="shared" ref="N159" ca="1" si="142">IFERROR(J159/J160,"ND")</f>
        <v>ND</v>
      </c>
      <c r="O159" s="983" t="str">
        <f t="shared" ref="O159" ca="1" si="143">IFERROR(((J159+K159+L159+M159)/H159),"ND")</f>
        <v>ND</v>
      </c>
      <c r="P159" s="985"/>
    </row>
    <row r="160" spans="3:16" x14ac:dyDescent="0.3">
      <c r="C160" s="999"/>
      <c r="D160" s="993"/>
      <c r="E160" s="993"/>
      <c r="F160" s="995"/>
      <c r="G160" s="997"/>
      <c r="H160" s="1042"/>
      <c r="I160" s="987"/>
      <c r="J160" s="227" t="str">
        <f ca="1">IF(MOD(ROW()-13,2)=0,IF(ISBLANK(OFFSET(#REF!,INT((ROW()-13)/2),0)),"",OFFSET(#REF!,INT((ROW()-13)/2),0)),IF(ISBLANK(OFFSET('9. METAS'!$U$20,INT((ROW()-14)/2),0)),"",OFFSET('9. METAS'!$U$20,INT((ROW()-14)/2),0)))</f>
        <v/>
      </c>
      <c r="K160" s="228" t="str">
        <f ca="1">IF(MOD(ROW()-13,2)=0,IF(ISBLANK(OFFSET(#REF!,INT((ROW()-13)/2),0)),"",OFFSET(#REF!,INT((ROW()-13)/2),0)),IF(ISBLANK(OFFSET('9. METAS'!$V$20,INT((ROW()-14)/2),0)),"",OFFSET('9. METAS'!$V$20,INT((ROW()-14)/2),0)))</f>
        <v/>
      </c>
      <c r="L160" s="228" t="str">
        <f ca="1">IF(MOD(ROW()-13,2)=0,IF(ISBLANK(OFFSET(#REF!,INT((ROW()-13)/2),0)),"",OFFSET(#REF!,INT((ROW()-13)/2),0)),IF(ISBLANK(OFFSET('9. METAS'!$W$20,INT((ROW()-14)/2),0)),"",OFFSET('9. METAS'!$W$20,INT((ROW()-14)/2),0)))</f>
        <v/>
      </c>
      <c r="M160" s="229" t="str">
        <f ca="1">IF(MOD(ROW()-13,2)=0,IF(ISBLANK(OFFSET(#REF!,INT((ROW()-13)/2),0)),"",OFFSET(#REF!,INT((ROW()-13)/2),0)),IF(ISBLANK(OFFSET('9. METAS'!$X$20,INT((ROW()-14)/2),0)),"",OFFSET('9. METAS'!$X$20,INT((ROW()-14)/2),0)))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1042" t="str">
        <f ca="1">IF(ISBLANK(OFFSET('9. METAS'!$L$20,INT((ROW()-13)/2),0)),"",OFFSET('9. METAS'!$L$20,INT((ROW()-13)/2),0))</f>
        <v/>
      </c>
      <c r="I161" s="979"/>
      <c r="J161" s="227" t="e">
        <f ca="1">IF(MOD(ROW()-13,2)=0,IF(ISBLANK(OFFSET(#REF!,INT((ROW()-13)/2),0)),"",OFFSET(#REF!,INT((ROW()-13)/2),0)),IF(ISBLANK(OFFSET('9. METAS'!$U$20,INT((ROW()-14)/2),0)),"",OFFSET('9. METAS'!$U$20,INT((ROW()-14)/2),0)))</f>
        <v>#REF!</v>
      </c>
      <c r="K161" s="228" t="e">
        <f ca="1">IF(MOD(ROW()-13,2)=0,IF(ISBLANK(OFFSET(#REF!,INT((ROW()-13)/2),0)),"",OFFSET(#REF!,INT((ROW()-13)/2),0)),IF(ISBLANK(OFFSET('9. METAS'!$V$20,INT((ROW()-14)/2),0)),"",OFFSET('9. METAS'!$V$20,INT((ROW()-14)/2),0)))</f>
        <v>#REF!</v>
      </c>
      <c r="L161" s="228" t="e">
        <f ca="1">IF(MOD(ROW()-13,2)=0,IF(ISBLANK(OFFSET(#REF!,INT((ROW()-13)/2),0)),"",OFFSET(#REF!,INT((ROW()-13)/2),0)),IF(ISBLANK(OFFSET('9. METAS'!$W$20,INT((ROW()-14)/2),0)),"",OFFSET('9. METAS'!$W$20,INT((ROW()-14)/2),0)))</f>
        <v>#REF!</v>
      </c>
      <c r="M161" s="229" t="e">
        <f ca="1">IF(MOD(ROW()-13,2)=0,IF(ISBLANK(OFFSET(#REF!,INT((ROW()-13)/2),0)),"",OFFSET(#REF!,INT((ROW()-13)/2),0)),IF(ISBLANK(OFFSET('9. METAS'!$X$20,INT((ROW()-14)/2),0)),"",OFFSET('9. METAS'!$X$20,INT((ROW()-14)/2),0)))</f>
        <v>#REF!</v>
      </c>
      <c r="N161" s="981" t="str">
        <f t="shared" ref="N161" ca="1" si="144">IFERROR(J161/J162,"ND")</f>
        <v>ND</v>
      </c>
      <c r="O161" s="983" t="str">
        <f t="shared" ref="O161" ca="1" si="145">IFERROR(((J161+K161+L161+M161)/H161),"ND")</f>
        <v>ND</v>
      </c>
      <c r="P161" s="985"/>
    </row>
    <row r="162" spans="3:16" x14ac:dyDescent="0.3">
      <c r="C162" s="999"/>
      <c r="D162" s="993"/>
      <c r="E162" s="993"/>
      <c r="F162" s="995"/>
      <c r="G162" s="997"/>
      <c r="H162" s="1042"/>
      <c r="I162" s="987"/>
      <c r="J162" s="227" t="str">
        <f ca="1">IF(MOD(ROW()-13,2)=0,IF(ISBLANK(OFFSET(#REF!,INT((ROW()-13)/2),0)),"",OFFSET(#REF!,INT((ROW()-13)/2),0)),IF(ISBLANK(OFFSET('9. METAS'!$U$20,INT((ROW()-14)/2),0)),"",OFFSET('9. METAS'!$U$20,INT((ROW()-14)/2),0)))</f>
        <v/>
      </c>
      <c r="K162" s="228" t="str">
        <f ca="1">IF(MOD(ROW()-13,2)=0,IF(ISBLANK(OFFSET(#REF!,INT((ROW()-13)/2),0)),"",OFFSET(#REF!,INT((ROW()-13)/2),0)),IF(ISBLANK(OFFSET('9. METAS'!$V$20,INT((ROW()-14)/2),0)),"",OFFSET('9. METAS'!$V$20,INT((ROW()-14)/2),0)))</f>
        <v/>
      </c>
      <c r="L162" s="228" t="str">
        <f ca="1">IF(MOD(ROW()-13,2)=0,IF(ISBLANK(OFFSET(#REF!,INT((ROW()-13)/2),0)),"",OFFSET(#REF!,INT((ROW()-13)/2),0)),IF(ISBLANK(OFFSET('9. METAS'!$W$20,INT((ROW()-14)/2),0)),"",OFFSET('9. METAS'!$W$20,INT((ROW()-14)/2),0)))</f>
        <v/>
      </c>
      <c r="M162" s="229" t="str">
        <f ca="1">IF(MOD(ROW()-13,2)=0,IF(ISBLANK(OFFSET(#REF!,INT((ROW()-13)/2),0)),"",OFFSET(#REF!,INT((ROW()-13)/2),0)),IF(ISBLANK(OFFSET('9. METAS'!$X$20,INT((ROW()-14)/2),0)),"",OFFSET('9. METAS'!$X$20,INT((ROW()-14)/2),0)))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1042" t="str">
        <f ca="1">IF(ISBLANK(OFFSET('9. METAS'!$L$20,INT((ROW()-13)/2),0)),"",OFFSET('9. METAS'!$L$20,INT((ROW()-13)/2),0))</f>
        <v/>
      </c>
      <c r="I163" s="979"/>
      <c r="J163" s="227" t="e">
        <f ca="1">IF(MOD(ROW()-13,2)=0,IF(ISBLANK(OFFSET(#REF!,INT((ROW()-13)/2),0)),"",OFFSET(#REF!,INT((ROW()-13)/2),0)),IF(ISBLANK(OFFSET('9. METAS'!$U$20,INT((ROW()-14)/2),0)),"",OFFSET('9. METAS'!$U$20,INT((ROW()-14)/2),0)))</f>
        <v>#REF!</v>
      </c>
      <c r="K163" s="228" t="e">
        <f ca="1">IF(MOD(ROW()-13,2)=0,IF(ISBLANK(OFFSET(#REF!,INT((ROW()-13)/2),0)),"",OFFSET(#REF!,INT((ROW()-13)/2),0)),IF(ISBLANK(OFFSET('9. METAS'!$V$20,INT((ROW()-14)/2),0)),"",OFFSET('9. METAS'!$V$20,INT((ROW()-14)/2),0)))</f>
        <v>#REF!</v>
      </c>
      <c r="L163" s="228" t="e">
        <f ca="1">IF(MOD(ROW()-13,2)=0,IF(ISBLANK(OFFSET(#REF!,INT((ROW()-13)/2),0)),"",OFFSET(#REF!,INT((ROW()-13)/2),0)),IF(ISBLANK(OFFSET('9. METAS'!$W$20,INT((ROW()-14)/2),0)),"",OFFSET('9. METAS'!$W$20,INT((ROW()-14)/2),0)))</f>
        <v>#REF!</v>
      </c>
      <c r="M163" s="229" t="e">
        <f ca="1">IF(MOD(ROW()-13,2)=0,IF(ISBLANK(OFFSET(#REF!,INT((ROW()-13)/2),0)),"",OFFSET(#REF!,INT((ROW()-13)/2),0)),IF(ISBLANK(OFFSET('9. METAS'!$X$20,INT((ROW()-14)/2),0)),"",OFFSET('9. METAS'!$X$20,INT((ROW()-14)/2),0)))</f>
        <v>#REF!</v>
      </c>
      <c r="N163" s="981" t="str">
        <f t="shared" ref="N163" ca="1" si="146">IFERROR(J163/J164,"ND")</f>
        <v>ND</v>
      </c>
      <c r="O163" s="983" t="str">
        <f t="shared" ref="O163" ca="1" si="147">IFERROR(((J163+K163+L163+M163)/H163),"ND")</f>
        <v>ND</v>
      </c>
      <c r="P163" s="985"/>
    </row>
    <row r="164" spans="3:16" x14ac:dyDescent="0.3">
      <c r="C164" s="999"/>
      <c r="D164" s="993"/>
      <c r="E164" s="993"/>
      <c r="F164" s="995"/>
      <c r="G164" s="997"/>
      <c r="H164" s="1042"/>
      <c r="I164" s="987"/>
      <c r="J164" s="227" t="str">
        <f ca="1">IF(MOD(ROW()-13,2)=0,IF(ISBLANK(OFFSET(#REF!,INT((ROW()-13)/2),0)),"",OFFSET(#REF!,INT((ROW()-13)/2),0)),IF(ISBLANK(OFFSET('9. METAS'!$U$20,INT((ROW()-14)/2),0)),"",OFFSET('9. METAS'!$U$20,INT((ROW()-14)/2),0)))</f>
        <v/>
      </c>
      <c r="K164" s="228" t="str">
        <f ca="1">IF(MOD(ROW()-13,2)=0,IF(ISBLANK(OFFSET(#REF!,INT((ROW()-13)/2),0)),"",OFFSET(#REF!,INT((ROW()-13)/2),0)),IF(ISBLANK(OFFSET('9. METAS'!$V$20,INT((ROW()-14)/2),0)),"",OFFSET('9. METAS'!$V$20,INT((ROW()-14)/2),0)))</f>
        <v/>
      </c>
      <c r="L164" s="228" t="str">
        <f ca="1">IF(MOD(ROW()-13,2)=0,IF(ISBLANK(OFFSET(#REF!,INT((ROW()-13)/2),0)),"",OFFSET(#REF!,INT((ROW()-13)/2),0)),IF(ISBLANK(OFFSET('9. METAS'!$W$20,INT((ROW()-14)/2),0)),"",OFFSET('9. METAS'!$W$20,INT((ROW()-14)/2),0)))</f>
        <v/>
      </c>
      <c r="M164" s="229" t="str">
        <f ca="1">IF(MOD(ROW()-13,2)=0,IF(ISBLANK(OFFSET(#REF!,INT((ROW()-13)/2),0)),"",OFFSET(#REF!,INT((ROW()-13)/2),0)),IF(ISBLANK(OFFSET('9. METAS'!$X$20,INT((ROW()-14)/2),0)),"",OFFSET('9. METAS'!$X$20,INT((ROW()-14)/2),0)))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1042" t="str">
        <f ca="1">IF(ISBLANK(OFFSET('9. METAS'!$L$20,INT((ROW()-13)/2),0)),"",OFFSET('9. METAS'!$L$20,INT((ROW()-13)/2),0))</f>
        <v/>
      </c>
      <c r="I165" s="979"/>
      <c r="J165" s="227" t="e">
        <f ca="1">IF(MOD(ROW()-13,2)=0,IF(ISBLANK(OFFSET(#REF!,INT((ROW()-13)/2),0)),"",OFFSET(#REF!,INT((ROW()-13)/2),0)),IF(ISBLANK(OFFSET('9. METAS'!$U$20,INT((ROW()-14)/2),0)),"",OFFSET('9. METAS'!$U$20,INT((ROW()-14)/2),0)))</f>
        <v>#REF!</v>
      </c>
      <c r="K165" s="228" t="e">
        <f ca="1">IF(MOD(ROW()-13,2)=0,IF(ISBLANK(OFFSET(#REF!,INT((ROW()-13)/2),0)),"",OFFSET(#REF!,INT((ROW()-13)/2),0)),IF(ISBLANK(OFFSET('9. METAS'!$V$20,INT((ROW()-14)/2),0)),"",OFFSET('9. METAS'!$V$20,INT((ROW()-14)/2),0)))</f>
        <v>#REF!</v>
      </c>
      <c r="L165" s="228" t="e">
        <f ca="1">IF(MOD(ROW()-13,2)=0,IF(ISBLANK(OFFSET(#REF!,INT((ROW()-13)/2),0)),"",OFFSET(#REF!,INT((ROW()-13)/2),0)),IF(ISBLANK(OFFSET('9. METAS'!$W$20,INT((ROW()-14)/2),0)),"",OFFSET('9. METAS'!$W$20,INT((ROW()-14)/2),0)))</f>
        <v>#REF!</v>
      </c>
      <c r="M165" s="229" t="e">
        <f ca="1">IF(MOD(ROW()-13,2)=0,IF(ISBLANK(OFFSET(#REF!,INT((ROW()-13)/2),0)),"",OFFSET(#REF!,INT((ROW()-13)/2),0)),IF(ISBLANK(OFFSET('9. METAS'!$X$20,INT((ROW()-14)/2),0)),"",OFFSET('9. METAS'!$X$20,INT((ROW()-14)/2),0)))</f>
        <v>#REF!</v>
      </c>
      <c r="N165" s="981" t="str">
        <f t="shared" ref="N165" ca="1" si="148">IFERROR(J165/J166,"ND")</f>
        <v>ND</v>
      </c>
      <c r="O165" s="983" t="str">
        <f t="shared" ref="O165" ca="1" si="149">IFERROR(((J165+K165+L165+M165)/H165),"ND")</f>
        <v>ND</v>
      </c>
      <c r="P165" s="985"/>
    </row>
    <row r="166" spans="3:16" x14ac:dyDescent="0.3">
      <c r="C166" s="999"/>
      <c r="D166" s="993"/>
      <c r="E166" s="993"/>
      <c r="F166" s="995"/>
      <c r="G166" s="997"/>
      <c r="H166" s="1042"/>
      <c r="I166" s="987"/>
      <c r="J166" s="227" t="str">
        <f ca="1">IF(MOD(ROW()-13,2)=0,IF(ISBLANK(OFFSET(#REF!,INT((ROW()-13)/2),0)),"",OFFSET(#REF!,INT((ROW()-13)/2),0)),IF(ISBLANK(OFFSET('9. METAS'!$U$20,INT((ROW()-14)/2),0)),"",OFFSET('9. METAS'!$U$20,INT((ROW()-14)/2),0)))</f>
        <v/>
      </c>
      <c r="K166" s="228" t="str">
        <f ca="1">IF(MOD(ROW()-13,2)=0,IF(ISBLANK(OFFSET(#REF!,INT((ROW()-13)/2),0)),"",OFFSET(#REF!,INT((ROW()-13)/2),0)),IF(ISBLANK(OFFSET('9. METAS'!$V$20,INT((ROW()-14)/2),0)),"",OFFSET('9. METAS'!$V$20,INT((ROW()-14)/2),0)))</f>
        <v/>
      </c>
      <c r="L166" s="228" t="str">
        <f ca="1">IF(MOD(ROW()-13,2)=0,IF(ISBLANK(OFFSET(#REF!,INT((ROW()-13)/2),0)),"",OFFSET(#REF!,INT((ROW()-13)/2),0)),IF(ISBLANK(OFFSET('9. METAS'!$W$20,INT((ROW()-14)/2),0)),"",OFFSET('9. METAS'!$W$20,INT((ROW()-14)/2),0)))</f>
        <v/>
      </c>
      <c r="M166" s="229" t="str">
        <f ca="1">IF(MOD(ROW()-13,2)=0,IF(ISBLANK(OFFSET(#REF!,INT((ROW()-13)/2),0)),"",OFFSET(#REF!,INT((ROW()-13)/2),0)),IF(ISBLANK(OFFSET('9. METAS'!$X$20,INT((ROW()-14)/2),0)),"",OFFSET('9. METAS'!$X$20,INT((ROW()-14)/2),0)))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1042" t="str">
        <f ca="1">IF(ISBLANK(OFFSET('9. METAS'!$L$20,INT((ROW()-13)/2),0)),"",OFFSET('9. METAS'!$L$20,INT((ROW()-13)/2),0))</f>
        <v/>
      </c>
      <c r="I167" s="979"/>
      <c r="J167" s="227" t="e">
        <f ca="1">IF(MOD(ROW()-13,2)=0,IF(ISBLANK(OFFSET(#REF!,INT((ROW()-13)/2),0)),"",OFFSET(#REF!,INT((ROW()-13)/2),0)),IF(ISBLANK(OFFSET('9. METAS'!$U$20,INT((ROW()-14)/2),0)),"",OFFSET('9. METAS'!$U$20,INT((ROW()-14)/2),0)))</f>
        <v>#REF!</v>
      </c>
      <c r="K167" s="228" t="e">
        <f ca="1">IF(MOD(ROW()-13,2)=0,IF(ISBLANK(OFFSET(#REF!,INT((ROW()-13)/2),0)),"",OFFSET(#REF!,INT((ROW()-13)/2),0)),IF(ISBLANK(OFFSET('9. METAS'!$V$20,INT((ROW()-14)/2),0)),"",OFFSET('9. METAS'!$V$20,INT((ROW()-14)/2),0)))</f>
        <v>#REF!</v>
      </c>
      <c r="L167" s="228" t="e">
        <f ca="1">IF(MOD(ROW()-13,2)=0,IF(ISBLANK(OFFSET(#REF!,INT((ROW()-13)/2),0)),"",OFFSET(#REF!,INT((ROW()-13)/2),0)),IF(ISBLANK(OFFSET('9. METAS'!$W$20,INT((ROW()-14)/2),0)),"",OFFSET('9. METAS'!$W$20,INT((ROW()-14)/2),0)))</f>
        <v>#REF!</v>
      </c>
      <c r="M167" s="229" t="e">
        <f ca="1">IF(MOD(ROW()-13,2)=0,IF(ISBLANK(OFFSET(#REF!,INT((ROW()-13)/2),0)),"",OFFSET(#REF!,INT((ROW()-13)/2),0)),IF(ISBLANK(OFFSET('9. METAS'!$X$20,INT((ROW()-14)/2),0)),"",OFFSET('9. METAS'!$X$20,INT((ROW()-14)/2),0)))</f>
        <v>#REF!</v>
      </c>
      <c r="N167" s="981" t="str">
        <f t="shared" ref="N167" ca="1" si="150">IFERROR(J167/J168,"ND")</f>
        <v>ND</v>
      </c>
      <c r="O167" s="983" t="str">
        <f t="shared" ref="O167" ca="1" si="151">IFERROR(((J167+K167+L167+M167)/H167),"ND")</f>
        <v>ND</v>
      </c>
      <c r="P167" s="985"/>
    </row>
    <row r="168" spans="3:16" x14ac:dyDescent="0.3">
      <c r="C168" s="999"/>
      <c r="D168" s="993"/>
      <c r="E168" s="993"/>
      <c r="F168" s="995"/>
      <c r="G168" s="997"/>
      <c r="H168" s="1042"/>
      <c r="I168" s="987"/>
      <c r="J168" s="227" t="str">
        <f ca="1">IF(MOD(ROW()-13,2)=0,IF(ISBLANK(OFFSET(#REF!,INT((ROW()-13)/2),0)),"",OFFSET(#REF!,INT((ROW()-13)/2),0)),IF(ISBLANK(OFFSET('9. METAS'!$U$20,INT((ROW()-14)/2),0)),"",OFFSET('9. METAS'!$U$20,INT((ROW()-14)/2),0)))</f>
        <v/>
      </c>
      <c r="K168" s="228" t="str">
        <f ca="1">IF(MOD(ROW()-13,2)=0,IF(ISBLANK(OFFSET(#REF!,INT((ROW()-13)/2),0)),"",OFFSET(#REF!,INT((ROW()-13)/2),0)),IF(ISBLANK(OFFSET('9. METAS'!$V$20,INT((ROW()-14)/2),0)),"",OFFSET('9. METAS'!$V$20,INT((ROW()-14)/2),0)))</f>
        <v/>
      </c>
      <c r="L168" s="228" t="str">
        <f ca="1">IF(MOD(ROW()-13,2)=0,IF(ISBLANK(OFFSET(#REF!,INT((ROW()-13)/2),0)),"",OFFSET(#REF!,INT((ROW()-13)/2),0)),IF(ISBLANK(OFFSET('9. METAS'!$W$20,INT((ROW()-14)/2),0)),"",OFFSET('9. METAS'!$W$20,INT((ROW()-14)/2),0)))</f>
        <v/>
      </c>
      <c r="M168" s="229" t="str">
        <f ca="1">IF(MOD(ROW()-13,2)=0,IF(ISBLANK(OFFSET(#REF!,INT((ROW()-13)/2),0)),"",OFFSET(#REF!,INT((ROW()-13)/2),0)),IF(ISBLANK(OFFSET('9. METAS'!$X$20,INT((ROW()-14)/2),0)),"",OFFSET('9. METAS'!$X$20,INT((ROW()-14)/2),0)))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1042" t="str">
        <f ca="1">IF(ISBLANK(OFFSET('9. METAS'!$L$20,INT((ROW()-13)/2),0)),"",OFFSET('9. METAS'!$L$20,INT((ROW()-13)/2),0))</f>
        <v/>
      </c>
      <c r="I169" s="979"/>
      <c r="J169" s="227" t="e">
        <f ca="1">IF(MOD(ROW()-13,2)=0,IF(ISBLANK(OFFSET(#REF!,INT((ROW()-13)/2),0)),"",OFFSET(#REF!,INT((ROW()-13)/2),0)),IF(ISBLANK(OFFSET('9. METAS'!$U$20,INT((ROW()-14)/2),0)),"",OFFSET('9. METAS'!$U$20,INT((ROW()-14)/2),0)))</f>
        <v>#REF!</v>
      </c>
      <c r="K169" s="228" t="e">
        <f ca="1">IF(MOD(ROW()-13,2)=0,IF(ISBLANK(OFFSET(#REF!,INT((ROW()-13)/2),0)),"",OFFSET(#REF!,INT((ROW()-13)/2),0)),IF(ISBLANK(OFFSET('9. METAS'!$V$20,INT((ROW()-14)/2),0)),"",OFFSET('9. METAS'!$V$20,INT((ROW()-14)/2),0)))</f>
        <v>#REF!</v>
      </c>
      <c r="L169" s="228" t="e">
        <f ca="1">IF(MOD(ROW()-13,2)=0,IF(ISBLANK(OFFSET(#REF!,INT((ROW()-13)/2),0)),"",OFFSET(#REF!,INT((ROW()-13)/2),0)),IF(ISBLANK(OFFSET('9. METAS'!$W$20,INT((ROW()-14)/2),0)),"",OFFSET('9. METAS'!$W$20,INT((ROW()-14)/2),0)))</f>
        <v>#REF!</v>
      </c>
      <c r="M169" s="229" t="e">
        <f ca="1">IF(MOD(ROW()-13,2)=0,IF(ISBLANK(OFFSET(#REF!,INT((ROW()-13)/2),0)),"",OFFSET(#REF!,INT((ROW()-13)/2),0)),IF(ISBLANK(OFFSET('9. METAS'!$X$20,INT((ROW()-14)/2),0)),"",OFFSET('9. METAS'!$X$20,INT((ROW()-14)/2),0)))</f>
        <v>#REF!</v>
      </c>
      <c r="N169" s="981" t="str">
        <f t="shared" ref="N169" ca="1" si="152">IFERROR(J169/J170,"ND")</f>
        <v>ND</v>
      </c>
      <c r="O169" s="983" t="str">
        <f t="shared" ref="O169" ca="1" si="153">IFERROR(((J169+K169+L169+M169)/H169),"ND")</f>
        <v>ND</v>
      </c>
      <c r="P169" s="985"/>
    </row>
    <row r="170" spans="3:16" x14ac:dyDescent="0.3">
      <c r="C170" s="999"/>
      <c r="D170" s="993"/>
      <c r="E170" s="993"/>
      <c r="F170" s="995"/>
      <c r="G170" s="997"/>
      <c r="H170" s="1042"/>
      <c r="I170" s="987"/>
      <c r="J170" s="227" t="str">
        <f ca="1">IF(MOD(ROW()-13,2)=0,IF(ISBLANK(OFFSET(#REF!,INT((ROW()-13)/2),0)),"",OFFSET(#REF!,INT((ROW()-13)/2),0)),IF(ISBLANK(OFFSET('9. METAS'!$U$20,INT((ROW()-14)/2),0)),"",OFFSET('9. METAS'!$U$20,INT((ROW()-14)/2),0)))</f>
        <v/>
      </c>
      <c r="K170" s="228" t="str">
        <f ca="1">IF(MOD(ROW()-13,2)=0,IF(ISBLANK(OFFSET(#REF!,INT((ROW()-13)/2),0)),"",OFFSET(#REF!,INT((ROW()-13)/2),0)),IF(ISBLANK(OFFSET('9. METAS'!$V$20,INT((ROW()-14)/2),0)),"",OFFSET('9. METAS'!$V$20,INT((ROW()-14)/2),0)))</f>
        <v/>
      </c>
      <c r="L170" s="228" t="str">
        <f ca="1">IF(MOD(ROW()-13,2)=0,IF(ISBLANK(OFFSET(#REF!,INT((ROW()-13)/2),0)),"",OFFSET(#REF!,INT((ROW()-13)/2),0)),IF(ISBLANK(OFFSET('9. METAS'!$W$20,INT((ROW()-14)/2),0)),"",OFFSET('9. METAS'!$W$20,INT((ROW()-14)/2),0)))</f>
        <v/>
      </c>
      <c r="M170" s="229" t="str">
        <f ca="1">IF(MOD(ROW()-13,2)=0,IF(ISBLANK(OFFSET(#REF!,INT((ROW()-13)/2),0)),"",OFFSET(#REF!,INT((ROW()-13)/2),0)),IF(ISBLANK(OFFSET('9. METAS'!$X$20,INT((ROW()-14)/2),0)),"",OFFSET('9. METAS'!$X$20,INT((ROW()-14)/2),0)))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1042" t="str">
        <f ca="1">IF(ISBLANK(OFFSET('9. METAS'!$L$20,INT((ROW()-13)/2),0)),"",OFFSET('9. METAS'!$L$20,INT((ROW()-13)/2),0))</f>
        <v/>
      </c>
      <c r="I171" s="979"/>
      <c r="J171" s="227" t="e">
        <f ca="1">IF(MOD(ROW()-13,2)=0,IF(ISBLANK(OFFSET(#REF!,INT((ROW()-13)/2),0)),"",OFFSET(#REF!,INT((ROW()-13)/2),0)),IF(ISBLANK(OFFSET('9. METAS'!$U$20,INT((ROW()-14)/2),0)),"",OFFSET('9. METAS'!$U$20,INT((ROW()-14)/2),0)))</f>
        <v>#REF!</v>
      </c>
      <c r="K171" s="228" t="e">
        <f ca="1">IF(MOD(ROW()-13,2)=0,IF(ISBLANK(OFFSET(#REF!,INT((ROW()-13)/2),0)),"",OFFSET(#REF!,INT((ROW()-13)/2),0)),IF(ISBLANK(OFFSET('9. METAS'!$V$20,INT((ROW()-14)/2),0)),"",OFFSET('9. METAS'!$V$20,INT((ROW()-14)/2),0)))</f>
        <v>#REF!</v>
      </c>
      <c r="L171" s="228" t="e">
        <f ca="1">IF(MOD(ROW()-13,2)=0,IF(ISBLANK(OFFSET(#REF!,INT((ROW()-13)/2),0)),"",OFFSET(#REF!,INT((ROW()-13)/2),0)),IF(ISBLANK(OFFSET('9. METAS'!$W$20,INT((ROW()-14)/2),0)),"",OFFSET('9. METAS'!$W$20,INT((ROW()-14)/2),0)))</f>
        <v>#REF!</v>
      </c>
      <c r="M171" s="229" t="e">
        <f ca="1">IF(MOD(ROW()-13,2)=0,IF(ISBLANK(OFFSET(#REF!,INT((ROW()-13)/2),0)),"",OFFSET(#REF!,INT((ROW()-13)/2),0)),IF(ISBLANK(OFFSET('9. METAS'!$X$20,INT((ROW()-14)/2),0)),"",OFFSET('9. METAS'!$X$20,INT((ROW()-14)/2),0)))</f>
        <v>#REF!</v>
      </c>
      <c r="N171" s="981" t="str">
        <f t="shared" ref="N171" ca="1" si="154">IFERROR(J171/J172,"ND")</f>
        <v>ND</v>
      </c>
      <c r="O171" s="983" t="str">
        <f t="shared" ref="O171" ca="1" si="155">IFERROR(((J171+K171+L171+M171)/H171),"ND")</f>
        <v>ND</v>
      </c>
      <c r="P171" s="985"/>
    </row>
    <row r="172" spans="3:16" x14ac:dyDescent="0.3">
      <c r="C172" s="999"/>
      <c r="D172" s="993"/>
      <c r="E172" s="993"/>
      <c r="F172" s="995"/>
      <c r="G172" s="997"/>
      <c r="H172" s="1042"/>
      <c r="I172" s="987"/>
      <c r="J172" s="227" t="str">
        <f ca="1">IF(MOD(ROW()-13,2)=0,IF(ISBLANK(OFFSET(#REF!,INT((ROW()-13)/2),0)),"",OFFSET(#REF!,INT((ROW()-13)/2),0)),IF(ISBLANK(OFFSET('9. METAS'!$U$20,INT((ROW()-14)/2),0)),"",OFFSET('9. METAS'!$U$20,INT((ROW()-14)/2),0)))</f>
        <v/>
      </c>
      <c r="K172" s="228" t="str">
        <f ca="1">IF(MOD(ROW()-13,2)=0,IF(ISBLANK(OFFSET(#REF!,INT((ROW()-13)/2),0)),"",OFFSET(#REF!,INT((ROW()-13)/2),0)),IF(ISBLANK(OFFSET('9. METAS'!$V$20,INT((ROW()-14)/2),0)),"",OFFSET('9. METAS'!$V$20,INT((ROW()-14)/2),0)))</f>
        <v/>
      </c>
      <c r="L172" s="228" t="str">
        <f ca="1">IF(MOD(ROW()-13,2)=0,IF(ISBLANK(OFFSET(#REF!,INT((ROW()-13)/2),0)),"",OFFSET(#REF!,INT((ROW()-13)/2),0)),IF(ISBLANK(OFFSET('9. METAS'!$W$20,INT((ROW()-14)/2),0)),"",OFFSET('9. METAS'!$W$20,INT((ROW()-14)/2),0)))</f>
        <v/>
      </c>
      <c r="M172" s="229" t="str">
        <f ca="1">IF(MOD(ROW()-13,2)=0,IF(ISBLANK(OFFSET(#REF!,INT((ROW()-13)/2),0)),"",OFFSET(#REF!,INT((ROW()-13)/2),0)),IF(ISBLANK(OFFSET('9. METAS'!$X$20,INT((ROW()-14)/2),0)),"",OFFSET('9. METAS'!$X$20,INT((ROW()-14)/2),0)))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1042" t="str">
        <f ca="1">IF(ISBLANK(OFFSET('9. METAS'!$L$20,INT((ROW()-13)/2),0)),"",OFFSET('9. METAS'!$L$20,INT((ROW()-13)/2),0))</f>
        <v/>
      </c>
      <c r="I173" s="979"/>
      <c r="J173" s="227" t="e">
        <f ca="1">IF(MOD(ROW()-13,2)=0,IF(ISBLANK(OFFSET(#REF!,INT((ROW()-13)/2),0)),"",OFFSET(#REF!,INT((ROW()-13)/2),0)),IF(ISBLANK(OFFSET('9. METAS'!$U$20,INT((ROW()-14)/2),0)),"",OFFSET('9. METAS'!$U$20,INT((ROW()-14)/2),0)))</f>
        <v>#REF!</v>
      </c>
      <c r="K173" s="228" t="e">
        <f ca="1">IF(MOD(ROW()-13,2)=0,IF(ISBLANK(OFFSET(#REF!,INT((ROW()-13)/2),0)),"",OFFSET(#REF!,INT((ROW()-13)/2),0)),IF(ISBLANK(OFFSET('9. METAS'!$V$20,INT((ROW()-14)/2),0)),"",OFFSET('9. METAS'!$V$20,INT((ROW()-14)/2),0)))</f>
        <v>#REF!</v>
      </c>
      <c r="L173" s="228" t="e">
        <f ca="1">IF(MOD(ROW()-13,2)=0,IF(ISBLANK(OFFSET(#REF!,INT((ROW()-13)/2),0)),"",OFFSET(#REF!,INT((ROW()-13)/2),0)),IF(ISBLANK(OFFSET('9. METAS'!$W$20,INT((ROW()-14)/2),0)),"",OFFSET('9. METAS'!$W$20,INT((ROW()-14)/2),0)))</f>
        <v>#REF!</v>
      </c>
      <c r="M173" s="229" t="e">
        <f ca="1">IF(MOD(ROW()-13,2)=0,IF(ISBLANK(OFFSET(#REF!,INT((ROW()-13)/2),0)),"",OFFSET(#REF!,INT((ROW()-13)/2),0)),IF(ISBLANK(OFFSET('9. METAS'!$X$20,INT((ROW()-14)/2),0)),"",OFFSET('9. METAS'!$X$20,INT((ROW()-14)/2),0)))</f>
        <v>#REF!</v>
      </c>
      <c r="N173" s="981" t="str">
        <f t="shared" ref="N173" ca="1" si="156">IFERROR(J173/J174,"ND")</f>
        <v>ND</v>
      </c>
      <c r="O173" s="983" t="str">
        <f t="shared" ref="O173" ca="1" si="157">IFERROR(((J173+K173+L173+M173)/H173),"ND")</f>
        <v>ND</v>
      </c>
      <c r="P173" s="985"/>
    </row>
    <row r="174" spans="3:16" x14ac:dyDescent="0.3">
      <c r="C174" s="999"/>
      <c r="D174" s="993"/>
      <c r="E174" s="993"/>
      <c r="F174" s="995"/>
      <c r="G174" s="997"/>
      <c r="H174" s="1042"/>
      <c r="I174" s="987"/>
      <c r="J174" s="227" t="str">
        <f ca="1">IF(MOD(ROW()-13,2)=0,IF(ISBLANK(OFFSET(#REF!,INT((ROW()-13)/2),0)),"",OFFSET(#REF!,INT((ROW()-13)/2),0)),IF(ISBLANK(OFFSET('9. METAS'!$U$20,INT((ROW()-14)/2),0)),"",OFFSET('9. METAS'!$U$20,INT((ROW()-14)/2),0)))</f>
        <v/>
      </c>
      <c r="K174" s="228" t="str">
        <f ca="1">IF(MOD(ROW()-13,2)=0,IF(ISBLANK(OFFSET(#REF!,INT((ROW()-13)/2),0)),"",OFFSET(#REF!,INT((ROW()-13)/2),0)),IF(ISBLANK(OFFSET('9. METAS'!$V$20,INT((ROW()-14)/2),0)),"",OFFSET('9. METAS'!$V$20,INT((ROW()-14)/2),0)))</f>
        <v/>
      </c>
      <c r="L174" s="228" t="str">
        <f ca="1">IF(MOD(ROW()-13,2)=0,IF(ISBLANK(OFFSET(#REF!,INT((ROW()-13)/2),0)),"",OFFSET(#REF!,INT((ROW()-13)/2),0)),IF(ISBLANK(OFFSET('9. METAS'!$W$20,INT((ROW()-14)/2),0)),"",OFFSET('9. METAS'!$W$20,INT((ROW()-14)/2),0)))</f>
        <v/>
      </c>
      <c r="M174" s="229" t="str">
        <f ca="1">IF(MOD(ROW()-13,2)=0,IF(ISBLANK(OFFSET(#REF!,INT((ROW()-13)/2),0)),"",OFFSET(#REF!,INT((ROW()-13)/2),0)),IF(ISBLANK(OFFSET('9. METAS'!$X$20,INT((ROW()-14)/2),0)),"",OFFSET('9. METAS'!$X$20,INT((ROW()-14)/2),0)))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1042" t="str">
        <f ca="1">IF(ISBLANK(OFFSET('9. METAS'!$L$20,INT((ROW()-13)/2),0)),"",OFFSET('9. METAS'!$L$20,INT((ROW()-13)/2),0))</f>
        <v/>
      </c>
      <c r="I175" s="979"/>
      <c r="J175" s="227" t="e">
        <f ca="1">IF(MOD(ROW()-13,2)=0,IF(ISBLANK(OFFSET(#REF!,INT((ROW()-13)/2),0)),"",OFFSET(#REF!,INT((ROW()-13)/2),0)),IF(ISBLANK(OFFSET('9. METAS'!$U$20,INT((ROW()-14)/2),0)),"",OFFSET('9. METAS'!$U$20,INT((ROW()-14)/2),0)))</f>
        <v>#REF!</v>
      </c>
      <c r="K175" s="228" t="e">
        <f ca="1">IF(MOD(ROW()-13,2)=0,IF(ISBLANK(OFFSET(#REF!,INT((ROW()-13)/2),0)),"",OFFSET(#REF!,INT((ROW()-13)/2),0)),IF(ISBLANK(OFFSET('9. METAS'!$V$20,INT((ROW()-14)/2),0)),"",OFFSET('9. METAS'!$V$20,INT((ROW()-14)/2),0)))</f>
        <v>#REF!</v>
      </c>
      <c r="L175" s="228" t="e">
        <f ca="1">IF(MOD(ROW()-13,2)=0,IF(ISBLANK(OFFSET(#REF!,INT((ROW()-13)/2),0)),"",OFFSET(#REF!,INT((ROW()-13)/2),0)),IF(ISBLANK(OFFSET('9. METAS'!$W$20,INT((ROW()-14)/2),0)),"",OFFSET('9. METAS'!$W$20,INT((ROW()-14)/2),0)))</f>
        <v>#REF!</v>
      </c>
      <c r="M175" s="229" t="e">
        <f ca="1">IF(MOD(ROW()-13,2)=0,IF(ISBLANK(OFFSET(#REF!,INT((ROW()-13)/2),0)),"",OFFSET(#REF!,INT((ROW()-13)/2),0)),IF(ISBLANK(OFFSET('9. METAS'!$X$20,INT((ROW()-14)/2),0)),"",OFFSET('9. METAS'!$X$20,INT((ROW()-14)/2),0)))</f>
        <v>#REF!</v>
      </c>
      <c r="N175" s="981" t="str">
        <f t="shared" ref="N175" ca="1" si="158">IFERROR(J175/J176,"ND")</f>
        <v>ND</v>
      </c>
      <c r="O175" s="983" t="str">
        <f t="shared" ref="O175" ca="1" si="159">IFERROR(((J175+K175+L175+M175)/H175),"ND")</f>
        <v>ND</v>
      </c>
      <c r="P175" s="985"/>
    </row>
    <row r="176" spans="3:16" x14ac:dyDescent="0.3">
      <c r="C176" s="999"/>
      <c r="D176" s="993"/>
      <c r="E176" s="993"/>
      <c r="F176" s="995"/>
      <c r="G176" s="997"/>
      <c r="H176" s="1042"/>
      <c r="I176" s="987"/>
      <c r="J176" s="227" t="str">
        <f ca="1">IF(MOD(ROW()-13,2)=0,IF(ISBLANK(OFFSET(#REF!,INT((ROW()-13)/2),0)),"",OFFSET(#REF!,INT((ROW()-13)/2),0)),IF(ISBLANK(OFFSET('9. METAS'!$U$20,INT((ROW()-14)/2),0)),"",OFFSET('9. METAS'!$U$20,INT((ROW()-14)/2),0)))</f>
        <v/>
      </c>
      <c r="K176" s="228" t="str">
        <f ca="1">IF(MOD(ROW()-13,2)=0,IF(ISBLANK(OFFSET(#REF!,INT((ROW()-13)/2),0)),"",OFFSET(#REF!,INT((ROW()-13)/2),0)),IF(ISBLANK(OFFSET('9. METAS'!$V$20,INT((ROW()-14)/2),0)),"",OFFSET('9. METAS'!$V$20,INT((ROW()-14)/2),0)))</f>
        <v/>
      </c>
      <c r="L176" s="228" t="str">
        <f ca="1">IF(MOD(ROW()-13,2)=0,IF(ISBLANK(OFFSET(#REF!,INT((ROW()-13)/2),0)),"",OFFSET(#REF!,INT((ROW()-13)/2),0)),IF(ISBLANK(OFFSET('9. METAS'!$W$20,INT((ROW()-14)/2),0)),"",OFFSET('9. METAS'!$W$20,INT((ROW()-14)/2),0)))</f>
        <v/>
      </c>
      <c r="M176" s="229" t="str">
        <f ca="1">IF(MOD(ROW()-13,2)=0,IF(ISBLANK(OFFSET(#REF!,INT((ROW()-13)/2),0)),"",OFFSET(#REF!,INT((ROW()-13)/2),0)),IF(ISBLANK(OFFSET('9. METAS'!$X$20,INT((ROW()-14)/2),0)),"",OFFSET('9. METAS'!$X$20,INT((ROW()-14)/2),0)))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1042" t="str">
        <f ca="1">IF(ISBLANK(OFFSET('9. METAS'!$L$20,INT((ROW()-13)/2),0)),"",OFFSET('9. METAS'!$L$20,INT((ROW()-13)/2),0))</f>
        <v/>
      </c>
      <c r="I177" s="979"/>
      <c r="J177" s="227" t="e">
        <f ca="1">IF(MOD(ROW()-13,2)=0,IF(ISBLANK(OFFSET(#REF!,INT((ROW()-13)/2),0)),"",OFFSET(#REF!,INT((ROW()-13)/2),0)),IF(ISBLANK(OFFSET('9. METAS'!$U$20,INT((ROW()-14)/2),0)),"",OFFSET('9. METAS'!$U$20,INT((ROW()-14)/2),0)))</f>
        <v>#REF!</v>
      </c>
      <c r="K177" s="228" t="e">
        <f ca="1">IF(MOD(ROW()-13,2)=0,IF(ISBLANK(OFFSET(#REF!,INT((ROW()-13)/2),0)),"",OFFSET(#REF!,INT((ROW()-13)/2),0)),IF(ISBLANK(OFFSET('9. METAS'!$V$20,INT((ROW()-14)/2),0)),"",OFFSET('9. METAS'!$V$20,INT((ROW()-14)/2),0)))</f>
        <v>#REF!</v>
      </c>
      <c r="L177" s="228" t="e">
        <f ca="1">IF(MOD(ROW()-13,2)=0,IF(ISBLANK(OFFSET(#REF!,INT((ROW()-13)/2),0)),"",OFFSET(#REF!,INT((ROW()-13)/2),0)),IF(ISBLANK(OFFSET('9. METAS'!$W$20,INT((ROW()-14)/2),0)),"",OFFSET('9. METAS'!$W$20,INT((ROW()-14)/2),0)))</f>
        <v>#REF!</v>
      </c>
      <c r="M177" s="229" t="e">
        <f ca="1">IF(MOD(ROW()-13,2)=0,IF(ISBLANK(OFFSET(#REF!,INT((ROW()-13)/2),0)),"",OFFSET(#REF!,INT((ROW()-13)/2),0)),IF(ISBLANK(OFFSET('9. METAS'!$X$20,INT((ROW()-14)/2),0)),"",OFFSET('9. METAS'!$X$20,INT((ROW()-14)/2),0)))</f>
        <v>#REF!</v>
      </c>
      <c r="N177" s="981" t="str">
        <f t="shared" ref="N177" ca="1" si="160">IFERROR(J177/J178,"ND")</f>
        <v>ND</v>
      </c>
      <c r="O177" s="983" t="str">
        <f t="shared" ref="O177" ca="1" si="161">IFERROR(((J177+K177+L177+M177)/H177),"ND")</f>
        <v>ND</v>
      </c>
      <c r="P177" s="985"/>
    </row>
    <row r="178" spans="3:16" x14ac:dyDescent="0.3">
      <c r="C178" s="999"/>
      <c r="D178" s="993"/>
      <c r="E178" s="993"/>
      <c r="F178" s="995"/>
      <c r="G178" s="997"/>
      <c r="H178" s="1042"/>
      <c r="I178" s="987"/>
      <c r="J178" s="227" t="str">
        <f ca="1">IF(MOD(ROW()-13,2)=0,IF(ISBLANK(OFFSET(#REF!,INT((ROW()-13)/2),0)),"",OFFSET(#REF!,INT((ROW()-13)/2),0)),IF(ISBLANK(OFFSET('9. METAS'!$U$20,INT((ROW()-14)/2),0)),"",OFFSET('9. METAS'!$U$20,INT((ROW()-14)/2),0)))</f>
        <v/>
      </c>
      <c r="K178" s="228" t="str">
        <f ca="1">IF(MOD(ROW()-13,2)=0,IF(ISBLANK(OFFSET(#REF!,INT((ROW()-13)/2),0)),"",OFFSET(#REF!,INT((ROW()-13)/2),0)),IF(ISBLANK(OFFSET('9. METAS'!$V$20,INT((ROW()-14)/2),0)),"",OFFSET('9. METAS'!$V$20,INT((ROW()-14)/2),0)))</f>
        <v/>
      </c>
      <c r="L178" s="228" t="str">
        <f ca="1">IF(MOD(ROW()-13,2)=0,IF(ISBLANK(OFFSET(#REF!,INT((ROW()-13)/2),0)),"",OFFSET(#REF!,INT((ROW()-13)/2),0)),IF(ISBLANK(OFFSET('9. METAS'!$W$20,INT((ROW()-14)/2),0)),"",OFFSET('9. METAS'!$W$20,INT((ROW()-14)/2),0)))</f>
        <v/>
      </c>
      <c r="M178" s="229" t="str">
        <f ca="1">IF(MOD(ROW()-13,2)=0,IF(ISBLANK(OFFSET(#REF!,INT((ROW()-13)/2),0)),"",OFFSET(#REF!,INT((ROW()-13)/2),0)),IF(ISBLANK(OFFSET('9. METAS'!$X$20,INT((ROW()-14)/2),0)),"",OFFSET('9. METAS'!$X$20,INT((ROW()-14)/2),0)))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1042" t="str">
        <f ca="1">IF(ISBLANK(OFFSET('9. METAS'!$L$20,INT((ROW()-13)/2),0)),"",OFFSET('9. METAS'!$L$20,INT((ROW()-13)/2),0))</f>
        <v/>
      </c>
      <c r="I179" s="979"/>
      <c r="J179" s="227" t="e">
        <f ca="1">IF(MOD(ROW()-13,2)=0,IF(ISBLANK(OFFSET(#REF!,INT((ROW()-13)/2),0)),"",OFFSET(#REF!,INT((ROW()-13)/2),0)),IF(ISBLANK(OFFSET('9. METAS'!$U$20,INT((ROW()-14)/2),0)),"",OFFSET('9. METAS'!$U$20,INT((ROW()-14)/2),0)))</f>
        <v>#REF!</v>
      </c>
      <c r="K179" s="228" t="e">
        <f ca="1">IF(MOD(ROW()-13,2)=0,IF(ISBLANK(OFFSET(#REF!,INT((ROW()-13)/2),0)),"",OFFSET(#REF!,INT((ROW()-13)/2),0)),IF(ISBLANK(OFFSET('9. METAS'!$V$20,INT((ROW()-14)/2),0)),"",OFFSET('9. METAS'!$V$20,INT((ROW()-14)/2),0)))</f>
        <v>#REF!</v>
      </c>
      <c r="L179" s="228" t="e">
        <f ca="1">IF(MOD(ROW()-13,2)=0,IF(ISBLANK(OFFSET(#REF!,INT((ROW()-13)/2),0)),"",OFFSET(#REF!,INT((ROW()-13)/2),0)),IF(ISBLANK(OFFSET('9. METAS'!$W$20,INT((ROW()-14)/2),0)),"",OFFSET('9. METAS'!$W$20,INT((ROW()-14)/2),0)))</f>
        <v>#REF!</v>
      </c>
      <c r="M179" s="229" t="e">
        <f ca="1">IF(MOD(ROW()-13,2)=0,IF(ISBLANK(OFFSET(#REF!,INT((ROW()-13)/2),0)),"",OFFSET(#REF!,INT((ROW()-13)/2),0)),IF(ISBLANK(OFFSET('9. METAS'!$X$20,INT((ROW()-14)/2),0)),"",OFFSET('9. METAS'!$X$20,INT((ROW()-14)/2),0)))</f>
        <v>#REF!</v>
      </c>
      <c r="N179" s="981" t="str">
        <f t="shared" ref="N179" ca="1" si="162">IFERROR(J179/J180,"ND")</f>
        <v>ND</v>
      </c>
      <c r="O179" s="983" t="str">
        <f t="shared" ref="O179" ca="1" si="163">IFERROR(((J179+K179+L179+M179)/H179),"ND")</f>
        <v>ND</v>
      </c>
      <c r="P179" s="985"/>
    </row>
    <row r="180" spans="3:16" x14ac:dyDescent="0.3">
      <c r="C180" s="999"/>
      <c r="D180" s="993"/>
      <c r="E180" s="993"/>
      <c r="F180" s="995"/>
      <c r="G180" s="997"/>
      <c r="H180" s="1042"/>
      <c r="I180" s="987"/>
      <c r="J180" s="227" t="str">
        <f ca="1">IF(MOD(ROW()-13,2)=0,IF(ISBLANK(OFFSET(#REF!,INT((ROW()-13)/2),0)),"",OFFSET(#REF!,INT((ROW()-13)/2),0)),IF(ISBLANK(OFFSET('9. METAS'!$U$20,INT((ROW()-14)/2),0)),"",OFFSET('9. METAS'!$U$20,INT((ROW()-14)/2),0)))</f>
        <v/>
      </c>
      <c r="K180" s="228" t="str">
        <f ca="1">IF(MOD(ROW()-13,2)=0,IF(ISBLANK(OFFSET(#REF!,INT((ROW()-13)/2),0)),"",OFFSET(#REF!,INT((ROW()-13)/2),0)),IF(ISBLANK(OFFSET('9. METAS'!$V$20,INT((ROW()-14)/2),0)),"",OFFSET('9. METAS'!$V$20,INT((ROW()-14)/2),0)))</f>
        <v/>
      </c>
      <c r="L180" s="228" t="str">
        <f ca="1">IF(MOD(ROW()-13,2)=0,IF(ISBLANK(OFFSET(#REF!,INT((ROW()-13)/2),0)),"",OFFSET(#REF!,INT((ROW()-13)/2),0)),IF(ISBLANK(OFFSET('9. METAS'!$W$20,INT((ROW()-14)/2),0)),"",OFFSET('9. METAS'!$W$20,INT((ROW()-14)/2),0)))</f>
        <v/>
      </c>
      <c r="M180" s="229" t="str">
        <f ca="1">IF(MOD(ROW()-13,2)=0,IF(ISBLANK(OFFSET(#REF!,INT((ROW()-13)/2),0)),"",OFFSET(#REF!,INT((ROW()-13)/2),0)),IF(ISBLANK(OFFSET('9. METAS'!$X$20,INT((ROW()-14)/2),0)),"",OFFSET('9. METAS'!$X$20,INT((ROW()-14)/2),0)))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1042" t="str">
        <f ca="1">IF(ISBLANK(OFFSET('9. METAS'!$L$20,INT((ROW()-13)/2),0)),"",OFFSET('9. METAS'!$L$20,INT((ROW()-13)/2),0))</f>
        <v/>
      </c>
      <c r="I181" s="979"/>
      <c r="J181" s="227" t="e">
        <f ca="1">IF(MOD(ROW()-13,2)=0,IF(ISBLANK(OFFSET(#REF!,INT((ROW()-13)/2),0)),"",OFFSET(#REF!,INT((ROW()-13)/2),0)),IF(ISBLANK(OFFSET('9. METAS'!$U$20,INT((ROW()-14)/2),0)),"",OFFSET('9. METAS'!$U$20,INT((ROW()-14)/2),0)))</f>
        <v>#REF!</v>
      </c>
      <c r="K181" s="228" t="e">
        <f ca="1">IF(MOD(ROW()-13,2)=0,IF(ISBLANK(OFFSET(#REF!,INT((ROW()-13)/2),0)),"",OFFSET(#REF!,INT((ROW()-13)/2),0)),IF(ISBLANK(OFFSET('9. METAS'!$V$20,INT((ROW()-14)/2),0)),"",OFFSET('9. METAS'!$V$20,INT((ROW()-14)/2),0)))</f>
        <v>#REF!</v>
      </c>
      <c r="L181" s="228" t="e">
        <f ca="1">IF(MOD(ROW()-13,2)=0,IF(ISBLANK(OFFSET(#REF!,INT((ROW()-13)/2),0)),"",OFFSET(#REF!,INT((ROW()-13)/2),0)),IF(ISBLANK(OFFSET('9. METAS'!$W$20,INT((ROW()-14)/2),0)),"",OFFSET('9. METAS'!$W$20,INT((ROW()-14)/2),0)))</f>
        <v>#REF!</v>
      </c>
      <c r="M181" s="229" t="e">
        <f ca="1">IF(MOD(ROW()-13,2)=0,IF(ISBLANK(OFFSET(#REF!,INT((ROW()-13)/2),0)),"",OFFSET(#REF!,INT((ROW()-13)/2),0)),IF(ISBLANK(OFFSET('9. METAS'!$X$20,INT((ROW()-14)/2),0)),"",OFFSET('9. METAS'!$X$20,INT((ROW()-14)/2),0)))</f>
        <v>#REF!</v>
      </c>
      <c r="N181" s="981" t="str">
        <f t="shared" ref="N181" ca="1" si="164">IFERROR(J181/J182,"ND")</f>
        <v>ND</v>
      </c>
      <c r="O181" s="983" t="str">
        <f t="shared" ref="O181" ca="1" si="165">IFERROR(((J181+K181+L181+M181)/H181),"ND")</f>
        <v>ND</v>
      </c>
      <c r="P181" s="985"/>
    </row>
    <row r="182" spans="3:16" x14ac:dyDescent="0.3">
      <c r="C182" s="999"/>
      <c r="D182" s="993"/>
      <c r="E182" s="993"/>
      <c r="F182" s="995"/>
      <c r="G182" s="997"/>
      <c r="H182" s="1042"/>
      <c r="I182" s="987"/>
      <c r="J182" s="227" t="str">
        <f ca="1">IF(MOD(ROW()-13,2)=0,IF(ISBLANK(OFFSET(#REF!,INT((ROW()-13)/2),0)),"",OFFSET(#REF!,INT((ROW()-13)/2),0)),IF(ISBLANK(OFFSET('9. METAS'!$U$20,INT((ROW()-14)/2),0)),"",OFFSET('9. METAS'!$U$20,INT((ROW()-14)/2),0)))</f>
        <v/>
      </c>
      <c r="K182" s="228" t="str">
        <f ca="1">IF(MOD(ROW()-13,2)=0,IF(ISBLANK(OFFSET(#REF!,INT((ROW()-13)/2),0)),"",OFFSET(#REF!,INT((ROW()-13)/2),0)),IF(ISBLANK(OFFSET('9. METAS'!$V$20,INT((ROW()-14)/2),0)),"",OFFSET('9. METAS'!$V$20,INT((ROW()-14)/2),0)))</f>
        <v/>
      </c>
      <c r="L182" s="228" t="str">
        <f ca="1">IF(MOD(ROW()-13,2)=0,IF(ISBLANK(OFFSET(#REF!,INT((ROW()-13)/2),0)),"",OFFSET(#REF!,INT((ROW()-13)/2),0)),IF(ISBLANK(OFFSET('9. METAS'!$W$20,INT((ROW()-14)/2),0)),"",OFFSET('9. METAS'!$W$20,INT((ROW()-14)/2),0)))</f>
        <v/>
      </c>
      <c r="M182" s="229" t="str">
        <f ca="1">IF(MOD(ROW()-13,2)=0,IF(ISBLANK(OFFSET(#REF!,INT((ROW()-13)/2),0)),"",OFFSET(#REF!,INT((ROW()-13)/2),0)),IF(ISBLANK(OFFSET('9. METAS'!$X$20,INT((ROW()-14)/2),0)),"",OFFSET('9. METAS'!$X$20,INT((ROW()-14)/2),0)))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1042" t="str">
        <f ca="1">IF(ISBLANK(OFFSET('9. METAS'!$L$20,INT((ROW()-13)/2),0)),"",OFFSET('9. METAS'!$L$20,INT((ROW()-13)/2),0))</f>
        <v/>
      </c>
      <c r="I183" s="979"/>
      <c r="J183" s="227" t="e">
        <f ca="1">IF(MOD(ROW()-13,2)=0,IF(ISBLANK(OFFSET(#REF!,INT((ROW()-13)/2),0)),"",OFFSET(#REF!,INT((ROW()-13)/2),0)),IF(ISBLANK(OFFSET('9. METAS'!$U$20,INT((ROW()-14)/2),0)),"",OFFSET('9. METAS'!$U$20,INT((ROW()-14)/2),0)))</f>
        <v>#REF!</v>
      </c>
      <c r="K183" s="228" t="e">
        <f ca="1">IF(MOD(ROW()-13,2)=0,IF(ISBLANK(OFFSET(#REF!,INT((ROW()-13)/2),0)),"",OFFSET(#REF!,INT((ROW()-13)/2),0)),IF(ISBLANK(OFFSET('9. METAS'!$V$20,INT((ROW()-14)/2),0)),"",OFFSET('9. METAS'!$V$20,INT((ROW()-14)/2),0)))</f>
        <v>#REF!</v>
      </c>
      <c r="L183" s="228" t="e">
        <f ca="1">IF(MOD(ROW()-13,2)=0,IF(ISBLANK(OFFSET(#REF!,INT((ROW()-13)/2),0)),"",OFFSET(#REF!,INT((ROW()-13)/2),0)),IF(ISBLANK(OFFSET('9. METAS'!$W$20,INT((ROW()-14)/2),0)),"",OFFSET('9. METAS'!$W$20,INT((ROW()-14)/2),0)))</f>
        <v>#REF!</v>
      </c>
      <c r="M183" s="229" t="e">
        <f ca="1">IF(MOD(ROW()-13,2)=0,IF(ISBLANK(OFFSET(#REF!,INT((ROW()-13)/2),0)),"",OFFSET(#REF!,INT((ROW()-13)/2),0)),IF(ISBLANK(OFFSET('9. METAS'!$X$20,INT((ROW()-14)/2),0)),"",OFFSET('9. METAS'!$X$20,INT((ROW()-14)/2),0)))</f>
        <v>#REF!</v>
      </c>
      <c r="N183" s="981" t="str">
        <f t="shared" ref="N183" ca="1" si="166">IFERROR(J183/J184,"ND")</f>
        <v>ND</v>
      </c>
      <c r="O183" s="983" t="str">
        <f t="shared" ref="O183" ca="1" si="167">IFERROR(((J183+K183+L183+M183)/H183),"ND")</f>
        <v>ND</v>
      </c>
      <c r="P183" s="985"/>
    </row>
    <row r="184" spans="3:16" x14ac:dyDescent="0.3">
      <c r="C184" s="999"/>
      <c r="D184" s="993"/>
      <c r="E184" s="993"/>
      <c r="F184" s="995"/>
      <c r="G184" s="997"/>
      <c r="H184" s="1042"/>
      <c r="I184" s="987"/>
      <c r="J184" s="227" t="str">
        <f ca="1">IF(MOD(ROW()-13,2)=0,IF(ISBLANK(OFFSET(#REF!,INT((ROW()-13)/2),0)),"",OFFSET(#REF!,INT((ROW()-13)/2),0)),IF(ISBLANK(OFFSET('9. METAS'!$U$20,INT((ROW()-14)/2),0)),"",OFFSET('9. METAS'!$U$20,INT((ROW()-14)/2),0)))</f>
        <v/>
      </c>
      <c r="K184" s="228" t="str">
        <f ca="1">IF(MOD(ROW()-13,2)=0,IF(ISBLANK(OFFSET(#REF!,INT((ROW()-13)/2),0)),"",OFFSET(#REF!,INT((ROW()-13)/2),0)),IF(ISBLANK(OFFSET('9. METAS'!$V$20,INT((ROW()-14)/2),0)),"",OFFSET('9. METAS'!$V$20,INT((ROW()-14)/2),0)))</f>
        <v/>
      </c>
      <c r="L184" s="228" t="str">
        <f ca="1">IF(MOD(ROW()-13,2)=0,IF(ISBLANK(OFFSET(#REF!,INT((ROW()-13)/2),0)),"",OFFSET(#REF!,INT((ROW()-13)/2),0)),IF(ISBLANK(OFFSET('9. METAS'!$W$20,INT((ROW()-14)/2),0)),"",OFFSET('9. METAS'!$W$20,INT((ROW()-14)/2),0)))</f>
        <v/>
      </c>
      <c r="M184" s="229" t="str">
        <f ca="1">IF(MOD(ROW()-13,2)=0,IF(ISBLANK(OFFSET(#REF!,INT((ROW()-13)/2),0)),"",OFFSET(#REF!,INT((ROW()-13)/2),0)),IF(ISBLANK(OFFSET('9. METAS'!$X$20,INT((ROW()-14)/2),0)),"",OFFSET('9. METAS'!$X$20,INT((ROW()-14)/2),0)))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1042" t="str">
        <f ca="1">IF(ISBLANK(OFFSET('9. METAS'!$L$20,INT((ROW()-13)/2),0)),"",OFFSET('9. METAS'!$L$20,INT((ROW()-13)/2),0))</f>
        <v/>
      </c>
      <c r="I185" s="979"/>
      <c r="J185" s="227" t="e">
        <f ca="1">IF(MOD(ROW()-13,2)=0,IF(ISBLANK(OFFSET(#REF!,INT((ROW()-13)/2),0)),"",OFFSET(#REF!,INT((ROW()-13)/2),0)),IF(ISBLANK(OFFSET('9. METAS'!$U$20,INT((ROW()-14)/2),0)),"",OFFSET('9. METAS'!$U$20,INT((ROW()-14)/2),0)))</f>
        <v>#REF!</v>
      </c>
      <c r="K185" s="228" t="e">
        <f ca="1">IF(MOD(ROW()-13,2)=0,IF(ISBLANK(OFFSET(#REF!,INT((ROW()-13)/2),0)),"",OFFSET(#REF!,INT((ROW()-13)/2),0)),IF(ISBLANK(OFFSET('9. METAS'!$V$20,INT((ROW()-14)/2),0)),"",OFFSET('9. METAS'!$V$20,INT((ROW()-14)/2),0)))</f>
        <v>#REF!</v>
      </c>
      <c r="L185" s="228" t="e">
        <f ca="1">IF(MOD(ROW()-13,2)=0,IF(ISBLANK(OFFSET(#REF!,INT((ROW()-13)/2),0)),"",OFFSET(#REF!,INT((ROW()-13)/2),0)),IF(ISBLANK(OFFSET('9. METAS'!$W$20,INT((ROW()-14)/2),0)),"",OFFSET('9. METAS'!$W$20,INT((ROW()-14)/2),0)))</f>
        <v>#REF!</v>
      </c>
      <c r="M185" s="229" t="e">
        <f ca="1">IF(MOD(ROW()-13,2)=0,IF(ISBLANK(OFFSET(#REF!,INT((ROW()-13)/2),0)),"",OFFSET(#REF!,INT((ROW()-13)/2),0)),IF(ISBLANK(OFFSET('9. METAS'!$X$20,INT((ROW()-14)/2),0)),"",OFFSET('9. METAS'!$X$20,INT((ROW()-14)/2),0)))</f>
        <v>#REF!</v>
      </c>
      <c r="N185" s="981" t="str">
        <f t="shared" ref="N185" ca="1" si="168">IFERROR(J185/J186,"ND")</f>
        <v>ND</v>
      </c>
      <c r="O185" s="983" t="str">
        <f t="shared" ref="O185" ca="1" si="169">IFERROR(((J185+K185+L185+M185)/H185),"ND")</f>
        <v>ND</v>
      </c>
      <c r="P185" s="985"/>
    </row>
    <row r="186" spans="3:16" x14ac:dyDescent="0.3">
      <c r="C186" s="999"/>
      <c r="D186" s="993"/>
      <c r="E186" s="993"/>
      <c r="F186" s="995"/>
      <c r="G186" s="997"/>
      <c r="H186" s="1042"/>
      <c r="I186" s="987"/>
      <c r="J186" s="227" t="str">
        <f ca="1">IF(MOD(ROW()-13,2)=0,IF(ISBLANK(OFFSET(#REF!,INT((ROW()-13)/2),0)),"",OFFSET(#REF!,INT((ROW()-13)/2),0)),IF(ISBLANK(OFFSET('9. METAS'!$U$20,INT((ROW()-14)/2),0)),"",OFFSET('9. METAS'!$U$20,INT((ROW()-14)/2),0)))</f>
        <v/>
      </c>
      <c r="K186" s="228" t="str">
        <f ca="1">IF(MOD(ROW()-13,2)=0,IF(ISBLANK(OFFSET(#REF!,INT((ROW()-13)/2),0)),"",OFFSET(#REF!,INT((ROW()-13)/2),0)),IF(ISBLANK(OFFSET('9. METAS'!$V$20,INT((ROW()-14)/2),0)),"",OFFSET('9. METAS'!$V$20,INT((ROW()-14)/2),0)))</f>
        <v/>
      </c>
      <c r="L186" s="228" t="str">
        <f ca="1">IF(MOD(ROW()-13,2)=0,IF(ISBLANK(OFFSET(#REF!,INT((ROW()-13)/2),0)),"",OFFSET(#REF!,INT((ROW()-13)/2),0)),IF(ISBLANK(OFFSET('9. METAS'!$W$20,INT((ROW()-14)/2),0)),"",OFFSET('9. METAS'!$W$20,INT((ROW()-14)/2),0)))</f>
        <v/>
      </c>
      <c r="M186" s="229" t="str">
        <f ca="1">IF(MOD(ROW()-13,2)=0,IF(ISBLANK(OFFSET(#REF!,INT((ROW()-13)/2),0)),"",OFFSET(#REF!,INT((ROW()-13)/2),0)),IF(ISBLANK(OFFSET('9. METAS'!$X$20,INT((ROW()-14)/2),0)),"",OFFSET('9. METAS'!$X$20,INT((ROW()-14)/2),0)))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1042" t="str">
        <f ca="1">IF(ISBLANK(OFFSET('9. METAS'!$L$20,INT((ROW()-13)/2),0)),"",OFFSET('9. METAS'!$L$20,INT((ROW()-13)/2),0))</f>
        <v/>
      </c>
      <c r="I187" s="979"/>
      <c r="J187" s="227" t="e">
        <f ca="1">IF(MOD(ROW()-13,2)=0,IF(ISBLANK(OFFSET(#REF!,INT((ROW()-13)/2),0)),"",OFFSET(#REF!,INT((ROW()-13)/2),0)),IF(ISBLANK(OFFSET('9. METAS'!$U$20,INT((ROW()-14)/2),0)),"",OFFSET('9. METAS'!$U$20,INT((ROW()-14)/2),0)))</f>
        <v>#REF!</v>
      </c>
      <c r="K187" s="228" t="e">
        <f ca="1">IF(MOD(ROW()-13,2)=0,IF(ISBLANK(OFFSET(#REF!,INT((ROW()-13)/2),0)),"",OFFSET(#REF!,INT((ROW()-13)/2),0)),IF(ISBLANK(OFFSET('9. METAS'!$V$20,INT((ROW()-14)/2),0)),"",OFFSET('9. METAS'!$V$20,INT((ROW()-14)/2),0)))</f>
        <v>#REF!</v>
      </c>
      <c r="L187" s="228" t="e">
        <f ca="1">IF(MOD(ROW()-13,2)=0,IF(ISBLANK(OFFSET(#REF!,INT((ROW()-13)/2),0)),"",OFFSET(#REF!,INT((ROW()-13)/2),0)),IF(ISBLANK(OFFSET('9. METAS'!$W$20,INT((ROW()-14)/2),0)),"",OFFSET('9. METAS'!$W$20,INT((ROW()-14)/2),0)))</f>
        <v>#REF!</v>
      </c>
      <c r="M187" s="229" t="e">
        <f ca="1">IF(MOD(ROW()-13,2)=0,IF(ISBLANK(OFFSET(#REF!,INT((ROW()-13)/2),0)),"",OFFSET(#REF!,INT((ROW()-13)/2),0)),IF(ISBLANK(OFFSET('9. METAS'!$X$20,INT((ROW()-14)/2),0)),"",OFFSET('9. METAS'!$X$20,INT((ROW()-14)/2),0)))</f>
        <v>#REF!</v>
      </c>
      <c r="N187" s="981" t="str">
        <f t="shared" ref="N187" ca="1" si="170">IFERROR(J187/J188,"ND")</f>
        <v>ND</v>
      </c>
      <c r="O187" s="983" t="str">
        <f t="shared" ref="O187" ca="1" si="171">IFERROR(((J187+K187+L187+M187)/H187),"ND")</f>
        <v>ND</v>
      </c>
      <c r="P187" s="985"/>
    </row>
    <row r="188" spans="3:16" x14ac:dyDescent="0.3">
      <c r="C188" s="999"/>
      <c r="D188" s="993"/>
      <c r="E188" s="993"/>
      <c r="F188" s="995"/>
      <c r="G188" s="997"/>
      <c r="H188" s="1042"/>
      <c r="I188" s="987"/>
      <c r="J188" s="227" t="str">
        <f ca="1">IF(MOD(ROW()-13,2)=0,IF(ISBLANK(OFFSET(#REF!,INT((ROW()-13)/2),0)),"",OFFSET(#REF!,INT((ROW()-13)/2),0)),IF(ISBLANK(OFFSET('9. METAS'!$U$20,INT((ROW()-14)/2),0)),"",OFFSET('9. METAS'!$U$20,INT((ROW()-14)/2),0)))</f>
        <v/>
      </c>
      <c r="K188" s="228" t="str">
        <f ca="1">IF(MOD(ROW()-13,2)=0,IF(ISBLANK(OFFSET(#REF!,INT((ROW()-13)/2),0)),"",OFFSET(#REF!,INT((ROW()-13)/2),0)),IF(ISBLANK(OFFSET('9. METAS'!$V$20,INT((ROW()-14)/2),0)),"",OFFSET('9. METAS'!$V$20,INT((ROW()-14)/2),0)))</f>
        <v/>
      </c>
      <c r="L188" s="228" t="str">
        <f ca="1">IF(MOD(ROW()-13,2)=0,IF(ISBLANK(OFFSET(#REF!,INT((ROW()-13)/2),0)),"",OFFSET(#REF!,INT((ROW()-13)/2),0)),IF(ISBLANK(OFFSET('9. METAS'!$W$20,INT((ROW()-14)/2),0)),"",OFFSET('9. METAS'!$W$20,INT((ROW()-14)/2),0)))</f>
        <v/>
      </c>
      <c r="M188" s="229" t="str">
        <f ca="1">IF(MOD(ROW()-13,2)=0,IF(ISBLANK(OFFSET(#REF!,INT((ROW()-13)/2),0)),"",OFFSET(#REF!,INT((ROW()-13)/2),0)),IF(ISBLANK(OFFSET('9. METAS'!$X$20,INT((ROW()-14)/2),0)),"",OFFSET('9. METAS'!$X$20,INT((ROW()-14)/2),0)))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1042" t="str">
        <f ca="1">IF(ISBLANK(OFFSET('9. METAS'!$L$20,INT((ROW()-13)/2),0)),"",OFFSET('9. METAS'!$L$20,INT((ROW()-13)/2),0))</f>
        <v/>
      </c>
      <c r="I189" s="979"/>
      <c r="J189" s="227" t="e">
        <f ca="1">IF(MOD(ROW()-13,2)=0,IF(ISBLANK(OFFSET(#REF!,INT((ROW()-13)/2),0)),"",OFFSET(#REF!,INT((ROW()-13)/2),0)),IF(ISBLANK(OFFSET('9. METAS'!$U$20,INT((ROW()-14)/2),0)),"",OFFSET('9. METAS'!$U$20,INT((ROW()-14)/2),0)))</f>
        <v>#REF!</v>
      </c>
      <c r="K189" s="228" t="e">
        <f ca="1">IF(MOD(ROW()-13,2)=0,IF(ISBLANK(OFFSET(#REF!,INT((ROW()-13)/2),0)),"",OFFSET(#REF!,INT((ROW()-13)/2),0)),IF(ISBLANK(OFFSET('9. METAS'!$V$20,INT((ROW()-14)/2),0)),"",OFFSET('9. METAS'!$V$20,INT((ROW()-14)/2),0)))</f>
        <v>#REF!</v>
      </c>
      <c r="L189" s="228" t="e">
        <f ca="1">IF(MOD(ROW()-13,2)=0,IF(ISBLANK(OFFSET(#REF!,INT((ROW()-13)/2),0)),"",OFFSET(#REF!,INT((ROW()-13)/2),0)),IF(ISBLANK(OFFSET('9. METAS'!$W$20,INT((ROW()-14)/2),0)),"",OFFSET('9. METAS'!$W$20,INT((ROW()-14)/2),0)))</f>
        <v>#REF!</v>
      </c>
      <c r="M189" s="229" t="e">
        <f ca="1">IF(MOD(ROW()-13,2)=0,IF(ISBLANK(OFFSET(#REF!,INT((ROW()-13)/2),0)),"",OFFSET(#REF!,INT((ROW()-13)/2),0)),IF(ISBLANK(OFFSET('9. METAS'!$X$20,INT((ROW()-14)/2),0)),"",OFFSET('9. METAS'!$X$20,INT((ROW()-14)/2),0)))</f>
        <v>#REF!</v>
      </c>
      <c r="N189" s="981" t="str">
        <f t="shared" ref="N189" ca="1" si="172">IFERROR(J189/J190,"ND")</f>
        <v>ND</v>
      </c>
      <c r="O189" s="983" t="str">
        <f t="shared" ref="O189" ca="1" si="173">IFERROR(((J189+K189+L189+M189)/H189),"ND")</f>
        <v>ND</v>
      </c>
      <c r="P189" s="985"/>
    </row>
    <row r="190" spans="3:16" x14ac:dyDescent="0.3">
      <c r="C190" s="999"/>
      <c r="D190" s="993"/>
      <c r="E190" s="993"/>
      <c r="F190" s="995"/>
      <c r="G190" s="997"/>
      <c r="H190" s="1042"/>
      <c r="I190" s="987"/>
      <c r="J190" s="227" t="str">
        <f ca="1">IF(MOD(ROW()-13,2)=0,IF(ISBLANK(OFFSET(#REF!,INT((ROW()-13)/2),0)),"",OFFSET(#REF!,INT((ROW()-13)/2),0)),IF(ISBLANK(OFFSET('9. METAS'!$U$20,INT((ROW()-14)/2),0)),"",OFFSET('9. METAS'!$U$20,INT((ROW()-14)/2),0)))</f>
        <v/>
      </c>
      <c r="K190" s="228" t="str">
        <f ca="1">IF(MOD(ROW()-13,2)=0,IF(ISBLANK(OFFSET(#REF!,INT((ROW()-13)/2),0)),"",OFFSET(#REF!,INT((ROW()-13)/2),0)),IF(ISBLANK(OFFSET('9. METAS'!$V$20,INT((ROW()-14)/2),0)),"",OFFSET('9. METAS'!$V$20,INT((ROW()-14)/2),0)))</f>
        <v/>
      </c>
      <c r="L190" s="228" t="str">
        <f ca="1">IF(MOD(ROW()-13,2)=0,IF(ISBLANK(OFFSET(#REF!,INT((ROW()-13)/2),0)),"",OFFSET(#REF!,INT((ROW()-13)/2),0)),IF(ISBLANK(OFFSET('9. METAS'!$W$20,INT((ROW()-14)/2),0)),"",OFFSET('9. METAS'!$W$20,INT((ROW()-14)/2),0)))</f>
        <v/>
      </c>
      <c r="M190" s="229" t="str">
        <f ca="1">IF(MOD(ROW()-13,2)=0,IF(ISBLANK(OFFSET(#REF!,INT((ROW()-13)/2),0)),"",OFFSET(#REF!,INT((ROW()-13)/2),0)),IF(ISBLANK(OFFSET('9. METAS'!$X$20,INT((ROW()-14)/2),0)),"",OFFSET('9. METAS'!$X$20,INT((ROW()-14)/2),0)))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1042" t="str">
        <f ca="1">IF(ISBLANK(OFFSET('9. METAS'!$L$20,INT((ROW()-13)/2),0)),"",OFFSET('9. METAS'!$L$20,INT((ROW()-13)/2),0))</f>
        <v/>
      </c>
      <c r="I191" s="979"/>
      <c r="J191" s="227" t="e">
        <f ca="1">IF(MOD(ROW()-13,2)=0,IF(ISBLANK(OFFSET(#REF!,INT((ROW()-13)/2),0)),"",OFFSET(#REF!,INT((ROW()-13)/2),0)),IF(ISBLANK(OFFSET('9. METAS'!$U$20,INT((ROW()-14)/2),0)),"",OFFSET('9. METAS'!$U$20,INT((ROW()-14)/2),0)))</f>
        <v>#REF!</v>
      </c>
      <c r="K191" s="228" t="e">
        <f ca="1">IF(MOD(ROW()-13,2)=0,IF(ISBLANK(OFFSET(#REF!,INT((ROW()-13)/2),0)),"",OFFSET(#REF!,INT((ROW()-13)/2),0)),IF(ISBLANK(OFFSET('9. METAS'!$V$20,INT((ROW()-14)/2),0)),"",OFFSET('9. METAS'!$V$20,INT((ROW()-14)/2),0)))</f>
        <v>#REF!</v>
      </c>
      <c r="L191" s="228" t="e">
        <f ca="1">IF(MOD(ROW()-13,2)=0,IF(ISBLANK(OFFSET(#REF!,INT((ROW()-13)/2),0)),"",OFFSET(#REF!,INT((ROW()-13)/2),0)),IF(ISBLANK(OFFSET('9. METAS'!$W$20,INT((ROW()-14)/2),0)),"",OFFSET('9. METAS'!$W$20,INT((ROW()-14)/2),0)))</f>
        <v>#REF!</v>
      </c>
      <c r="M191" s="229" t="e">
        <f ca="1">IF(MOD(ROW()-13,2)=0,IF(ISBLANK(OFFSET(#REF!,INT((ROW()-13)/2),0)),"",OFFSET(#REF!,INT((ROW()-13)/2),0)),IF(ISBLANK(OFFSET('9. METAS'!$X$20,INT((ROW()-14)/2),0)),"",OFFSET('9. METAS'!$X$20,INT((ROW()-14)/2),0)))</f>
        <v>#REF!</v>
      </c>
      <c r="N191" s="981" t="str">
        <f t="shared" ref="N191" ca="1" si="174">IFERROR(J191/J192,"ND")</f>
        <v>ND</v>
      </c>
      <c r="O191" s="983" t="str">
        <f t="shared" ref="O191" ca="1" si="175">IFERROR(((J191+K191+L191+M191)/H191),"ND")</f>
        <v>ND</v>
      </c>
      <c r="P191" s="985"/>
    </row>
    <row r="192" spans="3:16" x14ac:dyDescent="0.3">
      <c r="C192" s="999"/>
      <c r="D192" s="993"/>
      <c r="E192" s="993"/>
      <c r="F192" s="995"/>
      <c r="G192" s="997"/>
      <c r="H192" s="1042"/>
      <c r="I192" s="987"/>
      <c r="J192" s="227" t="str">
        <f ca="1">IF(MOD(ROW()-13,2)=0,IF(ISBLANK(OFFSET(#REF!,INT((ROW()-13)/2),0)),"",OFFSET(#REF!,INT((ROW()-13)/2),0)),IF(ISBLANK(OFFSET('9. METAS'!$U$20,INT((ROW()-14)/2),0)),"",OFFSET('9. METAS'!$U$20,INT((ROW()-14)/2),0)))</f>
        <v/>
      </c>
      <c r="K192" s="228" t="str">
        <f ca="1">IF(MOD(ROW()-13,2)=0,IF(ISBLANK(OFFSET(#REF!,INT((ROW()-13)/2),0)),"",OFFSET(#REF!,INT((ROW()-13)/2),0)),IF(ISBLANK(OFFSET('9. METAS'!$V$20,INT((ROW()-14)/2),0)),"",OFFSET('9. METAS'!$V$20,INT((ROW()-14)/2),0)))</f>
        <v/>
      </c>
      <c r="L192" s="228" t="str">
        <f ca="1">IF(MOD(ROW()-13,2)=0,IF(ISBLANK(OFFSET(#REF!,INT((ROW()-13)/2),0)),"",OFFSET(#REF!,INT((ROW()-13)/2),0)),IF(ISBLANK(OFFSET('9. METAS'!$W$20,INT((ROW()-14)/2),0)),"",OFFSET('9. METAS'!$W$20,INT((ROW()-14)/2),0)))</f>
        <v/>
      </c>
      <c r="M192" s="229" t="str">
        <f ca="1">IF(MOD(ROW()-13,2)=0,IF(ISBLANK(OFFSET(#REF!,INT((ROW()-13)/2),0)),"",OFFSET(#REF!,INT((ROW()-13)/2),0)),IF(ISBLANK(OFFSET('9. METAS'!$X$20,INT((ROW()-14)/2),0)),"",OFFSET('9. METAS'!$X$20,INT((ROW()-14)/2),0)))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1042" t="str">
        <f ca="1">IF(ISBLANK(OFFSET('9. METAS'!$L$20,INT((ROW()-13)/2),0)),"",OFFSET('9. METAS'!$L$20,INT((ROW()-13)/2),0))</f>
        <v/>
      </c>
      <c r="I193" s="979"/>
      <c r="J193" s="227" t="e">
        <f ca="1">IF(MOD(ROW()-13,2)=0,IF(ISBLANK(OFFSET(#REF!,INT((ROW()-13)/2),0)),"",OFFSET(#REF!,INT((ROW()-13)/2),0)),IF(ISBLANK(OFFSET('9. METAS'!$U$20,INT((ROW()-14)/2),0)),"",OFFSET('9. METAS'!$U$20,INT((ROW()-14)/2),0)))</f>
        <v>#REF!</v>
      </c>
      <c r="K193" s="228" t="e">
        <f ca="1">IF(MOD(ROW()-13,2)=0,IF(ISBLANK(OFFSET(#REF!,INT((ROW()-13)/2),0)),"",OFFSET(#REF!,INT((ROW()-13)/2),0)),IF(ISBLANK(OFFSET('9. METAS'!$V$20,INT((ROW()-14)/2),0)),"",OFFSET('9. METAS'!$V$20,INT((ROW()-14)/2),0)))</f>
        <v>#REF!</v>
      </c>
      <c r="L193" s="228" t="e">
        <f ca="1">IF(MOD(ROW()-13,2)=0,IF(ISBLANK(OFFSET(#REF!,INT((ROW()-13)/2),0)),"",OFFSET(#REF!,INT((ROW()-13)/2),0)),IF(ISBLANK(OFFSET('9. METAS'!$W$20,INT((ROW()-14)/2),0)),"",OFFSET('9. METAS'!$W$20,INT((ROW()-14)/2),0)))</f>
        <v>#REF!</v>
      </c>
      <c r="M193" s="229" t="e">
        <f ca="1">IF(MOD(ROW()-13,2)=0,IF(ISBLANK(OFFSET(#REF!,INT((ROW()-13)/2),0)),"",OFFSET(#REF!,INT((ROW()-13)/2),0)),IF(ISBLANK(OFFSET('9. METAS'!$X$20,INT((ROW()-14)/2),0)),"",OFFSET('9. METAS'!$X$20,INT((ROW()-14)/2),0)))</f>
        <v>#REF!</v>
      </c>
      <c r="N193" s="981" t="str">
        <f t="shared" ref="N193" ca="1" si="176">IFERROR(J193/J194,"ND")</f>
        <v>ND</v>
      </c>
      <c r="O193" s="983" t="str">
        <f t="shared" ref="O193" ca="1" si="177">IFERROR(((J193+K193+L193+M193)/H193),"ND")</f>
        <v>ND</v>
      </c>
      <c r="P193" s="985"/>
    </row>
    <row r="194" spans="3:16" x14ac:dyDescent="0.3">
      <c r="C194" s="999"/>
      <c r="D194" s="993"/>
      <c r="E194" s="993"/>
      <c r="F194" s="995"/>
      <c r="G194" s="997"/>
      <c r="H194" s="1042"/>
      <c r="I194" s="987"/>
      <c r="J194" s="227" t="str">
        <f ca="1">IF(MOD(ROW()-13,2)=0,IF(ISBLANK(OFFSET(#REF!,INT((ROW()-13)/2),0)),"",OFFSET(#REF!,INT((ROW()-13)/2),0)),IF(ISBLANK(OFFSET('9. METAS'!$U$20,INT((ROW()-14)/2),0)),"",OFFSET('9. METAS'!$U$20,INT((ROW()-14)/2),0)))</f>
        <v/>
      </c>
      <c r="K194" s="228" t="str">
        <f ca="1">IF(MOD(ROW()-13,2)=0,IF(ISBLANK(OFFSET(#REF!,INT((ROW()-13)/2),0)),"",OFFSET(#REF!,INT((ROW()-13)/2),0)),IF(ISBLANK(OFFSET('9. METAS'!$V$20,INT((ROW()-14)/2),0)),"",OFFSET('9. METAS'!$V$20,INT((ROW()-14)/2),0)))</f>
        <v/>
      </c>
      <c r="L194" s="228" t="str">
        <f ca="1">IF(MOD(ROW()-13,2)=0,IF(ISBLANK(OFFSET(#REF!,INT((ROW()-13)/2),0)),"",OFFSET(#REF!,INT((ROW()-13)/2),0)),IF(ISBLANK(OFFSET('9. METAS'!$W$20,INT((ROW()-14)/2),0)),"",OFFSET('9. METAS'!$W$20,INT((ROW()-14)/2),0)))</f>
        <v/>
      </c>
      <c r="M194" s="229" t="str">
        <f ca="1">IF(MOD(ROW()-13,2)=0,IF(ISBLANK(OFFSET(#REF!,INT((ROW()-13)/2),0)),"",OFFSET(#REF!,INT((ROW()-13)/2),0)),IF(ISBLANK(OFFSET('9. METAS'!$X$20,INT((ROW()-14)/2),0)),"",OFFSET('9. METAS'!$X$20,INT((ROW()-14)/2),0)))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1042" t="str">
        <f ca="1">IF(ISBLANK(OFFSET('9. METAS'!$L$20,INT((ROW()-13)/2),0)),"",OFFSET('9. METAS'!$L$20,INT((ROW()-13)/2),0))</f>
        <v/>
      </c>
      <c r="I195" s="979"/>
      <c r="J195" s="227" t="e">
        <f ca="1">IF(MOD(ROW()-13,2)=0,IF(ISBLANK(OFFSET(#REF!,INT((ROW()-13)/2),0)),"",OFFSET(#REF!,INT((ROW()-13)/2),0)),IF(ISBLANK(OFFSET('9. METAS'!$U$20,INT((ROW()-14)/2),0)),"",OFFSET('9. METAS'!$U$20,INT((ROW()-14)/2),0)))</f>
        <v>#REF!</v>
      </c>
      <c r="K195" s="228" t="e">
        <f ca="1">IF(MOD(ROW()-13,2)=0,IF(ISBLANK(OFFSET(#REF!,INT((ROW()-13)/2),0)),"",OFFSET(#REF!,INT((ROW()-13)/2),0)),IF(ISBLANK(OFFSET('9. METAS'!$V$20,INT((ROW()-14)/2),0)),"",OFFSET('9. METAS'!$V$20,INT((ROW()-14)/2),0)))</f>
        <v>#REF!</v>
      </c>
      <c r="L195" s="228" t="e">
        <f ca="1">IF(MOD(ROW()-13,2)=0,IF(ISBLANK(OFFSET(#REF!,INT((ROW()-13)/2),0)),"",OFFSET(#REF!,INT((ROW()-13)/2),0)),IF(ISBLANK(OFFSET('9. METAS'!$W$20,INT((ROW()-14)/2),0)),"",OFFSET('9. METAS'!$W$20,INT((ROW()-14)/2),0)))</f>
        <v>#REF!</v>
      </c>
      <c r="M195" s="229" t="e">
        <f ca="1">IF(MOD(ROW()-13,2)=0,IF(ISBLANK(OFFSET(#REF!,INT((ROW()-13)/2),0)),"",OFFSET(#REF!,INT((ROW()-13)/2),0)),IF(ISBLANK(OFFSET('9. METAS'!$X$20,INT((ROW()-14)/2),0)),"",OFFSET('9. METAS'!$X$20,INT((ROW()-14)/2),0)))</f>
        <v>#REF!</v>
      </c>
      <c r="N195" s="981" t="str">
        <f t="shared" ref="N195" ca="1" si="178">IFERROR(J195/J196,"ND")</f>
        <v>ND</v>
      </c>
      <c r="O195" s="983" t="str">
        <f t="shared" ref="O195" ca="1" si="179">IFERROR(((J195+K195+L195+M195)/H195),"ND")</f>
        <v>ND</v>
      </c>
      <c r="P195" s="985"/>
    </row>
    <row r="196" spans="3:16" x14ac:dyDescent="0.3">
      <c r="C196" s="999"/>
      <c r="D196" s="993"/>
      <c r="E196" s="993"/>
      <c r="F196" s="995"/>
      <c r="G196" s="997"/>
      <c r="H196" s="1042"/>
      <c r="I196" s="987"/>
      <c r="J196" s="227" t="str">
        <f ca="1">IF(MOD(ROW()-13,2)=0,IF(ISBLANK(OFFSET(#REF!,INT((ROW()-13)/2),0)),"",OFFSET(#REF!,INT((ROW()-13)/2),0)),IF(ISBLANK(OFFSET('9. METAS'!$U$20,INT((ROW()-14)/2),0)),"",OFFSET('9. METAS'!$U$20,INT((ROW()-14)/2),0)))</f>
        <v/>
      </c>
      <c r="K196" s="228" t="str">
        <f ca="1">IF(MOD(ROW()-13,2)=0,IF(ISBLANK(OFFSET(#REF!,INT((ROW()-13)/2),0)),"",OFFSET(#REF!,INT((ROW()-13)/2),0)),IF(ISBLANK(OFFSET('9. METAS'!$V$20,INT((ROW()-14)/2),0)),"",OFFSET('9. METAS'!$V$20,INT((ROW()-14)/2),0)))</f>
        <v/>
      </c>
      <c r="L196" s="228" t="str">
        <f ca="1">IF(MOD(ROW()-13,2)=0,IF(ISBLANK(OFFSET(#REF!,INT((ROW()-13)/2),0)),"",OFFSET(#REF!,INT((ROW()-13)/2),0)),IF(ISBLANK(OFFSET('9. METAS'!$W$20,INT((ROW()-14)/2),0)),"",OFFSET('9. METAS'!$W$20,INT((ROW()-14)/2),0)))</f>
        <v/>
      </c>
      <c r="M196" s="229" t="str">
        <f ca="1">IF(MOD(ROW()-13,2)=0,IF(ISBLANK(OFFSET(#REF!,INT((ROW()-13)/2),0)),"",OFFSET(#REF!,INT((ROW()-13)/2),0)),IF(ISBLANK(OFFSET('9. METAS'!$X$20,INT((ROW()-14)/2),0)),"",OFFSET('9. METAS'!$X$20,INT((ROW()-14)/2),0)))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1042" t="str">
        <f ca="1">IF(ISBLANK(OFFSET('9. METAS'!$L$20,INT((ROW()-13)/2),0)),"",OFFSET('9. METAS'!$L$20,INT((ROW()-13)/2),0))</f>
        <v/>
      </c>
      <c r="I197" s="979"/>
      <c r="J197" s="227" t="e">
        <f ca="1">IF(MOD(ROW()-13,2)=0,IF(ISBLANK(OFFSET(#REF!,INT((ROW()-13)/2),0)),"",OFFSET(#REF!,INT((ROW()-13)/2),0)),IF(ISBLANK(OFFSET('9. METAS'!$U$20,INT((ROW()-14)/2),0)),"",OFFSET('9. METAS'!$U$20,INT((ROW()-14)/2),0)))</f>
        <v>#REF!</v>
      </c>
      <c r="K197" s="228" t="e">
        <f ca="1">IF(MOD(ROW()-13,2)=0,IF(ISBLANK(OFFSET(#REF!,INT((ROW()-13)/2),0)),"",OFFSET(#REF!,INT((ROW()-13)/2),0)),IF(ISBLANK(OFFSET('9. METAS'!$V$20,INT((ROW()-14)/2),0)),"",OFFSET('9. METAS'!$V$20,INT((ROW()-14)/2),0)))</f>
        <v>#REF!</v>
      </c>
      <c r="L197" s="228" t="e">
        <f ca="1">IF(MOD(ROW()-13,2)=0,IF(ISBLANK(OFFSET(#REF!,INT((ROW()-13)/2),0)),"",OFFSET(#REF!,INT((ROW()-13)/2),0)),IF(ISBLANK(OFFSET('9. METAS'!$W$20,INT((ROW()-14)/2),0)),"",OFFSET('9. METAS'!$W$20,INT((ROW()-14)/2),0)))</f>
        <v>#REF!</v>
      </c>
      <c r="M197" s="229" t="e">
        <f ca="1">IF(MOD(ROW()-13,2)=0,IF(ISBLANK(OFFSET(#REF!,INT((ROW()-13)/2),0)),"",OFFSET(#REF!,INT((ROW()-13)/2),0)),IF(ISBLANK(OFFSET('9. METAS'!$X$20,INT((ROW()-14)/2),0)),"",OFFSET('9. METAS'!$X$20,INT((ROW()-14)/2),0)))</f>
        <v>#REF!</v>
      </c>
      <c r="N197" s="981" t="str">
        <f t="shared" ref="N197" ca="1" si="180">IFERROR(J197/J198,"ND")</f>
        <v>ND</v>
      </c>
      <c r="O197" s="983" t="str">
        <f t="shared" ref="O197" ca="1" si="181">IFERROR(((J197+K197+L197+M197)/H197),"ND")</f>
        <v>ND</v>
      </c>
      <c r="P197" s="985"/>
    </row>
    <row r="198" spans="3:16" x14ac:dyDescent="0.3">
      <c r="C198" s="999"/>
      <c r="D198" s="993"/>
      <c r="E198" s="993"/>
      <c r="F198" s="995"/>
      <c r="G198" s="997"/>
      <c r="H198" s="1042"/>
      <c r="I198" s="987"/>
      <c r="J198" s="227" t="str">
        <f ca="1">IF(MOD(ROW()-13,2)=0,IF(ISBLANK(OFFSET(#REF!,INT((ROW()-13)/2),0)),"",OFFSET(#REF!,INT((ROW()-13)/2),0)),IF(ISBLANK(OFFSET('9. METAS'!$U$20,INT((ROW()-14)/2),0)),"",OFFSET('9. METAS'!$U$20,INT((ROW()-14)/2),0)))</f>
        <v/>
      </c>
      <c r="K198" s="228" t="str">
        <f ca="1">IF(MOD(ROW()-13,2)=0,IF(ISBLANK(OFFSET(#REF!,INT((ROW()-13)/2),0)),"",OFFSET(#REF!,INT((ROW()-13)/2),0)),IF(ISBLANK(OFFSET('9. METAS'!$V$20,INT((ROW()-14)/2),0)),"",OFFSET('9. METAS'!$V$20,INT((ROW()-14)/2),0)))</f>
        <v/>
      </c>
      <c r="L198" s="228" t="str">
        <f ca="1">IF(MOD(ROW()-13,2)=0,IF(ISBLANK(OFFSET(#REF!,INT((ROW()-13)/2),0)),"",OFFSET(#REF!,INT((ROW()-13)/2),0)),IF(ISBLANK(OFFSET('9. METAS'!$W$20,INT((ROW()-14)/2),0)),"",OFFSET('9. METAS'!$W$20,INT((ROW()-14)/2),0)))</f>
        <v/>
      </c>
      <c r="M198" s="229" t="str">
        <f ca="1">IF(MOD(ROW()-13,2)=0,IF(ISBLANK(OFFSET(#REF!,INT((ROW()-13)/2),0)),"",OFFSET(#REF!,INT((ROW()-13)/2),0)),IF(ISBLANK(OFFSET('9. METAS'!$X$20,INT((ROW()-14)/2),0)),"",OFFSET('9. METAS'!$X$20,INT((ROW()-14)/2),0)))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1042" t="str">
        <f ca="1">IF(ISBLANK(OFFSET('9. METAS'!$L$20,INT((ROW()-13)/2),0)),"",OFFSET('9. METAS'!$L$20,INT((ROW()-13)/2),0))</f>
        <v/>
      </c>
      <c r="I199" s="979"/>
      <c r="J199" s="227" t="e">
        <f ca="1">IF(MOD(ROW()-13,2)=0,IF(ISBLANK(OFFSET(#REF!,INT((ROW()-13)/2),0)),"",OFFSET(#REF!,INT((ROW()-13)/2),0)),IF(ISBLANK(OFFSET('9. METAS'!$U$20,INT((ROW()-14)/2),0)),"",OFFSET('9. METAS'!$U$20,INT((ROW()-14)/2),0)))</f>
        <v>#REF!</v>
      </c>
      <c r="K199" s="228" t="e">
        <f ca="1">IF(MOD(ROW()-13,2)=0,IF(ISBLANK(OFFSET(#REF!,INT((ROW()-13)/2),0)),"",OFFSET(#REF!,INT((ROW()-13)/2),0)),IF(ISBLANK(OFFSET('9. METAS'!$V$20,INT((ROW()-14)/2),0)),"",OFFSET('9. METAS'!$V$20,INT((ROW()-14)/2),0)))</f>
        <v>#REF!</v>
      </c>
      <c r="L199" s="228" t="e">
        <f ca="1">IF(MOD(ROW()-13,2)=0,IF(ISBLANK(OFFSET(#REF!,INT((ROW()-13)/2),0)),"",OFFSET(#REF!,INT((ROW()-13)/2),0)),IF(ISBLANK(OFFSET('9. METAS'!$W$20,INT((ROW()-14)/2),0)),"",OFFSET('9. METAS'!$W$20,INT((ROW()-14)/2),0)))</f>
        <v>#REF!</v>
      </c>
      <c r="M199" s="229" t="e">
        <f ca="1">IF(MOD(ROW()-13,2)=0,IF(ISBLANK(OFFSET(#REF!,INT((ROW()-13)/2),0)),"",OFFSET(#REF!,INT((ROW()-13)/2),0)),IF(ISBLANK(OFFSET('9. METAS'!$X$20,INT((ROW()-14)/2),0)),"",OFFSET('9. METAS'!$X$20,INT((ROW()-14)/2),0)))</f>
        <v>#REF!</v>
      </c>
      <c r="N199" s="981" t="str">
        <f t="shared" ref="N199" ca="1" si="182">IFERROR(J199/J200,"ND")</f>
        <v>ND</v>
      </c>
      <c r="O199" s="983" t="str">
        <f t="shared" ref="O199" ca="1" si="183">IFERROR(((J199+K199+L199+M199)/H199),"ND")</f>
        <v>ND</v>
      </c>
      <c r="P199" s="985"/>
    </row>
    <row r="200" spans="3:16" x14ac:dyDescent="0.3">
      <c r="C200" s="999"/>
      <c r="D200" s="993"/>
      <c r="E200" s="993"/>
      <c r="F200" s="995"/>
      <c r="G200" s="997"/>
      <c r="H200" s="1042"/>
      <c r="I200" s="987"/>
      <c r="J200" s="227" t="str">
        <f ca="1">IF(MOD(ROW()-13,2)=0,IF(ISBLANK(OFFSET(#REF!,INT((ROW()-13)/2),0)),"",OFFSET(#REF!,INT((ROW()-13)/2),0)),IF(ISBLANK(OFFSET('9. METAS'!$U$20,INT((ROW()-14)/2),0)),"",OFFSET('9. METAS'!$U$20,INT((ROW()-14)/2),0)))</f>
        <v/>
      </c>
      <c r="K200" s="228" t="str">
        <f ca="1">IF(MOD(ROW()-13,2)=0,IF(ISBLANK(OFFSET(#REF!,INT((ROW()-13)/2),0)),"",OFFSET(#REF!,INT((ROW()-13)/2),0)),IF(ISBLANK(OFFSET('9. METAS'!$V$20,INT((ROW()-14)/2),0)),"",OFFSET('9. METAS'!$V$20,INT((ROW()-14)/2),0)))</f>
        <v/>
      </c>
      <c r="L200" s="228" t="str">
        <f ca="1">IF(MOD(ROW()-13,2)=0,IF(ISBLANK(OFFSET(#REF!,INT((ROW()-13)/2),0)),"",OFFSET(#REF!,INT((ROW()-13)/2),0)),IF(ISBLANK(OFFSET('9. METAS'!$W$20,INT((ROW()-14)/2),0)),"",OFFSET('9. METAS'!$W$20,INT((ROW()-14)/2),0)))</f>
        <v/>
      </c>
      <c r="M200" s="229" t="str">
        <f ca="1">IF(MOD(ROW()-13,2)=0,IF(ISBLANK(OFFSET(#REF!,INT((ROW()-13)/2),0)),"",OFFSET(#REF!,INT((ROW()-13)/2),0)),IF(ISBLANK(OFFSET('9. METAS'!$X$20,INT((ROW()-14)/2),0)),"",OFFSET('9. METAS'!$X$20,INT((ROW()-14)/2),0)))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1042" t="str">
        <f ca="1">IF(ISBLANK(OFFSET('9. METAS'!$L$20,INT((ROW()-13)/2),0)),"",OFFSET('9. METAS'!$L$20,INT((ROW()-13)/2),0))</f>
        <v/>
      </c>
      <c r="I201" s="979"/>
      <c r="J201" s="227" t="e">
        <f ca="1">IF(MOD(ROW()-13,2)=0,IF(ISBLANK(OFFSET(#REF!,INT((ROW()-13)/2),0)),"",OFFSET(#REF!,INT((ROW()-13)/2),0)),IF(ISBLANK(OFFSET('9. METAS'!$U$20,INT((ROW()-14)/2),0)),"",OFFSET('9. METAS'!$U$20,INT((ROW()-14)/2),0)))</f>
        <v>#REF!</v>
      </c>
      <c r="K201" s="228" t="e">
        <f ca="1">IF(MOD(ROW()-13,2)=0,IF(ISBLANK(OFFSET(#REF!,INT((ROW()-13)/2),0)),"",OFFSET(#REF!,INT((ROW()-13)/2),0)),IF(ISBLANK(OFFSET('9. METAS'!$V$20,INT((ROW()-14)/2),0)),"",OFFSET('9. METAS'!$V$20,INT((ROW()-14)/2),0)))</f>
        <v>#REF!</v>
      </c>
      <c r="L201" s="228" t="e">
        <f ca="1">IF(MOD(ROW()-13,2)=0,IF(ISBLANK(OFFSET(#REF!,INT((ROW()-13)/2),0)),"",OFFSET(#REF!,INT((ROW()-13)/2),0)),IF(ISBLANK(OFFSET('9. METAS'!$W$20,INT((ROW()-14)/2),0)),"",OFFSET('9. METAS'!$W$20,INT((ROW()-14)/2),0)))</f>
        <v>#REF!</v>
      </c>
      <c r="M201" s="229" t="e">
        <f ca="1">IF(MOD(ROW()-13,2)=0,IF(ISBLANK(OFFSET(#REF!,INT((ROW()-13)/2),0)),"",OFFSET(#REF!,INT((ROW()-13)/2),0)),IF(ISBLANK(OFFSET('9. METAS'!$X$20,INT((ROW()-14)/2),0)),"",OFFSET('9. METAS'!$X$20,INT((ROW()-14)/2),0)))</f>
        <v>#REF!</v>
      </c>
      <c r="N201" s="981" t="str">
        <f t="shared" ref="N201" ca="1" si="184">IFERROR(J201/J202,"ND")</f>
        <v>ND</v>
      </c>
      <c r="O201" s="983" t="str">
        <f t="shared" ref="O201" ca="1" si="185">IFERROR(((J201+K201+L201+M201)/H201),"ND")</f>
        <v>ND</v>
      </c>
      <c r="P201" s="985"/>
    </row>
    <row r="202" spans="3:16" x14ac:dyDescent="0.3">
      <c r="C202" s="999"/>
      <c r="D202" s="993"/>
      <c r="E202" s="993"/>
      <c r="F202" s="995"/>
      <c r="G202" s="997"/>
      <c r="H202" s="1042"/>
      <c r="I202" s="987"/>
      <c r="J202" s="227" t="str">
        <f ca="1">IF(MOD(ROW()-13,2)=0,IF(ISBLANK(OFFSET(#REF!,INT((ROW()-13)/2),0)),"",OFFSET(#REF!,INT((ROW()-13)/2),0)),IF(ISBLANK(OFFSET('9. METAS'!$U$20,INT((ROW()-14)/2),0)),"",OFFSET('9. METAS'!$U$20,INT((ROW()-14)/2),0)))</f>
        <v/>
      </c>
      <c r="K202" s="228" t="str">
        <f ca="1">IF(MOD(ROW()-13,2)=0,IF(ISBLANK(OFFSET(#REF!,INT((ROW()-13)/2),0)),"",OFFSET(#REF!,INT((ROW()-13)/2),0)),IF(ISBLANK(OFFSET('9. METAS'!$V$20,INT((ROW()-14)/2),0)),"",OFFSET('9. METAS'!$V$20,INT((ROW()-14)/2),0)))</f>
        <v/>
      </c>
      <c r="L202" s="228" t="str">
        <f ca="1">IF(MOD(ROW()-13,2)=0,IF(ISBLANK(OFFSET(#REF!,INT((ROW()-13)/2),0)),"",OFFSET(#REF!,INT((ROW()-13)/2),0)),IF(ISBLANK(OFFSET('9. METAS'!$W$20,INT((ROW()-14)/2),0)),"",OFFSET('9. METAS'!$W$20,INT((ROW()-14)/2),0)))</f>
        <v/>
      </c>
      <c r="M202" s="229" t="str">
        <f ca="1">IF(MOD(ROW()-13,2)=0,IF(ISBLANK(OFFSET(#REF!,INT((ROW()-13)/2),0)),"",OFFSET(#REF!,INT((ROW()-13)/2),0)),IF(ISBLANK(OFFSET('9. METAS'!$X$20,INT((ROW()-14)/2),0)),"",OFFSET('9. METAS'!$X$20,INT((ROW()-14)/2),0)))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1042" t="str">
        <f ca="1">IF(ISBLANK(OFFSET('9. METAS'!$L$20,INT((ROW()-13)/2),0)),"",OFFSET('9. METAS'!$L$20,INT((ROW()-13)/2),0))</f>
        <v/>
      </c>
      <c r="I203" s="979"/>
      <c r="J203" s="227" t="e">
        <f ca="1">IF(MOD(ROW()-13,2)=0,IF(ISBLANK(OFFSET(#REF!,INT((ROW()-13)/2),0)),"",OFFSET(#REF!,INT((ROW()-13)/2),0)),IF(ISBLANK(OFFSET('9. METAS'!$U$20,INT((ROW()-14)/2),0)),"",OFFSET('9. METAS'!$U$20,INT((ROW()-14)/2),0)))</f>
        <v>#REF!</v>
      </c>
      <c r="K203" s="228" t="e">
        <f ca="1">IF(MOD(ROW()-13,2)=0,IF(ISBLANK(OFFSET(#REF!,INT((ROW()-13)/2),0)),"",OFFSET(#REF!,INT((ROW()-13)/2),0)),IF(ISBLANK(OFFSET('9. METAS'!$V$20,INT((ROW()-14)/2),0)),"",OFFSET('9. METAS'!$V$20,INT((ROW()-14)/2),0)))</f>
        <v>#REF!</v>
      </c>
      <c r="L203" s="228" t="e">
        <f ca="1">IF(MOD(ROW()-13,2)=0,IF(ISBLANK(OFFSET(#REF!,INT((ROW()-13)/2),0)),"",OFFSET(#REF!,INT((ROW()-13)/2),0)),IF(ISBLANK(OFFSET('9. METAS'!$W$20,INT((ROW()-14)/2),0)),"",OFFSET('9. METAS'!$W$20,INT((ROW()-14)/2),0)))</f>
        <v>#REF!</v>
      </c>
      <c r="M203" s="229" t="e">
        <f ca="1">IF(MOD(ROW()-13,2)=0,IF(ISBLANK(OFFSET(#REF!,INT((ROW()-13)/2),0)),"",OFFSET(#REF!,INT((ROW()-13)/2),0)),IF(ISBLANK(OFFSET('9. METAS'!$X$20,INT((ROW()-14)/2),0)),"",OFFSET('9. METAS'!$X$20,INT((ROW()-14)/2),0)))</f>
        <v>#REF!</v>
      </c>
      <c r="N203" s="981" t="str">
        <f t="shared" ref="N203" ca="1" si="186">IFERROR(J203/J204,"ND")</f>
        <v>ND</v>
      </c>
      <c r="O203" s="983" t="str">
        <f t="shared" ref="O203" ca="1" si="187">IFERROR(((J203+K203+L203+M203)/H203),"ND")</f>
        <v>ND</v>
      </c>
      <c r="P203" s="985"/>
    </row>
    <row r="204" spans="3:16" x14ac:dyDescent="0.3">
      <c r="C204" s="999"/>
      <c r="D204" s="993"/>
      <c r="E204" s="993"/>
      <c r="F204" s="995"/>
      <c r="G204" s="997"/>
      <c r="H204" s="1042"/>
      <c r="I204" s="987"/>
      <c r="J204" s="227" t="str">
        <f ca="1">IF(MOD(ROW()-13,2)=0,IF(ISBLANK(OFFSET(#REF!,INT((ROW()-13)/2),0)),"",OFFSET(#REF!,INT((ROW()-13)/2),0)),IF(ISBLANK(OFFSET('9. METAS'!$U$20,INT((ROW()-14)/2),0)),"",OFFSET('9. METAS'!$U$20,INT((ROW()-14)/2),0)))</f>
        <v/>
      </c>
      <c r="K204" s="228" t="str">
        <f ca="1">IF(MOD(ROW()-13,2)=0,IF(ISBLANK(OFFSET(#REF!,INT((ROW()-13)/2),0)),"",OFFSET(#REF!,INT((ROW()-13)/2),0)),IF(ISBLANK(OFFSET('9. METAS'!$V$20,INT((ROW()-14)/2),0)),"",OFFSET('9. METAS'!$V$20,INT((ROW()-14)/2),0)))</f>
        <v/>
      </c>
      <c r="L204" s="228" t="str">
        <f ca="1">IF(MOD(ROW()-13,2)=0,IF(ISBLANK(OFFSET(#REF!,INT((ROW()-13)/2),0)),"",OFFSET(#REF!,INT((ROW()-13)/2),0)),IF(ISBLANK(OFFSET('9. METAS'!$W$20,INT((ROW()-14)/2),0)),"",OFFSET('9. METAS'!$W$20,INT((ROW()-14)/2),0)))</f>
        <v/>
      </c>
      <c r="M204" s="229" t="str">
        <f ca="1">IF(MOD(ROW()-13,2)=0,IF(ISBLANK(OFFSET(#REF!,INT((ROW()-13)/2),0)),"",OFFSET(#REF!,INT((ROW()-13)/2),0)),IF(ISBLANK(OFFSET('9. METAS'!$X$20,INT((ROW()-14)/2),0)),"",OFFSET('9. METAS'!$X$20,INT((ROW()-14)/2),0)))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1042" t="str">
        <f ca="1">IF(ISBLANK(OFFSET('9. METAS'!$L$20,INT((ROW()-13)/2),0)),"",OFFSET('9. METAS'!$L$20,INT((ROW()-13)/2),0))</f>
        <v/>
      </c>
      <c r="I205" s="979"/>
      <c r="J205" s="227" t="e">
        <f ca="1">IF(MOD(ROW()-13,2)=0,IF(ISBLANK(OFFSET(#REF!,INT((ROW()-13)/2),0)),"",OFFSET(#REF!,INT((ROW()-13)/2),0)),IF(ISBLANK(OFFSET('9. METAS'!$U$20,INT((ROW()-14)/2),0)),"",OFFSET('9. METAS'!$U$20,INT((ROW()-14)/2),0)))</f>
        <v>#REF!</v>
      </c>
      <c r="K205" s="228" t="e">
        <f ca="1">IF(MOD(ROW()-13,2)=0,IF(ISBLANK(OFFSET(#REF!,INT((ROW()-13)/2),0)),"",OFFSET(#REF!,INT((ROW()-13)/2),0)),IF(ISBLANK(OFFSET('9. METAS'!$V$20,INT((ROW()-14)/2),0)),"",OFFSET('9. METAS'!$V$20,INT((ROW()-14)/2),0)))</f>
        <v>#REF!</v>
      </c>
      <c r="L205" s="228" t="e">
        <f ca="1">IF(MOD(ROW()-13,2)=0,IF(ISBLANK(OFFSET(#REF!,INT((ROW()-13)/2),0)),"",OFFSET(#REF!,INT((ROW()-13)/2),0)),IF(ISBLANK(OFFSET('9. METAS'!$W$20,INT((ROW()-14)/2),0)),"",OFFSET('9. METAS'!$W$20,INT((ROW()-14)/2),0)))</f>
        <v>#REF!</v>
      </c>
      <c r="M205" s="229" t="e">
        <f ca="1">IF(MOD(ROW()-13,2)=0,IF(ISBLANK(OFFSET(#REF!,INT((ROW()-13)/2),0)),"",OFFSET(#REF!,INT((ROW()-13)/2),0)),IF(ISBLANK(OFFSET('9. METAS'!$X$20,INT((ROW()-14)/2),0)),"",OFFSET('9. METAS'!$X$20,INT((ROW()-14)/2),0)))</f>
        <v>#REF!</v>
      </c>
      <c r="N205" s="981" t="str">
        <f t="shared" ref="N205" ca="1" si="188">IFERROR(J205/J206,"ND")</f>
        <v>ND</v>
      </c>
      <c r="O205" s="983" t="str">
        <f t="shared" ref="O205" ca="1" si="189">IFERROR(((J205+K205+L205+M205)/H205),"ND")</f>
        <v>ND</v>
      </c>
      <c r="P205" s="985"/>
    </row>
    <row r="206" spans="3:16" x14ac:dyDescent="0.3">
      <c r="C206" s="999"/>
      <c r="D206" s="993"/>
      <c r="E206" s="993"/>
      <c r="F206" s="995"/>
      <c r="G206" s="997"/>
      <c r="H206" s="1042"/>
      <c r="I206" s="987"/>
      <c r="J206" s="227" t="str">
        <f ca="1">IF(MOD(ROW()-13,2)=0,IF(ISBLANK(OFFSET(#REF!,INT((ROW()-13)/2),0)),"",OFFSET(#REF!,INT((ROW()-13)/2),0)),IF(ISBLANK(OFFSET('9. METAS'!$U$20,INT((ROW()-14)/2),0)),"",OFFSET('9. METAS'!$U$20,INT((ROW()-14)/2),0)))</f>
        <v/>
      </c>
      <c r="K206" s="228" t="str">
        <f ca="1">IF(MOD(ROW()-13,2)=0,IF(ISBLANK(OFFSET(#REF!,INT((ROW()-13)/2),0)),"",OFFSET(#REF!,INT((ROW()-13)/2),0)),IF(ISBLANK(OFFSET('9. METAS'!$V$20,INT((ROW()-14)/2),0)),"",OFFSET('9. METAS'!$V$20,INT((ROW()-14)/2),0)))</f>
        <v/>
      </c>
      <c r="L206" s="228" t="str">
        <f ca="1">IF(MOD(ROW()-13,2)=0,IF(ISBLANK(OFFSET(#REF!,INT((ROW()-13)/2),0)),"",OFFSET(#REF!,INT((ROW()-13)/2),0)),IF(ISBLANK(OFFSET('9. METAS'!$W$20,INT((ROW()-14)/2),0)),"",OFFSET('9. METAS'!$W$20,INT((ROW()-14)/2),0)))</f>
        <v/>
      </c>
      <c r="M206" s="229" t="str">
        <f ca="1">IF(MOD(ROW()-13,2)=0,IF(ISBLANK(OFFSET(#REF!,INT((ROW()-13)/2),0)),"",OFFSET(#REF!,INT((ROW()-13)/2),0)),IF(ISBLANK(OFFSET('9. METAS'!$X$20,INT((ROW()-14)/2),0)),"",OFFSET('9. METAS'!$X$20,INT((ROW()-14)/2),0)))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1042" t="str">
        <f ca="1">IF(ISBLANK(OFFSET('9. METAS'!$L$20,INT((ROW()-13)/2),0)),"",OFFSET('9. METAS'!$L$20,INT((ROW()-13)/2),0))</f>
        <v/>
      </c>
      <c r="I207" s="979"/>
      <c r="J207" s="227" t="e">
        <f ca="1">IF(MOD(ROW()-13,2)=0,IF(ISBLANK(OFFSET(#REF!,INT((ROW()-13)/2),0)),"",OFFSET(#REF!,INT((ROW()-13)/2),0)),IF(ISBLANK(OFFSET('9. METAS'!$U$20,INT((ROW()-14)/2),0)),"",OFFSET('9. METAS'!$U$20,INT((ROW()-14)/2),0)))</f>
        <v>#REF!</v>
      </c>
      <c r="K207" s="228" t="e">
        <f ca="1">IF(MOD(ROW()-13,2)=0,IF(ISBLANK(OFFSET(#REF!,INT((ROW()-13)/2),0)),"",OFFSET(#REF!,INT((ROW()-13)/2),0)),IF(ISBLANK(OFFSET('9. METAS'!$V$20,INT((ROW()-14)/2),0)),"",OFFSET('9. METAS'!$V$20,INT((ROW()-14)/2),0)))</f>
        <v>#REF!</v>
      </c>
      <c r="L207" s="228" t="e">
        <f ca="1">IF(MOD(ROW()-13,2)=0,IF(ISBLANK(OFFSET(#REF!,INT((ROW()-13)/2),0)),"",OFFSET(#REF!,INT((ROW()-13)/2),0)),IF(ISBLANK(OFFSET('9. METAS'!$W$20,INT((ROW()-14)/2),0)),"",OFFSET('9. METAS'!$W$20,INT((ROW()-14)/2),0)))</f>
        <v>#REF!</v>
      </c>
      <c r="M207" s="229" t="e">
        <f ca="1">IF(MOD(ROW()-13,2)=0,IF(ISBLANK(OFFSET(#REF!,INT((ROW()-13)/2),0)),"",OFFSET(#REF!,INT((ROW()-13)/2),0)),IF(ISBLANK(OFFSET('9. METAS'!$X$20,INT((ROW()-14)/2),0)),"",OFFSET('9. METAS'!$X$20,INT((ROW()-14)/2),0)))</f>
        <v>#REF!</v>
      </c>
      <c r="N207" s="981" t="str">
        <f t="shared" ref="N207" ca="1" si="190">IFERROR(J207/J208,"ND")</f>
        <v>ND</v>
      </c>
      <c r="O207" s="983" t="str">
        <f t="shared" ref="O207" ca="1" si="191">IFERROR(((J207+K207+L207+M207)/H207),"ND")</f>
        <v>ND</v>
      </c>
      <c r="P207" s="985"/>
    </row>
    <row r="208" spans="3:16" x14ac:dyDescent="0.3">
      <c r="C208" s="999"/>
      <c r="D208" s="993"/>
      <c r="E208" s="993"/>
      <c r="F208" s="995"/>
      <c r="G208" s="997"/>
      <c r="H208" s="1042"/>
      <c r="I208" s="987"/>
      <c r="J208" s="227" t="str">
        <f ca="1">IF(MOD(ROW()-13,2)=0,IF(ISBLANK(OFFSET(#REF!,INT((ROW()-13)/2),0)),"",OFFSET(#REF!,INT((ROW()-13)/2),0)),IF(ISBLANK(OFFSET('9. METAS'!$U$20,INT((ROW()-14)/2),0)),"",OFFSET('9. METAS'!$U$20,INT((ROW()-14)/2),0)))</f>
        <v/>
      </c>
      <c r="K208" s="228" t="str">
        <f ca="1">IF(MOD(ROW()-13,2)=0,IF(ISBLANK(OFFSET(#REF!,INT((ROW()-13)/2),0)),"",OFFSET(#REF!,INT((ROW()-13)/2),0)),IF(ISBLANK(OFFSET('9. METAS'!$V$20,INT((ROW()-14)/2),0)),"",OFFSET('9. METAS'!$V$20,INT((ROW()-14)/2),0)))</f>
        <v/>
      </c>
      <c r="L208" s="228" t="str">
        <f ca="1">IF(MOD(ROW()-13,2)=0,IF(ISBLANK(OFFSET(#REF!,INT((ROW()-13)/2),0)),"",OFFSET(#REF!,INT((ROW()-13)/2),0)),IF(ISBLANK(OFFSET('9. METAS'!$W$20,INT((ROW()-14)/2),0)),"",OFFSET('9. METAS'!$W$20,INT((ROW()-14)/2),0)))</f>
        <v/>
      </c>
      <c r="M208" s="229" t="str">
        <f ca="1">IF(MOD(ROW()-13,2)=0,IF(ISBLANK(OFFSET(#REF!,INT((ROW()-13)/2),0)),"",OFFSET(#REF!,INT((ROW()-13)/2),0)),IF(ISBLANK(OFFSET('9. METAS'!$X$20,INT((ROW()-14)/2),0)),"",OFFSET('9. METAS'!$X$20,INT((ROW()-14)/2),0)))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1042" t="str">
        <f ca="1">IF(ISBLANK(OFFSET('9. METAS'!$L$20,INT((ROW()-13)/2),0)),"",OFFSET('9. METAS'!$L$20,INT((ROW()-13)/2),0))</f>
        <v/>
      </c>
      <c r="I209" s="979"/>
      <c r="J209" s="227" t="e">
        <f ca="1">IF(MOD(ROW()-13,2)=0,IF(ISBLANK(OFFSET(#REF!,INT((ROW()-13)/2),0)),"",OFFSET(#REF!,INT((ROW()-13)/2),0)),IF(ISBLANK(OFFSET('9. METAS'!$U$20,INT((ROW()-14)/2),0)),"",OFFSET('9. METAS'!$U$20,INT((ROW()-14)/2),0)))</f>
        <v>#REF!</v>
      </c>
      <c r="K209" s="228" t="e">
        <f ca="1">IF(MOD(ROW()-13,2)=0,IF(ISBLANK(OFFSET(#REF!,INT((ROW()-13)/2),0)),"",OFFSET(#REF!,INT((ROW()-13)/2),0)),IF(ISBLANK(OFFSET('9. METAS'!$V$20,INT((ROW()-14)/2),0)),"",OFFSET('9. METAS'!$V$20,INT((ROW()-14)/2),0)))</f>
        <v>#REF!</v>
      </c>
      <c r="L209" s="228" t="e">
        <f ca="1">IF(MOD(ROW()-13,2)=0,IF(ISBLANK(OFFSET(#REF!,INT((ROW()-13)/2),0)),"",OFFSET(#REF!,INT((ROW()-13)/2),0)),IF(ISBLANK(OFFSET('9. METAS'!$W$20,INT((ROW()-14)/2),0)),"",OFFSET('9. METAS'!$W$20,INT((ROW()-14)/2),0)))</f>
        <v>#REF!</v>
      </c>
      <c r="M209" s="229" t="e">
        <f ca="1">IF(MOD(ROW()-13,2)=0,IF(ISBLANK(OFFSET(#REF!,INT((ROW()-13)/2),0)),"",OFFSET(#REF!,INT((ROW()-13)/2),0)),IF(ISBLANK(OFFSET('9. METAS'!$X$20,INT((ROW()-14)/2),0)),"",OFFSET('9. METAS'!$X$20,INT((ROW()-14)/2),0)))</f>
        <v>#REF!</v>
      </c>
      <c r="N209" s="981" t="str">
        <f t="shared" ref="N209" ca="1" si="192">IFERROR(J209/J210,"ND")</f>
        <v>ND</v>
      </c>
      <c r="O209" s="983" t="str">
        <f t="shared" ref="O209" ca="1" si="193">IFERROR(((J209+K209+L209+M209)/H209),"ND")</f>
        <v>ND</v>
      </c>
      <c r="P209" s="985"/>
    </row>
    <row r="210" spans="3:16" x14ac:dyDescent="0.3">
      <c r="C210" s="999"/>
      <c r="D210" s="993"/>
      <c r="E210" s="993"/>
      <c r="F210" s="995"/>
      <c r="G210" s="997"/>
      <c r="H210" s="1042"/>
      <c r="I210" s="987"/>
      <c r="J210" s="227" t="str">
        <f ca="1">IF(MOD(ROW()-13,2)=0,IF(ISBLANK(OFFSET(#REF!,INT((ROW()-13)/2),0)),"",OFFSET(#REF!,INT((ROW()-13)/2),0)),IF(ISBLANK(OFFSET('9. METAS'!$U$20,INT((ROW()-14)/2),0)),"",OFFSET('9. METAS'!$U$20,INT((ROW()-14)/2),0)))</f>
        <v/>
      </c>
      <c r="K210" s="228" t="str">
        <f ca="1">IF(MOD(ROW()-13,2)=0,IF(ISBLANK(OFFSET(#REF!,INT((ROW()-13)/2),0)),"",OFFSET(#REF!,INT((ROW()-13)/2),0)),IF(ISBLANK(OFFSET('9. METAS'!$V$20,INT((ROW()-14)/2),0)),"",OFFSET('9. METAS'!$V$20,INT((ROW()-14)/2),0)))</f>
        <v/>
      </c>
      <c r="L210" s="228" t="str">
        <f ca="1">IF(MOD(ROW()-13,2)=0,IF(ISBLANK(OFFSET(#REF!,INT((ROW()-13)/2),0)),"",OFFSET(#REF!,INT((ROW()-13)/2),0)),IF(ISBLANK(OFFSET('9. METAS'!$W$20,INT((ROW()-14)/2),0)),"",OFFSET('9. METAS'!$W$20,INT((ROW()-14)/2),0)))</f>
        <v/>
      </c>
      <c r="M210" s="229" t="str">
        <f ca="1">IF(MOD(ROW()-13,2)=0,IF(ISBLANK(OFFSET(#REF!,INT((ROW()-13)/2),0)),"",OFFSET(#REF!,INT((ROW()-13)/2),0)),IF(ISBLANK(OFFSET('9. METAS'!$X$20,INT((ROW()-14)/2),0)),"",OFFSET('9. METAS'!$X$20,INT((ROW()-14)/2),0)))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1042" t="str">
        <f ca="1">IF(ISBLANK(OFFSET('9. METAS'!$L$20,INT((ROW()-13)/2),0)),"",OFFSET('9. METAS'!$L$20,INT((ROW()-13)/2),0))</f>
        <v/>
      </c>
      <c r="I211" s="979"/>
      <c r="J211" s="227" t="e">
        <f ca="1">IF(MOD(ROW()-13,2)=0,IF(ISBLANK(OFFSET(#REF!,INT((ROW()-13)/2),0)),"",OFFSET(#REF!,INT((ROW()-13)/2),0)),IF(ISBLANK(OFFSET('9. METAS'!$U$20,INT((ROW()-14)/2),0)),"",OFFSET('9. METAS'!$U$20,INT((ROW()-14)/2),0)))</f>
        <v>#REF!</v>
      </c>
      <c r="K211" s="228" t="e">
        <f ca="1">IF(MOD(ROW()-13,2)=0,IF(ISBLANK(OFFSET(#REF!,INT((ROW()-13)/2),0)),"",OFFSET(#REF!,INT((ROW()-13)/2),0)),IF(ISBLANK(OFFSET('9. METAS'!$V$20,INT((ROW()-14)/2),0)),"",OFFSET('9. METAS'!$V$20,INT((ROW()-14)/2),0)))</f>
        <v>#REF!</v>
      </c>
      <c r="L211" s="228" t="e">
        <f ca="1">IF(MOD(ROW()-13,2)=0,IF(ISBLANK(OFFSET(#REF!,INT((ROW()-13)/2),0)),"",OFFSET(#REF!,INT((ROW()-13)/2),0)),IF(ISBLANK(OFFSET('9. METAS'!$W$20,INT((ROW()-14)/2),0)),"",OFFSET('9. METAS'!$W$20,INT((ROW()-14)/2),0)))</f>
        <v>#REF!</v>
      </c>
      <c r="M211" s="229" t="e">
        <f ca="1">IF(MOD(ROW()-13,2)=0,IF(ISBLANK(OFFSET(#REF!,INT((ROW()-13)/2),0)),"",OFFSET(#REF!,INT((ROW()-13)/2),0)),IF(ISBLANK(OFFSET('9. METAS'!$X$20,INT((ROW()-14)/2),0)),"",OFFSET('9. METAS'!$X$20,INT((ROW()-14)/2),0)))</f>
        <v>#REF!</v>
      </c>
      <c r="N211" s="981" t="str">
        <f t="shared" ref="N211" ca="1" si="194">IFERROR(J211/J212,"ND")</f>
        <v>ND</v>
      </c>
      <c r="O211" s="983" t="str">
        <f t="shared" ref="O211" ca="1" si="195">IFERROR(((J211+K211+L211+M211)/H211),"ND")</f>
        <v>ND</v>
      </c>
      <c r="P211" s="985"/>
    </row>
    <row r="212" spans="3:16" x14ac:dyDescent="0.3">
      <c r="C212" s="999"/>
      <c r="D212" s="993"/>
      <c r="E212" s="993"/>
      <c r="F212" s="995"/>
      <c r="G212" s="997"/>
      <c r="H212" s="1042"/>
      <c r="I212" s="987"/>
      <c r="J212" s="227" t="str">
        <f ca="1">IF(MOD(ROW()-13,2)=0,IF(ISBLANK(OFFSET(#REF!,INT((ROW()-13)/2),0)),"",OFFSET(#REF!,INT((ROW()-13)/2),0)),IF(ISBLANK(OFFSET('9. METAS'!$U$20,INT((ROW()-14)/2),0)),"",OFFSET('9. METAS'!$U$20,INT((ROW()-14)/2),0)))</f>
        <v/>
      </c>
      <c r="K212" s="228" t="str">
        <f ca="1">IF(MOD(ROW()-13,2)=0,IF(ISBLANK(OFFSET(#REF!,INT((ROW()-13)/2),0)),"",OFFSET(#REF!,INT((ROW()-13)/2),0)),IF(ISBLANK(OFFSET('9. METAS'!$V$20,INT((ROW()-14)/2),0)),"",OFFSET('9. METAS'!$V$20,INT((ROW()-14)/2),0)))</f>
        <v/>
      </c>
      <c r="L212" s="228" t="str">
        <f ca="1">IF(MOD(ROW()-13,2)=0,IF(ISBLANK(OFFSET(#REF!,INT((ROW()-13)/2),0)),"",OFFSET(#REF!,INT((ROW()-13)/2),0)),IF(ISBLANK(OFFSET('9. METAS'!$W$20,INT((ROW()-14)/2),0)),"",OFFSET('9. METAS'!$W$20,INT((ROW()-14)/2),0)))</f>
        <v/>
      </c>
      <c r="M212" s="229" t="str">
        <f ca="1">IF(MOD(ROW()-13,2)=0,IF(ISBLANK(OFFSET(#REF!,INT((ROW()-13)/2),0)),"",OFFSET(#REF!,INT((ROW()-13)/2),0)),IF(ISBLANK(OFFSET('9. METAS'!$X$20,INT((ROW()-14)/2),0)),"",OFFSET('9. METAS'!$X$20,INT((ROW()-14)/2),0)))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1042" t="str">
        <f ca="1">IF(ISBLANK(OFFSET('9. METAS'!$L$20,INT((ROW()-13)/2),0)),"",OFFSET('9. METAS'!$L$20,INT((ROW()-13)/2),0))</f>
        <v/>
      </c>
      <c r="I213" s="979"/>
      <c r="J213" s="227" t="e">
        <f ca="1">IF(MOD(ROW()-13,2)=0,IF(ISBLANK(OFFSET(#REF!,INT((ROW()-13)/2),0)),"",OFFSET(#REF!,INT((ROW()-13)/2),0)),IF(ISBLANK(OFFSET('9. METAS'!$U$20,INT((ROW()-14)/2),0)),"",OFFSET('9. METAS'!$U$20,INT((ROW()-14)/2),0)))</f>
        <v>#REF!</v>
      </c>
      <c r="K213" s="228" t="e">
        <f ca="1">IF(MOD(ROW()-13,2)=0,IF(ISBLANK(OFFSET(#REF!,INT((ROW()-13)/2),0)),"",OFFSET(#REF!,INT((ROW()-13)/2),0)),IF(ISBLANK(OFFSET('9. METAS'!$V$20,INT((ROW()-14)/2),0)),"",OFFSET('9. METAS'!$V$20,INT((ROW()-14)/2),0)))</f>
        <v>#REF!</v>
      </c>
      <c r="L213" s="228" t="e">
        <f ca="1">IF(MOD(ROW()-13,2)=0,IF(ISBLANK(OFFSET(#REF!,INT((ROW()-13)/2),0)),"",OFFSET(#REF!,INT((ROW()-13)/2),0)),IF(ISBLANK(OFFSET('9. METAS'!$W$20,INT((ROW()-14)/2),0)),"",OFFSET('9. METAS'!$W$20,INT((ROW()-14)/2),0)))</f>
        <v>#REF!</v>
      </c>
      <c r="M213" s="229" t="e">
        <f ca="1">IF(MOD(ROW()-13,2)=0,IF(ISBLANK(OFFSET(#REF!,INT((ROW()-13)/2),0)),"",OFFSET(#REF!,INT((ROW()-13)/2),0)),IF(ISBLANK(OFFSET('9. METAS'!$X$20,INT((ROW()-14)/2),0)),"",OFFSET('9. METAS'!$X$20,INT((ROW()-14)/2),0)))</f>
        <v>#REF!</v>
      </c>
      <c r="N213" s="981" t="str">
        <f t="shared" ref="N213" ca="1" si="196">IFERROR(J213/J214,"ND")</f>
        <v>ND</v>
      </c>
      <c r="O213" s="983" t="str">
        <f t="shared" ref="O213" ca="1" si="197">IFERROR(((J213+K213+L213+M213)/H213),"ND")</f>
        <v>ND</v>
      </c>
      <c r="P213" s="985"/>
    </row>
    <row r="214" spans="3:16" x14ac:dyDescent="0.3">
      <c r="C214" s="999"/>
      <c r="D214" s="993"/>
      <c r="E214" s="993"/>
      <c r="F214" s="995"/>
      <c r="G214" s="997"/>
      <c r="H214" s="1042"/>
      <c r="I214" s="987"/>
      <c r="J214" s="227" t="str">
        <f ca="1">IF(MOD(ROW()-13,2)=0,IF(ISBLANK(OFFSET(#REF!,INT((ROW()-13)/2),0)),"",OFFSET(#REF!,INT((ROW()-13)/2),0)),IF(ISBLANK(OFFSET('9. METAS'!$U$20,INT((ROW()-14)/2),0)),"",OFFSET('9. METAS'!$U$20,INT((ROW()-14)/2),0)))</f>
        <v/>
      </c>
      <c r="K214" s="228" t="str">
        <f ca="1">IF(MOD(ROW()-13,2)=0,IF(ISBLANK(OFFSET(#REF!,INT((ROW()-13)/2),0)),"",OFFSET(#REF!,INT((ROW()-13)/2),0)),IF(ISBLANK(OFFSET('9. METAS'!$V$20,INT((ROW()-14)/2),0)),"",OFFSET('9. METAS'!$V$20,INT((ROW()-14)/2),0)))</f>
        <v/>
      </c>
      <c r="L214" s="228" t="str">
        <f ca="1">IF(MOD(ROW()-13,2)=0,IF(ISBLANK(OFFSET(#REF!,INT((ROW()-13)/2),0)),"",OFFSET(#REF!,INT((ROW()-13)/2),0)),IF(ISBLANK(OFFSET('9. METAS'!$W$20,INT((ROW()-14)/2),0)),"",OFFSET('9. METAS'!$W$20,INT((ROW()-14)/2),0)))</f>
        <v/>
      </c>
      <c r="M214" s="229" t="str">
        <f ca="1">IF(MOD(ROW()-13,2)=0,IF(ISBLANK(OFFSET(#REF!,INT((ROW()-13)/2),0)),"",OFFSET(#REF!,INT((ROW()-13)/2),0)),IF(ISBLANK(OFFSET('9. METAS'!$X$20,INT((ROW()-14)/2),0)),"",OFFSET('9. METAS'!$X$20,INT((ROW()-14)/2),0)))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1042" t="str">
        <f ca="1">IF(ISBLANK(OFFSET('9. METAS'!$L$20,INT((ROW()-13)/2),0)),"",OFFSET('9. METAS'!$L$20,INT((ROW()-13)/2),0))</f>
        <v/>
      </c>
      <c r="I215" s="979"/>
      <c r="J215" s="227" t="e">
        <f ca="1">IF(MOD(ROW()-13,2)=0,IF(ISBLANK(OFFSET(#REF!,INT((ROW()-13)/2),0)),"",OFFSET(#REF!,INT((ROW()-13)/2),0)),IF(ISBLANK(OFFSET('9. METAS'!$U$20,INT((ROW()-14)/2),0)),"",OFFSET('9. METAS'!$U$20,INT((ROW()-14)/2),0)))</f>
        <v>#REF!</v>
      </c>
      <c r="K215" s="228" t="e">
        <f ca="1">IF(MOD(ROW()-13,2)=0,IF(ISBLANK(OFFSET(#REF!,INT((ROW()-13)/2),0)),"",OFFSET(#REF!,INT((ROW()-13)/2),0)),IF(ISBLANK(OFFSET('9. METAS'!$V$20,INT((ROW()-14)/2),0)),"",OFFSET('9. METAS'!$V$20,INT((ROW()-14)/2),0)))</f>
        <v>#REF!</v>
      </c>
      <c r="L215" s="228" t="e">
        <f ca="1">IF(MOD(ROW()-13,2)=0,IF(ISBLANK(OFFSET(#REF!,INT((ROW()-13)/2),0)),"",OFFSET(#REF!,INT((ROW()-13)/2),0)),IF(ISBLANK(OFFSET('9. METAS'!$W$20,INT((ROW()-14)/2),0)),"",OFFSET('9. METAS'!$W$20,INT((ROW()-14)/2),0)))</f>
        <v>#REF!</v>
      </c>
      <c r="M215" s="229" t="e">
        <f ca="1">IF(MOD(ROW()-13,2)=0,IF(ISBLANK(OFFSET(#REF!,INT((ROW()-13)/2),0)),"",OFFSET(#REF!,INT((ROW()-13)/2),0)),IF(ISBLANK(OFFSET('9. METAS'!$X$20,INT((ROW()-14)/2),0)),"",OFFSET('9. METAS'!$X$20,INT((ROW()-14)/2),0)))</f>
        <v>#REF!</v>
      </c>
      <c r="N215" s="981" t="str">
        <f t="shared" ref="N215" ca="1" si="198">IFERROR(J215/J216,"ND")</f>
        <v>ND</v>
      </c>
      <c r="O215" s="983" t="str">
        <f t="shared" ref="O215" ca="1" si="199">IFERROR(((J215+K215+L215+M215)/H215),"ND")</f>
        <v>ND</v>
      </c>
      <c r="P215" s="985"/>
    </row>
    <row r="216" spans="3:16" x14ac:dyDescent="0.3">
      <c r="C216" s="999"/>
      <c r="D216" s="993"/>
      <c r="E216" s="993"/>
      <c r="F216" s="995"/>
      <c r="G216" s="997"/>
      <c r="H216" s="1042"/>
      <c r="I216" s="987"/>
      <c r="J216" s="227" t="str">
        <f ca="1">IF(MOD(ROW()-13,2)=0,IF(ISBLANK(OFFSET(#REF!,INT((ROW()-13)/2),0)),"",OFFSET(#REF!,INT((ROW()-13)/2),0)),IF(ISBLANK(OFFSET('9. METAS'!$U$20,INT((ROW()-14)/2),0)),"",OFFSET('9. METAS'!$U$20,INT((ROW()-14)/2),0)))</f>
        <v/>
      </c>
      <c r="K216" s="228" t="str">
        <f ca="1">IF(MOD(ROW()-13,2)=0,IF(ISBLANK(OFFSET(#REF!,INT((ROW()-13)/2),0)),"",OFFSET(#REF!,INT((ROW()-13)/2),0)),IF(ISBLANK(OFFSET('9. METAS'!$V$20,INT((ROW()-14)/2),0)),"",OFFSET('9. METAS'!$V$20,INT((ROW()-14)/2),0)))</f>
        <v/>
      </c>
      <c r="L216" s="228" t="str">
        <f ca="1">IF(MOD(ROW()-13,2)=0,IF(ISBLANK(OFFSET(#REF!,INT((ROW()-13)/2),0)),"",OFFSET(#REF!,INT((ROW()-13)/2),0)),IF(ISBLANK(OFFSET('9. METAS'!$W$20,INT((ROW()-14)/2),0)),"",OFFSET('9. METAS'!$W$20,INT((ROW()-14)/2),0)))</f>
        <v/>
      </c>
      <c r="M216" s="229" t="str">
        <f ca="1">IF(MOD(ROW()-13,2)=0,IF(ISBLANK(OFFSET(#REF!,INT((ROW()-13)/2),0)),"",OFFSET(#REF!,INT((ROW()-13)/2),0)),IF(ISBLANK(OFFSET('9. METAS'!$X$20,INT((ROW()-14)/2),0)),"",OFFSET('9. METAS'!$X$20,INT((ROW()-14)/2),0)))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1042" t="str">
        <f ca="1">IF(ISBLANK(OFFSET('9. METAS'!$L$20,INT((ROW()-13)/2),0)),"",OFFSET('9. METAS'!$L$20,INT((ROW()-13)/2),0))</f>
        <v/>
      </c>
      <c r="I217" s="979"/>
      <c r="J217" s="227" t="e">
        <f ca="1">IF(MOD(ROW()-13,2)=0,IF(ISBLANK(OFFSET(#REF!,INT((ROW()-13)/2),0)),"",OFFSET(#REF!,INT((ROW()-13)/2),0)),IF(ISBLANK(OFFSET('9. METAS'!$U$20,INT((ROW()-14)/2),0)),"",OFFSET('9. METAS'!$U$20,INT((ROW()-14)/2),0)))</f>
        <v>#REF!</v>
      </c>
      <c r="K217" s="228" t="e">
        <f ca="1">IF(MOD(ROW()-13,2)=0,IF(ISBLANK(OFFSET(#REF!,INT((ROW()-13)/2),0)),"",OFFSET(#REF!,INT((ROW()-13)/2),0)),IF(ISBLANK(OFFSET('9. METAS'!$V$20,INT((ROW()-14)/2),0)),"",OFFSET('9. METAS'!$V$20,INT((ROW()-14)/2),0)))</f>
        <v>#REF!</v>
      </c>
      <c r="L217" s="228" t="e">
        <f ca="1">IF(MOD(ROW()-13,2)=0,IF(ISBLANK(OFFSET(#REF!,INT((ROW()-13)/2),0)),"",OFFSET(#REF!,INT((ROW()-13)/2),0)),IF(ISBLANK(OFFSET('9. METAS'!$W$20,INT((ROW()-14)/2),0)),"",OFFSET('9. METAS'!$W$20,INT((ROW()-14)/2),0)))</f>
        <v>#REF!</v>
      </c>
      <c r="M217" s="229" t="e">
        <f ca="1">IF(MOD(ROW()-13,2)=0,IF(ISBLANK(OFFSET(#REF!,INT((ROW()-13)/2),0)),"",OFFSET(#REF!,INT((ROW()-13)/2),0)),IF(ISBLANK(OFFSET('9. METAS'!$X$20,INT((ROW()-14)/2),0)),"",OFFSET('9. METAS'!$X$20,INT((ROW()-14)/2),0)))</f>
        <v>#REF!</v>
      </c>
      <c r="N217" s="981" t="str">
        <f t="shared" ref="N217" ca="1" si="200">IFERROR(J217/J218,"ND")</f>
        <v>ND</v>
      </c>
      <c r="O217" s="983" t="str">
        <f t="shared" ref="O217" ca="1" si="201">IFERROR(((J217+K217+L217+M217)/H217),"ND")</f>
        <v>ND</v>
      </c>
      <c r="P217" s="985"/>
    </row>
    <row r="218" spans="3:16" x14ac:dyDescent="0.3">
      <c r="C218" s="999"/>
      <c r="D218" s="993"/>
      <c r="E218" s="993"/>
      <c r="F218" s="995"/>
      <c r="G218" s="997"/>
      <c r="H218" s="1042"/>
      <c r="I218" s="987"/>
      <c r="J218" s="227" t="str">
        <f ca="1">IF(MOD(ROW()-13,2)=0,IF(ISBLANK(OFFSET(#REF!,INT((ROW()-13)/2),0)),"",OFFSET(#REF!,INT((ROW()-13)/2),0)),IF(ISBLANK(OFFSET('9. METAS'!$U$20,INT((ROW()-14)/2),0)),"",OFFSET('9. METAS'!$U$20,INT((ROW()-14)/2),0)))</f>
        <v/>
      </c>
      <c r="K218" s="228" t="str">
        <f ca="1">IF(MOD(ROW()-13,2)=0,IF(ISBLANK(OFFSET(#REF!,INT((ROW()-13)/2),0)),"",OFFSET(#REF!,INT((ROW()-13)/2),0)),IF(ISBLANK(OFFSET('9. METAS'!$V$20,INT((ROW()-14)/2),0)),"",OFFSET('9. METAS'!$V$20,INT((ROW()-14)/2),0)))</f>
        <v/>
      </c>
      <c r="L218" s="228" t="str">
        <f ca="1">IF(MOD(ROW()-13,2)=0,IF(ISBLANK(OFFSET(#REF!,INT((ROW()-13)/2),0)),"",OFFSET(#REF!,INT((ROW()-13)/2),0)),IF(ISBLANK(OFFSET('9. METAS'!$W$20,INT((ROW()-14)/2),0)),"",OFFSET('9. METAS'!$W$20,INT((ROW()-14)/2),0)))</f>
        <v/>
      </c>
      <c r="M218" s="229" t="str">
        <f ca="1">IF(MOD(ROW()-13,2)=0,IF(ISBLANK(OFFSET(#REF!,INT((ROW()-13)/2),0)),"",OFFSET(#REF!,INT((ROW()-13)/2),0)),IF(ISBLANK(OFFSET('9. METAS'!$X$20,INT((ROW()-14)/2),0)),"",OFFSET('9. METAS'!$X$20,INT((ROW()-14)/2),0)))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1042" t="str">
        <f ca="1">IF(ISBLANK(OFFSET('9. METAS'!$L$20,INT((ROW()-13)/2),0)),"",OFFSET('9. METAS'!$L$20,INT((ROW()-13)/2),0))</f>
        <v/>
      </c>
      <c r="I219" s="979"/>
      <c r="J219" s="227" t="e">
        <f ca="1">IF(MOD(ROW()-13,2)=0,IF(ISBLANK(OFFSET(#REF!,INT((ROW()-13)/2),0)),"",OFFSET(#REF!,INT((ROW()-13)/2),0)),IF(ISBLANK(OFFSET('9. METAS'!$U$20,INT((ROW()-14)/2),0)),"",OFFSET('9. METAS'!$U$20,INT((ROW()-14)/2),0)))</f>
        <v>#REF!</v>
      </c>
      <c r="K219" s="228" t="e">
        <f ca="1">IF(MOD(ROW()-13,2)=0,IF(ISBLANK(OFFSET(#REF!,INT((ROW()-13)/2),0)),"",OFFSET(#REF!,INT((ROW()-13)/2),0)),IF(ISBLANK(OFFSET('9. METAS'!$V$20,INT((ROW()-14)/2),0)),"",OFFSET('9. METAS'!$V$20,INT((ROW()-14)/2),0)))</f>
        <v>#REF!</v>
      </c>
      <c r="L219" s="228" t="e">
        <f ca="1">IF(MOD(ROW()-13,2)=0,IF(ISBLANK(OFFSET(#REF!,INT((ROW()-13)/2),0)),"",OFFSET(#REF!,INT((ROW()-13)/2),0)),IF(ISBLANK(OFFSET('9. METAS'!$W$20,INT((ROW()-14)/2),0)),"",OFFSET('9. METAS'!$W$20,INT((ROW()-14)/2),0)))</f>
        <v>#REF!</v>
      </c>
      <c r="M219" s="229" t="e">
        <f ca="1">IF(MOD(ROW()-13,2)=0,IF(ISBLANK(OFFSET(#REF!,INT((ROW()-13)/2),0)),"",OFFSET(#REF!,INT((ROW()-13)/2),0)),IF(ISBLANK(OFFSET('9. METAS'!$X$20,INT((ROW()-14)/2),0)),"",OFFSET('9. METAS'!$X$20,INT((ROW()-14)/2),0)))</f>
        <v>#REF!</v>
      </c>
      <c r="N219" s="981" t="str">
        <f t="shared" ref="N219" ca="1" si="202">IFERROR(J219/J220,"ND")</f>
        <v>ND</v>
      </c>
      <c r="O219" s="983" t="str">
        <f t="shared" ref="O219" ca="1" si="203">IFERROR(((J219+K219+L219+M219)/H219),"ND")</f>
        <v>ND</v>
      </c>
      <c r="P219" s="985"/>
    </row>
    <row r="220" spans="3:16" x14ac:dyDescent="0.3">
      <c r="C220" s="999"/>
      <c r="D220" s="993"/>
      <c r="E220" s="993"/>
      <c r="F220" s="995"/>
      <c r="G220" s="997"/>
      <c r="H220" s="1042"/>
      <c r="I220" s="987"/>
      <c r="J220" s="227" t="str">
        <f ca="1">IF(MOD(ROW()-13,2)=0,IF(ISBLANK(OFFSET(#REF!,INT((ROW()-13)/2),0)),"",OFFSET(#REF!,INT((ROW()-13)/2),0)),IF(ISBLANK(OFFSET('9. METAS'!$U$20,INT((ROW()-14)/2),0)),"",OFFSET('9. METAS'!$U$20,INT((ROW()-14)/2),0)))</f>
        <v/>
      </c>
      <c r="K220" s="228" t="str">
        <f ca="1">IF(MOD(ROW()-13,2)=0,IF(ISBLANK(OFFSET(#REF!,INT((ROW()-13)/2),0)),"",OFFSET(#REF!,INT((ROW()-13)/2),0)),IF(ISBLANK(OFFSET('9. METAS'!$V$20,INT((ROW()-14)/2),0)),"",OFFSET('9. METAS'!$V$20,INT((ROW()-14)/2),0)))</f>
        <v/>
      </c>
      <c r="L220" s="228" t="str">
        <f ca="1">IF(MOD(ROW()-13,2)=0,IF(ISBLANK(OFFSET(#REF!,INT((ROW()-13)/2),0)),"",OFFSET(#REF!,INT((ROW()-13)/2),0)),IF(ISBLANK(OFFSET('9. METAS'!$W$20,INT((ROW()-14)/2),0)),"",OFFSET('9. METAS'!$W$20,INT((ROW()-14)/2),0)))</f>
        <v/>
      </c>
      <c r="M220" s="229" t="str">
        <f ca="1">IF(MOD(ROW()-13,2)=0,IF(ISBLANK(OFFSET(#REF!,INT((ROW()-13)/2),0)),"",OFFSET(#REF!,INT((ROW()-13)/2),0)),IF(ISBLANK(OFFSET('9. METAS'!$X$20,INT((ROW()-14)/2),0)),"",OFFSET('9. METAS'!$X$20,INT((ROW()-14)/2),0)))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1042" t="str">
        <f ca="1">IF(ISBLANK(OFFSET('9. METAS'!$L$20,INT((ROW()-13)/2),0)),"",OFFSET('9. METAS'!$L$20,INT((ROW()-13)/2),0))</f>
        <v/>
      </c>
      <c r="I221" s="979"/>
      <c r="J221" s="227" t="e">
        <f ca="1">IF(MOD(ROW()-13,2)=0,IF(ISBLANK(OFFSET(#REF!,INT((ROW()-13)/2),0)),"",OFFSET(#REF!,INT((ROW()-13)/2),0)),IF(ISBLANK(OFFSET('9. METAS'!$U$20,INT((ROW()-14)/2),0)),"",OFFSET('9. METAS'!$U$20,INT((ROW()-14)/2),0)))</f>
        <v>#REF!</v>
      </c>
      <c r="K221" s="228" t="e">
        <f ca="1">IF(MOD(ROW()-13,2)=0,IF(ISBLANK(OFFSET(#REF!,INT((ROW()-13)/2),0)),"",OFFSET(#REF!,INT((ROW()-13)/2),0)),IF(ISBLANK(OFFSET('9. METAS'!$V$20,INT((ROW()-14)/2),0)),"",OFFSET('9. METAS'!$V$20,INT((ROW()-14)/2),0)))</f>
        <v>#REF!</v>
      </c>
      <c r="L221" s="228" t="e">
        <f ca="1">IF(MOD(ROW()-13,2)=0,IF(ISBLANK(OFFSET(#REF!,INT((ROW()-13)/2),0)),"",OFFSET(#REF!,INT((ROW()-13)/2),0)),IF(ISBLANK(OFFSET('9. METAS'!$W$20,INT((ROW()-14)/2),0)),"",OFFSET('9. METAS'!$W$20,INT((ROW()-14)/2),0)))</f>
        <v>#REF!</v>
      </c>
      <c r="M221" s="229" t="e">
        <f ca="1">IF(MOD(ROW()-13,2)=0,IF(ISBLANK(OFFSET(#REF!,INT((ROW()-13)/2),0)),"",OFFSET(#REF!,INT((ROW()-13)/2),0)),IF(ISBLANK(OFFSET('9. METAS'!$X$20,INT((ROW()-14)/2),0)),"",OFFSET('9. METAS'!$X$20,INT((ROW()-14)/2),0)))</f>
        <v>#REF!</v>
      </c>
      <c r="N221" s="981" t="str">
        <f t="shared" ref="N221" ca="1" si="204">IFERROR(J221/J222,"ND")</f>
        <v>ND</v>
      </c>
      <c r="O221" s="983" t="str">
        <f t="shared" ref="O221" ca="1" si="205">IFERROR(((J221+K221+L221+M221)/H221),"ND")</f>
        <v>ND</v>
      </c>
      <c r="P221" s="985"/>
    </row>
    <row r="222" spans="3:16" x14ac:dyDescent="0.3">
      <c r="C222" s="999"/>
      <c r="D222" s="993"/>
      <c r="E222" s="993"/>
      <c r="F222" s="995"/>
      <c r="G222" s="997"/>
      <c r="H222" s="1042"/>
      <c r="I222" s="987"/>
      <c r="J222" s="227" t="str">
        <f ca="1">IF(MOD(ROW()-13,2)=0,IF(ISBLANK(OFFSET(#REF!,INT((ROW()-13)/2),0)),"",OFFSET(#REF!,INT((ROW()-13)/2),0)),IF(ISBLANK(OFFSET('9. METAS'!$U$20,INT((ROW()-14)/2),0)),"",OFFSET('9. METAS'!$U$20,INT((ROW()-14)/2),0)))</f>
        <v/>
      </c>
      <c r="K222" s="228" t="str">
        <f ca="1">IF(MOD(ROW()-13,2)=0,IF(ISBLANK(OFFSET(#REF!,INT((ROW()-13)/2),0)),"",OFFSET(#REF!,INT((ROW()-13)/2),0)),IF(ISBLANK(OFFSET('9. METAS'!$V$20,INT((ROW()-14)/2),0)),"",OFFSET('9. METAS'!$V$20,INT((ROW()-14)/2),0)))</f>
        <v/>
      </c>
      <c r="L222" s="228" t="str">
        <f ca="1">IF(MOD(ROW()-13,2)=0,IF(ISBLANK(OFFSET(#REF!,INT((ROW()-13)/2),0)),"",OFFSET(#REF!,INT((ROW()-13)/2),0)),IF(ISBLANK(OFFSET('9. METAS'!$W$20,INT((ROW()-14)/2),0)),"",OFFSET('9. METAS'!$W$20,INT((ROW()-14)/2),0)))</f>
        <v/>
      </c>
      <c r="M222" s="229" t="str">
        <f ca="1">IF(MOD(ROW()-13,2)=0,IF(ISBLANK(OFFSET(#REF!,INT((ROW()-13)/2),0)),"",OFFSET(#REF!,INT((ROW()-13)/2),0)),IF(ISBLANK(OFFSET('9. METAS'!$X$20,INT((ROW()-14)/2),0)),"",OFFSET('9. METAS'!$X$20,INT((ROW()-14)/2),0)))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1042" t="str">
        <f ca="1">IF(ISBLANK(OFFSET('9. METAS'!$L$20,INT((ROW()-13)/2),0)),"",OFFSET('9. METAS'!$L$20,INT((ROW()-13)/2),0))</f>
        <v/>
      </c>
      <c r="I223" s="979"/>
      <c r="J223" s="227" t="e">
        <f ca="1">IF(MOD(ROW()-13,2)=0,IF(ISBLANK(OFFSET(#REF!,INT((ROW()-13)/2),0)),"",OFFSET(#REF!,INT((ROW()-13)/2),0)),IF(ISBLANK(OFFSET('9. METAS'!$U$20,INT((ROW()-14)/2),0)),"",OFFSET('9. METAS'!$U$20,INT((ROW()-14)/2),0)))</f>
        <v>#REF!</v>
      </c>
      <c r="K223" s="228" t="e">
        <f ca="1">IF(MOD(ROW()-13,2)=0,IF(ISBLANK(OFFSET(#REF!,INT((ROW()-13)/2),0)),"",OFFSET(#REF!,INT((ROW()-13)/2),0)),IF(ISBLANK(OFFSET('9. METAS'!$V$20,INT((ROW()-14)/2),0)),"",OFFSET('9. METAS'!$V$20,INT((ROW()-14)/2),0)))</f>
        <v>#REF!</v>
      </c>
      <c r="L223" s="228" t="e">
        <f ca="1">IF(MOD(ROW()-13,2)=0,IF(ISBLANK(OFFSET(#REF!,INT((ROW()-13)/2),0)),"",OFFSET(#REF!,INT((ROW()-13)/2),0)),IF(ISBLANK(OFFSET('9. METAS'!$W$20,INT((ROW()-14)/2),0)),"",OFFSET('9. METAS'!$W$20,INT((ROW()-14)/2),0)))</f>
        <v>#REF!</v>
      </c>
      <c r="M223" s="229" t="e">
        <f ca="1">IF(MOD(ROW()-13,2)=0,IF(ISBLANK(OFFSET(#REF!,INT((ROW()-13)/2),0)),"",OFFSET(#REF!,INT((ROW()-13)/2),0)),IF(ISBLANK(OFFSET('9. METAS'!$X$20,INT((ROW()-14)/2),0)),"",OFFSET('9. METAS'!$X$20,INT((ROW()-14)/2),0)))</f>
        <v>#REF!</v>
      </c>
      <c r="N223" s="981" t="str">
        <f t="shared" ref="N223" ca="1" si="206">IFERROR(J223/J224,"ND")</f>
        <v>ND</v>
      </c>
      <c r="O223" s="983" t="str">
        <f t="shared" ref="O223" ca="1" si="207">IFERROR(((J223+K223+L223+M223)/H223),"ND")</f>
        <v>ND</v>
      </c>
      <c r="P223" s="985"/>
    </row>
    <row r="224" spans="3:16" x14ac:dyDescent="0.3">
      <c r="C224" s="999"/>
      <c r="D224" s="993"/>
      <c r="E224" s="993"/>
      <c r="F224" s="995"/>
      <c r="G224" s="997"/>
      <c r="H224" s="1042"/>
      <c r="I224" s="987"/>
      <c r="J224" s="227" t="str">
        <f ca="1">IF(MOD(ROW()-13,2)=0,IF(ISBLANK(OFFSET(#REF!,INT((ROW()-13)/2),0)),"",OFFSET(#REF!,INT((ROW()-13)/2),0)),IF(ISBLANK(OFFSET('9. METAS'!$U$20,INT((ROW()-14)/2),0)),"",OFFSET('9. METAS'!$U$20,INT((ROW()-14)/2),0)))</f>
        <v/>
      </c>
      <c r="K224" s="228" t="str">
        <f ca="1">IF(MOD(ROW()-13,2)=0,IF(ISBLANK(OFFSET(#REF!,INT((ROW()-13)/2),0)),"",OFFSET(#REF!,INT((ROW()-13)/2),0)),IF(ISBLANK(OFFSET('9. METAS'!$V$20,INT((ROW()-14)/2),0)),"",OFFSET('9. METAS'!$V$20,INT((ROW()-14)/2),0)))</f>
        <v/>
      </c>
      <c r="L224" s="228" t="str">
        <f ca="1">IF(MOD(ROW()-13,2)=0,IF(ISBLANK(OFFSET(#REF!,INT((ROW()-13)/2),0)),"",OFFSET(#REF!,INT((ROW()-13)/2),0)),IF(ISBLANK(OFFSET('9. METAS'!$W$20,INT((ROW()-14)/2),0)),"",OFFSET('9. METAS'!$W$20,INT((ROW()-14)/2),0)))</f>
        <v/>
      </c>
      <c r="M224" s="229" t="str">
        <f ca="1">IF(MOD(ROW()-13,2)=0,IF(ISBLANK(OFFSET(#REF!,INT((ROW()-13)/2),0)),"",OFFSET(#REF!,INT((ROW()-13)/2),0)),IF(ISBLANK(OFFSET('9. METAS'!$X$20,INT((ROW()-14)/2),0)),"",OFFSET('9. METAS'!$X$20,INT((ROW()-14)/2),0)))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1042" t="str">
        <f ca="1">IF(ISBLANK(OFFSET('9. METAS'!$L$20,INT((ROW()-13)/2),0)),"",OFFSET('9. METAS'!$L$20,INT((ROW()-13)/2),0))</f>
        <v/>
      </c>
      <c r="I225" s="979"/>
      <c r="J225" s="227" t="e">
        <f ca="1">IF(MOD(ROW()-13,2)=0,IF(ISBLANK(OFFSET(#REF!,INT((ROW()-13)/2),0)),"",OFFSET(#REF!,INT((ROW()-13)/2),0)),IF(ISBLANK(OFFSET('9. METAS'!$U$20,INT((ROW()-14)/2),0)),"",OFFSET('9. METAS'!$U$20,INT((ROW()-14)/2),0)))</f>
        <v>#REF!</v>
      </c>
      <c r="K225" s="228" t="e">
        <f ca="1">IF(MOD(ROW()-13,2)=0,IF(ISBLANK(OFFSET(#REF!,INT((ROW()-13)/2),0)),"",OFFSET(#REF!,INT((ROW()-13)/2),0)),IF(ISBLANK(OFFSET('9. METAS'!$V$20,INT((ROW()-14)/2),0)),"",OFFSET('9. METAS'!$V$20,INT((ROW()-14)/2),0)))</f>
        <v>#REF!</v>
      </c>
      <c r="L225" s="228" t="e">
        <f ca="1">IF(MOD(ROW()-13,2)=0,IF(ISBLANK(OFFSET(#REF!,INT((ROW()-13)/2),0)),"",OFFSET(#REF!,INT((ROW()-13)/2),0)),IF(ISBLANK(OFFSET('9. METAS'!$W$20,INT((ROW()-14)/2),0)),"",OFFSET('9. METAS'!$W$20,INT((ROW()-14)/2),0)))</f>
        <v>#REF!</v>
      </c>
      <c r="M225" s="229" t="e">
        <f ca="1">IF(MOD(ROW()-13,2)=0,IF(ISBLANK(OFFSET(#REF!,INT((ROW()-13)/2),0)),"",OFFSET(#REF!,INT((ROW()-13)/2),0)),IF(ISBLANK(OFFSET('9. METAS'!$X$20,INT((ROW()-14)/2),0)),"",OFFSET('9. METAS'!$X$20,INT((ROW()-14)/2),0)))</f>
        <v>#REF!</v>
      </c>
      <c r="N225" s="981" t="str">
        <f t="shared" ref="N225" ca="1" si="208">IFERROR(J225/J226,"ND")</f>
        <v>ND</v>
      </c>
      <c r="O225" s="983" t="str">
        <f t="shared" ref="O225" ca="1" si="209">IFERROR(((J225+K225+L225+M225)/H225),"ND")</f>
        <v>ND</v>
      </c>
      <c r="P225" s="985"/>
    </row>
    <row r="226" spans="3:16" x14ac:dyDescent="0.3">
      <c r="C226" s="999"/>
      <c r="D226" s="993"/>
      <c r="E226" s="993"/>
      <c r="F226" s="995"/>
      <c r="G226" s="997"/>
      <c r="H226" s="1042"/>
      <c r="I226" s="987"/>
      <c r="J226" s="227" t="str">
        <f ca="1">IF(MOD(ROW()-13,2)=0,IF(ISBLANK(OFFSET(#REF!,INT((ROW()-13)/2),0)),"",OFFSET(#REF!,INT((ROW()-13)/2),0)),IF(ISBLANK(OFFSET('9. METAS'!$U$20,INT((ROW()-14)/2),0)),"",OFFSET('9. METAS'!$U$20,INT((ROW()-14)/2),0)))</f>
        <v/>
      </c>
      <c r="K226" s="228" t="str">
        <f ca="1">IF(MOD(ROW()-13,2)=0,IF(ISBLANK(OFFSET(#REF!,INT((ROW()-13)/2),0)),"",OFFSET(#REF!,INT((ROW()-13)/2),0)),IF(ISBLANK(OFFSET('9. METAS'!$V$20,INT((ROW()-14)/2),0)),"",OFFSET('9. METAS'!$V$20,INT((ROW()-14)/2),0)))</f>
        <v/>
      </c>
      <c r="L226" s="228" t="str">
        <f ca="1">IF(MOD(ROW()-13,2)=0,IF(ISBLANK(OFFSET(#REF!,INT((ROW()-13)/2),0)),"",OFFSET(#REF!,INT((ROW()-13)/2),0)),IF(ISBLANK(OFFSET('9. METAS'!$W$20,INT((ROW()-14)/2),0)),"",OFFSET('9. METAS'!$W$20,INT((ROW()-14)/2),0)))</f>
        <v/>
      </c>
      <c r="M226" s="229" t="str">
        <f ca="1">IF(MOD(ROW()-13,2)=0,IF(ISBLANK(OFFSET(#REF!,INT((ROW()-13)/2),0)),"",OFFSET(#REF!,INT((ROW()-13)/2),0)),IF(ISBLANK(OFFSET('9. METAS'!$X$20,INT((ROW()-14)/2),0)),"",OFFSET('9. METAS'!$X$20,INT((ROW()-14)/2),0)))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1042" t="str">
        <f ca="1">IF(ISBLANK(OFFSET('9. METAS'!$L$20,INT((ROW()-13)/2),0)),"",OFFSET('9. METAS'!$L$20,INT((ROW()-13)/2),0))</f>
        <v/>
      </c>
      <c r="I227" s="979"/>
      <c r="J227" s="227" t="e">
        <f ca="1">IF(MOD(ROW()-13,2)=0,IF(ISBLANK(OFFSET(#REF!,INT((ROW()-13)/2),0)),"",OFFSET(#REF!,INT((ROW()-13)/2),0)),IF(ISBLANK(OFFSET('9. METAS'!$U$20,INT((ROW()-14)/2),0)),"",OFFSET('9. METAS'!$U$20,INT((ROW()-14)/2),0)))</f>
        <v>#REF!</v>
      </c>
      <c r="K227" s="228" t="e">
        <f ca="1">IF(MOD(ROW()-13,2)=0,IF(ISBLANK(OFFSET(#REF!,INT((ROW()-13)/2),0)),"",OFFSET(#REF!,INT((ROW()-13)/2),0)),IF(ISBLANK(OFFSET('9. METAS'!$V$20,INT((ROW()-14)/2),0)),"",OFFSET('9. METAS'!$V$20,INT((ROW()-14)/2),0)))</f>
        <v>#REF!</v>
      </c>
      <c r="L227" s="228" t="e">
        <f ca="1">IF(MOD(ROW()-13,2)=0,IF(ISBLANK(OFFSET(#REF!,INT((ROW()-13)/2),0)),"",OFFSET(#REF!,INT((ROW()-13)/2),0)),IF(ISBLANK(OFFSET('9. METAS'!$W$20,INT((ROW()-14)/2),0)),"",OFFSET('9. METAS'!$W$20,INT((ROW()-14)/2),0)))</f>
        <v>#REF!</v>
      </c>
      <c r="M227" s="229" t="e">
        <f ca="1">IF(MOD(ROW()-13,2)=0,IF(ISBLANK(OFFSET(#REF!,INT((ROW()-13)/2),0)),"",OFFSET(#REF!,INT((ROW()-13)/2),0)),IF(ISBLANK(OFFSET('9. METAS'!$X$20,INT((ROW()-14)/2),0)),"",OFFSET('9. METAS'!$X$20,INT((ROW()-14)/2),0)))</f>
        <v>#REF!</v>
      </c>
      <c r="N227" s="981" t="str">
        <f t="shared" ref="N227" ca="1" si="210">IFERROR(J227/J228,"ND")</f>
        <v>ND</v>
      </c>
      <c r="O227" s="983" t="str">
        <f t="shared" ref="O227" ca="1" si="211">IFERROR(((J227+K227+L227+M227)/H227),"ND")</f>
        <v>ND</v>
      </c>
      <c r="P227" s="985"/>
    </row>
    <row r="228" spans="3:16" x14ac:dyDescent="0.3">
      <c r="C228" s="999"/>
      <c r="D228" s="993"/>
      <c r="E228" s="993"/>
      <c r="F228" s="995"/>
      <c r="G228" s="997"/>
      <c r="H228" s="1042"/>
      <c r="I228" s="987"/>
      <c r="J228" s="227" t="str">
        <f ca="1">IF(MOD(ROW()-13,2)=0,IF(ISBLANK(OFFSET(#REF!,INT((ROW()-13)/2),0)),"",OFFSET(#REF!,INT((ROW()-13)/2),0)),IF(ISBLANK(OFFSET('9. METAS'!$U$20,INT((ROW()-14)/2),0)),"",OFFSET('9. METAS'!$U$20,INT((ROW()-14)/2),0)))</f>
        <v/>
      </c>
      <c r="K228" s="228" t="str">
        <f ca="1">IF(MOD(ROW()-13,2)=0,IF(ISBLANK(OFFSET(#REF!,INT((ROW()-13)/2),0)),"",OFFSET(#REF!,INT((ROW()-13)/2),0)),IF(ISBLANK(OFFSET('9. METAS'!$V$20,INT((ROW()-14)/2),0)),"",OFFSET('9. METAS'!$V$20,INT((ROW()-14)/2),0)))</f>
        <v/>
      </c>
      <c r="L228" s="228" t="str">
        <f ca="1">IF(MOD(ROW()-13,2)=0,IF(ISBLANK(OFFSET(#REF!,INT((ROW()-13)/2),0)),"",OFFSET(#REF!,INT((ROW()-13)/2),0)),IF(ISBLANK(OFFSET('9. METAS'!$W$20,INT((ROW()-14)/2),0)),"",OFFSET('9. METAS'!$W$20,INT((ROW()-14)/2),0)))</f>
        <v/>
      </c>
      <c r="M228" s="229" t="str">
        <f ca="1">IF(MOD(ROW()-13,2)=0,IF(ISBLANK(OFFSET(#REF!,INT((ROW()-13)/2),0)),"",OFFSET(#REF!,INT((ROW()-13)/2),0)),IF(ISBLANK(OFFSET('9. METAS'!$X$20,INT((ROW()-14)/2),0)),"",OFFSET('9. METAS'!$X$20,INT((ROW()-14)/2),0)))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1042" t="str">
        <f ca="1">IF(ISBLANK(OFFSET('9. METAS'!$L$20,INT((ROW()-13)/2),0)),"",OFFSET('9. METAS'!$L$20,INT((ROW()-13)/2),0))</f>
        <v/>
      </c>
      <c r="I229" s="979"/>
      <c r="J229" s="227" t="e">
        <f ca="1">IF(MOD(ROW()-13,2)=0,IF(ISBLANK(OFFSET(#REF!,INT((ROW()-13)/2),0)),"",OFFSET(#REF!,INT((ROW()-13)/2),0)),IF(ISBLANK(OFFSET('9. METAS'!$U$20,INT((ROW()-14)/2),0)),"",OFFSET('9. METAS'!$U$20,INT((ROW()-14)/2),0)))</f>
        <v>#REF!</v>
      </c>
      <c r="K229" s="228" t="e">
        <f ca="1">IF(MOD(ROW()-13,2)=0,IF(ISBLANK(OFFSET(#REF!,INT((ROW()-13)/2),0)),"",OFFSET(#REF!,INT((ROW()-13)/2),0)),IF(ISBLANK(OFFSET('9. METAS'!$V$20,INT((ROW()-14)/2),0)),"",OFFSET('9. METAS'!$V$20,INT((ROW()-14)/2),0)))</f>
        <v>#REF!</v>
      </c>
      <c r="L229" s="228" t="e">
        <f ca="1">IF(MOD(ROW()-13,2)=0,IF(ISBLANK(OFFSET(#REF!,INT((ROW()-13)/2),0)),"",OFFSET(#REF!,INT((ROW()-13)/2),0)),IF(ISBLANK(OFFSET('9. METAS'!$W$20,INT((ROW()-14)/2),0)),"",OFFSET('9. METAS'!$W$20,INT((ROW()-14)/2),0)))</f>
        <v>#REF!</v>
      </c>
      <c r="M229" s="229" t="e">
        <f ca="1">IF(MOD(ROW()-13,2)=0,IF(ISBLANK(OFFSET(#REF!,INT((ROW()-13)/2),0)),"",OFFSET(#REF!,INT((ROW()-13)/2),0)),IF(ISBLANK(OFFSET('9. METAS'!$X$20,INT((ROW()-14)/2),0)),"",OFFSET('9. METAS'!$X$20,INT((ROW()-14)/2),0)))</f>
        <v>#REF!</v>
      </c>
      <c r="N229" s="981" t="str">
        <f t="shared" ref="N229" ca="1" si="212">IFERROR(J229/J230,"ND")</f>
        <v>ND</v>
      </c>
      <c r="O229" s="983" t="str">
        <f t="shared" ref="O229" ca="1" si="213">IFERROR(((J229+K229+L229+M229)/H229),"ND")</f>
        <v>ND</v>
      </c>
      <c r="P229" s="985"/>
    </row>
    <row r="230" spans="3:16" x14ac:dyDescent="0.3">
      <c r="C230" s="999"/>
      <c r="D230" s="993"/>
      <c r="E230" s="993"/>
      <c r="F230" s="995"/>
      <c r="G230" s="997"/>
      <c r="H230" s="1042"/>
      <c r="I230" s="987"/>
      <c r="J230" s="227" t="str">
        <f ca="1">IF(MOD(ROW()-13,2)=0,IF(ISBLANK(OFFSET(#REF!,INT((ROW()-13)/2),0)),"",OFFSET(#REF!,INT((ROW()-13)/2),0)),IF(ISBLANK(OFFSET('9. METAS'!$U$20,INT((ROW()-14)/2),0)),"",OFFSET('9. METAS'!$U$20,INT((ROW()-14)/2),0)))</f>
        <v/>
      </c>
      <c r="K230" s="228" t="str">
        <f ca="1">IF(MOD(ROW()-13,2)=0,IF(ISBLANK(OFFSET(#REF!,INT((ROW()-13)/2),0)),"",OFFSET(#REF!,INT((ROW()-13)/2),0)),IF(ISBLANK(OFFSET('9. METAS'!$V$20,INT((ROW()-14)/2),0)),"",OFFSET('9. METAS'!$V$20,INT((ROW()-14)/2),0)))</f>
        <v/>
      </c>
      <c r="L230" s="228" t="str">
        <f ca="1">IF(MOD(ROW()-13,2)=0,IF(ISBLANK(OFFSET(#REF!,INT((ROW()-13)/2),0)),"",OFFSET(#REF!,INT((ROW()-13)/2),0)),IF(ISBLANK(OFFSET('9. METAS'!$W$20,INT((ROW()-14)/2),0)),"",OFFSET('9. METAS'!$W$20,INT((ROW()-14)/2),0)))</f>
        <v/>
      </c>
      <c r="M230" s="229" t="str">
        <f ca="1">IF(MOD(ROW()-13,2)=0,IF(ISBLANK(OFFSET(#REF!,INT((ROW()-13)/2),0)),"",OFFSET(#REF!,INT((ROW()-13)/2),0)),IF(ISBLANK(OFFSET('9. METAS'!$X$20,INT((ROW()-14)/2),0)),"",OFFSET('9. METAS'!$X$20,INT((ROW()-14)/2),0)))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1042" t="str">
        <f ca="1">IF(ISBLANK(OFFSET('9. METAS'!$L$20,INT((ROW()-13)/2),0)),"",OFFSET('9. METAS'!$L$20,INT((ROW()-13)/2),0))</f>
        <v/>
      </c>
      <c r="I231" s="979"/>
      <c r="J231" s="227" t="e">
        <f ca="1">IF(MOD(ROW()-13,2)=0,IF(ISBLANK(OFFSET(#REF!,INT((ROW()-13)/2),0)),"",OFFSET(#REF!,INT((ROW()-13)/2),0)),IF(ISBLANK(OFFSET('9. METAS'!$U$20,INT((ROW()-14)/2),0)),"",OFFSET('9. METAS'!$U$20,INT((ROW()-14)/2),0)))</f>
        <v>#REF!</v>
      </c>
      <c r="K231" s="228" t="e">
        <f ca="1">IF(MOD(ROW()-13,2)=0,IF(ISBLANK(OFFSET(#REF!,INT((ROW()-13)/2),0)),"",OFFSET(#REF!,INT((ROW()-13)/2),0)),IF(ISBLANK(OFFSET('9. METAS'!$V$20,INT((ROW()-14)/2),0)),"",OFFSET('9. METAS'!$V$20,INT((ROW()-14)/2),0)))</f>
        <v>#REF!</v>
      </c>
      <c r="L231" s="228" t="e">
        <f ca="1">IF(MOD(ROW()-13,2)=0,IF(ISBLANK(OFFSET(#REF!,INT((ROW()-13)/2),0)),"",OFFSET(#REF!,INT((ROW()-13)/2),0)),IF(ISBLANK(OFFSET('9. METAS'!$W$20,INT((ROW()-14)/2),0)),"",OFFSET('9. METAS'!$W$20,INT((ROW()-14)/2),0)))</f>
        <v>#REF!</v>
      </c>
      <c r="M231" s="229" t="e">
        <f ca="1">IF(MOD(ROW()-13,2)=0,IF(ISBLANK(OFFSET(#REF!,INT((ROW()-13)/2),0)),"",OFFSET(#REF!,INT((ROW()-13)/2),0)),IF(ISBLANK(OFFSET('9. METAS'!$X$20,INT((ROW()-14)/2),0)),"",OFFSET('9. METAS'!$X$20,INT((ROW()-14)/2),0)))</f>
        <v>#REF!</v>
      </c>
      <c r="N231" s="981" t="str">
        <f t="shared" ref="N231" ca="1" si="214">IFERROR(J231/J232,"ND")</f>
        <v>ND</v>
      </c>
      <c r="O231" s="983" t="str">
        <f t="shared" ref="O231" ca="1" si="215">IFERROR(((J231+K231+L231+M231)/H231),"ND")</f>
        <v>ND</v>
      </c>
      <c r="P231" s="985"/>
    </row>
    <row r="232" spans="3:16" x14ac:dyDescent="0.3">
      <c r="C232" s="999"/>
      <c r="D232" s="993"/>
      <c r="E232" s="993"/>
      <c r="F232" s="995"/>
      <c r="G232" s="997"/>
      <c r="H232" s="1042"/>
      <c r="I232" s="987"/>
      <c r="J232" s="227" t="str">
        <f ca="1">IF(MOD(ROW()-13,2)=0,IF(ISBLANK(OFFSET(#REF!,INT((ROW()-13)/2),0)),"",OFFSET(#REF!,INT((ROW()-13)/2),0)),IF(ISBLANK(OFFSET('9. METAS'!$U$20,INT((ROW()-14)/2),0)),"",OFFSET('9. METAS'!$U$20,INT((ROW()-14)/2),0)))</f>
        <v/>
      </c>
      <c r="K232" s="228" t="str">
        <f ca="1">IF(MOD(ROW()-13,2)=0,IF(ISBLANK(OFFSET(#REF!,INT((ROW()-13)/2),0)),"",OFFSET(#REF!,INT((ROW()-13)/2),0)),IF(ISBLANK(OFFSET('9. METAS'!$V$20,INT((ROW()-14)/2),0)),"",OFFSET('9. METAS'!$V$20,INT((ROW()-14)/2),0)))</f>
        <v/>
      </c>
      <c r="L232" s="228" t="str">
        <f ca="1">IF(MOD(ROW()-13,2)=0,IF(ISBLANK(OFFSET(#REF!,INT((ROW()-13)/2),0)),"",OFFSET(#REF!,INT((ROW()-13)/2),0)),IF(ISBLANK(OFFSET('9. METAS'!$W$20,INT((ROW()-14)/2),0)),"",OFFSET('9. METAS'!$W$20,INT((ROW()-14)/2),0)))</f>
        <v/>
      </c>
      <c r="M232" s="229" t="str">
        <f ca="1">IF(MOD(ROW()-13,2)=0,IF(ISBLANK(OFFSET(#REF!,INT((ROW()-13)/2),0)),"",OFFSET(#REF!,INT((ROW()-13)/2),0)),IF(ISBLANK(OFFSET('9. METAS'!$X$20,INT((ROW()-14)/2),0)),"",OFFSET('9. METAS'!$X$20,INT((ROW()-14)/2),0)))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1042" t="str">
        <f ca="1">IF(ISBLANK(OFFSET('9. METAS'!$L$20,INT((ROW()-13)/2),0)),"",OFFSET('9. METAS'!$L$20,INT((ROW()-13)/2),0))</f>
        <v/>
      </c>
      <c r="I233" s="979"/>
      <c r="J233" s="227" t="e">
        <f ca="1">IF(MOD(ROW()-13,2)=0,IF(ISBLANK(OFFSET(#REF!,INT((ROW()-13)/2),0)),"",OFFSET(#REF!,INT((ROW()-13)/2),0)),IF(ISBLANK(OFFSET('9. METAS'!$U$20,INT((ROW()-14)/2),0)),"",OFFSET('9. METAS'!$U$20,INT((ROW()-14)/2),0)))</f>
        <v>#REF!</v>
      </c>
      <c r="K233" s="228" t="e">
        <f ca="1">IF(MOD(ROW()-13,2)=0,IF(ISBLANK(OFFSET(#REF!,INT((ROW()-13)/2),0)),"",OFFSET(#REF!,INT((ROW()-13)/2),0)),IF(ISBLANK(OFFSET('9. METAS'!$V$20,INT((ROW()-14)/2),0)),"",OFFSET('9. METAS'!$V$20,INT((ROW()-14)/2),0)))</f>
        <v>#REF!</v>
      </c>
      <c r="L233" s="228" t="e">
        <f ca="1">IF(MOD(ROW()-13,2)=0,IF(ISBLANK(OFFSET(#REF!,INT((ROW()-13)/2),0)),"",OFFSET(#REF!,INT((ROW()-13)/2),0)),IF(ISBLANK(OFFSET('9. METAS'!$W$20,INT((ROW()-14)/2),0)),"",OFFSET('9. METAS'!$W$20,INT((ROW()-14)/2),0)))</f>
        <v>#REF!</v>
      </c>
      <c r="M233" s="229" t="e">
        <f ca="1">IF(MOD(ROW()-13,2)=0,IF(ISBLANK(OFFSET(#REF!,INT((ROW()-13)/2),0)),"",OFFSET(#REF!,INT((ROW()-13)/2),0)),IF(ISBLANK(OFFSET('9. METAS'!$X$20,INT((ROW()-14)/2),0)),"",OFFSET('9. METAS'!$X$20,INT((ROW()-14)/2),0)))</f>
        <v>#REF!</v>
      </c>
      <c r="N233" s="981" t="str">
        <f t="shared" ref="N233" ca="1" si="216">IFERROR(J233/J234,"ND")</f>
        <v>ND</v>
      </c>
      <c r="O233" s="983" t="str">
        <f t="shared" ref="O233" ca="1" si="217">IFERROR(((J233+K233+L233+M233)/H233),"ND")</f>
        <v>ND</v>
      </c>
      <c r="P233" s="985"/>
    </row>
    <row r="234" spans="3:16" x14ac:dyDescent="0.3">
      <c r="C234" s="999"/>
      <c r="D234" s="993"/>
      <c r="E234" s="993"/>
      <c r="F234" s="995"/>
      <c r="G234" s="997"/>
      <c r="H234" s="1042"/>
      <c r="I234" s="987"/>
      <c r="J234" s="227" t="str">
        <f ca="1">IF(MOD(ROW()-13,2)=0,IF(ISBLANK(OFFSET(#REF!,INT((ROW()-13)/2),0)),"",OFFSET(#REF!,INT((ROW()-13)/2),0)),IF(ISBLANK(OFFSET('9. METAS'!$U$20,INT((ROW()-14)/2),0)),"",OFFSET('9. METAS'!$U$20,INT((ROW()-14)/2),0)))</f>
        <v/>
      </c>
      <c r="K234" s="228" t="str">
        <f ca="1">IF(MOD(ROW()-13,2)=0,IF(ISBLANK(OFFSET(#REF!,INT((ROW()-13)/2),0)),"",OFFSET(#REF!,INT((ROW()-13)/2),0)),IF(ISBLANK(OFFSET('9. METAS'!$V$20,INT((ROW()-14)/2),0)),"",OFFSET('9. METAS'!$V$20,INT((ROW()-14)/2),0)))</f>
        <v/>
      </c>
      <c r="L234" s="228" t="str">
        <f ca="1">IF(MOD(ROW()-13,2)=0,IF(ISBLANK(OFFSET(#REF!,INT((ROW()-13)/2),0)),"",OFFSET(#REF!,INT((ROW()-13)/2),0)),IF(ISBLANK(OFFSET('9. METAS'!$W$20,INT((ROW()-14)/2),0)),"",OFFSET('9. METAS'!$W$20,INT((ROW()-14)/2),0)))</f>
        <v/>
      </c>
      <c r="M234" s="229" t="str">
        <f ca="1">IF(MOD(ROW()-13,2)=0,IF(ISBLANK(OFFSET(#REF!,INT((ROW()-13)/2),0)),"",OFFSET(#REF!,INT((ROW()-13)/2),0)),IF(ISBLANK(OFFSET('9. METAS'!$X$20,INT((ROW()-14)/2),0)),"",OFFSET('9. METAS'!$X$20,INT((ROW()-14)/2),0)))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1042" t="str">
        <f ca="1">IF(ISBLANK(OFFSET('9. METAS'!$L$20,INT((ROW()-13)/2),0)),"",OFFSET('9. METAS'!$L$20,INT((ROW()-13)/2),0))</f>
        <v/>
      </c>
      <c r="I235" s="979"/>
      <c r="J235" s="227" t="e">
        <f ca="1">IF(MOD(ROW()-13,2)=0,IF(ISBLANK(OFFSET(#REF!,INT((ROW()-13)/2),0)),"",OFFSET(#REF!,INT((ROW()-13)/2),0)),IF(ISBLANK(OFFSET('9. METAS'!$U$20,INT((ROW()-14)/2),0)),"",OFFSET('9. METAS'!$U$20,INT((ROW()-14)/2),0)))</f>
        <v>#REF!</v>
      </c>
      <c r="K235" s="228" t="e">
        <f ca="1">IF(MOD(ROW()-13,2)=0,IF(ISBLANK(OFFSET(#REF!,INT((ROW()-13)/2),0)),"",OFFSET(#REF!,INT((ROW()-13)/2),0)),IF(ISBLANK(OFFSET('9. METAS'!$V$20,INT((ROW()-14)/2),0)),"",OFFSET('9. METAS'!$V$20,INT((ROW()-14)/2),0)))</f>
        <v>#REF!</v>
      </c>
      <c r="L235" s="228" t="e">
        <f ca="1">IF(MOD(ROW()-13,2)=0,IF(ISBLANK(OFFSET(#REF!,INT((ROW()-13)/2),0)),"",OFFSET(#REF!,INT((ROW()-13)/2),0)),IF(ISBLANK(OFFSET('9. METAS'!$W$20,INT((ROW()-14)/2),0)),"",OFFSET('9. METAS'!$W$20,INT((ROW()-14)/2),0)))</f>
        <v>#REF!</v>
      </c>
      <c r="M235" s="229" t="e">
        <f ca="1">IF(MOD(ROW()-13,2)=0,IF(ISBLANK(OFFSET(#REF!,INT((ROW()-13)/2),0)),"",OFFSET(#REF!,INT((ROW()-13)/2),0)),IF(ISBLANK(OFFSET('9. METAS'!$X$20,INT((ROW()-14)/2),0)),"",OFFSET('9. METAS'!$X$20,INT((ROW()-14)/2),0)))</f>
        <v>#REF!</v>
      </c>
      <c r="N235" s="981" t="str">
        <f t="shared" ref="N235" ca="1" si="218">IFERROR(J235/J236,"ND")</f>
        <v>ND</v>
      </c>
      <c r="O235" s="983" t="str">
        <f t="shared" ref="O235" ca="1" si="219">IFERROR(((J235+K235+L235+M235)/H235),"ND")</f>
        <v>ND</v>
      </c>
      <c r="P235" s="985"/>
    </row>
    <row r="236" spans="3:16" x14ac:dyDescent="0.3">
      <c r="C236" s="999"/>
      <c r="D236" s="993"/>
      <c r="E236" s="993"/>
      <c r="F236" s="995"/>
      <c r="G236" s="997"/>
      <c r="H236" s="1042"/>
      <c r="I236" s="987"/>
      <c r="J236" s="227" t="str">
        <f ca="1">IF(MOD(ROW()-13,2)=0,IF(ISBLANK(OFFSET(#REF!,INT((ROW()-13)/2),0)),"",OFFSET(#REF!,INT((ROW()-13)/2),0)),IF(ISBLANK(OFFSET('9. METAS'!$U$20,INT((ROW()-14)/2),0)),"",OFFSET('9. METAS'!$U$20,INT((ROW()-14)/2),0)))</f>
        <v/>
      </c>
      <c r="K236" s="228" t="str">
        <f ca="1">IF(MOD(ROW()-13,2)=0,IF(ISBLANK(OFFSET(#REF!,INT((ROW()-13)/2),0)),"",OFFSET(#REF!,INT((ROW()-13)/2),0)),IF(ISBLANK(OFFSET('9. METAS'!$V$20,INT((ROW()-14)/2),0)),"",OFFSET('9. METAS'!$V$20,INT((ROW()-14)/2),0)))</f>
        <v/>
      </c>
      <c r="L236" s="228" t="str">
        <f ca="1">IF(MOD(ROW()-13,2)=0,IF(ISBLANK(OFFSET(#REF!,INT((ROW()-13)/2),0)),"",OFFSET(#REF!,INT((ROW()-13)/2),0)),IF(ISBLANK(OFFSET('9. METAS'!$W$20,INT((ROW()-14)/2),0)),"",OFFSET('9. METAS'!$W$20,INT((ROW()-14)/2),0)))</f>
        <v/>
      </c>
      <c r="M236" s="229" t="str">
        <f ca="1">IF(MOD(ROW()-13,2)=0,IF(ISBLANK(OFFSET(#REF!,INT((ROW()-13)/2),0)),"",OFFSET(#REF!,INT((ROW()-13)/2),0)),IF(ISBLANK(OFFSET('9. METAS'!$X$20,INT((ROW()-14)/2),0)),"",OFFSET('9. METAS'!$X$20,INT((ROW()-14)/2),0)))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1042" t="str">
        <f ca="1">IF(ISBLANK(OFFSET('9. METAS'!$L$20,INT((ROW()-13)/2),0)),"",OFFSET('9. METAS'!$L$20,INT((ROW()-13)/2),0))</f>
        <v/>
      </c>
      <c r="I237" s="979"/>
      <c r="J237" s="227" t="e">
        <f ca="1">IF(MOD(ROW()-13,2)=0,IF(ISBLANK(OFFSET(#REF!,INT((ROW()-13)/2),0)),"",OFFSET(#REF!,INT((ROW()-13)/2),0)),IF(ISBLANK(OFFSET('9. METAS'!$U$20,INT((ROW()-14)/2),0)),"",OFFSET('9. METAS'!$U$20,INT((ROW()-14)/2),0)))</f>
        <v>#REF!</v>
      </c>
      <c r="K237" s="228" t="e">
        <f ca="1">IF(MOD(ROW()-13,2)=0,IF(ISBLANK(OFFSET(#REF!,INT((ROW()-13)/2),0)),"",OFFSET(#REF!,INT((ROW()-13)/2),0)),IF(ISBLANK(OFFSET('9. METAS'!$V$20,INT((ROW()-14)/2),0)),"",OFFSET('9. METAS'!$V$20,INT((ROW()-14)/2),0)))</f>
        <v>#REF!</v>
      </c>
      <c r="L237" s="228" t="e">
        <f ca="1">IF(MOD(ROW()-13,2)=0,IF(ISBLANK(OFFSET(#REF!,INT((ROW()-13)/2),0)),"",OFFSET(#REF!,INT((ROW()-13)/2),0)),IF(ISBLANK(OFFSET('9. METAS'!$W$20,INT((ROW()-14)/2),0)),"",OFFSET('9. METAS'!$W$20,INT((ROW()-14)/2),0)))</f>
        <v>#REF!</v>
      </c>
      <c r="M237" s="229" t="e">
        <f ca="1">IF(MOD(ROW()-13,2)=0,IF(ISBLANK(OFFSET(#REF!,INT((ROW()-13)/2),0)),"",OFFSET(#REF!,INT((ROW()-13)/2),0)),IF(ISBLANK(OFFSET('9. METAS'!$X$20,INT((ROW()-14)/2),0)),"",OFFSET('9. METAS'!$X$20,INT((ROW()-14)/2),0)))</f>
        <v>#REF!</v>
      </c>
      <c r="N237" s="981" t="str">
        <f t="shared" ref="N237" ca="1" si="220">IFERROR(J237/J238,"ND")</f>
        <v>ND</v>
      </c>
      <c r="O237" s="983" t="str">
        <f t="shared" ref="O237" ca="1" si="221">IFERROR(((J237+K237+L237+M237)/H237),"ND")</f>
        <v>ND</v>
      </c>
      <c r="P237" s="985"/>
    </row>
    <row r="238" spans="3:16" x14ac:dyDescent="0.3">
      <c r="C238" s="999"/>
      <c r="D238" s="993"/>
      <c r="E238" s="993"/>
      <c r="F238" s="995"/>
      <c r="G238" s="997"/>
      <c r="H238" s="1042"/>
      <c r="I238" s="987"/>
      <c r="J238" s="227" t="str">
        <f ca="1">IF(MOD(ROW()-13,2)=0,IF(ISBLANK(OFFSET(#REF!,INT((ROW()-13)/2),0)),"",OFFSET(#REF!,INT((ROW()-13)/2),0)),IF(ISBLANK(OFFSET('9. METAS'!$U$20,INT((ROW()-14)/2),0)),"",OFFSET('9. METAS'!$U$20,INT((ROW()-14)/2),0)))</f>
        <v/>
      </c>
      <c r="K238" s="228" t="str">
        <f ca="1">IF(MOD(ROW()-13,2)=0,IF(ISBLANK(OFFSET(#REF!,INT((ROW()-13)/2),0)),"",OFFSET(#REF!,INT((ROW()-13)/2),0)),IF(ISBLANK(OFFSET('9. METAS'!$V$20,INT((ROW()-14)/2),0)),"",OFFSET('9. METAS'!$V$20,INT((ROW()-14)/2),0)))</f>
        <v/>
      </c>
      <c r="L238" s="228" t="str">
        <f ca="1">IF(MOD(ROW()-13,2)=0,IF(ISBLANK(OFFSET(#REF!,INT((ROW()-13)/2),0)),"",OFFSET(#REF!,INT((ROW()-13)/2),0)),IF(ISBLANK(OFFSET('9. METAS'!$W$20,INT((ROW()-14)/2),0)),"",OFFSET('9. METAS'!$W$20,INT((ROW()-14)/2),0)))</f>
        <v/>
      </c>
      <c r="M238" s="229" t="str">
        <f ca="1">IF(MOD(ROW()-13,2)=0,IF(ISBLANK(OFFSET(#REF!,INT((ROW()-13)/2),0)),"",OFFSET(#REF!,INT((ROW()-13)/2),0)),IF(ISBLANK(OFFSET('9. METAS'!$X$20,INT((ROW()-14)/2),0)),"",OFFSET('9. METAS'!$X$20,INT((ROW()-14)/2),0)))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1042" t="str">
        <f ca="1">IF(ISBLANK(OFFSET('9. METAS'!$L$20,INT((ROW()-13)/2),0)),"",OFFSET('9. METAS'!$L$20,INT((ROW()-13)/2),0))</f>
        <v/>
      </c>
      <c r="I239" s="979"/>
      <c r="J239" s="227" t="e">
        <f ca="1">IF(MOD(ROW()-13,2)=0,IF(ISBLANK(OFFSET(#REF!,INT((ROW()-13)/2),0)),"",OFFSET(#REF!,INT((ROW()-13)/2),0)),IF(ISBLANK(OFFSET('9. METAS'!$U$20,INT((ROW()-14)/2),0)),"",OFFSET('9. METAS'!$U$20,INT((ROW()-14)/2),0)))</f>
        <v>#REF!</v>
      </c>
      <c r="K239" s="228" t="e">
        <f ca="1">IF(MOD(ROW()-13,2)=0,IF(ISBLANK(OFFSET(#REF!,INT((ROW()-13)/2),0)),"",OFFSET(#REF!,INT((ROW()-13)/2),0)),IF(ISBLANK(OFFSET('9. METAS'!$V$20,INT((ROW()-14)/2),0)),"",OFFSET('9. METAS'!$V$20,INT((ROW()-14)/2),0)))</f>
        <v>#REF!</v>
      </c>
      <c r="L239" s="228" t="e">
        <f ca="1">IF(MOD(ROW()-13,2)=0,IF(ISBLANK(OFFSET(#REF!,INT((ROW()-13)/2),0)),"",OFFSET(#REF!,INT((ROW()-13)/2),0)),IF(ISBLANK(OFFSET('9. METAS'!$W$20,INT((ROW()-14)/2),0)),"",OFFSET('9. METAS'!$W$20,INT((ROW()-14)/2),0)))</f>
        <v>#REF!</v>
      </c>
      <c r="M239" s="229" t="e">
        <f ca="1">IF(MOD(ROW()-13,2)=0,IF(ISBLANK(OFFSET(#REF!,INT((ROW()-13)/2),0)),"",OFFSET(#REF!,INT((ROW()-13)/2),0)),IF(ISBLANK(OFFSET('9. METAS'!$X$20,INT((ROW()-14)/2),0)),"",OFFSET('9. METAS'!$X$20,INT((ROW()-14)/2),0)))</f>
        <v>#REF!</v>
      </c>
      <c r="N239" s="981" t="str">
        <f t="shared" ref="N239" ca="1" si="222">IFERROR(J239/J240,"ND")</f>
        <v>ND</v>
      </c>
      <c r="O239" s="983" t="str">
        <f t="shared" ref="O239" ca="1" si="223">IFERROR(((J239+K239+L239+M239)/H239),"ND")</f>
        <v>ND</v>
      </c>
      <c r="P239" s="985"/>
    </row>
    <row r="240" spans="3:16" x14ac:dyDescent="0.3">
      <c r="C240" s="999"/>
      <c r="D240" s="993"/>
      <c r="E240" s="993"/>
      <c r="F240" s="995"/>
      <c r="G240" s="997"/>
      <c r="H240" s="1042"/>
      <c r="I240" s="987"/>
      <c r="J240" s="227" t="str">
        <f ca="1">IF(MOD(ROW()-13,2)=0,IF(ISBLANK(OFFSET(#REF!,INT((ROW()-13)/2),0)),"",OFFSET(#REF!,INT((ROW()-13)/2),0)),IF(ISBLANK(OFFSET('9. METAS'!$U$20,INT((ROW()-14)/2),0)),"",OFFSET('9. METAS'!$U$20,INT((ROW()-14)/2),0)))</f>
        <v/>
      </c>
      <c r="K240" s="228" t="str">
        <f ca="1">IF(MOD(ROW()-13,2)=0,IF(ISBLANK(OFFSET(#REF!,INT((ROW()-13)/2),0)),"",OFFSET(#REF!,INT((ROW()-13)/2),0)),IF(ISBLANK(OFFSET('9. METAS'!$V$20,INT((ROW()-14)/2),0)),"",OFFSET('9. METAS'!$V$20,INT((ROW()-14)/2),0)))</f>
        <v/>
      </c>
      <c r="L240" s="228" t="str">
        <f ca="1">IF(MOD(ROW()-13,2)=0,IF(ISBLANK(OFFSET(#REF!,INT((ROW()-13)/2),0)),"",OFFSET(#REF!,INT((ROW()-13)/2),0)),IF(ISBLANK(OFFSET('9. METAS'!$W$20,INT((ROW()-14)/2),0)),"",OFFSET('9. METAS'!$W$20,INT((ROW()-14)/2),0)))</f>
        <v/>
      </c>
      <c r="M240" s="229" t="str">
        <f ca="1">IF(MOD(ROW()-13,2)=0,IF(ISBLANK(OFFSET(#REF!,INT((ROW()-13)/2),0)),"",OFFSET(#REF!,INT((ROW()-13)/2),0)),IF(ISBLANK(OFFSET('9. METAS'!$X$20,INT((ROW()-14)/2),0)),"",OFFSET('9. METAS'!$X$20,INT((ROW()-14)/2),0)))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1042" t="str">
        <f ca="1">IF(ISBLANK(OFFSET('9. METAS'!$L$20,INT((ROW()-13)/2),0)),"",OFFSET('9. METAS'!$L$20,INT((ROW()-13)/2),0))</f>
        <v/>
      </c>
      <c r="I241" s="979"/>
      <c r="J241" s="227" t="e">
        <f ca="1">IF(MOD(ROW()-13,2)=0,IF(ISBLANK(OFFSET(#REF!,INT((ROW()-13)/2),0)),"",OFFSET(#REF!,INT((ROW()-13)/2),0)),IF(ISBLANK(OFFSET('9. METAS'!$U$20,INT((ROW()-14)/2),0)),"",OFFSET('9. METAS'!$U$20,INT((ROW()-14)/2),0)))</f>
        <v>#REF!</v>
      </c>
      <c r="K241" s="228" t="e">
        <f ca="1">IF(MOD(ROW()-13,2)=0,IF(ISBLANK(OFFSET(#REF!,INT((ROW()-13)/2),0)),"",OFFSET(#REF!,INT((ROW()-13)/2),0)),IF(ISBLANK(OFFSET('9. METAS'!$V$20,INT((ROW()-14)/2),0)),"",OFFSET('9. METAS'!$V$20,INT((ROW()-14)/2),0)))</f>
        <v>#REF!</v>
      </c>
      <c r="L241" s="228" t="e">
        <f ca="1">IF(MOD(ROW()-13,2)=0,IF(ISBLANK(OFFSET(#REF!,INT((ROW()-13)/2),0)),"",OFFSET(#REF!,INT((ROW()-13)/2),0)),IF(ISBLANK(OFFSET('9. METAS'!$W$20,INT((ROW()-14)/2),0)),"",OFFSET('9. METAS'!$W$20,INT((ROW()-14)/2),0)))</f>
        <v>#REF!</v>
      </c>
      <c r="M241" s="229" t="e">
        <f ca="1">IF(MOD(ROW()-13,2)=0,IF(ISBLANK(OFFSET(#REF!,INT((ROW()-13)/2),0)),"",OFFSET(#REF!,INT((ROW()-13)/2),0)),IF(ISBLANK(OFFSET('9. METAS'!$X$20,INT((ROW()-14)/2),0)),"",OFFSET('9. METAS'!$X$20,INT((ROW()-14)/2),0)))</f>
        <v>#REF!</v>
      </c>
      <c r="N241" s="981" t="str">
        <f t="shared" ref="N241" ca="1" si="224">IFERROR(J241/J242,"ND")</f>
        <v>ND</v>
      </c>
      <c r="O241" s="983" t="str">
        <f t="shared" ref="O241" ca="1" si="225">IFERROR(((J241+K241+L241+M241)/H241),"ND")</f>
        <v>ND</v>
      </c>
      <c r="P241" s="985"/>
    </row>
    <row r="242" spans="3:16" x14ac:dyDescent="0.3">
      <c r="C242" s="999"/>
      <c r="D242" s="993"/>
      <c r="E242" s="993"/>
      <c r="F242" s="995"/>
      <c r="G242" s="997"/>
      <c r="H242" s="1042"/>
      <c r="I242" s="987"/>
      <c r="J242" s="227" t="str">
        <f ca="1">IF(MOD(ROW()-13,2)=0,IF(ISBLANK(OFFSET(#REF!,INT((ROW()-13)/2),0)),"",OFFSET(#REF!,INT((ROW()-13)/2),0)),IF(ISBLANK(OFFSET('9. METAS'!$U$20,INT((ROW()-14)/2),0)),"",OFFSET('9. METAS'!$U$20,INT((ROW()-14)/2),0)))</f>
        <v/>
      </c>
      <c r="K242" s="228" t="str">
        <f ca="1">IF(MOD(ROW()-13,2)=0,IF(ISBLANK(OFFSET(#REF!,INT((ROW()-13)/2),0)),"",OFFSET(#REF!,INT((ROW()-13)/2),0)),IF(ISBLANK(OFFSET('9. METAS'!$V$20,INT((ROW()-14)/2),0)),"",OFFSET('9. METAS'!$V$20,INT((ROW()-14)/2),0)))</f>
        <v/>
      </c>
      <c r="L242" s="228" t="str">
        <f ca="1">IF(MOD(ROW()-13,2)=0,IF(ISBLANK(OFFSET(#REF!,INT((ROW()-13)/2),0)),"",OFFSET(#REF!,INT((ROW()-13)/2),0)),IF(ISBLANK(OFFSET('9. METAS'!$W$20,INT((ROW()-14)/2),0)),"",OFFSET('9. METAS'!$W$20,INT((ROW()-14)/2),0)))</f>
        <v/>
      </c>
      <c r="M242" s="229" t="str">
        <f ca="1">IF(MOD(ROW()-13,2)=0,IF(ISBLANK(OFFSET(#REF!,INT((ROW()-13)/2),0)),"",OFFSET(#REF!,INT((ROW()-13)/2),0)),IF(ISBLANK(OFFSET('9. METAS'!$X$20,INT((ROW()-14)/2),0)),"",OFFSET('9. METAS'!$X$20,INT((ROW()-14)/2),0)))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1042" t="str">
        <f ca="1">IF(ISBLANK(OFFSET('9. METAS'!$L$20,INT((ROW()-13)/2),0)),"",OFFSET('9. METAS'!$L$20,INT((ROW()-13)/2),0))</f>
        <v/>
      </c>
      <c r="I243" s="979"/>
      <c r="J243" s="227" t="e">
        <f ca="1">IF(MOD(ROW()-13,2)=0,IF(ISBLANK(OFFSET(#REF!,INT((ROW()-13)/2),0)),"",OFFSET(#REF!,INT((ROW()-13)/2),0)),IF(ISBLANK(OFFSET('9. METAS'!$U$20,INT((ROW()-14)/2),0)),"",OFFSET('9. METAS'!$U$20,INT((ROW()-14)/2),0)))</f>
        <v>#REF!</v>
      </c>
      <c r="K243" s="228" t="e">
        <f ca="1">IF(MOD(ROW()-13,2)=0,IF(ISBLANK(OFFSET(#REF!,INT((ROW()-13)/2),0)),"",OFFSET(#REF!,INT((ROW()-13)/2),0)),IF(ISBLANK(OFFSET('9. METAS'!$V$20,INT((ROW()-14)/2),0)),"",OFFSET('9. METAS'!$V$20,INT((ROW()-14)/2),0)))</f>
        <v>#REF!</v>
      </c>
      <c r="L243" s="228" t="e">
        <f ca="1">IF(MOD(ROW()-13,2)=0,IF(ISBLANK(OFFSET(#REF!,INT((ROW()-13)/2),0)),"",OFFSET(#REF!,INT((ROW()-13)/2),0)),IF(ISBLANK(OFFSET('9. METAS'!$W$20,INT((ROW()-14)/2),0)),"",OFFSET('9. METAS'!$W$20,INT((ROW()-14)/2),0)))</f>
        <v>#REF!</v>
      </c>
      <c r="M243" s="229" t="e">
        <f ca="1">IF(MOD(ROW()-13,2)=0,IF(ISBLANK(OFFSET(#REF!,INT((ROW()-13)/2),0)),"",OFFSET(#REF!,INT((ROW()-13)/2),0)),IF(ISBLANK(OFFSET('9. METAS'!$X$20,INT((ROW()-14)/2),0)),"",OFFSET('9. METAS'!$X$20,INT((ROW()-14)/2),0)))</f>
        <v>#REF!</v>
      </c>
      <c r="N243" s="981" t="str">
        <f t="shared" ref="N243" ca="1" si="226">IFERROR(J243/J244,"ND")</f>
        <v>ND</v>
      </c>
      <c r="O243" s="983" t="str">
        <f t="shared" ref="O243" ca="1" si="227">IFERROR(((J243+K243+L243+M243)/H243),"ND")</f>
        <v>ND</v>
      </c>
      <c r="P243" s="985"/>
    </row>
    <row r="244" spans="3:16" x14ac:dyDescent="0.3">
      <c r="C244" s="999"/>
      <c r="D244" s="993"/>
      <c r="E244" s="993"/>
      <c r="F244" s="995"/>
      <c r="G244" s="997"/>
      <c r="H244" s="1042"/>
      <c r="I244" s="987"/>
      <c r="J244" s="227" t="str">
        <f ca="1">IF(MOD(ROW()-13,2)=0,IF(ISBLANK(OFFSET(#REF!,INT((ROW()-13)/2),0)),"",OFFSET(#REF!,INT((ROW()-13)/2),0)),IF(ISBLANK(OFFSET('9. METAS'!$U$20,INT((ROW()-14)/2),0)),"",OFFSET('9. METAS'!$U$20,INT((ROW()-14)/2),0)))</f>
        <v/>
      </c>
      <c r="K244" s="228" t="str">
        <f ca="1">IF(MOD(ROW()-13,2)=0,IF(ISBLANK(OFFSET(#REF!,INT((ROW()-13)/2),0)),"",OFFSET(#REF!,INT((ROW()-13)/2),0)),IF(ISBLANK(OFFSET('9. METAS'!$V$20,INT((ROW()-14)/2),0)),"",OFFSET('9. METAS'!$V$20,INT((ROW()-14)/2),0)))</f>
        <v/>
      </c>
      <c r="L244" s="228" t="str">
        <f ca="1">IF(MOD(ROW()-13,2)=0,IF(ISBLANK(OFFSET(#REF!,INT((ROW()-13)/2),0)),"",OFFSET(#REF!,INT((ROW()-13)/2),0)),IF(ISBLANK(OFFSET('9. METAS'!$W$20,INT((ROW()-14)/2),0)),"",OFFSET('9. METAS'!$W$20,INT((ROW()-14)/2),0)))</f>
        <v/>
      </c>
      <c r="M244" s="229" t="str">
        <f ca="1">IF(MOD(ROW()-13,2)=0,IF(ISBLANK(OFFSET(#REF!,INT((ROW()-13)/2),0)),"",OFFSET(#REF!,INT((ROW()-13)/2),0)),IF(ISBLANK(OFFSET('9. METAS'!$X$20,INT((ROW()-14)/2),0)),"",OFFSET('9. METAS'!$X$20,INT((ROW()-14)/2),0)))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1042" t="str">
        <f ca="1">IF(ISBLANK(OFFSET('9. METAS'!$L$20,INT((ROW()-13)/2),0)),"",OFFSET('9. METAS'!$L$20,INT((ROW()-13)/2),0))</f>
        <v/>
      </c>
      <c r="I245" s="979"/>
      <c r="J245" s="227" t="e">
        <f ca="1">IF(MOD(ROW()-13,2)=0,IF(ISBLANK(OFFSET(#REF!,INT((ROW()-13)/2),0)),"",OFFSET(#REF!,INT((ROW()-13)/2),0)),IF(ISBLANK(OFFSET('9. METAS'!$U$20,INT((ROW()-14)/2),0)),"",OFFSET('9. METAS'!$U$20,INT((ROW()-14)/2),0)))</f>
        <v>#REF!</v>
      </c>
      <c r="K245" s="228" t="e">
        <f ca="1">IF(MOD(ROW()-13,2)=0,IF(ISBLANK(OFFSET(#REF!,INT((ROW()-13)/2),0)),"",OFFSET(#REF!,INT((ROW()-13)/2),0)),IF(ISBLANK(OFFSET('9. METAS'!$V$20,INT((ROW()-14)/2),0)),"",OFFSET('9. METAS'!$V$20,INT((ROW()-14)/2),0)))</f>
        <v>#REF!</v>
      </c>
      <c r="L245" s="228" t="e">
        <f ca="1">IF(MOD(ROW()-13,2)=0,IF(ISBLANK(OFFSET(#REF!,INT((ROW()-13)/2),0)),"",OFFSET(#REF!,INT((ROW()-13)/2),0)),IF(ISBLANK(OFFSET('9. METAS'!$W$20,INT((ROW()-14)/2),0)),"",OFFSET('9. METAS'!$W$20,INT((ROW()-14)/2),0)))</f>
        <v>#REF!</v>
      </c>
      <c r="M245" s="229" t="e">
        <f ca="1">IF(MOD(ROW()-13,2)=0,IF(ISBLANK(OFFSET(#REF!,INT((ROW()-13)/2),0)),"",OFFSET(#REF!,INT((ROW()-13)/2),0)),IF(ISBLANK(OFFSET('9. METAS'!$X$20,INT((ROW()-14)/2),0)),"",OFFSET('9. METAS'!$X$20,INT((ROW()-14)/2),0)))</f>
        <v>#REF!</v>
      </c>
      <c r="N245" s="981" t="str">
        <f t="shared" ref="N245" ca="1" si="228">IFERROR(J245/J246,"ND")</f>
        <v>ND</v>
      </c>
      <c r="O245" s="983" t="str">
        <f t="shared" ref="O245" ca="1" si="229">IFERROR(((J245+K245+L245+M245)/H245),"ND")</f>
        <v>ND</v>
      </c>
      <c r="P245" s="985"/>
    </row>
    <row r="246" spans="3:16" x14ac:dyDescent="0.3">
      <c r="C246" s="999"/>
      <c r="D246" s="993"/>
      <c r="E246" s="993"/>
      <c r="F246" s="995"/>
      <c r="G246" s="997"/>
      <c r="H246" s="1042"/>
      <c r="I246" s="987"/>
      <c r="J246" s="227" t="str">
        <f ca="1">IF(MOD(ROW()-13,2)=0,IF(ISBLANK(OFFSET(#REF!,INT((ROW()-13)/2),0)),"",OFFSET(#REF!,INT((ROW()-13)/2),0)),IF(ISBLANK(OFFSET('9. METAS'!$U$20,INT((ROW()-14)/2),0)),"",OFFSET('9. METAS'!$U$20,INT((ROW()-14)/2),0)))</f>
        <v/>
      </c>
      <c r="K246" s="228" t="str">
        <f ca="1">IF(MOD(ROW()-13,2)=0,IF(ISBLANK(OFFSET(#REF!,INT((ROW()-13)/2),0)),"",OFFSET(#REF!,INT((ROW()-13)/2),0)),IF(ISBLANK(OFFSET('9. METAS'!$V$20,INT((ROW()-14)/2),0)),"",OFFSET('9. METAS'!$V$20,INT((ROW()-14)/2),0)))</f>
        <v/>
      </c>
      <c r="L246" s="228" t="str">
        <f ca="1">IF(MOD(ROW()-13,2)=0,IF(ISBLANK(OFFSET(#REF!,INT((ROW()-13)/2),0)),"",OFFSET(#REF!,INT((ROW()-13)/2),0)),IF(ISBLANK(OFFSET('9. METAS'!$W$20,INT((ROW()-14)/2),0)),"",OFFSET('9. METAS'!$W$20,INT((ROW()-14)/2),0)))</f>
        <v/>
      </c>
      <c r="M246" s="229" t="str">
        <f ca="1">IF(MOD(ROW()-13,2)=0,IF(ISBLANK(OFFSET(#REF!,INT((ROW()-13)/2),0)),"",OFFSET(#REF!,INT((ROW()-13)/2),0)),IF(ISBLANK(OFFSET('9. METAS'!$X$20,INT((ROW()-14)/2),0)),"",OFFSET('9. METAS'!$X$20,INT((ROW()-14)/2),0)))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1042" t="str">
        <f ca="1">IF(ISBLANK(OFFSET('9. METAS'!$L$20,INT((ROW()-13)/2),0)),"",OFFSET('9. METAS'!$L$20,INT((ROW()-13)/2),0))</f>
        <v/>
      </c>
      <c r="I247" s="979"/>
      <c r="J247" s="227" t="e">
        <f ca="1">IF(MOD(ROW()-13,2)=0,IF(ISBLANK(OFFSET(#REF!,INT((ROW()-13)/2),0)),"",OFFSET(#REF!,INT((ROW()-13)/2),0)),IF(ISBLANK(OFFSET('9. METAS'!$U$20,INT((ROW()-14)/2),0)),"",OFFSET('9. METAS'!$U$20,INT((ROW()-14)/2),0)))</f>
        <v>#REF!</v>
      </c>
      <c r="K247" s="228" t="e">
        <f ca="1">IF(MOD(ROW()-13,2)=0,IF(ISBLANK(OFFSET(#REF!,INT((ROW()-13)/2),0)),"",OFFSET(#REF!,INT((ROW()-13)/2),0)),IF(ISBLANK(OFFSET('9. METAS'!$V$20,INT((ROW()-14)/2),0)),"",OFFSET('9. METAS'!$V$20,INT((ROW()-14)/2),0)))</f>
        <v>#REF!</v>
      </c>
      <c r="L247" s="228" t="e">
        <f ca="1">IF(MOD(ROW()-13,2)=0,IF(ISBLANK(OFFSET(#REF!,INT((ROW()-13)/2),0)),"",OFFSET(#REF!,INT((ROW()-13)/2),0)),IF(ISBLANK(OFFSET('9. METAS'!$W$20,INT((ROW()-14)/2),0)),"",OFFSET('9. METAS'!$W$20,INT((ROW()-14)/2),0)))</f>
        <v>#REF!</v>
      </c>
      <c r="M247" s="229" t="e">
        <f ca="1">IF(MOD(ROW()-13,2)=0,IF(ISBLANK(OFFSET(#REF!,INT((ROW()-13)/2),0)),"",OFFSET(#REF!,INT((ROW()-13)/2),0)),IF(ISBLANK(OFFSET('9. METAS'!$X$20,INT((ROW()-14)/2),0)),"",OFFSET('9. METAS'!$X$20,INT((ROW()-14)/2),0)))</f>
        <v>#REF!</v>
      </c>
      <c r="N247" s="981" t="str">
        <f t="shared" ref="N247" ca="1" si="230">IFERROR(J247/J248,"ND")</f>
        <v>ND</v>
      </c>
      <c r="O247" s="983" t="str">
        <f t="shared" ref="O247" ca="1" si="231">IFERROR(((J247+K247+L247+M247)/H247),"ND")</f>
        <v>ND</v>
      </c>
      <c r="P247" s="985"/>
    </row>
    <row r="248" spans="3:16" x14ac:dyDescent="0.3">
      <c r="C248" s="999"/>
      <c r="D248" s="993"/>
      <c r="E248" s="993"/>
      <c r="F248" s="995"/>
      <c r="G248" s="997"/>
      <c r="H248" s="1042"/>
      <c r="I248" s="987"/>
      <c r="J248" s="227" t="str">
        <f ca="1">IF(MOD(ROW()-13,2)=0,IF(ISBLANK(OFFSET(#REF!,INT((ROW()-13)/2),0)),"",OFFSET(#REF!,INT((ROW()-13)/2),0)),IF(ISBLANK(OFFSET('9. METAS'!$U$20,INT((ROW()-14)/2),0)),"",OFFSET('9. METAS'!$U$20,INT((ROW()-14)/2),0)))</f>
        <v/>
      </c>
      <c r="K248" s="228" t="str">
        <f ca="1">IF(MOD(ROW()-13,2)=0,IF(ISBLANK(OFFSET(#REF!,INT((ROW()-13)/2),0)),"",OFFSET(#REF!,INT((ROW()-13)/2),0)),IF(ISBLANK(OFFSET('9. METAS'!$V$20,INT((ROW()-14)/2),0)),"",OFFSET('9. METAS'!$V$20,INT((ROW()-14)/2),0)))</f>
        <v/>
      </c>
      <c r="L248" s="228" t="str">
        <f ca="1">IF(MOD(ROW()-13,2)=0,IF(ISBLANK(OFFSET(#REF!,INT((ROW()-13)/2),0)),"",OFFSET(#REF!,INT((ROW()-13)/2),0)),IF(ISBLANK(OFFSET('9. METAS'!$W$20,INT((ROW()-14)/2),0)),"",OFFSET('9. METAS'!$W$20,INT((ROW()-14)/2),0)))</f>
        <v/>
      </c>
      <c r="M248" s="229" t="str">
        <f ca="1">IF(MOD(ROW()-13,2)=0,IF(ISBLANK(OFFSET(#REF!,INT((ROW()-13)/2),0)),"",OFFSET(#REF!,INT((ROW()-13)/2),0)),IF(ISBLANK(OFFSET('9. METAS'!$X$20,INT((ROW()-14)/2),0)),"",OFFSET('9. METAS'!$X$20,INT((ROW()-14)/2),0)))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1042" t="str">
        <f ca="1">IF(ISBLANK(OFFSET('9. METAS'!$L$20,INT((ROW()-13)/2),0)),"",OFFSET('9. METAS'!$L$20,INT((ROW()-13)/2),0))</f>
        <v/>
      </c>
      <c r="I249" s="979"/>
      <c r="J249" s="227" t="e">
        <f ca="1">IF(MOD(ROW()-13,2)=0,IF(ISBLANK(OFFSET(#REF!,INT((ROW()-13)/2),0)),"",OFFSET(#REF!,INT((ROW()-13)/2),0)),IF(ISBLANK(OFFSET('9. METAS'!$U$20,INT((ROW()-14)/2),0)),"",OFFSET('9. METAS'!$U$20,INT((ROW()-14)/2),0)))</f>
        <v>#REF!</v>
      </c>
      <c r="K249" s="228" t="e">
        <f ca="1">IF(MOD(ROW()-13,2)=0,IF(ISBLANK(OFFSET(#REF!,INT((ROW()-13)/2),0)),"",OFFSET(#REF!,INT((ROW()-13)/2),0)),IF(ISBLANK(OFFSET('9. METAS'!$V$20,INT((ROW()-14)/2),0)),"",OFFSET('9. METAS'!$V$20,INT((ROW()-14)/2),0)))</f>
        <v>#REF!</v>
      </c>
      <c r="L249" s="228" t="e">
        <f ca="1">IF(MOD(ROW()-13,2)=0,IF(ISBLANK(OFFSET(#REF!,INT((ROW()-13)/2),0)),"",OFFSET(#REF!,INT((ROW()-13)/2),0)),IF(ISBLANK(OFFSET('9. METAS'!$W$20,INT((ROW()-14)/2),0)),"",OFFSET('9. METAS'!$W$20,INT((ROW()-14)/2),0)))</f>
        <v>#REF!</v>
      </c>
      <c r="M249" s="229" t="e">
        <f ca="1">IF(MOD(ROW()-13,2)=0,IF(ISBLANK(OFFSET(#REF!,INT((ROW()-13)/2),0)),"",OFFSET(#REF!,INT((ROW()-13)/2),0)),IF(ISBLANK(OFFSET('9. METAS'!$X$20,INT((ROW()-14)/2),0)),"",OFFSET('9. METAS'!$X$20,INT((ROW()-14)/2),0)))</f>
        <v>#REF!</v>
      </c>
      <c r="N249" s="981" t="str">
        <f t="shared" ref="N249" ca="1" si="232">IFERROR(J249/J250,"ND")</f>
        <v>ND</v>
      </c>
      <c r="O249" s="983" t="str">
        <f t="shared" ref="O249" ca="1" si="233">IFERROR(((J249+K249+L249+M249)/H249),"ND")</f>
        <v>ND</v>
      </c>
      <c r="P249" s="985"/>
    </row>
    <row r="250" spans="3:16" x14ac:dyDescent="0.3">
      <c r="C250" s="999"/>
      <c r="D250" s="993"/>
      <c r="E250" s="993"/>
      <c r="F250" s="995"/>
      <c r="G250" s="997"/>
      <c r="H250" s="1042"/>
      <c r="I250" s="987"/>
      <c r="J250" s="227" t="str">
        <f ca="1">IF(MOD(ROW()-13,2)=0,IF(ISBLANK(OFFSET(#REF!,INT((ROW()-13)/2),0)),"",OFFSET(#REF!,INT((ROW()-13)/2),0)),IF(ISBLANK(OFFSET('9. METAS'!$U$20,INT((ROW()-14)/2),0)),"",OFFSET('9. METAS'!$U$20,INT((ROW()-14)/2),0)))</f>
        <v/>
      </c>
      <c r="K250" s="228" t="str">
        <f ca="1">IF(MOD(ROW()-13,2)=0,IF(ISBLANK(OFFSET(#REF!,INT((ROW()-13)/2),0)),"",OFFSET(#REF!,INT((ROW()-13)/2),0)),IF(ISBLANK(OFFSET('9. METAS'!$V$20,INT((ROW()-14)/2),0)),"",OFFSET('9. METAS'!$V$20,INT((ROW()-14)/2),0)))</f>
        <v/>
      </c>
      <c r="L250" s="228" t="str">
        <f ca="1">IF(MOD(ROW()-13,2)=0,IF(ISBLANK(OFFSET(#REF!,INT((ROW()-13)/2),0)),"",OFFSET(#REF!,INT((ROW()-13)/2),0)),IF(ISBLANK(OFFSET('9. METAS'!$W$20,INT((ROW()-14)/2),0)),"",OFFSET('9. METAS'!$W$20,INT((ROW()-14)/2),0)))</f>
        <v/>
      </c>
      <c r="M250" s="229" t="str">
        <f ca="1">IF(MOD(ROW()-13,2)=0,IF(ISBLANK(OFFSET(#REF!,INT((ROW()-13)/2),0)),"",OFFSET(#REF!,INT((ROW()-13)/2),0)),IF(ISBLANK(OFFSET('9. METAS'!$X$20,INT((ROW()-14)/2),0)),"",OFFSET('9. METAS'!$X$20,INT((ROW()-14)/2),0)))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1042" t="str">
        <f ca="1">IF(ISBLANK(OFFSET('9. METAS'!$L$20,INT((ROW()-13)/2),0)),"",OFFSET('9. METAS'!$L$20,INT((ROW()-13)/2),0))</f>
        <v/>
      </c>
      <c r="I251" s="979"/>
      <c r="J251" s="227" t="e">
        <f ca="1">IF(MOD(ROW()-13,2)=0,IF(ISBLANK(OFFSET(#REF!,INT((ROW()-13)/2),0)),"",OFFSET(#REF!,INT((ROW()-13)/2),0)),IF(ISBLANK(OFFSET('9. METAS'!$U$20,INT((ROW()-14)/2),0)),"",OFFSET('9. METAS'!$U$20,INT((ROW()-14)/2),0)))</f>
        <v>#REF!</v>
      </c>
      <c r="K251" s="228" t="e">
        <f ca="1">IF(MOD(ROW()-13,2)=0,IF(ISBLANK(OFFSET(#REF!,INT((ROW()-13)/2),0)),"",OFFSET(#REF!,INT((ROW()-13)/2),0)),IF(ISBLANK(OFFSET('9. METAS'!$V$20,INT((ROW()-14)/2),0)),"",OFFSET('9. METAS'!$V$20,INT((ROW()-14)/2),0)))</f>
        <v>#REF!</v>
      </c>
      <c r="L251" s="228" t="e">
        <f ca="1">IF(MOD(ROW()-13,2)=0,IF(ISBLANK(OFFSET(#REF!,INT((ROW()-13)/2),0)),"",OFFSET(#REF!,INT((ROW()-13)/2),0)),IF(ISBLANK(OFFSET('9. METAS'!$W$20,INT((ROW()-14)/2),0)),"",OFFSET('9. METAS'!$W$20,INT((ROW()-14)/2),0)))</f>
        <v>#REF!</v>
      </c>
      <c r="M251" s="229" t="e">
        <f ca="1">IF(MOD(ROW()-13,2)=0,IF(ISBLANK(OFFSET(#REF!,INT((ROW()-13)/2),0)),"",OFFSET(#REF!,INT((ROW()-13)/2),0)),IF(ISBLANK(OFFSET('9. METAS'!$X$20,INT((ROW()-14)/2),0)),"",OFFSET('9. METAS'!$X$20,INT((ROW()-14)/2),0)))</f>
        <v>#REF!</v>
      </c>
      <c r="N251" s="981" t="str">
        <f t="shared" ref="N251" ca="1" si="234">IFERROR(J251/J252,"ND")</f>
        <v>ND</v>
      </c>
      <c r="O251" s="983" t="str">
        <f t="shared" ref="O251" ca="1" si="235">IFERROR(((J251+K251+L251+M251)/H251),"ND")</f>
        <v>ND</v>
      </c>
      <c r="P251" s="985"/>
    </row>
    <row r="252" spans="3:16" x14ac:dyDescent="0.3">
      <c r="C252" s="999"/>
      <c r="D252" s="993"/>
      <c r="E252" s="993"/>
      <c r="F252" s="995"/>
      <c r="G252" s="997"/>
      <c r="H252" s="1042"/>
      <c r="I252" s="987"/>
      <c r="J252" s="227" t="str">
        <f ca="1">IF(MOD(ROW()-13,2)=0,IF(ISBLANK(OFFSET(#REF!,INT((ROW()-13)/2),0)),"",OFFSET(#REF!,INT((ROW()-13)/2),0)),IF(ISBLANK(OFFSET('9. METAS'!$U$20,INT((ROW()-14)/2),0)),"",OFFSET('9. METAS'!$U$20,INT((ROW()-14)/2),0)))</f>
        <v/>
      </c>
      <c r="K252" s="228" t="str">
        <f ca="1">IF(MOD(ROW()-13,2)=0,IF(ISBLANK(OFFSET(#REF!,INT((ROW()-13)/2),0)),"",OFFSET(#REF!,INT((ROW()-13)/2),0)),IF(ISBLANK(OFFSET('9. METAS'!$V$20,INT((ROW()-14)/2),0)),"",OFFSET('9. METAS'!$V$20,INT((ROW()-14)/2),0)))</f>
        <v/>
      </c>
      <c r="L252" s="228" t="str">
        <f ca="1">IF(MOD(ROW()-13,2)=0,IF(ISBLANK(OFFSET(#REF!,INT((ROW()-13)/2),0)),"",OFFSET(#REF!,INT((ROW()-13)/2),0)),IF(ISBLANK(OFFSET('9. METAS'!$W$20,INT((ROW()-14)/2),0)),"",OFFSET('9. METAS'!$W$20,INT((ROW()-14)/2),0)))</f>
        <v/>
      </c>
      <c r="M252" s="229" t="str">
        <f ca="1">IF(MOD(ROW()-13,2)=0,IF(ISBLANK(OFFSET(#REF!,INT((ROW()-13)/2),0)),"",OFFSET(#REF!,INT((ROW()-13)/2),0)),IF(ISBLANK(OFFSET('9. METAS'!$X$20,INT((ROW()-14)/2),0)),"",OFFSET('9. METAS'!$X$20,INT((ROW()-14)/2),0)))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1042" t="str">
        <f ca="1">IF(ISBLANK(OFFSET('9. METAS'!$L$20,INT((ROW()-13)/2),0)),"",OFFSET('9. METAS'!$L$20,INT((ROW()-13)/2),0))</f>
        <v/>
      </c>
      <c r="I253" s="979"/>
      <c r="J253" s="227" t="e">
        <f ca="1">IF(MOD(ROW()-13,2)=0,IF(ISBLANK(OFFSET(#REF!,INT((ROW()-13)/2),0)),"",OFFSET(#REF!,INT((ROW()-13)/2),0)),IF(ISBLANK(OFFSET('9. METAS'!$U$20,INT((ROW()-14)/2),0)),"",OFFSET('9. METAS'!$U$20,INT((ROW()-14)/2),0)))</f>
        <v>#REF!</v>
      </c>
      <c r="K253" s="228" t="e">
        <f ca="1">IF(MOD(ROW()-13,2)=0,IF(ISBLANK(OFFSET(#REF!,INT((ROW()-13)/2),0)),"",OFFSET(#REF!,INT((ROW()-13)/2),0)),IF(ISBLANK(OFFSET('9. METAS'!$V$20,INT((ROW()-14)/2),0)),"",OFFSET('9. METAS'!$V$20,INT((ROW()-14)/2),0)))</f>
        <v>#REF!</v>
      </c>
      <c r="L253" s="228" t="e">
        <f ca="1">IF(MOD(ROW()-13,2)=0,IF(ISBLANK(OFFSET(#REF!,INT((ROW()-13)/2),0)),"",OFFSET(#REF!,INT((ROW()-13)/2),0)),IF(ISBLANK(OFFSET('9. METAS'!$W$20,INT((ROW()-14)/2),0)),"",OFFSET('9. METAS'!$W$20,INT((ROW()-14)/2),0)))</f>
        <v>#REF!</v>
      </c>
      <c r="M253" s="229" t="e">
        <f ca="1">IF(MOD(ROW()-13,2)=0,IF(ISBLANK(OFFSET(#REF!,INT((ROW()-13)/2),0)),"",OFFSET(#REF!,INT((ROW()-13)/2),0)),IF(ISBLANK(OFFSET('9. METAS'!$X$20,INT((ROW()-14)/2),0)),"",OFFSET('9. METAS'!$X$20,INT((ROW()-14)/2),0)))</f>
        <v>#REF!</v>
      </c>
      <c r="N253" s="981" t="str">
        <f t="shared" ref="N253" ca="1" si="236">IFERROR(J253/J254,"ND")</f>
        <v>ND</v>
      </c>
      <c r="O253" s="983" t="str">
        <f t="shared" ref="O253" ca="1" si="237">IFERROR(((J253+K253+L253+M253)/H253),"ND")</f>
        <v>ND</v>
      </c>
      <c r="P253" s="985"/>
    </row>
    <row r="254" spans="3:16" x14ac:dyDescent="0.3">
      <c r="C254" s="999"/>
      <c r="D254" s="993"/>
      <c r="E254" s="993"/>
      <c r="F254" s="995"/>
      <c r="G254" s="997"/>
      <c r="H254" s="1042"/>
      <c r="I254" s="987"/>
      <c r="J254" s="227" t="str">
        <f ca="1">IF(MOD(ROW()-13,2)=0,IF(ISBLANK(OFFSET(#REF!,INT((ROW()-13)/2),0)),"",OFFSET(#REF!,INT((ROW()-13)/2),0)),IF(ISBLANK(OFFSET('9. METAS'!$U$20,INT((ROW()-14)/2),0)),"",OFFSET('9. METAS'!$U$20,INT((ROW()-14)/2),0)))</f>
        <v/>
      </c>
      <c r="K254" s="228" t="str">
        <f ca="1">IF(MOD(ROW()-13,2)=0,IF(ISBLANK(OFFSET(#REF!,INT((ROW()-13)/2),0)),"",OFFSET(#REF!,INT((ROW()-13)/2),0)),IF(ISBLANK(OFFSET('9. METAS'!$V$20,INT((ROW()-14)/2),0)),"",OFFSET('9. METAS'!$V$20,INT((ROW()-14)/2),0)))</f>
        <v/>
      </c>
      <c r="L254" s="228" t="str">
        <f ca="1">IF(MOD(ROW()-13,2)=0,IF(ISBLANK(OFFSET(#REF!,INT((ROW()-13)/2),0)),"",OFFSET(#REF!,INT((ROW()-13)/2),0)),IF(ISBLANK(OFFSET('9. METAS'!$W$20,INT((ROW()-14)/2),0)),"",OFFSET('9. METAS'!$W$20,INT((ROW()-14)/2),0)))</f>
        <v/>
      </c>
      <c r="M254" s="229" t="str">
        <f ca="1">IF(MOD(ROW()-13,2)=0,IF(ISBLANK(OFFSET(#REF!,INT((ROW()-13)/2),0)),"",OFFSET(#REF!,INT((ROW()-13)/2),0)),IF(ISBLANK(OFFSET('9. METAS'!$X$20,INT((ROW()-14)/2),0)),"",OFFSET('9. METAS'!$X$20,INT((ROW()-14)/2),0)))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1042" t="str">
        <f ca="1">IF(ISBLANK(OFFSET('9. METAS'!$L$20,INT((ROW()-13)/2),0)),"",OFFSET('9. METAS'!$L$20,INT((ROW()-13)/2),0))</f>
        <v/>
      </c>
      <c r="I255" s="979"/>
      <c r="J255" s="227" t="e">
        <f ca="1">IF(MOD(ROW()-13,2)=0,IF(ISBLANK(OFFSET(#REF!,INT((ROW()-13)/2),0)),"",OFFSET(#REF!,INT((ROW()-13)/2),0)),IF(ISBLANK(OFFSET('9. METAS'!$U$20,INT((ROW()-14)/2),0)),"",OFFSET('9. METAS'!$U$20,INT((ROW()-14)/2),0)))</f>
        <v>#REF!</v>
      </c>
      <c r="K255" s="228" t="e">
        <f ca="1">IF(MOD(ROW()-13,2)=0,IF(ISBLANK(OFFSET(#REF!,INT((ROW()-13)/2),0)),"",OFFSET(#REF!,INT((ROW()-13)/2),0)),IF(ISBLANK(OFFSET('9. METAS'!$V$20,INT((ROW()-14)/2),0)),"",OFFSET('9. METAS'!$V$20,INT((ROW()-14)/2),0)))</f>
        <v>#REF!</v>
      </c>
      <c r="L255" s="228" t="e">
        <f ca="1">IF(MOD(ROW()-13,2)=0,IF(ISBLANK(OFFSET(#REF!,INT((ROW()-13)/2),0)),"",OFFSET(#REF!,INT((ROW()-13)/2),0)),IF(ISBLANK(OFFSET('9. METAS'!$W$20,INT((ROW()-14)/2),0)),"",OFFSET('9. METAS'!$W$20,INT((ROW()-14)/2),0)))</f>
        <v>#REF!</v>
      </c>
      <c r="M255" s="229" t="e">
        <f ca="1">IF(MOD(ROW()-13,2)=0,IF(ISBLANK(OFFSET(#REF!,INT((ROW()-13)/2),0)),"",OFFSET(#REF!,INT((ROW()-13)/2),0)),IF(ISBLANK(OFFSET('9. METAS'!$X$20,INT((ROW()-14)/2),0)),"",OFFSET('9. METAS'!$X$20,INT((ROW()-14)/2),0)))</f>
        <v>#REF!</v>
      </c>
      <c r="N255" s="981" t="str">
        <f t="shared" ref="N255" ca="1" si="238">IFERROR(J255/J256,"ND")</f>
        <v>ND</v>
      </c>
      <c r="O255" s="983" t="str">
        <f t="shared" ref="O255" ca="1" si="239">IFERROR(((J255+K255+L255+M255)/H255),"ND")</f>
        <v>ND</v>
      </c>
      <c r="P255" s="985"/>
    </row>
    <row r="256" spans="3:16" x14ac:dyDescent="0.3">
      <c r="C256" s="999"/>
      <c r="D256" s="993"/>
      <c r="E256" s="993"/>
      <c r="F256" s="995"/>
      <c r="G256" s="997"/>
      <c r="H256" s="1042"/>
      <c r="I256" s="987"/>
      <c r="J256" s="227" t="str">
        <f ca="1">IF(MOD(ROW()-13,2)=0,IF(ISBLANK(OFFSET(#REF!,INT((ROW()-13)/2),0)),"",OFFSET(#REF!,INT((ROW()-13)/2),0)),IF(ISBLANK(OFFSET('9. METAS'!$U$20,INT((ROW()-14)/2),0)),"",OFFSET('9. METAS'!$U$20,INT((ROW()-14)/2),0)))</f>
        <v/>
      </c>
      <c r="K256" s="228" t="str">
        <f ca="1">IF(MOD(ROW()-13,2)=0,IF(ISBLANK(OFFSET(#REF!,INT((ROW()-13)/2),0)),"",OFFSET(#REF!,INT((ROW()-13)/2),0)),IF(ISBLANK(OFFSET('9. METAS'!$V$20,INT((ROW()-14)/2),0)),"",OFFSET('9. METAS'!$V$20,INT((ROW()-14)/2),0)))</f>
        <v/>
      </c>
      <c r="L256" s="228" t="str">
        <f ca="1">IF(MOD(ROW()-13,2)=0,IF(ISBLANK(OFFSET(#REF!,INT((ROW()-13)/2),0)),"",OFFSET(#REF!,INT((ROW()-13)/2),0)),IF(ISBLANK(OFFSET('9. METAS'!$W$20,INT((ROW()-14)/2),0)),"",OFFSET('9. METAS'!$W$20,INT((ROW()-14)/2),0)))</f>
        <v/>
      </c>
      <c r="M256" s="229" t="str">
        <f ca="1">IF(MOD(ROW()-13,2)=0,IF(ISBLANK(OFFSET(#REF!,INT((ROW()-13)/2),0)),"",OFFSET(#REF!,INT((ROW()-13)/2),0)),IF(ISBLANK(OFFSET('9. METAS'!$X$20,INT((ROW()-14)/2),0)),"",OFFSET('9. METAS'!$X$20,INT((ROW()-14)/2),0)))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1042" t="str">
        <f ca="1">IF(ISBLANK(OFFSET('9. METAS'!$L$20,INT((ROW()-13)/2),0)),"",OFFSET('9. METAS'!$L$20,INT((ROW()-13)/2),0))</f>
        <v/>
      </c>
      <c r="I257" s="979"/>
      <c r="J257" s="227" t="e">
        <f ca="1">IF(MOD(ROW()-13,2)=0,IF(ISBLANK(OFFSET(#REF!,INT((ROW()-13)/2),0)),"",OFFSET(#REF!,INT((ROW()-13)/2),0)),IF(ISBLANK(OFFSET('9. METAS'!$U$20,INT((ROW()-14)/2),0)),"",OFFSET('9. METAS'!$U$20,INT((ROW()-14)/2),0)))</f>
        <v>#REF!</v>
      </c>
      <c r="K257" s="228" t="e">
        <f ca="1">IF(MOD(ROW()-13,2)=0,IF(ISBLANK(OFFSET(#REF!,INT((ROW()-13)/2),0)),"",OFFSET(#REF!,INT((ROW()-13)/2),0)),IF(ISBLANK(OFFSET('9. METAS'!$V$20,INT((ROW()-14)/2),0)),"",OFFSET('9. METAS'!$V$20,INT((ROW()-14)/2),0)))</f>
        <v>#REF!</v>
      </c>
      <c r="L257" s="228" t="e">
        <f ca="1">IF(MOD(ROW()-13,2)=0,IF(ISBLANK(OFFSET(#REF!,INT((ROW()-13)/2),0)),"",OFFSET(#REF!,INT((ROW()-13)/2),0)),IF(ISBLANK(OFFSET('9. METAS'!$W$20,INT((ROW()-14)/2),0)),"",OFFSET('9. METAS'!$W$20,INT((ROW()-14)/2),0)))</f>
        <v>#REF!</v>
      </c>
      <c r="M257" s="229" t="e">
        <f ca="1">IF(MOD(ROW()-13,2)=0,IF(ISBLANK(OFFSET(#REF!,INT((ROW()-13)/2),0)),"",OFFSET(#REF!,INT((ROW()-13)/2),0)),IF(ISBLANK(OFFSET('9. METAS'!$X$20,INT((ROW()-14)/2),0)),"",OFFSET('9. METAS'!$X$20,INT((ROW()-14)/2),0)))</f>
        <v>#REF!</v>
      </c>
      <c r="N257" s="981" t="str">
        <f t="shared" ref="N257" ca="1" si="240">IFERROR(J257/J258,"ND")</f>
        <v>ND</v>
      </c>
      <c r="O257" s="983" t="str">
        <f t="shared" ref="O257" ca="1" si="241">IFERROR(((J257+K257+L257+M257)/H257),"ND")</f>
        <v>ND</v>
      </c>
      <c r="P257" s="985"/>
    </row>
    <row r="258" spans="3:16" x14ac:dyDescent="0.3">
      <c r="C258" s="999"/>
      <c r="D258" s="993"/>
      <c r="E258" s="993"/>
      <c r="F258" s="995"/>
      <c r="G258" s="997"/>
      <c r="H258" s="1042"/>
      <c r="I258" s="987"/>
      <c r="J258" s="227" t="str">
        <f ca="1">IF(MOD(ROW()-13,2)=0,IF(ISBLANK(OFFSET(#REF!,INT((ROW()-13)/2),0)),"",OFFSET(#REF!,INT((ROW()-13)/2),0)),IF(ISBLANK(OFFSET('9. METAS'!$U$20,INT((ROW()-14)/2),0)),"",OFFSET('9. METAS'!$U$20,INT((ROW()-14)/2),0)))</f>
        <v/>
      </c>
      <c r="K258" s="228" t="str">
        <f ca="1">IF(MOD(ROW()-13,2)=0,IF(ISBLANK(OFFSET(#REF!,INT((ROW()-13)/2),0)),"",OFFSET(#REF!,INT((ROW()-13)/2),0)),IF(ISBLANK(OFFSET('9. METAS'!$V$20,INT((ROW()-14)/2),0)),"",OFFSET('9. METAS'!$V$20,INT((ROW()-14)/2),0)))</f>
        <v/>
      </c>
      <c r="L258" s="228" t="str">
        <f ca="1">IF(MOD(ROW()-13,2)=0,IF(ISBLANK(OFFSET(#REF!,INT((ROW()-13)/2),0)),"",OFFSET(#REF!,INT((ROW()-13)/2),0)),IF(ISBLANK(OFFSET('9. METAS'!$W$20,INT((ROW()-14)/2),0)),"",OFFSET('9. METAS'!$W$20,INT((ROW()-14)/2),0)))</f>
        <v/>
      </c>
      <c r="M258" s="229" t="str">
        <f ca="1">IF(MOD(ROW()-13,2)=0,IF(ISBLANK(OFFSET(#REF!,INT((ROW()-13)/2),0)),"",OFFSET(#REF!,INT((ROW()-13)/2),0)),IF(ISBLANK(OFFSET('9. METAS'!$X$20,INT((ROW()-14)/2),0)),"",OFFSET('9. METAS'!$X$20,INT((ROW()-14)/2),0)))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1042" t="str">
        <f ca="1">IF(ISBLANK(OFFSET('9. METAS'!$L$20,INT((ROW()-13)/2),0)),"",OFFSET('9. METAS'!$L$20,INT((ROW()-13)/2),0))</f>
        <v/>
      </c>
      <c r="I259" s="979"/>
      <c r="J259" s="227" t="e">
        <f ca="1">IF(MOD(ROW()-13,2)=0,IF(ISBLANK(OFFSET(#REF!,INT((ROW()-13)/2),0)),"",OFFSET(#REF!,INT((ROW()-13)/2),0)),IF(ISBLANK(OFFSET('9. METAS'!$U$20,INT((ROW()-14)/2),0)),"",OFFSET('9. METAS'!$U$20,INT((ROW()-14)/2),0)))</f>
        <v>#REF!</v>
      </c>
      <c r="K259" s="228" t="e">
        <f ca="1">IF(MOD(ROW()-13,2)=0,IF(ISBLANK(OFFSET(#REF!,INT((ROW()-13)/2),0)),"",OFFSET(#REF!,INT((ROW()-13)/2),0)),IF(ISBLANK(OFFSET('9. METAS'!$V$20,INT((ROW()-14)/2),0)),"",OFFSET('9. METAS'!$V$20,INT((ROW()-14)/2),0)))</f>
        <v>#REF!</v>
      </c>
      <c r="L259" s="228" t="e">
        <f ca="1">IF(MOD(ROW()-13,2)=0,IF(ISBLANK(OFFSET(#REF!,INT((ROW()-13)/2),0)),"",OFFSET(#REF!,INT((ROW()-13)/2),0)),IF(ISBLANK(OFFSET('9. METAS'!$W$20,INT((ROW()-14)/2),0)),"",OFFSET('9. METAS'!$W$20,INT((ROW()-14)/2),0)))</f>
        <v>#REF!</v>
      </c>
      <c r="M259" s="229" t="e">
        <f ca="1">IF(MOD(ROW()-13,2)=0,IF(ISBLANK(OFFSET(#REF!,INT((ROW()-13)/2),0)),"",OFFSET(#REF!,INT((ROW()-13)/2),0)),IF(ISBLANK(OFFSET('9. METAS'!$X$20,INT((ROW()-14)/2),0)),"",OFFSET('9. METAS'!$X$20,INT((ROW()-14)/2),0)))</f>
        <v>#REF!</v>
      </c>
      <c r="N259" s="981" t="str">
        <f t="shared" ref="N259" ca="1" si="242">IFERROR(J259/J260,"ND")</f>
        <v>ND</v>
      </c>
      <c r="O259" s="983" t="str">
        <f t="shared" ref="O259" ca="1" si="243">IFERROR(((J259+K259+L259+M259)/H259),"ND")</f>
        <v>ND</v>
      </c>
      <c r="P259" s="985"/>
    </row>
    <row r="260" spans="3:16" x14ac:dyDescent="0.3">
      <c r="C260" s="999"/>
      <c r="D260" s="993"/>
      <c r="E260" s="993"/>
      <c r="F260" s="995"/>
      <c r="G260" s="997"/>
      <c r="H260" s="1042"/>
      <c r="I260" s="987"/>
      <c r="J260" s="227" t="str">
        <f ca="1">IF(MOD(ROW()-13,2)=0,IF(ISBLANK(OFFSET(#REF!,INT((ROW()-13)/2),0)),"",OFFSET(#REF!,INT((ROW()-13)/2),0)),IF(ISBLANK(OFFSET('9. METAS'!$U$20,INT((ROW()-14)/2),0)),"",OFFSET('9. METAS'!$U$20,INT((ROW()-14)/2),0)))</f>
        <v/>
      </c>
      <c r="K260" s="228" t="str">
        <f ca="1">IF(MOD(ROW()-13,2)=0,IF(ISBLANK(OFFSET(#REF!,INT((ROW()-13)/2),0)),"",OFFSET(#REF!,INT((ROW()-13)/2),0)),IF(ISBLANK(OFFSET('9. METAS'!$V$20,INT((ROW()-14)/2),0)),"",OFFSET('9. METAS'!$V$20,INT((ROW()-14)/2),0)))</f>
        <v/>
      </c>
      <c r="L260" s="228" t="str">
        <f ca="1">IF(MOD(ROW()-13,2)=0,IF(ISBLANK(OFFSET(#REF!,INT((ROW()-13)/2),0)),"",OFFSET(#REF!,INT((ROW()-13)/2),0)),IF(ISBLANK(OFFSET('9. METAS'!$W$20,INT((ROW()-14)/2),0)),"",OFFSET('9. METAS'!$W$20,INT((ROW()-14)/2),0)))</f>
        <v/>
      </c>
      <c r="M260" s="229" t="str">
        <f ca="1">IF(MOD(ROW()-13,2)=0,IF(ISBLANK(OFFSET(#REF!,INT((ROW()-13)/2),0)),"",OFFSET(#REF!,INT((ROW()-13)/2),0)),IF(ISBLANK(OFFSET('9. METAS'!$X$20,INT((ROW()-14)/2),0)),"",OFFSET('9. METAS'!$X$20,INT((ROW()-14)/2),0)))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1042" t="str">
        <f ca="1">IF(ISBLANK(OFFSET('9. METAS'!$L$20,INT((ROW()-13)/2),0)),"",OFFSET('9. METAS'!$L$20,INT((ROW()-13)/2),0))</f>
        <v/>
      </c>
      <c r="I261" s="979"/>
      <c r="J261" s="227" t="e">
        <f ca="1">IF(MOD(ROW()-13,2)=0,IF(ISBLANK(OFFSET(#REF!,INT((ROW()-13)/2),0)),"",OFFSET(#REF!,INT((ROW()-13)/2),0)),IF(ISBLANK(OFFSET('9. METAS'!$U$20,INT((ROW()-14)/2),0)),"",OFFSET('9. METAS'!$U$20,INT((ROW()-14)/2),0)))</f>
        <v>#REF!</v>
      </c>
      <c r="K261" s="228" t="e">
        <f ca="1">IF(MOD(ROW()-13,2)=0,IF(ISBLANK(OFFSET(#REF!,INT((ROW()-13)/2),0)),"",OFFSET(#REF!,INT((ROW()-13)/2),0)),IF(ISBLANK(OFFSET('9. METAS'!$V$20,INT((ROW()-14)/2),0)),"",OFFSET('9. METAS'!$V$20,INT((ROW()-14)/2),0)))</f>
        <v>#REF!</v>
      </c>
      <c r="L261" s="228" t="e">
        <f ca="1">IF(MOD(ROW()-13,2)=0,IF(ISBLANK(OFFSET(#REF!,INT((ROW()-13)/2),0)),"",OFFSET(#REF!,INT((ROW()-13)/2),0)),IF(ISBLANK(OFFSET('9. METAS'!$W$20,INT((ROW()-14)/2),0)),"",OFFSET('9. METAS'!$W$20,INT((ROW()-14)/2),0)))</f>
        <v>#REF!</v>
      </c>
      <c r="M261" s="229" t="e">
        <f ca="1">IF(MOD(ROW()-13,2)=0,IF(ISBLANK(OFFSET(#REF!,INT((ROW()-13)/2),0)),"",OFFSET(#REF!,INT((ROW()-13)/2),0)),IF(ISBLANK(OFFSET('9. METAS'!$X$20,INT((ROW()-14)/2),0)),"",OFFSET('9. METAS'!$X$20,INT((ROW()-14)/2),0)))</f>
        <v>#REF!</v>
      </c>
      <c r="N261" s="981" t="str">
        <f t="shared" ref="N261" ca="1" si="244">IFERROR(J261/J262,"ND")</f>
        <v>ND</v>
      </c>
      <c r="O261" s="983" t="str">
        <f t="shared" ref="O261" ca="1" si="245">IFERROR(((J261+K261+L261+M261)/H261),"ND")</f>
        <v>ND</v>
      </c>
      <c r="P261" s="985"/>
    </row>
    <row r="262" spans="3:16" x14ac:dyDescent="0.3">
      <c r="C262" s="999"/>
      <c r="D262" s="993"/>
      <c r="E262" s="993"/>
      <c r="F262" s="995"/>
      <c r="G262" s="997"/>
      <c r="H262" s="1042"/>
      <c r="I262" s="987"/>
      <c r="J262" s="227" t="str">
        <f ca="1">IF(MOD(ROW()-13,2)=0,IF(ISBLANK(OFFSET(#REF!,INT((ROW()-13)/2),0)),"",OFFSET(#REF!,INT((ROW()-13)/2),0)),IF(ISBLANK(OFFSET('9. METAS'!$U$20,INT((ROW()-14)/2),0)),"",OFFSET('9. METAS'!$U$20,INT((ROW()-14)/2),0)))</f>
        <v/>
      </c>
      <c r="K262" s="228" t="str">
        <f ca="1">IF(MOD(ROW()-13,2)=0,IF(ISBLANK(OFFSET(#REF!,INT((ROW()-13)/2),0)),"",OFFSET(#REF!,INT((ROW()-13)/2),0)),IF(ISBLANK(OFFSET('9. METAS'!$V$20,INT((ROW()-14)/2),0)),"",OFFSET('9. METAS'!$V$20,INT((ROW()-14)/2),0)))</f>
        <v/>
      </c>
      <c r="L262" s="228" t="str">
        <f ca="1">IF(MOD(ROW()-13,2)=0,IF(ISBLANK(OFFSET(#REF!,INT((ROW()-13)/2),0)),"",OFFSET(#REF!,INT((ROW()-13)/2),0)),IF(ISBLANK(OFFSET('9. METAS'!$W$20,INT((ROW()-14)/2),0)),"",OFFSET('9. METAS'!$W$20,INT((ROW()-14)/2),0)))</f>
        <v/>
      </c>
      <c r="M262" s="229" t="str">
        <f ca="1">IF(MOD(ROW()-13,2)=0,IF(ISBLANK(OFFSET(#REF!,INT((ROW()-13)/2),0)),"",OFFSET(#REF!,INT((ROW()-13)/2),0)),IF(ISBLANK(OFFSET('9. METAS'!$X$20,INT((ROW()-14)/2),0)),"",OFFSET('9. METAS'!$X$20,INT((ROW()-14)/2),0)))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1042" t="str">
        <f ca="1">IF(ISBLANK(OFFSET('9. METAS'!$L$20,INT((ROW()-13)/2),0)),"",OFFSET('9. METAS'!$L$20,INT((ROW()-13)/2),0))</f>
        <v/>
      </c>
      <c r="I263" s="979"/>
      <c r="J263" s="227" t="e">
        <f ca="1">IF(MOD(ROW()-13,2)=0,IF(ISBLANK(OFFSET(#REF!,INT((ROW()-13)/2),0)),"",OFFSET(#REF!,INT((ROW()-13)/2),0)),IF(ISBLANK(OFFSET('9. METAS'!$U$20,INT((ROW()-14)/2),0)),"",OFFSET('9. METAS'!$U$20,INT((ROW()-14)/2),0)))</f>
        <v>#REF!</v>
      </c>
      <c r="K263" s="228" t="e">
        <f ca="1">IF(MOD(ROW()-13,2)=0,IF(ISBLANK(OFFSET(#REF!,INT((ROW()-13)/2),0)),"",OFFSET(#REF!,INT((ROW()-13)/2),0)),IF(ISBLANK(OFFSET('9. METAS'!$V$20,INT((ROW()-14)/2),0)),"",OFFSET('9. METAS'!$V$20,INT((ROW()-14)/2),0)))</f>
        <v>#REF!</v>
      </c>
      <c r="L263" s="228" t="e">
        <f ca="1">IF(MOD(ROW()-13,2)=0,IF(ISBLANK(OFFSET(#REF!,INT((ROW()-13)/2),0)),"",OFFSET(#REF!,INT((ROW()-13)/2),0)),IF(ISBLANK(OFFSET('9. METAS'!$W$20,INT((ROW()-14)/2),0)),"",OFFSET('9. METAS'!$W$20,INT((ROW()-14)/2),0)))</f>
        <v>#REF!</v>
      </c>
      <c r="M263" s="229" t="e">
        <f ca="1">IF(MOD(ROW()-13,2)=0,IF(ISBLANK(OFFSET(#REF!,INT((ROW()-13)/2),0)),"",OFFSET(#REF!,INT((ROW()-13)/2),0)),IF(ISBLANK(OFFSET('9. METAS'!$X$20,INT((ROW()-14)/2),0)),"",OFFSET('9. METAS'!$X$20,INT((ROW()-14)/2),0)))</f>
        <v>#REF!</v>
      </c>
      <c r="N263" s="981" t="str">
        <f t="shared" ref="N263" ca="1" si="246">IFERROR(J263/J264,"ND")</f>
        <v>ND</v>
      </c>
      <c r="O263" s="983" t="str">
        <f t="shared" ref="O263" ca="1" si="247">IFERROR(((J263+K263+L263+M263)/H263),"ND")</f>
        <v>ND</v>
      </c>
      <c r="P263" s="985"/>
    </row>
    <row r="264" spans="3:16" x14ac:dyDescent="0.3">
      <c r="C264" s="999"/>
      <c r="D264" s="993"/>
      <c r="E264" s="993"/>
      <c r="F264" s="995"/>
      <c r="G264" s="997"/>
      <c r="H264" s="1042"/>
      <c r="I264" s="987"/>
      <c r="J264" s="227" t="str">
        <f ca="1">IF(MOD(ROW()-13,2)=0,IF(ISBLANK(OFFSET(#REF!,INT((ROW()-13)/2),0)),"",OFFSET(#REF!,INT((ROW()-13)/2),0)),IF(ISBLANK(OFFSET('9. METAS'!$U$20,INT((ROW()-14)/2),0)),"",OFFSET('9. METAS'!$U$20,INT((ROW()-14)/2),0)))</f>
        <v/>
      </c>
      <c r="K264" s="228" t="str">
        <f ca="1">IF(MOD(ROW()-13,2)=0,IF(ISBLANK(OFFSET(#REF!,INT((ROW()-13)/2),0)),"",OFFSET(#REF!,INT((ROW()-13)/2),0)),IF(ISBLANK(OFFSET('9. METAS'!$V$20,INT((ROW()-14)/2),0)),"",OFFSET('9. METAS'!$V$20,INT((ROW()-14)/2),0)))</f>
        <v/>
      </c>
      <c r="L264" s="228" t="str">
        <f ca="1">IF(MOD(ROW()-13,2)=0,IF(ISBLANK(OFFSET(#REF!,INT((ROW()-13)/2),0)),"",OFFSET(#REF!,INT((ROW()-13)/2),0)),IF(ISBLANK(OFFSET('9. METAS'!$W$20,INT((ROW()-14)/2),0)),"",OFFSET('9. METAS'!$W$20,INT((ROW()-14)/2),0)))</f>
        <v/>
      </c>
      <c r="M264" s="229" t="str">
        <f ca="1">IF(MOD(ROW()-13,2)=0,IF(ISBLANK(OFFSET(#REF!,INT((ROW()-13)/2),0)),"",OFFSET(#REF!,INT((ROW()-13)/2),0)),IF(ISBLANK(OFFSET('9. METAS'!$X$20,INT((ROW()-14)/2),0)),"",OFFSET('9. METAS'!$X$20,INT((ROW()-14)/2),0)))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1042" t="str">
        <f ca="1">IF(ISBLANK(OFFSET('9. METAS'!$L$20,INT((ROW()-13)/2),0)),"",OFFSET('9. METAS'!$L$20,INT((ROW()-13)/2),0))</f>
        <v/>
      </c>
      <c r="I265" s="979"/>
      <c r="J265" s="227" t="e">
        <f ca="1">IF(MOD(ROW()-13,2)=0,IF(ISBLANK(OFFSET(#REF!,INT((ROW()-13)/2),0)),"",OFFSET(#REF!,INT((ROW()-13)/2),0)),IF(ISBLANK(OFFSET('9. METAS'!$U$20,INT((ROW()-14)/2),0)),"",OFFSET('9. METAS'!$U$20,INT((ROW()-14)/2),0)))</f>
        <v>#REF!</v>
      </c>
      <c r="K265" s="228" t="e">
        <f ca="1">IF(MOD(ROW()-13,2)=0,IF(ISBLANK(OFFSET(#REF!,INT((ROW()-13)/2),0)),"",OFFSET(#REF!,INT((ROW()-13)/2),0)),IF(ISBLANK(OFFSET('9. METAS'!$V$20,INT((ROW()-14)/2),0)),"",OFFSET('9. METAS'!$V$20,INT((ROW()-14)/2),0)))</f>
        <v>#REF!</v>
      </c>
      <c r="L265" s="228" t="e">
        <f ca="1">IF(MOD(ROW()-13,2)=0,IF(ISBLANK(OFFSET(#REF!,INT((ROW()-13)/2),0)),"",OFFSET(#REF!,INT((ROW()-13)/2),0)),IF(ISBLANK(OFFSET('9. METAS'!$W$20,INT((ROW()-14)/2),0)),"",OFFSET('9. METAS'!$W$20,INT((ROW()-14)/2),0)))</f>
        <v>#REF!</v>
      </c>
      <c r="M265" s="229" t="e">
        <f ca="1">IF(MOD(ROW()-13,2)=0,IF(ISBLANK(OFFSET(#REF!,INT((ROW()-13)/2),0)),"",OFFSET(#REF!,INT((ROW()-13)/2),0)),IF(ISBLANK(OFFSET('9. METAS'!$X$20,INT((ROW()-14)/2),0)),"",OFFSET('9. METAS'!$X$20,INT((ROW()-14)/2),0)))</f>
        <v>#REF!</v>
      </c>
      <c r="N265" s="981" t="str">
        <f t="shared" ref="N265" ca="1" si="248">IFERROR(J265/J266,"ND")</f>
        <v>ND</v>
      </c>
      <c r="O265" s="983" t="str">
        <f t="shared" ref="O265" ca="1" si="249">IFERROR(((J265+K265+L265+M265)/H265),"ND")</f>
        <v>ND</v>
      </c>
      <c r="P265" s="985"/>
    </row>
    <row r="266" spans="3:16" x14ac:dyDescent="0.3">
      <c r="C266" s="999"/>
      <c r="D266" s="993"/>
      <c r="E266" s="993"/>
      <c r="F266" s="995"/>
      <c r="G266" s="997"/>
      <c r="H266" s="1042"/>
      <c r="I266" s="987"/>
      <c r="J266" s="227" t="str">
        <f ca="1">IF(MOD(ROW()-13,2)=0,IF(ISBLANK(OFFSET(#REF!,INT((ROW()-13)/2),0)),"",OFFSET(#REF!,INT((ROW()-13)/2),0)),IF(ISBLANK(OFFSET('9. METAS'!$U$20,INT((ROW()-14)/2),0)),"",OFFSET('9. METAS'!$U$20,INT((ROW()-14)/2),0)))</f>
        <v/>
      </c>
      <c r="K266" s="228" t="str">
        <f ca="1">IF(MOD(ROW()-13,2)=0,IF(ISBLANK(OFFSET(#REF!,INT((ROW()-13)/2),0)),"",OFFSET(#REF!,INT((ROW()-13)/2),0)),IF(ISBLANK(OFFSET('9. METAS'!$V$20,INT((ROW()-14)/2),0)),"",OFFSET('9. METAS'!$V$20,INT((ROW()-14)/2),0)))</f>
        <v/>
      </c>
      <c r="L266" s="228" t="str">
        <f ca="1">IF(MOD(ROW()-13,2)=0,IF(ISBLANK(OFFSET(#REF!,INT((ROW()-13)/2),0)),"",OFFSET(#REF!,INT((ROW()-13)/2),0)),IF(ISBLANK(OFFSET('9. METAS'!$W$20,INT((ROW()-14)/2),0)),"",OFFSET('9. METAS'!$W$20,INT((ROW()-14)/2),0)))</f>
        <v/>
      </c>
      <c r="M266" s="229" t="str">
        <f ca="1">IF(MOD(ROW()-13,2)=0,IF(ISBLANK(OFFSET(#REF!,INT((ROW()-13)/2),0)),"",OFFSET(#REF!,INT((ROW()-13)/2),0)),IF(ISBLANK(OFFSET('9. METAS'!$X$20,INT((ROW()-14)/2),0)),"",OFFSET('9. METAS'!$X$20,INT((ROW()-14)/2),0)))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1042" t="str">
        <f ca="1">IF(ISBLANK(OFFSET('9. METAS'!$L$20,INT((ROW()-13)/2),0)),"",OFFSET('9. METAS'!$L$20,INT((ROW()-13)/2),0))</f>
        <v/>
      </c>
      <c r="I267" s="979"/>
      <c r="J267" s="227" t="e">
        <f ca="1">IF(MOD(ROW()-13,2)=0,IF(ISBLANK(OFFSET(#REF!,INT((ROW()-13)/2),0)),"",OFFSET(#REF!,INT((ROW()-13)/2),0)),IF(ISBLANK(OFFSET('9. METAS'!$U$20,INT((ROW()-14)/2),0)),"",OFFSET('9. METAS'!$U$20,INT((ROW()-14)/2),0)))</f>
        <v>#REF!</v>
      </c>
      <c r="K267" s="228" t="e">
        <f ca="1">IF(MOD(ROW()-13,2)=0,IF(ISBLANK(OFFSET(#REF!,INT((ROW()-13)/2),0)),"",OFFSET(#REF!,INT((ROW()-13)/2),0)),IF(ISBLANK(OFFSET('9. METAS'!$V$20,INT((ROW()-14)/2),0)),"",OFFSET('9. METAS'!$V$20,INT((ROW()-14)/2),0)))</f>
        <v>#REF!</v>
      </c>
      <c r="L267" s="228" t="e">
        <f ca="1">IF(MOD(ROW()-13,2)=0,IF(ISBLANK(OFFSET(#REF!,INT((ROW()-13)/2),0)),"",OFFSET(#REF!,INT((ROW()-13)/2),0)),IF(ISBLANK(OFFSET('9. METAS'!$W$20,INT((ROW()-14)/2),0)),"",OFFSET('9. METAS'!$W$20,INT((ROW()-14)/2),0)))</f>
        <v>#REF!</v>
      </c>
      <c r="M267" s="229" t="e">
        <f ca="1">IF(MOD(ROW()-13,2)=0,IF(ISBLANK(OFFSET(#REF!,INT((ROW()-13)/2),0)),"",OFFSET(#REF!,INT((ROW()-13)/2),0)),IF(ISBLANK(OFFSET('9. METAS'!$X$20,INT((ROW()-14)/2),0)),"",OFFSET('9. METAS'!$X$20,INT((ROW()-14)/2),0)))</f>
        <v>#REF!</v>
      </c>
      <c r="N267" s="981" t="str">
        <f t="shared" ref="N267" ca="1" si="250">IFERROR(J267/J268,"ND")</f>
        <v>ND</v>
      </c>
      <c r="O267" s="983" t="str">
        <f t="shared" ref="O267" ca="1" si="251">IFERROR(((J267+K267+L267+M267)/H267),"ND")</f>
        <v>ND</v>
      </c>
      <c r="P267" s="985"/>
    </row>
    <row r="268" spans="3:16" x14ac:dyDescent="0.3">
      <c r="C268" s="999"/>
      <c r="D268" s="993"/>
      <c r="E268" s="993"/>
      <c r="F268" s="995"/>
      <c r="G268" s="997"/>
      <c r="H268" s="1042"/>
      <c r="I268" s="987"/>
      <c r="J268" s="227" t="str">
        <f ca="1">IF(MOD(ROW()-13,2)=0,IF(ISBLANK(OFFSET(#REF!,INT((ROW()-13)/2),0)),"",OFFSET(#REF!,INT((ROW()-13)/2),0)),IF(ISBLANK(OFFSET('9. METAS'!$U$20,INT((ROW()-14)/2),0)),"",OFFSET('9. METAS'!$U$20,INT((ROW()-14)/2),0)))</f>
        <v/>
      </c>
      <c r="K268" s="228" t="str">
        <f ca="1">IF(MOD(ROW()-13,2)=0,IF(ISBLANK(OFFSET(#REF!,INT((ROW()-13)/2),0)),"",OFFSET(#REF!,INT((ROW()-13)/2),0)),IF(ISBLANK(OFFSET('9. METAS'!$V$20,INT((ROW()-14)/2),0)),"",OFFSET('9. METAS'!$V$20,INT((ROW()-14)/2),0)))</f>
        <v/>
      </c>
      <c r="L268" s="228" t="str">
        <f ca="1">IF(MOD(ROW()-13,2)=0,IF(ISBLANK(OFFSET(#REF!,INT((ROW()-13)/2),0)),"",OFFSET(#REF!,INT((ROW()-13)/2),0)),IF(ISBLANK(OFFSET('9. METAS'!$W$20,INT((ROW()-14)/2),0)),"",OFFSET('9. METAS'!$W$20,INT((ROW()-14)/2),0)))</f>
        <v/>
      </c>
      <c r="M268" s="229" t="str">
        <f ca="1">IF(MOD(ROW()-13,2)=0,IF(ISBLANK(OFFSET(#REF!,INT((ROW()-13)/2),0)),"",OFFSET(#REF!,INT((ROW()-13)/2),0)),IF(ISBLANK(OFFSET('9. METAS'!$X$20,INT((ROW()-14)/2),0)),"",OFFSET('9. METAS'!$X$20,INT((ROW()-14)/2),0)))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1042" t="str">
        <f ca="1">IF(ISBLANK(OFFSET('9. METAS'!$L$20,INT((ROW()-13)/2),0)),"",OFFSET('9. METAS'!$L$20,INT((ROW()-13)/2),0))</f>
        <v/>
      </c>
      <c r="I269" s="979"/>
      <c r="J269" s="227" t="e">
        <f ca="1">IF(MOD(ROW()-13,2)=0,IF(ISBLANK(OFFSET(#REF!,INT((ROW()-13)/2),0)),"",OFFSET(#REF!,INT((ROW()-13)/2),0)),IF(ISBLANK(OFFSET('9. METAS'!$U$20,INT((ROW()-14)/2),0)),"",OFFSET('9. METAS'!$U$20,INT((ROW()-14)/2),0)))</f>
        <v>#REF!</v>
      </c>
      <c r="K269" s="228" t="e">
        <f ca="1">IF(MOD(ROW()-13,2)=0,IF(ISBLANK(OFFSET(#REF!,INT((ROW()-13)/2),0)),"",OFFSET(#REF!,INT((ROW()-13)/2),0)),IF(ISBLANK(OFFSET('9. METAS'!$V$20,INT((ROW()-14)/2),0)),"",OFFSET('9. METAS'!$V$20,INT((ROW()-14)/2),0)))</f>
        <v>#REF!</v>
      </c>
      <c r="L269" s="228" t="e">
        <f ca="1">IF(MOD(ROW()-13,2)=0,IF(ISBLANK(OFFSET(#REF!,INT((ROW()-13)/2),0)),"",OFFSET(#REF!,INT((ROW()-13)/2),0)),IF(ISBLANK(OFFSET('9. METAS'!$W$20,INT((ROW()-14)/2),0)),"",OFFSET('9. METAS'!$W$20,INT((ROW()-14)/2),0)))</f>
        <v>#REF!</v>
      </c>
      <c r="M269" s="229" t="e">
        <f ca="1">IF(MOD(ROW()-13,2)=0,IF(ISBLANK(OFFSET(#REF!,INT((ROW()-13)/2),0)),"",OFFSET(#REF!,INT((ROW()-13)/2),0)),IF(ISBLANK(OFFSET('9. METAS'!$X$20,INT((ROW()-14)/2),0)),"",OFFSET('9. METAS'!$X$20,INT((ROW()-14)/2),0)))</f>
        <v>#REF!</v>
      </c>
      <c r="N269" s="981" t="str">
        <f t="shared" ref="N269" ca="1" si="252">IFERROR(J269/J270,"ND")</f>
        <v>ND</v>
      </c>
      <c r="O269" s="983" t="str">
        <f t="shared" ref="O269" ca="1" si="253">IFERROR(((J269+K269+L269+M269)/H269),"ND")</f>
        <v>ND</v>
      </c>
      <c r="P269" s="985"/>
    </row>
    <row r="270" spans="3:16" x14ac:dyDescent="0.3">
      <c r="C270" s="999"/>
      <c r="D270" s="993"/>
      <c r="E270" s="993"/>
      <c r="F270" s="995"/>
      <c r="G270" s="997"/>
      <c r="H270" s="1042"/>
      <c r="I270" s="987"/>
      <c r="J270" s="227" t="str">
        <f ca="1">IF(MOD(ROW()-13,2)=0,IF(ISBLANK(OFFSET(#REF!,INT((ROW()-13)/2),0)),"",OFFSET(#REF!,INT((ROW()-13)/2),0)),IF(ISBLANK(OFFSET('9. METAS'!$U$20,INT((ROW()-14)/2),0)),"",OFFSET('9. METAS'!$U$20,INT((ROW()-14)/2),0)))</f>
        <v/>
      </c>
      <c r="K270" s="228" t="str">
        <f ca="1">IF(MOD(ROW()-13,2)=0,IF(ISBLANK(OFFSET(#REF!,INT((ROW()-13)/2),0)),"",OFFSET(#REF!,INT((ROW()-13)/2),0)),IF(ISBLANK(OFFSET('9. METAS'!$V$20,INT((ROW()-14)/2),0)),"",OFFSET('9. METAS'!$V$20,INT((ROW()-14)/2),0)))</f>
        <v/>
      </c>
      <c r="L270" s="228" t="str">
        <f ca="1">IF(MOD(ROW()-13,2)=0,IF(ISBLANK(OFFSET(#REF!,INT((ROW()-13)/2),0)),"",OFFSET(#REF!,INT((ROW()-13)/2),0)),IF(ISBLANK(OFFSET('9. METAS'!$W$20,INT((ROW()-14)/2),0)),"",OFFSET('9. METAS'!$W$20,INT((ROW()-14)/2),0)))</f>
        <v/>
      </c>
      <c r="M270" s="229" t="str">
        <f ca="1">IF(MOD(ROW()-13,2)=0,IF(ISBLANK(OFFSET(#REF!,INT((ROW()-13)/2),0)),"",OFFSET(#REF!,INT((ROW()-13)/2),0)),IF(ISBLANK(OFFSET('9. METAS'!$X$20,INT((ROW()-14)/2),0)),"",OFFSET('9. METAS'!$X$20,INT((ROW()-14)/2),0)))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1042" t="str">
        <f ca="1">IF(ISBLANK(OFFSET('9. METAS'!$L$20,INT((ROW()-13)/2),0)),"",OFFSET('9. METAS'!$L$20,INT((ROW()-13)/2),0))</f>
        <v/>
      </c>
      <c r="I271" s="979"/>
      <c r="J271" s="227" t="e">
        <f ca="1">IF(MOD(ROW()-13,2)=0,IF(ISBLANK(OFFSET(#REF!,INT((ROW()-13)/2),0)),"",OFFSET(#REF!,INT((ROW()-13)/2),0)),IF(ISBLANK(OFFSET('9. METAS'!$U$20,INT((ROW()-14)/2),0)),"",OFFSET('9. METAS'!$U$20,INT((ROW()-14)/2),0)))</f>
        <v>#REF!</v>
      </c>
      <c r="K271" s="228" t="e">
        <f ca="1">IF(MOD(ROW()-13,2)=0,IF(ISBLANK(OFFSET(#REF!,INT((ROW()-13)/2),0)),"",OFFSET(#REF!,INT((ROW()-13)/2),0)),IF(ISBLANK(OFFSET('9. METAS'!$V$20,INT((ROW()-14)/2),0)),"",OFFSET('9. METAS'!$V$20,INT((ROW()-14)/2),0)))</f>
        <v>#REF!</v>
      </c>
      <c r="L271" s="228" t="e">
        <f ca="1">IF(MOD(ROW()-13,2)=0,IF(ISBLANK(OFFSET(#REF!,INT((ROW()-13)/2),0)),"",OFFSET(#REF!,INT((ROW()-13)/2),0)),IF(ISBLANK(OFFSET('9. METAS'!$W$20,INT((ROW()-14)/2),0)),"",OFFSET('9. METAS'!$W$20,INT((ROW()-14)/2),0)))</f>
        <v>#REF!</v>
      </c>
      <c r="M271" s="229" t="e">
        <f ca="1">IF(MOD(ROW()-13,2)=0,IF(ISBLANK(OFFSET(#REF!,INT((ROW()-13)/2),0)),"",OFFSET(#REF!,INT((ROW()-13)/2),0)),IF(ISBLANK(OFFSET('9. METAS'!$X$20,INT((ROW()-14)/2),0)),"",OFFSET('9. METAS'!$X$20,INT((ROW()-14)/2),0)))</f>
        <v>#REF!</v>
      </c>
      <c r="N271" s="981" t="str">
        <f t="shared" ref="N271" ca="1" si="254">IFERROR(J271/J272,"ND")</f>
        <v>ND</v>
      </c>
      <c r="O271" s="983" t="str">
        <f t="shared" ref="O271" ca="1" si="255">IFERROR(((J271+K271+L271+M271)/H271),"ND")</f>
        <v>ND</v>
      </c>
      <c r="P271" s="985"/>
    </row>
    <row r="272" spans="3:16" x14ac:dyDescent="0.3">
      <c r="C272" s="999"/>
      <c r="D272" s="993"/>
      <c r="E272" s="993"/>
      <c r="F272" s="995"/>
      <c r="G272" s="997"/>
      <c r="H272" s="1042"/>
      <c r="I272" s="987"/>
      <c r="J272" s="227" t="str">
        <f ca="1">IF(MOD(ROW()-13,2)=0,IF(ISBLANK(OFFSET(#REF!,INT((ROW()-13)/2),0)),"",OFFSET(#REF!,INT((ROW()-13)/2),0)),IF(ISBLANK(OFFSET('9. METAS'!$U$20,INT((ROW()-14)/2),0)),"",OFFSET('9. METAS'!$U$20,INT((ROW()-14)/2),0)))</f>
        <v/>
      </c>
      <c r="K272" s="228" t="str">
        <f ca="1">IF(MOD(ROW()-13,2)=0,IF(ISBLANK(OFFSET(#REF!,INT((ROW()-13)/2),0)),"",OFFSET(#REF!,INT((ROW()-13)/2),0)),IF(ISBLANK(OFFSET('9. METAS'!$V$20,INT((ROW()-14)/2),0)),"",OFFSET('9. METAS'!$V$20,INT((ROW()-14)/2),0)))</f>
        <v/>
      </c>
      <c r="L272" s="228" t="str">
        <f ca="1">IF(MOD(ROW()-13,2)=0,IF(ISBLANK(OFFSET(#REF!,INT((ROW()-13)/2),0)),"",OFFSET(#REF!,INT((ROW()-13)/2),0)),IF(ISBLANK(OFFSET('9. METAS'!$W$20,INT((ROW()-14)/2),0)),"",OFFSET('9. METAS'!$W$20,INT((ROW()-14)/2),0)))</f>
        <v/>
      </c>
      <c r="M272" s="229" t="str">
        <f ca="1">IF(MOD(ROW()-13,2)=0,IF(ISBLANK(OFFSET(#REF!,INT((ROW()-13)/2),0)),"",OFFSET(#REF!,INT((ROW()-13)/2),0)),IF(ISBLANK(OFFSET('9. METAS'!$X$20,INT((ROW()-14)/2),0)),"",OFFSET('9. METAS'!$X$20,INT((ROW()-14)/2),0)))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1042" t="str">
        <f ca="1">IF(ISBLANK(OFFSET('9. METAS'!$L$20,INT((ROW()-13)/2),0)),"",OFFSET('9. METAS'!$L$20,INT((ROW()-13)/2),0))</f>
        <v/>
      </c>
      <c r="I273" s="979"/>
      <c r="J273" s="227" t="e">
        <f ca="1">IF(MOD(ROW()-13,2)=0,IF(ISBLANK(OFFSET(#REF!,INT((ROW()-13)/2),0)),"",OFFSET(#REF!,INT((ROW()-13)/2),0)),IF(ISBLANK(OFFSET('9. METAS'!$U$20,INT((ROW()-14)/2),0)),"",OFFSET('9. METAS'!$U$20,INT((ROW()-14)/2),0)))</f>
        <v>#REF!</v>
      </c>
      <c r="K273" s="228" t="e">
        <f ca="1">IF(MOD(ROW()-13,2)=0,IF(ISBLANK(OFFSET(#REF!,INT((ROW()-13)/2),0)),"",OFFSET(#REF!,INT((ROW()-13)/2),0)),IF(ISBLANK(OFFSET('9. METAS'!$V$20,INT((ROW()-14)/2),0)),"",OFFSET('9. METAS'!$V$20,INT((ROW()-14)/2),0)))</f>
        <v>#REF!</v>
      </c>
      <c r="L273" s="228" t="e">
        <f ca="1">IF(MOD(ROW()-13,2)=0,IF(ISBLANK(OFFSET(#REF!,INT((ROW()-13)/2),0)),"",OFFSET(#REF!,INT((ROW()-13)/2),0)),IF(ISBLANK(OFFSET('9. METAS'!$W$20,INT((ROW()-14)/2),0)),"",OFFSET('9. METAS'!$W$20,INT((ROW()-14)/2),0)))</f>
        <v>#REF!</v>
      </c>
      <c r="M273" s="229" t="e">
        <f ca="1">IF(MOD(ROW()-13,2)=0,IF(ISBLANK(OFFSET(#REF!,INT((ROW()-13)/2),0)),"",OFFSET(#REF!,INT((ROW()-13)/2),0)),IF(ISBLANK(OFFSET('9. METAS'!$X$20,INT((ROW()-14)/2),0)),"",OFFSET('9. METAS'!$X$20,INT((ROW()-14)/2),0)))</f>
        <v>#REF!</v>
      </c>
      <c r="N273" s="981" t="str">
        <f t="shared" ref="N273" ca="1" si="256">IFERROR(J273/J274,"ND")</f>
        <v>ND</v>
      </c>
      <c r="O273" s="983" t="str">
        <f t="shared" ref="O273" ca="1" si="257">IFERROR(((J273+K273+L273+M273)/H273),"ND")</f>
        <v>ND</v>
      </c>
      <c r="P273" s="985"/>
    </row>
    <row r="274" spans="3:16" x14ac:dyDescent="0.3">
      <c r="C274" s="999"/>
      <c r="D274" s="993"/>
      <c r="E274" s="993"/>
      <c r="F274" s="995"/>
      <c r="G274" s="997"/>
      <c r="H274" s="1042"/>
      <c r="I274" s="987"/>
      <c r="J274" s="227" t="str">
        <f ca="1">IF(MOD(ROW()-13,2)=0,IF(ISBLANK(OFFSET(#REF!,INT((ROW()-13)/2),0)),"",OFFSET(#REF!,INT((ROW()-13)/2),0)),IF(ISBLANK(OFFSET('9. METAS'!$U$20,INT((ROW()-14)/2),0)),"",OFFSET('9. METAS'!$U$20,INT((ROW()-14)/2),0)))</f>
        <v/>
      </c>
      <c r="K274" s="228" t="str">
        <f ca="1">IF(MOD(ROW()-13,2)=0,IF(ISBLANK(OFFSET(#REF!,INT((ROW()-13)/2),0)),"",OFFSET(#REF!,INT((ROW()-13)/2),0)),IF(ISBLANK(OFFSET('9. METAS'!$V$20,INT((ROW()-14)/2),0)),"",OFFSET('9. METAS'!$V$20,INT((ROW()-14)/2),0)))</f>
        <v/>
      </c>
      <c r="L274" s="228" t="str">
        <f ca="1">IF(MOD(ROW()-13,2)=0,IF(ISBLANK(OFFSET(#REF!,INT((ROW()-13)/2),0)),"",OFFSET(#REF!,INT((ROW()-13)/2),0)),IF(ISBLANK(OFFSET('9. METAS'!$W$20,INT((ROW()-14)/2),0)),"",OFFSET('9. METAS'!$W$20,INT((ROW()-14)/2),0)))</f>
        <v/>
      </c>
      <c r="M274" s="229" t="str">
        <f ca="1">IF(MOD(ROW()-13,2)=0,IF(ISBLANK(OFFSET(#REF!,INT((ROW()-13)/2),0)),"",OFFSET(#REF!,INT((ROW()-13)/2),0)),IF(ISBLANK(OFFSET('9. METAS'!$X$20,INT((ROW()-14)/2),0)),"",OFFSET('9. METAS'!$X$20,INT((ROW()-14)/2),0)))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1042" t="str">
        <f ca="1">IF(ISBLANK(OFFSET('9. METAS'!$L$20,INT((ROW()-13)/2),0)),"",OFFSET('9. METAS'!$L$20,INT((ROW()-13)/2),0))</f>
        <v/>
      </c>
      <c r="I275" s="979"/>
      <c r="J275" s="227" t="e">
        <f ca="1">IF(MOD(ROW()-13,2)=0,IF(ISBLANK(OFFSET(#REF!,INT((ROW()-13)/2),0)),"",OFFSET(#REF!,INT((ROW()-13)/2),0)),IF(ISBLANK(OFFSET('9. METAS'!$U$20,INT((ROW()-14)/2),0)),"",OFFSET('9. METAS'!$U$20,INT((ROW()-14)/2),0)))</f>
        <v>#REF!</v>
      </c>
      <c r="K275" s="228" t="e">
        <f ca="1">IF(MOD(ROW()-13,2)=0,IF(ISBLANK(OFFSET(#REF!,INT((ROW()-13)/2),0)),"",OFFSET(#REF!,INT((ROW()-13)/2),0)),IF(ISBLANK(OFFSET('9. METAS'!$V$20,INT((ROW()-14)/2),0)),"",OFFSET('9. METAS'!$V$20,INT((ROW()-14)/2),0)))</f>
        <v>#REF!</v>
      </c>
      <c r="L275" s="228" t="e">
        <f ca="1">IF(MOD(ROW()-13,2)=0,IF(ISBLANK(OFFSET(#REF!,INT((ROW()-13)/2),0)),"",OFFSET(#REF!,INT((ROW()-13)/2),0)),IF(ISBLANK(OFFSET('9. METAS'!$W$20,INT((ROW()-14)/2),0)),"",OFFSET('9. METAS'!$W$20,INT((ROW()-14)/2),0)))</f>
        <v>#REF!</v>
      </c>
      <c r="M275" s="229" t="e">
        <f ca="1">IF(MOD(ROW()-13,2)=0,IF(ISBLANK(OFFSET(#REF!,INT((ROW()-13)/2),0)),"",OFFSET(#REF!,INT((ROW()-13)/2),0)),IF(ISBLANK(OFFSET('9. METAS'!$X$20,INT((ROW()-14)/2),0)),"",OFFSET('9. METAS'!$X$20,INT((ROW()-14)/2),0)))</f>
        <v>#REF!</v>
      </c>
      <c r="N275" s="981" t="str">
        <f t="shared" ref="N275" ca="1" si="258">IFERROR(J275/J276,"ND")</f>
        <v>ND</v>
      </c>
      <c r="O275" s="983" t="str">
        <f t="shared" ref="O275" ca="1" si="259">IFERROR(((J275+K275+L275+M275)/H275),"ND")</f>
        <v>ND</v>
      </c>
      <c r="P275" s="985"/>
    </row>
    <row r="276" spans="3:16" x14ac:dyDescent="0.3">
      <c r="C276" s="999"/>
      <c r="D276" s="993"/>
      <c r="E276" s="993"/>
      <c r="F276" s="995"/>
      <c r="G276" s="997"/>
      <c r="H276" s="1042"/>
      <c r="I276" s="987"/>
      <c r="J276" s="227" t="str">
        <f ca="1">IF(MOD(ROW()-13,2)=0,IF(ISBLANK(OFFSET(#REF!,INT((ROW()-13)/2),0)),"",OFFSET(#REF!,INT((ROW()-13)/2),0)),IF(ISBLANK(OFFSET('9. METAS'!$U$20,INT((ROW()-14)/2),0)),"",OFFSET('9. METAS'!$U$20,INT((ROW()-14)/2),0)))</f>
        <v/>
      </c>
      <c r="K276" s="228" t="str">
        <f ca="1">IF(MOD(ROW()-13,2)=0,IF(ISBLANK(OFFSET(#REF!,INT((ROW()-13)/2),0)),"",OFFSET(#REF!,INT((ROW()-13)/2),0)),IF(ISBLANK(OFFSET('9. METAS'!$V$20,INT((ROW()-14)/2),0)),"",OFFSET('9. METAS'!$V$20,INT((ROW()-14)/2),0)))</f>
        <v/>
      </c>
      <c r="L276" s="228" t="str">
        <f ca="1">IF(MOD(ROW()-13,2)=0,IF(ISBLANK(OFFSET(#REF!,INT((ROW()-13)/2),0)),"",OFFSET(#REF!,INT((ROW()-13)/2),0)),IF(ISBLANK(OFFSET('9. METAS'!$W$20,INT((ROW()-14)/2),0)),"",OFFSET('9. METAS'!$W$20,INT((ROW()-14)/2),0)))</f>
        <v/>
      </c>
      <c r="M276" s="229" t="str">
        <f ca="1">IF(MOD(ROW()-13,2)=0,IF(ISBLANK(OFFSET(#REF!,INT((ROW()-13)/2),0)),"",OFFSET(#REF!,INT((ROW()-13)/2),0)),IF(ISBLANK(OFFSET('9. METAS'!$X$20,INT((ROW()-14)/2),0)),"",OFFSET('9. METAS'!$X$20,INT((ROW()-14)/2),0)))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1042" t="str">
        <f ca="1">IF(ISBLANK(OFFSET('9. METAS'!$L$20,INT((ROW()-13)/2),0)),"",OFFSET('9. METAS'!$L$20,INT((ROW()-13)/2),0))</f>
        <v/>
      </c>
      <c r="I277" s="979"/>
      <c r="J277" s="227" t="e">
        <f ca="1">IF(MOD(ROW()-13,2)=0,IF(ISBLANK(OFFSET(#REF!,INT((ROW()-13)/2),0)),"",OFFSET(#REF!,INT((ROW()-13)/2),0)),IF(ISBLANK(OFFSET('9. METAS'!$U$20,INT((ROW()-14)/2),0)),"",OFFSET('9. METAS'!$U$20,INT((ROW()-14)/2),0)))</f>
        <v>#REF!</v>
      </c>
      <c r="K277" s="228" t="e">
        <f ca="1">IF(MOD(ROW()-13,2)=0,IF(ISBLANK(OFFSET(#REF!,INT((ROW()-13)/2),0)),"",OFFSET(#REF!,INT((ROW()-13)/2),0)),IF(ISBLANK(OFFSET('9. METAS'!$V$20,INT((ROW()-14)/2),0)),"",OFFSET('9. METAS'!$V$20,INT((ROW()-14)/2),0)))</f>
        <v>#REF!</v>
      </c>
      <c r="L277" s="228" t="e">
        <f ca="1">IF(MOD(ROW()-13,2)=0,IF(ISBLANK(OFFSET(#REF!,INT((ROW()-13)/2),0)),"",OFFSET(#REF!,INT((ROW()-13)/2),0)),IF(ISBLANK(OFFSET('9. METAS'!$W$20,INT((ROW()-14)/2),0)),"",OFFSET('9. METAS'!$W$20,INT((ROW()-14)/2),0)))</f>
        <v>#REF!</v>
      </c>
      <c r="M277" s="229" t="e">
        <f ca="1">IF(MOD(ROW()-13,2)=0,IF(ISBLANK(OFFSET(#REF!,INT((ROW()-13)/2),0)),"",OFFSET(#REF!,INT((ROW()-13)/2),0)),IF(ISBLANK(OFFSET('9. METAS'!$X$20,INT((ROW()-14)/2),0)),"",OFFSET('9. METAS'!$X$20,INT((ROW()-14)/2),0)))</f>
        <v>#REF!</v>
      </c>
      <c r="N277" s="981" t="str">
        <f t="shared" ref="N277" ca="1" si="260">IFERROR(J277/J278,"ND")</f>
        <v>ND</v>
      </c>
      <c r="O277" s="983" t="str">
        <f t="shared" ref="O277" ca="1" si="261">IFERROR(((J277+K277+L277+M277)/H277),"ND")</f>
        <v>ND</v>
      </c>
      <c r="P277" s="985"/>
    </row>
    <row r="278" spans="3:16" x14ac:dyDescent="0.3">
      <c r="C278" s="999"/>
      <c r="D278" s="993"/>
      <c r="E278" s="993"/>
      <c r="F278" s="995"/>
      <c r="G278" s="997"/>
      <c r="H278" s="1042"/>
      <c r="I278" s="987"/>
      <c r="J278" s="227" t="str">
        <f ca="1">IF(MOD(ROW()-13,2)=0,IF(ISBLANK(OFFSET(#REF!,INT((ROW()-13)/2),0)),"",OFFSET(#REF!,INT((ROW()-13)/2),0)),IF(ISBLANK(OFFSET('9. METAS'!$U$20,INT((ROW()-14)/2),0)),"",OFFSET('9. METAS'!$U$20,INT((ROW()-14)/2),0)))</f>
        <v/>
      </c>
      <c r="K278" s="228" t="str">
        <f ca="1">IF(MOD(ROW()-13,2)=0,IF(ISBLANK(OFFSET(#REF!,INT((ROW()-13)/2),0)),"",OFFSET(#REF!,INT((ROW()-13)/2),0)),IF(ISBLANK(OFFSET('9. METAS'!$V$20,INT((ROW()-14)/2),0)),"",OFFSET('9. METAS'!$V$20,INT((ROW()-14)/2),0)))</f>
        <v/>
      </c>
      <c r="L278" s="228" t="str">
        <f ca="1">IF(MOD(ROW()-13,2)=0,IF(ISBLANK(OFFSET(#REF!,INT((ROW()-13)/2),0)),"",OFFSET(#REF!,INT((ROW()-13)/2),0)),IF(ISBLANK(OFFSET('9. METAS'!$W$20,INT((ROW()-14)/2),0)),"",OFFSET('9. METAS'!$W$20,INT((ROW()-14)/2),0)))</f>
        <v/>
      </c>
      <c r="M278" s="229" t="str">
        <f ca="1">IF(MOD(ROW()-13,2)=0,IF(ISBLANK(OFFSET(#REF!,INT((ROW()-13)/2),0)),"",OFFSET(#REF!,INT((ROW()-13)/2),0)),IF(ISBLANK(OFFSET('9. METAS'!$X$20,INT((ROW()-14)/2),0)),"",OFFSET('9. METAS'!$X$20,INT((ROW()-14)/2),0)))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1042" t="str">
        <f ca="1">IF(ISBLANK(OFFSET('9. METAS'!$L$20,INT((ROW()-13)/2),0)),"",OFFSET('9. METAS'!$L$20,INT((ROW()-13)/2),0))</f>
        <v/>
      </c>
      <c r="I279" s="979"/>
      <c r="J279" s="227" t="e">
        <f ca="1">IF(MOD(ROW()-13,2)=0,IF(ISBLANK(OFFSET(#REF!,INT((ROW()-13)/2),0)),"",OFFSET(#REF!,INT((ROW()-13)/2),0)),IF(ISBLANK(OFFSET('9. METAS'!$U$20,INT((ROW()-14)/2),0)),"",OFFSET('9. METAS'!$U$20,INT((ROW()-14)/2),0)))</f>
        <v>#REF!</v>
      </c>
      <c r="K279" s="228" t="e">
        <f ca="1">IF(MOD(ROW()-13,2)=0,IF(ISBLANK(OFFSET(#REF!,INT((ROW()-13)/2),0)),"",OFFSET(#REF!,INT((ROW()-13)/2),0)),IF(ISBLANK(OFFSET('9. METAS'!$V$20,INT((ROW()-14)/2),0)),"",OFFSET('9. METAS'!$V$20,INT((ROW()-14)/2),0)))</f>
        <v>#REF!</v>
      </c>
      <c r="L279" s="228" t="e">
        <f ca="1">IF(MOD(ROW()-13,2)=0,IF(ISBLANK(OFFSET(#REF!,INT((ROW()-13)/2),0)),"",OFFSET(#REF!,INT((ROW()-13)/2),0)),IF(ISBLANK(OFFSET('9. METAS'!$W$20,INT((ROW()-14)/2),0)),"",OFFSET('9. METAS'!$W$20,INT((ROW()-14)/2),0)))</f>
        <v>#REF!</v>
      </c>
      <c r="M279" s="229" t="e">
        <f ca="1">IF(MOD(ROW()-13,2)=0,IF(ISBLANK(OFFSET(#REF!,INT((ROW()-13)/2),0)),"",OFFSET(#REF!,INT((ROW()-13)/2),0)),IF(ISBLANK(OFFSET('9. METAS'!$X$20,INT((ROW()-14)/2),0)),"",OFFSET('9. METAS'!$X$20,INT((ROW()-14)/2),0)))</f>
        <v>#REF!</v>
      </c>
      <c r="N279" s="981" t="str">
        <f t="shared" ref="N279" ca="1" si="262">IFERROR(J279/J280,"ND")</f>
        <v>ND</v>
      </c>
      <c r="O279" s="983" t="str">
        <f t="shared" ref="O279" ca="1" si="263">IFERROR(((J279+K279+L279+M279)/H279),"ND")</f>
        <v>ND</v>
      </c>
      <c r="P279" s="985"/>
    </row>
    <row r="280" spans="3:16" x14ac:dyDescent="0.3">
      <c r="C280" s="999"/>
      <c r="D280" s="993"/>
      <c r="E280" s="993"/>
      <c r="F280" s="995"/>
      <c r="G280" s="997"/>
      <c r="H280" s="1042"/>
      <c r="I280" s="987"/>
      <c r="J280" s="227" t="str">
        <f ca="1">IF(MOD(ROW()-13,2)=0,IF(ISBLANK(OFFSET(#REF!,INT((ROW()-13)/2),0)),"",OFFSET(#REF!,INT((ROW()-13)/2),0)),IF(ISBLANK(OFFSET('9. METAS'!$U$20,INT((ROW()-14)/2),0)),"",OFFSET('9. METAS'!$U$20,INT((ROW()-14)/2),0)))</f>
        <v/>
      </c>
      <c r="K280" s="228" t="str">
        <f ca="1">IF(MOD(ROW()-13,2)=0,IF(ISBLANK(OFFSET(#REF!,INT((ROW()-13)/2),0)),"",OFFSET(#REF!,INT((ROW()-13)/2),0)),IF(ISBLANK(OFFSET('9. METAS'!$V$20,INT((ROW()-14)/2),0)),"",OFFSET('9. METAS'!$V$20,INT((ROW()-14)/2),0)))</f>
        <v/>
      </c>
      <c r="L280" s="228" t="str">
        <f ca="1">IF(MOD(ROW()-13,2)=0,IF(ISBLANK(OFFSET(#REF!,INT((ROW()-13)/2),0)),"",OFFSET(#REF!,INT((ROW()-13)/2),0)),IF(ISBLANK(OFFSET('9. METAS'!$W$20,INT((ROW()-14)/2),0)),"",OFFSET('9. METAS'!$W$20,INT((ROW()-14)/2),0)))</f>
        <v/>
      </c>
      <c r="M280" s="229" t="str">
        <f ca="1">IF(MOD(ROW()-13,2)=0,IF(ISBLANK(OFFSET(#REF!,INT((ROW()-13)/2),0)),"",OFFSET(#REF!,INT((ROW()-13)/2),0)),IF(ISBLANK(OFFSET('9. METAS'!$X$20,INT((ROW()-14)/2),0)),"",OFFSET('9. METAS'!$X$20,INT((ROW()-14)/2),0)))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1042" t="str">
        <f ca="1">IF(ISBLANK(OFFSET('9. METAS'!$L$20,INT((ROW()-13)/2),0)),"",OFFSET('9. METAS'!$L$20,INT((ROW()-13)/2),0))</f>
        <v/>
      </c>
      <c r="I281" s="979"/>
      <c r="J281" s="227" t="e">
        <f ca="1">IF(MOD(ROW()-13,2)=0,IF(ISBLANK(OFFSET(#REF!,INT((ROW()-13)/2),0)),"",OFFSET(#REF!,INT((ROW()-13)/2),0)),IF(ISBLANK(OFFSET('9. METAS'!$U$20,INT((ROW()-14)/2),0)),"",OFFSET('9. METAS'!$U$20,INT((ROW()-14)/2),0)))</f>
        <v>#REF!</v>
      </c>
      <c r="K281" s="228" t="e">
        <f ca="1">IF(MOD(ROW()-13,2)=0,IF(ISBLANK(OFFSET(#REF!,INT((ROW()-13)/2),0)),"",OFFSET(#REF!,INT((ROW()-13)/2),0)),IF(ISBLANK(OFFSET('9. METAS'!$V$20,INT((ROW()-14)/2),0)),"",OFFSET('9. METAS'!$V$20,INT((ROW()-14)/2),0)))</f>
        <v>#REF!</v>
      </c>
      <c r="L281" s="228" t="e">
        <f ca="1">IF(MOD(ROW()-13,2)=0,IF(ISBLANK(OFFSET(#REF!,INT((ROW()-13)/2),0)),"",OFFSET(#REF!,INT((ROW()-13)/2),0)),IF(ISBLANK(OFFSET('9. METAS'!$W$20,INT((ROW()-14)/2),0)),"",OFFSET('9. METAS'!$W$20,INT((ROW()-14)/2),0)))</f>
        <v>#REF!</v>
      </c>
      <c r="M281" s="229" t="e">
        <f ca="1">IF(MOD(ROW()-13,2)=0,IF(ISBLANK(OFFSET(#REF!,INT((ROW()-13)/2),0)),"",OFFSET(#REF!,INT((ROW()-13)/2),0)),IF(ISBLANK(OFFSET('9. METAS'!$X$20,INT((ROW()-14)/2),0)),"",OFFSET('9. METAS'!$X$20,INT((ROW()-14)/2),0)))</f>
        <v>#REF!</v>
      </c>
      <c r="N281" s="981" t="str">
        <f t="shared" ref="N281" ca="1" si="264">IFERROR(J281/J282,"ND")</f>
        <v>ND</v>
      </c>
      <c r="O281" s="983" t="str">
        <f t="shared" ref="O281" ca="1" si="265">IFERROR(((J281+K281+L281+M281)/H281),"ND")</f>
        <v>ND</v>
      </c>
      <c r="P281" s="985"/>
    </row>
    <row r="282" spans="3:16" x14ac:dyDescent="0.3">
      <c r="C282" s="999"/>
      <c r="D282" s="993"/>
      <c r="E282" s="993"/>
      <c r="F282" s="995"/>
      <c r="G282" s="997"/>
      <c r="H282" s="1042"/>
      <c r="I282" s="987"/>
      <c r="J282" s="227" t="str">
        <f ca="1">IF(MOD(ROW()-13,2)=0,IF(ISBLANK(OFFSET(#REF!,INT((ROW()-13)/2),0)),"",OFFSET(#REF!,INT((ROW()-13)/2),0)),IF(ISBLANK(OFFSET('9. METAS'!$U$20,INT((ROW()-14)/2),0)),"",OFFSET('9. METAS'!$U$20,INT((ROW()-14)/2),0)))</f>
        <v/>
      </c>
      <c r="K282" s="228" t="str">
        <f ca="1">IF(MOD(ROW()-13,2)=0,IF(ISBLANK(OFFSET(#REF!,INT((ROW()-13)/2),0)),"",OFFSET(#REF!,INT((ROW()-13)/2),0)),IF(ISBLANK(OFFSET('9. METAS'!$V$20,INT((ROW()-14)/2),0)),"",OFFSET('9. METAS'!$V$20,INT((ROW()-14)/2),0)))</f>
        <v/>
      </c>
      <c r="L282" s="228" t="str">
        <f ca="1">IF(MOD(ROW()-13,2)=0,IF(ISBLANK(OFFSET(#REF!,INT((ROW()-13)/2),0)),"",OFFSET(#REF!,INT((ROW()-13)/2),0)),IF(ISBLANK(OFFSET('9. METAS'!$W$20,INT((ROW()-14)/2),0)),"",OFFSET('9. METAS'!$W$20,INT((ROW()-14)/2),0)))</f>
        <v/>
      </c>
      <c r="M282" s="229" t="str">
        <f ca="1">IF(MOD(ROW()-13,2)=0,IF(ISBLANK(OFFSET(#REF!,INT((ROW()-13)/2),0)),"",OFFSET(#REF!,INT((ROW()-13)/2),0)),IF(ISBLANK(OFFSET('9. METAS'!$X$20,INT((ROW()-14)/2),0)),"",OFFSET('9. METAS'!$X$20,INT((ROW()-14)/2),0)))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1042" t="str">
        <f ca="1">IF(ISBLANK(OFFSET('9. METAS'!$L$20,INT((ROW()-13)/2),0)),"",OFFSET('9. METAS'!$L$20,INT((ROW()-13)/2),0))</f>
        <v/>
      </c>
      <c r="I283" s="979"/>
      <c r="J283" s="227" t="e">
        <f ca="1">IF(MOD(ROW()-13,2)=0,IF(ISBLANK(OFFSET(#REF!,INT((ROW()-13)/2),0)),"",OFFSET(#REF!,INT((ROW()-13)/2),0)),IF(ISBLANK(OFFSET('9. METAS'!$U$20,INT((ROW()-14)/2),0)),"",OFFSET('9. METAS'!$U$20,INT((ROW()-14)/2),0)))</f>
        <v>#REF!</v>
      </c>
      <c r="K283" s="228" t="e">
        <f ca="1">IF(MOD(ROW()-13,2)=0,IF(ISBLANK(OFFSET(#REF!,INT((ROW()-13)/2),0)),"",OFFSET(#REF!,INT((ROW()-13)/2),0)),IF(ISBLANK(OFFSET('9. METAS'!$V$20,INT((ROW()-14)/2),0)),"",OFFSET('9. METAS'!$V$20,INT((ROW()-14)/2),0)))</f>
        <v>#REF!</v>
      </c>
      <c r="L283" s="228" t="e">
        <f ca="1">IF(MOD(ROW()-13,2)=0,IF(ISBLANK(OFFSET(#REF!,INT((ROW()-13)/2),0)),"",OFFSET(#REF!,INT((ROW()-13)/2),0)),IF(ISBLANK(OFFSET('9. METAS'!$W$20,INT((ROW()-14)/2),0)),"",OFFSET('9. METAS'!$W$20,INT((ROW()-14)/2),0)))</f>
        <v>#REF!</v>
      </c>
      <c r="M283" s="229" t="e">
        <f ca="1">IF(MOD(ROW()-13,2)=0,IF(ISBLANK(OFFSET(#REF!,INT((ROW()-13)/2),0)),"",OFFSET(#REF!,INT((ROW()-13)/2),0)),IF(ISBLANK(OFFSET('9. METAS'!$X$20,INT((ROW()-14)/2),0)),"",OFFSET('9. METAS'!$X$20,INT((ROW()-14)/2),0)))</f>
        <v>#REF!</v>
      </c>
      <c r="N283" s="981" t="str">
        <f t="shared" ref="N283" ca="1" si="266">IFERROR(J283/J284,"ND")</f>
        <v>ND</v>
      </c>
      <c r="O283" s="983" t="str">
        <f t="shared" ref="O283" ca="1" si="267">IFERROR(((J283+K283+L283+M283)/H283),"ND")</f>
        <v>ND</v>
      </c>
      <c r="P283" s="985"/>
    </row>
    <row r="284" spans="3:16" x14ac:dyDescent="0.3">
      <c r="C284" s="999"/>
      <c r="D284" s="993"/>
      <c r="E284" s="993"/>
      <c r="F284" s="995"/>
      <c r="G284" s="997"/>
      <c r="H284" s="1042"/>
      <c r="I284" s="987"/>
      <c r="J284" s="227" t="str">
        <f ca="1">IF(MOD(ROW()-13,2)=0,IF(ISBLANK(OFFSET(#REF!,INT((ROW()-13)/2),0)),"",OFFSET(#REF!,INT((ROW()-13)/2),0)),IF(ISBLANK(OFFSET('9. METAS'!$U$20,INT((ROW()-14)/2),0)),"",OFFSET('9. METAS'!$U$20,INT((ROW()-14)/2),0)))</f>
        <v/>
      </c>
      <c r="K284" s="228" t="str">
        <f ca="1">IF(MOD(ROW()-13,2)=0,IF(ISBLANK(OFFSET(#REF!,INT((ROW()-13)/2),0)),"",OFFSET(#REF!,INT((ROW()-13)/2),0)),IF(ISBLANK(OFFSET('9. METAS'!$V$20,INT((ROW()-14)/2),0)),"",OFFSET('9. METAS'!$V$20,INT((ROW()-14)/2),0)))</f>
        <v/>
      </c>
      <c r="L284" s="228" t="str">
        <f ca="1">IF(MOD(ROW()-13,2)=0,IF(ISBLANK(OFFSET(#REF!,INT((ROW()-13)/2),0)),"",OFFSET(#REF!,INT((ROW()-13)/2),0)),IF(ISBLANK(OFFSET('9. METAS'!$W$20,INT((ROW()-14)/2),0)),"",OFFSET('9. METAS'!$W$20,INT((ROW()-14)/2),0)))</f>
        <v/>
      </c>
      <c r="M284" s="229" t="str">
        <f ca="1">IF(MOD(ROW()-13,2)=0,IF(ISBLANK(OFFSET(#REF!,INT((ROW()-13)/2),0)),"",OFFSET(#REF!,INT((ROW()-13)/2),0)),IF(ISBLANK(OFFSET('9. METAS'!$X$20,INT((ROW()-14)/2),0)),"",OFFSET('9. METAS'!$X$20,INT((ROW()-14)/2),0)))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1042" t="str">
        <f ca="1">IF(ISBLANK(OFFSET('9. METAS'!$L$20,INT((ROW()-13)/2),0)),"",OFFSET('9. METAS'!$L$20,INT((ROW()-13)/2),0))</f>
        <v/>
      </c>
      <c r="I285" s="979"/>
      <c r="J285" s="227" t="e">
        <f ca="1">IF(MOD(ROW()-13,2)=0,IF(ISBLANK(OFFSET(#REF!,INT((ROW()-13)/2),0)),"",OFFSET(#REF!,INT((ROW()-13)/2),0)),IF(ISBLANK(OFFSET('9. METAS'!$U$20,INT((ROW()-14)/2),0)),"",OFFSET('9. METAS'!$U$20,INT((ROW()-14)/2),0)))</f>
        <v>#REF!</v>
      </c>
      <c r="K285" s="228" t="e">
        <f ca="1">IF(MOD(ROW()-13,2)=0,IF(ISBLANK(OFFSET(#REF!,INT((ROW()-13)/2),0)),"",OFFSET(#REF!,INT((ROW()-13)/2),0)),IF(ISBLANK(OFFSET('9. METAS'!$V$20,INT((ROW()-14)/2),0)),"",OFFSET('9. METAS'!$V$20,INT((ROW()-14)/2),0)))</f>
        <v>#REF!</v>
      </c>
      <c r="L285" s="228" t="e">
        <f ca="1">IF(MOD(ROW()-13,2)=0,IF(ISBLANK(OFFSET(#REF!,INT((ROW()-13)/2),0)),"",OFFSET(#REF!,INT((ROW()-13)/2),0)),IF(ISBLANK(OFFSET('9. METAS'!$W$20,INT((ROW()-14)/2),0)),"",OFFSET('9. METAS'!$W$20,INT((ROW()-14)/2),0)))</f>
        <v>#REF!</v>
      </c>
      <c r="M285" s="229" t="e">
        <f ca="1">IF(MOD(ROW()-13,2)=0,IF(ISBLANK(OFFSET(#REF!,INT((ROW()-13)/2),0)),"",OFFSET(#REF!,INT((ROW()-13)/2),0)),IF(ISBLANK(OFFSET('9. METAS'!$X$20,INT((ROW()-14)/2),0)),"",OFFSET('9. METAS'!$X$20,INT((ROW()-14)/2),0)))</f>
        <v>#REF!</v>
      </c>
      <c r="N285" s="981" t="str">
        <f t="shared" ref="N285" ca="1" si="268">IFERROR(J285/J286,"ND")</f>
        <v>ND</v>
      </c>
      <c r="O285" s="983" t="str">
        <f t="shared" ref="O285" ca="1" si="269">IFERROR(((J285+K285+L285+M285)/H285),"ND")</f>
        <v>ND</v>
      </c>
      <c r="P285" s="985"/>
    </row>
    <row r="286" spans="3:16" x14ac:dyDescent="0.3">
      <c r="C286" s="999"/>
      <c r="D286" s="993"/>
      <c r="E286" s="993"/>
      <c r="F286" s="995"/>
      <c r="G286" s="997"/>
      <c r="H286" s="1042"/>
      <c r="I286" s="987"/>
      <c r="J286" s="227" t="str">
        <f ca="1">IF(MOD(ROW()-13,2)=0,IF(ISBLANK(OFFSET(#REF!,INT((ROW()-13)/2),0)),"",OFFSET(#REF!,INT((ROW()-13)/2),0)),IF(ISBLANK(OFFSET('9. METAS'!$U$20,INT((ROW()-14)/2),0)),"",OFFSET('9. METAS'!$U$20,INT((ROW()-14)/2),0)))</f>
        <v/>
      </c>
      <c r="K286" s="228" t="str">
        <f ca="1">IF(MOD(ROW()-13,2)=0,IF(ISBLANK(OFFSET(#REF!,INT((ROW()-13)/2),0)),"",OFFSET(#REF!,INT((ROW()-13)/2),0)),IF(ISBLANK(OFFSET('9. METAS'!$V$20,INT((ROW()-14)/2),0)),"",OFFSET('9. METAS'!$V$20,INT((ROW()-14)/2),0)))</f>
        <v/>
      </c>
      <c r="L286" s="228" t="str">
        <f ca="1">IF(MOD(ROW()-13,2)=0,IF(ISBLANK(OFFSET(#REF!,INT((ROW()-13)/2),0)),"",OFFSET(#REF!,INT((ROW()-13)/2),0)),IF(ISBLANK(OFFSET('9. METAS'!$W$20,INT((ROW()-14)/2),0)),"",OFFSET('9. METAS'!$W$20,INT((ROW()-14)/2),0)))</f>
        <v/>
      </c>
      <c r="M286" s="229" t="str">
        <f ca="1">IF(MOD(ROW()-13,2)=0,IF(ISBLANK(OFFSET(#REF!,INT((ROW()-13)/2),0)),"",OFFSET(#REF!,INT((ROW()-13)/2),0)),IF(ISBLANK(OFFSET('9. METAS'!$X$20,INT((ROW()-14)/2),0)),"",OFFSET('9. METAS'!$X$20,INT((ROW()-14)/2),0)))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1042" t="str">
        <f ca="1">IF(ISBLANK(OFFSET('9. METAS'!$L$20,INT((ROW()-13)/2),0)),"",OFFSET('9. METAS'!$L$20,INT((ROW()-13)/2),0))</f>
        <v/>
      </c>
      <c r="I287" s="979"/>
      <c r="J287" s="227" t="e">
        <f ca="1">IF(MOD(ROW()-13,2)=0,IF(ISBLANK(OFFSET(#REF!,INT((ROW()-13)/2),0)),"",OFFSET(#REF!,INT((ROW()-13)/2),0)),IF(ISBLANK(OFFSET('9. METAS'!$U$20,INT((ROW()-14)/2),0)),"",OFFSET('9. METAS'!$U$20,INT((ROW()-14)/2),0)))</f>
        <v>#REF!</v>
      </c>
      <c r="K287" s="228" t="e">
        <f ca="1">IF(MOD(ROW()-13,2)=0,IF(ISBLANK(OFFSET(#REF!,INT((ROW()-13)/2),0)),"",OFFSET(#REF!,INT((ROW()-13)/2),0)),IF(ISBLANK(OFFSET('9. METAS'!$V$20,INT((ROW()-14)/2),0)),"",OFFSET('9. METAS'!$V$20,INT((ROW()-14)/2),0)))</f>
        <v>#REF!</v>
      </c>
      <c r="L287" s="228" t="e">
        <f ca="1">IF(MOD(ROW()-13,2)=0,IF(ISBLANK(OFFSET(#REF!,INT((ROW()-13)/2),0)),"",OFFSET(#REF!,INT((ROW()-13)/2),0)),IF(ISBLANK(OFFSET('9. METAS'!$W$20,INT((ROW()-14)/2),0)),"",OFFSET('9. METAS'!$W$20,INT((ROW()-14)/2),0)))</f>
        <v>#REF!</v>
      </c>
      <c r="M287" s="229" t="e">
        <f ca="1">IF(MOD(ROW()-13,2)=0,IF(ISBLANK(OFFSET(#REF!,INT((ROW()-13)/2),0)),"",OFFSET(#REF!,INT((ROW()-13)/2),0)),IF(ISBLANK(OFFSET('9. METAS'!$X$20,INT((ROW()-14)/2),0)),"",OFFSET('9. METAS'!$X$20,INT((ROW()-14)/2),0)))</f>
        <v>#REF!</v>
      </c>
      <c r="N287" s="981" t="str">
        <f t="shared" ref="N287" ca="1" si="270">IFERROR(J287/J288,"ND")</f>
        <v>ND</v>
      </c>
      <c r="O287" s="983" t="str">
        <f t="shared" ref="O287" ca="1" si="271">IFERROR(((J287+K287+L287+M287)/H287),"ND")</f>
        <v>ND</v>
      </c>
      <c r="P287" s="985"/>
    </row>
    <row r="288" spans="3:16" x14ac:dyDescent="0.3">
      <c r="C288" s="999"/>
      <c r="D288" s="993"/>
      <c r="E288" s="993"/>
      <c r="F288" s="995"/>
      <c r="G288" s="997"/>
      <c r="H288" s="1042"/>
      <c r="I288" s="987"/>
      <c r="J288" s="227" t="str">
        <f ca="1">IF(MOD(ROW()-13,2)=0,IF(ISBLANK(OFFSET(#REF!,INT((ROW()-13)/2),0)),"",OFFSET(#REF!,INT((ROW()-13)/2),0)),IF(ISBLANK(OFFSET('9. METAS'!$U$20,INT((ROW()-14)/2),0)),"",OFFSET('9. METAS'!$U$20,INT((ROW()-14)/2),0)))</f>
        <v/>
      </c>
      <c r="K288" s="228" t="str">
        <f ca="1">IF(MOD(ROW()-13,2)=0,IF(ISBLANK(OFFSET(#REF!,INT((ROW()-13)/2),0)),"",OFFSET(#REF!,INT((ROW()-13)/2),0)),IF(ISBLANK(OFFSET('9. METAS'!$V$20,INT((ROW()-14)/2),0)),"",OFFSET('9. METAS'!$V$20,INT((ROW()-14)/2),0)))</f>
        <v/>
      </c>
      <c r="L288" s="228" t="str">
        <f ca="1">IF(MOD(ROW()-13,2)=0,IF(ISBLANK(OFFSET(#REF!,INT((ROW()-13)/2),0)),"",OFFSET(#REF!,INT((ROW()-13)/2),0)),IF(ISBLANK(OFFSET('9. METAS'!$W$20,INT((ROW()-14)/2),0)),"",OFFSET('9. METAS'!$W$20,INT((ROW()-14)/2),0)))</f>
        <v/>
      </c>
      <c r="M288" s="229" t="str">
        <f ca="1">IF(MOD(ROW()-13,2)=0,IF(ISBLANK(OFFSET(#REF!,INT((ROW()-13)/2),0)),"",OFFSET(#REF!,INT((ROW()-13)/2),0)),IF(ISBLANK(OFFSET('9. METAS'!$X$20,INT((ROW()-14)/2),0)),"",OFFSET('9. METAS'!$X$20,INT((ROW()-14)/2),0)))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1042" t="str">
        <f ca="1">IF(ISBLANK(OFFSET('9. METAS'!$L$20,INT((ROW()-13)/2),0)),"",OFFSET('9. METAS'!$L$20,INT((ROW()-13)/2),0))</f>
        <v/>
      </c>
      <c r="I289" s="979"/>
      <c r="J289" s="227" t="e">
        <f ca="1">IF(MOD(ROW()-13,2)=0,IF(ISBLANK(OFFSET(#REF!,INT((ROW()-13)/2),0)),"",OFFSET(#REF!,INT((ROW()-13)/2),0)),IF(ISBLANK(OFFSET('9. METAS'!$U$20,INT((ROW()-14)/2),0)),"",OFFSET('9. METAS'!$U$20,INT((ROW()-14)/2),0)))</f>
        <v>#REF!</v>
      </c>
      <c r="K289" s="228" t="e">
        <f ca="1">IF(MOD(ROW()-13,2)=0,IF(ISBLANK(OFFSET(#REF!,INT((ROW()-13)/2),0)),"",OFFSET(#REF!,INT((ROW()-13)/2),0)),IF(ISBLANK(OFFSET('9. METAS'!$V$20,INT((ROW()-14)/2),0)),"",OFFSET('9. METAS'!$V$20,INT((ROW()-14)/2),0)))</f>
        <v>#REF!</v>
      </c>
      <c r="L289" s="228" t="e">
        <f ca="1">IF(MOD(ROW()-13,2)=0,IF(ISBLANK(OFFSET(#REF!,INT((ROW()-13)/2),0)),"",OFFSET(#REF!,INT((ROW()-13)/2),0)),IF(ISBLANK(OFFSET('9. METAS'!$W$20,INT((ROW()-14)/2),0)),"",OFFSET('9. METAS'!$W$20,INT((ROW()-14)/2),0)))</f>
        <v>#REF!</v>
      </c>
      <c r="M289" s="229" t="e">
        <f ca="1">IF(MOD(ROW()-13,2)=0,IF(ISBLANK(OFFSET(#REF!,INT((ROW()-13)/2),0)),"",OFFSET(#REF!,INT((ROW()-13)/2),0)),IF(ISBLANK(OFFSET('9. METAS'!$X$20,INT((ROW()-14)/2),0)),"",OFFSET('9. METAS'!$X$20,INT((ROW()-14)/2),0)))</f>
        <v>#REF!</v>
      </c>
      <c r="N289" s="981" t="str">
        <f t="shared" ref="N289" ca="1" si="272">IFERROR(J289/J290,"ND")</f>
        <v>ND</v>
      </c>
      <c r="O289" s="983" t="str">
        <f t="shared" ref="O289" ca="1" si="273">IFERROR(((J289+K289+L289+M289)/H289),"ND")</f>
        <v>ND</v>
      </c>
      <c r="P289" s="985"/>
    </row>
    <row r="290" spans="3:16" x14ac:dyDescent="0.3">
      <c r="C290" s="999"/>
      <c r="D290" s="993"/>
      <c r="E290" s="993"/>
      <c r="F290" s="995"/>
      <c r="G290" s="997"/>
      <c r="H290" s="1042"/>
      <c r="I290" s="987"/>
      <c r="J290" s="227" t="str">
        <f ca="1">IF(MOD(ROW()-13,2)=0,IF(ISBLANK(OFFSET(#REF!,INT((ROW()-13)/2),0)),"",OFFSET(#REF!,INT((ROW()-13)/2),0)),IF(ISBLANK(OFFSET('9. METAS'!$U$20,INT((ROW()-14)/2),0)),"",OFFSET('9. METAS'!$U$20,INT((ROW()-14)/2),0)))</f>
        <v/>
      </c>
      <c r="K290" s="228" t="str">
        <f ca="1">IF(MOD(ROW()-13,2)=0,IF(ISBLANK(OFFSET(#REF!,INT((ROW()-13)/2),0)),"",OFFSET(#REF!,INT((ROW()-13)/2),0)),IF(ISBLANK(OFFSET('9. METAS'!$V$20,INT((ROW()-14)/2),0)),"",OFFSET('9. METAS'!$V$20,INT((ROW()-14)/2),0)))</f>
        <v/>
      </c>
      <c r="L290" s="228" t="str">
        <f ca="1">IF(MOD(ROW()-13,2)=0,IF(ISBLANK(OFFSET(#REF!,INT((ROW()-13)/2),0)),"",OFFSET(#REF!,INT((ROW()-13)/2),0)),IF(ISBLANK(OFFSET('9. METAS'!$W$20,INT((ROW()-14)/2),0)),"",OFFSET('9. METAS'!$W$20,INT((ROW()-14)/2),0)))</f>
        <v/>
      </c>
      <c r="M290" s="229" t="str">
        <f ca="1">IF(MOD(ROW()-13,2)=0,IF(ISBLANK(OFFSET(#REF!,INT((ROW()-13)/2),0)),"",OFFSET(#REF!,INT((ROW()-13)/2),0)),IF(ISBLANK(OFFSET('9. METAS'!$X$20,INT((ROW()-14)/2),0)),"",OFFSET('9. METAS'!$X$20,INT((ROW()-14)/2),0)))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1042" t="str">
        <f ca="1">IF(ISBLANK(OFFSET('9. METAS'!$L$20,INT((ROW()-13)/2),0)),"",OFFSET('9. METAS'!$L$20,INT((ROW()-13)/2),0))</f>
        <v/>
      </c>
      <c r="I291" s="979"/>
      <c r="J291" s="227" t="e">
        <f ca="1">IF(MOD(ROW()-13,2)=0,IF(ISBLANK(OFFSET(#REF!,INT((ROW()-13)/2),0)),"",OFFSET(#REF!,INT((ROW()-13)/2),0)),IF(ISBLANK(OFFSET('9. METAS'!$U$20,INT((ROW()-14)/2),0)),"",OFFSET('9. METAS'!$U$20,INT((ROW()-14)/2),0)))</f>
        <v>#REF!</v>
      </c>
      <c r="K291" s="228" t="e">
        <f ca="1">IF(MOD(ROW()-13,2)=0,IF(ISBLANK(OFFSET(#REF!,INT((ROW()-13)/2),0)),"",OFFSET(#REF!,INT((ROW()-13)/2),0)),IF(ISBLANK(OFFSET('9. METAS'!$V$20,INT((ROW()-14)/2),0)),"",OFFSET('9. METAS'!$V$20,INT((ROW()-14)/2),0)))</f>
        <v>#REF!</v>
      </c>
      <c r="L291" s="228" t="e">
        <f ca="1">IF(MOD(ROW()-13,2)=0,IF(ISBLANK(OFFSET(#REF!,INT((ROW()-13)/2),0)),"",OFFSET(#REF!,INT((ROW()-13)/2),0)),IF(ISBLANK(OFFSET('9. METAS'!$W$20,INT((ROW()-14)/2),0)),"",OFFSET('9. METAS'!$W$20,INT((ROW()-14)/2),0)))</f>
        <v>#REF!</v>
      </c>
      <c r="M291" s="229" t="e">
        <f ca="1">IF(MOD(ROW()-13,2)=0,IF(ISBLANK(OFFSET(#REF!,INT((ROW()-13)/2),0)),"",OFFSET(#REF!,INT((ROW()-13)/2),0)),IF(ISBLANK(OFFSET('9. METAS'!$X$20,INT((ROW()-14)/2),0)),"",OFFSET('9. METAS'!$X$20,INT((ROW()-14)/2),0)))</f>
        <v>#REF!</v>
      </c>
      <c r="N291" s="981" t="str">
        <f t="shared" ref="N291" ca="1" si="274">IFERROR(J291/J292,"ND")</f>
        <v>ND</v>
      </c>
      <c r="O291" s="983" t="str">
        <f t="shared" ref="O291" ca="1" si="275">IFERROR(((J291+K291+L291+M291)/H291),"ND")</f>
        <v>ND</v>
      </c>
      <c r="P291" s="985"/>
    </row>
    <row r="292" spans="3:16" x14ac:dyDescent="0.3">
      <c r="C292" s="999"/>
      <c r="D292" s="993"/>
      <c r="E292" s="993"/>
      <c r="F292" s="995"/>
      <c r="G292" s="997"/>
      <c r="H292" s="1042"/>
      <c r="I292" s="987"/>
      <c r="J292" s="227" t="str">
        <f ca="1">IF(MOD(ROW()-13,2)=0,IF(ISBLANK(OFFSET(#REF!,INT((ROW()-13)/2),0)),"",OFFSET(#REF!,INT((ROW()-13)/2),0)),IF(ISBLANK(OFFSET('9. METAS'!$U$20,INT((ROW()-14)/2),0)),"",OFFSET('9. METAS'!$U$20,INT((ROW()-14)/2),0)))</f>
        <v/>
      </c>
      <c r="K292" s="228" t="str">
        <f ca="1">IF(MOD(ROW()-13,2)=0,IF(ISBLANK(OFFSET(#REF!,INT((ROW()-13)/2),0)),"",OFFSET(#REF!,INT((ROW()-13)/2),0)),IF(ISBLANK(OFFSET('9. METAS'!$V$20,INT((ROW()-14)/2),0)),"",OFFSET('9. METAS'!$V$20,INT((ROW()-14)/2),0)))</f>
        <v/>
      </c>
      <c r="L292" s="228" t="str">
        <f ca="1">IF(MOD(ROW()-13,2)=0,IF(ISBLANK(OFFSET(#REF!,INT((ROW()-13)/2),0)),"",OFFSET(#REF!,INT((ROW()-13)/2),0)),IF(ISBLANK(OFFSET('9. METAS'!$W$20,INT((ROW()-14)/2),0)),"",OFFSET('9. METAS'!$W$20,INT((ROW()-14)/2),0)))</f>
        <v/>
      </c>
      <c r="M292" s="229" t="str">
        <f ca="1">IF(MOD(ROW()-13,2)=0,IF(ISBLANK(OFFSET(#REF!,INT((ROW()-13)/2),0)),"",OFFSET(#REF!,INT((ROW()-13)/2),0)),IF(ISBLANK(OFFSET('9. METAS'!$X$20,INT((ROW()-14)/2),0)),"",OFFSET('9. METAS'!$X$20,INT((ROW()-14)/2),0)))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1042" t="str">
        <f ca="1">IF(ISBLANK(OFFSET('9. METAS'!$L$20,INT((ROW()-13)/2),0)),"",OFFSET('9. METAS'!$L$20,INT((ROW()-13)/2),0))</f>
        <v/>
      </c>
      <c r="I293" s="979"/>
      <c r="J293" s="227" t="e">
        <f ca="1">IF(MOD(ROW()-13,2)=0,IF(ISBLANK(OFFSET(#REF!,INT((ROW()-13)/2),0)),"",OFFSET(#REF!,INT((ROW()-13)/2),0)),IF(ISBLANK(OFFSET('9. METAS'!$U$20,INT((ROW()-14)/2),0)),"",OFFSET('9. METAS'!$U$20,INT((ROW()-14)/2),0)))</f>
        <v>#REF!</v>
      </c>
      <c r="K293" s="228" t="e">
        <f ca="1">IF(MOD(ROW()-13,2)=0,IF(ISBLANK(OFFSET(#REF!,INT((ROW()-13)/2),0)),"",OFFSET(#REF!,INT((ROW()-13)/2),0)),IF(ISBLANK(OFFSET('9. METAS'!$V$20,INT((ROW()-14)/2),0)),"",OFFSET('9. METAS'!$V$20,INT((ROW()-14)/2),0)))</f>
        <v>#REF!</v>
      </c>
      <c r="L293" s="228" t="e">
        <f ca="1">IF(MOD(ROW()-13,2)=0,IF(ISBLANK(OFFSET(#REF!,INT((ROW()-13)/2),0)),"",OFFSET(#REF!,INT((ROW()-13)/2),0)),IF(ISBLANK(OFFSET('9. METAS'!$W$20,INT((ROW()-14)/2),0)),"",OFFSET('9. METAS'!$W$20,INT((ROW()-14)/2),0)))</f>
        <v>#REF!</v>
      </c>
      <c r="M293" s="229" t="e">
        <f ca="1">IF(MOD(ROW()-13,2)=0,IF(ISBLANK(OFFSET(#REF!,INT((ROW()-13)/2),0)),"",OFFSET(#REF!,INT((ROW()-13)/2),0)),IF(ISBLANK(OFFSET('9. METAS'!$X$20,INT((ROW()-14)/2),0)),"",OFFSET('9. METAS'!$X$20,INT((ROW()-14)/2),0)))</f>
        <v>#REF!</v>
      </c>
      <c r="N293" s="981" t="str">
        <f t="shared" ref="N293" ca="1" si="276">IFERROR(J293/J294,"ND")</f>
        <v>ND</v>
      </c>
      <c r="O293" s="983" t="str">
        <f t="shared" ref="O293" ca="1" si="277">IFERROR(((J293+K293+L293+M293)/H293),"ND")</f>
        <v>ND</v>
      </c>
      <c r="P293" s="985"/>
    </row>
    <row r="294" spans="3:16" x14ac:dyDescent="0.3">
      <c r="C294" s="999"/>
      <c r="D294" s="993"/>
      <c r="E294" s="993"/>
      <c r="F294" s="995"/>
      <c r="G294" s="997"/>
      <c r="H294" s="1042"/>
      <c r="I294" s="987"/>
      <c r="J294" s="227" t="str">
        <f ca="1">IF(MOD(ROW()-13,2)=0,IF(ISBLANK(OFFSET(#REF!,INT((ROW()-13)/2),0)),"",OFFSET(#REF!,INT((ROW()-13)/2),0)),IF(ISBLANK(OFFSET('9. METAS'!$U$20,INT((ROW()-14)/2),0)),"",OFFSET('9. METAS'!$U$20,INT((ROW()-14)/2),0)))</f>
        <v/>
      </c>
      <c r="K294" s="228" t="str">
        <f ca="1">IF(MOD(ROW()-13,2)=0,IF(ISBLANK(OFFSET(#REF!,INT((ROW()-13)/2),0)),"",OFFSET(#REF!,INT((ROW()-13)/2),0)),IF(ISBLANK(OFFSET('9. METAS'!$V$20,INT((ROW()-14)/2),0)),"",OFFSET('9. METAS'!$V$20,INT((ROW()-14)/2),0)))</f>
        <v/>
      </c>
      <c r="L294" s="228" t="str">
        <f ca="1">IF(MOD(ROW()-13,2)=0,IF(ISBLANK(OFFSET(#REF!,INT((ROW()-13)/2),0)),"",OFFSET(#REF!,INT((ROW()-13)/2),0)),IF(ISBLANK(OFFSET('9. METAS'!$W$20,INT((ROW()-14)/2),0)),"",OFFSET('9. METAS'!$W$20,INT((ROW()-14)/2),0)))</f>
        <v/>
      </c>
      <c r="M294" s="229" t="str">
        <f ca="1">IF(MOD(ROW()-13,2)=0,IF(ISBLANK(OFFSET(#REF!,INT((ROW()-13)/2),0)),"",OFFSET(#REF!,INT((ROW()-13)/2),0)),IF(ISBLANK(OFFSET('9. METAS'!$X$20,INT((ROW()-14)/2),0)),"",OFFSET('9. METAS'!$X$20,INT((ROW()-14)/2),0)))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1042" t="str">
        <f ca="1">IF(ISBLANK(OFFSET('9. METAS'!$L$20,INT((ROW()-13)/2),0)),"",OFFSET('9. METAS'!$L$20,INT((ROW()-13)/2),0))</f>
        <v/>
      </c>
      <c r="I295" s="979"/>
      <c r="J295" s="227" t="e">
        <f ca="1">IF(MOD(ROW()-13,2)=0,IF(ISBLANK(OFFSET(#REF!,INT((ROW()-13)/2),0)),"",OFFSET(#REF!,INT((ROW()-13)/2),0)),IF(ISBLANK(OFFSET('9. METAS'!$U$20,INT((ROW()-14)/2),0)),"",OFFSET('9. METAS'!$U$20,INT((ROW()-14)/2),0)))</f>
        <v>#REF!</v>
      </c>
      <c r="K295" s="228" t="e">
        <f ca="1">IF(MOD(ROW()-13,2)=0,IF(ISBLANK(OFFSET(#REF!,INT((ROW()-13)/2),0)),"",OFFSET(#REF!,INT((ROW()-13)/2),0)),IF(ISBLANK(OFFSET('9. METAS'!$V$20,INT((ROW()-14)/2),0)),"",OFFSET('9. METAS'!$V$20,INT((ROW()-14)/2),0)))</f>
        <v>#REF!</v>
      </c>
      <c r="L295" s="228" t="e">
        <f ca="1">IF(MOD(ROW()-13,2)=0,IF(ISBLANK(OFFSET(#REF!,INT((ROW()-13)/2),0)),"",OFFSET(#REF!,INT((ROW()-13)/2),0)),IF(ISBLANK(OFFSET('9. METAS'!$W$20,INT((ROW()-14)/2),0)),"",OFFSET('9. METAS'!$W$20,INT((ROW()-14)/2),0)))</f>
        <v>#REF!</v>
      </c>
      <c r="M295" s="229" t="e">
        <f ca="1">IF(MOD(ROW()-13,2)=0,IF(ISBLANK(OFFSET(#REF!,INT((ROW()-13)/2),0)),"",OFFSET(#REF!,INT((ROW()-13)/2),0)),IF(ISBLANK(OFFSET('9. METAS'!$X$20,INT((ROW()-14)/2),0)),"",OFFSET('9. METAS'!$X$20,INT((ROW()-14)/2),0)))</f>
        <v>#REF!</v>
      </c>
      <c r="N295" s="981" t="str">
        <f t="shared" ref="N295" ca="1" si="278">IFERROR(J295/J296,"ND")</f>
        <v>ND</v>
      </c>
      <c r="O295" s="983" t="str">
        <f t="shared" ref="O295" ca="1" si="279">IFERROR(((J295+K295+L295+M295)/H295),"ND")</f>
        <v>ND</v>
      </c>
      <c r="P295" s="985"/>
    </row>
    <row r="296" spans="3:16" x14ac:dyDescent="0.3">
      <c r="C296" s="999"/>
      <c r="D296" s="993"/>
      <c r="E296" s="993"/>
      <c r="F296" s="995"/>
      <c r="G296" s="997"/>
      <c r="H296" s="1042"/>
      <c r="I296" s="987"/>
      <c r="J296" s="227" t="str">
        <f ca="1">IF(MOD(ROW()-13,2)=0,IF(ISBLANK(OFFSET(#REF!,INT((ROW()-13)/2),0)),"",OFFSET(#REF!,INT((ROW()-13)/2),0)),IF(ISBLANK(OFFSET('9. METAS'!$U$20,INT((ROW()-14)/2),0)),"",OFFSET('9. METAS'!$U$20,INT((ROW()-14)/2),0)))</f>
        <v/>
      </c>
      <c r="K296" s="228" t="str">
        <f ca="1">IF(MOD(ROW()-13,2)=0,IF(ISBLANK(OFFSET(#REF!,INT((ROW()-13)/2),0)),"",OFFSET(#REF!,INT((ROW()-13)/2),0)),IF(ISBLANK(OFFSET('9. METAS'!$V$20,INT((ROW()-14)/2),0)),"",OFFSET('9. METAS'!$V$20,INT((ROW()-14)/2),0)))</f>
        <v/>
      </c>
      <c r="L296" s="228" t="str">
        <f ca="1">IF(MOD(ROW()-13,2)=0,IF(ISBLANK(OFFSET(#REF!,INT((ROW()-13)/2),0)),"",OFFSET(#REF!,INT((ROW()-13)/2),0)),IF(ISBLANK(OFFSET('9. METAS'!$W$20,INT((ROW()-14)/2),0)),"",OFFSET('9. METAS'!$W$20,INT((ROW()-14)/2),0)))</f>
        <v/>
      </c>
      <c r="M296" s="229" t="str">
        <f ca="1">IF(MOD(ROW()-13,2)=0,IF(ISBLANK(OFFSET(#REF!,INT((ROW()-13)/2),0)),"",OFFSET(#REF!,INT((ROW()-13)/2),0)),IF(ISBLANK(OFFSET('9. METAS'!$X$20,INT((ROW()-14)/2),0)),"",OFFSET('9. METAS'!$X$20,INT((ROW()-14)/2),0)))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1042" t="str">
        <f ca="1">IF(ISBLANK(OFFSET('9. METAS'!$L$20,INT((ROW()-13)/2),0)),"",OFFSET('9. METAS'!$L$20,INT((ROW()-13)/2),0))</f>
        <v/>
      </c>
      <c r="I297" s="979"/>
      <c r="J297" s="227" t="e">
        <f ca="1">IF(MOD(ROW()-13,2)=0,IF(ISBLANK(OFFSET(#REF!,INT((ROW()-13)/2),0)),"",OFFSET(#REF!,INT((ROW()-13)/2),0)),IF(ISBLANK(OFFSET('9. METAS'!$U$20,INT((ROW()-14)/2),0)),"",OFFSET('9. METAS'!$U$20,INT((ROW()-14)/2),0)))</f>
        <v>#REF!</v>
      </c>
      <c r="K297" s="228" t="e">
        <f ca="1">IF(MOD(ROW()-13,2)=0,IF(ISBLANK(OFFSET(#REF!,INT((ROW()-13)/2),0)),"",OFFSET(#REF!,INT((ROW()-13)/2),0)),IF(ISBLANK(OFFSET('9. METAS'!$V$20,INT((ROW()-14)/2),0)),"",OFFSET('9. METAS'!$V$20,INT((ROW()-14)/2),0)))</f>
        <v>#REF!</v>
      </c>
      <c r="L297" s="228" t="e">
        <f ca="1">IF(MOD(ROW()-13,2)=0,IF(ISBLANK(OFFSET(#REF!,INT((ROW()-13)/2),0)),"",OFFSET(#REF!,INT((ROW()-13)/2),0)),IF(ISBLANK(OFFSET('9. METAS'!$W$20,INT((ROW()-14)/2),0)),"",OFFSET('9. METAS'!$W$20,INT((ROW()-14)/2),0)))</f>
        <v>#REF!</v>
      </c>
      <c r="M297" s="229" t="e">
        <f ca="1">IF(MOD(ROW()-13,2)=0,IF(ISBLANK(OFFSET(#REF!,INT((ROW()-13)/2),0)),"",OFFSET(#REF!,INT((ROW()-13)/2),0)),IF(ISBLANK(OFFSET('9. METAS'!$X$20,INT((ROW()-14)/2),0)),"",OFFSET('9. METAS'!$X$20,INT((ROW()-14)/2),0)))</f>
        <v>#REF!</v>
      </c>
      <c r="N297" s="981" t="str">
        <f t="shared" ref="N297" ca="1" si="280">IFERROR(J297/J298,"ND")</f>
        <v>ND</v>
      </c>
      <c r="O297" s="983" t="str">
        <f t="shared" ref="O297" ca="1" si="281">IFERROR(((J297+K297+L297+M297)/H297),"ND")</f>
        <v>ND</v>
      </c>
      <c r="P297" s="985"/>
    </row>
    <row r="298" spans="3:16" x14ac:dyDescent="0.3">
      <c r="C298" s="999"/>
      <c r="D298" s="993"/>
      <c r="E298" s="993"/>
      <c r="F298" s="995"/>
      <c r="G298" s="997"/>
      <c r="H298" s="1042"/>
      <c r="I298" s="987"/>
      <c r="J298" s="227" t="str">
        <f ca="1">IF(MOD(ROW()-13,2)=0,IF(ISBLANK(OFFSET(#REF!,INT((ROW()-13)/2),0)),"",OFFSET(#REF!,INT((ROW()-13)/2),0)),IF(ISBLANK(OFFSET('9. METAS'!$U$20,INT((ROW()-14)/2),0)),"",OFFSET('9. METAS'!$U$20,INT((ROW()-14)/2),0)))</f>
        <v/>
      </c>
      <c r="K298" s="228" t="str">
        <f ca="1">IF(MOD(ROW()-13,2)=0,IF(ISBLANK(OFFSET(#REF!,INT((ROW()-13)/2),0)),"",OFFSET(#REF!,INT((ROW()-13)/2),0)),IF(ISBLANK(OFFSET('9. METAS'!$V$20,INT((ROW()-14)/2),0)),"",OFFSET('9. METAS'!$V$20,INT((ROW()-14)/2),0)))</f>
        <v/>
      </c>
      <c r="L298" s="228" t="str">
        <f ca="1">IF(MOD(ROW()-13,2)=0,IF(ISBLANK(OFFSET(#REF!,INT((ROW()-13)/2),0)),"",OFFSET(#REF!,INT((ROW()-13)/2),0)),IF(ISBLANK(OFFSET('9. METAS'!$W$20,INT((ROW()-14)/2),0)),"",OFFSET('9. METAS'!$W$20,INT((ROW()-14)/2),0)))</f>
        <v/>
      </c>
      <c r="M298" s="229" t="str">
        <f ca="1">IF(MOD(ROW()-13,2)=0,IF(ISBLANK(OFFSET(#REF!,INT((ROW()-13)/2),0)),"",OFFSET(#REF!,INT((ROW()-13)/2),0)),IF(ISBLANK(OFFSET('9. METAS'!$X$20,INT((ROW()-14)/2),0)),"",OFFSET('9. METAS'!$X$20,INT((ROW()-14)/2),0)))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1042" t="str">
        <f ca="1">IF(ISBLANK(OFFSET('9. METAS'!$L$20,INT((ROW()-13)/2),0)),"",OFFSET('9. METAS'!$L$20,INT((ROW()-13)/2),0))</f>
        <v/>
      </c>
      <c r="I299" s="979"/>
      <c r="J299" s="227" t="e">
        <f ca="1">IF(MOD(ROW()-13,2)=0,IF(ISBLANK(OFFSET(#REF!,INT((ROW()-13)/2),0)),"",OFFSET(#REF!,INT((ROW()-13)/2),0)),IF(ISBLANK(OFFSET('9. METAS'!$U$20,INT((ROW()-14)/2),0)),"",OFFSET('9. METAS'!$U$20,INT((ROW()-14)/2),0)))</f>
        <v>#REF!</v>
      </c>
      <c r="K299" s="228" t="e">
        <f ca="1">IF(MOD(ROW()-13,2)=0,IF(ISBLANK(OFFSET(#REF!,INT((ROW()-13)/2),0)),"",OFFSET(#REF!,INT((ROW()-13)/2),0)),IF(ISBLANK(OFFSET('9. METAS'!$V$20,INT((ROW()-14)/2),0)),"",OFFSET('9. METAS'!$V$20,INT((ROW()-14)/2),0)))</f>
        <v>#REF!</v>
      </c>
      <c r="L299" s="228" t="e">
        <f ca="1">IF(MOD(ROW()-13,2)=0,IF(ISBLANK(OFFSET(#REF!,INT((ROW()-13)/2),0)),"",OFFSET(#REF!,INT((ROW()-13)/2),0)),IF(ISBLANK(OFFSET('9. METAS'!$W$20,INT((ROW()-14)/2),0)),"",OFFSET('9. METAS'!$W$20,INT((ROW()-14)/2),0)))</f>
        <v>#REF!</v>
      </c>
      <c r="M299" s="229" t="e">
        <f ca="1">IF(MOD(ROW()-13,2)=0,IF(ISBLANK(OFFSET(#REF!,INT((ROW()-13)/2),0)),"",OFFSET(#REF!,INT((ROW()-13)/2),0)),IF(ISBLANK(OFFSET('9. METAS'!$X$20,INT((ROW()-14)/2),0)),"",OFFSET('9. METAS'!$X$20,INT((ROW()-14)/2),0)))</f>
        <v>#REF!</v>
      </c>
      <c r="N299" s="981" t="str">
        <f t="shared" ref="N299" ca="1" si="282">IFERROR(J299/J300,"ND")</f>
        <v>ND</v>
      </c>
      <c r="O299" s="983" t="str">
        <f t="shared" ref="O299" ca="1" si="283">IFERROR(((J299+K299+L299+M299)/H299),"ND")</f>
        <v>ND</v>
      </c>
      <c r="P299" s="985"/>
    </row>
    <row r="300" spans="3:16" x14ac:dyDescent="0.3">
      <c r="C300" s="999"/>
      <c r="D300" s="993"/>
      <c r="E300" s="993"/>
      <c r="F300" s="995"/>
      <c r="G300" s="997"/>
      <c r="H300" s="1042"/>
      <c r="I300" s="987"/>
      <c r="J300" s="227" t="str">
        <f ca="1">IF(MOD(ROW()-13,2)=0,IF(ISBLANK(OFFSET(#REF!,INT((ROW()-13)/2),0)),"",OFFSET(#REF!,INT((ROW()-13)/2),0)),IF(ISBLANK(OFFSET('9. METAS'!$U$20,INT((ROW()-14)/2),0)),"",OFFSET('9. METAS'!$U$20,INT((ROW()-14)/2),0)))</f>
        <v/>
      </c>
      <c r="K300" s="228" t="str">
        <f ca="1">IF(MOD(ROW()-13,2)=0,IF(ISBLANK(OFFSET(#REF!,INT((ROW()-13)/2),0)),"",OFFSET(#REF!,INT((ROW()-13)/2),0)),IF(ISBLANK(OFFSET('9. METAS'!$V$20,INT((ROW()-14)/2),0)),"",OFFSET('9. METAS'!$V$20,INT((ROW()-14)/2),0)))</f>
        <v/>
      </c>
      <c r="L300" s="228" t="str">
        <f ca="1">IF(MOD(ROW()-13,2)=0,IF(ISBLANK(OFFSET(#REF!,INT((ROW()-13)/2),0)),"",OFFSET(#REF!,INT((ROW()-13)/2),0)),IF(ISBLANK(OFFSET('9. METAS'!$W$20,INT((ROW()-14)/2),0)),"",OFFSET('9. METAS'!$W$20,INT((ROW()-14)/2),0)))</f>
        <v/>
      </c>
      <c r="M300" s="229" t="str">
        <f ca="1">IF(MOD(ROW()-13,2)=0,IF(ISBLANK(OFFSET(#REF!,INT((ROW()-13)/2),0)),"",OFFSET(#REF!,INT((ROW()-13)/2),0)),IF(ISBLANK(OFFSET('9. METAS'!$X$20,INT((ROW()-14)/2),0)),"",OFFSET('9. METAS'!$X$20,INT((ROW()-14)/2),0)))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1042" t="str">
        <f ca="1">IF(ISBLANK(OFFSET('9. METAS'!$L$20,INT((ROW()-13)/2),0)),"",OFFSET('9. METAS'!$L$20,INT((ROW()-13)/2),0))</f>
        <v/>
      </c>
      <c r="I301" s="979"/>
      <c r="J301" s="227" t="e">
        <f ca="1">IF(MOD(ROW()-13,2)=0,IF(ISBLANK(OFFSET(#REF!,INT((ROW()-13)/2),0)),"",OFFSET(#REF!,INT((ROW()-13)/2),0)),IF(ISBLANK(OFFSET('9. METAS'!$U$20,INT((ROW()-14)/2),0)),"",OFFSET('9. METAS'!$U$20,INT((ROW()-14)/2),0)))</f>
        <v>#REF!</v>
      </c>
      <c r="K301" s="228" t="e">
        <f ca="1">IF(MOD(ROW()-13,2)=0,IF(ISBLANK(OFFSET(#REF!,INT((ROW()-13)/2),0)),"",OFFSET(#REF!,INT((ROW()-13)/2),0)),IF(ISBLANK(OFFSET('9. METAS'!$V$20,INT((ROW()-14)/2),0)),"",OFFSET('9. METAS'!$V$20,INT((ROW()-14)/2),0)))</f>
        <v>#REF!</v>
      </c>
      <c r="L301" s="228" t="e">
        <f ca="1">IF(MOD(ROW()-13,2)=0,IF(ISBLANK(OFFSET(#REF!,INT((ROW()-13)/2),0)),"",OFFSET(#REF!,INT((ROW()-13)/2),0)),IF(ISBLANK(OFFSET('9. METAS'!$W$20,INT((ROW()-14)/2),0)),"",OFFSET('9. METAS'!$W$20,INT((ROW()-14)/2),0)))</f>
        <v>#REF!</v>
      </c>
      <c r="M301" s="229" t="e">
        <f ca="1">IF(MOD(ROW()-13,2)=0,IF(ISBLANK(OFFSET(#REF!,INT((ROW()-13)/2),0)),"",OFFSET(#REF!,INT((ROW()-13)/2),0)),IF(ISBLANK(OFFSET('9. METAS'!$X$20,INT((ROW()-14)/2),0)),"",OFFSET('9. METAS'!$X$20,INT((ROW()-14)/2),0)))</f>
        <v>#REF!</v>
      </c>
      <c r="N301" s="981" t="str">
        <f t="shared" ref="N301" ca="1" si="284">IFERROR(J301/J302,"ND")</f>
        <v>ND</v>
      </c>
      <c r="O301" s="983" t="str">
        <f t="shared" ref="O301" ca="1" si="285">IFERROR(((J301+K301+L301+M301)/H301),"ND")</f>
        <v>ND</v>
      </c>
      <c r="P301" s="985"/>
    </row>
    <row r="302" spans="3:16" x14ac:dyDescent="0.3">
      <c r="C302" s="999"/>
      <c r="D302" s="993"/>
      <c r="E302" s="993"/>
      <c r="F302" s="995"/>
      <c r="G302" s="997"/>
      <c r="H302" s="1042"/>
      <c r="I302" s="987"/>
      <c r="J302" s="227" t="str">
        <f ca="1">IF(MOD(ROW()-13,2)=0,IF(ISBLANK(OFFSET(#REF!,INT((ROW()-13)/2),0)),"",OFFSET(#REF!,INT((ROW()-13)/2),0)),IF(ISBLANK(OFFSET('9. METAS'!$U$20,INT((ROW()-14)/2),0)),"",OFFSET('9. METAS'!$U$20,INT((ROW()-14)/2),0)))</f>
        <v/>
      </c>
      <c r="K302" s="228" t="str">
        <f ca="1">IF(MOD(ROW()-13,2)=0,IF(ISBLANK(OFFSET(#REF!,INT((ROW()-13)/2),0)),"",OFFSET(#REF!,INT((ROW()-13)/2),0)),IF(ISBLANK(OFFSET('9. METAS'!$V$20,INT((ROW()-14)/2),0)),"",OFFSET('9. METAS'!$V$20,INT((ROW()-14)/2),0)))</f>
        <v/>
      </c>
      <c r="L302" s="228" t="str">
        <f ca="1">IF(MOD(ROW()-13,2)=0,IF(ISBLANK(OFFSET(#REF!,INT((ROW()-13)/2),0)),"",OFFSET(#REF!,INT((ROW()-13)/2),0)),IF(ISBLANK(OFFSET('9. METAS'!$W$20,INT((ROW()-14)/2),0)),"",OFFSET('9. METAS'!$W$20,INT((ROW()-14)/2),0)))</f>
        <v/>
      </c>
      <c r="M302" s="229" t="str">
        <f ca="1">IF(MOD(ROW()-13,2)=0,IF(ISBLANK(OFFSET(#REF!,INT((ROW()-13)/2),0)),"",OFFSET(#REF!,INT((ROW()-13)/2),0)),IF(ISBLANK(OFFSET('9. METAS'!$X$20,INT((ROW()-14)/2),0)),"",OFFSET('9. METAS'!$X$20,INT((ROW()-14)/2),0)))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1042" t="str">
        <f ca="1">IF(ISBLANK(OFFSET('9. METAS'!$L$20,INT((ROW()-13)/2),0)),"",OFFSET('9. METAS'!$L$20,INT((ROW()-13)/2),0))</f>
        <v/>
      </c>
      <c r="I303" s="979"/>
      <c r="J303" s="227" t="e">
        <f ca="1">IF(MOD(ROW()-13,2)=0,IF(ISBLANK(OFFSET(#REF!,INT((ROW()-13)/2),0)),"",OFFSET(#REF!,INT((ROW()-13)/2),0)),IF(ISBLANK(OFFSET('9. METAS'!$U$20,INT((ROW()-14)/2),0)),"",OFFSET('9. METAS'!$U$20,INT((ROW()-14)/2),0)))</f>
        <v>#REF!</v>
      </c>
      <c r="K303" s="228" t="e">
        <f ca="1">IF(MOD(ROW()-13,2)=0,IF(ISBLANK(OFFSET(#REF!,INT((ROW()-13)/2),0)),"",OFFSET(#REF!,INT((ROW()-13)/2),0)),IF(ISBLANK(OFFSET('9. METAS'!$V$20,INT((ROW()-14)/2),0)),"",OFFSET('9. METAS'!$V$20,INT((ROW()-14)/2),0)))</f>
        <v>#REF!</v>
      </c>
      <c r="L303" s="228" t="e">
        <f ca="1">IF(MOD(ROW()-13,2)=0,IF(ISBLANK(OFFSET(#REF!,INT((ROW()-13)/2),0)),"",OFFSET(#REF!,INT((ROW()-13)/2),0)),IF(ISBLANK(OFFSET('9. METAS'!$W$20,INT((ROW()-14)/2),0)),"",OFFSET('9. METAS'!$W$20,INT((ROW()-14)/2),0)))</f>
        <v>#REF!</v>
      </c>
      <c r="M303" s="229" t="e">
        <f ca="1">IF(MOD(ROW()-13,2)=0,IF(ISBLANK(OFFSET(#REF!,INT((ROW()-13)/2),0)),"",OFFSET(#REF!,INT((ROW()-13)/2),0)),IF(ISBLANK(OFFSET('9. METAS'!$X$20,INT((ROW()-14)/2),0)),"",OFFSET('9. METAS'!$X$20,INT((ROW()-14)/2),0)))</f>
        <v>#REF!</v>
      </c>
      <c r="N303" s="981" t="str">
        <f t="shared" ref="N303" ca="1" si="286">IFERROR(J303/J304,"ND")</f>
        <v>ND</v>
      </c>
      <c r="O303" s="983" t="str">
        <f t="shared" ref="O303" ca="1" si="287">IFERROR(((J303+K303+L303+M303)/H303),"ND")</f>
        <v>ND</v>
      </c>
      <c r="P303" s="985"/>
    </row>
    <row r="304" spans="3:16" x14ac:dyDescent="0.3">
      <c r="C304" s="999"/>
      <c r="D304" s="993"/>
      <c r="E304" s="993"/>
      <c r="F304" s="995"/>
      <c r="G304" s="997"/>
      <c r="H304" s="1042"/>
      <c r="I304" s="987"/>
      <c r="J304" s="227" t="str">
        <f ca="1">IF(MOD(ROW()-13,2)=0,IF(ISBLANK(OFFSET(#REF!,INT((ROW()-13)/2),0)),"",OFFSET(#REF!,INT((ROW()-13)/2),0)),IF(ISBLANK(OFFSET('9. METAS'!$U$20,INT((ROW()-14)/2),0)),"",OFFSET('9. METAS'!$U$20,INT((ROW()-14)/2),0)))</f>
        <v/>
      </c>
      <c r="K304" s="228" t="str">
        <f ca="1">IF(MOD(ROW()-13,2)=0,IF(ISBLANK(OFFSET(#REF!,INT((ROW()-13)/2),0)),"",OFFSET(#REF!,INT((ROW()-13)/2),0)),IF(ISBLANK(OFFSET('9. METAS'!$V$20,INT((ROW()-14)/2),0)),"",OFFSET('9. METAS'!$V$20,INT((ROW()-14)/2),0)))</f>
        <v/>
      </c>
      <c r="L304" s="228" t="str">
        <f ca="1">IF(MOD(ROW()-13,2)=0,IF(ISBLANK(OFFSET(#REF!,INT((ROW()-13)/2),0)),"",OFFSET(#REF!,INT((ROW()-13)/2),0)),IF(ISBLANK(OFFSET('9. METAS'!$W$20,INT((ROW()-14)/2),0)),"",OFFSET('9. METAS'!$W$20,INT((ROW()-14)/2),0)))</f>
        <v/>
      </c>
      <c r="M304" s="229" t="str">
        <f ca="1">IF(MOD(ROW()-13,2)=0,IF(ISBLANK(OFFSET(#REF!,INT((ROW()-13)/2),0)),"",OFFSET(#REF!,INT((ROW()-13)/2),0)),IF(ISBLANK(OFFSET('9. METAS'!$X$20,INT((ROW()-14)/2),0)),"",OFFSET('9. METAS'!$X$20,INT((ROW()-14)/2),0)))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1042" t="str">
        <f ca="1">IF(ISBLANK(OFFSET('9. METAS'!$L$20,INT((ROW()-13)/2),0)),"",OFFSET('9. METAS'!$L$20,INT((ROW()-13)/2),0))</f>
        <v/>
      </c>
      <c r="I305" s="979"/>
      <c r="J305" s="227" t="e">
        <f ca="1">IF(MOD(ROW()-13,2)=0,IF(ISBLANK(OFFSET(#REF!,INT((ROW()-13)/2),0)),"",OFFSET(#REF!,INT((ROW()-13)/2),0)),IF(ISBLANK(OFFSET('9. METAS'!$U$20,INT((ROW()-14)/2),0)),"",OFFSET('9. METAS'!$U$20,INT((ROW()-14)/2),0)))</f>
        <v>#REF!</v>
      </c>
      <c r="K305" s="228" t="e">
        <f ca="1">IF(MOD(ROW()-13,2)=0,IF(ISBLANK(OFFSET(#REF!,INT((ROW()-13)/2),0)),"",OFFSET(#REF!,INT((ROW()-13)/2),0)),IF(ISBLANK(OFFSET('9. METAS'!$V$20,INT((ROW()-14)/2),0)),"",OFFSET('9. METAS'!$V$20,INT((ROW()-14)/2),0)))</f>
        <v>#REF!</v>
      </c>
      <c r="L305" s="228" t="e">
        <f ca="1">IF(MOD(ROW()-13,2)=0,IF(ISBLANK(OFFSET(#REF!,INT((ROW()-13)/2),0)),"",OFFSET(#REF!,INT((ROW()-13)/2),0)),IF(ISBLANK(OFFSET('9. METAS'!$W$20,INT((ROW()-14)/2),0)),"",OFFSET('9. METAS'!$W$20,INT((ROW()-14)/2),0)))</f>
        <v>#REF!</v>
      </c>
      <c r="M305" s="229" t="e">
        <f ca="1">IF(MOD(ROW()-13,2)=0,IF(ISBLANK(OFFSET(#REF!,INT((ROW()-13)/2),0)),"",OFFSET(#REF!,INT((ROW()-13)/2),0)),IF(ISBLANK(OFFSET('9. METAS'!$X$20,INT((ROW()-14)/2),0)),"",OFFSET('9. METAS'!$X$20,INT((ROW()-14)/2),0)))</f>
        <v>#REF!</v>
      </c>
      <c r="N305" s="981" t="str">
        <f t="shared" ref="N305" ca="1" si="288">IFERROR(J305/J306,"ND")</f>
        <v>ND</v>
      </c>
      <c r="O305" s="983" t="str">
        <f t="shared" ref="O305" ca="1" si="289">IFERROR(((J305+K305+L305+M305)/H305),"ND")</f>
        <v>ND</v>
      </c>
      <c r="P305" s="985"/>
    </row>
    <row r="306" spans="3:16" x14ac:dyDescent="0.3">
      <c r="C306" s="999"/>
      <c r="D306" s="993"/>
      <c r="E306" s="993"/>
      <c r="F306" s="995"/>
      <c r="G306" s="997"/>
      <c r="H306" s="1042"/>
      <c r="I306" s="987"/>
      <c r="J306" s="227" t="str">
        <f ca="1">IF(MOD(ROW()-13,2)=0,IF(ISBLANK(OFFSET(#REF!,INT((ROW()-13)/2),0)),"",OFFSET(#REF!,INT((ROW()-13)/2),0)),IF(ISBLANK(OFFSET('9. METAS'!$U$20,INT((ROW()-14)/2),0)),"",OFFSET('9. METAS'!$U$20,INT((ROW()-14)/2),0)))</f>
        <v/>
      </c>
      <c r="K306" s="228" t="str">
        <f ca="1">IF(MOD(ROW()-13,2)=0,IF(ISBLANK(OFFSET(#REF!,INT((ROW()-13)/2),0)),"",OFFSET(#REF!,INT((ROW()-13)/2),0)),IF(ISBLANK(OFFSET('9. METAS'!$V$20,INT((ROW()-14)/2),0)),"",OFFSET('9. METAS'!$V$20,INT((ROW()-14)/2),0)))</f>
        <v/>
      </c>
      <c r="L306" s="228" t="str">
        <f ca="1">IF(MOD(ROW()-13,2)=0,IF(ISBLANK(OFFSET(#REF!,INT((ROW()-13)/2),0)),"",OFFSET(#REF!,INT((ROW()-13)/2),0)),IF(ISBLANK(OFFSET('9. METAS'!$W$20,INT((ROW()-14)/2),0)),"",OFFSET('9. METAS'!$W$20,INT((ROW()-14)/2),0)))</f>
        <v/>
      </c>
      <c r="M306" s="229" t="str">
        <f ca="1">IF(MOD(ROW()-13,2)=0,IF(ISBLANK(OFFSET(#REF!,INT((ROW()-13)/2),0)),"",OFFSET(#REF!,INT((ROW()-13)/2),0)),IF(ISBLANK(OFFSET('9. METAS'!$X$20,INT((ROW()-14)/2),0)),"",OFFSET('9. METAS'!$X$20,INT((ROW()-14)/2),0)))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1042" t="str">
        <f ca="1">IF(ISBLANK(OFFSET('9. METAS'!$L$20,INT((ROW()-13)/2),0)),"",OFFSET('9. METAS'!$L$20,INT((ROW()-13)/2),0))</f>
        <v/>
      </c>
      <c r="I307" s="979"/>
      <c r="J307" s="227" t="e">
        <f ca="1">IF(MOD(ROW()-13,2)=0,IF(ISBLANK(OFFSET(#REF!,INT((ROW()-13)/2),0)),"",OFFSET(#REF!,INT((ROW()-13)/2),0)),IF(ISBLANK(OFFSET('9. METAS'!$U$20,INT((ROW()-14)/2),0)),"",OFFSET('9. METAS'!$U$20,INT((ROW()-14)/2),0)))</f>
        <v>#REF!</v>
      </c>
      <c r="K307" s="228" t="e">
        <f ca="1">IF(MOD(ROW()-13,2)=0,IF(ISBLANK(OFFSET(#REF!,INT((ROW()-13)/2),0)),"",OFFSET(#REF!,INT((ROW()-13)/2),0)),IF(ISBLANK(OFFSET('9. METAS'!$V$20,INT((ROW()-14)/2),0)),"",OFFSET('9. METAS'!$V$20,INT((ROW()-14)/2),0)))</f>
        <v>#REF!</v>
      </c>
      <c r="L307" s="228" t="e">
        <f ca="1">IF(MOD(ROW()-13,2)=0,IF(ISBLANK(OFFSET(#REF!,INT((ROW()-13)/2),0)),"",OFFSET(#REF!,INT((ROW()-13)/2),0)),IF(ISBLANK(OFFSET('9. METAS'!$W$20,INT((ROW()-14)/2),0)),"",OFFSET('9. METAS'!$W$20,INT((ROW()-14)/2),0)))</f>
        <v>#REF!</v>
      </c>
      <c r="M307" s="229" t="e">
        <f ca="1">IF(MOD(ROW()-13,2)=0,IF(ISBLANK(OFFSET(#REF!,INT((ROW()-13)/2),0)),"",OFFSET(#REF!,INT((ROW()-13)/2),0)),IF(ISBLANK(OFFSET('9. METAS'!$X$20,INT((ROW()-14)/2),0)),"",OFFSET('9. METAS'!$X$20,INT((ROW()-14)/2),0)))</f>
        <v>#REF!</v>
      </c>
      <c r="N307" s="981" t="str">
        <f t="shared" ref="N307" ca="1" si="290">IFERROR(J307/J308,"ND")</f>
        <v>ND</v>
      </c>
      <c r="O307" s="983" t="str">
        <f t="shared" ref="O307" ca="1" si="291">IFERROR(((J307+K307+L307+M307)/H307),"ND")</f>
        <v>ND</v>
      </c>
      <c r="P307" s="985"/>
    </row>
    <row r="308" spans="3:16" x14ac:dyDescent="0.3">
      <c r="C308" s="999"/>
      <c r="D308" s="993"/>
      <c r="E308" s="993"/>
      <c r="F308" s="995"/>
      <c r="G308" s="997"/>
      <c r="H308" s="1042"/>
      <c r="I308" s="987"/>
      <c r="J308" s="227" t="str">
        <f ca="1">IF(MOD(ROW()-13,2)=0,IF(ISBLANK(OFFSET(#REF!,INT((ROW()-13)/2),0)),"",OFFSET(#REF!,INT((ROW()-13)/2),0)),IF(ISBLANK(OFFSET('9. METAS'!$U$20,INT((ROW()-14)/2),0)),"",OFFSET('9. METAS'!$U$20,INT((ROW()-14)/2),0)))</f>
        <v/>
      </c>
      <c r="K308" s="228" t="str">
        <f ca="1">IF(MOD(ROW()-13,2)=0,IF(ISBLANK(OFFSET(#REF!,INT((ROW()-13)/2),0)),"",OFFSET(#REF!,INT((ROW()-13)/2),0)),IF(ISBLANK(OFFSET('9. METAS'!$V$20,INT((ROW()-14)/2),0)),"",OFFSET('9. METAS'!$V$20,INT((ROW()-14)/2),0)))</f>
        <v/>
      </c>
      <c r="L308" s="228" t="str">
        <f ca="1">IF(MOD(ROW()-13,2)=0,IF(ISBLANK(OFFSET(#REF!,INT((ROW()-13)/2),0)),"",OFFSET(#REF!,INT((ROW()-13)/2),0)),IF(ISBLANK(OFFSET('9. METAS'!$W$20,INT((ROW()-14)/2),0)),"",OFFSET('9. METAS'!$W$20,INT((ROW()-14)/2),0)))</f>
        <v/>
      </c>
      <c r="M308" s="229" t="str">
        <f ca="1">IF(MOD(ROW()-13,2)=0,IF(ISBLANK(OFFSET(#REF!,INT((ROW()-13)/2),0)),"",OFFSET(#REF!,INT((ROW()-13)/2),0)),IF(ISBLANK(OFFSET('9. METAS'!$X$20,INT((ROW()-14)/2),0)),"",OFFSET('9. METAS'!$X$20,INT((ROW()-14)/2),0)))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1042" t="str">
        <f ca="1">IF(ISBLANK(OFFSET('9. METAS'!$L$20,INT((ROW()-13)/2),0)),"",OFFSET('9. METAS'!$L$20,INT((ROW()-13)/2),0))</f>
        <v/>
      </c>
      <c r="I309" s="979"/>
      <c r="J309" s="227" t="e">
        <f ca="1">IF(MOD(ROW()-13,2)=0,IF(ISBLANK(OFFSET(#REF!,INT((ROW()-13)/2),0)),"",OFFSET(#REF!,INT((ROW()-13)/2),0)),IF(ISBLANK(OFFSET('9. METAS'!$U$20,INT((ROW()-14)/2),0)),"",OFFSET('9. METAS'!$U$20,INT((ROW()-14)/2),0)))</f>
        <v>#REF!</v>
      </c>
      <c r="K309" s="228" t="e">
        <f ca="1">IF(MOD(ROW()-13,2)=0,IF(ISBLANK(OFFSET(#REF!,INT((ROW()-13)/2),0)),"",OFFSET(#REF!,INT((ROW()-13)/2),0)),IF(ISBLANK(OFFSET('9. METAS'!$V$20,INT((ROW()-14)/2),0)),"",OFFSET('9. METAS'!$V$20,INT((ROW()-14)/2),0)))</f>
        <v>#REF!</v>
      </c>
      <c r="L309" s="228" t="e">
        <f ca="1">IF(MOD(ROW()-13,2)=0,IF(ISBLANK(OFFSET(#REF!,INT((ROW()-13)/2),0)),"",OFFSET(#REF!,INT((ROW()-13)/2),0)),IF(ISBLANK(OFFSET('9. METAS'!$W$20,INT((ROW()-14)/2),0)),"",OFFSET('9. METAS'!$W$20,INT((ROW()-14)/2),0)))</f>
        <v>#REF!</v>
      </c>
      <c r="M309" s="229" t="e">
        <f ca="1">IF(MOD(ROW()-13,2)=0,IF(ISBLANK(OFFSET(#REF!,INT((ROW()-13)/2),0)),"",OFFSET(#REF!,INT((ROW()-13)/2),0)),IF(ISBLANK(OFFSET('9. METAS'!$X$20,INT((ROW()-14)/2),0)),"",OFFSET('9. METAS'!$X$20,INT((ROW()-14)/2),0)))</f>
        <v>#REF!</v>
      </c>
      <c r="N309" s="981" t="str">
        <f t="shared" ref="N309" ca="1" si="292">IFERROR(J309/J310,"ND")</f>
        <v>ND</v>
      </c>
      <c r="O309" s="983" t="str">
        <f t="shared" ref="O309" ca="1" si="293">IFERROR(((J309+K309+L309+M309)/H309),"ND")</f>
        <v>ND</v>
      </c>
      <c r="P309" s="985"/>
    </row>
    <row r="310" spans="3:16" x14ac:dyDescent="0.3">
      <c r="C310" s="999"/>
      <c r="D310" s="993"/>
      <c r="E310" s="993"/>
      <c r="F310" s="995"/>
      <c r="G310" s="997"/>
      <c r="H310" s="1042"/>
      <c r="I310" s="987"/>
      <c r="J310" s="227" t="str">
        <f ca="1">IF(MOD(ROW()-13,2)=0,IF(ISBLANK(OFFSET(#REF!,INT((ROW()-13)/2),0)),"",OFFSET(#REF!,INT((ROW()-13)/2),0)),IF(ISBLANK(OFFSET('9. METAS'!$U$20,INT((ROW()-14)/2),0)),"",OFFSET('9. METAS'!$U$20,INT((ROW()-14)/2),0)))</f>
        <v/>
      </c>
      <c r="K310" s="228" t="str">
        <f ca="1">IF(MOD(ROW()-13,2)=0,IF(ISBLANK(OFFSET(#REF!,INT((ROW()-13)/2),0)),"",OFFSET(#REF!,INT((ROW()-13)/2),0)),IF(ISBLANK(OFFSET('9. METAS'!$V$20,INT((ROW()-14)/2),0)),"",OFFSET('9. METAS'!$V$20,INT((ROW()-14)/2),0)))</f>
        <v/>
      </c>
      <c r="L310" s="228" t="str">
        <f ca="1">IF(MOD(ROW()-13,2)=0,IF(ISBLANK(OFFSET(#REF!,INT((ROW()-13)/2),0)),"",OFFSET(#REF!,INT((ROW()-13)/2),0)),IF(ISBLANK(OFFSET('9. METAS'!$W$20,INT((ROW()-14)/2),0)),"",OFFSET('9. METAS'!$W$20,INT((ROW()-14)/2),0)))</f>
        <v/>
      </c>
      <c r="M310" s="229" t="str">
        <f ca="1">IF(MOD(ROW()-13,2)=0,IF(ISBLANK(OFFSET(#REF!,INT((ROW()-13)/2),0)),"",OFFSET(#REF!,INT((ROW()-13)/2),0)),IF(ISBLANK(OFFSET('9. METAS'!$X$20,INT((ROW()-14)/2),0)),"",OFFSET('9. METAS'!$X$20,INT((ROW()-14)/2),0)))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1042" t="str">
        <f ca="1">IF(ISBLANK(OFFSET('9. METAS'!$L$20,INT((ROW()-13)/2),0)),"",OFFSET('9. METAS'!$L$20,INT((ROW()-13)/2),0))</f>
        <v/>
      </c>
      <c r="I311" s="979"/>
      <c r="J311" s="227" t="e">
        <f ca="1">IF(MOD(ROW()-13,2)=0,IF(ISBLANK(OFFSET(#REF!,INT((ROW()-13)/2),0)),"",OFFSET(#REF!,INT((ROW()-13)/2),0)),IF(ISBLANK(OFFSET('9. METAS'!$U$20,INT((ROW()-14)/2),0)),"",OFFSET('9. METAS'!$U$20,INT((ROW()-14)/2),0)))</f>
        <v>#REF!</v>
      </c>
      <c r="K311" s="228" t="e">
        <f ca="1">IF(MOD(ROW()-13,2)=0,IF(ISBLANK(OFFSET(#REF!,INT((ROW()-13)/2),0)),"",OFFSET(#REF!,INT((ROW()-13)/2),0)),IF(ISBLANK(OFFSET('9. METAS'!$V$20,INT((ROW()-14)/2),0)),"",OFFSET('9. METAS'!$V$20,INT((ROW()-14)/2),0)))</f>
        <v>#REF!</v>
      </c>
      <c r="L311" s="228" t="e">
        <f ca="1">IF(MOD(ROW()-13,2)=0,IF(ISBLANK(OFFSET(#REF!,INT((ROW()-13)/2),0)),"",OFFSET(#REF!,INT((ROW()-13)/2),0)),IF(ISBLANK(OFFSET('9. METAS'!$W$20,INT((ROW()-14)/2),0)),"",OFFSET('9. METAS'!$W$20,INT((ROW()-14)/2),0)))</f>
        <v>#REF!</v>
      </c>
      <c r="M311" s="229" t="e">
        <f ca="1">IF(MOD(ROW()-13,2)=0,IF(ISBLANK(OFFSET(#REF!,INT((ROW()-13)/2),0)),"",OFFSET(#REF!,INT((ROW()-13)/2),0)),IF(ISBLANK(OFFSET('9. METAS'!$X$20,INT((ROW()-14)/2),0)),"",OFFSET('9. METAS'!$X$20,INT((ROW()-14)/2),0)))</f>
        <v>#REF!</v>
      </c>
      <c r="N311" s="981" t="str">
        <f t="shared" ref="N311" ca="1" si="294">IFERROR(J311/J312,"ND")</f>
        <v>ND</v>
      </c>
      <c r="O311" s="983" t="str">
        <f t="shared" ref="O311" ca="1" si="295">IFERROR(((J311+K311+L311+M311)/H311),"ND")</f>
        <v>ND</v>
      </c>
      <c r="P311" s="985"/>
    </row>
    <row r="312" spans="3:16" x14ac:dyDescent="0.3">
      <c r="C312" s="999"/>
      <c r="D312" s="993"/>
      <c r="E312" s="993"/>
      <c r="F312" s="995"/>
      <c r="G312" s="997"/>
      <c r="H312" s="1042"/>
      <c r="I312" s="987"/>
      <c r="J312" s="227" t="str">
        <f ca="1">IF(MOD(ROW()-13,2)=0,IF(ISBLANK(OFFSET(#REF!,INT((ROW()-13)/2),0)),"",OFFSET(#REF!,INT((ROW()-13)/2),0)),IF(ISBLANK(OFFSET('9. METAS'!$U$20,INT((ROW()-14)/2),0)),"",OFFSET('9. METAS'!$U$20,INT((ROW()-14)/2),0)))</f>
        <v/>
      </c>
      <c r="K312" s="228" t="str">
        <f ca="1">IF(MOD(ROW()-13,2)=0,IF(ISBLANK(OFFSET(#REF!,INT((ROW()-13)/2),0)),"",OFFSET(#REF!,INT((ROW()-13)/2),0)),IF(ISBLANK(OFFSET('9. METAS'!$V$20,INT((ROW()-14)/2),0)),"",OFFSET('9. METAS'!$V$20,INT((ROW()-14)/2),0)))</f>
        <v/>
      </c>
      <c r="L312" s="228" t="str">
        <f ca="1">IF(MOD(ROW()-13,2)=0,IF(ISBLANK(OFFSET(#REF!,INT((ROW()-13)/2),0)),"",OFFSET(#REF!,INT((ROW()-13)/2),0)),IF(ISBLANK(OFFSET('9. METAS'!$W$20,INT((ROW()-14)/2),0)),"",OFFSET('9. METAS'!$W$20,INT((ROW()-14)/2),0)))</f>
        <v/>
      </c>
      <c r="M312" s="229" t="str">
        <f ca="1">IF(MOD(ROW()-13,2)=0,IF(ISBLANK(OFFSET(#REF!,INT((ROW()-13)/2),0)),"",OFFSET(#REF!,INT((ROW()-13)/2),0)),IF(ISBLANK(OFFSET('9. METAS'!$X$20,INT((ROW()-14)/2),0)),"",OFFSET('9. METAS'!$X$20,INT((ROW()-14)/2),0)))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1042" t="str">
        <f ca="1">IF(ISBLANK(OFFSET('9. METAS'!$L$20,INT((ROW()-13)/2),0)),"",OFFSET('9. METAS'!$L$20,INT((ROW()-13)/2),0))</f>
        <v/>
      </c>
      <c r="I313" s="979"/>
      <c r="J313" s="227" t="e">
        <f ca="1">IF(MOD(ROW()-13,2)=0,IF(ISBLANK(OFFSET(#REF!,INT((ROW()-13)/2),0)),"",OFFSET(#REF!,INT((ROW()-13)/2),0)),IF(ISBLANK(OFFSET('9. METAS'!$U$20,INT((ROW()-14)/2),0)),"",OFFSET('9. METAS'!$U$20,INT((ROW()-14)/2),0)))</f>
        <v>#REF!</v>
      </c>
      <c r="K313" s="228" t="e">
        <f ca="1">IF(MOD(ROW()-13,2)=0,IF(ISBLANK(OFFSET(#REF!,INT((ROW()-13)/2),0)),"",OFFSET(#REF!,INT((ROW()-13)/2),0)),IF(ISBLANK(OFFSET('9. METAS'!$V$20,INT((ROW()-14)/2),0)),"",OFFSET('9. METAS'!$V$20,INT((ROW()-14)/2),0)))</f>
        <v>#REF!</v>
      </c>
      <c r="L313" s="228" t="e">
        <f ca="1">IF(MOD(ROW()-13,2)=0,IF(ISBLANK(OFFSET(#REF!,INT((ROW()-13)/2),0)),"",OFFSET(#REF!,INT((ROW()-13)/2),0)),IF(ISBLANK(OFFSET('9. METAS'!$W$20,INT((ROW()-14)/2),0)),"",OFFSET('9. METAS'!$W$20,INT((ROW()-14)/2),0)))</f>
        <v>#REF!</v>
      </c>
      <c r="M313" s="229" t="e">
        <f ca="1">IF(MOD(ROW()-13,2)=0,IF(ISBLANK(OFFSET(#REF!,INT((ROW()-13)/2),0)),"",OFFSET(#REF!,INT((ROW()-13)/2),0)),IF(ISBLANK(OFFSET('9. METAS'!$X$20,INT((ROW()-14)/2),0)),"",OFFSET('9. METAS'!$X$20,INT((ROW()-14)/2),0)))</f>
        <v>#REF!</v>
      </c>
      <c r="N313" s="981" t="str">
        <f t="shared" ref="N313" ca="1" si="296">IFERROR(J313/J314,"ND")</f>
        <v>ND</v>
      </c>
      <c r="O313" s="983" t="str">
        <f t="shared" ref="O313" ca="1" si="297">IFERROR(((J313+K313+L313+M313)/H313),"ND")</f>
        <v>ND</v>
      </c>
      <c r="P313" s="985"/>
    </row>
    <row r="314" spans="3:16" x14ac:dyDescent="0.3">
      <c r="C314" s="999"/>
      <c r="D314" s="993"/>
      <c r="E314" s="993"/>
      <c r="F314" s="995"/>
      <c r="G314" s="997"/>
      <c r="H314" s="1042"/>
      <c r="I314" s="987"/>
      <c r="J314" s="227" t="str">
        <f ca="1">IF(MOD(ROW()-13,2)=0,IF(ISBLANK(OFFSET(#REF!,INT((ROW()-13)/2),0)),"",OFFSET(#REF!,INT((ROW()-13)/2),0)),IF(ISBLANK(OFFSET('9. METAS'!$U$20,INT((ROW()-14)/2),0)),"",OFFSET('9. METAS'!$U$20,INT((ROW()-14)/2),0)))</f>
        <v/>
      </c>
      <c r="K314" s="228" t="str">
        <f ca="1">IF(MOD(ROW()-13,2)=0,IF(ISBLANK(OFFSET(#REF!,INT((ROW()-13)/2),0)),"",OFFSET(#REF!,INT((ROW()-13)/2),0)),IF(ISBLANK(OFFSET('9. METAS'!$V$20,INT((ROW()-14)/2),0)),"",OFFSET('9. METAS'!$V$20,INT((ROW()-14)/2),0)))</f>
        <v/>
      </c>
      <c r="L314" s="228" t="str">
        <f ca="1">IF(MOD(ROW()-13,2)=0,IF(ISBLANK(OFFSET(#REF!,INT((ROW()-13)/2),0)),"",OFFSET(#REF!,INT((ROW()-13)/2),0)),IF(ISBLANK(OFFSET('9. METAS'!$W$20,INT((ROW()-14)/2),0)),"",OFFSET('9. METAS'!$W$20,INT((ROW()-14)/2),0)))</f>
        <v/>
      </c>
      <c r="M314" s="229" t="str">
        <f ca="1">IF(MOD(ROW()-13,2)=0,IF(ISBLANK(OFFSET(#REF!,INT((ROW()-13)/2),0)),"",OFFSET(#REF!,INT((ROW()-13)/2),0)),IF(ISBLANK(OFFSET('9. METAS'!$X$20,INT((ROW()-14)/2),0)),"",OFFSET('9. METAS'!$X$20,INT((ROW()-14)/2),0)))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1042" t="str">
        <f ca="1">IF(ISBLANK(OFFSET('9. METAS'!$L$20,INT((ROW()-13)/2),0)),"",OFFSET('9. METAS'!$L$20,INT((ROW()-13)/2),0))</f>
        <v/>
      </c>
      <c r="I315" s="979"/>
      <c r="J315" s="227" t="e">
        <f ca="1">IF(MOD(ROW()-13,2)=0,IF(ISBLANK(OFFSET(#REF!,INT((ROW()-13)/2),0)),"",OFFSET(#REF!,INT((ROW()-13)/2),0)),IF(ISBLANK(OFFSET('9. METAS'!$U$20,INT((ROW()-14)/2),0)),"",OFFSET('9. METAS'!$U$20,INT((ROW()-14)/2),0)))</f>
        <v>#REF!</v>
      </c>
      <c r="K315" s="228" t="e">
        <f ca="1">IF(MOD(ROW()-13,2)=0,IF(ISBLANK(OFFSET(#REF!,INT((ROW()-13)/2),0)),"",OFFSET(#REF!,INT((ROW()-13)/2),0)),IF(ISBLANK(OFFSET('9. METAS'!$V$20,INT((ROW()-14)/2),0)),"",OFFSET('9. METAS'!$V$20,INT((ROW()-14)/2),0)))</f>
        <v>#REF!</v>
      </c>
      <c r="L315" s="228" t="e">
        <f ca="1">IF(MOD(ROW()-13,2)=0,IF(ISBLANK(OFFSET(#REF!,INT((ROW()-13)/2),0)),"",OFFSET(#REF!,INT((ROW()-13)/2),0)),IF(ISBLANK(OFFSET('9. METAS'!$W$20,INT((ROW()-14)/2),0)),"",OFFSET('9. METAS'!$W$20,INT((ROW()-14)/2),0)))</f>
        <v>#REF!</v>
      </c>
      <c r="M315" s="229" t="e">
        <f ca="1">IF(MOD(ROW()-13,2)=0,IF(ISBLANK(OFFSET(#REF!,INT((ROW()-13)/2),0)),"",OFFSET(#REF!,INT((ROW()-13)/2),0)),IF(ISBLANK(OFFSET('9. METAS'!$X$20,INT((ROW()-14)/2),0)),"",OFFSET('9. METAS'!$X$20,INT((ROW()-14)/2),0)))</f>
        <v>#REF!</v>
      </c>
      <c r="N315" s="981" t="str">
        <f t="shared" ref="N315" ca="1" si="298">IFERROR(J315/J316,"ND")</f>
        <v>ND</v>
      </c>
      <c r="O315" s="983" t="str">
        <f t="shared" ref="O315" ca="1" si="299">IFERROR(((J315+K315+L315+M315)/H315),"ND")</f>
        <v>ND</v>
      </c>
      <c r="P315" s="985"/>
    </row>
    <row r="316" spans="3:16" x14ac:dyDescent="0.3">
      <c r="C316" s="999"/>
      <c r="D316" s="993"/>
      <c r="E316" s="993"/>
      <c r="F316" s="995"/>
      <c r="G316" s="997"/>
      <c r="H316" s="1042"/>
      <c r="I316" s="987"/>
      <c r="J316" s="227" t="str">
        <f ca="1">IF(MOD(ROW()-13,2)=0,IF(ISBLANK(OFFSET(#REF!,INT((ROW()-13)/2),0)),"",OFFSET(#REF!,INT((ROW()-13)/2),0)),IF(ISBLANK(OFFSET('9. METAS'!$U$20,INT((ROW()-14)/2),0)),"",OFFSET('9. METAS'!$U$20,INT((ROW()-14)/2),0)))</f>
        <v/>
      </c>
      <c r="K316" s="228" t="str">
        <f ca="1">IF(MOD(ROW()-13,2)=0,IF(ISBLANK(OFFSET(#REF!,INT((ROW()-13)/2),0)),"",OFFSET(#REF!,INT((ROW()-13)/2),0)),IF(ISBLANK(OFFSET('9. METAS'!$V$20,INT((ROW()-14)/2),0)),"",OFFSET('9. METAS'!$V$20,INT((ROW()-14)/2),0)))</f>
        <v/>
      </c>
      <c r="L316" s="228" t="str">
        <f ca="1">IF(MOD(ROW()-13,2)=0,IF(ISBLANK(OFFSET(#REF!,INT((ROW()-13)/2),0)),"",OFFSET(#REF!,INT((ROW()-13)/2),0)),IF(ISBLANK(OFFSET('9. METAS'!$W$20,INT((ROW()-14)/2),0)),"",OFFSET('9. METAS'!$W$20,INT((ROW()-14)/2),0)))</f>
        <v/>
      </c>
      <c r="M316" s="229" t="str">
        <f ca="1">IF(MOD(ROW()-13,2)=0,IF(ISBLANK(OFFSET(#REF!,INT((ROW()-13)/2),0)),"",OFFSET(#REF!,INT((ROW()-13)/2),0)),IF(ISBLANK(OFFSET('9. METAS'!$X$20,INT((ROW()-14)/2),0)),"",OFFSET('9. METAS'!$X$20,INT((ROW()-14)/2),0)))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1042" t="str">
        <f ca="1">IF(ISBLANK(OFFSET('9. METAS'!$L$20,INT((ROW()-13)/2),0)),"",OFFSET('9. METAS'!$L$20,INT((ROW()-13)/2),0))</f>
        <v/>
      </c>
      <c r="I317" s="979"/>
      <c r="J317" s="227" t="e">
        <f ca="1">IF(MOD(ROW()-13,2)=0,IF(ISBLANK(OFFSET(#REF!,INT((ROW()-13)/2),0)),"",OFFSET(#REF!,INT((ROW()-13)/2),0)),IF(ISBLANK(OFFSET('9. METAS'!$U$20,INT((ROW()-14)/2),0)),"",OFFSET('9. METAS'!$U$20,INT((ROW()-14)/2),0)))</f>
        <v>#REF!</v>
      </c>
      <c r="K317" s="228" t="e">
        <f ca="1">IF(MOD(ROW()-13,2)=0,IF(ISBLANK(OFFSET(#REF!,INT((ROW()-13)/2),0)),"",OFFSET(#REF!,INT((ROW()-13)/2),0)),IF(ISBLANK(OFFSET('9. METAS'!$V$20,INT((ROW()-14)/2),0)),"",OFFSET('9. METAS'!$V$20,INT((ROW()-14)/2),0)))</f>
        <v>#REF!</v>
      </c>
      <c r="L317" s="228" t="e">
        <f ca="1">IF(MOD(ROW()-13,2)=0,IF(ISBLANK(OFFSET(#REF!,INT((ROW()-13)/2),0)),"",OFFSET(#REF!,INT((ROW()-13)/2),0)),IF(ISBLANK(OFFSET('9. METAS'!$W$20,INT((ROW()-14)/2),0)),"",OFFSET('9. METAS'!$W$20,INT((ROW()-14)/2),0)))</f>
        <v>#REF!</v>
      </c>
      <c r="M317" s="229" t="e">
        <f ca="1">IF(MOD(ROW()-13,2)=0,IF(ISBLANK(OFFSET(#REF!,INT((ROW()-13)/2),0)),"",OFFSET(#REF!,INT((ROW()-13)/2),0)),IF(ISBLANK(OFFSET('9. METAS'!$X$20,INT((ROW()-14)/2),0)),"",OFFSET('9. METAS'!$X$20,INT((ROW()-14)/2),0)))</f>
        <v>#REF!</v>
      </c>
      <c r="N317" s="981" t="str">
        <f t="shared" ref="N317" ca="1" si="300">IFERROR(J317/J318,"ND")</f>
        <v>ND</v>
      </c>
      <c r="O317" s="983" t="str">
        <f t="shared" ref="O317" ca="1" si="301">IFERROR(((J317+K317+L317+M317)/H317),"ND")</f>
        <v>ND</v>
      </c>
      <c r="P317" s="985"/>
    </row>
    <row r="318" spans="3:16" x14ac:dyDescent="0.3">
      <c r="C318" s="999"/>
      <c r="D318" s="993"/>
      <c r="E318" s="993"/>
      <c r="F318" s="995"/>
      <c r="G318" s="997"/>
      <c r="H318" s="1042"/>
      <c r="I318" s="987"/>
      <c r="J318" s="227" t="str">
        <f ca="1">IF(MOD(ROW()-13,2)=0,IF(ISBLANK(OFFSET(#REF!,INT((ROW()-13)/2),0)),"",OFFSET(#REF!,INT((ROW()-13)/2),0)),IF(ISBLANK(OFFSET('9. METAS'!$U$20,INT((ROW()-14)/2),0)),"",OFFSET('9. METAS'!$U$20,INT((ROW()-14)/2),0)))</f>
        <v/>
      </c>
      <c r="K318" s="228" t="str">
        <f ca="1">IF(MOD(ROW()-13,2)=0,IF(ISBLANK(OFFSET(#REF!,INT((ROW()-13)/2),0)),"",OFFSET(#REF!,INT((ROW()-13)/2),0)),IF(ISBLANK(OFFSET('9. METAS'!$V$20,INT((ROW()-14)/2),0)),"",OFFSET('9. METAS'!$V$20,INT((ROW()-14)/2),0)))</f>
        <v/>
      </c>
      <c r="L318" s="228" t="str">
        <f ca="1">IF(MOD(ROW()-13,2)=0,IF(ISBLANK(OFFSET(#REF!,INT((ROW()-13)/2),0)),"",OFFSET(#REF!,INT((ROW()-13)/2),0)),IF(ISBLANK(OFFSET('9. METAS'!$W$20,INT((ROW()-14)/2),0)),"",OFFSET('9. METAS'!$W$20,INT((ROW()-14)/2),0)))</f>
        <v/>
      </c>
      <c r="M318" s="229" t="str">
        <f ca="1">IF(MOD(ROW()-13,2)=0,IF(ISBLANK(OFFSET(#REF!,INT((ROW()-13)/2),0)),"",OFFSET(#REF!,INT((ROW()-13)/2),0)),IF(ISBLANK(OFFSET('9. METAS'!$X$20,INT((ROW()-14)/2),0)),"",OFFSET('9. METAS'!$X$20,INT((ROW()-14)/2),0)))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1042" t="str">
        <f ca="1">IF(ISBLANK(OFFSET('9. METAS'!$L$20,INT((ROW()-13)/2),0)),"",OFFSET('9. METAS'!$L$20,INT((ROW()-13)/2),0))</f>
        <v/>
      </c>
      <c r="I319" s="979"/>
      <c r="J319" s="227" t="e">
        <f ca="1">IF(MOD(ROW()-13,2)=0,IF(ISBLANK(OFFSET(#REF!,INT((ROW()-13)/2),0)),"",OFFSET(#REF!,INT((ROW()-13)/2),0)),IF(ISBLANK(OFFSET('9. METAS'!$U$20,INT((ROW()-14)/2),0)),"",OFFSET('9. METAS'!$U$20,INT((ROW()-14)/2),0)))</f>
        <v>#REF!</v>
      </c>
      <c r="K319" s="228" t="e">
        <f ca="1">IF(MOD(ROW()-13,2)=0,IF(ISBLANK(OFFSET(#REF!,INT((ROW()-13)/2),0)),"",OFFSET(#REF!,INT((ROW()-13)/2),0)),IF(ISBLANK(OFFSET('9. METAS'!$V$20,INT((ROW()-14)/2),0)),"",OFFSET('9. METAS'!$V$20,INT((ROW()-14)/2),0)))</f>
        <v>#REF!</v>
      </c>
      <c r="L319" s="228" t="e">
        <f ca="1">IF(MOD(ROW()-13,2)=0,IF(ISBLANK(OFFSET(#REF!,INT((ROW()-13)/2),0)),"",OFFSET(#REF!,INT((ROW()-13)/2),0)),IF(ISBLANK(OFFSET('9. METAS'!$W$20,INT((ROW()-14)/2),0)),"",OFFSET('9. METAS'!$W$20,INT((ROW()-14)/2),0)))</f>
        <v>#REF!</v>
      </c>
      <c r="M319" s="229" t="e">
        <f ca="1">IF(MOD(ROW()-13,2)=0,IF(ISBLANK(OFFSET(#REF!,INT((ROW()-13)/2),0)),"",OFFSET(#REF!,INT((ROW()-13)/2),0)),IF(ISBLANK(OFFSET('9. METAS'!$X$20,INT((ROW()-14)/2),0)),"",OFFSET('9. METAS'!$X$20,INT((ROW()-14)/2),0)))</f>
        <v>#REF!</v>
      </c>
      <c r="N319" s="981" t="str">
        <f t="shared" ref="N319" ca="1" si="302">IFERROR(J319/J320,"ND")</f>
        <v>ND</v>
      </c>
      <c r="O319" s="983" t="str">
        <f t="shared" ref="O319" ca="1" si="303">IFERROR(((J319+K319+L319+M319)/H319),"ND")</f>
        <v>ND</v>
      </c>
      <c r="P319" s="985"/>
    </row>
    <row r="320" spans="3:16" x14ac:dyDescent="0.3">
      <c r="C320" s="999"/>
      <c r="D320" s="993"/>
      <c r="E320" s="993"/>
      <c r="F320" s="995"/>
      <c r="G320" s="997"/>
      <c r="H320" s="1042"/>
      <c r="I320" s="987"/>
      <c r="J320" s="227" t="str">
        <f ca="1">IF(MOD(ROW()-13,2)=0,IF(ISBLANK(OFFSET(#REF!,INT((ROW()-13)/2),0)),"",OFFSET(#REF!,INT((ROW()-13)/2),0)),IF(ISBLANK(OFFSET('9. METAS'!$U$20,INT((ROW()-14)/2),0)),"",OFFSET('9. METAS'!$U$20,INT((ROW()-14)/2),0)))</f>
        <v/>
      </c>
      <c r="K320" s="228" t="str">
        <f ca="1">IF(MOD(ROW()-13,2)=0,IF(ISBLANK(OFFSET(#REF!,INT((ROW()-13)/2),0)),"",OFFSET(#REF!,INT((ROW()-13)/2),0)),IF(ISBLANK(OFFSET('9. METAS'!$V$20,INT((ROW()-14)/2),0)),"",OFFSET('9. METAS'!$V$20,INT((ROW()-14)/2),0)))</f>
        <v/>
      </c>
      <c r="L320" s="228" t="str">
        <f ca="1">IF(MOD(ROW()-13,2)=0,IF(ISBLANK(OFFSET(#REF!,INT((ROW()-13)/2),0)),"",OFFSET(#REF!,INT((ROW()-13)/2),0)),IF(ISBLANK(OFFSET('9. METAS'!$W$20,INT((ROW()-14)/2),0)),"",OFFSET('9. METAS'!$W$20,INT((ROW()-14)/2),0)))</f>
        <v/>
      </c>
      <c r="M320" s="229" t="str">
        <f ca="1">IF(MOD(ROW()-13,2)=0,IF(ISBLANK(OFFSET(#REF!,INT((ROW()-13)/2),0)),"",OFFSET(#REF!,INT((ROW()-13)/2),0)),IF(ISBLANK(OFFSET('9. METAS'!$X$20,INT((ROW()-14)/2),0)),"",OFFSET('9. METAS'!$X$20,INT((ROW()-14)/2),0)))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1042" t="str">
        <f ca="1">IF(ISBLANK(OFFSET('9. METAS'!$L$20,INT((ROW()-13)/2),0)),"",OFFSET('9. METAS'!$L$20,INT((ROW()-13)/2),0))</f>
        <v/>
      </c>
      <c r="I321" s="979"/>
      <c r="J321" s="227" t="e">
        <f ca="1">IF(MOD(ROW()-13,2)=0,IF(ISBLANK(OFFSET(#REF!,INT((ROW()-13)/2),0)),"",OFFSET(#REF!,INT((ROW()-13)/2),0)),IF(ISBLANK(OFFSET('9. METAS'!$U$20,INT((ROW()-14)/2),0)),"",OFFSET('9. METAS'!$U$20,INT((ROW()-14)/2),0)))</f>
        <v>#REF!</v>
      </c>
      <c r="K321" s="228" t="e">
        <f ca="1">IF(MOD(ROW()-13,2)=0,IF(ISBLANK(OFFSET(#REF!,INT((ROW()-13)/2),0)),"",OFFSET(#REF!,INT((ROW()-13)/2),0)),IF(ISBLANK(OFFSET('9. METAS'!$V$20,INT((ROW()-14)/2),0)),"",OFFSET('9. METAS'!$V$20,INT((ROW()-14)/2),0)))</f>
        <v>#REF!</v>
      </c>
      <c r="L321" s="228" t="e">
        <f ca="1">IF(MOD(ROW()-13,2)=0,IF(ISBLANK(OFFSET(#REF!,INT((ROW()-13)/2),0)),"",OFFSET(#REF!,INT((ROW()-13)/2),0)),IF(ISBLANK(OFFSET('9. METAS'!$W$20,INT((ROW()-14)/2),0)),"",OFFSET('9. METAS'!$W$20,INT((ROW()-14)/2),0)))</f>
        <v>#REF!</v>
      </c>
      <c r="M321" s="229" t="e">
        <f ca="1">IF(MOD(ROW()-13,2)=0,IF(ISBLANK(OFFSET(#REF!,INT((ROW()-13)/2),0)),"",OFFSET(#REF!,INT((ROW()-13)/2),0)),IF(ISBLANK(OFFSET('9. METAS'!$X$20,INT((ROW()-14)/2),0)),"",OFFSET('9. METAS'!$X$20,INT((ROW()-14)/2),0)))</f>
        <v>#REF!</v>
      </c>
      <c r="N321" s="981" t="str">
        <f t="shared" ref="N321" ca="1" si="304">IFERROR(J321/J322,"ND")</f>
        <v>ND</v>
      </c>
      <c r="O321" s="983" t="str">
        <f t="shared" ref="O321" ca="1" si="305">IFERROR(((J321+K321+L321+M321)/H321),"ND")</f>
        <v>ND</v>
      </c>
      <c r="P321" s="985"/>
    </row>
    <row r="322" spans="3:16" x14ac:dyDescent="0.3">
      <c r="C322" s="999"/>
      <c r="D322" s="993"/>
      <c r="E322" s="993"/>
      <c r="F322" s="995"/>
      <c r="G322" s="997"/>
      <c r="H322" s="1042"/>
      <c r="I322" s="987"/>
      <c r="J322" s="227" t="str">
        <f ca="1">IF(MOD(ROW()-13,2)=0,IF(ISBLANK(OFFSET(#REF!,INT((ROW()-13)/2),0)),"",OFFSET(#REF!,INT((ROW()-13)/2),0)),IF(ISBLANK(OFFSET('9. METAS'!$U$20,INT((ROW()-14)/2),0)),"",OFFSET('9. METAS'!$U$20,INT((ROW()-14)/2),0)))</f>
        <v/>
      </c>
      <c r="K322" s="228" t="str">
        <f ca="1">IF(MOD(ROW()-13,2)=0,IF(ISBLANK(OFFSET(#REF!,INT((ROW()-13)/2),0)),"",OFFSET(#REF!,INT((ROW()-13)/2),0)),IF(ISBLANK(OFFSET('9. METAS'!$V$20,INT((ROW()-14)/2),0)),"",OFFSET('9. METAS'!$V$20,INT((ROW()-14)/2),0)))</f>
        <v/>
      </c>
      <c r="L322" s="228" t="str">
        <f ca="1">IF(MOD(ROW()-13,2)=0,IF(ISBLANK(OFFSET(#REF!,INT((ROW()-13)/2),0)),"",OFFSET(#REF!,INT((ROW()-13)/2),0)),IF(ISBLANK(OFFSET('9. METAS'!$W$20,INT((ROW()-14)/2),0)),"",OFFSET('9. METAS'!$W$20,INT((ROW()-14)/2),0)))</f>
        <v/>
      </c>
      <c r="M322" s="229" t="str">
        <f ca="1">IF(MOD(ROW()-13,2)=0,IF(ISBLANK(OFFSET(#REF!,INT((ROW()-13)/2),0)),"",OFFSET(#REF!,INT((ROW()-13)/2),0)),IF(ISBLANK(OFFSET('9. METAS'!$X$20,INT((ROW()-14)/2),0)),"",OFFSET('9. METAS'!$X$20,INT((ROW()-14)/2),0)))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1042" t="str">
        <f ca="1">IF(ISBLANK(OFFSET('9. METAS'!$L$20,INT((ROW()-13)/2),0)),"",OFFSET('9. METAS'!$L$20,INT((ROW()-13)/2),0))</f>
        <v/>
      </c>
      <c r="I323" s="979"/>
      <c r="J323" s="227" t="e">
        <f ca="1">IF(MOD(ROW()-13,2)=0,IF(ISBLANK(OFFSET(#REF!,INT((ROW()-13)/2),0)),"",OFFSET(#REF!,INT((ROW()-13)/2),0)),IF(ISBLANK(OFFSET('9. METAS'!$U$20,INT((ROW()-14)/2),0)),"",OFFSET('9. METAS'!$U$20,INT((ROW()-14)/2),0)))</f>
        <v>#REF!</v>
      </c>
      <c r="K323" s="228" t="e">
        <f ca="1">IF(MOD(ROW()-13,2)=0,IF(ISBLANK(OFFSET(#REF!,INT((ROW()-13)/2),0)),"",OFFSET(#REF!,INT((ROW()-13)/2),0)),IF(ISBLANK(OFFSET('9. METAS'!$V$20,INT((ROW()-14)/2),0)),"",OFFSET('9. METAS'!$V$20,INT((ROW()-14)/2),0)))</f>
        <v>#REF!</v>
      </c>
      <c r="L323" s="228" t="e">
        <f ca="1">IF(MOD(ROW()-13,2)=0,IF(ISBLANK(OFFSET(#REF!,INT((ROW()-13)/2),0)),"",OFFSET(#REF!,INT((ROW()-13)/2),0)),IF(ISBLANK(OFFSET('9. METAS'!$W$20,INT((ROW()-14)/2),0)),"",OFFSET('9. METAS'!$W$20,INT((ROW()-14)/2),0)))</f>
        <v>#REF!</v>
      </c>
      <c r="M323" s="229" t="e">
        <f ca="1">IF(MOD(ROW()-13,2)=0,IF(ISBLANK(OFFSET(#REF!,INT((ROW()-13)/2),0)),"",OFFSET(#REF!,INT((ROW()-13)/2),0)),IF(ISBLANK(OFFSET('9. METAS'!$X$20,INT((ROW()-14)/2),0)),"",OFFSET('9. METAS'!$X$20,INT((ROW()-14)/2),0)))</f>
        <v>#REF!</v>
      </c>
      <c r="N323" s="981" t="str">
        <f t="shared" ref="N323" ca="1" si="306">IFERROR(J323/J324,"ND")</f>
        <v>ND</v>
      </c>
      <c r="O323" s="983" t="str">
        <f t="shared" ref="O323" ca="1" si="307">IFERROR(((J323+K323+L323+M323)/H323),"ND")</f>
        <v>ND</v>
      </c>
      <c r="P323" s="985"/>
    </row>
    <row r="324" spans="3:16" x14ac:dyDescent="0.3">
      <c r="C324" s="999"/>
      <c r="D324" s="993"/>
      <c r="E324" s="993"/>
      <c r="F324" s="995"/>
      <c r="G324" s="997"/>
      <c r="H324" s="1042"/>
      <c r="I324" s="987"/>
      <c r="J324" s="227" t="str">
        <f ca="1">IF(MOD(ROW()-13,2)=0,IF(ISBLANK(OFFSET(#REF!,INT((ROW()-13)/2),0)),"",OFFSET(#REF!,INT((ROW()-13)/2),0)),IF(ISBLANK(OFFSET('9. METAS'!$U$20,INT((ROW()-14)/2),0)),"",OFFSET('9. METAS'!$U$20,INT((ROW()-14)/2),0)))</f>
        <v/>
      </c>
      <c r="K324" s="228" t="str">
        <f ca="1">IF(MOD(ROW()-13,2)=0,IF(ISBLANK(OFFSET(#REF!,INT((ROW()-13)/2),0)),"",OFFSET(#REF!,INT((ROW()-13)/2),0)),IF(ISBLANK(OFFSET('9. METAS'!$V$20,INT((ROW()-14)/2),0)),"",OFFSET('9. METAS'!$V$20,INT((ROW()-14)/2),0)))</f>
        <v/>
      </c>
      <c r="L324" s="228" t="str">
        <f ca="1">IF(MOD(ROW()-13,2)=0,IF(ISBLANK(OFFSET(#REF!,INT((ROW()-13)/2),0)),"",OFFSET(#REF!,INT((ROW()-13)/2),0)),IF(ISBLANK(OFFSET('9. METAS'!$W$20,INT((ROW()-14)/2),0)),"",OFFSET('9. METAS'!$W$20,INT((ROW()-14)/2),0)))</f>
        <v/>
      </c>
      <c r="M324" s="229" t="str">
        <f ca="1">IF(MOD(ROW()-13,2)=0,IF(ISBLANK(OFFSET(#REF!,INT((ROW()-13)/2),0)),"",OFFSET(#REF!,INT((ROW()-13)/2),0)),IF(ISBLANK(OFFSET('9. METAS'!$X$20,INT((ROW()-14)/2),0)),"",OFFSET('9. METAS'!$X$20,INT((ROW()-14)/2),0)))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1042" t="str">
        <f ca="1">IF(ISBLANK(OFFSET('9. METAS'!$L$20,INT((ROW()-13)/2),0)),"",OFFSET('9. METAS'!$L$20,INT((ROW()-13)/2),0))</f>
        <v/>
      </c>
      <c r="I325" s="979"/>
      <c r="J325" s="227" t="e">
        <f ca="1">IF(MOD(ROW()-13,2)=0,IF(ISBLANK(OFFSET(#REF!,INT((ROW()-13)/2),0)),"",OFFSET(#REF!,INT((ROW()-13)/2),0)),IF(ISBLANK(OFFSET('9. METAS'!$U$20,INT((ROW()-14)/2),0)),"",OFFSET('9. METAS'!$U$20,INT((ROW()-14)/2),0)))</f>
        <v>#REF!</v>
      </c>
      <c r="K325" s="228" t="e">
        <f ca="1">IF(MOD(ROW()-13,2)=0,IF(ISBLANK(OFFSET(#REF!,INT((ROW()-13)/2),0)),"",OFFSET(#REF!,INT((ROW()-13)/2),0)),IF(ISBLANK(OFFSET('9. METAS'!$V$20,INT((ROW()-14)/2),0)),"",OFFSET('9. METAS'!$V$20,INT((ROW()-14)/2),0)))</f>
        <v>#REF!</v>
      </c>
      <c r="L325" s="228" t="e">
        <f ca="1">IF(MOD(ROW()-13,2)=0,IF(ISBLANK(OFFSET(#REF!,INT((ROW()-13)/2),0)),"",OFFSET(#REF!,INT((ROW()-13)/2),0)),IF(ISBLANK(OFFSET('9. METAS'!$W$20,INT((ROW()-14)/2),0)),"",OFFSET('9. METAS'!$W$20,INT((ROW()-14)/2),0)))</f>
        <v>#REF!</v>
      </c>
      <c r="M325" s="229" t="e">
        <f ca="1">IF(MOD(ROW()-13,2)=0,IF(ISBLANK(OFFSET(#REF!,INT((ROW()-13)/2),0)),"",OFFSET(#REF!,INT((ROW()-13)/2),0)),IF(ISBLANK(OFFSET('9. METAS'!$X$20,INT((ROW()-14)/2),0)),"",OFFSET('9. METAS'!$X$20,INT((ROW()-14)/2),0)))</f>
        <v>#REF!</v>
      </c>
      <c r="N325" s="981" t="str">
        <f t="shared" ref="N325" ca="1" si="308">IFERROR(J325/J326,"ND")</f>
        <v>ND</v>
      </c>
      <c r="O325" s="983" t="str">
        <f t="shared" ref="O325" ca="1" si="309">IFERROR(((J325+K325+L325+M325)/H325),"ND")</f>
        <v>ND</v>
      </c>
      <c r="P325" s="985"/>
    </row>
    <row r="326" spans="3:16" x14ac:dyDescent="0.3">
      <c r="C326" s="999"/>
      <c r="D326" s="993"/>
      <c r="E326" s="993"/>
      <c r="F326" s="995"/>
      <c r="G326" s="997"/>
      <c r="H326" s="1042"/>
      <c r="I326" s="987"/>
      <c r="J326" s="227" t="str">
        <f ca="1">IF(MOD(ROW()-13,2)=0,IF(ISBLANK(OFFSET(#REF!,INT((ROW()-13)/2),0)),"",OFFSET(#REF!,INT((ROW()-13)/2),0)),IF(ISBLANK(OFFSET('9. METAS'!$U$20,INT((ROW()-14)/2),0)),"",OFFSET('9. METAS'!$U$20,INT((ROW()-14)/2),0)))</f>
        <v/>
      </c>
      <c r="K326" s="228" t="str">
        <f ca="1">IF(MOD(ROW()-13,2)=0,IF(ISBLANK(OFFSET(#REF!,INT((ROW()-13)/2),0)),"",OFFSET(#REF!,INT((ROW()-13)/2),0)),IF(ISBLANK(OFFSET('9. METAS'!$V$20,INT((ROW()-14)/2),0)),"",OFFSET('9. METAS'!$V$20,INT((ROW()-14)/2),0)))</f>
        <v/>
      </c>
      <c r="L326" s="228" t="str">
        <f ca="1">IF(MOD(ROW()-13,2)=0,IF(ISBLANK(OFFSET(#REF!,INT((ROW()-13)/2),0)),"",OFFSET(#REF!,INT((ROW()-13)/2),0)),IF(ISBLANK(OFFSET('9. METAS'!$W$20,INT((ROW()-14)/2),0)),"",OFFSET('9. METAS'!$W$20,INT((ROW()-14)/2),0)))</f>
        <v/>
      </c>
      <c r="M326" s="229" t="str">
        <f ca="1">IF(MOD(ROW()-13,2)=0,IF(ISBLANK(OFFSET(#REF!,INT((ROW()-13)/2),0)),"",OFFSET(#REF!,INT((ROW()-13)/2),0)),IF(ISBLANK(OFFSET('9. METAS'!$X$20,INT((ROW()-14)/2),0)),"",OFFSET('9. METAS'!$X$20,INT((ROW()-14)/2),0)))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1042" t="str">
        <f ca="1">IF(ISBLANK(OFFSET('9. METAS'!$L$20,INT((ROW()-13)/2),0)),"",OFFSET('9. METAS'!$L$20,INT((ROW()-13)/2),0))</f>
        <v/>
      </c>
      <c r="I327" s="979"/>
      <c r="J327" s="227" t="e">
        <f ca="1">IF(MOD(ROW()-13,2)=0,IF(ISBLANK(OFFSET(#REF!,INT((ROW()-13)/2),0)),"",OFFSET(#REF!,INT((ROW()-13)/2),0)),IF(ISBLANK(OFFSET('9. METAS'!$U$20,INT((ROW()-14)/2),0)),"",OFFSET('9. METAS'!$U$20,INT((ROW()-14)/2),0)))</f>
        <v>#REF!</v>
      </c>
      <c r="K327" s="228" t="e">
        <f ca="1">IF(MOD(ROW()-13,2)=0,IF(ISBLANK(OFFSET(#REF!,INT((ROW()-13)/2),0)),"",OFFSET(#REF!,INT((ROW()-13)/2),0)),IF(ISBLANK(OFFSET('9. METAS'!$V$20,INT((ROW()-14)/2),0)),"",OFFSET('9. METAS'!$V$20,INT((ROW()-14)/2),0)))</f>
        <v>#REF!</v>
      </c>
      <c r="L327" s="228" t="e">
        <f ca="1">IF(MOD(ROW()-13,2)=0,IF(ISBLANK(OFFSET(#REF!,INT((ROW()-13)/2),0)),"",OFFSET(#REF!,INT((ROW()-13)/2),0)),IF(ISBLANK(OFFSET('9. METAS'!$W$20,INT((ROW()-14)/2),0)),"",OFFSET('9. METAS'!$W$20,INT((ROW()-14)/2),0)))</f>
        <v>#REF!</v>
      </c>
      <c r="M327" s="229" t="e">
        <f ca="1">IF(MOD(ROW()-13,2)=0,IF(ISBLANK(OFFSET(#REF!,INT((ROW()-13)/2),0)),"",OFFSET(#REF!,INT((ROW()-13)/2),0)),IF(ISBLANK(OFFSET('9. METAS'!$X$20,INT((ROW()-14)/2),0)),"",OFFSET('9. METAS'!$X$20,INT((ROW()-14)/2),0)))</f>
        <v>#REF!</v>
      </c>
      <c r="N327" s="981" t="str">
        <f t="shared" ref="N327" ca="1" si="310">IFERROR(J327/J328,"ND")</f>
        <v>ND</v>
      </c>
      <c r="O327" s="983" t="str">
        <f t="shared" ref="O327" ca="1" si="311">IFERROR(((J327+K327+L327+M327)/H327),"ND")</f>
        <v>ND</v>
      </c>
      <c r="P327" s="985"/>
    </row>
    <row r="328" spans="3:16" x14ac:dyDescent="0.3">
      <c r="C328" s="999"/>
      <c r="D328" s="993"/>
      <c r="E328" s="993"/>
      <c r="F328" s="995"/>
      <c r="G328" s="997"/>
      <c r="H328" s="1042"/>
      <c r="I328" s="987"/>
      <c r="J328" s="227" t="str">
        <f ca="1">IF(MOD(ROW()-13,2)=0,IF(ISBLANK(OFFSET(#REF!,INT((ROW()-13)/2),0)),"",OFFSET(#REF!,INT((ROW()-13)/2),0)),IF(ISBLANK(OFFSET('9. METAS'!$U$20,INT((ROW()-14)/2),0)),"",OFFSET('9. METAS'!$U$20,INT((ROW()-14)/2),0)))</f>
        <v/>
      </c>
      <c r="K328" s="228" t="str">
        <f ca="1">IF(MOD(ROW()-13,2)=0,IF(ISBLANK(OFFSET(#REF!,INT((ROW()-13)/2),0)),"",OFFSET(#REF!,INT((ROW()-13)/2),0)),IF(ISBLANK(OFFSET('9. METAS'!$V$20,INT((ROW()-14)/2),0)),"",OFFSET('9. METAS'!$V$20,INT((ROW()-14)/2),0)))</f>
        <v/>
      </c>
      <c r="L328" s="228" t="str">
        <f ca="1">IF(MOD(ROW()-13,2)=0,IF(ISBLANK(OFFSET(#REF!,INT((ROW()-13)/2),0)),"",OFFSET(#REF!,INT((ROW()-13)/2),0)),IF(ISBLANK(OFFSET('9. METAS'!$W$20,INT((ROW()-14)/2),0)),"",OFFSET('9. METAS'!$W$20,INT((ROW()-14)/2),0)))</f>
        <v/>
      </c>
      <c r="M328" s="229" t="str">
        <f ca="1">IF(MOD(ROW()-13,2)=0,IF(ISBLANK(OFFSET(#REF!,INT((ROW()-13)/2),0)),"",OFFSET(#REF!,INT((ROW()-13)/2),0)),IF(ISBLANK(OFFSET('9. METAS'!$X$20,INT((ROW()-14)/2),0)),"",OFFSET('9. METAS'!$X$20,INT((ROW()-14)/2),0)))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1042" t="str">
        <f ca="1">IF(ISBLANK(OFFSET('9. METAS'!$L$20,INT((ROW()-13)/2),0)),"",OFFSET('9. METAS'!$L$20,INT((ROW()-13)/2),0))</f>
        <v/>
      </c>
      <c r="I329" s="979"/>
      <c r="J329" s="227" t="e">
        <f ca="1">IF(MOD(ROW()-13,2)=0,IF(ISBLANK(OFFSET(#REF!,INT((ROW()-13)/2),0)),"",OFFSET(#REF!,INT((ROW()-13)/2),0)),IF(ISBLANK(OFFSET('9. METAS'!$U$20,INT((ROW()-14)/2),0)),"",OFFSET('9. METAS'!$U$20,INT((ROW()-14)/2),0)))</f>
        <v>#REF!</v>
      </c>
      <c r="K329" s="228" t="e">
        <f ca="1">IF(MOD(ROW()-13,2)=0,IF(ISBLANK(OFFSET(#REF!,INT((ROW()-13)/2),0)),"",OFFSET(#REF!,INT((ROW()-13)/2),0)),IF(ISBLANK(OFFSET('9. METAS'!$V$20,INT((ROW()-14)/2),0)),"",OFFSET('9. METAS'!$V$20,INT((ROW()-14)/2),0)))</f>
        <v>#REF!</v>
      </c>
      <c r="L329" s="228" t="e">
        <f ca="1">IF(MOD(ROW()-13,2)=0,IF(ISBLANK(OFFSET(#REF!,INT((ROW()-13)/2),0)),"",OFFSET(#REF!,INT((ROW()-13)/2),0)),IF(ISBLANK(OFFSET('9. METAS'!$W$20,INT((ROW()-14)/2),0)),"",OFFSET('9. METAS'!$W$20,INT((ROW()-14)/2),0)))</f>
        <v>#REF!</v>
      </c>
      <c r="M329" s="229" t="e">
        <f ca="1">IF(MOD(ROW()-13,2)=0,IF(ISBLANK(OFFSET(#REF!,INT((ROW()-13)/2),0)),"",OFFSET(#REF!,INT((ROW()-13)/2),0)),IF(ISBLANK(OFFSET('9. METAS'!$X$20,INT((ROW()-14)/2),0)),"",OFFSET('9. METAS'!$X$20,INT((ROW()-14)/2),0)))</f>
        <v>#REF!</v>
      </c>
      <c r="N329" s="981" t="str">
        <f t="shared" ref="N329" ca="1" si="312">IFERROR(J329/J330,"ND")</f>
        <v>ND</v>
      </c>
      <c r="O329" s="983" t="str">
        <f t="shared" ref="O329" ca="1" si="313">IFERROR(((J329+K329+L329+M329)/H329),"ND")</f>
        <v>ND</v>
      </c>
      <c r="P329" s="985"/>
    </row>
    <row r="330" spans="3:16" x14ac:dyDescent="0.3">
      <c r="C330" s="999"/>
      <c r="D330" s="993"/>
      <c r="E330" s="993"/>
      <c r="F330" s="995"/>
      <c r="G330" s="997"/>
      <c r="H330" s="1042"/>
      <c r="I330" s="987"/>
      <c r="J330" s="227" t="str">
        <f ca="1">IF(MOD(ROW()-13,2)=0,IF(ISBLANK(OFFSET(#REF!,INT((ROW()-13)/2),0)),"",OFFSET(#REF!,INT((ROW()-13)/2),0)),IF(ISBLANK(OFFSET('9. METAS'!$U$20,INT((ROW()-14)/2),0)),"",OFFSET('9. METAS'!$U$20,INT((ROW()-14)/2),0)))</f>
        <v/>
      </c>
      <c r="K330" s="228" t="str">
        <f ca="1">IF(MOD(ROW()-13,2)=0,IF(ISBLANK(OFFSET(#REF!,INT((ROW()-13)/2),0)),"",OFFSET(#REF!,INT((ROW()-13)/2),0)),IF(ISBLANK(OFFSET('9. METAS'!$V$20,INT((ROW()-14)/2),0)),"",OFFSET('9. METAS'!$V$20,INT((ROW()-14)/2),0)))</f>
        <v/>
      </c>
      <c r="L330" s="228" t="str">
        <f ca="1">IF(MOD(ROW()-13,2)=0,IF(ISBLANK(OFFSET(#REF!,INT((ROW()-13)/2),0)),"",OFFSET(#REF!,INT((ROW()-13)/2),0)),IF(ISBLANK(OFFSET('9. METAS'!$W$20,INT((ROW()-14)/2),0)),"",OFFSET('9. METAS'!$W$20,INT((ROW()-14)/2),0)))</f>
        <v/>
      </c>
      <c r="M330" s="229" t="str">
        <f ca="1">IF(MOD(ROW()-13,2)=0,IF(ISBLANK(OFFSET(#REF!,INT((ROW()-13)/2),0)),"",OFFSET(#REF!,INT((ROW()-13)/2),0)),IF(ISBLANK(OFFSET('9. METAS'!$X$20,INT((ROW()-14)/2),0)),"",OFFSET('9. METAS'!$X$20,INT((ROW()-14)/2),0)))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1042" t="str">
        <f ca="1">IF(ISBLANK(OFFSET('9. METAS'!$L$20,INT((ROW()-13)/2),0)),"",OFFSET('9. METAS'!$L$20,INT((ROW()-13)/2),0))</f>
        <v/>
      </c>
      <c r="I331" s="979"/>
      <c r="J331" s="227" t="e">
        <f ca="1">IF(MOD(ROW()-13,2)=0,IF(ISBLANK(OFFSET(#REF!,INT((ROW()-13)/2),0)),"",OFFSET(#REF!,INT((ROW()-13)/2),0)),IF(ISBLANK(OFFSET('9. METAS'!$U$20,INT((ROW()-14)/2),0)),"",OFFSET('9. METAS'!$U$20,INT((ROW()-14)/2),0)))</f>
        <v>#REF!</v>
      </c>
      <c r="K331" s="228" t="e">
        <f ca="1">IF(MOD(ROW()-13,2)=0,IF(ISBLANK(OFFSET(#REF!,INT((ROW()-13)/2),0)),"",OFFSET(#REF!,INT((ROW()-13)/2),0)),IF(ISBLANK(OFFSET('9. METAS'!$V$20,INT((ROW()-14)/2),0)),"",OFFSET('9. METAS'!$V$20,INT((ROW()-14)/2),0)))</f>
        <v>#REF!</v>
      </c>
      <c r="L331" s="228" t="e">
        <f ca="1">IF(MOD(ROW()-13,2)=0,IF(ISBLANK(OFFSET(#REF!,INT((ROW()-13)/2),0)),"",OFFSET(#REF!,INT((ROW()-13)/2),0)),IF(ISBLANK(OFFSET('9. METAS'!$W$20,INT((ROW()-14)/2),0)),"",OFFSET('9. METAS'!$W$20,INT((ROW()-14)/2),0)))</f>
        <v>#REF!</v>
      </c>
      <c r="M331" s="229" t="e">
        <f ca="1">IF(MOD(ROW()-13,2)=0,IF(ISBLANK(OFFSET(#REF!,INT((ROW()-13)/2),0)),"",OFFSET(#REF!,INT((ROW()-13)/2),0)),IF(ISBLANK(OFFSET('9. METAS'!$X$20,INT((ROW()-14)/2),0)),"",OFFSET('9. METAS'!$X$20,INT((ROW()-14)/2),0)))</f>
        <v>#REF!</v>
      </c>
      <c r="N331" s="981" t="str">
        <f t="shared" ref="N331" ca="1" si="314">IFERROR(J331/J332,"ND")</f>
        <v>ND</v>
      </c>
      <c r="O331" s="983" t="str">
        <f t="shared" ref="O331" ca="1" si="315">IFERROR(((J331+K331+L331+M331)/H331),"ND")</f>
        <v>ND</v>
      </c>
      <c r="P331" s="985"/>
    </row>
    <row r="332" spans="3:16" x14ac:dyDescent="0.3">
      <c r="C332" s="999"/>
      <c r="D332" s="993"/>
      <c r="E332" s="993"/>
      <c r="F332" s="995"/>
      <c r="G332" s="997"/>
      <c r="H332" s="1042"/>
      <c r="I332" s="987"/>
      <c r="J332" s="227" t="str">
        <f ca="1">IF(MOD(ROW()-13,2)=0,IF(ISBLANK(OFFSET(#REF!,INT((ROW()-13)/2),0)),"",OFFSET(#REF!,INT((ROW()-13)/2),0)),IF(ISBLANK(OFFSET('9. METAS'!$U$20,INT((ROW()-14)/2),0)),"",OFFSET('9. METAS'!$U$20,INT((ROW()-14)/2),0)))</f>
        <v/>
      </c>
      <c r="K332" s="228" t="str">
        <f ca="1">IF(MOD(ROW()-13,2)=0,IF(ISBLANK(OFFSET(#REF!,INT((ROW()-13)/2),0)),"",OFFSET(#REF!,INT((ROW()-13)/2),0)),IF(ISBLANK(OFFSET('9. METAS'!$V$20,INT((ROW()-14)/2),0)),"",OFFSET('9. METAS'!$V$20,INT((ROW()-14)/2),0)))</f>
        <v/>
      </c>
      <c r="L332" s="228" t="str">
        <f ca="1">IF(MOD(ROW()-13,2)=0,IF(ISBLANK(OFFSET(#REF!,INT((ROW()-13)/2),0)),"",OFFSET(#REF!,INT((ROW()-13)/2),0)),IF(ISBLANK(OFFSET('9. METAS'!$W$20,INT((ROW()-14)/2),0)),"",OFFSET('9. METAS'!$W$20,INT((ROW()-14)/2),0)))</f>
        <v/>
      </c>
      <c r="M332" s="229" t="str">
        <f ca="1">IF(MOD(ROW()-13,2)=0,IF(ISBLANK(OFFSET(#REF!,INT((ROW()-13)/2),0)),"",OFFSET(#REF!,INT((ROW()-13)/2),0)),IF(ISBLANK(OFFSET('9. METAS'!$X$20,INT((ROW()-14)/2),0)),"",OFFSET('9. METAS'!$X$20,INT((ROW()-14)/2),0)))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1042" t="str">
        <f ca="1">IF(ISBLANK(OFFSET('9. METAS'!$L$20,INT((ROW()-13)/2),0)),"",OFFSET('9. METAS'!$L$20,INT((ROW()-13)/2),0))</f>
        <v/>
      </c>
      <c r="I333" s="979"/>
      <c r="J333" s="227" t="e">
        <f ca="1">IF(MOD(ROW()-13,2)=0,IF(ISBLANK(OFFSET(#REF!,INT((ROW()-13)/2),0)),"",OFFSET(#REF!,INT((ROW()-13)/2),0)),IF(ISBLANK(OFFSET('9. METAS'!$U$20,INT((ROW()-14)/2),0)),"",OFFSET('9. METAS'!$U$20,INT((ROW()-14)/2),0)))</f>
        <v>#REF!</v>
      </c>
      <c r="K333" s="228" t="e">
        <f ca="1">IF(MOD(ROW()-13,2)=0,IF(ISBLANK(OFFSET(#REF!,INT((ROW()-13)/2),0)),"",OFFSET(#REF!,INT((ROW()-13)/2),0)),IF(ISBLANK(OFFSET('9. METAS'!$V$20,INT((ROW()-14)/2),0)),"",OFFSET('9. METAS'!$V$20,INT((ROW()-14)/2),0)))</f>
        <v>#REF!</v>
      </c>
      <c r="L333" s="228" t="e">
        <f ca="1">IF(MOD(ROW()-13,2)=0,IF(ISBLANK(OFFSET(#REF!,INT((ROW()-13)/2),0)),"",OFFSET(#REF!,INT((ROW()-13)/2),0)),IF(ISBLANK(OFFSET('9. METAS'!$W$20,INT((ROW()-14)/2),0)),"",OFFSET('9. METAS'!$W$20,INT((ROW()-14)/2),0)))</f>
        <v>#REF!</v>
      </c>
      <c r="M333" s="229" t="e">
        <f ca="1">IF(MOD(ROW()-13,2)=0,IF(ISBLANK(OFFSET(#REF!,INT((ROW()-13)/2),0)),"",OFFSET(#REF!,INT((ROW()-13)/2),0)),IF(ISBLANK(OFFSET('9. METAS'!$X$20,INT((ROW()-14)/2),0)),"",OFFSET('9. METAS'!$X$20,INT((ROW()-14)/2),0)))</f>
        <v>#REF!</v>
      </c>
      <c r="N333" s="981" t="str">
        <f t="shared" ref="N333" ca="1" si="316">IFERROR(J333/J334,"ND")</f>
        <v>ND</v>
      </c>
      <c r="O333" s="983" t="str">
        <f t="shared" ref="O333" ca="1" si="317">IFERROR(((J333+K333+L333+M333)/H333),"ND")</f>
        <v>ND</v>
      </c>
      <c r="P333" s="985"/>
    </row>
    <row r="334" spans="3:16" x14ac:dyDescent="0.3">
      <c r="C334" s="999"/>
      <c r="D334" s="993"/>
      <c r="E334" s="993"/>
      <c r="F334" s="995"/>
      <c r="G334" s="997"/>
      <c r="H334" s="1042"/>
      <c r="I334" s="987"/>
      <c r="J334" s="227" t="str">
        <f ca="1">IF(MOD(ROW()-13,2)=0,IF(ISBLANK(OFFSET(#REF!,INT((ROW()-13)/2),0)),"",OFFSET(#REF!,INT((ROW()-13)/2),0)),IF(ISBLANK(OFFSET('9. METAS'!$U$20,INT((ROW()-14)/2),0)),"",OFFSET('9. METAS'!$U$20,INT((ROW()-14)/2),0)))</f>
        <v/>
      </c>
      <c r="K334" s="228" t="str">
        <f ca="1">IF(MOD(ROW()-13,2)=0,IF(ISBLANK(OFFSET(#REF!,INT((ROW()-13)/2),0)),"",OFFSET(#REF!,INT((ROW()-13)/2),0)),IF(ISBLANK(OFFSET('9. METAS'!$V$20,INT((ROW()-14)/2),0)),"",OFFSET('9. METAS'!$V$20,INT((ROW()-14)/2),0)))</f>
        <v/>
      </c>
      <c r="L334" s="228" t="str">
        <f ca="1">IF(MOD(ROW()-13,2)=0,IF(ISBLANK(OFFSET(#REF!,INT((ROW()-13)/2),0)),"",OFFSET(#REF!,INT((ROW()-13)/2),0)),IF(ISBLANK(OFFSET('9. METAS'!$W$20,INT((ROW()-14)/2),0)),"",OFFSET('9. METAS'!$W$20,INT((ROW()-14)/2),0)))</f>
        <v/>
      </c>
      <c r="M334" s="229" t="str">
        <f ca="1">IF(MOD(ROW()-13,2)=0,IF(ISBLANK(OFFSET(#REF!,INT((ROW()-13)/2),0)),"",OFFSET(#REF!,INT((ROW()-13)/2),0)),IF(ISBLANK(OFFSET('9. METAS'!$X$20,INT((ROW()-14)/2),0)),"",OFFSET('9. METAS'!$X$20,INT((ROW()-14)/2),0)))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1042" t="str">
        <f ca="1">IF(ISBLANK(OFFSET('9. METAS'!$L$20,INT((ROW()-13)/2),0)),"",OFFSET('9. METAS'!$L$20,INT((ROW()-13)/2),0))</f>
        <v/>
      </c>
      <c r="I335" s="979"/>
      <c r="J335" s="227" t="e">
        <f ca="1">IF(MOD(ROW()-13,2)=0,IF(ISBLANK(OFFSET(#REF!,INT((ROW()-13)/2),0)),"",OFFSET(#REF!,INT((ROW()-13)/2),0)),IF(ISBLANK(OFFSET('9. METAS'!$U$20,INT((ROW()-14)/2),0)),"",OFFSET('9. METAS'!$U$20,INT((ROW()-14)/2),0)))</f>
        <v>#REF!</v>
      </c>
      <c r="K335" s="228" t="e">
        <f ca="1">IF(MOD(ROW()-13,2)=0,IF(ISBLANK(OFFSET(#REF!,INT((ROW()-13)/2),0)),"",OFFSET(#REF!,INT((ROW()-13)/2),0)),IF(ISBLANK(OFFSET('9. METAS'!$V$20,INT((ROW()-14)/2),0)),"",OFFSET('9. METAS'!$V$20,INT((ROW()-14)/2),0)))</f>
        <v>#REF!</v>
      </c>
      <c r="L335" s="228" t="e">
        <f ca="1">IF(MOD(ROW()-13,2)=0,IF(ISBLANK(OFFSET(#REF!,INT((ROW()-13)/2),0)),"",OFFSET(#REF!,INT((ROW()-13)/2),0)),IF(ISBLANK(OFFSET('9. METAS'!$W$20,INT((ROW()-14)/2),0)),"",OFFSET('9. METAS'!$W$20,INT((ROW()-14)/2),0)))</f>
        <v>#REF!</v>
      </c>
      <c r="M335" s="229" t="e">
        <f ca="1">IF(MOD(ROW()-13,2)=0,IF(ISBLANK(OFFSET(#REF!,INT((ROW()-13)/2),0)),"",OFFSET(#REF!,INT((ROW()-13)/2),0)),IF(ISBLANK(OFFSET('9. METAS'!$X$20,INT((ROW()-14)/2),0)),"",OFFSET('9. METAS'!$X$20,INT((ROW()-14)/2),0)))</f>
        <v>#REF!</v>
      </c>
      <c r="N335" s="981" t="str">
        <f t="shared" ref="N335" ca="1" si="318">IFERROR(J335/J336,"ND")</f>
        <v>ND</v>
      </c>
      <c r="O335" s="983" t="str">
        <f t="shared" ref="O335" ca="1" si="319">IFERROR(((J335+K335+L335+M335)/H335),"ND")</f>
        <v>ND</v>
      </c>
      <c r="P335" s="985"/>
    </row>
    <row r="336" spans="3:16" x14ac:dyDescent="0.3">
      <c r="C336" s="999"/>
      <c r="D336" s="993"/>
      <c r="E336" s="993"/>
      <c r="F336" s="995"/>
      <c r="G336" s="997"/>
      <c r="H336" s="1042"/>
      <c r="I336" s="987"/>
      <c r="J336" s="227" t="str">
        <f ca="1">IF(MOD(ROW()-13,2)=0,IF(ISBLANK(OFFSET(#REF!,INT((ROW()-13)/2),0)),"",OFFSET(#REF!,INT((ROW()-13)/2),0)),IF(ISBLANK(OFFSET('9. METAS'!$U$20,INT((ROW()-14)/2),0)),"",OFFSET('9. METAS'!$U$20,INT((ROW()-14)/2),0)))</f>
        <v/>
      </c>
      <c r="K336" s="228" t="str">
        <f ca="1">IF(MOD(ROW()-13,2)=0,IF(ISBLANK(OFFSET(#REF!,INT((ROW()-13)/2),0)),"",OFFSET(#REF!,INT((ROW()-13)/2),0)),IF(ISBLANK(OFFSET('9. METAS'!$V$20,INT((ROW()-14)/2),0)),"",OFFSET('9. METAS'!$V$20,INT((ROW()-14)/2),0)))</f>
        <v/>
      </c>
      <c r="L336" s="228" t="str">
        <f ca="1">IF(MOD(ROW()-13,2)=0,IF(ISBLANK(OFFSET(#REF!,INT((ROW()-13)/2),0)),"",OFFSET(#REF!,INT((ROW()-13)/2),0)),IF(ISBLANK(OFFSET('9. METAS'!$W$20,INT((ROW()-14)/2),0)),"",OFFSET('9. METAS'!$W$20,INT((ROW()-14)/2),0)))</f>
        <v/>
      </c>
      <c r="M336" s="229" t="str">
        <f ca="1">IF(MOD(ROW()-13,2)=0,IF(ISBLANK(OFFSET(#REF!,INT((ROW()-13)/2),0)),"",OFFSET(#REF!,INT((ROW()-13)/2),0)),IF(ISBLANK(OFFSET('9. METAS'!$X$20,INT((ROW()-14)/2),0)),"",OFFSET('9. METAS'!$X$20,INT((ROW()-14)/2),0)))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1042" t="str">
        <f ca="1">IF(ISBLANK(OFFSET('9. METAS'!$L$20,INT((ROW()-13)/2),0)),"",OFFSET('9. METAS'!$L$20,INT((ROW()-13)/2),0))</f>
        <v/>
      </c>
      <c r="I337" s="979"/>
      <c r="J337" s="227" t="e">
        <f ca="1">IF(MOD(ROW()-13,2)=0,IF(ISBLANK(OFFSET(#REF!,INT((ROW()-13)/2),0)),"",OFFSET(#REF!,INT((ROW()-13)/2),0)),IF(ISBLANK(OFFSET('9. METAS'!$U$20,INT((ROW()-14)/2),0)),"",OFFSET('9. METAS'!$U$20,INT((ROW()-14)/2),0)))</f>
        <v>#REF!</v>
      </c>
      <c r="K337" s="228" t="e">
        <f ca="1">IF(MOD(ROW()-13,2)=0,IF(ISBLANK(OFFSET(#REF!,INT((ROW()-13)/2),0)),"",OFFSET(#REF!,INT((ROW()-13)/2),0)),IF(ISBLANK(OFFSET('9. METAS'!$V$20,INT((ROW()-14)/2),0)),"",OFFSET('9. METAS'!$V$20,INT((ROW()-14)/2),0)))</f>
        <v>#REF!</v>
      </c>
      <c r="L337" s="228" t="e">
        <f ca="1">IF(MOD(ROW()-13,2)=0,IF(ISBLANK(OFFSET(#REF!,INT((ROW()-13)/2),0)),"",OFFSET(#REF!,INT((ROW()-13)/2),0)),IF(ISBLANK(OFFSET('9. METAS'!$W$20,INT((ROW()-14)/2),0)),"",OFFSET('9. METAS'!$W$20,INT((ROW()-14)/2),0)))</f>
        <v>#REF!</v>
      </c>
      <c r="M337" s="229" t="e">
        <f ca="1">IF(MOD(ROW()-13,2)=0,IF(ISBLANK(OFFSET(#REF!,INT((ROW()-13)/2),0)),"",OFFSET(#REF!,INT((ROW()-13)/2),0)),IF(ISBLANK(OFFSET('9. METAS'!$X$20,INT((ROW()-14)/2),0)),"",OFFSET('9. METAS'!$X$20,INT((ROW()-14)/2),0)))</f>
        <v>#REF!</v>
      </c>
      <c r="N337" s="981" t="str">
        <f t="shared" ref="N337" ca="1" si="320">IFERROR(J337/J338,"ND")</f>
        <v>ND</v>
      </c>
      <c r="O337" s="983" t="str">
        <f t="shared" ref="O337" ca="1" si="321">IFERROR(((J337+K337+L337+M337)/H337),"ND")</f>
        <v>ND</v>
      </c>
      <c r="P337" s="985"/>
    </row>
    <row r="338" spans="3:16" x14ac:dyDescent="0.3">
      <c r="C338" s="999"/>
      <c r="D338" s="993"/>
      <c r="E338" s="993"/>
      <c r="F338" s="995"/>
      <c r="G338" s="997"/>
      <c r="H338" s="1042"/>
      <c r="I338" s="987"/>
      <c r="J338" s="227" t="str">
        <f ca="1">IF(MOD(ROW()-13,2)=0,IF(ISBLANK(OFFSET(#REF!,INT((ROW()-13)/2),0)),"",OFFSET(#REF!,INT((ROW()-13)/2),0)),IF(ISBLANK(OFFSET('9. METAS'!$U$20,INT((ROW()-14)/2),0)),"",OFFSET('9. METAS'!$U$20,INT((ROW()-14)/2),0)))</f>
        <v/>
      </c>
      <c r="K338" s="228" t="str">
        <f ca="1">IF(MOD(ROW()-13,2)=0,IF(ISBLANK(OFFSET(#REF!,INT((ROW()-13)/2),0)),"",OFFSET(#REF!,INT((ROW()-13)/2),0)),IF(ISBLANK(OFFSET('9. METAS'!$V$20,INT((ROW()-14)/2),0)),"",OFFSET('9. METAS'!$V$20,INT((ROW()-14)/2),0)))</f>
        <v/>
      </c>
      <c r="L338" s="228" t="str">
        <f ca="1">IF(MOD(ROW()-13,2)=0,IF(ISBLANK(OFFSET(#REF!,INT((ROW()-13)/2),0)),"",OFFSET(#REF!,INT((ROW()-13)/2),0)),IF(ISBLANK(OFFSET('9. METAS'!$W$20,INT((ROW()-14)/2),0)),"",OFFSET('9. METAS'!$W$20,INT((ROW()-14)/2),0)))</f>
        <v/>
      </c>
      <c r="M338" s="229" t="str">
        <f ca="1">IF(MOD(ROW()-13,2)=0,IF(ISBLANK(OFFSET(#REF!,INT((ROW()-13)/2),0)),"",OFFSET(#REF!,INT((ROW()-13)/2),0)),IF(ISBLANK(OFFSET('9. METAS'!$X$20,INT((ROW()-14)/2),0)),"",OFFSET('9. METAS'!$X$20,INT((ROW()-14)/2),0)))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1042" t="str">
        <f ca="1">IF(ISBLANK(OFFSET('9. METAS'!$L$20,INT((ROW()-13)/2),0)),"",OFFSET('9. METAS'!$L$20,INT((ROW()-13)/2),0))</f>
        <v/>
      </c>
      <c r="I339" s="979"/>
      <c r="J339" s="227" t="e">
        <f ca="1">IF(MOD(ROW()-13,2)=0,IF(ISBLANK(OFFSET(#REF!,INT((ROW()-13)/2),0)),"",OFFSET(#REF!,INT((ROW()-13)/2),0)),IF(ISBLANK(OFFSET('9. METAS'!$U$20,INT((ROW()-14)/2),0)),"",OFFSET('9. METAS'!$U$20,INT((ROW()-14)/2),0)))</f>
        <v>#REF!</v>
      </c>
      <c r="K339" s="228" t="e">
        <f ca="1">IF(MOD(ROW()-13,2)=0,IF(ISBLANK(OFFSET(#REF!,INT((ROW()-13)/2),0)),"",OFFSET(#REF!,INT((ROW()-13)/2),0)),IF(ISBLANK(OFFSET('9. METAS'!$V$20,INT((ROW()-14)/2),0)),"",OFFSET('9. METAS'!$V$20,INT((ROW()-14)/2),0)))</f>
        <v>#REF!</v>
      </c>
      <c r="L339" s="228" t="e">
        <f ca="1">IF(MOD(ROW()-13,2)=0,IF(ISBLANK(OFFSET(#REF!,INT((ROW()-13)/2),0)),"",OFFSET(#REF!,INT((ROW()-13)/2),0)),IF(ISBLANK(OFFSET('9. METAS'!$W$20,INT((ROW()-14)/2),0)),"",OFFSET('9. METAS'!$W$20,INT((ROW()-14)/2),0)))</f>
        <v>#REF!</v>
      </c>
      <c r="M339" s="229" t="e">
        <f ca="1">IF(MOD(ROW()-13,2)=0,IF(ISBLANK(OFFSET(#REF!,INT((ROW()-13)/2),0)),"",OFFSET(#REF!,INT((ROW()-13)/2),0)),IF(ISBLANK(OFFSET('9. METAS'!$X$20,INT((ROW()-14)/2),0)),"",OFFSET('9. METAS'!$X$20,INT((ROW()-14)/2),0)))</f>
        <v>#REF!</v>
      </c>
      <c r="N339" s="981" t="str">
        <f t="shared" ref="N339" ca="1" si="322">IFERROR(J339/J340,"ND")</f>
        <v>ND</v>
      </c>
      <c r="O339" s="983" t="str">
        <f t="shared" ref="O339" ca="1" si="323">IFERROR(((J339+K339+L339+M339)/H339),"ND")</f>
        <v>ND</v>
      </c>
      <c r="P339" s="985"/>
    </row>
    <row r="340" spans="3:16" x14ac:dyDescent="0.3">
      <c r="C340" s="999"/>
      <c r="D340" s="993"/>
      <c r="E340" s="993"/>
      <c r="F340" s="995"/>
      <c r="G340" s="997"/>
      <c r="H340" s="1042"/>
      <c r="I340" s="987"/>
      <c r="J340" s="227" t="str">
        <f ca="1">IF(MOD(ROW()-13,2)=0,IF(ISBLANK(OFFSET(#REF!,INT((ROW()-13)/2),0)),"",OFFSET(#REF!,INT((ROW()-13)/2),0)),IF(ISBLANK(OFFSET('9. METAS'!$U$20,INT((ROW()-14)/2),0)),"",OFFSET('9. METAS'!$U$20,INT((ROW()-14)/2),0)))</f>
        <v/>
      </c>
      <c r="K340" s="228" t="str">
        <f ca="1">IF(MOD(ROW()-13,2)=0,IF(ISBLANK(OFFSET(#REF!,INT((ROW()-13)/2),0)),"",OFFSET(#REF!,INT((ROW()-13)/2),0)),IF(ISBLANK(OFFSET('9. METAS'!$V$20,INT((ROW()-14)/2),0)),"",OFFSET('9. METAS'!$V$20,INT((ROW()-14)/2),0)))</f>
        <v/>
      </c>
      <c r="L340" s="228" t="str">
        <f ca="1">IF(MOD(ROW()-13,2)=0,IF(ISBLANK(OFFSET(#REF!,INT((ROW()-13)/2),0)),"",OFFSET(#REF!,INT((ROW()-13)/2),0)),IF(ISBLANK(OFFSET('9. METAS'!$W$20,INT((ROW()-14)/2),0)),"",OFFSET('9. METAS'!$W$20,INT((ROW()-14)/2),0)))</f>
        <v/>
      </c>
      <c r="M340" s="229" t="str">
        <f ca="1">IF(MOD(ROW()-13,2)=0,IF(ISBLANK(OFFSET(#REF!,INT((ROW()-13)/2),0)),"",OFFSET(#REF!,INT((ROW()-13)/2),0)),IF(ISBLANK(OFFSET('9. METAS'!$X$20,INT((ROW()-14)/2),0)),"",OFFSET('9. METAS'!$X$20,INT((ROW()-14)/2),0)))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1042" t="str">
        <f ca="1">IF(ISBLANK(OFFSET('9. METAS'!$L$20,INT((ROW()-13)/2),0)),"",OFFSET('9. METAS'!$L$20,INT((ROW()-13)/2),0))</f>
        <v/>
      </c>
      <c r="I341" s="979"/>
      <c r="J341" s="227" t="e">
        <f ca="1">IF(MOD(ROW()-13,2)=0,IF(ISBLANK(OFFSET(#REF!,INT((ROW()-13)/2),0)),"",OFFSET(#REF!,INT((ROW()-13)/2),0)),IF(ISBLANK(OFFSET('9. METAS'!$U$20,INT((ROW()-14)/2),0)),"",OFFSET('9. METAS'!$U$20,INT((ROW()-14)/2),0)))</f>
        <v>#REF!</v>
      </c>
      <c r="K341" s="228" t="e">
        <f ca="1">IF(MOD(ROW()-13,2)=0,IF(ISBLANK(OFFSET(#REF!,INT((ROW()-13)/2),0)),"",OFFSET(#REF!,INT((ROW()-13)/2),0)),IF(ISBLANK(OFFSET('9. METAS'!$V$20,INT((ROW()-14)/2),0)),"",OFFSET('9. METAS'!$V$20,INT((ROW()-14)/2),0)))</f>
        <v>#REF!</v>
      </c>
      <c r="L341" s="228" t="e">
        <f ca="1">IF(MOD(ROW()-13,2)=0,IF(ISBLANK(OFFSET(#REF!,INT((ROW()-13)/2),0)),"",OFFSET(#REF!,INT((ROW()-13)/2),0)),IF(ISBLANK(OFFSET('9. METAS'!$W$20,INT((ROW()-14)/2),0)),"",OFFSET('9. METAS'!$W$20,INT((ROW()-14)/2),0)))</f>
        <v>#REF!</v>
      </c>
      <c r="M341" s="229" t="e">
        <f ca="1">IF(MOD(ROW()-13,2)=0,IF(ISBLANK(OFFSET(#REF!,INT((ROW()-13)/2),0)),"",OFFSET(#REF!,INT((ROW()-13)/2),0)),IF(ISBLANK(OFFSET('9. METAS'!$X$20,INT((ROW()-14)/2),0)),"",OFFSET('9. METAS'!$X$20,INT((ROW()-14)/2),0)))</f>
        <v>#REF!</v>
      </c>
      <c r="N341" s="981" t="str">
        <f t="shared" ref="N341" ca="1" si="324">IFERROR(J341/J342,"ND")</f>
        <v>ND</v>
      </c>
      <c r="O341" s="983" t="str">
        <f t="shared" ref="O341" ca="1" si="325">IFERROR(((J341+K341+L341+M341)/H341),"ND")</f>
        <v>ND</v>
      </c>
      <c r="P341" s="985"/>
    </row>
    <row r="342" spans="3:16" x14ac:dyDescent="0.3">
      <c r="C342" s="999"/>
      <c r="D342" s="993"/>
      <c r="E342" s="993"/>
      <c r="F342" s="995"/>
      <c r="G342" s="997"/>
      <c r="H342" s="1042"/>
      <c r="I342" s="987"/>
      <c r="J342" s="227" t="str">
        <f ca="1">IF(MOD(ROW()-13,2)=0,IF(ISBLANK(OFFSET(#REF!,INT((ROW()-13)/2),0)),"",OFFSET(#REF!,INT((ROW()-13)/2),0)),IF(ISBLANK(OFFSET('9. METAS'!$U$20,INT((ROW()-14)/2),0)),"",OFFSET('9. METAS'!$U$20,INT((ROW()-14)/2),0)))</f>
        <v/>
      </c>
      <c r="K342" s="228" t="str">
        <f ca="1">IF(MOD(ROW()-13,2)=0,IF(ISBLANK(OFFSET(#REF!,INT((ROW()-13)/2),0)),"",OFFSET(#REF!,INT((ROW()-13)/2),0)),IF(ISBLANK(OFFSET('9. METAS'!$V$20,INT((ROW()-14)/2),0)),"",OFFSET('9. METAS'!$V$20,INT((ROW()-14)/2),0)))</f>
        <v/>
      </c>
      <c r="L342" s="228" t="str">
        <f ca="1">IF(MOD(ROW()-13,2)=0,IF(ISBLANK(OFFSET(#REF!,INT((ROW()-13)/2),0)),"",OFFSET(#REF!,INT((ROW()-13)/2),0)),IF(ISBLANK(OFFSET('9. METAS'!$W$20,INT((ROW()-14)/2),0)),"",OFFSET('9. METAS'!$W$20,INT((ROW()-14)/2),0)))</f>
        <v/>
      </c>
      <c r="M342" s="229" t="str">
        <f ca="1">IF(MOD(ROW()-13,2)=0,IF(ISBLANK(OFFSET(#REF!,INT((ROW()-13)/2),0)),"",OFFSET(#REF!,INT((ROW()-13)/2),0)),IF(ISBLANK(OFFSET('9. METAS'!$X$20,INT((ROW()-14)/2),0)),"",OFFSET('9. METAS'!$X$20,INT((ROW()-14)/2),0)))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1042" t="str">
        <f ca="1">IF(ISBLANK(OFFSET('9. METAS'!$L$20,INT((ROW()-13)/2),0)),"",OFFSET('9. METAS'!$L$20,INT((ROW()-13)/2),0))</f>
        <v/>
      </c>
      <c r="I343" s="979"/>
      <c r="J343" s="227" t="e">
        <f ca="1">IF(MOD(ROW()-13,2)=0,IF(ISBLANK(OFFSET(#REF!,INT((ROW()-13)/2),0)),"",OFFSET(#REF!,INT((ROW()-13)/2),0)),IF(ISBLANK(OFFSET('9. METAS'!$U$20,INT((ROW()-14)/2),0)),"",OFFSET('9. METAS'!$U$20,INT((ROW()-14)/2),0)))</f>
        <v>#REF!</v>
      </c>
      <c r="K343" s="228" t="e">
        <f ca="1">IF(MOD(ROW()-13,2)=0,IF(ISBLANK(OFFSET(#REF!,INT((ROW()-13)/2),0)),"",OFFSET(#REF!,INT((ROW()-13)/2),0)),IF(ISBLANK(OFFSET('9. METAS'!$V$20,INT((ROW()-14)/2),0)),"",OFFSET('9. METAS'!$V$20,INT((ROW()-14)/2),0)))</f>
        <v>#REF!</v>
      </c>
      <c r="L343" s="228" t="e">
        <f ca="1">IF(MOD(ROW()-13,2)=0,IF(ISBLANK(OFFSET(#REF!,INT((ROW()-13)/2),0)),"",OFFSET(#REF!,INT((ROW()-13)/2),0)),IF(ISBLANK(OFFSET('9. METAS'!$W$20,INT((ROW()-14)/2),0)),"",OFFSET('9. METAS'!$W$20,INT((ROW()-14)/2),0)))</f>
        <v>#REF!</v>
      </c>
      <c r="M343" s="229" t="e">
        <f ca="1">IF(MOD(ROW()-13,2)=0,IF(ISBLANK(OFFSET(#REF!,INT((ROW()-13)/2),0)),"",OFFSET(#REF!,INT((ROW()-13)/2),0)),IF(ISBLANK(OFFSET('9. METAS'!$X$20,INT((ROW()-14)/2),0)),"",OFFSET('9. METAS'!$X$20,INT((ROW()-14)/2),0)))</f>
        <v>#REF!</v>
      </c>
      <c r="N343" s="981" t="str">
        <f t="shared" ref="N343" ca="1" si="326">IFERROR(J343/J344,"ND")</f>
        <v>ND</v>
      </c>
      <c r="O343" s="983" t="str">
        <f t="shared" ref="O343" ca="1" si="327">IFERROR(((J343+K343+L343+M343)/H343),"ND")</f>
        <v>ND</v>
      </c>
      <c r="P343" s="985"/>
    </row>
    <row r="344" spans="3:16" x14ac:dyDescent="0.3">
      <c r="C344" s="999"/>
      <c r="D344" s="993"/>
      <c r="E344" s="993"/>
      <c r="F344" s="995"/>
      <c r="G344" s="997"/>
      <c r="H344" s="1042"/>
      <c r="I344" s="987"/>
      <c r="J344" s="227" t="str">
        <f ca="1">IF(MOD(ROW()-13,2)=0,IF(ISBLANK(OFFSET(#REF!,INT((ROW()-13)/2),0)),"",OFFSET(#REF!,INT((ROW()-13)/2),0)),IF(ISBLANK(OFFSET('9. METAS'!$U$20,INT((ROW()-14)/2),0)),"",OFFSET('9. METAS'!$U$20,INT((ROW()-14)/2),0)))</f>
        <v/>
      </c>
      <c r="K344" s="228" t="str">
        <f ca="1">IF(MOD(ROW()-13,2)=0,IF(ISBLANK(OFFSET(#REF!,INT((ROW()-13)/2),0)),"",OFFSET(#REF!,INT((ROW()-13)/2),0)),IF(ISBLANK(OFFSET('9. METAS'!$V$20,INT((ROW()-14)/2),0)),"",OFFSET('9. METAS'!$V$20,INT((ROW()-14)/2),0)))</f>
        <v/>
      </c>
      <c r="L344" s="228" t="str">
        <f ca="1">IF(MOD(ROW()-13,2)=0,IF(ISBLANK(OFFSET(#REF!,INT((ROW()-13)/2),0)),"",OFFSET(#REF!,INT((ROW()-13)/2),0)),IF(ISBLANK(OFFSET('9. METAS'!$W$20,INT((ROW()-14)/2),0)),"",OFFSET('9. METAS'!$W$20,INT((ROW()-14)/2),0)))</f>
        <v/>
      </c>
      <c r="M344" s="229" t="str">
        <f ca="1">IF(MOD(ROW()-13,2)=0,IF(ISBLANK(OFFSET(#REF!,INT((ROW()-13)/2),0)),"",OFFSET(#REF!,INT((ROW()-13)/2),0)),IF(ISBLANK(OFFSET('9. METAS'!$X$20,INT((ROW()-14)/2),0)),"",OFFSET('9. METAS'!$X$20,INT((ROW()-14)/2),0)))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1042" t="str">
        <f ca="1">IF(ISBLANK(OFFSET('9. METAS'!$L$20,INT((ROW()-13)/2),0)),"",OFFSET('9. METAS'!$L$20,INT((ROW()-13)/2),0))</f>
        <v/>
      </c>
      <c r="I345" s="979"/>
      <c r="J345" s="227" t="e">
        <f ca="1">IF(MOD(ROW()-13,2)=0,IF(ISBLANK(OFFSET(#REF!,INT((ROW()-13)/2),0)),"",OFFSET(#REF!,INT((ROW()-13)/2),0)),IF(ISBLANK(OFFSET('9. METAS'!$U$20,INT((ROW()-14)/2),0)),"",OFFSET('9. METAS'!$U$20,INT((ROW()-14)/2),0)))</f>
        <v>#REF!</v>
      </c>
      <c r="K345" s="228" t="e">
        <f ca="1">IF(MOD(ROW()-13,2)=0,IF(ISBLANK(OFFSET(#REF!,INT((ROW()-13)/2),0)),"",OFFSET(#REF!,INT((ROW()-13)/2),0)),IF(ISBLANK(OFFSET('9. METAS'!$V$20,INT((ROW()-14)/2),0)),"",OFFSET('9. METAS'!$V$20,INT((ROW()-14)/2),0)))</f>
        <v>#REF!</v>
      </c>
      <c r="L345" s="228" t="e">
        <f ca="1">IF(MOD(ROW()-13,2)=0,IF(ISBLANK(OFFSET(#REF!,INT((ROW()-13)/2),0)),"",OFFSET(#REF!,INT((ROW()-13)/2),0)),IF(ISBLANK(OFFSET('9. METAS'!$W$20,INT((ROW()-14)/2),0)),"",OFFSET('9. METAS'!$W$20,INT((ROW()-14)/2),0)))</f>
        <v>#REF!</v>
      </c>
      <c r="M345" s="229" t="e">
        <f ca="1">IF(MOD(ROW()-13,2)=0,IF(ISBLANK(OFFSET(#REF!,INT((ROW()-13)/2),0)),"",OFFSET(#REF!,INT((ROW()-13)/2),0)),IF(ISBLANK(OFFSET('9. METAS'!$X$20,INT((ROW()-14)/2),0)),"",OFFSET('9. METAS'!$X$20,INT((ROW()-14)/2),0)))</f>
        <v>#REF!</v>
      </c>
      <c r="N345" s="981" t="str">
        <f t="shared" ref="N345" ca="1" si="328">IFERROR(J345/J346,"ND")</f>
        <v>ND</v>
      </c>
      <c r="O345" s="983" t="str">
        <f t="shared" ref="O345" ca="1" si="329">IFERROR(((J345+K345+L345+M345)/H345),"ND")</f>
        <v>ND</v>
      </c>
      <c r="P345" s="985"/>
    </row>
    <row r="346" spans="3:16" x14ac:dyDescent="0.3">
      <c r="C346" s="999"/>
      <c r="D346" s="993"/>
      <c r="E346" s="993"/>
      <c r="F346" s="995"/>
      <c r="G346" s="997"/>
      <c r="H346" s="1042"/>
      <c r="I346" s="987"/>
      <c r="J346" s="227" t="str">
        <f ca="1">IF(MOD(ROW()-13,2)=0,IF(ISBLANK(OFFSET(#REF!,INT((ROW()-13)/2),0)),"",OFFSET(#REF!,INT((ROW()-13)/2),0)),IF(ISBLANK(OFFSET('9. METAS'!$U$20,INT((ROW()-14)/2),0)),"",OFFSET('9. METAS'!$U$20,INT((ROW()-14)/2),0)))</f>
        <v/>
      </c>
      <c r="K346" s="228" t="str">
        <f ca="1">IF(MOD(ROW()-13,2)=0,IF(ISBLANK(OFFSET(#REF!,INT((ROW()-13)/2),0)),"",OFFSET(#REF!,INT((ROW()-13)/2),0)),IF(ISBLANK(OFFSET('9. METAS'!$V$20,INT((ROW()-14)/2),0)),"",OFFSET('9. METAS'!$V$20,INT((ROW()-14)/2),0)))</f>
        <v/>
      </c>
      <c r="L346" s="228" t="str">
        <f ca="1">IF(MOD(ROW()-13,2)=0,IF(ISBLANK(OFFSET(#REF!,INT((ROW()-13)/2),0)),"",OFFSET(#REF!,INT((ROW()-13)/2),0)),IF(ISBLANK(OFFSET('9. METAS'!$W$20,INT((ROW()-14)/2),0)),"",OFFSET('9. METAS'!$W$20,INT((ROW()-14)/2),0)))</f>
        <v/>
      </c>
      <c r="M346" s="229" t="str">
        <f ca="1">IF(MOD(ROW()-13,2)=0,IF(ISBLANK(OFFSET(#REF!,INT((ROW()-13)/2),0)),"",OFFSET(#REF!,INT((ROW()-13)/2),0)),IF(ISBLANK(OFFSET('9. METAS'!$X$20,INT((ROW()-14)/2),0)),"",OFFSET('9. METAS'!$X$20,INT((ROW()-14)/2),0)))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1042" t="str">
        <f ca="1">IF(ISBLANK(OFFSET('9. METAS'!$L$20,INT((ROW()-13)/2),0)),"",OFFSET('9. METAS'!$L$20,INT((ROW()-13)/2),0))</f>
        <v/>
      </c>
      <c r="I347" s="979"/>
      <c r="J347" s="227" t="e">
        <f ca="1">IF(MOD(ROW()-13,2)=0,IF(ISBLANK(OFFSET(#REF!,INT((ROW()-13)/2),0)),"",OFFSET(#REF!,INT((ROW()-13)/2),0)),IF(ISBLANK(OFFSET('9. METAS'!$U$20,INT((ROW()-14)/2),0)),"",OFFSET('9. METAS'!$U$20,INT((ROW()-14)/2),0)))</f>
        <v>#REF!</v>
      </c>
      <c r="K347" s="228" t="e">
        <f ca="1">IF(MOD(ROW()-13,2)=0,IF(ISBLANK(OFFSET(#REF!,INT((ROW()-13)/2),0)),"",OFFSET(#REF!,INT((ROW()-13)/2),0)),IF(ISBLANK(OFFSET('9. METAS'!$V$20,INT((ROW()-14)/2),0)),"",OFFSET('9. METAS'!$V$20,INT((ROW()-14)/2),0)))</f>
        <v>#REF!</v>
      </c>
      <c r="L347" s="228" t="e">
        <f ca="1">IF(MOD(ROW()-13,2)=0,IF(ISBLANK(OFFSET(#REF!,INT((ROW()-13)/2),0)),"",OFFSET(#REF!,INT((ROW()-13)/2),0)),IF(ISBLANK(OFFSET('9. METAS'!$W$20,INT((ROW()-14)/2),0)),"",OFFSET('9. METAS'!$W$20,INT((ROW()-14)/2),0)))</f>
        <v>#REF!</v>
      </c>
      <c r="M347" s="229" t="e">
        <f ca="1">IF(MOD(ROW()-13,2)=0,IF(ISBLANK(OFFSET(#REF!,INT((ROW()-13)/2),0)),"",OFFSET(#REF!,INT((ROW()-13)/2),0)),IF(ISBLANK(OFFSET('9. METAS'!$X$20,INT((ROW()-14)/2),0)),"",OFFSET('9. METAS'!$X$20,INT((ROW()-14)/2),0)))</f>
        <v>#REF!</v>
      </c>
      <c r="N347" s="981" t="str">
        <f t="shared" ref="N347" ca="1" si="330">IFERROR(J347/J348,"ND")</f>
        <v>ND</v>
      </c>
      <c r="O347" s="983" t="str">
        <f t="shared" ref="O347" ca="1" si="331">IFERROR(((J347+K347+L347+M347)/H347),"ND")</f>
        <v>ND</v>
      </c>
      <c r="P347" s="985"/>
    </row>
    <row r="348" spans="3:16" x14ac:dyDescent="0.3">
      <c r="C348" s="999"/>
      <c r="D348" s="993"/>
      <c r="E348" s="993"/>
      <c r="F348" s="995"/>
      <c r="G348" s="997"/>
      <c r="H348" s="1042"/>
      <c r="I348" s="987"/>
      <c r="J348" s="227" t="str">
        <f ca="1">IF(MOD(ROW()-13,2)=0,IF(ISBLANK(OFFSET(#REF!,INT((ROW()-13)/2),0)),"",OFFSET(#REF!,INT((ROW()-13)/2),0)),IF(ISBLANK(OFFSET('9. METAS'!$U$20,INT((ROW()-14)/2),0)),"",OFFSET('9. METAS'!$U$20,INT((ROW()-14)/2),0)))</f>
        <v/>
      </c>
      <c r="K348" s="228" t="str">
        <f ca="1">IF(MOD(ROW()-13,2)=0,IF(ISBLANK(OFFSET(#REF!,INT((ROW()-13)/2),0)),"",OFFSET(#REF!,INT((ROW()-13)/2),0)),IF(ISBLANK(OFFSET('9. METAS'!$V$20,INT((ROW()-14)/2),0)),"",OFFSET('9. METAS'!$V$20,INT((ROW()-14)/2),0)))</f>
        <v/>
      </c>
      <c r="L348" s="228" t="str">
        <f ca="1">IF(MOD(ROW()-13,2)=0,IF(ISBLANK(OFFSET(#REF!,INT((ROW()-13)/2),0)),"",OFFSET(#REF!,INT((ROW()-13)/2),0)),IF(ISBLANK(OFFSET('9. METAS'!$W$20,INT((ROW()-14)/2),0)),"",OFFSET('9. METAS'!$W$20,INT((ROW()-14)/2),0)))</f>
        <v/>
      </c>
      <c r="M348" s="229" t="str">
        <f ca="1">IF(MOD(ROW()-13,2)=0,IF(ISBLANK(OFFSET(#REF!,INT((ROW()-13)/2),0)),"",OFFSET(#REF!,INT((ROW()-13)/2),0)),IF(ISBLANK(OFFSET('9. METAS'!$X$20,INT((ROW()-14)/2),0)),"",OFFSET('9. METAS'!$X$20,INT((ROW()-14)/2),0)))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1042" t="str">
        <f ca="1">IF(ISBLANK(OFFSET('9. METAS'!$L$20,INT((ROW()-13)/2),0)),"",OFFSET('9. METAS'!$L$20,INT((ROW()-13)/2),0))</f>
        <v/>
      </c>
      <c r="I349" s="979"/>
      <c r="J349" s="227" t="e">
        <f ca="1">IF(MOD(ROW()-13,2)=0,IF(ISBLANK(OFFSET(#REF!,INT((ROW()-13)/2),0)),"",OFFSET(#REF!,INT((ROW()-13)/2),0)),IF(ISBLANK(OFFSET('9. METAS'!$U$20,INT((ROW()-14)/2),0)),"",OFFSET('9. METAS'!$U$20,INT((ROW()-14)/2),0)))</f>
        <v>#REF!</v>
      </c>
      <c r="K349" s="228" t="e">
        <f ca="1">IF(MOD(ROW()-13,2)=0,IF(ISBLANK(OFFSET(#REF!,INT((ROW()-13)/2),0)),"",OFFSET(#REF!,INT((ROW()-13)/2),0)),IF(ISBLANK(OFFSET('9. METAS'!$V$20,INT((ROW()-14)/2),0)),"",OFFSET('9. METAS'!$V$20,INT((ROW()-14)/2),0)))</f>
        <v>#REF!</v>
      </c>
      <c r="L349" s="228" t="e">
        <f ca="1">IF(MOD(ROW()-13,2)=0,IF(ISBLANK(OFFSET(#REF!,INT((ROW()-13)/2),0)),"",OFFSET(#REF!,INT((ROW()-13)/2),0)),IF(ISBLANK(OFFSET('9. METAS'!$W$20,INT((ROW()-14)/2),0)),"",OFFSET('9. METAS'!$W$20,INT((ROW()-14)/2),0)))</f>
        <v>#REF!</v>
      </c>
      <c r="M349" s="229" t="e">
        <f ca="1">IF(MOD(ROW()-13,2)=0,IF(ISBLANK(OFFSET(#REF!,INT((ROW()-13)/2),0)),"",OFFSET(#REF!,INT((ROW()-13)/2),0)),IF(ISBLANK(OFFSET('9. METAS'!$X$20,INT((ROW()-14)/2),0)),"",OFFSET('9. METAS'!$X$20,INT((ROW()-14)/2),0)))</f>
        <v>#REF!</v>
      </c>
      <c r="N349" s="981" t="str">
        <f t="shared" ref="N349" ca="1" si="332">IFERROR(J349/J350,"ND")</f>
        <v>ND</v>
      </c>
      <c r="O349" s="983" t="str">
        <f t="shared" ref="O349" ca="1" si="333">IFERROR(((J349+K349+L349+M349)/H349),"ND")</f>
        <v>ND</v>
      </c>
      <c r="P349" s="985"/>
    </row>
    <row r="350" spans="3:16" x14ac:dyDescent="0.3">
      <c r="C350" s="999"/>
      <c r="D350" s="993"/>
      <c r="E350" s="993"/>
      <c r="F350" s="995"/>
      <c r="G350" s="997"/>
      <c r="H350" s="1042"/>
      <c r="I350" s="987"/>
      <c r="J350" s="227" t="str">
        <f ca="1">IF(MOD(ROW()-13,2)=0,IF(ISBLANK(OFFSET(#REF!,INT((ROW()-13)/2),0)),"",OFFSET(#REF!,INT((ROW()-13)/2),0)),IF(ISBLANK(OFFSET('9. METAS'!$U$20,INT((ROW()-14)/2),0)),"",OFFSET('9. METAS'!$U$20,INT((ROW()-14)/2),0)))</f>
        <v/>
      </c>
      <c r="K350" s="228" t="str">
        <f ca="1">IF(MOD(ROW()-13,2)=0,IF(ISBLANK(OFFSET(#REF!,INT((ROW()-13)/2),0)),"",OFFSET(#REF!,INT((ROW()-13)/2),0)),IF(ISBLANK(OFFSET('9. METAS'!$V$20,INT((ROW()-14)/2),0)),"",OFFSET('9. METAS'!$V$20,INT((ROW()-14)/2),0)))</f>
        <v/>
      </c>
      <c r="L350" s="228" t="str">
        <f ca="1">IF(MOD(ROW()-13,2)=0,IF(ISBLANK(OFFSET(#REF!,INT((ROW()-13)/2),0)),"",OFFSET(#REF!,INT((ROW()-13)/2),0)),IF(ISBLANK(OFFSET('9. METAS'!$W$20,INT((ROW()-14)/2),0)),"",OFFSET('9. METAS'!$W$20,INT((ROW()-14)/2),0)))</f>
        <v/>
      </c>
      <c r="M350" s="229" t="str">
        <f ca="1">IF(MOD(ROW()-13,2)=0,IF(ISBLANK(OFFSET(#REF!,INT((ROW()-13)/2),0)),"",OFFSET(#REF!,INT((ROW()-13)/2),0)),IF(ISBLANK(OFFSET('9. METAS'!$X$20,INT((ROW()-14)/2),0)),"",OFFSET('9. METAS'!$X$20,INT((ROW()-14)/2),0)))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1042" t="str">
        <f ca="1">IF(ISBLANK(OFFSET('9. METAS'!$L$20,INT((ROW()-13)/2),0)),"",OFFSET('9. METAS'!$L$20,INT((ROW()-13)/2),0))</f>
        <v/>
      </c>
      <c r="I351" s="979"/>
      <c r="J351" s="227" t="e">
        <f ca="1">IF(MOD(ROW()-13,2)=0,IF(ISBLANK(OFFSET(#REF!,INT((ROW()-13)/2),0)),"",OFFSET(#REF!,INT((ROW()-13)/2),0)),IF(ISBLANK(OFFSET('9. METAS'!$U$20,INT((ROW()-14)/2),0)),"",OFFSET('9. METAS'!$U$20,INT((ROW()-14)/2),0)))</f>
        <v>#REF!</v>
      </c>
      <c r="K351" s="228" t="e">
        <f ca="1">IF(MOD(ROW()-13,2)=0,IF(ISBLANK(OFFSET(#REF!,INT((ROW()-13)/2),0)),"",OFFSET(#REF!,INT((ROW()-13)/2),0)),IF(ISBLANK(OFFSET('9. METAS'!$V$20,INT((ROW()-14)/2),0)),"",OFFSET('9. METAS'!$V$20,INT((ROW()-14)/2),0)))</f>
        <v>#REF!</v>
      </c>
      <c r="L351" s="228" t="e">
        <f ca="1">IF(MOD(ROW()-13,2)=0,IF(ISBLANK(OFFSET(#REF!,INT((ROW()-13)/2),0)),"",OFFSET(#REF!,INT((ROW()-13)/2),0)),IF(ISBLANK(OFFSET('9. METAS'!$W$20,INT((ROW()-14)/2),0)),"",OFFSET('9. METAS'!$W$20,INT((ROW()-14)/2),0)))</f>
        <v>#REF!</v>
      </c>
      <c r="M351" s="229" t="e">
        <f ca="1">IF(MOD(ROW()-13,2)=0,IF(ISBLANK(OFFSET(#REF!,INT((ROW()-13)/2),0)),"",OFFSET(#REF!,INT((ROW()-13)/2),0)),IF(ISBLANK(OFFSET('9. METAS'!$X$20,INT((ROW()-14)/2),0)),"",OFFSET('9. METAS'!$X$20,INT((ROW()-14)/2),0)))</f>
        <v>#REF!</v>
      </c>
      <c r="N351" s="981" t="str">
        <f t="shared" ref="N351" ca="1" si="334">IFERROR(J351/J352,"ND")</f>
        <v>ND</v>
      </c>
      <c r="O351" s="983" t="str">
        <f t="shared" ref="O351" ca="1" si="335">IFERROR(((J351+K351+L351+M351)/H351),"ND")</f>
        <v>ND</v>
      </c>
      <c r="P351" s="985"/>
    </row>
    <row r="352" spans="3:16" x14ac:dyDescent="0.3">
      <c r="C352" s="999"/>
      <c r="D352" s="993"/>
      <c r="E352" s="993"/>
      <c r="F352" s="995"/>
      <c r="G352" s="997"/>
      <c r="H352" s="1042"/>
      <c r="I352" s="987"/>
      <c r="J352" s="227" t="str">
        <f ca="1">IF(MOD(ROW()-13,2)=0,IF(ISBLANK(OFFSET(#REF!,INT((ROW()-13)/2),0)),"",OFFSET(#REF!,INT((ROW()-13)/2),0)),IF(ISBLANK(OFFSET('9. METAS'!$U$20,INT((ROW()-14)/2),0)),"",OFFSET('9. METAS'!$U$20,INT((ROW()-14)/2),0)))</f>
        <v/>
      </c>
      <c r="K352" s="228" t="str">
        <f ca="1">IF(MOD(ROW()-13,2)=0,IF(ISBLANK(OFFSET(#REF!,INT((ROW()-13)/2),0)),"",OFFSET(#REF!,INT((ROW()-13)/2),0)),IF(ISBLANK(OFFSET('9. METAS'!$V$20,INT((ROW()-14)/2),0)),"",OFFSET('9. METAS'!$V$20,INT((ROW()-14)/2),0)))</f>
        <v/>
      </c>
      <c r="L352" s="228" t="str">
        <f ca="1">IF(MOD(ROW()-13,2)=0,IF(ISBLANK(OFFSET(#REF!,INT((ROW()-13)/2),0)),"",OFFSET(#REF!,INT((ROW()-13)/2),0)),IF(ISBLANK(OFFSET('9. METAS'!$W$20,INT((ROW()-14)/2),0)),"",OFFSET('9. METAS'!$W$20,INT((ROW()-14)/2),0)))</f>
        <v/>
      </c>
      <c r="M352" s="229" t="str">
        <f ca="1">IF(MOD(ROW()-13,2)=0,IF(ISBLANK(OFFSET(#REF!,INT((ROW()-13)/2),0)),"",OFFSET(#REF!,INT((ROW()-13)/2),0)),IF(ISBLANK(OFFSET('9. METAS'!$X$20,INT((ROW()-14)/2),0)),"",OFFSET('9. METAS'!$X$20,INT((ROW()-14)/2),0)))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1042" t="str">
        <f ca="1">IF(ISBLANK(OFFSET('9. METAS'!$L$20,INT((ROW()-13)/2),0)),"",OFFSET('9. METAS'!$L$20,INT((ROW()-13)/2),0))</f>
        <v/>
      </c>
      <c r="I353" s="979"/>
      <c r="J353" s="227" t="e">
        <f ca="1">IF(MOD(ROW()-13,2)=0,IF(ISBLANK(OFFSET(#REF!,INT((ROW()-13)/2),0)),"",OFFSET(#REF!,INT((ROW()-13)/2),0)),IF(ISBLANK(OFFSET('9. METAS'!$U$20,INT((ROW()-14)/2),0)),"",OFFSET('9. METAS'!$U$20,INT((ROW()-14)/2),0)))</f>
        <v>#REF!</v>
      </c>
      <c r="K353" s="228" t="e">
        <f ca="1">IF(MOD(ROW()-13,2)=0,IF(ISBLANK(OFFSET(#REF!,INT((ROW()-13)/2),0)),"",OFFSET(#REF!,INT((ROW()-13)/2),0)),IF(ISBLANK(OFFSET('9. METAS'!$V$20,INT((ROW()-14)/2),0)),"",OFFSET('9. METAS'!$V$20,INT((ROW()-14)/2),0)))</f>
        <v>#REF!</v>
      </c>
      <c r="L353" s="228" t="e">
        <f ca="1">IF(MOD(ROW()-13,2)=0,IF(ISBLANK(OFFSET(#REF!,INT((ROW()-13)/2),0)),"",OFFSET(#REF!,INT((ROW()-13)/2),0)),IF(ISBLANK(OFFSET('9. METAS'!$W$20,INT((ROW()-14)/2),0)),"",OFFSET('9. METAS'!$W$20,INT((ROW()-14)/2),0)))</f>
        <v>#REF!</v>
      </c>
      <c r="M353" s="229" t="e">
        <f ca="1">IF(MOD(ROW()-13,2)=0,IF(ISBLANK(OFFSET(#REF!,INT((ROW()-13)/2),0)),"",OFFSET(#REF!,INT((ROW()-13)/2),0)),IF(ISBLANK(OFFSET('9. METAS'!$X$20,INT((ROW()-14)/2),0)),"",OFFSET('9. METAS'!$X$20,INT((ROW()-14)/2),0)))</f>
        <v>#REF!</v>
      </c>
      <c r="N353" s="981" t="str">
        <f t="shared" ref="N353" ca="1" si="336">IFERROR(J353/J354,"ND")</f>
        <v>ND</v>
      </c>
      <c r="O353" s="983" t="str">
        <f t="shared" ref="O353" ca="1" si="337">IFERROR(((J353+K353+L353+M353)/H353),"ND")</f>
        <v>ND</v>
      </c>
      <c r="P353" s="985"/>
    </row>
    <row r="354" spans="3:16" x14ac:dyDescent="0.3">
      <c r="C354" s="999"/>
      <c r="D354" s="993"/>
      <c r="E354" s="993"/>
      <c r="F354" s="995"/>
      <c r="G354" s="997"/>
      <c r="H354" s="1042"/>
      <c r="I354" s="987"/>
      <c r="J354" s="227" t="str">
        <f ca="1">IF(MOD(ROW()-13,2)=0,IF(ISBLANK(OFFSET(#REF!,INT((ROW()-13)/2),0)),"",OFFSET(#REF!,INT((ROW()-13)/2),0)),IF(ISBLANK(OFFSET('9. METAS'!$U$20,INT((ROW()-14)/2),0)),"",OFFSET('9. METAS'!$U$20,INT((ROW()-14)/2),0)))</f>
        <v/>
      </c>
      <c r="K354" s="228" t="str">
        <f ca="1">IF(MOD(ROW()-13,2)=0,IF(ISBLANK(OFFSET(#REF!,INT((ROW()-13)/2),0)),"",OFFSET(#REF!,INT((ROW()-13)/2),0)),IF(ISBLANK(OFFSET('9. METAS'!$V$20,INT((ROW()-14)/2),0)),"",OFFSET('9. METAS'!$V$20,INT((ROW()-14)/2),0)))</f>
        <v/>
      </c>
      <c r="L354" s="228" t="str">
        <f ca="1">IF(MOD(ROW()-13,2)=0,IF(ISBLANK(OFFSET(#REF!,INT((ROW()-13)/2),0)),"",OFFSET(#REF!,INT((ROW()-13)/2),0)),IF(ISBLANK(OFFSET('9. METAS'!$W$20,INT((ROW()-14)/2),0)),"",OFFSET('9. METAS'!$W$20,INT((ROW()-14)/2),0)))</f>
        <v/>
      </c>
      <c r="M354" s="229" t="str">
        <f ca="1">IF(MOD(ROW()-13,2)=0,IF(ISBLANK(OFFSET(#REF!,INT((ROW()-13)/2),0)),"",OFFSET(#REF!,INT((ROW()-13)/2),0)),IF(ISBLANK(OFFSET('9. METAS'!$X$20,INT((ROW()-14)/2),0)),"",OFFSET('9. METAS'!$X$20,INT((ROW()-14)/2),0)))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1042" t="str">
        <f ca="1">IF(ISBLANK(OFFSET('9. METAS'!$L$20,INT((ROW()-13)/2),0)),"",OFFSET('9. METAS'!$L$20,INT((ROW()-13)/2),0))</f>
        <v/>
      </c>
      <c r="I355" s="979"/>
      <c r="J355" s="227" t="e">
        <f ca="1">IF(MOD(ROW()-13,2)=0,IF(ISBLANK(OFFSET(#REF!,INT((ROW()-13)/2),0)),"",OFFSET(#REF!,INT((ROW()-13)/2),0)),IF(ISBLANK(OFFSET('9. METAS'!$U$20,INT((ROW()-14)/2),0)),"",OFFSET('9. METAS'!$U$20,INT((ROW()-14)/2),0)))</f>
        <v>#REF!</v>
      </c>
      <c r="K355" s="228" t="e">
        <f ca="1">IF(MOD(ROW()-13,2)=0,IF(ISBLANK(OFFSET(#REF!,INT((ROW()-13)/2),0)),"",OFFSET(#REF!,INT((ROW()-13)/2),0)),IF(ISBLANK(OFFSET('9. METAS'!$V$20,INT((ROW()-14)/2),0)),"",OFFSET('9. METAS'!$V$20,INT((ROW()-14)/2),0)))</f>
        <v>#REF!</v>
      </c>
      <c r="L355" s="228" t="e">
        <f ca="1">IF(MOD(ROW()-13,2)=0,IF(ISBLANK(OFFSET(#REF!,INT((ROW()-13)/2),0)),"",OFFSET(#REF!,INT((ROW()-13)/2),0)),IF(ISBLANK(OFFSET('9. METAS'!$W$20,INT((ROW()-14)/2),0)),"",OFFSET('9. METAS'!$W$20,INT((ROW()-14)/2),0)))</f>
        <v>#REF!</v>
      </c>
      <c r="M355" s="229" t="e">
        <f ca="1">IF(MOD(ROW()-13,2)=0,IF(ISBLANK(OFFSET(#REF!,INT((ROW()-13)/2),0)),"",OFFSET(#REF!,INT((ROW()-13)/2),0)),IF(ISBLANK(OFFSET('9. METAS'!$X$20,INT((ROW()-14)/2),0)),"",OFFSET('9. METAS'!$X$20,INT((ROW()-14)/2),0)))</f>
        <v>#REF!</v>
      </c>
      <c r="N355" s="981" t="str">
        <f t="shared" ref="N355" ca="1" si="338">IFERROR(J355/J356,"ND")</f>
        <v>ND</v>
      </c>
      <c r="O355" s="983" t="str">
        <f t="shared" ref="O355" ca="1" si="339">IFERROR(((J355+K355+L355+M355)/H355),"ND")</f>
        <v>ND</v>
      </c>
      <c r="P355" s="985"/>
    </row>
    <row r="356" spans="3:16" x14ac:dyDescent="0.3">
      <c r="C356" s="999"/>
      <c r="D356" s="993"/>
      <c r="E356" s="993"/>
      <c r="F356" s="995"/>
      <c r="G356" s="997"/>
      <c r="H356" s="1042"/>
      <c r="I356" s="987"/>
      <c r="J356" s="227" t="str">
        <f ca="1">IF(MOD(ROW()-13,2)=0,IF(ISBLANK(OFFSET(#REF!,INT((ROW()-13)/2),0)),"",OFFSET(#REF!,INT((ROW()-13)/2),0)),IF(ISBLANK(OFFSET('9. METAS'!$U$20,INT((ROW()-14)/2),0)),"",OFFSET('9. METAS'!$U$20,INT((ROW()-14)/2),0)))</f>
        <v/>
      </c>
      <c r="K356" s="228" t="str">
        <f ca="1">IF(MOD(ROW()-13,2)=0,IF(ISBLANK(OFFSET(#REF!,INT((ROW()-13)/2),0)),"",OFFSET(#REF!,INT((ROW()-13)/2),0)),IF(ISBLANK(OFFSET('9. METAS'!$V$20,INT((ROW()-14)/2),0)),"",OFFSET('9. METAS'!$V$20,INT((ROW()-14)/2),0)))</f>
        <v/>
      </c>
      <c r="L356" s="228" t="str">
        <f ca="1">IF(MOD(ROW()-13,2)=0,IF(ISBLANK(OFFSET(#REF!,INT((ROW()-13)/2),0)),"",OFFSET(#REF!,INT((ROW()-13)/2),0)),IF(ISBLANK(OFFSET('9. METAS'!$W$20,INT((ROW()-14)/2),0)),"",OFFSET('9. METAS'!$W$20,INT((ROW()-14)/2),0)))</f>
        <v/>
      </c>
      <c r="M356" s="229" t="str">
        <f ca="1">IF(MOD(ROW()-13,2)=0,IF(ISBLANK(OFFSET(#REF!,INT((ROW()-13)/2),0)),"",OFFSET(#REF!,INT((ROW()-13)/2),0)),IF(ISBLANK(OFFSET('9. METAS'!$X$20,INT((ROW()-14)/2),0)),"",OFFSET('9. METAS'!$X$20,INT((ROW()-14)/2),0)))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1042" t="str">
        <f ca="1">IF(ISBLANK(OFFSET('9. METAS'!$L$20,INT((ROW()-13)/2),0)),"",OFFSET('9. METAS'!$L$20,INT((ROW()-13)/2),0))</f>
        <v/>
      </c>
      <c r="I357" s="979"/>
      <c r="J357" s="227" t="e">
        <f ca="1">IF(MOD(ROW()-13,2)=0,IF(ISBLANK(OFFSET(#REF!,INT((ROW()-13)/2),0)),"",OFFSET(#REF!,INT((ROW()-13)/2),0)),IF(ISBLANK(OFFSET('9. METAS'!$U$20,INT((ROW()-14)/2),0)),"",OFFSET('9. METAS'!$U$20,INT((ROW()-14)/2),0)))</f>
        <v>#REF!</v>
      </c>
      <c r="K357" s="228" t="e">
        <f ca="1">IF(MOD(ROW()-13,2)=0,IF(ISBLANK(OFFSET(#REF!,INT((ROW()-13)/2),0)),"",OFFSET(#REF!,INT((ROW()-13)/2),0)),IF(ISBLANK(OFFSET('9. METAS'!$V$20,INT((ROW()-14)/2),0)),"",OFFSET('9. METAS'!$V$20,INT((ROW()-14)/2),0)))</f>
        <v>#REF!</v>
      </c>
      <c r="L357" s="228" t="e">
        <f ca="1">IF(MOD(ROW()-13,2)=0,IF(ISBLANK(OFFSET(#REF!,INT((ROW()-13)/2),0)),"",OFFSET(#REF!,INT((ROW()-13)/2),0)),IF(ISBLANK(OFFSET('9. METAS'!$W$20,INT((ROW()-14)/2),0)),"",OFFSET('9. METAS'!$W$20,INT((ROW()-14)/2),0)))</f>
        <v>#REF!</v>
      </c>
      <c r="M357" s="229" t="e">
        <f ca="1">IF(MOD(ROW()-13,2)=0,IF(ISBLANK(OFFSET(#REF!,INT((ROW()-13)/2),0)),"",OFFSET(#REF!,INT((ROW()-13)/2),0)),IF(ISBLANK(OFFSET('9. METAS'!$X$20,INT((ROW()-14)/2),0)),"",OFFSET('9. METAS'!$X$20,INT((ROW()-14)/2),0)))</f>
        <v>#REF!</v>
      </c>
      <c r="N357" s="981" t="str">
        <f t="shared" ref="N357" ca="1" si="340">IFERROR(J357/J358,"ND")</f>
        <v>ND</v>
      </c>
      <c r="O357" s="983" t="str">
        <f t="shared" ref="O357" ca="1" si="341">IFERROR(((J357+K357+L357+M357)/H357),"ND")</f>
        <v>ND</v>
      </c>
      <c r="P357" s="985"/>
    </row>
    <row r="358" spans="3:16" x14ac:dyDescent="0.3">
      <c r="C358" s="999"/>
      <c r="D358" s="993"/>
      <c r="E358" s="993"/>
      <c r="F358" s="995"/>
      <c r="G358" s="997"/>
      <c r="H358" s="1042"/>
      <c r="I358" s="987"/>
      <c r="J358" s="227" t="str">
        <f ca="1">IF(MOD(ROW()-13,2)=0,IF(ISBLANK(OFFSET(#REF!,INT((ROW()-13)/2),0)),"",OFFSET(#REF!,INT((ROW()-13)/2),0)),IF(ISBLANK(OFFSET('9. METAS'!$U$20,INT((ROW()-14)/2),0)),"",OFFSET('9. METAS'!$U$20,INT((ROW()-14)/2),0)))</f>
        <v/>
      </c>
      <c r="K358" s="228" t="str">
        <f ca="1">IF(MOD(ROW()-13,2)=0,IF(ISBLANK(OFFSET(#REF!,INT((ROW()-13)/2),0)),"",OFFSET(#REF!,INT((ROW()-13)/2),0)),IF(ISBLANK(OFFSET('9. METAS'!$V$20,INT((ROW()-14)/2),0)),"",OFFSET('9. METAS'!$V$20,INT((ROW()-14)/2),0)))</f>
        <v/>
      </c>
      <c r="L358" s="228" t="str">
        <f ca="1">IF(MOD(ROW()-13,2)=0,IF(ISBLANK(OFFSET(#REF!,INT((ROW()-13)/2),0)),"",OFFSET(#REF!,INT((ROW()-13)/2),0)),IF(ISBLANK(OFFSET('9. METAS'!$W$20,INT((ROW()-14)/2),0)),"",OFFSET('9. METAS'!$W$20,INT((ROW()-14)/2),0)))</f>
        <v/>
      </c>
      <c r="M358" s="229" t="str">
        <f ca="1">IF(MOD(ROW()-13,2)=0,IF(ISBLANK(OFFSET(#REF!,INT((ROW()-13)/2),0)),"",OFFSET(#REF!,INT((ROW()-13)/2),0)),IF(ISBLANK(OFFSET('9. METAS'!$X$20,INT((ROW()-14)/2),0)),"",OFFSET('9. METAS'!$X$20,INT((ROW()-14)/2),0)))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1042" t="str">
        <f ca="1">IF(ISBLANK(OFFSET('9. METAS'!$L$20,INT((ROW()-13)/2),0)),"",OFFSET('9. METAS'!$L$20,INT((ROW()-13)/2),0))</f>
        <v/>
      </c>
      <c r="I359" s="979"/>
      <c r="J359" s="227" t="e">
        <f ca="1">IF(MOD(ROW()-13,2)=0,IF(ISBLANK(OFFSET(#REF!,INT((ROW()-13)/2),0)),"",OFFSET(#REF!,INT((ROW()-13)/2),0)),IF(ISBLANK(OFFSET('9. METAS'!$U$20,INT((ROW()-14)/2),0)),"",OFFSET('9. METAS'!$U$20,INT((ROW()-14)/2),0)))</f>
        <v>#REF!</v>
      </c>
      <c r="K359" s="228" t="e">
        <f ca="1">IF(MOD(ROW()-13,2)=0,IF(ISBLANK(OFFSET(#REF!,INT((ROW()-13)/2),0)),"",OFFSET(#REF!,INT((ROW()-13)/2),0)),IF(ISBLANK(OFFSET('9. METAS'!$V$20,INT((ROW()-14)/2),0)),"",OFFSET('9. METAS'!$V$20,INT((ROW()-14)/2),0)))</f>
        <v>#REF!</v>
      </c>
      <c r="L359" s="228" t="e">
        <f ca="1">IF(MOD(ROW()-13,2)=0,IF(ISBLANK(OFFSET(#REF!,INT((ROW()-13)/2),0)),"",OFFSET(#REF!,INT((ROW()-13)/2),0)),IF(ISBLANK(OFFSET('9. METAS'!$W$20,INT((ROW()-14)/2),0)),"",OFFSET('9. METAS'!$W$20,INT((ROW()-14)/2),0)))</f>
        <v>#REF!</v>
      </c>
      <c r="M359" s="229" t="e">
        <f ca="1">IF(MOD(ROW()-13,2)=0,IF(ISBLANK(OFFSET(#REF!,INT((ROW()-13)/2),0)),"",OFFSET(#REF!,INT((ROW()-13)/2),0)),IF(ISBLANK(OFFSET('9. METAS'!$X$20,INT((ROW()-14)/2),0)),"",OFFSET('9. METAS'!$X$20,INT((ROW()-14)/2),0)))</f>
        <v>#REF!</v>
      </c>
      <c r="N359" s="981" t="str">
        <f t="shared" ref="N359" ca="1" si="342">IFERROR(J359/J360,"ND")</f>
        <v>ND</v>
      </c>
      <c r="O359" s="983" t="str">
        <f t="shared" ref="O359" ca="1" si="343">IFERROR(((J359+K359+L359+M359)/H359),"ND")</f>
        <v>ND</v>
      </c>
      <c r="P359" s="985"/>
    </row>
    <row r="360" spans="3:16" x14ac:dyDescent="0.3">
      <c r="C360" s="999"/>
      <c r="D360" s="993"/>
      <c r="E360" s="993"/>
      <c r="F360" s="995"/>
      <c r="G360" s="997"/>
      <c r="H360" s="1042"/>
      <c r="I360" s="987"/>
      <c r="J360" s="227" t="str">
        <f ca="1">IF(MOD(ROW()-13,2)=0,IF(ISBLANK(OFFSET(#REF!,INT((ROW()-13)/2),0)),"",OFFSET(#REF!,INT((ROW()-13)/2),0)),IF(ISBLANK(OFFSET('9. METAS'!$U$20,INT((ROW()-14)/2),0)),"",OFFSET('9. METAS'!$U$20,INT((ROW()-14)/2),0)))</f>
        <v/>
      </c>
      <c r="K360" s="228" t="str">
        <f ca="1">IF(MOD(ROW()-13,2)=0,IF(ISBLANK(OFFSET(#REF!,INT((ROW()-13)/2),0)),"",OFFSET(#REF!,INT((ROW()-13)/2),0)),IF(ISBLANK(OFFSET('9. METAS'!$V$20,INT((ROW()-14)/2),0)),"",OFFSET('9. METAS'!$V$20,INT((ROW()-14)/2),0)))</f>
        <v/>
      </c>
      <c r="L360" s="228" t="str">
        <f ca="1">IF(MOD(ROW()-13,2)=0,IF(ISBLANK(OFFSET(#REF!,INT((ROW()-13)/2),0)),"",OFFSET(#REF!,INT((ROW()-13)/2),0)),IF(ISBLANK(OFFSET('9. METAS'!$W$20,INT((ROW()-14)/2),0)),"",OFFSET('9. METAS'!$W$20,INT((ROW()-14)/2),0)))</f>
        <v/>
      </c>
      <c r="M360" s="229" t="str">
        <f ca="1">IF(MOD(ROW()-13,2)=0,IF(ISBLANK(OFFSET(#REF!,INT((ROW()-13)/2),0)),"",OFFSET(#REF!,INT((ROW()-13)/2),0)),IF(ISBLANK(OFFSET('9. METAS'!$X$20,INT((ROW()-14)/2),0)),"",OFFSET('9. METAS'!$X$20,INT((ROW()-14)/2),0)))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1042" t="str">
        <f ca="1">IF(ISBLANK(OFFSET('9. METAS'!$L$20,INT((ROW()-13)/2),0)),"",OFFSET('9. METAS'!$L$20,INT((ROW()-13)/2),0))</f>
        <v/>
      </c>
      <c r="I361" s="979"/>
      <c r="J361" s="227" t="e">
        <f ca="1">IF(MOD(ROW()-13,2)=0,IF(ISBLANK(OFFSET(#REF!,INT((ROW()-13)/2),0)),"",OFFSET(#REF!,INT((ROW()-13)/2),0)),IF(ISBLANK(OFFSET('9. METAS'!$U$20,INT((ROW()-14)/2),0)),"",OFFSET('9. METAS'!$U$20,INT((ROW()-14)/2),0)))</f>
        <v>#REF!</v>
      </c>
      <c r="K361" s="228" t="e">
        <f ca="1">IF(MOD(ROW()-13,2)=0,IF(ISBLANK(OFFSET(#REF!,INT((ROW()-13)/2),0)),"",OFFSET(#REF!,INT((ROW()-13)/2),0)),IF(ISBLANK(OFFSET('9. METAS'!$V$20,INT((ROW()-14)/2),0)),"",OFFSET('9. METAS'!$V$20,INT((ROW()-14)/2),0)))</f>
        <v>#REF!</v>
      </c>
      <c r="L361" s="228" t="e">
        <f ca="1">IF(MOD(ROW()-13,2)=0,IF(ISBLANK(OFFSET(#REF!,INT((ROW()-13)/2),0)),"",OFFSET(#REF!,INT((ROW()-13)/2),0)),IF(ISBLANK(OFFSET('9. METAS'!$W$20,INT((ROW()-14)/2),0)),"",OFFSET('9. METAS'!$W$20,INT((ROW()-14)/2),0)))</f>
        <v>#REF!</v>
      </c>
      <c r="M361" s="229" t="e">
        <f ca="1">IF(MOD(ROW()-13,2)=0,IF(ISBLANK(OFFSET(#REF!,INT((ROW()-13)/2),0)),"",OFFSET(#REF!,INT((ROW()-13)/2),0)),IF(ISBLANK(OFFSET('9. METAS'!$X$20,INT((ROW()-14)/2),0)),"",OFFSET('9. METAS'!$X$20,INT((ROW()-14)/2),0)))</f>
        <v>#REF!</v>
      </c>
      <c r="N361" s="981" t="str">
        <f t="shared" ref="N361" ca="1" si="344">IFERROR(J361/J362,"ND")</f>
        <v>ND</v>
      </c>
      <c r="O361" s="983" t="str">
        <f t="shared" ref="O361" ca="1" si="345">IFERROR(((J361+K361+L361+M361)/H361),"ND")</f>
        <v>ND</v>
      </c>
      <c r="P361" s="985"/>
    </row>
    <row r="362" spans="3:16" x14ac:dyDescent="0.3">
      <c r="C362" s="999"/>
      <c r="D362" s="993"/>
      <c r="E362" s="993"/>
      <c r="F362" s="995"/>
      <c r="G362" s="997"/>
      <c r="H362" s="1042"/>
      <c r="I362" s="987"/>
      <c r="J362" s="227" t="str">
        <f ca="1">IF(MOD(ROW()-13,2)=0,IF(ISBLANK(OFFSET(#REF!,INT((ROW()-13)/2),0)),"",OFFSET(#REF!,INT((ROW()-13)/2),0)),IF(ISBLANK(OFFSET('9. METAS'!$U$20,INT((ROW()-14)/2),0)),"",OFFSET('9. METAS'!$U$20,INT((ROW()-14)/2),0)))</f>
        <v/>
      </c>
      <c r="K362" s="228" t="str">
        <f ca="1">IF(MOD(ROW()-13,2)=0,IF(ISBLANK(OFFSET(#REF!,INT((ROW()-13)/2),0)),"",OFFSET(#REF!,INT((ROW()-13)/2),0)),IF(ISBLANK(OFFSET('9. METAS'!$V$20,INT((ROW()-14)/2),0)),"",OFFSET('9. METAS'!$V$20,INT((ROW()-14)/2),0)))</f>
        <v/>
      </c>
      <c r="L362" s="228" t="str">
        <f ca="1">IF(MOD(ROW()-13,2)=0,IF(ISBLANK(OFFSET(#REF!,INT((ROW()-13)/2),0)),"",OFFSET(#REF!,INT((ROW()-13)/2),0)),IF(ISBLANK(OFFSET('9. METAS'!$W$20,INT((ROW()-14)/2),0)),"",OFFSET('9. METAS'!$W$20,INT((ROW()-14)/2),0)))</f>
        <v/>
      </c>
      <c r="M362" s="229" t="str">
        <f ca="1">IF(MOD(ROW()-13,2)=0,IF(ISBLANK(OFFSET(#REF!,INT((ROW()-13)/2),0)),"",OFFSET(#REF!,INT((ROW()-13)/2),0)),IF(ISBLANK(OFFSET('9. METAS'!$X$20,INT((ROW()-14)/2),0)),"",OFFSET('9. METAS'!$X$20,INT((ROW()-14)/2),0)))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1042" t="str">
        <f ca="1">IF(ISBLANK(OFFSET('9. METAS'!$L$20,INT((ROW()-13)/2),0)),"",OFFSET('9. METAS'!$L$20,INT((ROW()-13)/2),0))</f>
        <v/>
      </c>
      <c r="I363" s="979"/>
      <c r="J363" s="227" t="e">
        <f ca="1">IF(MOD(ROW()-13,2)=0,IF(ISBLANK(OFFSET(#REF!,INT((ROW()-13)/2),0)),"",OFFSET(#REF!,INT((ROW()-13)/2),0)),IF(ISBLANK(OFFSET('9. METAS'!$U$20,INT((ROW()-14)/2),0)),"",OFFSET('9. METAS'!$U$20,INT((ROW()-14)/2),0)))</f>
        <v>#REF!</v>
      </c>
      <c r="K363" s="228" t="e">
        <f ca="1">IF(MOD(ROW()-13,2)=0,IF(ISBLANK(OFFSET(#REF!,INT((ROW()-13)/2),0)),"",OFFSET(#REF!,INT((ROW()-13)/2),0)),IF(ISBLANK(OFFSET('9. METAS'!$V$20,INT((ROW()-14)/2),0)),"",OFFSET('9. METAS'!$V$20,INT((ROW()-14)/2),0)))</f>
        <v>#REF!</v>
      </c>
      <c r="L363" s="228" t="e">
        <f ca="1">IF(MOD(ROW()-13,2)=0,IF(ISBLANK(OFFSET(#REF!,INT((ROW()-13)/2),0)),"",OFFSET(#REF!,INT((ROW()-13)/2),0)),IF(ISBLANK(OFFSET('9. METAS'!$W$20,INT((ROW()-14)/2),0)),"",OFFSET('9. METAS'!$W$20,INT((ROW()-14)/2),0)))</f>
        <v>#REF!</v>
      </c>
      <c r="M363" s="229" t="e">
        <f ca="1">IF(MOD(ROW()-13,2)=0,IF(ISBLANK(OFFSET(#REF!,INT((ROW()-13)/2),0)),"",OFFSET(#REF!,INT((ROW()-13)/2),0)),IF(ISBLANK(OFFSET('9. METAS'!$X$20,INT((ROW()-14)/2),0)),"",OFFSET('9. METAS'!$X$20,INT((ROW()-14)/2),0)))</f>
        <v>#REF!</v>
      </c>
      <c r="N363" s="981" t="str">
        <f t="shared" ref="N363" ca="1" si="346">IFERROR(J363/J364,"ND")</f>
        <v>ND</v>
      </c>
      <c r="O363" s="983" t="str">
        <f t="shared" ref="O363" ca="1" si="347">IFERROR(((J363+K363+L363+M363)/H363),"ND")</f>
        <v>ND</v>
      </c>
      <c r="P363" s="985"/>
    </row>
    <row r="364" spans="3:16" x14ac:dyDescent="0.3">
      <c r="C364" s="999"/>
      <c r="D364" s="993"/>
      <c r="E364" s="993"/>
      <c r="F364" s="995"/>
      <c r="G364" s="997"/>
      <c r="H364" s="1042"/>
      <c r="I364" s="987"/>
      <c r="J364" s="227" t="str">
        <f ca="1">IF(MOD(ROW()-13,2)=0,IF(ISBLANK(OFFSET(#REF!,INT((ROW()-13)/2),0)),"",OFFSET(#REF!,INT((ROW()-13)/2),0)),IF(ISBLANK(OFFSET('9. METAS'!$U$20,INT((ROW()-14)/2),0)),"",OFFSET('9. METAS'!$U$20,INT((ROW()-14)/2),0)))</f>
        <v/>
      </c>
      <c r="K364" s="228" t="str">
        <f ca="1">IF(MOD(ROW()-13,2)=0,IF(ISBLANK(OFFSET(#REF!,INT((ROW()-13)/2),0)),"",OFFSET(#REF!,INT((ROW()-13)/2),0)),IF(ISBLANK(OFFSET('9. METAS'!$V$20,INT((ROW()-14)/2),0)),"",OFFSET('9. METAS'!$V$20,INT((ROW()-14)/2),0)))</f>
        <v/>
      </c>
      <c r="L364" s="228" t="str">
        <f ca="1">IF(MOD(ROW()-13,2)=0,IF(ISBLANK(OFFSET(#REF!,INT((ROW()-13)/2),0)),"",OFFSET(#REF!,INT((ROW()-13)/2),0)),IF(ISBLANK(OFFSET('9. METAS'!$W$20,INT((ROW()-14)/2),0)),"",OFFSET('9. METAS'!$W$20,INT((ROW()-14)/2),0)))</f>
        <v/>
      </c>
      <c r="M364" s="229" t="str">
        <f ca="1">IF(MOD(ROW()-13,2)=0,IF(ISBLANK(OFFSET(#REF!,INT((ROW()-13)/2),0)),"",OFFSET(#REF!,INT((ROW()-13)/2),0)),IF(ISBLANK(OFFSET('9. METAS'!$X$20,INT((ROW()-14)/2),0)),"",OFFSET('9. METAS'!$X$20,INT((ROW()-14)/2),0)))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1042" t="str">
        <f ca="1">IF(ISBLANK(OFFSET('9. METAS'!$L$20,INT((ROW()-13)/2),0)),"",OFFSET('9. METAS'!$L$20,INT((ROW()-13)/2),0))</f>
        <v/>
      </c>
      <c r="I365" s="979"/>
      <c r="J365" s="227" t="e">
        <f ca="1">IF(MOD(ROW()-13,2)=0,IF(ISBLANK(OFFSET(#REF!,INT((ROW()-13)/2),0)),"",OFFSET(#REF!,INT((ROW()-13)/2),0)),IF(ISBLANK(OFFSET('9. METAS'!$U$20,INT((ROW()-14)/2),0)),"",OFFSET('9. METAS'!$U$20,INT((ROW()-14)/2),0)))</f>
        <v>#REF!</v>
      </c>
      <c r="K365" s="228" t="e">
        <f ca="1">IF(MOD(ROW()-13,2)=0,IF(ISBLANK(OFFSET(#REF!,INT((ROW()-13)/2),0)),"",OFFSET(#REF!,INT((ROW()-13)/2),0)),IF(ISBLANK(OFFSET('9. METAS'!$V$20,INT((ROW()-14)/2),0)),"",OFFSET('9. METAS'!$V$20,INT((ROW()-14)/2),0)))</f>
        <v>#REF!</v>
      </c>
      <c r="L365" s="228" t="e">
        <f ca="1">IF(MOD(ROW()-13,2)=0,IF(ISBLANK(OFFSET(#REF!,INT((ROW()-13)/2),0)),"",OFFSET(#REF!,INT((ROW()-13)/2),0)),IF(ISBLANK(OFFSET('9. METAS'!$W$20,INT((ROW()-14)/2),0)),"",OFFSET('9. METAS'!$W$20,INT((ROW()-14)/2),0)))</f>
        <v>#REF!</v>
      </c>
      <c r="M365" s="229" t="e">
        <f ca="1">IF(MOD(ROW()-13,2)=0,IF(ISBLANK(OFFSET(#REF!,INT((ROW()-13)/2),0)),"",OFFSET(#REF!,INT((ROW()-13)/2),0)),IF(ISBLANK(OFFSET('9. METAS'!$X$20,INT((ROW()-14)/2),0)),"",OFFSET('9. METAS'!$X$20,INT((ROW()-14)/2),0)))</f>
        <v>#REF!</v>
      </c>
      <c r="N365" s="981" t="str">
        <f t="shared" ref="N365" ca="1" si="348">IFERROR(J365/J366,"ND")</f>
        <v>ND</v>
      </c>
      <c r="O365" s="983" t="str">
        <f t="shared" ref="O365" ca="1" si="349">IFERROR(((J365+K365+L365+M365)/H365),"ND")</f>
        <v>ND</v>
      </c>
      <c r="P365" s="985"/>
    </row>
    <row r="366" spans="3:16" x14ac:dyDescent="0.3">
      <c r="C366" s="999"/>
      <c r="D366" s="993"/>
      <c r="E366" s="993"/>
      <c r="F366" s="995"/>
      <c r="G366" s="997"/>
      <c r="H366" s="1042"/>
      <c r="I366" s="987"/>
      <c r="J366" s="227" t="str">
        <f ca="1">IF(MOD(ROW()-13,2)=0,IF(ISBLANK(OFFSET(#REF!,INT((ROW()-13)/2),0)),"",OFFSET(#REF!,INT((ROW()-13)/2),0)),IF(ISBLANK(OFFSET('9. METAS'!$U$20,INT((ROW()-14)/2),0)),"",OFFSET('9. METAS'!$U$20,INT((ROW()-14)/2),0)))</f>
        <v/>
      </c>
      <c r="K366" s="228" t="str">
        <f ca="1">IF(MOD(ROW()-13,2)=0,IF(ISBLANK(OFFSET(#REF!,INT((ROW()-13)/2),0)),"",OFFSET(#REF!,INT((ROW()-13)/2),0)),IF(ISBLANK(OFFSET('9. METAS'!$V$20,INT((ROW()-14)/2),0)),"",OFFSET('9. METAS'!$V$20,INT((ROW()-14)/2),0)))</f>
        <v/>
      </c>
      <c r="L366" s="228" t="str">
        <f ca="1">IF(MOD(ROW()-13,2)=0,IF(ISBLANK(OFFSET(#REF!,INT((ROW()-13)/2),0)),"",OFFSET(#REF!,INT((ROW()-13)/2),0)),IF(ISBLANK(OFFSET('9. METAS'!$W$20,INT((ROW()-14)/2),0)),"",OFFSET('9. METAS'!$W$20,INT((ROW()-14)/2),0)))</f>
        <v/>
      </c>
      <c r="M366" s="229" t="str">
        <f ca="1">IF(MOD(ROW()-13,2)=0,IF(ISBLANK(OFFSET(#REF!,INT((ROW()-13)/2),0)),"",OFFSET(#REF!,INT((ROW()-13)/2),0)),IF(ISBLANK(OFFSET('9. METAS'!$X$20,INT((ROW()-14)/2),0)),"",OFFSET('9. METAS'!$X$20,INT((ROW()-14)/2),0)))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1042" t="str">
        <f ca="1">IF(ISBLANK(OFFSET('9. METAS'!$L$20,INT((ROW()-13)/2),0)),"",OFFSET('9. METAS'!$L$20,INT((ROW()-13)/2),0))</f>
        <v/>
      </c>
      <c r="I367" s="979"/>
      <c r="J367" s="227" t="e">
        <f ca="1">IF(MOD(ROW()-13,2)=0,IF(ISBLANK(OFFSET(#REF!,INT((ROW()-13)/2),0)),"",OFFSET(#REF!,INT((ROW()-13)/2),0)),IF(ISBLANK(OFFSET('9. METAS'!$U$20,INT((ROW()-14)/2),0)),"",OFFSET('9. METAS'!$U$20,INT((ROW()-14)/2),0)))</f>
        <v>#REF!</v>
      </c>
      <c r="K367" s="228" t="e">
        <f ca="1">IF(MOD(ROW()-13,2)=0,IF(ISBLANK(OFFSET(#REF!,INT((ROW()-13)/2),0)),"",OFFSET(#REF!,INT((ROW()-13)/2),0)),IF(ISBLANK(OFFSET('9. METAS'!$V$20,INT((ROW()-14)/2),0)),"",OFFSET('9. METAS'!$V$20,INT((ROW()-14)/2),0)))</f>
        <v>#REF!</v>
      </c>
      <c r="L367" s="228" t="e">
        <f ca="1">IF(MOD(ROW()-13,2)=0,IF(ISBLANK(OFFSET(#REF!,INT((ROW()-13)/2),0)),"",OFFSET(#REF!,INT((ROW()-13)/2),0)),IF(ISBLANK(OFFSET('9. METAS'!$W$20,INT((ROW()-14)/2),0)),"",OFFSET('9. METAS'!$W$20,INT((ROW()-14)/2),0)))</f>
        <v>#REF!</v>
      </c>
      <c r="M367" s="229" t="e">
        <f ca="1">IF(MOD(ROW()-13,2)=0,IF(ISBLANK(OFFSET(#REF!,INT((ROW()-13)/2),0)),"",OFFSET(#REF!,INT((ROW()-13)/2),0)),IF(ISBLANK(OFFSET('9. METAS'!$X$20,INT((ROW()-14)/2),0)),"",OFFSET('9. METAS'!$X$20,INT((ROW()-14)/2),0)))</f>
        <v>#REF!</v>
      </c>
      <c r="N367" s="981" t="str">
        <f t="shared" ref="N367" ca="1" si="350">IFERROR(J367/J368,"ND")</f>
        <v>ND</v>
      </c>
      <c r="O367" s="983" t="str">
        <f t="shared" ref="O367" ca="1" si="351">IFERROR(((J367+K367+L367+M367)/H367),"ND")</f>
        <v>ND</v>
      </c>
      <c r="P367" s="985"/>
    </row>
    <row r="368" spans="3:16" x14ac:dyDescent="0.3">
      <c r="C368" s="999"/>
      <c r="D368" s="993"/>
      <c r="E368" s="993"/>
      <c r="F368" s="995"/>
      <c r="G368" s="997"/>
      <c r="H368" s="1042"/>
      <c r="I368" s="987"/>
      <c r="J368" s="227" t="str">
        <f ca="1">IF(MOD(ROW()-13,2)=0,IF(ISBLANK(OFFSET(#REF!,INT((ROW()-13)/2),0)),"",OFFSET(#REF!,INT((ROW()-13)/2),0)),IF(ISBLANK(OFFSET('9. METAS'!$U$20,INT((ROW()-14)/2),0)),"",OFFSET('9. METAS'!$U$20,INT((ROW()-14)/2),0)))</f>
        <v/>
      </c>
      <c r="K368" s="228" t="str">
        <f ca="1">IF(MOD(ROW()-13,2)=0,IF(ISBLANK(OFFSET(#REF!,INT((ROW()-13)/2),0)),"",OFFSET(#REF!,INT((ROW()-13)/2),0)),IF(ISBLANK(OFFSET('9. METAS'!$V$20,INT((ROW()-14)/2),0)),"",OFFSET('9. METAS'!$V$20,INT((ROW()-14)/2),0)))</f>
        <v/>
      </c>
      <c r="L368" s="228" t="str">
        <f ca="1">IF(MOD(ROW()-13,2)=0,IF(ISBLANK(OFFSET(#REF!,INT((ROW()-13)/2),0)),"",OFFSET(#REF!,INT((ROW()-13)/2),0)),IF(ISBLANK(OFFSET('9. METAS'!$W$20,INT((ROW()-14)/2),0)),"",OFFSET('9. METAS'!$W$20,INT((ROW()-14)/2),0)))</f>
        <v/>
      </c>
      <c r="M368" s="229" t="str">
        <f ca="1">IF(MOD(ROW()-13,2)=0,IF(ISBLANK(OFFSET(#REF!,INT((ROW()-13)/2),0)),"",OFFSET(#REF!,INT((ROW()-13)/2),0)),IF(ISBLANK(OFFSET('9. METAS'!$X$20,INT((ROW()-14)/2),0)),"",OFFSET('9. METAS'!$X$20,INT((ROW()-14)/2),0)))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1042" t="str">
        <f ca="1">IF(ISBLANK(OFFSET('9. METAS'!$L$20,INT((ROW()-13)/2),0)),"",OFFSET('9. METAS'!$L$20,INT((ROW()-13)/2),0))</f>
        <v/>
      </c>
      <c r="I369" s="979"/>
      <c r="J369" s="227" t="e">
        <f ca="1">IF(MOD(ROW()-13,2)=0,IF(ISBLANK(OFFSET(#REF!,INT((ROW()-13)/2),0)),"",OFFSET(#REF!,INT((ROW()-13)/2),0)),IF(ISBLANK(OFFSET('9. METAS'!$U$20,INT((ROW()-14)/2),0)),"",OFFSET('9. METAS'!$U$20,INT((ROW()-14)/2),0)))</f>
        <v>#REF!</v>
      </c>
      <c r="K369" s="228" t="e">
        <f ca="1">IF(MOD(ROW()-13,2)=0,IF(ISBLANK(OFFSET(#REF!,INT((ROW()-13)/2),0)),"",OFFSET(#REF!,INT((ROW()-13)/2),0)),IF(ISBLANK(OFFSET('9. METAS'!$V$20,INT((ROW()-14)/2),0)),"",OFFSET('9. METAS'!$V$20,INT((ROW()-14)/2),0)))</f>
        <v>#REF!</v>
      </c>
      <c r="L369" s="228" t="e">
        <f ca="1">IF(MOD(ROW()-13,2)=0,IF(ISBLANK(OFFSET(#REF!,INT((ROW()-13)/2),0)),"",OFFSET(#REF!,INT((ROW()-13)/2),0)),IF(ISBLANK(OFFSET('9. METAS'!$W$20,INT((ROW()-14)/2),0)),"",OFFSET('9. METAS'!$W$20,INT((ROW()-14)/2),0)))</f>
        <v>#REF!</v>
      </c>
      <c r="M369" s="229" t="e">
        <f ca="1">IF(MOD(ROW()-13,2)=0,IF(ISBLANK(OFFSET(#REF!,INT((ROW()-13)/2),0)),"",OFFSET(#REF!,INT((ROW()-13)/2),0)),IF(ISBLANK(OFFSET('9. METAS'!$X$20,INT((ROW()-14)/2),0)),"",OFFSET('9. METAS'!$X$20,INT((ROW()-14)/2),0)))</f>
        <v>#REF!</v>
      </c>
      <c r="N369" s="981" t="str">
        <f t="shared" ref="N369" ca="1" si="352">IFERROR(J369/J370,"ND")</f>
        <v>ND</v>
      </c>
      <c r="O369" s="983" t="str">
        <f t="shared" ref="O369" ca="1" si="353">IFERROR(((J369+K369+L369+M369)/H369),"ND")</f>
        <v>ND</v>
      </c>
      <c r="P369" s="985"/>
    </row>
    <row r="370" spans="3:16" x14ac:dyDescent="0.3">
      <c r="C370" s="999"/>
      <c r="D370" s="993"/>
      <c r="E370" s="993"/>
      <c r="F370" s="995"/>
      <c r="G370" s="997"/>
      <c r="H370" s="1042"/>
      <c r="I370" s="987"/>
      <c r="J370" s="227" t="str">
        <f ca="1">IF(MOD(ROW()-13,2)=0,IF(ISBLANK(OFFSET(#REF!,INT((ROW()-13)/2),0)),"",OFFSET(#REF!,INT((ROW()-13)/2),0)),IF(ISBLANK(OFFSET('9. METAS'!$U$20,INT((ROW()-14)/2),0)),"",OFFSET('9. METAS'!$U$20,INT((ROW()-14)/2),0)))</f>
        <v/>
      </c>
      <c r="K370" s="228" t="str">
        <f ca="1">IF(MOD(ROW()-13,2)=0,IF(ISBLANK(OFFSET(#REF!,INT((ROW()-13)/2),0)),"",OFFSET(#REF!,INT((ROW()-13)/2),0)),IF(ISBLANK(OFFSET('9. METAS'!$V$20,INT((ROW()-14)/2),0)),"",OFFSET('9. METAS'!$V$20,INT((ROW()-14)/2),0)))</f>
        <v/>
      </c>
      <c r="L370" s="228" t="str">
        <f ca="1">IF(MOD(ROW()-13,2)=0,IF(ISBLANK(OFFSET(#REF!,INT((ROW()-13)/2),0)),"",OFFSET(#REF!,INT((ROW()-13)/2),0)),IF(ISBLANK(OFFSET('9. METAS'!$W$20,INT((ROW()-14)/2),0)),"",OFFSET('9. METAS'!$W$20,INT((ROW()-14)/2),0)))</f>
        <v/>
      </c>
      <c r="M370" s="229" t="str">
        <f ca="1">IF(MOD(ROW()-13,2)=0,IF(ISBLANK(OFFSET(#REF!,INT((ROW()-13)/2),0)),"",OFFSET(#REF!,INT((ROW()-13)/2),0)),IF(ISBLANK(OFFSET('9. METAS'!$X$20,INT((ROW()-14)/2),0)),"",OFFSET('9. METAS'!$X$20,INT((ROW()-14)/2),0)))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1042" t="str">
        <f ca="1">IF(ISBLANK(OFFSET('9. METAS'!$L$20,INT((ROW()-13)/2),0)),"",OFFSET('9. METAS'!$L$20,INT((ROW()-13)/2),0))</f>
        <v/>
      </c>
      <c r="I371" s="979"/>
      <c r="J371" s="227" t="e">
        <f ca="1">IF(MOD(ROW()-13,2)=0,IF(ISBLANK(OFFSET(#REF!,INT((ROW()-13)/2),0)),"",OFFSET(#REF!,INT((ROW()-13)/2),0)),IF(ISBLANK(OFFSET('9. METAS'!$U$20,INT((ROW()-14)/2),0)),"",OFFSET('9. METAS'!$U$20,INT((ROW()-14)/2),0)))</f>
        <v>#REF!</v>
      </c>
      <c r="K371" s="228" t="e">
        <f ca="1">IF(MOD(ROW()-13,2)=0,IF(ISBLANK(OFFSET(#REF!,INT((ROW()-13)/2),0)),"",OFFSET(#REF!,INT((ROW()-13)/2),0)),IF(ISBLANK(OFFSET('9. METAS'!$V$20,INT((ROW()-14)/2),0)),"",OFFSET('9. METAS'!$V$20,INT((ROW()-14)/2),0)))</f>
        <v>#REF!</v>
      </c>
      <c r="L371" s="228" t="e">
        <f ca="1">IF(MOD(ROW()-13,2)=0,IF(ISBLANK(OFFSET(#REF!,INT((ROW()-13)/2),0)),"",OFFSET(#REF!,INT((ROW()-13)/2),0)),IF(ISBLANK(OFFSET('9. METAS'!$W$20,INT((ROW()-14)/2),0)),"",OFFSET('9. METAS'!$W$20,INT((ROW()-14)/2),0)))</f>
        <v>#REF!</v>
      </c>
      <c r="M371" s="229" t="e">
        <f ca="1">IF(MOD(ROW()-13,2)=0,IF(ISBLANK(OFFSET(#REF!,INT((ROW()-13)/2),0)),"",OFFSET(#REF!,INT((ROW()-13)/2),0)),IF(ISBLANK(OFFSET('9. METAS'!$X$20,INT((ROW()-14)/2),0)),"",OFFSET('9. METAS'!$X$20,INT((ROW()-14)/2),0)))</f>
        <v>#REF!</v>
      </c>
      <c r="N371" s="981" t="str">
        <f t="shared" ref="N371" ca="1" si="354">IFERROR(J371/J372,"ND")</f>
        <v>ND</v>
      </c>
      <c r="O371" s="983" t="str">
        <f t="shared" ref="O371" ca="1" si="355">IFERROR(((J371+K371+L371+M371)/H371),"ND")</f>
        <v>ND</v>
      </c>
      <c r="P371" s="985"/>
    </row>
    <row r="372" spans="3:16" x14ac:dyDescent="0.3">
      <c r="C372" s="999"/>
      <c r="D372" s="993"/>
      <c r="E372" s="993"/>
      <c r="F372" s="995"/>
      <c r="G372" s="997"/>
      <c r="H372" s="1042"/>
      <c r="I372" s="987"/>
      <c r="J372" s="227" t="str">
        <f ca="1">IF(MOD(ROW()-13,2)=0,IF(ISBLANK(OFFSET(#REF!,INT((ROW()-13)/2),0)),"",OFFSET(#REF!,INT((ROW()-13)/2),0)),IF(ISBLANK(OFFSET('9. METAS'!$U$20,INT((ROW()-14)/2),0)),"",OFFSET('9. METAS'!$U$20,INT((ROW()-14)/2),0)))</f>
        <v/>
      </c>
      <c r="K372" s="228" t="str">
        <f ca="1">IF(MOD(ROW()-13,2)=0,IF(ISBLANK(OFFSET(#REF!,INT((ROW()-13)/2),0)),"",OFFSET(#REF!,INT((ROW()-13)/2),0)),IF(ISBLANK(OFFSET('9. METAS'!$V$20,INT((ROW()-14)/2),0)),"",OFFSET('9. METAS'!$V$20,INT((ROW()-14)/2),0)))</f>
        <v/>
      </c>
      <c r="L372" s="228" t="str">
        <f ca="1">IF(MOD(ROW()-13,2)=0,IF(ISBLANK(OFFSET(#REF!,INT((ROW()-13)/2),0)),"",OFFSET(#REF!,INT((ROW()-13)/2),0)),IF(ISBLANK(OFFSET('9. METAS'!$W$20,INT((ROW()-14)/2),0)),"",OFFSET('9. METAS'!$W$20,INT((ROW()-14)/2),0)))</f>
        <v/>
      </c>
      <c r="M372" s="229" t="str">
        <f ca="1">IF(MOD(ROW()-13,2)=0,IF(ISBLANK(OFFSET(#REF!,INT((ROW()-13)/2),0)),"",OFFSET(#REF!,INT((ROW()-13)/2),0)),IF(ISBLANK(OFFSET('9. METAS'!$X$20,INT((ROW()-14)/2),0)),"",OFFSET('9. METAS'!$X$20,INT((ROW()-14)/2),0)))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1042" t="str">
        <f ca="1">IF(ISBLANK(OFFSET('9. METAS'!$L$20,INT((ROW()-13)/2),0)),"",OFFSET('9. METAS'!$L$20,INT((ROW()-13)/2),0))</f>
        <v/>
      </c>
      <c r="I373" s="979"/>
      <c r="J373" s="227" t="e">
        <f ca="1">IF(MOD(ROW()-13,2)=0,IF(ISBLANK(OFFSET(#REF!,INT((ROW()-13)/2),0)),"",OFFSET(#REF!,INT((ROW()-13)/2),0)),IF(ISBLANK(OFFSET('9. METAS'!$U$20,INT((ROW()-14)/2),0)),"",OFFSET('9. METAS'!$U$20,INT((ROW()-14)/2),0)))</f>
        <v>#REF!</v>
      </c>
      <c r="K373" s="228" t="e">
        <f ca="1">IF(MOD(ROW()-13,2)=0,IF(ISBLANK(OFFSET(#REF!,INT((ROW()-13)/2),0)),"",OFFSET(#REF!,INT((ROW()-13)/2),0)),IF(ISBLANK(OFFSET('9. METAS'!$V$20,INT((ROW()-14)/2),0)),"",OFFSET('9. METAS'!$V$20,INT((ROW()-14)/2),0)))</f>
        <v>#REF!</v>
      </c>
      <c r="L373" s="228" t="e">
        <f ca="1">IF(MOD(ROW()-13,2)=0,IF(ISBLANK(OFFSET(#REF!,INT((ROW()-13)/2),0)),"",OFFSET(#REF!,INT((ROW()-13)/2),0)),IF(ISBLANK(OFFSET('9. METAS'!$W$20,INT((ROW()-14)/2),0)),"",OFFSET('9. METAS'!$W$20,INT((ROW()-14)/2),0)))</f>
        <v>#REF!</v>
      </c>
      <c r="M373" s="229" t="e">
        <f ca="1">IF(MOD(ROW()-13,2)=0,IF(ISBLANK(OFFSET(#REF!,INT((ROW()-13)/2),0)),"",OFFSET(#REF!,INT((ROW()-13)/2),0)),IF(ISBLANK(OFFSET('9. METAS'!$X$20,INT((ROW()-14)/2),0)),"",OFFSET('9. METAS'!$X$20,INT((ROW()-14)/2),0)))</f>
        <v>#REF!</v>
      </c>
      <c r="N373" s="981" t="str">
        <f t="shared" ref="N373" ca="1" si="356">IFERROR(J373/J374,"ND")</f>
        <v>ND</v>
      </c>
      <c r="O373" s="983" t="str">
        <f t="shared" ref="O373" ca="1" si="357">IFERROR(((J373+K373+L373+M373)/H373),"ND")</f>
        <v>ND</v>
      </c>
      <c r="P373" s="985"/>
    </row>
    <row r="374" spans="3:16" x14ac:dyDescent="0.3">
      <c r="C374" s="999"/>
      <c r="D374" s="993"/>
      <c r="E374" s="993"/>
      <c r="F374" s="995"/>
      <c r="G374" s="997"/>
      <c r="H374" s="1042"/>
      <c r="I374" s="987"/>
      <c r="J374" s="227" t="str">
        <f ca="1">IF(MOD(ROW()-13,2)=0,IF(ISBLANK(OFFSET(#REF!,INT((ROW()-13)/2),0)),"",OFFSET(#REF!,INT((ROW()-13)/2),0)),IF(ISBLANK(OFFSET('9. METAS'!$U$20,INT((ROW()-14)/2),0)),"",OFFSET('9. METAS'!$U$20,INT((ROW()-14)/2),0)))</f>
        <v/>
      </c>
      <c r="K374" s="228" t="str">
        <f ca="1">IF(MOD(ROW()-13,2)=0,IF(ISBLANK(OFFSET(#REF!,INT((ROW()-13)/2),0)),"",OFFSET(#REF!,INT((ROW()-13)/2),0)),IF(ISBLANK(OFFSET('9. METAS'!$V$20,INT((ROW()-14)/2),0)),"",OFFSET('9. METAS'!$V$20,INT((ROW()-14)/2),0)))</f>
        <v/>
      </c>
      <c r="L374" s="228" t="str">
        <f ca="1">IF(MOD(ROW()-13,2)=0,IF(ISBLANK(OFFSET(#REF!,INT((ROW()-13)/2),0)),"",OFFSET(#REF!,INT((ROW()-13)/2),0)),IF(ISBLANK(OFFSET('9. METAS'!$W$20,INT((ROW()-14)/2),0)),"",OFFSET('9. METAS'!$W$20,INT((ROW()-14)/2),0)))</f>
        <v/>
      </c>
      <c r="M374" s="229" t="str">
        <f ca="1">IF(MOD(ROW()-13,2)=0,IF(ISBLANK(OFFSET(#REF!,INT((ROW()-13)/2),0)),"",OFFSET(#REF!,INT((ROW()-13)/2),0)),IF(ISBLANK(OFFSET('9. METAS'!$X$20,INT((ROW()-14)/2),0)),"",OFFSET('9. METAS'!$X$20,INT((ROW()-14)/2),0)))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1042" t="str">
        <f ca="1">IF(ISBLANK(OFFSET('9. METAS'!$L$20,INT((ROW()-13)/2),0)),"",OFFSET('9. METAS'!$L$20,INT((ROW()-13)/2),0))</f>
        <v/>
      </c>
      <c r="I375" s="979"/>
      <c r="J375" s="227" t="e">
        <f ca="1">IF(MOD(ROW()-13,2)=0,IF(ISBLANK(OFFSET(#REF!,INT((ROW()-13)/2),0)),"",OFFSET(#REF!,INT((ROW()-13)/2),0)),IF(ISBLANK(OFFSET('9. METAS'!$U$20,INT((ROW()-14)/2),0)),"",OFFSET('9. METAS'!$U$20,INT((ROW()-14)/2),0)))</f>
        <v>#REF!</v>
      </c>
      <c r="K375" s="228" t="e">
        <f ca="1">IF(MOD(ROW()-13,2)=0,IF(ISBLANK(OFFSET(#REF!,INT((ROW()-13)/2),0)),"",OFFSET(#REF!,INT((ROW()-13)/2),0)),IF(ISBLANK(OFFSET('9. METAS'!$V$20,INT((ROW()-14)/2),0)),"",OFFSET('9. METAS'!$V$20,INT((ROW()-14)/2),0)))</f>
        <v>#REF!</v>
      </c>
      <c r="L375" s="228" t="e">
        <f ca="1">IF(MOD(ROW()-13,2)=0,IF(ISBLANK(OFFSET(#REF!,INT((ROW()-13)/2),0)),"",OFFSET(#REF!,INT((ROW()-13)/2),0)),IF(ISBLANK(OFFSET('9. METAS'!$W$20,INT((ROW()-14)/2),0)),"",OFFSET('9. METAS'!$W$20,INT((ROW()-14)/2),0)))</f>
        <v>#REF!</v>
      </c>
      <c r="M375" s="229" t="e">
        <f ca="1">IF(MOD(ROW()-13,2)=0,IF(ISBLANK(OFFSET(#REF!,INT((ROW()-13)/2),0)),"",OFFSET(#REF!,INT((ROW()-13)/2),0)),IF(ISBLANK(OFFSET('9. METAS'!$X$20,INT((ROW()-14)/2),0)),"",OFFSET('9. METAS'!$X$20,INT((ROW()-14)/2),0)))</f>
        <v>#REF!</v>
      </c>
      <c r="N375" s="981" t="str">
        <f t="shared" ref="N375" ca="1" si="358">IFERROR(J375/J376,"ND")</f>
        <v>ND</v>
      </c>
      <c r="O375" s="983" t="str">
        <f t="shared" ref="O375" ca="1" si="359">IFERROR(((J375+K375+L375+M375)/H375),"ND")</f>
        <v>ND</v>
      </c>
      <c r="P375" s="985"/>
    </row>
    <row r="376" spans="3:16" x14ac:dyDescent="0.3">
      <c r="C376" s="999"/>
      <c r="D376" s="993"/>
      <c r="E376" s="993"/>
      <c r="F376" s="995"/>
      <c r="G376" s="997"/>
      <c r="H376" s="1042"/>
      <c r="I376" s="987"/>
      <c r="J376" s="227" t="str">
        <f ca="1">IF(MOD(ROW()-13,2)=0,IF(ISBLANK(OFFSET(#REF!,INT((ROW()-13)/2),0)),"",OFFSET(#REF!,INT((ROW()-13)/2),0)),IF(ISBLANK(OFFSET('9. METAS'!$U$20,INT((ROW()-14)/2),0)),"",OFFSET('9. METAS'!$U$20,INT((ROW()-14)/2),0)))</f>
        <v/>
      </c>
      <c r="K376" s="228" t="str">
        <f ca="1">IF(MOD(ROW()-13,2)=0,IF(ISBLANK(OFFSET(#REF!,INT((ROW()-13)/2),0)),"",OFFSET(#REF!,INT((ROW()-13)/2),0)),IF(ISBLANK(OFFSET('9. METAS'!$V$20,INT((ROW()-14)/2),0)),"",OFFSET('9. METAS'!$V$20,INT((ROW()-14)/2),0)))</f>
        <v/>
      </c>
      <c r="L376" s="228" t="str">
        <f ca="1">IF(MOD(ROW()-13,2)=0,IF(ISBLANK(OFFSET(#REF!,INT((ROW()-13)/2),0)),"",OFFSET(#REF!,INT((ROW()-13)/2),0)),IF(ISBLANK(OFFSET('9. METAS'!$W$20,INT((ROW()-14)/2),0)),"",OFFSET('9. METAS'!$W$20,INT((ROW()-14)/2),0)))</f>
        <v/>
      </c>
      <c r="M376" s="229" t="str">
        <f ca="1">IF(MOD(ROW()-13,2)=0,IF(ISBLANK(OFFSET(#REF!,INT((ROW()-13)/2),0)),"",OFFSET(#REF!,INT((ROW()-13)/2),0)),IF(ISBLANK(OFFSET('9. METAS'!$X$20,INT((ROW()-14)/2),0)),"",OFFSET('9. METAS'!$X$20,INT((ROW()-14)/2),0)))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1042" t="str">
        <f ca="1">IF(ISBLANK(OFFSET('9. METAS'!$L$20,INT((ROW()-13)/2),0)),"",OFFSET('9. METAS'!$L$20,INT((ROW()-13)/2),0))</f>
        <v/>
      </c>
      <c r="I377" s="979"/>
      <c r="J377" s="227" t="e">
        <f ca="1">IF(MOD(ROW()-13,2)=0,IF(ISBLANK(OFFSET(#REF!,INT((ROW()-13)/2),0)),"",OFFSET(#REF!,INT((ROW()-13)/2),0)),IF(ISBLANK(OFFSET('9. METAS'!$U$20,INT((ROW()-14)/2),0)),"",OFFSET('9. METAS'!$U$20,INT((ROW()-14)/2),0)))</f>
        <v>#REF!</v>
      </c>
      <c r="K377" s="228" t="e">
        <f ca="1">IF(MOD(ROW()-13,2)=0,IF(ISBLANK(OFFSET(#REF!,INT((ROW()-13)/2),0)),"",OFFSET(#REF!,INT((ROW()-13)/2),0)),IF(ISBLANK(OFFSET('9. METAS'!$V$20,INT((ROW()-14)/2),0)),"",OFFSET('9. METAS'!$V$20,INT((ROW()-14)/2),0)))</f>
        <v>#REF!</v>
      </c>
      <c r="L377" s="228" t="e">
        <f ca="1">IF(MOD(ROW()-13,2)=0,IF(ISBLANK(OFFSET(#REF!,INT((ROW()-13)/2),0)),"",OFFSET(#REF!,INT((ROW()-13)/2),0)),IF(ISBLANK(OFFSET('9. METAS'!$W$20,INT((ROW()-14)/2),0)),"",OFFSET('9. METAS'!$W$20,INT((ROW()-14)/2),0)))</f>
        <v>#REF!</v>
      </c>
      <c r="M377" s="229" t="e">
        <f ca="1">IF(MOD(ROW()-13,2)=0,IF(ISBLANK(OFFSET(#REF!,INT((ROW()-13)/2),0)),"",OFFSET(#REF!,INT((ROW()-13)/2),0)),IF(ISBLANK(OFFSET('9. METAS'!$X$20,INT((ROW()-14)/2),0)),"",OFFSET('9. METAS'!$X$20,INT((ROW()-14)/2),0)))</f>
        <v>#REF!</v>
      </c>
      <c r="N377" s="981" t="str">
        <f t="shared" ref="N377" ca="1" si="360">IFERROR(J377/J378,"ND")</f>
        <v>ND</v>
      </c>
      <c r="O377" s="983" t="str">
        <f t="shared" ref="O377" ca="1" si="361">IFERROR(((J377+K377+L377+M377)/H377),"ND")</f>
        <v>ND</v>
      </c>
      <c r="P377" s="985"/>
    </row>
    <row r="378" spans="3:16" x14ac:dyDescent="0.3">
      <c r="C378" s="999"/>
      <c r="D378" s="993"/>
      <c r="E378" s="993"/>
      <c r="F378" s="995"/>
      <c r="G378" s="997"/>
      <c r="H378" s="1042"/>
      <c r="I378" s="987"/>
      <c r="J378" s="227" t="str">
        <f ca="1">IF(MOD(ROW()-13,2)=0,IF(ISBLANK(OFFSET(#REF!,INT((ROW()-13)/2),0)),"",OFFSET(#REF!,INT((ROW()-13)/2),0)),IF(ISBLANK(OFFSET('9. METAS'!$U$20,INT((ROW()-14)/2),0)),"",OFFSET('9. METAS'!$U$20,INT((ROW()-14)/2),0)))</f>
        <v/>
      </c>
      <c r="K378" s="228" t="str">
        <f ca="1">IF(MOD(ROW()-13,2)=0,IF(ISBLANK(OFFSET(#REF!,INT((ROW()-13)/2),0)),"",OFFSET(#REF!,INT((ROW()-13)/2),0)),IF(ISBLANK(OFFSET('9. METAS'!$V$20,INT((ROW()-14)/2),0)),"",OFFSET('9. METAS'!$V$20,INT((ROW()-14)/2),0)))</f>
        <v/>
      </c>
      <c r="L378" s="228" t="str">
        <f ca="1">IF(MOD(ROW()-13,2)=0,IF(ISBLANK(OFFSET(#REF!,INT((ROW()-13)/2),0)),"",OFFSET(#REF!,INT((ROW()-13)/2),0)),IF(ISBLANK(OFFSET('9. METAS'!$W$20,INT((ROW()-14)/2),0)),"",OFFSET('9. METAS'!$W$20,INT((ROW()-14)/2),0)))</f>
        <v/>
      </c>
      <c r="M378" s="229" t="str">
        <f ca="1">IF(MOD(ROW()-13,2)=0,IF(ISBLANK(OFFSET(#REF!,INT((ROW()-13)/2),0)),"",OFFSET(#REF!,INT((ROW()-13)/2),0)),IF(ISBLANK(OFFSET('9. METAS'!$X$20,INT((ROW()-14)/2),0)),"",OFFSET('9. METAS'!$X$20,INT((ROW()-14)/2),0)))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1042" t="str">
        <f ca="1">IF(ISBLANK(OFFSET('9. METAS'!$L$20,INT((ROW()-13)/2),0)),"",OFFSET('9. METAS'!$L$20,INT((ROW()-13)/2),0))</f>
        <v/>
      </c>
      <c r="I379" s="979"/>
      <c r="J379" s="227" t="e">
        <f ca="1">IF(MOD(ROW()-13,2)=0,IF(ISBLANK(OFFSET(#REF!,INT((ROW()-13)/2),0)),"",OFFSET(#REF!,INT((ROW()-13)/2),0)),IF(ISBLANK(OFFSET('9. METAS'!$U$20,INT((ROW()-14)/2),0)),"",OFFSET('9. METAS'!$U$20,INT((ROW()-14)/2),0)))</f>
        <v>#REF!</v>
      </c>
      <c r="K379" s="228" t="e">
        <f ca="1">IF(MOD(ROW()-13,2)=0,IF(ISBLANK(OFFSET(#REF!,INT((ROW()-13)/2),0)),"",OFFSET(#REF!,INT((ROW()-13)/2),0)),IF(ISBLANK(OFFSET('9. METAS'!$V$20,INT((ROW()-14)/2),0)),"",OFFSET('9. METAS'!$V$20,INT((ROW()-14)/2),0)))</f>
        <v>#REF!</v>
      </c>
      <c r="L379" s="228" t="e">
        <f ca="1">IF(MOD(ROW()-13,2)=0,IF(ISBLANK(OFFSET(#REF!,INT((ROW()-13)/2),0)),"",OFFSET(#REF!,INT((ROW()-13)/2),0)),IF(ISBLANK(OFFSET('9. METAS'!$W$20,INT((ROW()-14)/2),0)),"",OFFSET('9. METAS'!$W$20,INT((ROW()-14)/2),0)))</f>
        <v>#REF!</v>
      </c>
      <c r="M379" s="229" t="e">
        <f ca="1">IF(MOD(ROW()-13,2)=0,IF(ISBLANK(OFFSET(#REF!,INT((ROW()-13)/2),0)),"",OFFSET(#REF!,INT((ROW()-13)/2),0)),IF(ISBLANK(OFFSET('9. METAS'!$X$20,INT((ROW()-14)/2),0)),"",OFFSET('9. METAS'!$X$20,INT((ROW()-14)/2),0)))</f>
        <v>#REF!</v>
      </c>
      <c r="N379" s="981" t="str">
        <f t="shared" ref="N379" ca="1" si="362">IFERROR(J379/J380,"ND")</f>
        <v>ND</v>
      </c>
      <c r="O379" s="983" t="str">
        <f t="shared" ref="O379" ca="1" si="363">IFERROR(((J379+K379+L379+M379)/H379),"ND")</f>
        <v>ND</v>
      </c>
      <c r="P379" s="985"/>
    </row>
    <row r="380" spans="3:16" x14ac:dyDescent="0.3">
      <c r="C380" s="999"/>
      <c r="D380" s="993"/>
      <c r="E380" s="993"/>
      <c r="F380" s="995"/>
      <c r="G380" s="997"/>
      <c r="H380" s="1042"/>
      <c r="I380" s="987"/>
      <c r="J380" s="227" t="str">
        <f ca="1">IF(MOD(ROW()-13,2)=0,IF(ISBLANK(OFFSET(#REF!,INT((ROW()-13)/2),0)),"",OFFSET(#REF!,INT((ROW()-13)/2),0)),IF(ISBLANK(OFFSET('9. METAS'!$U$20,INT((ROW()-14)/2),0)),"",OFFSET('9. METAS'!$U$20,INT((ROW()-14)/2),0)))</f>
        <v/>
      </c>
      <c r="K380" s="228" t="str">
        <f ca="1">IF(MOD(ROW()-13,2)=0,IF(ISBLANK(OFFSET(#REF!,INT((ROW()-13)/2),0)),"",OFFSET(#REF!,INT((ROW()-13)/2),0)),IF(ISBLANK(OFFSET('9. METAS'!$V$20,INT((ROW()-14)/2),0)),"",OFFSET('9. METAS'!$V$20,INT((ROW()-14)/2),0)))</f>
        <v/>
      </c>
      <c r="L380" s="228" t="str">
        <f ca="1">IF(MOD(ROW()-13,2)=0,IF(ISBLANK(OFFSET(#REF!,INT((ROW()-13)/2),0)),"",OFFSET(#REF!,INT((ROW()-13)/2),0)),IF(ISBLANK(OFFSET('9. METAS'!$W$20,INT((ROW()-14)/2),0)),"",OFFSET('9. METAS'!$W$20,INT((ROW()-14)/2),0)))</f>
        <v/>
      </c>
      <c r="M380" s="229" t="str">
        <f ca="1">IF(MOD(ROW()-13,2)=0,IF(ISBLANK(OFFSET(#REF!,INT((ROW()-13)/2),0)),"",OFFSET(#REF!,INT((ROW()-13)/2),0)),IF(ISBLANK(OFFSET('9. METAS'!$X$20,INT((ROW()-14)/2),0)),"",OFFSET('9. METAS'!$X$20,INT((ROW()-14)/2),0)))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1042" t="str">
        <f ca="1">IF(ISBLANK(OFFSET('9. METAS'!$L$20,INT((ROW()-13)/2),0)),"",OFFSET('9. METAS'!$L$20,INT((ROW()-13)/2),0))</f>
        <v/>
      </c>
      <c r="I381" s="979"/>
      <c r="J381" s="227" t="e">
        <f ca="1">IF(MOD(ROW()-13,2)=0,IF(ISBLANK(OFFSET(#REF!,INT((ROW()-13)/2),0)),"",OFFSET(#REF!,INT((ROW()-13)/2),0)),IF(ISBLANK(OFFSET('9. METAS'!$U$20,INT((ROW()-14)/2),0)),"",OFFSET('9. METAS'!$U$20,INT((ROW()-14)/2),0)))</f>
        <v>#REF!</v>
      </c>
      <c r="K381" s="228" t="e">
        <f ca="1">IF(MOD(ROW()-13,2)=0,IF(ISBLANK(OFFSET(#REF!,INT((ROW()-13)/2),0)),"",OFFSET(#REF!,INT((ROW()-13)/2),0)),IF(ISBLANK(OFFSET('9. METAS'!$V$20,INT((ROW()-14)/2),0)),"",OFFSET('9. METAS'!$V$20,INT((ROW()-14)/2),0)))</f>
        <v>#REF!</v>
      </c>
      <c r="L381" s="228" t="e">
        <f ca="1">IF(MOD(ROW()-13,2)=0,IF(ISBLANK(OFFSET(#REF!,INT((ROW()-13)/2),0)),"",OFFSET(#REF!,INT((ROW()-13)/2),0)),IF(ISBLANK(OFFSET('9. METAS'!$W$20,INT((ROW()-14)/2),0)),"",OFFSET('9. METAS'!$W$20,INT((ROW()-14)/2),0)))</f>
        <v>#REF!</v>
      </c>
      <c r="M381" s="229" t="e">
        <f ca="1">IF(MOD(ROW()-13,2)=0,IF(ISBLANK(OFFSET(#REF!,INT((ROW()-13)/2),0)),"",OFFSET(#REF!,INT((ROW()-13)/2),0)),IF(ISBLANK(OFFSET('9. METAS'!$X$20,INT((ROW()-14)/2),0)),"",OFFSET('9. METAS'!$X$20,INT((ROW()-14)/2),0)))</f>
        <v>#REF!</v>
      </c>
      <c r="N381" s="981" t="str">
        <f t="shared" ref="N381" ca="1" si="364">IFERROR(J381/J382,"ND")</f>
        <v>ND</v>
      </c>
      <c r="O381" s="983" t="str">
        <f t="shared" ref="O381" ca="1" si="365">IFERROR(((J381+K381+L381+M381)/H381),"ND")</f>
        <v>ND</v>
      </c>
      <c r="P381" s="985"/>
    </row>
    <row r="382" spans="3:16" x14ac:dyDescent="0.3">
      <c r="C382" s="999"/>
      <c r="D382" s="993"/>
      <c r="E382" s="993"/>
      <c r="F382" s="995"/>
      <c r="G382" s="997"/>
      <c r="H382" s="1042"/>
      <c r="I382" s="987"/>
      <c r="J382" s="227" t="str">
        <f ca="1">IF(MOD(ROW()-13,2)=0,IF(ISBLANK(OFFSET(#REF!,INT((ROW()-13)/2),0)),"",OFFSET(#REF!,INT((ROW()-13)/2),0)),IF(ISBLANK(OFFSET('9. METAS'!$U$20,INT((ROW()-14)/2),0)),"",OFFSET('9. METAS'!$U$20,INT((ROW()-14)/2),0)))</f>
        <v/>
      </c>
      <c r="K382" s="228" t="str">
        <f ca="1">IF(MOD(ROW()-13,2)=0,IF(ISBLANK(OFFSET(#REF!,INT((ROW()-13)/2),0)),"",OFFSET(#REF!,INT((ROW()-13)/2),0)),IF(ISBLANK(OFFSET('9. METAS'!$V$20,INT((ROW()-14)/2),0)),"",OFFSET('9. METAS'!$V$20,INT((ROW()-14)/2),0)))</f>
        <v/>
      </c>
      <c r="L382" s="228" t="str">
        <f ca="1">IF(MOD(ROW()-13,2)=0,IF(ISBLANK(OFFSET(#REF!,INT((ROW()-13)/2),0)),"",OFFSET(#REF!,INT((ROW()-13)/2),0)),IF(ISBLANK(OFFSET('9. METAS'!$W$20,INT((ROW()-14)/2),0)),"",OFFSET('9. METAS'!$W$20,INT((ROW()-14)/2),0)))</f>
        <v/>
      </c>
      <c r="M382" s="229" t="str">
        <f ca="1">IF(MOD(ROW()-13,2)=0,IF(ISBLANK(OFFSET(#REF!,INT((ROW()-13)/2),0)),"",OFFSET(#REF!,INT((ROW()-13)/2),0)),IF(ISBLANK(OFFSET('9. METAS'!$X$20,INT((ROW()-14)/2),0)),"",OFFSET('9. METAS'!$X$20,INT((ROW()-14)/2),0)))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1042" t="str">
        <f ca="1">IF(ISBLANK(OFFSET('9. METAS'!$L$20,INT((ROW()-13)/2),0)),"",OFFSET('9. METAS'!$L$20,INT((ROW()-13)/2),0))</f>
        <v/>
      </c>
      <c r="I383" s="979"/>
      <c r="J383" s="227" t="e">
        <f ca="1">IF(MOD(ROW()-13,2)=0,IF(ISBLANK(OFFSET(#REF!,INT((ROW()-13)/2),0)),"",OFFSET(#REF!,INT((ROW()-13)/2),0)),IF(ISBLANK(OFFSET('9. METAS'!$U$20,INT((ROW()-14)/2),0)),"",OFFSET('9. METAS'!$U$20,INT((ROW()-14)/2),0)))</f>
        <v>#REF!</v>
      </c>
      <c r="K383" s="228" t="e">
        <f ca="1">IF(MOD(ROW()-13,2)=0,IF(ISBLANK(OFFSET(#REF!,INT((ROW()-13)/2),0)),"",OFFSET(#REF!,INT((ROW()-13)/2),0)),IF(ISBLANK(OFFSET('9. METAS'!$V$20,INT((ROW()-14)/2),0)),"",OFFSET('9. METAS'!$V$20,INT((ROW()-14)/2),0)))</f>
        <v>#REF!</v>
      </c>
      <c r="L383" s="228" t="e">
        <f ca="1">IF(MOD(ROW()-13,2)=0,IF(ISBLANK(OFFSET(#REF!,INT((ROW()-13)/2),0)),"",OFFSET(#REF!,INT((ROW()-13)/2),0)),IF(ISBLANK(OFFSET('9. METAS'!$W$20,INT((ROW()-14)/2),0)),"",OFFSET('9. METAS'!$W$20,INT((ROW()-14)/2),0)))</f>
        <v>#REF!</v>
      </c>
      <c r="M383" s="229" t="e">
        <f ca="1">IF(MOD(ROW()-13,2)=0,IF(ISBLANK(OFFSET(#REF!,INT((ROW()-13)/2),0)),"",OFFSET(#REF!,INT((ROW()-13)/2),0)),IF(ISBLANK(OFFSET('9. METAS'!$X$20,INT((ROW()-14)/2),0)),"",OFFSET('9. METAS'!$X$20,INT((ROW()-14)/2),0)))</f>
        <v>#REF!</v>
      </c>
      <c r="N383" s="981" t="str">
        <f t="shared" ref="N383" ca="1" si="366">IFERROR(J383/J384,"ND")</f>
        <v>ND</v>
      </c>
      <c r="O383" s="983" t="str">
        <f t="shared" ref="O383" ca="1" si="367">IFERROR(((J383+K383+L383+M383)/H383),"ND")</f>
        <v>ND</v>
      </c>
      <c r="P383" s="985"/>
    </row>
    <row r="384" spans="3:16" x14ac:dyDescent="0.3">
      <c r="C384" s="999"/>
      <c r="D384" s="993"/>
      <c r="E384" s="993"/>
      <c r="F384" s="995"/>
      <c r="G384" s="997"/>
      <c r="H384" s="1042"/>
      <c r="I384" s="987"/>
      <c r="J384" s="227" t="str">
        <f ca="1">IF(MOD(ROW()-13,2)=0,IF(ISBLANK(OFFSET(#REF!,INT((ROW()-13)/2),0)),"",OFFSET(#REF!,INT((ROW()-13)/2),0)),IF(ISBLANK(OFFSET('9. METAS'!$U$20,INT((ROW()-14)/2),0)),"",OFFSET('9. METAS'!$U$20,INT((ROW()-14)/2),0)))</f>
        <v/>
      </c>
      <c r="K384" s="228" t="str">
        <f ca="1">IF(MOD(ROW()-13,2)=0,IF(ISBLANK(OFFSET(#REF!,INT((ROW()-13)/2),0)),"",OFFSET(#REF!,INT((ROW()-13)/2),0)),IF(ISBLANK(OFFSET('9. METAS'!$V$20,INT((ROW()-14)/2),0)),"",OFFSET('9. METAS'!$V$20,INT((ROW()-14)/2),0)))</f>
        <v/>
      </c>
      <c r="L384" s="228" t="str">
        <f ca="1">IF(MOD(ROW()-13,2)=0,IF(ISBLANK(OFFSET(#REF!,INT((ROW()-13)/2),0)),"",OFFSET(#REF!,INT((ROW()-13)/2),0)),IF(ISBLANK(OFFSET('9. METAS'!$W$20,INT((ROW()-14)/2),0)),"",OFFSET('9. METAS'!$W$20,INT((ROW()-14)/2),0)))</f>
        <v/>
      </c>
      <c r="M384" s="229" t="str">
        <f ca="1">IF(MOD(ROW()-13,2)=0,IF(ISBLANK(OFFSET(#REF!,INT((ROW()-13)/2),0)),"",OFFSET(#REF!,INT((ROW()-13)/2),0)),IF(ISBLANK(OFFSET('9. METAS'!$X$20,INT((ROW()-14)/2),0)),"",OFFSET('9. METAS'!$X$20,INT((ROW()-14)/2),0)))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1042" t="str">
        <f ca="1">IF(ISBLANK(OFFSET('9. METAS'!$L$20,INT((ROW()-13)/2),0)),"",OFFSET('9. METAS'!$L$20,INT((ROW()-13)/2),0))</f>
        <v/>
      </c>
      <c r="I385" s="979"/>
      <c r="J385" s="227" t="e">
        <f ca="1">IF(MOD(ROW()-13,2)=0,IF(ISBLANK(OFFSET(#REF!,INT((ROW()-13)/2),0)),"",OFFSET(#REF!,INT((ROW()-13)/2),0)),IF(ISBLANK(OFFSET('9. METAS'!$U$20,INT((ROW()-14)/2),0)),"",OFFSET('9. METAS'!$U$20,INT((ROW()-14)/2),0)))</f>
        <v>#REF!</v>
      </c>
      <c r="K385" s="228" t="e">
        <f ca="1">IF(MOD(ROW()-13,2)=0,IF(ISBLANK(OFFSET(#REF!,INT((ROW()-13)/2),0)),"",OFFSET(#REF!,INT((ROW()-13)/2),0)),IF(ISBLANK(OFFSET('9. METAS'!$V$20,INT((ROW()-14)/2),0)),"",OFFSET('9. METAS'!$V$20,INT((ROW()-14)/2),0)))</f>
        <v>#REF!</v>
      </c>
      <c r="L385" s="228" t="e">
        <f ca="1">IF(MOD(ROW()-13,2)=0,IF(ISBLANK(OFFSET(#REF!,INT((ROW()-13)/2),0)),"",OFFSET(#REF!,INT((ROW()-13)/2),0)),IF(ISBLANK(OFFSET('9. METAS'!$W$20,INT((ROW()-14)/2),0)),"",OFFSET('9. METAS'!$W$20,INT((ROW()-14)/2),0)))</f>
        <v>#REF!</v>
      </c>
      <c r="M385" s="229" t="e">
        <f ca="1">IF(MOD(ROW()-13,2)=0,IF(ISBLANK(OFFSET(#REF!,INT((ROW()-13)/2),0)),"",OFFSET(#REF!,INT((ROW()-13)/2),0)),IF(ISBLANK(OFFSET('9. METAS'!$X$20,INT((ROW()-14)/2),0)),"",OFFSET('9. METAS'!$X$20,INT((ROW()-14)/2),0)))</f>
        <v>#REF!</v>
      </c>
      <c r="N385" s="981" t="str">
        <f t="shared" ref="N385" ca="1" si="368">IFERROR(J385/J386,"ND")</f>
        <v>ND</v>
      </c>
      <c r="O385" s="983" t="str">
        <f t="shared" ref="O385" ca="1" si="369">IFERROR(((J385+K385+L385+M385)/H385),"ND")</f>
        <v>ND</v>
      </c>
      <c r="P385" s="985"/>
    </row>
    <row r="386" spans="3:16" x14ac:dyDescent="0.3">
      <c r="C386" s="999"/>
      <c r="D386" s="993"/>
      <c r="E386" s="993"/>
      <c r="F386" s="995"/>
      <c r="G386" s="997"/>
      <c r="H386" s="1042"/>
      <c r="I386" s="987"/>
      <c r="J386" s="227" t="str">
        <f ca="1">IF(MOD(ROW()-13,2)=0,IF(ISBLANK(OFFSET(#REF!,INT((ROW()-13)/2),0)),"",OFFSET(#REF!,INT((ROW()-13)/2),0)),IF(ISBLANK(OFFSET('9. METAS'!$U$20,INT((ROW()-14)/2),0)),"",OFFSET('9. METAS'!$U$20,INT((ROW()-14)/2),0)))</f>
        <v/>
      </c>
      <c r="K386" s="228" t="str">
        <f ca="1">IF(MOD(ROW()-13,2)=0,IF(ISBLANK(OFFSET(#REF!,INT((ROW()-13)/2),0)),"",OFFSET(#REF!,INT((ROW()-13)/2),0)),IF(ISBLANK(OFFSET('9. METAS'!$V$20,INT((ROW()-14)/2),0)),"",OFFSET('9. METAS'!$V$20,INT((ROW()-14)/2),0)))</f>
        <v/>
      </c>
      <c r="L386" s="228" t="str">
        <f ca="1">IF(MOD(ROW()-13,2)=0,IF(ISBLANK(OFFSET(#REF!,INT((ROW()-13)/2),0)),"",OFFSET(#REF!,INT((ROW()-13)/2),0)),IF(ISBLANK(OFFSET('9. METAS'!$W$20,INT((ROW()-14)/2),0)),"",OFFSET('9. METAS'!$W$20,INT((ROW()-14)/2),0)))</f>
        <v/>
      </c>
      <c r="M386" s="229" t="str">
        <f ca="1">IF(MOD(ROW()-13,2)=0,IF(ISBLANK(OFFSET(#REF!,INT((ROW()-13)/2),0)),"",OFFSET(#REF!,INT((ROW()-13)/2),0)),IF(ISBLANK(OFFSET('9. METAS'!$X$20,INT((ROW()-14)/2),0)),"",OFFSET('9. METAS'!$X$20,INT((ROW()-14)/2),0)))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1042" t="str">
        <f ca="1">IF(ISBLANK(OFFSET('9. METAS'!$L$20,INT((ROW()-13)/2),0)),"",OFFSET('9. METAS'!$L$20,INT((ROW()-13)/2),0))</f>
        <v/>
      </c>
      <c r="I387" s="979"/>
      <c r="J387" s="227" t="e">
        <f ca="1">IF(MOD(ROW()-13,2)=0,IF(ISBLANK(OFFSET(#REF!,INT((ROW()-13)/2),0)),"",OFFSET(#REF!,INT((ROW()-13)/2),0)),IF(ISBLANK(OFFSET('9. METAS'!$U$20,INT((ROW()-14)/2),0)),"",OFFSET('9. METAS'!$U$20,INT((ROW()-14)/2),0)))</f>
        <v>#REF!</v>
      </c>
      <c r="K387" s="228" t="e">
        <f ca="1">IF(MOD(ROW()-13,2)=0,IF(ISBLANK(OFFSET(#REF!,INT((ROW()-13)/2),0)),"",OFFSET(#REF!,INT((ROW()-13)/2),0)),IF(ISBLANK(OFFSET('9. METAS'!$V$20,INT((ROW()-14)/2),0)),"",OFFSET('9. METAS'!$V$20,INT((ROW()-14)/2),0)))</f>
        <v>#REF!</v>
      </c>
      <c r="L387" s="228" t="e">
        <f ca="1">IF(MOD(ROW()-13,2)=0,IF(ISBLANK(OFFSET(#REF!,INT((ROW()-13)/2),0)),"",OFFSET(#REF!,INT((ROW()-13)/2),0)),IF(ISBLANK(OFFSET('9. METAS'!$W$20,INT((ROW()-14)/2),0)),"",OFFSET('9. METAS'!$W$20,INT((ROW()-14)/2),0)))</f>
        <v>#REF!</v>
      </c>
      <c r="M387" s="229" t="e">
        <f ca="1">IF(MOD(ROW()-13,2)=0,IF(ISBLANK(OFFSET(#REF!,INT((ROW()-13)/2),0)),"",OFFSET(#REF!,INT((ROW()-13)/2),0)),IF(ISBLANK(OFFSET('9. METAS'!$X$20,INT((ROW()-14)/2),0)),"",OFFSET('9. METAS'!$X$20,INT((ROW()-14)/2),0)))</f>
        <v>#REF!</v>
      </c>
      <c r="N387" s="981" t="str">
        <f t="shared" ref="N387" ca="1" si="370">IFERROR(J387/J388,"ND")</f>
        <v>ND</v>
      </c>
      <c r="O387" s="983" t="str">
        <f t="shared" ref="O387" ca="1" si="371">IFERROR(((J387+K387+L387+M387)/H387),"ND")</f>
        <v>ND</v>
      </c>
      <c r="P387" s="985"/>
    </row>
    <row r="388" spans="3:16" x14ac:dyDescent="0.3">
      <c r="C388" s="999"/>
      <c r="D388" s="993"/>
      <c r="E388" s="993"/>
      <c r="F388" s="995"/>
      <c r="G388" s="997"/>
      <c r="H388" s="1042"/>
      <c r="I388" s="987"/>
      <c r="J388" s="227" t="str">
        <f ca="1">IF(MOD(ROW()-13,2)=0,IF(ISBLANK(OFFSET(#REF!,INT((ROW()-13)/2),0)),"",OFFSET(#REF!,INT((ROW()-13)/2),0)),IF(ISBLANK(OFFSET('9. METAS'!$U$20,INT((ROW()-14)/2),0)),"",OFFSET('9. METAS'!$U$20,INT((ROW()-14)/2),0)))</f>
        <v/>
      </c>
      <c r="K388" s="228" t="str">
        <f ca="1">IF(MOD(ROW()-13,2)=0,IF(ISBLANK(OFFSET(#REF!,INT((ROW()-13)/2),0)),"",OFFSET(#REF!,INT((ROW()-13)/2),0)),IF(ISBLANK(OFFSET('9. METAS'!$V$20,INT((ROW()-14)/2),0)),"",OFFSET('9. METAS'!$V$20,INT((ROW()-14)/2),0)))</f>
        <v/>
      </c>
      <c r="L388" s="228" t="str">
        <f ca="1">IF(MOD(ROW()-13,2)=0,IF(ISBLANK(OFFSET(#REF!,INT((ROW()-13)/2),0)),"",OFFSET(#REF!,INT((ROW()-13)/2),0)),IF(ISBLANK(OFFSET('9. METAS'!$W$20,INT((ROW()-14)/2),0)),"",OFFSET('9. METAS'!$W$20,INT((ROW()-14)/2),0)))</f>
        <v/>
      </c>
      <c r="M388" s="229" t="str">
        <f ca="1">IF(MOD(ROW()-13,2)=0,IF(ISBLANK(OFFSET(#REF!,INT((ROW()-13)/2),0)),"",OFFSET(#REF!,INT((ROW()-13)/2),0)),IF(ISBLANK(OFFSET('9. METAS'!$X$20,INT((ROW()-14)/2),0)),"",OFFSET('9. METAS'!$X$20,INT((ROW()-14)/2),0)))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1042" t="str">
        <f ca="1">IF(ISBLANK(OFFSET('9. METAS'!$L$20,INT((ROW()-13)/2),0)),"",OFFSET('9. METAS'!$L$20,INT((ROW()-13)/2),0))</f>
        <v/>
      </c>
      <c r="I389" s="979"/>
      <c r="J389" s="227" t="e">
        <f ca="1">IF(MOD(ROW()-13,2)=0,IF(ISBLANK(OFFSET(#REF!,INT((ROW()-13)/2),0)),"",OFFSET(#REF!,INT((ROW()-13)/2),0)),IF(ISBLANK(OFFSET('9. METAS'!$U$20,INT((ROW()-14)/2),0)),"",OFFSET('9. METAS'!$U$20,INT((ROW()-14)/2),0)))</f>
        <v>#REF!</v>
      </c>
      <c r="K389" s="228" t="e">
        <f ca="1">IF(MOD(ROW()-13,2)=0,IF(ISBLANK(OFFSET(#REF!,INT((ROW()-13)/2),0)),"",OFFSET(#REF!,INT((ROW()-13)/2),0)),IF(ISBLANK(OFFSET('9. METAS'!$V$20,INT((ROW()-14)/2),0)),"",OFFSET('9. METAS'!$V$20,INT((ROW()-14)/2),0)))</f>
        <v>#REF!</v>
      </c>
      <c r="L389" s="228" t="e">
        <f ca="1">IF(MOD(ROW()-13,2)=0,IF(ISBLANK(OFFSET(#REF!,INT((ROW()-13)/2),0)),"",OFFSET(#REF!,INT((ROW()-13)/2),0)),IF(ISBLANK(OFFSET('9. METAS'!$W$20,INT((ROW()-14)/2),0)),"",OFFSET('9. METAS'!$W$20,INT((ROW()-14)/2),0)))</f>
        <v>#REF!</v>
      </c>
      <c r="M389" s="229" t="e">
        <f ca="1">IF(MOD(ROW()-13,2)=0,IF(ISBLANK(OFFSET(#REF!,INT((ROW()-13)/2),0)),"",OFFSET(#REF!,INT((ROW()-13)/2),0)),IF(ISBLANK(OFFSET('9. METAS'!$X$20,INT((ROW()-14)/2),0)),"",OFFSET('9. METAS'!$X$20,INT((ROW()-14)/2),0)))</f>
        <v>#REF!</v>
      </c>
      <c r="N389" s="981" t="str">
        <f t="shared" ref="N389" ca="1" si="372">IFERROR(J389/J390,"ND")</f>
        <v>ND</v>
      </c>
      <c r="O389" s="983" t="str">
        <f t="shared" ref="O389" ca="1" si="373">IFERROR(((J389+K389+L389+M389)/H389),"ND")</f>
        <v>ND</v>
      </c>
      <c r="P389" s="985"/>
    </row>
    <row r="390" spans="3:16" x14ac:dyDescent="0.3">
      <c r="C390" s="999"/>
      <c r="D390" s="993"/>
      <c r="E390" s="993"/>
      <c r="F390" s="995"/>
      <c r="G390" s="997"/>
      <c r="H390" s="1042"/>
      <c r="I390" s="987"/>
      <c r="J390" s="227" t="str">
        <f ca="1">IF(MOD(ROW()-13,2)=0,IF(ISBLANK(OFFSET(#REF!,INT((ROW()-13)/2),0)),"",OFFSET(#REF!,INT((ROW()-13)/2),0)),IF(ISBLANK(OFFSET('9. METAS'!$U$20,INT((ROW()-14)/2),0)),"",OFFSET('9. METAS'!$U$20,INT((ROW()-14)/2),0)))</f>
        <v/>
      </c>
      <c r="K390" s="228" t="str">
        <f ca="1">IF(MOD(ROW()-13,2)=0,IF(ISBLANK(OFFSET(#REF!,INT((ROW()-13)/2),0)),"",OFFSET(#REF!,INT((ROW()-13)/2),0)),IF(ISBLANK(OFFSET('9. METAS'!$V$20,INT((ROW()-14)/2),0)),"",OFFSET('9. METAS'!$V$20,INT((ROW()-14)/2),0)))</f>
        <v/>
      </c>
      <c r="L390" s="228" t="str">
        <f ca="1">IF(MOD(ROW()-13,2)=0,IF(ISBLANK(OFFSET(#REF!,INT((ROW()-13)/2),0)),"",OFFSET(#REF!,INT((ROW()-13)/2),0)),IF(ISBLANK(OFFSET('9. METAS'!$W$20,INT((ROW()-14)/2),0)),"",OFFSET('9. METAS'!$W$20,INT((ROW()-14)/2),0)))</f>
        <v/>
      </c>
      <c r="M390" s="229" t="str">
        <f ca="1">IF(MOD(ROW()-13,2)=0,IF(ISBLANK(OFFSET(#REF!,INT((ROW()-13)/2),0)),"",OFFSET(#REF!,INT((ROW()-13)/2),0)),IF(ISBLANK(OFFSET('9. METAS'!$X$20,INT((ROW()-14)/2),0)),"",OFFSET('9. METAS'!$X$20,INT((ROW()-14)/2),0)))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1042" t="str">
        <f ca="1">IF(ISBLANK(OFFSET('9. METAS'!$L$20,INT((ROW()-13)/2),0)),"",OFFSET('9. METAS'!$L$20,INT((ROW()-13)/2),0))</f>
        <v/>
      </c>
      <c r="I391" s="979"/>
      <c r="J391" s="227" t="e">
        <f ca="1">IF(MOD(ROW()-13,2)=0,IF(ISBLANK(OFFSET(#REF!,INT((ROW()-13)/2),0)),"",OFFSET(#REF!,INT((ROW()-13)/2),0)),IF(ISBLANK(OFFSET('9. METAS'!$U$20,INT((ROW()-14)/2),0)),"",OFFSET('9. METAS'!$U$20,INT((ROW()-14)/2),0)))</f>
        <v>#REF!</v>
      </c>
      <c r="K391" s="228" t="e">
        <f ca="1">IF(MOD(ROW()-13,2)=0,IF(ISBLANK(OFFSET(#REF!,INT((ROW()-13)/2),0)),"",OFFSET(#REF!,INT((ROW()-13)/2),0)),IF(ISBLANK(OFFSET('9. METAS'!$V$20,INT((ROW()-14)/2),0)),"",OFFSET('9. METAS'!$V$20,INT((ROW()-14)/2),0)))</f>
        <v>#REF!</v>
      </c>
      <c r="L391" s="228" t="e">
        <f ca="1">IF(MOD(ROW()-13,2)=0,IF(ISBLANK(OFFSET(#REF!,INT((ROW()-13)/2),0)),"",OFFSET(#REF!,INT((ROW()-13)/2),0)),IF(ISBLANK(OFFSET('9. METAS'!$W$20,INT((ROW()-14)/2),0)),"",OFFSET('9. METAS'!$W$20,INT((ROW()-14)/2),0)))</f>
        <v>#REF!</v>
      </c>
      <c r="M391" s="229" t="e">
        <f ca="1">IF(MOD(ROW()-13,2)=0,IF(ISBLANK(OFFSET(#REF!,INT((ROW()-13)/2),0)),"",OFFSET(#REF!,INT((ROW()-13)/2),0)),IF(ISBLANK(OFFSET('9. METAS'!$X$20,INT((ROW()-14)/2),0)),"",OFFSET('9. METAS'!$X$20,INT((ROW()-14)/2),0)))</f>
        <v>#REF!</v>
      </c>
      <c r="N391" s="981" t="str">
        <f t="shared" ref="N391" ca="1" si="374">IFERROR(J391/J392,"ND")</f>
        <v>ND</v>
      </c>
      <c r="O391" s="983" t="str">
        <f t="shared" ref="O391" ca="1" si="375">IFERROR(((J391+K391+L391+M391)/H391),"ND")</f>
        <v>ND</v>
      </c>
      <c r="P391" s="985"/>
    </row>
    <row r="392" spans="3:16" x14ac:dyDescent="0.3">
      <c r="C392" s="999"/>
      <c r="D392" s="993"/>
      <c r="E392" s="993"/>
      <c r="F392" s="995"/>
      <c r="G392" s="997"/>
      <c r="H392" s="1042"/>
      <c r="I392" s="987"/>
      <c r="J392" s="227" t="str">
        <f ca="1">IF(MOD(ROW()-13,2)=0,IF(ISBLANK(OFFSET(#REF!,INT((ROW()-13)/2),0)),"",OFFSET(#REF!,INT((ROW()-13)/2),0)),IF(ISBLANK(OFFSET('9. METAS'!$U$20,INT((ROW()-14)/2),0)),"",OFFSET('9. METAS'!$U$20,INT((ROW()-14)/2),0)))</f>
        <v/>
      </c>
      <c r="K392" s="228" t="str">
        <f ca="1">IF(MOD(ROW()-13,2)=0,IF(ISBLANK(OFFSET(#REF!,INT((ROW()-13)/2),0)),"",OFFSET(#REF!,INT((ROW()-13)/2),0)),IF(ISBLANK(OFFSET('9. METAS'!$V$20,INT((ROW()-14)/2),0)),"",OFFSET('9. METAS'!$V$20,INT((ROW()-14)/2),0)))</f>
        <v/>
      </c>
      <c r="L392" s="228" t="str">
        <f ca="1">IF(MOD(ROW()-13,2)=0,IF(ISBLANK(OFFSET(#REF!,INT((ROW()-13)/2),0)),"",OFFSET(#REF!,INT((ROW()-13)/2),0)),IF(ISBLANK(OFFSET('9. METAS'!$W$20,INT((ROW()-14)/2),0)),"",OFFSET('9. METAS'!$W$20,INT((ROW()-14)/2),0)))</f>
        <v/>
      </c>
      <c r="M392" s="229" t="str">
        <f ca="1">IF(MOD(ROW()-13,2)=0,IF(ISBLANK(OFFSET(#REF!,INT((ROW()-13)/2),0)),"",OFFSET(#REF!,INT((ROW()-13)/2),0)),IF(ISBLANK(OFFSET('9. METAS'!$X$20,INT((ROW()-14)/2),0)),"",OFFSET('9. METAS'!$X$20,INT((ROW()-14)/2),0)))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1042" t="str">
        <f ca="1">IF(ISBLANK(OFFSET('9. METAS'!$L$20,INT((ROW()-13)/2),0)),"",OFFSET('9. METAS'!$L$20,INT((ROW()-13)/2),0))</f>
        <v/>
      </c>
      <c r="I393" s="979"/>
      <c r="J393" s="227" t="e">
        <f ca="1">IF(MOD(ROW()-13,2)=0,IF(ISBLANK(OFFSET(#REF!,INT((ROW()-13)/2),0)),"",OFFSET(#REF!,INT((ROW()-13)/2),0)),IF(ISBLANK(OFFSET('9. METAS'!$U$20,INT((ROW()-14)/2),0)),"",OFFSET('9. METAS'!$U$20,INT((ROW()-14)/2),0)))</f>
        <v>#REF!</v>
      </c>
      <c r="K393" s="228" t="e">
        <f ca="1">IF(MOD(ROW()-13,2)=0,IF(ISBLANK(OFFSET(#REF!,INT((ROW()-13)/2),0)),"",OFFSET(#REF!,INT((ROW()-13)/2),0)),IF(ISBLANK(OFFSET('9. METAS'!$V$20,INT((ROW()-14)/2),0)),"",OFFSET('9. METAS'!$V$20,INT((ROW()-14)/2),0)))</f>
        <v>#REF!</v>
      </c>
      <c r="L393" s="228" t="e">
        <f ca="1">IF(MOD(ROW()-13,2)=0,IF(ISBLANK(OFFSET(#REF!,INT((ROW()-13)/2),0)),"",OFFSET(#REF!,INT((ROW()-13)/2),0)),IF(ISBLANK(OFFSET('9. METAS'!$W$20,INT((ROW()-14)/2),0)),"",OFFSET('9. METAS'!$W$20,INT((ROW()-14)/2),0)))</f>
        <v>#REF!</v>
      </c>
      <c r="M393" s="229" t="e">
        <f ca="1">IF(MOD(ROW()-13,2)=0,IF(ISBLANK(OFFSET(#REF!,INT((ROW()-13)/2),0)),"",OFFSET(#REF!,INT((ROW()-13)/2),0)),IF(ISBLANK(OFFSET('9. METAS'!$X$20,INT((ROW()-14)/2),0)),"",OFFSET('9. METAS'!$X$20,INT((ROW()-14)/2),0)))</f>
        <v>#REF!</v>
      </c>
      <c r="N393" s="981" t="str">
        <f t="shared" ref="N393" ca="1" si="376">IFERROR(J393/J394,"ND")</f>
        <v>ND</v>
      </c>
      <c r="O393" s="983" t="str">
        <f t="shared" ref="O393" ca="1" si="377">IFERROR(((J393+K393+L393+M393)/H393),"ND")</f>
        <v>ND</v>
      </c>
      <c r="P393" s="985"/>
    </row>
    <row r="394" spans="3:16" x14ac:dyDescent="0.3">
      <c r="C394" s="999"/>
      <c r="D394" s="993"/>
      <c r="E394" s="993"/>
      <c r="F394" s="995"/>
      <c r="G394" s="997"/>
      <c r="H394" s="1042"/>
      <c r="I394" s="987"/>
      <c r="J394" s="227" t="str">
        <f ca="1">IF(MOD(ROW()-13,2)=0,IF(ISBLANK(OFFSET(#REF!,INT((ROW()-13)/2),0)),"",OFFSET(#REF!,INT((ROW()-13)/2),0)),IF(ISBLANK(OFFSET('9. METAS'!$U$20,INT((ROW()-14)/2),0)),"",OFFSET('9. METAS'!$U$20,INT((ROW()-14)/2),0)))</f>
        <v/>
      </c>
      <c r="K394" s="228" t="str">
        <f ca="1">IF(MOD(ROW()-13,2)=0,IF(ISBLANK(OFFSET(#REF!,INT((ROW()-13)/2),0)),"",OFFSET(#REF!,INT((ROW()-13)/2),0)),IF(ISBLANK(OFFSET('9. METAS'!$V$20,INT((ROW()-14)/2),0)),"",OFFSET('9. METAS'!$V$20,INT((ROW()-14)/2),0)))</f>
        <v/>
      </c>
      <c r="L394" s="228" t="str">
        <f ca="1">IF(MOD(ROW()-13,2)=0,IF(ISBLANK(OFFSET(#REF!,INT((ROW()-13)/2),0)),"",OFFSET(#REF!,INT((ROW()-13)/2),0)),IF(ISBLANK(OFFSET('9. METAS'!$W$20,INT((ROW()-14)/2),0)),"",OFFSET('9. METAS'!$W$20,INT((ROW()-14)/2),0)))</f>
        <v/>
      </c>
      <c r="M394" s="229" t="str">
        <f ca="1">IF(MOD(ROW()-13,2)=0,IF(ISBLANK(OFFSET(#REF!,INT((ROW()-13)/2),0)),"",OFFSET(#REF!,INT((ROW()-13)/2),0)),IF(ISBLANK(OFFSET('9. METAS'!$X$20,INT((ROW()-14)/2),0)),"",OFFSET('9. METAS'!$X$20,INT((ROW()-14)/2),0)))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1042" t="str">
        <f ca="1">IF(ISBLANK(OFFSET('9. METAS'!$L$20,INT((ROW()-13)/2),0)),"",OFFSET('9. METAS'!$L$20,INT((ROW()-13)/2),0))</f>
        <v/>
      </c>
      <c r="I395" s="979"/>
      <c r="J395" s="227" t="e">
        <f ca="1">IF(MOD(ROW()-13,2)=0,IF(ISBLANK(OFFSET(#REF!,INT((ROW()-13)/2),0)),"",OFFSET(#REF!,INT((ROW()-13)/2),0)),IF(ISBLANK(OFFSET('9. METAS'!$U$20,INT((ROW()-14)/2),0)),"",OFFSET('9. METAS'!$U$20,INT((ROW()-14)/2),0)))</f>
        <v>#REF!</v>
      </c>
      <c r="K395" s="228" t="e">
        <f ca="1">IF(MOD(ROW()-13,2)=0,IF(ISBLANK(OFFSET(#REF!,INT((ROW()-13)/2),0)),"",OFFSET(#REF!,INT((ROW()-13)/2),0)),IF(ISBLANK(OFFSET('9. METAS'!$V$20,INT((ROW()-14)/2),0)),"",OFFSET('9. METAS'!$V$20,INT((ROW()-14)/2),0)))</f>
        <v>#REF!</v>
      </c>
      <c r="L395" s="228" t="e">
        <f ca="1">IF(MOD(ROW()-13,2)=0,IF(ISBLANK(OFFSET(#REF!,INT((ROW()-13)/2),0)),"",OFFSET(#REF!,INT((ROW()-13)/2),0)),IF(ISBLANK(OFFSET('9. METAS'!$W$20,INT((ROW()-14)/2),0)),"",OFFSET('9. METAS'!$W$20,INT((ROW()-14)/2),0)))</f>
        <v>#REF!</v>
      </c>
      <c r="M395" s="229" t="e">
        <f ca="1">IF(MOD(ROW()-13,2)=0,IF(ISBLANK(OFFSET(#REF!,INT((ROW()-13)/2),0)),"",OFFSET(#REF!,INT((ROW()-13)/2),0)),IF(ISBLANK(OFFSET('9. METAS'!$X$20,INT((ROW()-14)/2),0)),"",OFFSET('9. METAS'!$X$20,INT((ROW()-14)/2),0)))</f>
        <v>#REF!</v>
      </c>
      <c r="N395" s="981" t="str">
        <f t="shared" ref="N395" ca="1" si="378">IFERROR(J395/J396,"ND")</f>
        <v>ND</v>
      </c>
      <c r="O395" s="983" t="str">
        <f t="shared" ref="O395" ca="1" si="379">IFERROR(((J395+K395+L395+M395)/H395),"ND")</f>
        <v>ND</v>
      </c>
      <c r="P395" s="985"/>
    </row>
    <row r="396" spans="3:16" x14ac:dyDescent="0.3">
      <c r="C396" s="999"/>
      <c r="D396" s="993"/>
      <c r="E396" s="993"/>
      <c r="F396" s="995"/>
      <c r="G396" s="997"/>
      <c r="H396" s="1042"/>
      <c r="I396" s="987"/>
      <c r="J396" s="227" t="str">
        <f ca="1">IF(MOD(ROW()-13,2)=0,IF(ISBLANK(OFFSET(#REF!,INT((ROW()-13)/2),0)),"",OFFSET(#REF!,INT((ROW()-13)/2),0)),IF(ISBLANK(OFFSET('9. METAS'!$U$20,INT((ROW()-14)/2),0)),"",OFFSET('9. METAS'!$U$20,INT((ROW()-14)/2),0)))</f>
        <v/>
      </c>
      <c r="K396" s="228" t="str">
        <f ca="1">IF(MOD(ROW()-13,2)=0,IF(ISBLANK(OFFSET(#REF!,INT((ROW()-13)/2),0)),"",OFFSET(#REF!,INT((ROW()-13)/2),0)),IF(ISBLANK(OFFSET('9. METAS'!$V$20,INT((ROW()-14)/2),0)),"",OFFSET('9. METAS'!$V$20,INT((ROW()-14)/2),0)))</f>
        <v/>
      </c>
      <c r="L396" s="228" t="str">
        <f ca="1">IF(MOD(ROW()-13,2)=0,IF(ISBLANK(OFFSET(#REF!,INT((ROW()-13)/2),0)),"",OFFSET(#REF!,INT((ROW()-13)/2),0)),IF(ISBLANK(OFFSET('9. METAS'!$W$20,INT((ROW()-14)/2),0)),"",OFFSET('9. METAS'!$W$20,INT((ROW()-14)/2),0)))</f>
        <v/>
      </c>
      <c r="M396" s="229" t="str">
        <f ca="1">IF(MOD(ROW()-13,2)=0,IF(ISBLANK(OFFSET(#REF!,INT((ROW()-13)/2),0)),"",OFFSET(#REF!,INT((ROW()-13)/2),0)),IF(ISBLANK(OFFSET('9. METAS'!$X$20,INT((ROW()-14)/2),0)),"",OFFSET('9. METAS'!$X$20,INT((ROW()-14)/2),0)))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1042" t="str">
        <f ca="1">IF(ISBLANK(OFFSET('9. METAS'!$L$20,INT((ROW()-13)/2),0)),"",OFFSET('9. METAS'!$L$20,INT((ROW()-13)/2),0))</f>
        <v/>
      </c>
      <c r="I397" s="979"/>
      <c r="J397" s="227" t="e">
        <f ca="1">IF(MOD(ROW()-13,2)=0,IF(ISBLANK(OFFSET(#REF!,INT((ROW()-13)/2),0)),"",OFFSET(#REF!,INT((ROW()-13)/2),0)),IF(ISBLANK(OFFSET('9. METAS'!$U$20,INT((ROW()-14)/2),0)),"",OFFSET('9. METAS'!$U$20,INT((ROW()-14)/2),0)))</f>
        <v>#REF!</v>
      </c>
      <c r="K397" s="228" t="e">
        <f ca="1">IF(MOD(ROW()-13,2)=0,IF(ISBLANK(OFFSET(#REF!,INT((ROW()-13)/2),0)),"",OFFSET(#REF!,INT((ROW()-13)/2),0)),IF(ISBLANK(OFFSET('9. METAS'!$V$20,INT((ROW()-14)/2),0)),"",OFFSET('9. METAS'!$V$20,INT((ROW()-14)/2),0)))</f>
        <v>#REF!</v>
      </c>
      <c r="L397" s="228" t="e">
        <f ca="1">IF(MOD(ROW()-13,2)=0,IF(ISBLANK(OFFSET(#REF!,INT((ROW()-13)/2),0)),"",OFFSET(#REF!,INT((ROW()-13)/2),0)),IF(ISBLANK(OFFSET('9. METAS'!$W$20,INT((ROW()-14)/2),0)),"",OFFSET('9. METAS'!$W$20,INT((ROW()-14)/2),0)))</f>
        <v>#REF!</v>
      </c>
      <c r="M397" s="229" t="e">
        <f ca="1">IF(MOD(ROW()-13,2)=0,IF(ISBLANK(OFFSET(#REF!,INT((ROW()-13)/2),0)),"",OFFSET(#REF!,INT((ROW()-13)/2),0)),IF(ISBLANK(OFFSET('9. METAS'!$X$20,INT((ROW()-14)/2),0)),"",OFFSET('9. METAS'!$X$20,INT((ROW()-14)/2),0)))</f>
        <v>#REF!</v>
      </c>
      <c r="N397" s="981" t="str">
        <f t="shared" ref="N397" ca="1" si="380">IFERROR(J397/J398,"ND")</f>
        <v>ND</v>
      </c>
      <c r="O397" s="983" t="str">
        <f t="shared" ref="O397" ca="1" si="381">IFERROR(((J397+K397+L397+M397)/H397),"ND")</f>
        <v>ND</v>
      </c>
      <c r="P397" s="985"/>
    </row>
    <row r="398" spans="3:16" x14ac:dyDescent="0.3">
      <c r="C398" s="999"/>
      <c r="D398" s="993"/>
      <c r="E398" s="993"/>
      <c r="F398" s="995"/>
      <c r="G398" s="997"/>
      <c r="H398" s="1042"/>
      <c r="I398" s="987"/>
      <c r="J398" s="227" t="str">
        <f ca="1">IF(MOD(ROW()-13,2)=0,IF(ISBLANK(OFFSET(#REF!,INT((ROW()-13)/2),0)),"",OFFSET(#REF!,INT((ROW()-13)/2),0)),IF(ISBLANK(OFFSET('9. METAS'!$U$20,INT((ROW()-14)/2),0)),"",OFFSET('9. METAS'!$U$20,INT((ROW()-14)/2),0)))</f>
        <v/>
      </c>
      <c r="K398" s="228" t="str">
        <f ca="1">IF(MOD(ROW()-13,2)=0,IF(ISBLANK(OFFSET(#REF!,INT((ROW()-13)/2),0)),"",OFFSET(#REF!,INT((ROW()-13)/2),0)),IF(ISBLANK(OFFSET('9. METAS'!$V$20,INT((ROW()-14)/2),0)),"",OFFSET('9. METAS'!$V$20,INT((ROW()-14)/2),0)))</f>
        <v/>
      </c>
      <c r="L398" s="228" t="str">
        <f ca="1">IF(MOD(ROW()-13,2)=0,IF(ISBLANK(OFFSET(#REF!,INT((ROW()-13)/2),0)),"",OFFSET(#REF!,INT((ROW()-13)/2),0)),IF(ISBLANK(OFFSET('9. METAS'!$W$20,INT((ROW()-14)/2),0)),"",OFFSET('9. METAS'!$W$20,INT((ROW()-14)/2),0)))</f>
        <v/>
      </c>
      <c r="M398" s="229" t="str">
        <f ca="1">IF(MOD(ROW()-13,2)=0,IF(ISBLANK(OFFSET(#REF!,INT((ROW()-13)/2),0)),"",OFFSET(#REF!,INT((ROW()-13)/2),0)),IF(ISBLANK(OFFSET('9. METAS'!$X$20,INT((ROW()-14)/2),0)),"",OFFSET('9. METAS'!$X$20,INT((ROW()-14)/2),0)))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1042" t="str">
        <f ca="1">IF(ISBLANK(OFFSET('9. METAS'!$L$20,INT((ROW()-13)/2),0)),"",OFFSET('9. METAS'!$L$20,INT((ROW()-13)/2),0))</f>
        <v/>
      </c>
      <c r="I399" s="979"/>
      <c r="J399" s="227" t="e">
        <f ca="1">IF(MOD(ROW()-13,2)=0,IF(ISBLANK(OFFSET(#REF!,INT((ROW()-13)/2),0)),"",OFFSET(#REF!,INT((ROW()-13)/2),0)),IF(ISBLANK(OFFSET('9. METAS'!$U$20,INT((ROW()-14)/2),0)),"",OFFSET('9. METAS'!$U$20,INT((ROW()-14)/2),0)))</f>
        <v>#REF!</v>
      </c>
      <c r="K399" s="228" t="e">
        <f ca="1">IF(MOD(ROW()-13,2)=0,IF(ISBLANK(OFFSET(#REF!,INT((ROW()-13)/2),0)),"",OFFSET(#REF!,INT((ROW()-13)/2),0)),IF(ISBLANK(OFFSET('9. METAS'!$V$20,INT((ROW()-14)/2),0)),"",OFFSET('9. METAS'!$V$20,INT((ROW()-14)/2),0)))</f>
        <v>#REF!</v>
      </c>
      <c r="L399" s="228" t="e">
        <f ca="1">IF(MOD(ROW()-13,2)=0,IF(ISBLANK(OFFSET(#REF!,INT((ROW()-13)/2),0)),"",OFFSET(#REF!,INT((ROW()-13)/2),0)),IF(ISBLANK(OFFSET('9. METAS'!$W$20,INT((ROW()-14)/2),0)),"",OFFSET('9. METAS'!$W$20,INT((ROW()-14)/2),0)))</f>
        <v>#REF!</v>
      </c>
      <c r="M399" s="229" t="e">
        <f ca="1">IF(MOD(ROW()-13,2)=0,IF(ISBLANK(OFFSET(#REF!,INT((ROW()-13)/2),0)),"",OFFSET(#REF!,INT((ROW()-13)/2),0)),IF(ISBLANK(OFFSET('9. METAS'!$X$20,INT((ROW()-14)/2),0)),"",OFFSET('9. METAS'!$X$20,INT((ROW()-14)/2),0)))</f>
        <v>#REF!</v>
      </c>
      <c r="N399" s="981" t="str">
        <f t="shared" ref="N399" ca="1" si="382">IFERROR(J399/J400,"ND")</f>
        <v>ND</v>
      </c>
      <c r="O399" s="983" t="str">
        <f t="shared" ref="O399" ca="1" si="383">IFERROR(((J399+K399+L399+M399)/H399),"ND")</f>
        <v>ND</v>
      </c>
      <c r="P399" s="985"/>
    </row>
    <row r="400" spans="3:16" x14ac:dyDescent="0.3">
      <c r="C400" s="999"/>
      <c r="D400" s="993"/>
      <c r="E400" s="993"/>
      <c r="F400" s="995"/>
      <c r="G400" s="997"/>
      <c r="H400" s="1042"/>
      <c r="I400" s="987"/>
      <c r="J400" s="227" t="str">
        <f ca="1">IF(MOD(ROW()-13,2)=0,IF(ISBLANK(OFFSET(#REF!,INT((ROW()-13)/2),0)),"",OFFSET(#REF!,INT((ROW()-13)/2),0)),IF(ISBLANK(OFFSET('9. METAS'!$U$20,INT((ROW()-14)/2),0)),"",OFFSET('9. METAS'!$U$20,INT((ROW()-14)/2),0)))</f>
        <v/>
      </c>
      <c r="K400" s="228" t="str">
        <f ca="1">IF(MOD(ROW()-13,2)=0,IF(ISBLANK(OFFSET(#REF!,INT((ROW()-13)/2),0)),"",OFFSET(#REF!,INT((ROW()-13)/2),0)),IF(ISBLANK(OFFSET('9. METAS'!$V$20,INT((ROW()-14)/2),0)),"",OFFSET('9. METAS'!$V$20,INT((ROW()-14)/2),0)))</f>
        <v/>
      </c>
      <c r="L400" s="228" t="str">
        <f ca="1">IF(MOD(ROW()-13,2)=0,IF(ISBLANK(OFFSET(#REF!,INT((ROW()-13)/2),0)),"",OFFSET(#REF!,INT((ROW()-13)/2),0)),IF(ISBLANK(OFFSET('9. METAS'!$W$20,INT((ROW()-14)/2),0)),"",OFFSET('9. METAS'!$W$20,INT((ROW()-14)/2),0)))</f>
        <v/>
      </c>
      <c r="M400" s="229" t="str">
        <f ca="1">IF(MOD(ROW()-13,2)=0,IF(ISBLANK(OFFSET(#REF!,INT((ROW()-13)/2),0)),"",OFFSET(#REF!,INT((ROW()-13)/2),0)),IF(ISBLANK(OFFSET('9. METAS'!$X$20,INT((ROW()-14)/2),0)),"",OFFSET('9. METAS'!$X$20,INT((ROW()-14)/2),0)))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1042" t="str">
        <f ca="1">IF(ISBLANK(OFFSET('9. METAS'!$L$20,INT((ROW()-13)/2),0)),"",OFFSET('9. METAS'!$L$20,INT((ROW()-13)/2),0))</f>
        <v/>
      </c>
      <c r="I401" s="979"/>
      <c r="J401" s="227" t="e">
        <f ca="1">IF(MOD(ROW()-13,2)=0,IF(ISBLANK(OFFSET(#REF!,INT((ROW()-13)/2),0)),"",OFFSET(#REF!,INT((ROW()-13)/2),0)),IF(ISBLANK(OFFSET('9. METAS'!$U$20,INT((ROW()-14)/2),0)),"",OFFSET('9. METAS'!$U$20,INT((ROW()-14)/2),0)))</f>
        <v>#REF!</v>
      </c>
      <c r="K401" s="228" t="e">
        <f ca="1">IF(MOD(ROW()-13,2)=0,IF(ISBLANK(OFFSET(#REF!,INT((ROW()-13)/2),0)),"",OFFSET(#REF!,INT((ROW()-13)/2),0)),IF(ISBLANK(OFFSET('9. METAS'!$V$20,INT((ROW()-14)/2),0)),"",OFFSET('9. METAS'!$V$20,INT((ROW()-14)/2),0)))</f>
        <v>#REF!</v>
      </c>
      <c r="L401" s="228" t="e">
        <f ca="1">IF(MOD(ROW()-13,2)=0,IF(ISBLANK(OFFSET(#REF!,INT((ROW()-13)/2),0)),"",OFFSET(#REF!,INT((ROW()-13)/2),0)),IF(ISBLANK(OFFSET('9. METAS'!$W$20,INT((ROW()-14)/2),0)),"",OFFSET('9. METAS'!$W$20,INT((ROW()-14)/2),0)))</f>
        <v>#REF!</v>
      </c>
      <c r="M401" s="229" t="e">
        <f ca="1">IF(MOD(ROW()-13,2)=0,IF(ISBLANK(OFFSET(#REF!,INT((ROW()-13)/2),0)),"",OFFSET(#REF!,INT((ROW()-13)/2),0)),IF(ISBLANK(OFFSET('9. METAS'!$X$20,INT((ROW()-14)/2),0)),"",OFFSET('9. METAS'!$X$20,INT((ROW()-14)/2),0)))</f>
        <v>#REF!</v>
      </c>
      <c r="N401" s="981" t="str">
        <f t="shared" ref="N401" ca="1" si="384">IFERROR(J401/J402,"ND")</f>
        <v>ND</v>
      </c>
      <c r="O401" s="983" t="str">
        <f t="shared" ref="O401" ca="1" si="385">IFERROR(((J401+K401+L401+M401)/H401),"ND")</f>
        <v>ND</v>
      </c>
      <c r="P401" s="985"/>
    </row>
    <row r="402" spans="3:16" x14ac:dyDescent="0.3">
      <c r="C402" s="999"/>
      <c r="D402" s="993"/>
      <c r="E402" s="993"/>
      <c r="F402" s="995"/>
      <c r="G402" s="997"/>
      <c r="H402" s="1042"/>
      <c r="I402" s="987"/>
      <c r="J402" s="227" t="str">
        <f ca="1">IF(MOD(ROW()-13,2)=0,IF(ISBLANK(OFFSET(#REF!,INT((ROW()-13)/2),0)),"",OFFSET(#REF!,INT((ROW()-13)/2),0)),IF(ISBLANK(OFFSET('9. METAS'!$U$20,INT((ROW()-14)/2),0)),"",OFFSET('9. METAS'!$U$20,INT((ROW()-14)/2),0)))</f>
        <v/>
      </c>
      <c r="K402" s="228" t="str">
        <f ca="1">IF(MOD(ROW()-13,2)=0,IF(ISBLANK(OFFSET(#REF!,INT((ROW()-13)/2),0)),"",OFFSET(#REF!,INT((ROW()-13)/2),0)),IF(ISBLANK(OFFSET('9. METAS'!$V$20,INT((ROW()-14)/2),0)),"",OFFSET('9. METAS'!$V$20,INT((ROW()-14)/2),0)))</f>
        <v/>
      </c>
      <c r="L402" s="228" t="str">
        <f ca="1">IF(MOD(ROW()-13,2)=0,IF(ISBLANK(OFFSET(#REF!,INT((ROW()-13)/2),0)),"",OFFSET(#REF!,INT((ROW()-13)/2),0)),IF(ISBLANK(OFFSET('9. METAS'!$W$20,INT((ROW()-14)/2),0)),"",OFFSET('9. METAS'!$W$20,INT((ROW()-14)/2),0)))</f>
        <v/>
      </c>
      <c r="M402" s="229" t="str">
        <f ca="1">IF(MOD(ROW()-13,2)=0,IF(ISBLANK(OFFSET(#REF!,INT((ROW()-13)/2),0)),"",OFFSET(#REF!,INT((ROW()-13)/2),0)),IF(ISBLANK(OFFSET('9. METAS'!$X$20,INT((ROW()-14)/2),0)),"",OFFSET('9. METAS'!$X$20,INT((ROW()-14)/2),0)))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1042" t="str">
        <f ca="1">IF(ISBLANK(OFFSET('9. METAS'!$L$20,INT((ROW()-13)/2),0)),"",OFFSET('9. METAS'!$L$20,INT((ROW()-13)/2),0))</f>
        <v/>
      </c>
      <c r="I403" s="979"/>
      <c r="J403" s="227" t="e">
        <f ca="1">IF(MOD(ROW()-13,2)=0,IF(ISBLANK(OFFSET(#REF!,INT((ROW()-13)/2),0)),"",OFFSET(#REF!,INT((ROW()-13)/2),0)),IF(ISBLANK(OFFSET('9. METAS'!$U$20,INT((ROW()-14)/2),0)),"",OFFSET('9. METAS'!$U$20,INT((ROW()-14)/2),0)))</f>
        <v>#REF!</v>
      </c>
      <c r="K403" s="228" t="e">
        <f ca="1">IF(MOD(ROW()-13,2)=0,IF(ISBLANK(OFFSET(#REF!,INT((ROW()-13)/2),0)),"",OFFSET(#REF!,INT((ROW()-13)/2),0)),IF(ISBLANK(OFFSET('9. METAS'!$V$20,INT((ROW()-14)/2),0)),"",OFFSET('9. METAS'!$V$20,INT((ROW()-14)/2),0)))</f>
        <v>#REF!</v>
      </c>
      <c r="L403" s="228" t="e">
        <f ca="1">IF(MOD(ROW()-13,2)=0,IF(ISBLANK(OFFSET(#REF!,INT((ROW()-13)/2),0)),"",OFFSET(#REF!,INT((ROW()-13)/2),0)),IF(ISBLANK(OFFSET('9. METAS'!$W$20,INT((ROW()-14)/2),0)),"",OFFSET('9. METAS'!$W$20,INT((ROW()-14)/2),0)))</f>
        <v>#REF!</v>
      </c>
      <c r="M403" s="229" t="e">
        <f ca="1">IF(MOD(ROW()-13,2)=0,IF(ISBLANK(OFFSET(#REF!,INT((ROW()-13)/2),0)),"",OFFSET(#REF!,INT((ROW()-13)/2),0)),IF(ISBLANK(OFFSET('9. METAS'!$X$20,INT((ROW()-14)/2),0)),"",OFFSET('9. METAS'!$X$20,INT((ROW()-14)/2),0)))</f>
        <v>#REF!</v>
      </c>
      <c r="N403" s="981" t="str">
        <f t="shared" ref="N403" ca="1" si="386">IFERROR(J403/J404,"ND")</f>
        <v>ND</v>
      </c>
      <c r="O403" s="983" t="str">
        <f t="shared" ref="O403" ca="1" si="387">IFERROR(((J403+K403+L403+M403)/H403),"ND")</f>
        <v>ND</v>
      </c>
      <c r="P403" s="985"/>
    </row>
    <row r="404" spans="3:16" x14ac:dyDescent="0.3">
      <c r="C404" s="999"/>
      <c r="D404" s="993"/>
      <c r="E404" s="993"/>
      <c r="F404" s="995"/>
      <c r="G404" s="997"/>
      <c r="H404" s="1042"/>
      <c r="I404" s="987"/>
      <c r="J404" s="227" t="str">
        <f ca="1">IF(MOD(ROW()-13,2)=0,IF(ISBLANK(OFFSET(#REF!,INT((ROW()-13)/2),0)),"",OFFSET(#REF!,INT((ROW()-13)/2),0)),IF(ISBLANK(OFFSET('9. METAS'!$U$20,INT((ROW()-14)/2),0)),"",OFFSET('9. METAS'!$U$20,INT((ROW()-14)/2),0)))</f>
        <v/>
      </c>
      <c r="K404" s="228" t="str">
        <f ca="1">IF(MOD(ROW()-13,2)=0,IF(ISBLANK(OFFSET(#REF!,INT((ROW()-13)/2),0)),"",OFFSET(#REF!,INT((ROW()-13)/2),0)),IF(ISBLANK(OFFSET('9. METAS'!$V$20,INT((ROW()-14)/2),0)),"",OFFSET('9. METAS'!$V$20,INT((ROW()-14)/2),0)))</f>
        <v/>
      </c>
      <c r="L404" s="228" t="str">
        <f ca="1">IF(MOD(ROW()-13,2)=0,IF(ISBLANK(OFFSET(#REF!,INT((ROW()-13)/2),0)),"",OFFSET(#REF!,INT((ROW()-13)/2),0)),IF(ISBLANK(OFFSET('9. METAS'!$W$20,INT((ROW()-14)/2),0)),"",OFFSET('9. METAS'!$W$20,INT((ROW()-14)/2),0)))</f>
        <v/>
      </c>
      <c r="M404" s="229" t="str">
        <f ca="1">IF(MOD(ROW()-13,2)=0,IF(ISBLANK(OFFSET(#REF!,INT((ROW()-13)/2),0)),"",OFFSET(#REF!,INT((ROW()-13)/2),0)),IF(ISBLANK(OFFSET('9. METAS'!$X$20,INT((ROW()-14)/2),0)),"",OFFSET('9. METAS'!$X$20,INT((ROW()-14)/2),0)))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1042" t="str">
        <f ca="1">IF(ISBLANK(OFFSET('9. METAS'!$L$20,INT((ROW()-13)/2),0)),"",OFFSET('9. METAS'!$L$20,INT((ROW()-13)/2),0))</f>
        <v/>
      </c>
      <c r="I405" s="979"/>
      <c r="J405" s="227" t="e">
        <f ca="1">IF(MOD(ROW()-13,2)=0,IF(ISBLANK(OFFSET(#REF!,INT((ROW()-13)/2),0)),"",OFFSET(#REF!,INT((ROW()-13)/2),0)),IF(ISBLANK(OFFSET('9. METAS'!$U$20,INT((ROW()-14)/2),0)),"",OFFSET('9. METAS'!$U$20,INT((ROW()-14)/2),0)))</f>
        <v>#REF!</v>
      </c>
      <c r="K405" s="228" t="e">
        <f ca="1">IF(MOD(ROW()-13,2)=0,IF(ISBLANK(OFFSET(#REF!,INT((ROW()-13)/2),0)),"",OFFSET(#REF!,INT((ROW()-13)/2),0)),IF(ISBLANK(OFFSET('9. METAS'!$V$20,INT((ROW()-14)/2),0)),"",OFFSET('9. METAS'!$V$20,INT((ROW()-14)/2),0)))</f>
        <v>#REF!</v>
      </c>
      <c r="L405" s="228" t="e">
        <f ca="1">IF(MOD(ROW()-13,2)=0,IF(ISBLANK(OFFSET(#REF!,INT((ROW()-13)/2),0)),"",OFFSET(#REF!,INT((ROW()-13)/2),0)),IF(ISBLANK(OFFSET('9. METAS'!$W$20,INT((ROW()-14)/2),0)),"",OFFSET('9. METAS'!$W$20,INT((ROW()-14)/2),0)))</f>
        <v>#REF!</v>
      </c>
      <c r="M405" s="229" t="e">
        <f ca="1">IF(MOD(ROW()-13,2)=0,IF(ISBLANK(OFFSET(#REF!,INT((ROW()-13)/2),0)),"",OFFSET(#REF!,INT((ROW()-13)/2),0)),IF(ISBLANK(OFFSET('9. METAS'!$X$20,INT((ROW()-14)/2),0)),"",OFFSET('9. METAS'!$X$20,INT((ROW()-14)/2),0)))</f>
        <v>#REF!</v>
      </c>
      <c r="N405" s="981" t="str">
        <f t="shared" ref="N405" ca="1" si="388">IFERROR(J405/J406,"ND")</f>
        <v>ND</v>
      </c>
      <c r="O405" s="983" t="str">
        <f t="shared" ref="O405" ca="1" si="389">IFERROR(((J405+K405+L405+M405)/H405),"ND")</f>
        <v>ND</v>
      </c>
      <c r="P405" s="985"/>
    </row>
    <row r="406" spans="3:16" x14ac:dyDescent="0.3">
      <c r="C406" s="999"/>
      <c r="D406" s="993"/>
      <c r="E406" s="993"/>
      <c r="F406" s="995"/>
      <c r="G406" s="997"/>
      <c r="H406" s="1042"/>
      <c r="I406" s="987"/>
      <c r="J406" s="227" t="str">
        <f ca="1">IF(MOD(ROW()-13,2)=0,IF(ISBLANK(OFFSET(#REF!,INT((ROW()-13)/2),0)),"",OFFSET(#REF!,INT((ROW()-13)/2),0)),IF(ISBLANK(OFFSET('9. METAS'!$U$20,INT((ROW()-14)/2),0)),"",OFFSET('9. METAS'!$U$20,INT((ROW()-14)/2),0)))</f>
        <v/>
      </c>
      <c r="K406" s="228" t="str">
        <f ca="1">IF(MOD(ROW()-13,2)=0,IF(ISBLANK(OFFSET(#REF!,INT((ROW()-13)/2),0)),"",OFFSET(#REF!,INT((ROW()-13)/2),0)),IF(ISBLANK(OFFSET('9. METAS'!$V$20,INT((ROW()-14)/2),0)),"",OFFSET('9. METAS'!$V$20,INT((ROW()-14)/2),0)))</f>
        <v/>
      </c>
      <c r="L406" s="228" t="str">
        <f ca="1">IF(MOD(ROW()-13,2)=0,IF(ISBLANK(OFFSET(#REF!,INT((ROW()-13)/2),0)),"",OFFSET(#REF!,INT((ROW()-13)/2),0)),IF(ISBLANK(OFFSET('9. METAS'!$W$20,INT((ROW()-14)/2),0)),"",OFFSET('9. METAS'!$W$20,INT((ROW()-14)/2),0)))</f>
        <v/>
      </c>
      <c r="M406" s="229" t="str">
        <f ca="1">IF(MOD(ROW()-13,2)=0,IF(ISBLANK(OFFSET(#REF!,INT((ROW()-13)/2),0)),"",OFFSET(#REF!,INT((ROW()-13)/2),0)),IF(ISBLANK(OFFSET('9. METAS'!$X$20,INT((ROW()-14)/2),0)),"",OFFSET('9. METAS'!$X$20,INT((ROW()-14)/2),0)))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1042" t="str">
        <f ca="1">IF(ISBLANK(OFFSET('9. METAS'!$L$20,INT((ROW()-13)/2),0)),"",OFFSET('9. METAS'!$L$20,INT((ROW()-13)/2),0))</f>
        <v/>
      </c>
      <c r="I407" s="979"/>
      <c r="J407" s="227" t="e">
        <f ca="1">IF(MOD(ROW()-13,2)=0,IF(ISBLANK(OFFSET(#REF!,INT((ROW()-13)/2),0)),"",OFFSET(#REF!,INT((ROW()-13)/2),0)),IF(ISBLANK(OFFSET('9. METAS'!$U$20,INT((ROW()-14)/2),0)),"",OFFSET('9. METAS'!$U$20,INT((ROW()-14)/2),0)))</f>
        <v>#REF!</v>
      </c>
      <c r="K407" s="228" t="e">
        <f ca="1">IF(MOD(ROW()-13,2)=0,IF(ISBLANK(OFFSET(#REF!,INT((ROW()-13)/2),0)),"",OFFSET(#REF!,INT((ROW()-13)/2),0)),IF(ISBLANK(OFFSET('9. METAS'!$V$20,INT((ROW()-14)/2),0)),"",OFFSET('9. METAS'!$V$20,INT((ROW()-14)/2),0)))</f>
        <v>#REF!</v>
      </c>
      <c r="L407" s="228" t="e">
        <f ca="1">IF(MOD(ROW()-13,2)=0,IF(ISBLANK(OFFSET(#REF!,INT((ROW()-13)/2),0)),"",OFFSET(#REF!,INT((ROW()-13)/2),0)),IF(ISBLANK(OFFSET('9. METAS'!$W$20,INT((ROW()-14)/2),0)),"",OFFSET('9. METAS'!$W$20,INT((ROW()-14)/2),0)))</f>
        <v>#REF!</v>
      </c>
      <c r="M407" s="229" t="e">
        <f ca="1">IF(MOD(ROW()-13,2)=0,IF(ISBLANK(OFFSET(#REF!,INT((ROW()-13)/2),0)),"",OFFSET(#REF!,INT((ROW()-13)/2),0)),IF(ISBLANK(OFFSET('9. METAS'!$X$20,INT((ROW()-14)/2),0)),"",OFFSET('9. METAS'!$X$20,INT((ROW()-14)/2),0)))</f>
        <v>#REF!</v>
      </c>
      <c r="N407" s="981" t="str">
        <f t="shared" ref="N407" ca="1" si="390">IFERROR(J407/J408,"ND")</f>
        <v>ND</v>
      </c>
      <c r="O407" s="983" t="str">
        <f t="shared" ref="O407" ca="1" si="391">IFERROR(((J407+K407+L407+M407)/H407),"ND")</f>
        <v>ND</v>
      </c>
      <c r="P407" s="985"/>
    </row>
    <row r="408" spans="3:16" x14ac:dyDescent="0.3">
      <c r="C408" s="999"/>
      <c r="D408" s="993"/>
      <c r="E408" s="993"/>
      <c r="F408" s="995"/>
      <c r="G408" s="997"/>
      <c r="H408" s="1042"/>
      <c r="I408" s="987"/>
      <c r="J408" s="227" t="str">
        <f ca="1">IF(MOD(ROW()-13,2)=0,IF(ISBLANK(OFFSET(#REF!,INT((ROW()-13)/2),0)),"",OFFSET(#REF!,INT((ROW()-13)/2),0)),IF(ISBLANK(OFFSET('9. METAS'!$U$20,INT((ROW()-14)/2),0)),"",OFFSET('9. METAS'!$U$20,INT((ROW()-14)/2),0)))</f>
        <v/>
      </c>
      <c r="K408" s="228" t="str">
        <f ca="1">IF(MOD(ROW()-13,2)=0,IF(ISBLANK(OFFSET(#REF!,INT((ROW()-13)/2),0)),"",OFFSET(#REF!,INT((ROW()-13)/2),0)),IF(ISBLANK(OFFSET('9. METAS'!$V$20,INT((ROW()-14)/2),0)),"",OFFSET('9. METAS'!$V$20,INT((ROW()-14)/2),0)))</f>
        <v/>
      </c>
      <c r="L408" s="228" t="str">
        <f ca="1">IF(MOD(ROW()-13,2)=0,IF(ISBLANK(OFFSET(#REF!,INT((ROW()-13)/2),0)),"",OFFSET(#REF!,INT((ROW()-13)/2),0)),IF(ISBLANK(OFFSET('9. METAS'!$W$20,INT((ROW()-14)/2),0)),"",OFFSET('9. METAS'!$W$20,INT((ROW()-14)/2),0)))</f>
        <v/>
      </c>
      <c r="M408" s="229" t="str">
        <f ca="1">IF(MOD(ROW()-13,2)=0,IF(ISBLANK(OFFSET(#REF!,INT((ROW()-13)/2),0)),"",OFFSET(#REF!,INT((ROW()-13)/2),0)),IF(ISBLANK(OFFSET('9. METAS'!$X$20,INT((ROW()-14)/2),0)),"",OFFSET('9. METAS'!$X$20,INT((ROW()-14)/2),0)))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1042" t="str">
        <f ca="1">IF(ISBLANK(OFFSET('9. METAS'!$L$20,INT((ROW()-13)/2),0)),"",OFFSET('9. METAS'!$L$20,INT((ROW()-13)/2),0))</f>
        <v/>
      </c>
      <c r="I409" s="979"/>
      <c r="J409" s="227" t="e">
        <f ca="1">IF(MOD(ROW()-13,2)=0,IF(ISBLANK(OFFSET(#REF!,INT((ROW()-13)/2),0)),"",OFFSET(#REF!,INT((ROW()-13)/2),0)),IF(ISBLANK(OFFSET('9. METAS'!$U$20,INT((ROW()-14)/2),0)),"",OFFSET('9. METAS'!$U$20,INT((ROW()-14)/2),0)))</f>
        <v>#REF!</v>
      </c>
      <c r="K409" s="228" t="e">
        <f ca="1">IF(MOD(ROW()-13,2)=0,IF(ISBLANK(OFFSET(#REF!,INT((ROW()-13)/2),0)),"",OFFSET(#REF!,INT((ROW()-13)/2),0)),IF(ISBLANK(OFFSET('9. METAS'!$V$20,INT((ROW()-14)/2),0)),"",OFFSET('9. METAS'!$V$20,INT((ROW()-14)/2),0)))</f>
        <v>#REF!</v>
      </c>
      <c r="L409" s="228" t="e">
        <f ca="1">IF(MOD(ROW()-13,2)=0,IF(ISBLANK(OFFSET(#REF!,INT((ROW()-13)/2),0)),"",OFFSET(#REF!,INT((ROW()-13)/2),0)),IF(ISBLANK(OFFSET('9. METAS'!$W$20,INT((ROW()-14)/2),0)),"",OFFSET('9. METAS'!$W$20,INT((ROW()-14)/2),0)))</f>
        <v>#REF!</v>
      </c>
      <c r="M409" s="229" t="e">
        <f ca="1">IF(MOD(ROW()-13,2)=0,IF(ISBLANK(OFFSET(#REF!,INT((ROW()-13)/2),0)),"",OFFSET(#REF!,INT((ROW()-13)/2),0)),IF(ISBLANK(OFFSET('9. METAS'!$X$20,INT((ROW()-14)/2),0)),"",OFFSET('9. METAS'!$X$20,INT((ROW()-14)/2),0)))</f>
        <v>#REF!</v>
      </c>
      <c r="N409" s="981" t="str">
        <f t="shared" ref="N409" ca="1" si="392">IFERROR(J409/J410,"ND")</f>
        <v>ND</v>
      </c>
      <c r="O409" s="983" t="str">
        <f t="shared" ref="O409" ca="1" si="393">IFERROR(((J409+K409+L409+M409)/H409),"ND")</f>
        <v>ND</v>
      </c>
      <c r="P409" s="985"/>
    </row>
    <row r="410" spans="3:16" x14ac:dyDescent="0.3">
      <c r="C410" s="999"/>
      <c r="D410" s="993"/>
      <c r="E410" s="993"/>
      <c r="F410" s="995"/>
      <c r="G410" s="997"/>
      <c r="H410" s="1042"/>
      <c r="I410" s="987"/>
      <c r="J410" s="227" t="str">
        <f ca="1">IF(MOD(ROW()-13,2)=0,IF(ISBLANK(OFFSET(#REF!,INT((ROW()-13)/2),0)),"",OFFSET(#REF!,INT((ROW()-13)/2),0)),IF(ISBLANK(OFFSET('9. METAS'!$U$20,INT((ROW()-14)/2),0)),"",OFFSET('9. METAS'!$U$20,INT((ROW()-14)/2),0)))</f>
        <v/>
      </c>
      <c r="K410" s="228" t="str">
        <f ca="1">IF(MOD(ROW()-13,2)=0,IF(ISBLANK(OFFSET(#REF!,INT((ROW()-13)/2),0)),"",OFFSET(#REF!,INT((ROW()-13)/2),0)),IF(ISBLANK(OFFSET('9. METAS'!$V$20,INT((ROW()-14)/2),0)),"",OFFSET('9. METAS'!$V$20,INT((ROW()-14)/2),0)))</f>
        <v/>
      </c>
      <c r="L410" s="228" t="str">
        <f ca="1">IF(MOD(ROW()-13,2)=0,IF(ISBLANK(OFFSET(#REF!,INT((ROW()-13)/2),0)),"",OFFSET(#REF!,INT((ROW()-13)/2),0)),IF(ISBLANK(OFFSET('9. METAS'!$W$20,INT((ROW()-14)/2),0)),"",OFFSET('9. METAS'!$W$20,INT((ROW()-14)/2),0)))</f>
        <v/>
      </c>
      <c r="M410" s="229" t="str">
        <f ca="1">IF(MOD(ROW()-13,2)=0,IF(ISBLANK(OFFSET(#REF!,INT((ROW()-13)/2),0)),"",OFFSET(#REF!,INT((ROW()-13)/2),0)),IF(ISBLANK(OFFSET('9. METAS'!$X$20,INT((ROW()-14)/2),0)),"",OFFSET('9. METAS'!$X$20,INT((ROW()-14)/2),0)))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1042" t="str">
        <f ca="1">IF(ISBLANK(OFFSET('9. METAS'!$L$20,INT((ROW()-13)/2),0)),"",OFFSET('9. METAS'!$L$20,INT((ROW()-13)/2),0))</f>
        <v/>
      </c>
      <c r="I411" s="979"/>
      <c r="J411" s="227" t="e">
        <f ca="1">IF(MOD(ROW()-13,2)=0,IF(ISBLANK(OFFSET(#REF!,INT((ROW()-13)/2),0)),"",OFFSET(#REF!,INT((ROW()-13)/2),0)),IF(ISBLANK(OFFSET('9. METAS'!$U$20,INT((ROW()-14)/2),0)),"",OFFSET('9. METAS'!$U$20,INT((ROW()-14)/2),0)))</f>
        <v>#REF!</v>
      </c>
      <c r="K411" s="228" t="e">
        <f ca="1">IF(MOD(ROW()-13,2)=0,IF(ISBLANK(OFFSET(#REF!,INT((ROW()-13)/2),0)),"",OFFSET(#REF!,INT((ROW()-13)/2),0)),IF(ISBLANK(OFFSET('9. METAS'!$V$20,INT((ROW()-14)/2),0)),"",OFFSET('9. METAS'!$V$20,INT((ROW()-14)/2),0)))</f>
        <v>#REF!</v>
      </c>
      <c r="L411" s="228" t="e">
        <f ca="1">IF(MOD(ROW()-13,2)=0,IF(ISBLANK(OFFSET(#REF!,INT((ROW()-13)/2),0)),"",OFFSET(#REF!,INT((ROW()-13)/2),0)),IF(ISBLANK(OFFSET('9. METAS'!$W$20,INT((ROW()-14)/2),0)),"",OFFSET('9. METAS'!$W$20,INT((ROW()-14)/2),0)))</f>
        <v>#REF!</v>
      </c>
      <c r="M411" s="229" t="e">
        <f ca="1">IF(MOD(ROW()-13,2)=0,IF(ISBLANK(OFFSET(#REF!,INT((ROW()-13)/2),0)),"",OFFSET(#REF!,INT((ROW()-13)/2),0)),IF(ISBLANK(OFFSET('9. METAS'!$X$20,INT((ROW()-14)/2),0)),"",OFFSET('9. METAS'!$X$20,INT((ROW()-14)/2),0)))</f>
        <v>#REF!</v>
      </c>
      <c r="N411" s="981" t="str">
        <f t="shared" ref="N411" ca="1" si="394">IFERROR(J411/J412,"ND")</f>
        <v>ND</v>
      </c>
      <c r="O411" s="983" t="str">
        <f t="shared" ref="O411" ca="1" si="395">IFERROR(((J411+K411+L411+M411)/H411),"ND")</f>
        <v>ND</v>
      </c>
      <c r="P411" s="985"/>
    </row>
    <row r="412" spans="3:16" x14ac:dyDescent="0.3">
      <c r="C412" s="999"/>
      <c r="D412" s="993"/>
      <c r="E412" s="993"/>
      <c r="F412" s="995"/>
      <c r="G412" s="997"/>
      <c r="H412" s="1042"/>
      <c r="I412" s="987"/>
      <c r="J412" s="227" t="str">
        <f ca="1">IF(MOD(ROW()-13,2)=0,IF(ISBLANK(OFFSET(#REF!,INT((ROW()-13)/2),0)),"",OFFSET(#REF!,INT((ROW()-13)/2),0)),IF(ISBLANK(OFFSET('9. METAS'!$U$20,INT((ROW()-14)/2),0)),"",OFFSET('9. METAS'!$U$20,INT((ROW()-14)/2),0)))</f>
        <v/>
      </c>
      <c r="K412" s="228" t="str">
        <f ca="1">IF(MOD(ROW()-13,2)=0,IF(ISBLANK(OFFSET(#REF!,INT((ROW()-13)/2),0)),"",OFFSET(#REF!,INT((ROW()-13)/2),0)),IF(ISBLANK(OFFSET('9. METAS'!$V$20,INT((ROW()-14)/2),0)),"",OFFSET('9. METAS'!$V$20,INT((ROW()-14)/2),0)))</f>
        <v/>
      </c>
      <c r="L412" s="228" t="str">
        <f ca="1">IF(MOD(ROW()-13,2)=0,IF(ISBLANK(OFFSET(#REF!,INT((ROW()-13)/2),0)),"",OFFSET(#REF!,INT((ROW()-13)/2),0)),IF(ISBLANK(OFFSET('9. METAS'!$W$20,INT((ROW()-14)/2),0)),"",OFFSET('9. METAS'!$W$20,INT((ROW()-14)/2),0)))</f>
        <v/>
      </c>
      <c r="M412" s="229" t="str">
        <f ca="1">IF(MOD(ROW()-13,2)=0,IF(ISBLANK(OFFSET(#REF!,INT((ROW()-13)/2),0)),"",OFFSET(#REF!,INT((ROW()-13)/2),0)),IF(ISBLANK(OFFSET('9. METAS'!$X$20,INT((ROW()-14)/2),0)),"",OFFSET('9. METAS'!$X$20,INT((ROW()-14)/2),0)))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1042" t="str">
        <f ca="1">IF(ISBLANK(OFFSET('9. METAS'!$L$20,INT((ROW()-13)/2),0)),"",OFFSET('9. METAS'!$L$20,INT((ROW()-13)/2),0))</f>
        <v/>
      </c>
      <c r="I413" s="979"/>
      <c r="J413" s="227" t="e">
        <f ca="1">IF(MOD(ROW()-13,2)=0,IF(ISBLANK(OFFSET(#REF!,INT((ROW()-13)/2),0)),"",OFFSET(#REF!,INT((ROW()-13)/2),0)),IF(ISBLANK(OFFSET('9. METAS'!$U$20,INT((ROW()-14)/2),0)),"",OFFSET('9. METAS'!$U$20,INT((ROW()-14)/2),0)))</f>
        <v>#REF!</v>
      </c>
      <c r="K413" s="228" t="e">
        <f ca="1">IF(MOD(ROW()-13,2)=0,IF(ISBLANK(OFFSET(#REF!,INT((ROW()-13)/2),0)),"",OFFSET(#REF!,INT((ROW()-13)/2),0)),IF(ISBLANK(OFFSET('9. METAS'!$V$20,INT((ROW()-14)/2),0)),"",OFFSET('9. METAS'!$V$20,INT((ROW()-14)/2),0)))</f>
        <v>#REF!</v>
      </c>
      <c r="L413" s="228" t="e">
        <f ca="1">IF(MOD(ROW()-13,2)=0,IF(ISBLANK(OFFSET(#REF!,INT((ROW()-13)/2),0)),"",OFFSET(#REF!,INT((ROW()-13)/2),0)),IF(ISBLANK(OFFSET('9. METAS'!$W$20,INT((ROW()-14)/2),0)),"",OFFSET('9. METAS'!$W$20,INT((ROW()-14)/2),0)))</f>
        <v>#REF!</v>
      </c>
      <c r="M413" s="229" t="e">
        <f ca="1">IF(MOD(ROW()-13,2)=0,IF(ISBLANK(OFFSET(#REF!,INT((ROW()-13)/2),0)),"",OFFSET(#REF!,INT((ROW()-13)/2),0)),IF(ISBLANK(OFFSET('9. METAS'!$X$20,INT((ROW()-14)/2),0)),"",OFFSET('9. METAS'!$X$20,INT((ROW()-14)/2),0)))</f>
        <v>#REF!</v>
      </c>
      <c r="N413" s="981" t="str">
        <f t="shared" ref="N413" ca="1" si="396">IFERROR(J413/J414,"ND")</f>
        <v>ND</v>
      </c>
      <c r="O413" s="983" t="str">
        <f t="shared" ref="O413" ca="1" si="397">IFERROR(((J413+K413+L413+M413)/H413),"ND")</f>
        <v>ND</v>
      </c>
      <c r="P413" s="985"/>
    </row>
    <row r="414" spans="3:16" x14ac:dyDescent="0.3">
      <c r="C414" s="999"/>
      <c r="D414" s="993"/>
      <c r="E414" s="993"/>
      <c r="F414" s="995"/>
      <c r="G414" s="997"/>
      <c r="H414" s="1042"/>
      <c r="I414" s="987"/>
      <c r="J414" s="227" t="str">
        <f ca="1">IF(MOD(ROW()-13,2)=0,IF(ISBLANK(OFFSET(#REF!,INT((ROW()-13)/2),0)),"",OFFSET(#REF!,INT((ROW()-13)/2),0)),IF(ISBLANK(OFFSET('9. METAS'!$U$20,INT((ROW()-14)/2),0)),"",OFFSET('9. METAS'!$U$20,INT((ROW()-14)/2),0)))</f>
        <v/>
      </c>
      <c r="K414" s="228" t="str">
        <f ca="1">IF(MOD(ROW()-13,2)=0,IF(ISBLANK(OFFSET(#REF!,INT((ROW()-13)/2),0)),"",OFFSET(#REF!,INT((ROW()-13)/2),0)),IF(ISBLANK(OFFSET('9. METAS'!$V$20,INT((ROW()-14)/2),0)),"",OFFSET('9. METAS'!$V$20,INT((ROW()-14)/2),0)))</f>
        <v/>
      </c>
      <c r="L414" s="228" t="str">
        <f ca="1">IF(MOD(ROW()-13,2)=0,IF(ISBLANK(OFFSET(#REF!,INT((ROW()-13)/2),0)),"",OFFSET(#REF!,INT((ROW()-13)/2),0)),IF(ISBLANK(OFFSET('9. METAS'!$W$20,INT((ROW()-14)/2),0)),"",OFFSET('9. METAS'!$W$20,INT((ROW()-14)/2),0)))</f>
        <v/>
      </c>
      <c r="M414" s="229" t="str">
        <f ca="1">IF(MOD(ROW()-13,2)=0,IF(ISBLANK(OFFSET(#REF!,INT((ROW()-13)/2),0)),"",OFFSET(#REF!,INT((ROW()-13)/2),0)),IF(ISBLANK(OFFSET('9. METAS'!$X$20,INT((ROW()-14)/2),0)),"",OFFSET('9. METAS'!$X$20,INT((ROW()-14)/2),0)))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1042" t="str">
        <f ca="1">IF(ISBLANK(OFFSET('9. METAS'!$L$20,INT((ROW()-13)/2),0)),"",OFFSET('9. METAS'!$L$20,INT((ROW()-13)/2),0))</f>
        <v/>
      </c>
      <c r="I415" s="979"/>
      <c r="J415" s="227" t="e">
        <f ca="1">IF(MOD(ROW()-13,2)=0,IF(ISBLANK(OFFSET(#REF!,INT((ROW()-13)/2),0)),"",OFFSET(#REF!,INT((ROW()-13)/2),0)),IF(ISBLANK(OFFSET('9. METAS'!$U$20,INT((ROW()-14)/2),0)),"",OFFSET('9. METAS'!$U$20,INT((ROW()-14)/2),0)))</f>
        <v>#REF!</v>
      </c>
      <c r="K415" s="228" t="e">
        <f ca="1">IF(MOD(ROW()-13,2)=0,IF(ISBLANK(OFFSET(#REF!,INT((ROW()-13)/2),0)),"",OFFSET(#REF!,INT((ROW()-13)/2),0)),IF(ISBLANK(OFFSET('9. METAS'!$V$20,INT((ROW()-14)/2),0)),"",OFFSET('9. METAS'!$V$20,INT((ROW()-14)/2),0)))</f>
        <v>#REF!</v>
      </c>
      <c r="L415" s="228" t="e">
        <f ca="1">IF(MOD(ROW()-13,2)=0,IF(ISBLANK(OFFSET(#REF!,INT((ROW()-13)/2),0)),"",OFFSET(#REF!,INT((ROW()-13)/2),0)),IF(ISBLANK(OFFSET('9. METAS'!$W$20,INT((ROW()-14)/2),0)),"",OFFSET('9. METAS'!$W$20,INT((ROW()-14)/2),0)))</f>
        <v>#REF!</v>
      </c>
      <c r="M415" s="229" t="e">
        <f ca="1">IF(MOD(ROW()-13,2)=0,IF(ISBLANK(OFFSET(#REF!,INT((ROW()-13)/2),0)),"",OFFSET(#REF!,INT((ROW()-13)/2),0)),IF(ISBLANK(OFFSET('9. METAS'!$X$20,INT((ROW()-14)/2),0)),"",OFFSET('9. METAS'!$X$20,INT((ROW()-14)/2),0)))</f>
        <v>#REF!</v>
      </c>
      <c r="N415" s="981" t="str">
        <f t="shared" ref="N415" ca="1" si="398">IFERROR(J415/J416,"ND")</f>
        <v>ND</v>
      </c>
      <c r="O415" s="983" t="str">
        <f t="shared" ref="O415" ca="1" si="399">IFERROR(((J415+K415+L415+M415)/H415),"ND")</f>
        <v>ND</v>
      </c>
      <c r="P415" s="985"/>
    </row>
    <row r="416" spans="3:16" x14ac:dyDescent="0.3">
      <c r="C416" s="999"/>
      <c r="D416" s="993"/>
      <c r="E416" s="993"/>
      <c r="F416" s="995"/>
      <c r="G416" s="997"/>
      <c r="H416" s="1042"/>
      <c r="I416" s="987"/>
      <c r="J416" s="227" t="str">
        <f ca="1">IF(MOD(ROW()-13,2)=0,IF(ISBLANK(OFFSET(#REF!,INT((ROW()-13)/2),0)),"",OFFSET(#REF!,INT((ROW()-13)/2),0)),IF(ISBLANK(OFFSET('9. METAS'!$U$20,INT((ROW()-14)/2),0)),"",OFFSET('9. METAS'!$U$20,INT((ROW()-14)/2),0)))</f>
        <v/>
      </c>
      <c r="K416" s="228" t="str">
        <f ca="1">IF(MOD(ROW()-13,2)=0,IF(ISBLANK(OFFSET(#REF!,INT((ROW()-13)/2),0)),"",OFFSET(#REF!,INT((ROW()-13)/2),0)),IF(ISBLANK(OFFSET('9. METAS'!$V$20,INT((ROW()-14)/2),0)),"",OFFSET('9. METAS'!$V$20,INT((ROW()-14)/2),0)))</f>
        <v/>
      </c>
      <c r="L416" s="228" t="str">
        <f ca="1">IF(MOD(ROW()-13,2)=0,IF(ISBLANK(OFFSET(#REF!,INT((ROW()-13)/2),0)),"",OFFSET(#REF!,INT((ROW()-13)/2),0)),IF(ISBLANK(OFFSET('9. METAS'!$W$20,INT((ROW()-14)/2),0)),"",OFFSET('9. METAS'!$W$20,INT((ROW()-14)/2),0)))</f>
        <v/>
      </c>
      <c r="M416" s="229" t="str">
        <f ca="1">IF(MOD(ROW()-13,2)=0,IF(ISBLANK(OFFSET(#REF!,INT((ROW()-13)/2),0)),"",OFFSET(#REF!,INT((ROW()-13)/2),0)),IF(ISBLANK(OFFSET('9. METAS'!$X$20,INT((ROW()-14)/2),0)),"",OFFSET('9. METAS'!$X$20,INT((ROW()-14)/2),0)))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1042" t="str">
        <f ca="1">IF(ISBLANK(OFFSET('9. METAS'!$L$20,INT((ROW()-13)/2),0)),"",OFFSET('9. METAS'!$L$20,INT((ROW()-13)/2),0))</f>
        <v/>
      </c>
      <c r="I417" s="979"/>
      <c r="J417" s="227" t="e">
        <f ca="1">IF(MOD(ROW()-13,2)=0,IF(ISBLANK(OFFSET(#REF!,INT((ROW()-13)/2),0)),"",OFFSET(#REF!,INT((ROW()-13)/2),0)),IF(ISBLANK(OFFSET('9. METAS'!$U$20,INT((ROW()-14)/2),0)),"",OFFSET('9. METAS'!$U$20,INT((ROW()-14)/2),0)))</f>
        <v>#REF!</v>
      </c>
      <c r="K417" s="228" t="e">
        <f ca="1">IF(MOD(ROW()-13,2)=0,IF(ISBLANK(OFFSET(#REF!,INT((ROW()-13)/2),0)),"",OFFSET(#REF!,INT((ROW()-13)/2),0)),IF(ISBLANK(OFFSET('9. METAS'!$V$20,INT((ROW()-14)/2),0)),"",OFFSET('9. METAS'!$V$20,INT((ROW()-14)/2),0)))</f>
        <v>#REF!</v>
      </c>
      <c r="L417" s="228" t="e">
        <f ca="1">IF(MOD(ROW()-13,2)=0,IF(ISBLANK(OFFSET(#REF!,INT((ROW()-13)/2),0)),"",OFFSET(#REF!,INT((ROW()-13)/2),0)),IF(ISBLANK(OFFSET('9. METAS'!$W$20,INT((ROW()-14)/2),0)),"",OFFSET('9. METAS'!$W$20,INT((ROW()-14)/2),0)))</f>
        <v>#REF!</v>
      </c>
      <c r="M417" s="229" t="e">
        <f ca="1">IF(MOD(ROW()-13,2)=0,IF(ISBLANK(OFFSET(#REF!,INT((ROW()-13)/2),0)),"",OFFSET(#REF!,INT((ROW()-13)/2),0)),IF(ISBLANK(OFFSET('9. METAS'!$X$20,INT((ROW()-14)/2),0)),"",OFFSET('9. METAS'!$X$20,INT((ROW()-14)/2),0)))</f>
        <v>#REF!</v>
      </c>
      <c r="N417" s="981" t="str">
        <f t="shared" ref="N417" ca="1" si="400">IFERROR(J417/J418,"ND")</f>
        <v>ND</v>
      </c>
      <c r="O417" s="983" t="str">
        <f t="shared" ref="O417" ca="1" si="401">IFERROR(((J417+K417+L417+M417)/H417),"ND")</f>
        <v>ND</v>
      </c>
      <c r="P417" s="985"/>
    </row>
    <row r="418" spans="3:16" x14ac:dyDescent="0.3">
      <c r="C418" s="999"/>
      <c r="D418" s="993"/>
      <c r="E418" s="993"/>
      <c r="F418" s="995"/>
      <c r="G418" s="997"/>
      <c r="H418" s="1042"/>
      <c r="I418" s="987"/>
      <c r="J418" s="227" t="str">
        <f ca="1">IF(MOD(ROW()-13,2)=0,IF(ISBLANK(OFFSET(#REF!,INT((ROW()-13)/2),0)),"",OFFSET(#REF!,INT((ROW()-13)/2),0)),IF(ISBLANK(OFFSET('9. METAS'!$U$20,INT((ROW()-14)/2),0)),"",OFFSET('9. METAS'!$U$20,INT((ROW()-14)/2),0)))</f>
        <v/>
      </c>
      <c r="K418" s="228" t="str">
        <f ca="1">IF(MOD(ROW()-13,2)=0,IF(ISBLANK(OFFSET(#REF!,INT((ROW()-13)/2),0)),"",OFFSET(#REF!,INT((ROW()-13)/2),0)),IF(ISBLANK(OFFSET('9. METAS'!$V$20,INT((ROW()-14)/2),0)),"",OFFSET('9. METAS'!$V$20,INT((ROW()-14)/2),0)))</f>
        <v/>
      </c>
      <c r="L418" s="228" t="str">
        <f ca="1">IF(MOD(ROW()-13,2)=0,IF(ISBLANK(OFFSET(#REF!,INT((ROW()-13)/2),0)),"",OFFSET(#REF!,INT((ROW()-13)/2),0)),IF(ISBLANK(OFFSET('9. METAS'!$W$20,INT((ROW()-14)/2),0)),"",OFFSET('9. METAS'!$W$20,INT((ROW()-14)/2),0)))</f>
        <v/>
      </c>
      <c r="M418" s="229" t="str">
        <f ca="1">IF(MOD(ROW()-13,2)=0,IF(ISBLANK(OFFSET(#REF!,INT((ROW()-13)/2),0)),"",OFFSET(#REF!,INT((ROW()-13)/2),0)),IF(ISBLANK(OFFSET('9. METAS'!$X$20,INT((ROW()-14)/2),0)),"",OFFSET('9. METAS'!$X$20,INT((ROW()-14)/2),0)))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1042" t="str">
        <f ca="1">IF(ISBLANK(OFFSET('9. METAS'!$L$20,INT((ROW()-13)/2),0)),"",OFFSET('9. METAS'!$L$20,INT((ROW()-13)/2),0))</f>
        <v/>
      </c>
      <c r="I419" s="979"/>
      <c r="J419" s="227" t="e">
        <f ca="1">IF(MOD(ROW()-13,2)=0,IF(ISBLANK(OFFSET(#REF!,INT((ROW()-13)/2),0)),"",OFFSET(#REF!,INT((ROW()-13)/2),0)),IF(ISBLANK(OFFSET('9. METAS'!$U$20,INT((ROW()-14)/2),0)),"",OFFSET('9. METAS'!$U$20,INT((ROW()-14)/2),0)))</f>
        <v>#REF!</v>
      </c>
      <c r="K419" s="228" t="e">
        <f ca="1">IF(MOD(ROW()-13,2)=0,IF(ISBLANK(OFFSET(#REF!,INT((ROW()-13)/2),0)),"",OFFSET(#REF!,INT((ROW()-13)/2),0)),IF(ISBLANK(OFFSET('9. METAS'!$V$20,INT((ROW()-14)/2),0)),"",OFFSET('9. METAS'!$V$20,INT((ROW()-14)/2),0)))</f>
        <v>#REF!</v>
      </c>
      <c r="L419" s="228" t="e">
        <f ca="1">IF(MOD(ROW()-13,2)=0,IF(ISBLANK(OFFSET(#REF!,INT((ROW()-13)/2),0)),"",OFFSET(#REF!,INT((ROW()-13)/2),0)),IF(ISBLANK(OFFSET('9. METAS'!$W$20,INT((ROW()-14)/2),0)),"",OFFSET('9. METAS'!$W$20,INT((ROW()-14)/2),0)))</f>
        <v>#REF!</v>
      </c>
      <c r="M419" s="229" t="e">
        <f ca="1">IF(MOD(ROW()-13,2)=0,IF(ISBLANK(OFFSET(#REF!,INT((ROW()-13)/2),0)),"",OFFSET(#REF!,INT((ROW()-13)/2),0)),IF(ISBLANK(OFFSET('9. METAS'!$X$20,INT((ROW()-14)/2),0)),"",OFFSET('9. METAS'!$X$20,INT((ROW()-14)/2),0)))</f>
        <v>#REF!</v>
      </c>
      <c r="N419" s="981" t="str">
        <f t="shared" ref="N419" ca="1" si="402">IFERROR(J419/J420,"ND")</f>
        <v>ND</v>
      </c>
      <c r="O419" s="983" t="str">
        <f t="shared" ref="O419" ca="1" si="403">IFERROR(((J419+K419+L419+M419)/H419),"ND")</f>
        <v>ND</v>
      </c>
      <c r="P419" s="985"/>
    </row>
    <row r="420" spans="3:16" x14ac:dyDescent="0.3">
      <c r="C420" s="999"/>
      <c r="D420" s="993"/>
      <c r="E420" s="993"/>
      <c r="F420" s="995"/>
      <c r="G420" s="997"/>
      <c r="H420" s="1042"/>
      <c r="I420" s="987"/>
      <c r="J420" s="227" t="str">
        <f ca="1">IF(MOD(ROW()-13,2)=0,IF(ISBLANK(OFFSET(#REF!,INT((ROW()-13)/2),0)),"",OFFSET(#REF!,INT((ROW()-13)/2),0)),IF(ISBLANK(OFFSET('9. METAS'!$U$20,INT((ROW()-14)/2),0)),"",OFFSET('9. METAS'!$U$20,INT((ROW()-14)/2),0)))</f>
        <v/>
      </c>
      <c r="K420" s="228" t="str">
        <f ca="1">IF(MOD(ROW()-13,2)=0,IF(ISBLANK(OFFSET(#REF!,INT((ROW()-13)/2),0)),"",OFFSET(#REF!,INT((ROW()-13)/2),0)),IF(ISBLANK(OFFSET('9. METAS'!$V$20,INT((ROW()-14)/2),0)),"",OFFSET('9. METAS'!$V$20,INT((ROW()-14)/2),0)))</f>
        <v/>
      </c>
      <c r="L420" s="228" t="str">
        <f ca="1">IF(MOD(ROW()-13,2)=0,IF(ISBLANK(OFFSET(#REF!,INT((ROW()-13)/2),0)),"",OFFSET(#REF!,INT((ROW()-13)/2),0)),IF(ISBLANK(OFFSET('9. METAS'!$W$20,INT((ROW()-14)/2),0)),"",OFFSET('9. METAS'!$W$20,INT((ROW()-14)/2),0)))</f>
        <v/>
      </c>
      <c r="M420" s="229" t="str">
        <f ca="1">IF(MOD(ROW()-13,2)=0,IF(ISBLANK(OFFSET(#REF!,INT((ROW()-13)/2),0)),"",OFFSET(#REF!,INT((ROW()-13)/2),0)),IF(ISBLANK(OFFSET('9. METAS'!$X$20,INT((ROW()-14)/2),0)),"",OFFSET('9. METAS'!$X$20,INT((ROW()-14)/2),0)))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1042" t="str">
        <f ca="1">IF(ISBLANK(OFFSET('9. METAS'!$L$20,INT((ROW()-13)/2),0)),"",OFFSET('9. METAS'!$L$20,INT((ROW()-13)/2),0))</f>
        <v/>
      </c>
      <c r="I421" s="979"/>
      <c r="J421" s="227" t="e">
        <f ca="1">IF(MOD(ROW()-13,2)=0,IF(ISBLANK(OFFSET(#REF!,INT((ROW()-13)/2),0)),"",OFFSET(#REF!,INT((ROW()-13)/2),0)),IF(ISBLANK(OFFSET('9. METAS'!$U$20,INT((ROW()-14)/2),0)),"",OFFSET('9. METAS'!$U$20,INT((ROW()-14)/2),0)))</f>
        <v>#REF!</v>
      </c>
      <c r="K421" s="228" t="e">
        <f ca="1">IF(MOD(ROW()-13,2)=0,IF(ISBLANK(OFFSET(#REF!,INT((ROW()-13)/2),0)),"",OFFSET(#REF!,INT((ROW()-13)/2),0)),IF(ISBLANK(OFFSET('9. METAS'!$V$20,INT((ROW()-14)/2),0)),"",OFFSET('9. METAS'!$V$20,INT((ROW()-14)/2),0)))</f>
        <v>#REF!</v>
      </c>
      <c r="L421" s="228" t="e">
        <f ca="1">IF(MOD(ROW()-13,2)=0,IF(ISBLANK(OFFSET(#REF!,INT((ROW()-13)/2),0)),"",OFFSET(#REF!,INT((ROW()-13)/2),0)),IF(ISBLANK(OFFSET('9. METAS'!$W$20,INT((ROW()-14)/2),0)),"",OFFSET('9. METAS'!$W$20,INT((ROW()-14)/2),0)))</f>
        <v>#REF!</v>
      </c>
      <c r="M421" s="229" t="e">
        <f ca="1">IF(MOD(ROW()-13,2)=0,IF(ISBLANK(OFFSET(#REF!,INT((ROW()-13)/2),0)),"",OFFSET(#REF!,INT((ROW()-13)/2),0)),IF(ISBLANK(OFFSET('9. METAS'!$X$20,INT((ROW()-14)/2),0)),"",OFFSET('9. METAS'!$X$20,INT((ROW()-14)/2),0)))</f>
        <v>#REF!</v>
      </c>
      <c r="N421" s="981" t="str">
        <f t="shared" ref="N421" ca="1" si="404">IFERROR(J421/J422,"ND")</f>
        <v>ND</v>
      </c>
      <c r="O421" s="983" t="str">
        <f t="shared" ref="O421" ca="1" si="405">IFERROR(((J421+K421+L421+M421)/H421),"ND")</f>
        <v>ND</v>
      </c>
      <c r="P421" s="985"/>
    </row>
    <row r="422" spans="3:16" x14ac:dyDescent="0.3">
      <c r="C422" s="999"/>
      <c r="D422" s="993"/>
      <c r="E422" s="993"/>
      <c r="F422" s="995"/>
      <c r="G422" s="997"/>
      <c r="H422" s="1042"/>
      <c r="I422" s="987"/>
      <c r="J422" s="227" t="str">
        <f ca="1">IF(MOD(ROW()-13,2)=0,IF(ISBLANK(OFFSET(#REF!,INT((ROW()-13)/2),0)),"",OFFSET(#REF!,INT((ROW()-13)/2),0)),IF(ISBLANK(OFFSET('9. METAS'!$U$20,INT((ROW()-14)/2),0)),"",OFFSET('9. METAS'!$U$20,INT((ROW()-14)/2),0)))</f>
        <v/>
      </c>
      <c r="K422" s="228" t="str">
        <f ca="1">IF(MOD(ROW()-13,2)=0,IF(ISBLANK(OFFSET(#REF!,INT((ROW()-13)/2),0)),"",OFFSET(#REF!,INT((ROW()-13)/2),0)),IF(ISBLANK(OFFSET('9. METAS'!$V$20,INT((ROW()-14)/2),0)),"",OFFSET('9. METAS'!$V$20,INT((ROW()-14)/2),0)))</f>
        <v/>
      </c>
      <c r="L422" s="228" t="str">
        <f ca="1">IF(MOD(ROW()-13,2)=0,IF(ISBLANK(OFFSET(#REF!,INT((ROW()-13)/2),0)),"",OFFSET(#REF!,INT((ROW()-13)/2),0)),IF(ISBLANK(OFFSET('9. METAS'!$W$20,INT((ROW()-14)/2),0)),"",OFFSET('9. METAS'!$W$20,INT((ROW()-14)/2),0)))</f>
        <v/>
      </c>
      <c r="M422" s="229" t="str">
        <f ca="1">IF(MOD(ROW()-13,2)=0,IF(ISBLANK(OFFSET(#REF!,INT((ROW()-13)/2),0)),"",OFFSET(#REF!,INT((ROW()-13)/2),0)),IF(ISBLANK(OFFSET('9. METAS'!$X$20,INT((ROW()-14)/2),0)),"",OFFSET('9. METAS'!$X$20,INT((ROW()-14)/2),0)))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1042" t="str">
        <f ca="1">IF(ISBLANK(OFFSET('9. METAS'!$L$20,INT((ROW()-13)/2),0)),"",OFFSET('9. METAS'!$L$20,INT((ROW()-13)/2),0))</f>
        <v/>
      </c>
      <c r="I423" s="979"/>
      <c r="J423" s="227" t="e">
        <f ca="1">IF(MOD(ROW()-13,2)=0,IF(ISBLANK(OFFSET(#REF!,INT((ROW()-13)/2),0)),"",OFFSET(#REF!,INT((ROW()-13)/2),0)),IF(ISBLANK(OFFSET('9. METAS'!$U$20,INT((ROW()-14)/2),0)),"",OFFSET('9. METAS'!$U$20,INT((ROW()-14)/2),0)))</f>
        <v>#REF!</v>
      </c>
      <c r="K423" s="228" t="e">
        <f ca="1">IF(MOD(ROW()-13,2)=0,IF(ISBLANK(OFFSET(#REF!,INT((ROW()-13)/2),0)),"",OFFSET(#REF!,INT((ROW()-13)/2),0)),IF(ISBLANK(OFFSET('9. METAS'!$V$20,INT((ROW()-14)/2),0)),"",OFFSET('9. METAS'!$V$20,INT((ROW()-14)/2),0)))</f>
        <v>#REF!</v>
      </c>
      <c r="L423" s="228" t="e">
        <f ca="1">IF(MOD(ROW()-13,2)=0,IF(ISBLANK(OFFSET(#REF!,INT((ROW()-13)/2),0)),"",OFFSET(#REF!,INT((ROW()-13)/2),0)),IF(ISBLANK(OFFSET('9. METAS'!$W$20,INT((ROW()-14)/2),0)),"",OFFSET('9. METAS'!$W$20,INT((ROW()-14)/2),0)))</f>
        <v>#REF!</v>
      </c>
      <c r="M423" s="229" t="e">
        <f ca="1">IF(MOD(ROW()-13,2)=0,IF(ISBLANK(OFFSET(#REF!,INT((ROW()-13)/2),0)),"",OFFSET(#REF!,INT((ROW()-13)/2),0)),IF(ISBLANK(OFFSET('9. METAS'!$X$20,INT((ROW()-14)/2),0)),"",OFFSET('9. METAS'!$X$20,INT((ROW()-14)/2),0)))</f>
        <v>#REF!</v>
      </c>
      <c r="N423" s="981" t="str">
        <f t="shared" ref="N423" ca="1" si="406">IFERROR(J423/J424,"ND")</f>
        <v>ND</v>
      </c>
      <c r="O423" s="983" t="str">
        <f t="shared" ref="O423" ca="1" si="407">IFERROR(((J423+K423+L423+M423)/H423),"ND")</f>
        <v>ND</v>
      </c>
      <c r="P423" s="985"/>
    </row>
    <row r="424" spans="3:16" x14ac:dyDescent="0.3">
      <c r="C424" s="999"/>
      <c r="D424" s="993"/>
      <c r="E424" s="993"/>
      <c r="F424" s="995"/>
      <c r="G424" s="997"/>
      <c r="H424" s="1042"/>
      <c r="I424" s="987"/>
      <c r="J424" s="227" t="str">
        <f ca="1">IF(MOD(ROW()-13,2)=0,IF(ISBLANK(OFFSET(#REF!,INT((ROW()-13)/2),0)),"",OFFSET(#REF!,INT((ROW()-13)/2),0)),IF(ISBLANK(OFFSET('9. METAS'!$U$20,INT((ROW()-14)/2),0)),"",OFFSET('9. METAS'!$U$20,INT((ROW()-14)/2),0)))</f>
        <v/>
      </c>
      <c r="K424" s="228" t="str">
        <f ca="1">IF(MOD(ROW()-13,2)=0,IF(ISBLANK(OFFSET(#REF!,INT((ROW()-13)/2),0)),"",OFFSET(#REF!,INT((ROW()-13)/2),0)),IF(ISBLANK(OFFSET('9. METAS'!$V$20,INT((ROW()-14)/2),0)),"",OFFSET('9. METAS'!$V$20,INT((ROW()-14)/2),0)))</f>
        <v/>
      </c>
      <c r="L424" s="228" t="str">
        <f ca="1">IF(MOD(ROW()-13,2)=0,IF(ISBLANK(OFFSET(#REF!,INT((ROW()-13)/2),0)),"",OFFSET(#REF!,INT((ROW()-13)/2),0)),IF(ISBLANK(OFFSET('9. METAS'!$W$20,INT((ROW()-14)/2),0)),"",OFFSET('9. METAS'!$W$20,INT((ROW()-14)/2),0)))</f>
        <v/>
      </c>
      <c r="M424" s="229" t="str">
        <f ca="1">IF(MOD(ROW()-13,2)=0,IF(ISBLANK(OFFSET(#REF!,INT((ROW()-13)/2),0)),"",OFFSET(#REF!,INT((ROW()-13)/2),0)),IF(ISBLANK(OFFSET('9. METAS'!$X$20,INT((ROW()-14)/2),0)),"",OFFSET('9. METAS'!$X$20,INT((ROW()-14)/2),0)))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1042" t="str">
        <f ca="1">IF(ISBLANK(OFFSET('9. METAS'!$L$20,INT((ROW()-13)/2),0)),"",OFFSET('9. METAS'!$L$20,INT((ROW()-13)/2),0))</f>
        <v/>
      </c>
      <c r="I425" s="979"/>
      <c r="J425" s="227" t="e">
        <f ca="1">IF(MOD(ROW()-13,2)=0,IF(ISBLANK(OFFSET(#REF!,INT((ROW()-13)/2),0)),"",OFFSET(#REF!,INT((ROW()-13)/2),0)),IF(ISBLANK(OFFSET('9. METAS'!$U$20,INT((ROW()-14)/2),0)),"",OFFSET('9. METAS'!$U$20,INT((ROW()-14)/2),0)))</f>
        <v>#REF!</v>
      </c>
      <c r="K425" s="228" t="e">
        <f ca="1">IF(MOD(ROW()-13,2)=0,IF(ISBLANK(OFFSET(#REF!,INT((ROW()-13)/2),0)),"",OFFSET(#REF!,INT((ROW()-13)/2),0)),IF(ISBLANK(OFFSET('9. METAS'!$V$20,INT((ROW()-14)/2),0)),"",OFFSET('9. METAS'!$V$20,INT((ROW()-14)/2),0)))</f>
        <v>#REF!</v>
      </c>
      <c r="L425" s="228" t="e">
        <f ca="1">IF(MOD(ROW()-13,2)=0,IF(ISBLANK(OFFSET(#REF!,INT((ROW()-13)/2),0)),"",OFFSET(#REF!,INT((ROW()-13)/2),0)),IF(ISBLANK(OFFSET('9. METAS'!$W$20,INT((ROW()-14)/2),0)),"",OFFSET('9. METAS'!$W$20,INT((ROW()-14)/2),0)))</f>
        <v>#REF!</v>
      </c>
      <c r="M425" s="229" t="e">
        <f ca="1">IF(MOD(ROW()-13,2)=0,IF(ISBLANK(OFFSET(#REF!,INT((ROW()-13)/2),0)),"",OFFSET(#REF!,INT((ROW()-13)/2),0)),IF(ISBLANK(OFFSET('9. METAS'!$X$20,INT((ROW()-14)/2),0)),"",OFFSET('9. METAS'!$X$20,INT((ROW()-14)/2),0)))</f>
        <v>#REF!</v>
      </c>
      <c r="N425" s="981" t="str">
        <f t="shared" ref="N425" ca="1" si="408">IFERROR(J425/J426,"ND")</f>
        <v>ND</v>
      </c>
      <c r="O425" s="983" t="str">
        <f t="shared" ref="O425" ca="1" si="409">IFERROR(((J425+K425+L425+M425)/H425),"ND")</f>
        <v>ND</v>
      </c>
      <c r="P425" s="985"/>
    </row>
    <row r="426" spans="3:16" x14ac:dyDescent="0.3">
      <c r="C426" s="999"/>
      <c r="D426" s="993"/>
      <c r="E426" s="993"/>
      <c r="F426" s="995"/>
      <c r="G426" s="997"/>
      <c r="H426" s="1042"/>
      <c r="I426" s="987"/>
      <c r="J426" s="227" t="str">
        <f ca="1">IF(MOD(ROW()-13,2)=0,IF(ISBLANK(OFFSET(#REF!,INT((ROW()-13)/2),0)),"",OFFSET(#REF!,INT((ROW()-13)/2),0)),IF(ISBLANK(OFFSET('9. METAS'!$U$20,INT((ROW()-14)/2),0)),"",OFFSET('9. METAS'!$U$20,INT((ROW()-14)/2),0)))</f>
        <v/>
      </c>
      <c r="K426" s="228" t="str">
        <f ca="1">IF(MOD(ROW()-13,2)=0,IF(ISBLANK(OFFSET(#REF!,INT((ROW()-13)/2),0)),"",OFFSET(#REF!,INT((ROW()-13)/2),0)),IF(ISBLANK(OFFSET('9. METAS'!$V$20,INT((ROW()-14)/2),0)),"",OFFSET('9. METAS'!$V$20,INT((ROW()-14)/2),0)))</f>
        <v/>
      </c>
      <c r="L426" s="228" t="str">
        <f ca="1">IF(MOD(ROW()-13,2)=0,IF(ISBLANK(OFFSET(#REF!,INT((ROW()-13)/2),0)),"",OFFSET(#REF!,INT((ROW()-13)/2),0)),IF(ISBLANK(OFFSET('9. METAS'!$W$20,INT((ROW()-14)/2),0)),"",OFFSET('9. METAS'!$W$20,INT((ROW()-14)/2),0)))</f>
        <v/>
      </c>
      <c r="M426" s="229" t="str">
        <f ca="1">IF(MOD(ROW()-13,2)=0,IF(ISBLANK(OFFSET(#REF!,INT((ROW()-13)/2),0)),"",OFFSET(#REF!,INT((ROW()-13)/2),0)),IF(ISBLANK(OFFSET('9. METAS'!$X$20,INT((ROW()-14)/2),0)),"",OFFSET('9. METAS'!$X$20,INT((ROW()-14)/2),0)))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1042" t="str">
        <f ca="1">IF(ISBLANK(OFFSET('9. METAS'!$L$20,INT((ROW()-13)/2),0)),"",OFFSET('9. METAS'!$L$20,INT((ROW()-13)/2),0))</f>
        <v/>
      </c>
      <c r="I427" s="979"/>
      <c r="J427" s="227" t="e">
        <f ca="1">IF(MOD(ROW()-13,2)=0,IF(ISBLANK(OFFSET(#REF!,INT((ROW()-13)/2),0)),"",OFFSET(#REF!,INT((ROW()-13)/2),0)),IF(ISBLANK(OFFSET('9. METAS'!$U$20,INT((ROW()-14)/2),0)),"",OFFSET('9. METAS'!$U$20,INT((ROW()-14)/2),0)))</f>
        <v>#REF!</v>
      </c>
      <c r="K427" s="228" t="e">
        <f ca="1">IF(MOD(ROW()-13,2)=0,IF(ISBLANK(OFFSET(#REF!,INT((ROW()-13)/2),0)),"",OFFSET(#REF!,INT((ROW()-13)/2),0)),IF(ISBLANK(OFFSET('9. METAS'!$V$20,INT((ROW()-14)/2),0)),"",OFFSET('9. METAS'!$V$20,INT((ROW()-14)/2),0)))</f>
        <v>#REF!</v>
      </c>
      <c r="L427" s="228" t="e">
        <f ca="1">IF(MOD(ROW()-13,2)=0,IF(ISBLANK(OFFSET(#REF!,INT((ROW()-13)/2),0)),"",OFFSET(#REF!,INT((ROW()-13)/2),0)),IF(ISBLANK(OFFSET('9. METAS'!$W$20,INT((ROW()-14)/2),0)),"",OFFSET('9. METAS'!$W$20,INT((ROW()-14)/2),0)))</f>
        <v>#REF!</v>
      </c>
      <c r="M427" s="229" t="e">
        <f ca="1">IF(MOD(ROW()-13,2)=0,IF(ISBLANK(OFFSET(#REF!,INT((ROW()-13)/2),0)),"",OFFSET(#REF!,INT((ROW()-13)/2),0)),IF(ISBLANK(OFFSET('9. METAS'!$X$20,INT((ROW()-14)/2),0)),"",OFFSET('9. METAS'!$X$20,INT((ROW()-14)/2),0)))</f>
        <v>#REF!</v>
      </c>
      <c r="N427" s="981" t="str">
        <f t="shared" ref="N427" ca="1" si="410">IFERROR(J427/J428,"ND")</f>
        <v>ND</v>
      </c>
      <c r="O427" s="983" t="str">
        <f t="shared" ref="O427" ca="1" si="411">IFERROR(((J427+K427+L427+M427)/H427),"ND")</f>
        <v>ND</v>
      </c>
      <c r="P427" s="985"/>
    </row>
    <row r="428" spans="3:16" x14ac:dyDescent="0.3">
      <c r="C428" s="999"/>
      <c r="D428" s="993"/>
      <c r="E428" s="993"/>
      <c r="F428" s="995"/>
      <c r="G428" s="997"/>
      <c r="H428" s="1042"/>
      <c r="I428" s="987"/>
      <c r="J428" s="227" t="str">
        <f ca="1">IF(MOD(ROW()-13,2)=0,IF(ISBLANK(OFFSET(#REF!,INT((ROW()-13)/2),0)),"",OFFSET(#REF!,INT((ROW()-13)/2),0)),IF(ISBLANK(OFFSET('9. METAS'!$U$20,INT((ROW()-14)/2),0)),"",OFFSET('9. METAS'!$U$20,INT((ROW()-14)/2),0)))</f>
        <v/>
      </c>
      <c r="K428" s="228" t="str">
        <f ca="1">IF(MOD(ROW()-13,2)=0,IF(ISBLANK(OFFSET(#REF!,INT((ROW()-13)/2),0)),"",OFFSET(#REF!,INT((ROW()-13)/2),0)),IF(ISBLANK(OFFSET('9. METAS'!$V$20,INT((ROW()-14)/2),0)),"",OFFSET('9. METAS'!$V$20,INT((ROW()-14)/2),0)))</f>
        <v/>
      </c>
      <c r="L428" s="228" t="str">
        <f ca="1">IF(MOD(ROW()-13,2)=0,IF(ISBLANK(OFFSET(#REF!,INT((ROW()-13)/2),0)),"",OFFSET(#REF!,INT((ROW()-13)/2),0)),IF(ISBLANK(OFFSET('9. METAS'!$W$20,INT((ROW()-14)/2),0)),"",OFFSET('9. METAS'!$W$20,INT((ROW()-14)/2),0)))</f>
        <v/>
      </c>
      <c r="M428" s="229" t="str">
        <f ca="1">IF(MOD(ROW()-13,2)=0,IF(ISBLANK(OFFSET(#REF!,INT((ROW()-13)/2),0)),"",OFFSET(#REF!,INT((ROW()-13)/2),0)),IF(ISBLANK(OFFSET('9. METAS'!$X$20,INT((ROW()-14)/2),0)),"",OFFSET('9. METAS'!$X$20,INT((ROW()-14)/2),0)))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1042" t="str">
        <f ca="1">IF(ISBLANK(OFFSET('9. METAS'!$L$20,INT((ROW()-13)/2),0)),"",OFFSET('9. METAS'!$L$20,INT((ROW()-13)/2),0))</f>
        <v/>
      </c>
      <c r="I429" s="979"/>
      <c r="J429" s="227" t="e">
        <f ca="1">IF(MOD(ROW()-13,2)=0,IF(ISBLANK(OFFSET(#REF!,INT((ROW()-13)/2),0)),"",OFFSET(#REF!,INT((ROW()-13)/2),0)),IF(ISBLANK(OFFSET('9. METAS'!$U$20,INT((ROW()-14)/2),0)),"",OFFSET('9. METAS'!$U$20,INT((ROW()-14)/2),0)))</f>
        <v>#REF!</v>
      </c>
      <c r="K429" s="228" t="e">
        <f ca="1">IF(MOD(ROW()-13,2)=0,IF(ISBLANK(OFFSET(#REF!,INT((ROW()-13)/2),0)),"",OFFSET(#REF!,INT((ROW()-13)/2),0)),IF(ISBLANK(OFFSET('9. METAS'!$V$20,INT((ROW()-14)/2),0)),"",OFFSET('9. METAS'!$V$20,INT((ROW()-14)/2),0)))</f>
        <v>#REF!</v>
      </c>
      <c r="L429" s="228" t="e">
        <f ca="1">IF(MOD(ROW()-13,2)=0,IF(ISBLANK(OFFSET(#REF!,INT((ROW()-13)/2),0)),"",OFFSET(#REF!,INT((ROW()-13)/2),0)),IF(ISBLANK(OFFSET('9. METAS'!$W$20,INT((ROW()-14)/2),0)),"",OFFSET('9. METAS'!$W$20,INT((ROW()-14)/2),0)))</f>
        <v>#REF!</v>
      </c>
      <c r="M429" s="229" t="e">
        <f ca="1">IF(MOD(ROW()-13,2)=0,IF(ISBLANK(OFFSET(#REF!,INT((ROW()-13)/2),0)),"",OFFSET(#REF!,INT((ROW()-13)/2),0)),IF(ISBLANK(OFFSET('9. METAS'!$X$20,INT((ROW()-14)/2),0)),"",OFFSET('9. METAS'!$X$20,INT((ROW()-14)/2),0)))</f>
        <v>#REF!</v>
      </c>
      <c r="N429" s="981" t="str">
        <f t="shared" ref="N429" ca="1" si="412">IFERROR(J429/J430,"ND")</f>
        <v>ND</v>
      </c>
      <c r="O429" s="983" t="str">
        <f t="shared" ref="O429" ca="1" si="413">IFERROR(((J429+K429+L429+M429)/H429),"ND")</f>
        <v>ND</v>
      </c>
      <c r="P429" s="985"/>
    </row>
    <row r="430" spans="3:16" x14ac:dyDescent="0.3">
      <c r="C430" s="999"/>
      <c r="D430" s="993"/>
      <c r="E430" s="993"/>
      <c r="F430" s="995"/>
      <c r="G430" s="997"/>
      <c r="H430" s="1042"/>
      <c r="I430" s="987"/>
      <c r="J430" s="227" t="str">
        <f ca="1">IF(MOD(ROW()-13,2)=0,IF(ISBLANK(OFFSET(#REF!,INT((ROW()-13)/2),0)),"",OFFSET(#REF!,INT((ROW()-13)/2),0)),IF(ISBLANK(OFFSET('9. METAS'!$U$20,INT((ROW()-14)/2),0)),"",OFFSET('9. METAS'!$U$20,INT((ROW()-14)/2),0)))</f>
        <v/>
      </c>
      <c r="K430" s="228" t="str">
        <f ca="1">IF(MOD(ROW()-13,2)=0,IF(ISBLANK(OFFSET(#REF!,INT((ROW()-13)/2),0)),"",OFFSET(#REF!,INT((ROW()-13)/2),0)),IF(ISBLANK(OFFSET('9. METAS'!$V$20,INT((ROW()-14)/2),0)),"",OFFSET('9. METAS'!$V$20,INT((ROW()-14)/2),0)))</f>
        <v/>
      </c>
      <c r="L430" s="228" t="str">
        <f ca="1">IF(MOD(ROW()-13,2)=0,IF(ISBLANK(OFFSET(#REF!,INT((ROW()-13)/2),0)),"",OFFSET(#REF!,INT((ROW()-13)/2),0)),IF(ISBLANK(OFFSET('9. METAS'!$W$20,INT((ROW()-14)/2),0)),"",OFFSET('9. METAS'!$W$20,INT((ROW()-14)/2),0)))</f>
        <v/>
      </c>
      <c r="M430" s="229" t="str">
        <f ca="1">IF(MOD(ROW()-13,2)=0,IF(ISBLANK(OFFSET(#REF!,INT((ROW()-13)/2),0)),"",OFFSET(#REF!,INT((ROW()-13)/2),0)),IF(ISBLANK(OFFSET('9. METAS'!$X$20,INT((ROW()-14)/2),0)),"",OFFSET('9. METAS'!$X$20,INT((ROW()-14)/2),0)))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1042" t="str">
        <f ca="1">IF(ISBLANK(OFFSET('9. METAS'!$L$20,INT((ROW()-13)/2),0)),"",OFFSET('9. METAS'!$L$20,INT((ROW()-13)/2),0))</f>
        <v/>
      </c>
      <c r="I431" s="979"/>
      <c r="J431" s="227" t="e">
        <f ca="1">IF(MOD(ROW()-13,2)=0,IF(ISBLANK(OFFSET(#REF!,INT((ROW()-13)/2),0)),"",OFFSET(#REF!,INT((ROW()-13)/2),0)),IF(ISBLANK(OFFSET('9. METAS'!$U$20,INT((ROW()-14)/2),0)),"",OFFSET('9. METAS'!$U$20,INT((ROW()-14)/2),0)))</f>
        <v>#REF!</v>
      </c>
      <c r="K431" s="228" t="e">
        <f ca="1">IF(MOD(ROW()-13,2)=0,IF(ISBLANK(OFFSET(#REF!,INT((ROW()-13)/2),0)),"",OFFSET(#REF!,INT((ROW()-13)/2),0)),IF(ISBLANK(OFFSET('9. METAS'!$V$20,INT((ROW()-14)/2),0)),"",OFFSET('9. METAS'!$V$20,INT((ROW()-14)/2),0)))</f>
        <v>#REF!</v>
      </c>
      <c r="L431" s="228" t="e">
        <f ca="1">IF(MOD(ROW()-13,2)=0,IF(ISBLANK(OFFSET(#REF!,INT((ROW()-13)/2),0)),"",OFFSET(#REF!,INT((ROW()-13)/2),0)),IF(ISBLANK(OFFSET('9. METAS'!$W$20,INT((ROW()-14)/2),0)),"",OFFSET('9. METAS'!$W$20,INT((ROW()-14)/2),0)))</f>
        <v>#REF!</v>
      </c>
      <c r="M431" s="229" t="e">
        <f ca="1">IF(MOD(ROW()-13,2)=0,IF(ISBLANK(OFFSET(#REF!,INT((ROW()-13)/2),0)),"",OFFSET(#REF!,INT((ROW()-13)/2),0)),IF(ISBLANK(OFFSET('9. METAS'!$X$20,INT((ROW()-14)/2),0)),"",OFFSET('9. METAS'!$X$20,INT((ROW()-14)/2),0)))</f>
        <v>#REF!</v>
      </c>
      <c r="N431" s="981" t="str">
        <f t="shared" ref="N431" ca="1" si="414">IFERROR(J431/J432,"ND")</f>
        <v>ND</v>
      </c>
      <c r="O431" s="983" t="str">
        <f t="shared" ref="O431" ca="1" si="415">IFERROR(((J431+K431+L431+M431)/H431),"ND")</f>
        <v>ND</v>
      </c>
      <c r="P431" s="985"/>
    </row>
    <row r="432" spans="3:16" x14ac:dyDescent="0.3">
      <c r="C432" s="999"/>
      <c r="D432" s="993"/>
      <c r="E432" s="993"/>
      <c r="F432" s="995"/>
      <c r="G432" s="997"/>
      <c r="H432" s="1042"/>
      <c r="I432" s="987"/>
      <c r="J432" s="227" t="str">
        <f ca="1">IF(MOD(ROW()-13,2)=0,IF(ISBLANK(OFFSET(#REF!,INT((ROW()-13)/2),0)),"",OFFSET(#REF!,INT((ROW()-13)/2),0)),IF(ISBLANK(OFFSET('9. METAS'!$U$20,INT((ROW()-14)/2),0)),"",OFFSET('9. METAS'!$U$20,INT((ROW()-14)/2),0)))</f>
        <v/>
      </c>
      <c r="K432" s="228" t="str">
        <f ca="1">IF(MOD(ROW()-13,2)=0,IF(ISBLANK(OFFSET(#REF!,INT((ROW()-13)/2),0)),"",OFFSET(#REF!,INT((ROW()-13)/2),0)),IF(ISBLANK(OFFSET('9. METAS'!$V$20,INT((ROW()-14)/2),0)),"",OFFSET('9. METAS'!$V$20,INT((ROW()-14)/2),0)))</f>
        <v/>
      </c>
      <c r="L432" s="228" t="str">
        <f ca="1">IF(MOD(ROW()-13,2)=0,IF(ISBLANK(OFFSET(#REF!,INT((ROW()-13)/2),0)),"",OFFSET(#REF!,INT((ROW()-13)/2),0)),IF(ISBLANK(OFFSET('9. METAS'!$W$20,INT((ROW()-14)/2),0)),"",OFFSET('9. METAS'!$W$20,INT((ROW()-14)/2),0)))</f>
        <v/>
      </c>
      <c r="M432" s="229" t="str">
        <f ca="1">IF(MOD(ROW()-13,2)=0,IF(ISBLANK(OFFSET(#REF!,INT((ROW()-13)/2),0)),"",OFFSET(#REF!,INT((ROW()-13)/2),0)),IF(ISBLANK(OFFSET('9. METAS'!$X$20,INT((ROW()-14)/2),0)),"",OFFSET('9. METAS'!$X$20,INT((ROW()-14)/2),0)))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1042" t="str">
        <f ca="1">IF(ISBLANK(OFFSET('9. METAS'!$L$20,INT((ROW()-13)/2),0)),"",OFFSET('9. METAS'!$L$20,INT((ROW()-13)/2),0))</f>
        <v/>
      </c>
      <c r="I433" s="979"/>
      <c r="J433" s="227" t="e">
        <f ca="1">IF(MOD(ROW()-13,2)=0,IF(ISBLANK(OFFSET(#REF!,INT((ROW()-13)/2),0)),"",OFFSET(#REF!,INT((ROW()-13)/2),0)),IF(ISBLANK(OFFSET('9. METAS'!$U$20,INT((ROW()-14)/2),0)),"",OFFSET('9. METAS'!$U$20,INT((ROW()-14)/2),0)))</f>
        <v>#REF!</v>
      </c>
      <c r="K433" s="228" t="e">
        <f ca="1">IF(MOD(ROW()-13,2)=0,IF(ISBLANK(OFFSET(#REF!,INT((ROW()-13)/2),0)),"",OFFSET(#REF!,INT((ROW()-13)/2),0)),IF(ISBLANK(OFFSET('9. METAS'!$V$20,INT((ROW()-14)/2),0)),"",OFFSET('9. METAS'!$V$20,INT((ROW()-14)/2),0)))</f>
        <v>#REF!</v>
      </c>
      <c r="L433" s="228" t="e">
        <f ca="1">IF(MOD(ROW()-13,2)=0,IF(ISBLANK(OFFSET(#REF!,INT((ROW()-13)/2),0)),"",OFFSET(#REF!,INT((ROW()-13)/2),0)),IF(ISBLANK(OFFSET('9. METAS'!$W$20,INT((ROW()-14)/2),0)),"",OFFSET('9. METAS'!$W$20,INT((ROW()-14)/2),0)))</f>
        <v>#REF!</v>
      </c>
      <c r="M433" s="229" t="e">
        <f ca="1">IF(MOD(ROW()-13,2)=0,IF(ISBLANK(OFFSET(#REF!,INT((ROW()-13)/2),0)),"",OFFSET(#REF!,INT((ROW()-13)/2),0)),IF(ISBLANK(OFFSET('9. METAS'!$X$20,INT((ROW()-14)/2),0)),"",OFFSET('9. METAS'!$X$20,INT((ROW()-14)/2),0)))</f>
        <v>#REF!</v>
      </c>
      <c r="N433" s="981" t="str">
        <f t="shared" ref="N433" ca="1" si="416">IFERROR(J433/J434,"ND")</f>
        <v>ND</v>
      </c>
      <c r="O433" s="983" t="str">
        <f t="shared" ref="O433" ca="1" si="417">IFERROR(((J433+K433+L433+M433)/H433),"ND")</f>
        <v>ND</v>
      </c>
      <c r="P433" s="985"/>
    </row>
    <row r="434" spans="3:16" x14ac:dyDescent="0.3">
      <c r="C434" s="999"/>
      <c r="D434" s="993"/>
      <c r="E434" s="993"/>
      <c r="F434" s="995"/>
      <c r="G434" s="997"/>
      <c r="H434" s="1042"/>
      <c r="I434" s="987"/>
      <c r="J434" s="227" t="str">
        <f ca="1">IF(MOD(ROW()-13,2)=0,IF(ISBLANK(OFFSET(#REF!,INT((ROW()-13)/2),0)),"",OFFSET(#REF!,INT((ROW()-13)/2),0)),IF(ISBLANK(OFFSET('9. METAS'!$U$20,INT((ROW()-14)/2),0)),"",OFFSET('9. METAS'!$U$20,INT((ROW()-14)/2),0)))</f>
        <v/>
      </c>
      <c r="K434" s="228" t="str">
        <f ca="1">IF(MOD(ROW()-13,2)=0,IF(ISBLANK(OFFSET(#REF!,INT((ROW()-13)/2),0)),"",OFFSET(#REF!,INT((ROW()-13)/2),0)),IF(ISBLANK(OFFSET('9. METAS'!$V$20,INT((ROW()-14)/2),0)),"",OFFSET('9. METAS'!$V$20,INT((ROW()-14)/2),0)))</f>
        <v/>
      </c>
      <c r="L434" s="228" t="str">
        <f ca="1">IF(MOD(ROW()-13,2)=0,IF(ISBLANK(OFFSET(#REF!,INT((ROW()-13)/2),0)),"",OFFSET(#REF!,INT((ROW()-13)/2),0)),IF(ISBLANK(OFFSET('9. METAS'!$W$20,INT((ROW()-14)/2),0)),"",OFFSET('9. METAS'!$W$20,INT((ROW()-14)/2),0)))</f>
        <v/>
      </c>
      <c r="M434" s="229" t="str">
        <f ca="1">IF(MOD(ROW()-13,2)=0,IF(ISBLANK(OFFSET(#REF!,INT((ROW()-13)/2),0)),"",OFFSET(#REF!,INT((ROW()-13)/2),0)),IF(ISBLANK(OFFSET('9. METAS'!$X$20,INT((ROW()-14)/2),0)),"",OFFSET('9. METAS'!$X$20,INT((ROW()-14)/2),0)))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1042" t="str">
        <f ca="1">IF(ISBLANK(OFFSET('9. METAS'!$L$20,INT((ROW()-13)/2),0)),"",OFFSET('9. METAS'!$L$20,INT((ROW()-13)/2),0))</f>
        <v/>
      </c>
      <c r="I435" s="979"/>
      <c r="J435" s="227" t="e">
        <f ca="1">IF(MOD(ROW()-13,2)=0,IF(ISBLANK(OFFSET(#REF!,INT((ROW()-13)/2),0)),"",OFFSET(#REF!,INT((ROW()-13)/2),0)),IF(ISBLANK(OFFSET('9. METAS'!$U$20,INT((ROW()-14)/2),0)),"",OFFSET('9. METAS'!$U$20,INT((ROW()-14)/2),0)))</f>
        <v>#REF!</v>
      </c>
      <c r="K435" s="228" t="e">
        <f ca="1">IF(MOD(ROW()-13,2)=0,IF(ISBLANK(OFFSET(#REF!,INT((ROW()-13)/2),0)),"",OFFSET(#REF!,INT((ROW()-13)/2),0)),IF(ISBLANK(OFFSET('9. METAS'!$V$20,INT((ROW()-14)/2),0)),"",OFFSET('9. METAS'!$V$20,INT((ROW()-14)/2),0)))</f>
        <v>#REF!</v>
      </c>
      <c r="L435" s="228" t="e">
        <f ca="1">IF(MOD(ROW()-13,2)=0,IF(ISBLANK(OFFSET(#REF!,INT((ROW()-13)/2),0)),"",OFFSET(#REF!,INT((ROW()-13)/2),0)),IF(ISBLANK(OFFSET('9. METAS'!$W$20,INT((ROW()-14)/2),0)),"",OFFSET('9. METAS'!$W$20,INT((ROW()-14)/2),0)))</f>
        <v>#REF!</v>
      </c>
      <c r="M435" s="229" t="e">
        <f ca="1">IF(MOD(ROW()-13,2)=0,IF(ISBLANK(OFFSET(#REF!,INT((ROW()-13)/2),0)),"",OFFSET(#REF!,INT((ROW()-13)/2),0)),IF(ISBLANK(OFFSET('9. METAS'!$X$20,INT((ROW()-14)/2),0)),"",OFFSET('9. METAS'!$X$20,INT((ROW()-14)/2),0)))</f>
        <v>#REF!</v>
      </c>
      <c r="N435" s="981" t="str">
        <f t="shared" ref="N435" ca="1" si="418">IFERROR(J435/J436,"ND")</f>
        <v>ND</v>
      </c>
      <c r="O435" s="983" t="str">
        <f t="shared" ref="O435" ca="1" si="419">IFERROR(((J435+K435+L435+M435)/H435),"ND")</f>
        <v>ND</v>
      </c>
      <c r="P435" s="985"/>
    </row>
    <row r="436" spans="3:16" x14ac:dyDescent="0.3">
      <c r="C436" s="999"/>
      <c r="D436" s="993"/>
      <c r="E436" s="993"/>
      <c r="F436" s="995"/>
      <c r="G436" s="997"/>
      <c r="H436" s="1042"/>
      <c r="I436" s="987"/>
      <c r="J436" s="227" t="str">
        <f ca="1">IF(MOD(ROW()-13,2)=0,IF(ISBLANK(OFFSET(#REF!,INT((ROW()-13)/2),0)),"",OFFSET(#REF!,INT((ROW()-13)/2),0)),IF(ISBLANK(OFFSET('9. METAS'!$U$20,INT((ROW()-14)/2),0)),"",OFFSET('9. METAS'!$U$20,INT((ROW()-14)/2),0)))</f>
        <v/>
      </c>
      <c r="K436" s="228" t="str">
        <f ca="1">IF(MOD(ROW()-13,2)=0,IF(ISBLANK(OFFSET(#REF!,INT((ROW()-13)/2),0)),"",OFFSET(#REF!,INT((ROW()-13)/2),0)),IF(ISBLANK(OFFSET('9. METAS'!$V$20,INT((ROW()-14)/2),0)),"",OFFSET('9. METAS'!$V$20,INT((ROW()-14)/2),0)))</f>
        <v/>
      </c>
      <c r="L436" s="228" t="str">
        <f ca="1">IF(MOD(ROW()-13,2)=0,IF(ISBLANK(OFFSET(#REF!,INT((ROW()-13)/2),0)),"",OFFSET(#REF!,INT((ROW()-13)/2),0)),IF(ISBLANK(OFFSET('9. METAS'!$W$20,INT((ROW()-14)/2),0)),"",OFFSET('9. METAS'!$W$20,INT((ROW()-14)/2),0)))</f>
        <v/>
      </c>
      <c r="M436" s="229" t="str">
        <f ca="1">IF(MOD(ROW()-13,2)=0,IF(ISBLANK(OFFSET(#REF!,INT((ROW()-13)/2),0)),"",OFFSET(#REF!,INT((ROW()-13)/2),0)),IF(ISBLANK(OFFSET('9. METAS'!$X$20,INT((ROW()-14)/2),0)),"",OFFSET('9. METAS'!$X$20,INT((ROW()-14)/2),0)))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1042" t="str">
        <f ca="1">IF(ISBLANK(OFFSET('9. METAS'!$L$20,INT((ROW()-13)/2),0)),"",OFFSET('9. METAS'!$L$20,INT((ROW()-13)/2),0))</f>
        <v/>
      </c>
      <c r="I437" s="979"/>
      <c r="J437" s="227" t="e">
        <f ca="1">IF(MOD(ROW()-13,2)=0,IF(ISBLANK(OFFSET(#REF!,INT((ROW()-13)/2),0)),"",OFFSET(#REF!,INT((ROW()-13)/2),0)),IF(ISBLANK(OFFSET('9. METAS'!$U$20,INT((ROW()-14)/2),0)),"",OFFSET('9. METAS'!$U$20,INT((ROW()-14)/2),0)))</f>
        <v>#REF!</v>
      </c>
      <c r="K437" s="228" t="e">
        <f ca="1">IF(MOD(ROW()-13,2)=0,IF(ISBLANK(OFFSET(#REF!,INT((ROW()-13)/2),0)),"",OFFSET(#REF!,INT((ROW()-13)/2),0)),IF(ISBLANK(OFFSET('9. METAS'!$V$20,INT((ROW()-14)/2),0)),"",OFFSET('9. METAS'!$V$20,INT((ROW()-14)/2),0)))</f>
        <v>#REF!</v>
      </c>
      <c r="L437" s="228" t="e">
        <f ca="1">IF(MOD(ROW()-13,2)=0,IF(ISBLANK(OFFSET(#REF!,INT((ROW()-13)/2),0)),"",OFFSET(#REF!,INT((ROW()-13)/2),0)),IF(ISBLANK(OFFSET('9. METAS'!$W$20,INT((ROW()-14)/2),0)),"",OFFSET('9. METAS'!$W$20,INT((ROW()-14)/2),0)))</f>
        <v>#REF!</v>
      </c>
      <c r="M437" s="229" t="e">
        <f ca="1">IF(MOD(ROW()-13,2)=0,IF(ISBLANK(OFFSET(#REF!,INT((ROW()-13)/2),0)),"",OFFSET(#REF!,INT((ROW()-13)/2),0)),IF(ISBLANK(OFFSET('9. METAS'!$X$20,INT((ROW()-14)/2),0)),"",OFFSET('9. METAS'!$X$20,INT((ROW()-14)/2),0)))</f>
        <v>#REF!</v>
      </c>
      <c r="N437" s="981" t="str">
        <f t="shared" ref="N437" ca="1" si="420">IFERROR(J437/J438,"ND")</f>
        <v>ND</v>
      </c>
      <c r="O437" s="983" t="str">
        <f t="shared" ref="O437" ca="1" si="421">IFERROR(((J437+K437+L437+M437)/H437),"ND")</f>
        <v>ND</v>
      </c>
      <c r="P437" s="985"/>
    </row>
    <row r="438" spans="3:16" x14ac:dyDescent="0.3">
      <c r="C438" s="999"/>
      <c r="D438" s="993"/>
      <c r="E438" s="993"/>
      <c r="F438" s="995"/>
      <c r="G438" s="997"/>
      <c r="H438" s="1042"/>
      <c r="I438" s="987"/>
      <c r="J438" s="227" t="str">
        <f ca="1">IF(MOD(ROW()-13,2)=0,IF(ISBLANK(OFFSET(#REF!,INT((ROW()-13)/2),0)),"",OFFSET(#REF!,INT((ROW()-13)/2),0)),IF(ISBLANK(OFFSET('9. METAS'!$U$20,INT((ROW()-14)/2),0)),"",OFFSET('9. METAS'!$U$20,INT((ROW()-14)/2),0)))</f>
        <v/>
      </c>
      <c r="K438" s="228" t="str">
        <f ca="1">IF(MOD(ROW()-13,2)=0,IF(ISBLANK(OFFSET(#REF!,INT((ROW()-13)/2),0)),"",OFFSET(#REF!,INT((ROW()-13)/2),0)),IF(ISBLANK(OFFSET('9. METAS'!$V$20,INT((ROW()-14)/2),0)),"",OFFSET('9. METAS'!$V$20,INT((ROW()-14)/2),0)))</f>
        <v/>
      </c>
      <c r="L438" s="228" t="str">
        <f ca="1">IF(MOD(ROW()-13,2)=0,IF(ISBLANK(OFFSET(#REF!,INT((ROW()-13)/2),0)),"",OFFSET(#REF!,INT((ROW()-13)/2),0)),IF(ISBLANK(OFFSET('9. METAS'!$W$20,INT((ROW()-14)/2),0)),"",OFFSET('9. METAS'!$W$20,INT((ROW()-14)/2),0)))</f>
        <v/>
      </c>
      <c r="M438" s="229" t="str">
        <f ca="1">IF(MOD(ROW()-13,2)=0,IF(ISBLANK(OFFSET(#REF!,INT((ROW()-13)/2),0)),"",OFFSET(#REF!,INT((ROW()-13)/2),0)),IF(ISBLANK(OFFSET('9. METAS'!$X$20,INT((ROW()-14)/2),0)),"",OFFSET('9. METAS'!$X$20,INT((ROW()-14)/2),0)))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1042" t="str">
        <f ca="1">IF(ISBLANK(OFFSET('9. METAS'!$L$20,INT((ROW()-13)/2),0)),"",OFFSET('9. METAS'!$L$20,INT((ROW()-13)/2),0))</f>
        <v/>
      </c>
      <c r="I439" s="979"/>
      <c r="J439" s="227" t="e">
        <f ca="1">IF(MOD(ROW()-13,2)=0,IF(ISBLANK(OFFSET(#REF!,INT((ROW()-13)/2),0)),"",OFFSET(#REF!,INT((ROW()-13)/2),0)),IF(ISBLANK(OFFSET('9. METAS'!$U$20,INT((ROW()-14)/2),0)),"",OFFSET('9. METAS'!$U$20,INT((ROW()-14)/2),0)))</f>
        <v>#REF!</v>
      </c>
      <c r="K439" s="228" t="e">
        <f ca="1">IF(MOD(ROW()-13,2)=0,IF(ISBLANK(OFFSET(#REF!,INT((ROW()-13)/2),0)),"",OFFSET(#REF!,INT((ROW()-13)/2),0)),IF(ISBLANK(OFFSET('9. METAS'!$V$20,INT((ROW()-14)/2),0)),"",OFFSET('9. METAS'!$V$20,INT((ROW()-14)/2),0)))</f>
        <v>#REF!</v>
      </c>
      <c r="L439" s="228" t="e">
        <f ca="1">IF(MOD(ROW()-13,2)=0,IF(ISBLANK(OFFSET(#REF!,INT((ROW()-13)/2),0)),"",OFFSET(#REF!,INT((ROW()-13)/2),0)),IF(ISBLANK(OFFSET('9. METAS'!$W$20,INT((ROW()-14)/2),0)),"",OFFSET('9. METAS'!$W$20,INT((ROW()-14)/2),0)))</f>
        <v>#REF!</v>
      </c>
      <c r="M439" s="229" t="e">
        <f ca="1">IF(MOD(ROW()-13,2)=0,IF(ISBLANK(OFFSET(#REF!,INT((ROW()-13)/2),0)),"",OFFSET(#REF!,INT((ROW()-13)/2),0)),IF(ISBLANK(OFFSET('9. METAS'!$X$20,INT((ROW()-14)/2),0)),"",OFFSET('9. METAS'!$X$20,INT((ROW()-14)/2),0)))</f>
        <v>#REF!</v>
      </c>
      <c r="N439" s="981" t="str">
        <f t="shared" ref="N439" ca="1" si="422">IFERROR(J439/J440,"ND")</f>
        <v>ND</v>
      </c>
      <c r="O439" s="983" t="str">
        <f t="shared" ref="O439" ca="1" si="423">IFERROR(((J439+K439+L439+M439)/H439),"ND")</f>
        <v>ND</v>
      </c>
      <c r="P439" s="985"/>
    </row>
    <row r="440" spans="3:16" x14ac:dyDescent="0.3">
      <c r="C440" s="999"/>
      <c r="D440" s="993"/>
      <c r="E440" s="993"/>
      <c r="F440" s="995"/>
      <c r="G440" s="997"/>
      <c r="H440" s="1042"/>
      <c r="I440" s="987"/>
      <c r="J440" s="227" t="str">
        <f ca="1">IF(MOD(ROW()-13,2)=0,IF(ISBLANK(OFFSET(#REF!,INT((ROW()-13)/2),0)),"",OFFSET(#REF!,INT((ROW()-13)/2),0)),IF(ISBLANK(OFFSET('9. METAS'!$U$20,INT((ROW()-14)/2),0)),"",OFFSET('9. METAS'!$U$20,INT((ROW()-14)/2),0)))</f>
        <v/>
      </c>
      <c r="K440" s="228" t="str">
        <f ca="1">IF(MOD(ROW()-13,2)=0,IF(ISBLANK(OFFSET(#REF!,INT((ROW()-13)/2),0)),"",OFFSET(#REF!,INT((ROW()-13)/2),0)),IF(ISBLANK(OFFSET('9. METAS'!$V$20,INT((ROW()-14)/2),0)),"",OFFSET('9. METAS'!$V$20,INT((ROW()-14)/2),0)))</f>
        <v/>
      </c>
      <c r="L440" s="228" t="str">
        <f ca="1">IF(MOD(ROW()-13,2)=0,IF(ISBLANK(OFFSET(#REF!,INT((ROW()-13)/2),0)),"",OFFSET(#REF!,INT((ROW()-13)/2),0)),IF(ISBLANK(OFFSET('9. METAS'!$W$20,INT((ROW()-14)/2),0)),"",OFFSET('9. METAS'!$W$20,INT((ROW()-14)/2),0)))</f>
        <v/>
      </c>
      <c r="M440" s="229" t="str">
        <f ca="1">IF(MOD(ROW()-13,2)=0,IF(ISBLANK(OFFSET(#REF!,INT((ROW()-13)/2),0)),"",OFFSET(#REF!,INT((ROW()-13)/2),0)),IF(ISBLANK(OFFSET('9. METAS'!$X$20,INT((ROW()-14)/2),0)),"",OFFSET('9. METAS'!$X$20,INT((ROW()-14)/2),0)))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1042" t="str">
        <f ca="1">IF(ISBLANK(OFFSET('9. METAS'!$L$20,INT((ROW()-13)/2),0)),"",OFFSET('9. METAS'!$L$20,INT((ROW()-13)/2),0))</f>
        <v/>
      </c>
      <c r="I441" s="979"/>
      <c r="J441" s="227" t="e">
        <f ca="1">IF(MOD(ROW()-13,2)=0,IF(ISBLANK(OFFSET(#REF!,INT((ROW()-13)/2),0)),"",OFFSET(#REF!,INT((ROW()-13)/2),0)),IF(ISBLANK(OFFSET('9. METAS'!$U$20,INT((ROW()-14)/2),0)),"",OFFSET('9. METAS'!$U$20,INT((ROW()-14)/2),0)))</f>
        <v>#REF!</v>
      </c>
      <c r="K441" s="228" t="e">
        <f ca="1">IF(MOD(ROW()-13,2)=0,IF(ISBLANK(OFFSET(#REF!,INT((ROW()-13)/2),0)),"",OFFSET(#REF!,INT((ROW()-13)/2),0)),IF(ISBLANK(OFFSET('9. METAS'!$V$20,INT((ROW()-14)/2),0)),"",OFFSET('9. METAS'!$V$20,INT((ROW()-14)/2),0)))</f>
        <v>#REF!</v>
      </c>
      <c r="L441" s="228" t="e">
        <f ca="1">IF(MOD(ROW()-13,2)=0,IF(ISBLANK(OFFSET(#REF!,INT((ROW()-13)/2),0)),"",OFFSET(#REF!,INT((ROW()-13)/2),0)),IF(ISBLANK(OFFSET('9. METAS'!$W$20,INT((ROW()-14)/2),0)),"",OFFSET('9. METAS'!$W$20,INT((ROW()-14)/2),0)))</f>
        <v>#REF!</v>
      </c>
      <c r="M441" s="229" t="e">
        <f ca="1">IF(MOD(ROW()-13,2)=0,IF(ISBLANK(OFFSET(#REF!,INT((ROW()-13)/2),0)),"",OFFSET(#REF!,INT((ROW()-13)/2),0)),IF(ISBLANK(OFFSET('9. METAS'!$X$20,INT((ROW()-14)/2),0)),"",OFFSET('9. METAS'!$X$20,INT((ROW()-14)/2),0)))</f>
        <v>#REF!</v>
      </c>
      <c r="N441" s="981" t="str">
        <f t="shared" ref="N441" ca="1" si="424">IFERROR(J441/J442,"ND")</f>
        <v>ND</v>
      </c>
      <c r="O441" s="983" t="str">
        <f t="shared" ref="O441" ca="1" si="425">IFERROR(((J441+K441+L441+M441)/H441),"ND")</f>
        <v>ND</v>
      </c>
      <c r="P441" s="985"/>
    </row>
    <row r="442" spans="3:16" x14ac:dyDescent="0.3">
      <c r="C442" s="999"/>
      <c r="D442" s="993"/>
      <c r="E442" s="993"/>
      <c r="F442" s="995"/>
      <c r="G442" s="997"/>
      <c r="H442" s="1042"/>
      <c r="I442" s="987"/>
      <c r="J442" s="227" t="str">
        <f ca="1">IF(MOD(ROW()-13,2)=0,IF(ISBLANK(OFFSET(#REF!,INT((ROW()-13)/2),0)),"",OFFSET(#REF!,INT((ROW()-13)/2),0)),IF(ISBLANK(OFFSET('9. METAS'!$U$20,INT((ROW()-14)/2),0)),"",OFFSET('9. METAS'!$U$20,INT((ROW()-14)/2),0)))</f>
        <v/>
      </c>
      <c r="K442" s="228" t="str">
        <f ca="1">IF(MOD(ROW()-13,2)=0,IF(ISBLANK(OFFSET(#REF!,INT((ROW()-13)/2),0)),"",OFFSET(#REF!,INT((ROW()-13)/2),0)),IF(ISBLANK(OFFSET('9. METAS'!$V$20,INT((ROW()-14)/2),0)),"",OFFSET('9. METAS'!$V$20,INT((ROW()-14)/2),0)))</f>
        <v/>
      </c>
      <c r="L442" s="228" t="str">
        <f ca="1">IF(MOD(ROW()-13,2)=0,IF(ISBLANK(OFFSET(#REF!,INT((ROW()-13)/2),0)),"",OFFSET(#REF!,INT((ROW()-13)/2),0)),IF(ISBLANK(OFFSET('9. METAS'!$W$20,INT((ROW()-14)/2),0)),"",OFFSET('9. METAS'!$W$20,INT((ROW()-14)/2),0)))</f>
        <v/>
      </c>
      <c r="M442" s="229" t="str">
        <f ca="1">IF(MOD(ROW()-13,2)=0,IF(ISBLANK(OFFSET(#REF!,INT((ROW()-13)/2),0)),"",OFFSET(#REF!,INT((ROW()-13)/2),0)),IF(ISBLANK(OFFSET('9. METAS'!$X$20,INT((ROW()-14)/2),0)),"",OFFSET('9. METAS'!$X$20,INT((ROW()-14)/2),0)))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1042" t="str">
        <f ca="1">IF(ISBLANK(OFFSET('9. METAS'!$L$20,INT((ROW()-13)/2),0)),"",OFFSET('9. METAS'!$L$20,INT((ROW()-13)/2),0))</f>
        <v/>
      </c>
      <c r="I443" s="979"/>
      <c r="J443" s="227" t="e">
        <f ca="1">IF(MOD(ROW()-13,2)=0,IF(ISBLANK(OFFSET(#REF!,INT((ROW()-13)/2),0)),"",OFFSET(#REF!,INT((ROW()-13)/2),0)),IF(ISBLANK(OFFSET('9. METAS'!$U$20,INT((ROW()-14)/2),0)),"",OFFSET('9. METAS'!$U$20,INT((ROW()-14)/2),0)))</f>
        <v>#REF!</v>
      </c>
      <c r="K443" s="228" t="e">
        <f ca="1">IF(MOD(ROW()-13,2)=0,IF(ISBLANK(OFFSET(#REF!,INT((ROW()-13)/2),0)),"",OFFSET(#REF!,INT((ROW()-13)/2),0)),IF(ISBLANK(OFFSET('9. METAS'!$V$20,INT((ROW()-14)/2),0)),"",OFFSET('9. METAS'!$V$20,INT((ROW()-14)/2),0)))</f>
        <v>#REF!</v>
      </c>
      <c r="L443" s="228" t="e">
        <f ca="1">IF(MOD(ROW()-13,2)=0,IF(ISBLANK(OFFSET(#REF!,INT((ROW()-13)/2),0)),"",OFFSET(#REF!,INT((ROW()-13)/2),0)),IF(ISBLANK(OFFSET('9. METAS'!$W$20,INT((ROW()-14)/2),0)),"",OFFSET('9. METAS'!$W$20,INT((ROW()-14)/2),0)))</f>
        <v>#REF!</v>
      </c>
      <c r="M443" s="229" t="e">
        <f ca="1">IF(MOD(ROW()-13,2)=0,IF(ISBLANK(OFFSET(#REF!,INT((ROW()-13)/2),0)),"",OFFSET(#REF!,INT((ROW()-13)/2),0)),IF(ISBLANK(OFFSET('9. METAS'!$X$20,INT((ROW()-14)/2),0)),"",OFFSET('9. METAS'!$X$20,INT((ROW()-14)/2),0)))</f>
        <v>#REF!</v>
      </c>
      <c r="N443" s="981" t="str">
        <f t="shared" ref="N443" ca="1" si="426">IFERROR(J443/J444,"ND")</f>
        <v>ND</v>
      </c>
      <c r="O443" s="983" t="str">
        <f t="shared" ref="O443" ca="1" si="427">IFERROR(((J443+K443+L443+M443)/H443),"ND")</f>
        <v>ND</v>
      </c>
      <c r="P443" s="985"/>
    </row>
    <row r="444" spans="3:16" x14ac:dyDescent="0.3">
      <c r="C444" s="999"/>
      <c r="D444" s="993"/>
      <c r="E444" s="993"/>
      <c r="F444" s="995"/>
      <c r="G444" s="997"/>
      <c r="H444" s="1042"/>
      <c r="I444" s="987"/>
      <c r="J444" s="227" t="str">
        <f ca="1">IF(MOD(ROW()-13,2)=0,IF(ISBLANK(OFFSET(#REF!,INT((ROW()-13)/2),0)),"",OFFSET(#REF!,INT((ROW()-13)/2),0)),IF(ISBLANK(OFFSET('9. METAS'!$U$20,INT((ROW()-14)/2),0)),"",OFFSET('9. METAS'!$U$20,INT((ROW()-14)/2),0)))</f>
        <v/>
      </c>
      <c r="K444" s="228" t="str">
        <f ca="1">IF(MOD(ROW()-13,2)=0,IF(ISBLANK(OFFSET(#REF!,INT((ROW()-13)/2),0)),"",OFFSET(#REF!,INT((ROW()-13)/2),0)),IF(ISBLANK(OFFSET('9. METAS'!$V$20,INT((ROW()-14)/2),0)),"",OFFSET('9. METAS'!$V$20,INT((ROW()-14)/2),0)))</f>
        <v/>
      </c>
      <c r="L444" s="228" t="str">
        <f ca="1">IF(MOD(ROW()-13,2)=0,IF(ISBLANK(OFFSET(#REF!,INT((ROW()-13)/2),0)),"",OFFSET(#REF!,INT((ROW()-13)/2),0)),IF(ISBLANK(OFFSET('9. METAS'!$W$20,INT((ROW()-14)/2),0)),"",OFFSET('9. METAS'!$W$20,INT((ROW()-14)/2),0)))</f>
        <v/>
      </c>
      <c r="M444" s="229" t="str">
        <f ca="1">IF(MOD(ROW()-13,2)=0,IF(ISBLANK(OFFSET(#REF!,INT((ROW()-13)/2),0)),"",OFFSET(#REF!,INT((ROW()-13)/2),0)),IF(ISBLANK(OFFSET('9. METAS'!$X$20,INT((ROW()-14)/2),0)),"",OFFSET('9. METAS'!$X$20,INT((ROW()-14)/2),0)))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1042" t="str">
        <f ca="1">IF(ISBLANK(OFFSET('9. METAS'!$L$20,INT((ROW()-13)/2),0)),"",OFFSET('9. METAS'!$L$20,INT((ROW()-13)/2),0))</f>
        <v/>
      </c>
      <c r="I445" s="979"/>
      <c r="J445" s="227" t="e">
        <f ca="1">IF(MOD(ROW()-13,2)=0,IF(ISBLANK(OFFSET(#REF!,INT((ROW()-13)/2),0)),"",OFFSET(#REF!,INT((ROW()-13)/2),0)),IF(ISBLANK(OFFSET('9. METAS'!$U$20,INT((ROW()-14)/2),0)),"",OFFSET('9. METAS'!$U$20,INT((ROW()-14)/2),0)))</f>
        <v>#REF!</v>
      </c>
      <c r="K445" s="228" t="e">
        <f ca="1">IF(MOD(ROW()-13,2)=0,IF(ISBLANK(OFFSET(#REF!,INT((ROW()-13)/2),0)),"",OFFSET(#REF!,INT((ROW()-13)/2),0)),IF(ISBLANK(OFFSET('9. METAS'!$V$20,INT((ROW()-14)/2),0)),"",OFFSET('9. METAS'!$V$20,INT((ROW()-14)/2),0)))</f>
        <v>#REF!</v>
      </c>
      <c r="L445" s="228" t="e">
        <f ca="1">IF(MOD(ROW()-13,2)=0,IF(ISBLANK(OFFSET(#REF!,INT((ROW()-13)/2),0)),"",OFFSET(#REF!,INT((ROW()-13)/2),0)),IF(ISBLANK(OFFSET('9. METAS'!$W$20,INT((ROW()-14)/2),0)),"",OFFSET('9. METAS'!$W$20,INT((ROW()-14)/2),0)))</f>
        <v>#REF!</v>
      </c>
      <c r="M445" s="229" t="e">
        <f ca="1">IF(MOD(ROW()-13,2)=0,IF(ISBLANK(OFFSET(#REF!,INT((ROW()-13)/2),0)),"",OFFSET(#REF!,INT((ROW()-13)/2),0)),IF(ISBLANK(OFFSET('9. METAS'!$X$20,INT((ROW()-14)/2),0)),"",OFFSET('9. METAS'!$X$20,INT((ROW()-14)/2),0)))</f>
        <v>#REF!</v>
      </c>
      <c r="N445" s="981" t="str">
        <f t="shared" ref="N445" ca="1" si="428">IFERROR(J445/J446,"ND")</f>
        <v>ND</v>
      </c>
      <c r="O445" s="983" t="str">
        <f t="shared" ref="O445" ca="1" si="429">IFERROR(((J445+K445+L445+M445)/H445),"ND")</f>
        <v>ND</v>
      </c>
      <c r="P445" s="985"/>
    </row>
    <row r="446" spans="3:16" x14ac:dyDescent="0.3">
      <c r="C446" s="999"/>
      <c r="D446" s="993"/>
      <c r="E446" s="993"/>
      <c r="F446" s="995"/>
      <c r="G446" s="997"/>
      <c r="H446" s="1042"/>
      <c r="I446" s="987"/>
      <c r="J446" s="227" t="str">
        <f ca="1">IF(MOD(ROW()-13,2)=0,IF(ISBLANK(OFFSET(#REF!,INT((ROW()-13)/2),0)),"",OFFSET(#REF!,INT((ROW()-13)/2),0)),IF(ISBLANK(OFFSET('9. METAS'!$U$20,INT((ROW()-14)/2),0)),"",OFFSET('9. METAS'!$U$20,INT((ROW()-14)/2),0)))</f>
        <v/>
      </c>
      <c r="K446" s="228" t="str">
        <f ca="1">IF(MOD(ROW()-13,2)=0,IF(ISBLANK(OFFSET(#REF!,INT((ROW()-13)/2),0)),"",OFFSET(#REF!,INT((ROW()-13)/2),0)),IF(ISBLANK(OFFSET('9. METAS'!$V$20,INT((ROW()-14)/2),0)),"",OFFSET('9. METAS'!$V$20,INT((ROW()-14)/2),0)))</f>
        <v/>
      </c>
      <c r="L446" s="228" t="str">
        <f ca="1">IF(MOD(ROW()-13,2)=0,IF(ISBLANK(OFFSET(#REF!,INT((ROW()-13)/2),0)),"",OFFSET(#REF!,INT((ROW()-13)/2),0)),IF(ISBLANK(OFFSET('9. METAS'!$W$20,INT((ROW()-14)/2),0)),"",OFFSET('9. METAS'!$W$20,INT((ROW()-14)/2),0)))</f>
        <v/>
      </c>
      <c r="M446" s="229" t="str">
        <f ca="1">IF(MOD(ROW()-13,2)=0,IF(ISBLANK(OFFSET(#REF!,INT((ROW()-13)/2),0)),"",OFFSET(#REF!,INT((ROW()-13)/2),0)),IF(ISBLANK(OFFSET('9. METAS'!$X$20,INT((ROW()-14)/2),0)),"",OFFSET('9. METAS'!$X$20,INT((ROW()-14)/2),0)))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1042" t="str">
        <f ca="1">IF(ISBLANK(OFFSET('9. METAS'!$L$20,INT((ROW()-13)/2),0)),"",OFFSET('9. METAS'!$L$20,INT((ROW()-13)/2),0))</f>
        <v/>
      </c>
      <c r="I447" s="979"/>
      <c r="J447" s="227" t="e">
        <f ca="1">IF(MOD(ROW()-13,2)=0,IF(ISBLANK(OFFSET(#REF!,INT((ROW()-13)/2),0)),"",OFFSET(#REF!,INT((ROW()-13)/2),0)),IF(ISBLANK(OFFSET('9. METAS'!$U$20,INT((ROW()-14)/2),0)),"",OFFSET('9. METAS'!$U$20,INT((ROW()-14)/2),0)))</f>
        <v>#REF!</v>
      </c>
      <c r="K447" s="228" t="e">
        <f ca="1">IF(MOD(ROW()-13,2)=0,IF(ISBLANK(OFFSET(#REF!,INT((ROW()-13)/2),0)),"",OFFSET(#REF!,INT((ROW()-13)/2),0)),IF(ISBLANK(OFFSET('9. METAS'!$V$20,INT((ROW()-14)/2),0)),"",OFFSET('9. METAS'!$V$20,INT((ROW()-14)/2),0)))</f>
        <v>#REF!</v>
      </c>
      <c r="L447" s="228" t="e">
        <f ca="1">IF(MOD(ROW()-13,2)=0,IF(ISBLANK(OFFSET(#REF!,INT((ROW()-13)/2),0)),"",OFFSET(#REF!,INT((ROW()-13)/2),0)),IF(ISBLANK(OFFSET('9. METAS'!$W$20,INT((ROW()-14)/2),0)),"",OFFSET('9. METAS'!$W$20,INT((ROW()-14)/2),0)))</f>
        <v>#REF!</v>
      </c>
      <c r="M447" s="229" t="e">
        <f ca="1">IF(MOD(ROW()-13,2)=0,IF(ISBLANK(OFFSET(#REF!,INT((ROW()-13)/2),0)),"",OFFSET(#REF!,INT((ROW()-13)/2),0)),IF(ISBLANK(OFFSET('9. METAS'!$X$20,INT((ROW()-14)/2),0)),"",OFFSET('9. METAS'!$X$20,INT((ROW()-14)/2),0)))</f>
        <v>#REF!</v>
      </c>
      <c r="N447" s="981" t="str">
        <f t="shared" ref="N447" ca="1" si="430">IFERROR(J447/J448,"ND")</f>
        <v>ND</v>
      </c>
      <c r="O447" s="983" t="str">
        <f t="shared" ref="O447" ca="1" si="431">IFERROR(((J447+K447+L447+M447)/H447),"ND")</f>
        <v>ND</v>
      </c>
      <c r="P447" s="985"/>
    </row>
    <row r="448" spans="3:16" x14ac:dyDescent="0.3">
      <c r="C448" s="999"/>
      <c r="D448" s="993"/>
      <c r="E448" s="993"/>
      <c r="F448" s="995"/>
      <c r="G448" s="997"/>
      <c r="H448" s="1042"/>
      <c r="I448" s="987"/>
      <c r="J448" s="227" t="str">
        <f ca="1">IF(MOD(ROW()-13,2)=0,IF(ISBLANK(OFFSET(#REF!,INT((ROW()-13)/2),0)),"",OFFSET(#REF!,INT((ROW()-13)/2),0)),IF(ISBLANK(OFFSET('9. METAS'!$U$20,INT((ROW()-14)/2),0)),"",OFFSET('9. METAS'!$U$20,INT((ROW()-14)/2),0)))</f>
        <v/>
      </c>
      <c r="K448" s="228" t="str">
        <f ca="1">IF(MOD(ROW()-13,2)=0,IF(ISBLANK(OFFSET(#REF!,INT((ROW()-13)/2),0)),"",OFFSET(#REF!,INT((ROW()-13)/2),0)),IF(ISBLANK(OFFSET('9. METAS'!$V$20,INT((ROW()-14)/2),0)),"",OFFSET('9. METAS'!$V$20,INT((ROW()-14)/2),0)))</f>
        <v/>
      </c>
      <c r="L448" s="228" t="str">
        <f ca="1">IF(MOD(ROW()-13,2)=0,IF(ISBLANK(OFFSET(#REF!,INT((ROW()-13)/2),0)),"",OFFSET(#REF!,INT((ROW()-13)/2),0)),IF(ISBLANK(OFFSET('9. METAS'!$W$20,INT((ROW()-14)/2),0)),"",OFFSET('9. METAS'!$W$20,INT((ROW()-14)/2),0)))</f>
        <v/>
      </c>
      <c r="M448" s="229" t="str">
        <f ca="1">IF(MOD(ROW()-13,2)=0,IF(ISBLANK(OFFSET(#REF!,INT((ROW()-13)/2),0)),"",OFFSET(#REF!,INT((ROW()-13)/2),0)),IF(ISBLANK(OFFSET('9. METAS'!$X$20,INT((ROW()-14)/2),0)),"",OFFSET('9. METAS'!$X$20,INT((ROW()-14)/2),0)))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1042" t="str">
        <f ca="1">IF(ISBLANK(OFFSET('9. METAS'!$L$20,INT((ROW()-13)/2),0)),"",OFFSET('9. METAS'!$L$20,INT((ROW()-13)/2),0))</f>
        <v/>
      </c>
      <c r="I449" s="979"/>
      <c r="J449" s="227" t="e">
        <f ca="1">IF(MOD(ROW()-13,2)=0,IF(ISBLANK(OFFSET(#REF!,INT((ROW()-13)/2),0)),"",OFFSET(#REF!,INT((ROW()-13)/2),0)),IF(ISBLANK(OFFSET('9. METAS'!$U$20,INT((ROW()-14)/2),0)),"",OFFSET('9. METAS'!$U$20,INT((ROW()-14)/2),0)))</f>
        <v>#REF!</v>
      </c>
      <c r="K449" s="228" t="e">
        <f ca="1">IF(MOD(ROW()-13,2)=0,IF(ISBLANK(OFFSET(#REF!,INT((ROW()-13)/2),0)),"",OFFSET(#REF!,INT((ROW()-13)/2),0)),IF(ISBLANK(OFFSET('9. METAS'!$V$20,INT((ROW()-14)/2),0)),"",OFFSET('9. METAS'!$V$20,INT((ROW()-14)/2),0)))</f>
        <v>#REF!</v>
      </c>
      <c r="L449" s="228" t="e">
        <f ca="1">IF(MOD(ROW()-13,2)=0,IF(ISBLANK(OFFSET(#REF!,INT((ROW()-13)/2),0)),"",OFFSET(#REF!,INT((ROW()-13)/2),0)),IF(ISBLANK(OFFSET('9. METAS'!$W$20,INT((ROW()-14)/2),0)),"",OFFSET('9. METAS'!$W$20,INT((ROW()-14)/2),0)))</f>
        <v>#REF!</v>
      </c>
      <c r="M449" s="229" t="e">
        <f ca="1">IF(MOD(ROW()-13,2)=0,IF(ISBLANK(OFFSET(#REF!,INT((ROW()-13)/2),0)),"",OFFSET(#REF!,INT((ROW()-13)/2),0)),IF(ISBLANK(OFFSET('9. METAS'!$X$20,INT((ROW()-14)/2),0)),"",OFFSET('9. METAS'!$X$20,INT((ROW()-14)/2),0)))</f>
        <v>#REF!</v>
      </c>
      <c r="N449" s="981" t="str">
        <f t="shared" ref="N449" ca="1" si="432">IFERROR(J449/J450,"ND")</f>
        <v>ND</v>
      </c>
      <c r="O449" s="983" t="str">
        <f t="shared" ref="O449" ca="1" si="433">IFERROR(((J449+K449+L449+M449)/H449),"ND")</f>
        <v>ND</v>
      </c>
      <c r="P449" s="985"/>
    </row>
    <row r="450" spans="3:16" x14ac:dyDescent="0.3">
      <c r="C450" s="999"/>
      <c r="D450" s="993"/>
      <c r="E450" s="993"/>
      <c r="F450" s="995"/>
      <c r="G450" s="997"/>
      <c r="H450" s="1042"/>
      <c r="I450" s="987"/>
      <c r="J450" s="227" t="str">
        <f ca="1">IF(MOD(ROW()-13,2)=0,IF(ISBLANK(OFFSET(#REF!,INT((ROW()-13)/2),0)),"",OFFSET(#REF!,INT((ROW()-13)/2),0)),IF(ISBLANK(OFFSET('9. METAS'!$U$20,INT((ROW()-14)/2),0)),"",OFFSET('9. METAS'!$U$20,INT((ROW()-14)/2),0)))</f>
        <v/>
      </c>
      <c r="K450" s="228" t="str">
        <f ca="1">IF(MOD(ROW()-13,2)=0,IF(ISBLANK(OFFSET(#REF!,INT((ROW()-13)/2),0)),"",OFFSET(#REF!,INT((ROW()-13)/2),0)),IF(ISBLANK(OFFSET('9. METAS'!$V$20,INT((ROW()-14)/2),0)),"",OFFSET('9. METAS'!$V$20,INT((ROW()-14)/2),0)))</f>
        <v/>
      </c>
      <c r="L450" s="228" t="str">
        <f ca="1">IF(MOD(ROW()-13,2)=0,IF(ISBLANK(OFFSET(#REF!,INT((ROW()-13)/2),0)),"",OFFSET(#REF!,INT((ROW()-13)/2),0)),IF(ISBLANK(OFFSET('9. METAS'!$W$20,INT((ROW()-14)/2),0)),"",OFFSET('9. METAS'!$W$20,INT((ROW()-14)/2),0)))</f>
        <v/>
      </c>
      <c r="M450" s="229" t="str">
        <f ca="1">IF(MOD(ROW()-13,2)=0,IF(ISBLANK(OFFSET(#REF!,INT((ROW()-13)/2),0)),"",OFFSET(#REF!,INT((ROW()-13)/2),0)),IF(ISBLANK(OFFSET('9. METAS'!$X$20,INT((ROW()-14)/2),0)),"",OFFSET('9. METAS'!$X$20,INT((ROW()-14)/2),0)))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1042" t="str">
        <f ca="1">IF(ISBLANK(OFFSET('9. METAS'!$L$20,INT((ROW()-13)/2),0)),"",OFFSET('9. METAS'!$L$20,INT((ROW()-13)/2),0))</f>
        <v/>
      </c>
      <c r="I451" s="979"/>
      <c r="J451" s="227" t="e">
        <f ca="1">IF(MOD(ROW()-13,2)=0,IF(ISBLANK(OFFSET(#REF!,INT((ROW()-13)/2),0)),"",OFFSET(#REF!,INT((ROW()-13)/2),0)),IF(ISBLANK(OFFSET('9. METAS'!$U$20,INT((ROW()-14)/2),0)),"",OFFSET('9. METAS'!$U$20,INT((ROW()-14)/2),0)))</f>
        <v>#REF!</v>
      </c>
      <c r="K451" s="228" t="e">
        <f ca="1">IF(MOD(ROW()-13,2)=0,IF(ISBLANK(OFFSET(#REF!,INT((ROW()-13)/2),0)),"",OFFSET(#REF!,INT((ROW()-13)/2),0)),IF(ISBLANK(OFFSET('9. METAS'!$V$20,INT((ROW()-14)/2),0)),"",OFFSET('9. METAS'!$V$20,INT((ROW()-14)/2),0)))</f>
        <v>#REF!</v>
      </c>
      <c r="L451" s="228" t="e">
        <f ca="1">IF(MOD(ROW()-13,2)=0,IF(ISBLANK(OFFSET(#REF!,INT((ROW()-13)/2),0)),"",OFFSET(#REF!,INT((ROW()-13)/2),0)),IF(ISBLANK(OFFSET('9. METAS'!$W$20,INT((ROW()-14)/2),0)),"",OFFSET('9. METAS'!$W$20,INT((ROW()-14)/2),0)))</f>
        <v>#REF!</v>
      </c>
      <c r="M451" s="229" t="e">
        <f ca="1">IF(MOD(ROW()-13,2)=0,IF(ISBLANK(OFFSET(#REF!,INT((ROW()-13)/2),0)),"",OFFSET(#REF!,INT((ROW()-13)/2),0)),IF(ISBLANK(OFFSET('9. METAS'!$X$20,INT((ROW()-14)/2),0)),"",OFFSET('9. METAS'!$X$20,INT((ROW()-14)/2),0)))</f>
        <v>#REF!</v>
      </c>
      <c r="N451" s="981" t="str">
        <f t="shared" ref="N451" ca="1" si="434">IFERROR(J451/J452,"ND")</f>
        <v>ND</v>
      </c>
      <c r="O451" s="983" t="str">
        <f t="shared" ref="O451" ca="1" si="435">IFERROR(((J451+K451+L451+M451)/H451),"ND")</f>
        <v>ND</v>
      </c>
      <c r="P451" s="985"/>
    </row>
    <row r="452" spans="3:16" x14ac:dyDescent="0.3">
      <c r="C452" s="999"/>
      <c r="D452" s="993"/>
      <c r="E452" s="993"/>
      <c r="F452" s="995"/>
      <c r="G452" s="997"/>
      <c r="H452" s="1042"/>
      <c r="I452" s="987"/>
      <c r="J452" s="227" t="str">
        <f ca="1">IF(MOD(ROW()-13,2)=0,IF(ISBLANK(OFFSET(#REF!,INT((ROW()-13)/2),0)),"",OFFSET(#REF!,INT((ROW()-13)/2),0)),IF(ISBLANK(OFFSET('9. METAS'!$U$20,INT((ROW()-14)/2),0)),"",OFFSET('9. METAS'!$U$20,INT((ROW()-14)/2),0)))</f>
        <v/>
      </c>
      <c r="K452" s="228" t="str">
        <f ca="1">IF(MOD(ROW()-13,2)=0,IF(ISBLANK(OFFSET(#REF!,INT((ROW()-13)/2),0)),"",OFFSET(#REF!,INT((ROW()-13)/2),0)),IF(ISBLANK(OFFSET('9. METAS'!$V$20,INT((ROW()-14)/2),0)),"",OFFSET('9. METAS'!$V$20,INT((ROW()-14)/2),0)))</f>
        <v/>
      </c>
      <c r="L452" s="228" t="str">
        <f ca="1">IF(MOD(ROW()-13,2)=0,IF(ISBLANK(OFFSET(#REF!,INT((ROW()-13)/2),0)),"",OFFSET(#REF!,INT((ROW()-13)/2),0)),IF(ISBLANK(OFFSET('9. METAS'!$W$20,INT((ROW()-14)/2),0)),"",OFFSET('9. METAS'!$W$20,INT((ROW()-14)/2),0)))</f>
        <v/>
      </c>
      <c r="M452" s="229" t="str">
        <f ca="1">IF(MOD(ROW()-13,2)=0,IF(ISBLANK(OFFSET(#REF!,INT((ROW()-13)/2),0)),"",OFFSET(#REF!,INT((ROW()-13)/2),0)),IF(ISBLANK(OFFSET('9. METAS'!$X$20,INT((ROW()-14)/2),0)),"",OFFSET('9. METAS'!$X$20,INT((ROW()-14)/2),0)))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1042" t="str">
        <f ca="1">IF(ISBLANK(OFFSET('9. METAS'!$L$20,INT((ROW()-13)/2),0)),"",OFFSET('9. METAS'!$L$20,INT((ROW()-13)/2),0))</f>
        <v/>
      </c>
      <c r="I453" s="979"/>
      <c r="J453" s="227" t="e">
        <f ca="1">IF(MOD(ROW()-13,2)=0,IF(ISBLANK(OFFSET(#REF!,INT((ROW()-13)/2),0)),"",OFFSET(#REF!,INT((ROW()-13)/2),0)),IF(ISBLANK(OFFSET('9. METAS'!$U$20,INT((ROW()-14)/2),0)),"",OFFSET('9. METAS'!$U$20,INT((ROW()-14)/2),0)))</f>
        <v>#REF!</v>
      </c>
      <c r="K453" s="228" t="e">
        <f ca="1">IF(MOD(ROW()-13,2)=0,IF(ISBLANK(OFFSET(#REF!,INT((ROW()-13)/2),0)),"",OFFSET(#REF!,INT((ROW()-13)/2),0)),IF(ISBLANK(OFFSET('9. METAS'!$V$20,INT((ROW()-14)/2),0)),"",OFFSET('9. METAS'!$V$20,INT((ROW()-14)/2),0)))</f>
        <v>#REF!</v>
      </c>
      <c r="L453" s="228" t="e">
        <f ca="1">IF(MOD(ROW()-13,2)=0,IF(ISBLANK(OFFSET(#REF!,INT((ROW()-13)/2),0)),"",OFFSET(#REF!,INT((ROW()-13)/2),0)),IF(ISBLANK(OFFSET('9. METAS'!$W$20,INT((ROW()-14)/2),0)),"",OFFSET('9. METAS'!$W$20,INT((ROW()-14)/2),0)))</f>
        <v>#REF!</v>
      </c>
      <c r="M453" s="229" t="e">
        <f ca="1">IF(MOD(ROW()-13,2)=0,IF(ISBLANK(OFFSET(#REF!,INT((ROW()-13)/2),0)),"",OFFSET(#REF!,INT((ROW()-13)/2),0)),IF(ISBLANK(OFFSET('9. METAS'!$X$20,INT((ROW()-14)/2),0)),"",OFFSET('9. METAS'!$X$20,INT((ROW()-14)/2),0)))</f>
        <v>#REF!</v>
      </c>
      <c r="N453" s="981" t="str">
        <f t="shared" ref="N453" ca="1" si="436">IFERROR(J453/J454,"ND")</f>
        <v>ND</v>
      </c>
      <c r="O453" s="983" t="str">
        <f t="shared" ref="O453" ca="1" si="437">IFERROR(((J453+K453+L453+M453)/H453),"ND")</f>
        <v>ND</v>
      </c>
      <c r="P453" s="985"/>
    </row>
    <row r="454" spans="3:16" x14ac:dyDescent="0.3">
      <c r="C454" s="999"/>
      <c r="D454" s="993"/>
      <c r="E454" s="993"/>
      <c r="F454" s="995"/>
      <c r="G454" s="997"/>
      <c r="H454" s="1042"/>
      <c r="I454" s="987"/>
      <c r="J454" s="227" t="str">
        <f ca="1">IF(MOD(ROW()-13,2)=0,IF(ISBLANK(OFFSET(#REF!,INT((ROW()-13)/2),0)),"",OFFSET(#REF!,INT((ROW()-13)/2),0)),IF(ISBLANK(OFFSET('9. METAS'!$U$20,INT((ROW()-14)/2),0)),"",OFFSET('9. METAS'!$U$20,INT((ROW()-14)/2),0)))</f>
        <v/>
      </c>
      <c r="K454" s="228" t="str">
        <f ca="1">IF(MOD(ROW()-13,2)=0,IF(ISBLANK(OFFSET(#REF!,INT((ROW()-13)/2),0)),"",OFFSET(#REF!,INT((ROW()-13)/2),0)),IF(ISBLANK(OFFSET('9. METAS'!$V$20,INT((ROW()-14)/2),0)),"",OFFSET('9. METAS'!$V$20,INT((ROW()-14)/2),0)))</f>
        <v/>
      </c>
      <c r="L454" s="228" t="str">
        <f ca="1">IF(MOD(ROW()-13,2)=0,IF(ISBLANK(OFFSET(#REF!,INT((ROW()-13)/2),0)),"",OFFSET(#REF!,INT((ROW()-13)/2),0)),IF(ISBLANK(OFFSET('9. METAS'!$W$20,INT((ROW()-14)/2),0)),"",OFFSET('9. METAS'!$W$20,INT((ROW()-14)/2),0)))</f>
        <v/>
      </c>
      <c r="M454" s="229" t="str">
        <f ca="1">IF(MOD(ROW()-13,2)=0,IF(ISBLANK(OFFSET(#REF!,INT((ROW()-13)/2),0)),"",OFFSET(#REF!,INT((ROW()-13)/2),0)),IF(ISBLANK(OFFSET('9. METAS'!$X$20,INT((ROW()-14)/2),0)),"",OFFSET('9. METAS'!$X$20,INT((ROW()-14)/2),0)))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1042" t="str">
        <f ca="1">IF(ISBLANK(OFFSET('9. METAS'!$L$20,INT((ROW()-13)/2),0)),"",OFFSET('9. METAS'!$L$20,INT((ROW()-13)/2),0))</f>
        <v/>
      </c>
      <c r="I455" s="979"/>
      <c r="J455" s="227" t="e">
        <f ca="1">IF(MOD(ROW()-13,2)=0,IF(ISBLANK(OFFSET(#REF!,INT((ROW()-13)/2),0)),"",OFFSET(#REF!,INT((ROW()-13)/2),0)),IF(ISBLANK(OFFSET('9. METAS'!$U$20,INT((ROW()-14)/2),0)),"",OFFSET('9. METAS'!$U$20,INT((ROW()-14)/2),0)))</f>
        <v>#REF!</v>
      </c>
      <c r="K455" s="228" t="e">
        <f ca="1">IF(MOD(ROW()-13,2)=0,IF(ISBLANK(OFFSET(#REF!,INT((ROW()-13)/2),0)),"",OFFSET(#REF!,INT((ROW()-13)/2),0)),IF(ISBLANK(OFFSET('9. METAS'!$V$20,INT((ROW()-14)/2),0)),"",OFFSET('9. METAS'!$V$20,INT((ROW()-14)/2),0)))</f>
        <v>#REF!</v>
      </c>
      <c r="L455" s="228" t="e">
        <f ca="1">IF(MOD(ROW()-13,2)=0,IF(ISBLANK(OFFSET(#REF!,INT((ROW()-13)/2),0)),"",OFFSET(#REF!,INT((ROW()-13)/2),0)),IF(ISBLANK(OFFSET('9. METAS'!$W$20,INT((ROW()-14)/2),0)),"",OFFSET('9. METAS'!$W$20,INT((ROW()-14)/2),0)))</f>
        <v>#REF!</v>
      </c>
      <c r="M455" s="229" t="e">
        <f ca="1">IF(MOD(ROW()-13,2)=0,IF(ISBLANK(OFFSET(#REF!,INT((ROW()-13)/2),0)),"",OFFSET(#REF!,INT((ROW()-13)/2),0)),IF(ISBLANK(OFFSET('9. METAS'!$X$20,INT((ROW()-14)/2),0)),"",OFFSET('9. METAS'!$X$20,INT((ROW()-14)/2),0)))</f>
        <v>#REF!</v>
      </c>
      <c r="N455" s="981" t="str">
        <f t="shared" ref="N455" ca="1" si="438">IFERROR(J455/J456,"ND")</f>
        <v>ND</v>
      </c>
      <c r="O455" s="983" t="str">
        <f t="shared" ref="O455" ca="1" si="439">IFERROR(((J455+K455+L455+M455)/H455),"ND")</f>
        <v>ND</v>
      </c>
      <c r="P455" s="985"/>
    </row>
    <row r="456" spans="3:16" x14ac:dyDescent="0.3">
      <c r="C456" s="999"/>
      <c r="D456" s="993"/>
      <c r="E456" s="993"/>
      <c r="F456" s="995"/>
      <c r="G456" s="997"/>
      <c r="H456" s="1042"/>
      <c r="I456" s="987"/>
      <c r="J456" s="227" t="str">
        <f ca="1">IF(MOD(ROW()-13,2)=0,IF(ISBLANK(OFFSET(#REF!,INT((ROW()-13)/2),0)),"",OFFSET(#REF!,INT((ROW()-13)/2),0)),IF(ISBLANK(OFFSET('9. METAS'!$U$20,INT((ROW()-14)/2),0)),"",OFFSET('9. METAS'!$U$20,INT((ROW()-14)/2),0)))</f>
        <v/>
      </c>
      <c r="K456" s="228" t="str">
        <f ca="1">IF(MOD(ROW()-13,2)=0,IF(ISBLANK(OFFSET(#REF!,INT((ROW()-13)/2),0)),"",OFFSET(#REF!,INT((ROW()-13)/2),0)),IF(ISBLANK(OFFSET('9. METAS'!$V$20,INT((ROW()-14)/2),0)),"",OFFSET('9. METAS'!$V$20,INT((ROW()-14)/2),0)))</f>
        <v/>
      </c>
      <c r="L456" s="228" t="str">
        <f ca="1">IF(MOD(ROW()-13,2)=0,IF(ISBLANK(OFFSET(#REF!,INT((ROW()-13)/2),0)),"",OFFSET(#REF!,INT((ROW()-13)/2),0)),IF(ISBLANK(OFFSET('9. METAS'!$W$20,INT((ROW()-14)/2),0)),"",OFFSET('9. METAS'!$W$20,INT((ROW()-14)/2),0)))</f>
        <v/>
      </c>
      <c r="M456" s="229" t="str">
        <f ca="1">IF(MOD(ROW()-13,2)=0,IF(ISBLANK(OFFSET(#REF!,INT((ROW()-13)/2),0)),"",OFFSET(#REF!,INT((ROW()-13)/2),0)),IF(ISBLANK(OFFSET('9. METAS'!$X$20,INT((ROW()-14)/2),0)),"",OFFSET('9. METAS'!$X$20,INT((ROW()-14)/2),0)))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1042" t="str">
        <f ca="1">IF(ISBLANK(OFFSET('9. METAS'!$L$20,INT((ROW()-13)/2),0)),"",OFFSET('9. METAS'!$L$20,INT((ROW()-13)/2),0))</f>
        <v/>
      </c>
      <c r="I457" s="979"/>
      <c r="J457" s="227" t="e">
        <f ca="1">IF(MOD(ROW()-13,2)=0,IF(ISBLANK(OFFSET(#REF!,INT((ROW()-13)/2),0)),"",OFFSET(#REF!,INT((ROW()-13)/2),0)),IF(ISBLANK(OFFSET('9. METAS'!$U$20,INT((ROW()-14)/2),0)),"",OFFSET('9. METAS'!$U$20,INT((ROW()-14)/2),0)))</f>
        <v>#REF!</v>
      </c>
      <c r="K457" s="228" t="e">
        <f ca="1">IF(MOD(ROW()-13,2)=0,IF(ISBLANK(OFFSET(#REF!,INT((ROW()-13)/2),0)),"",OFFSET(#REF!,INT((ROW()-13)/2),0)),IF(ISBLANK(OFFSET('9. METAS'!$V$20,INT((ROW()-14)/2),0)),"",OFFSET('9. METAS'!$V$20,INT((ROW()-14)/2),0)))</f>
        <v>#REF!</v>
      </c>
      <c r="L457" s="228" t="e">
        <f ca="1">IF(MOD(ROW()-13,2)=0,IF(ISBLANK(OFFSET(#REF!,INT((ROW()-13)/2),0)),"",OFFSET(#REF!,INT((ROW()-13)/2),0)),IF(ISBLANK(OFFSET('9. METAS'!$W$20,INT((ROW()-14)/2),0)),"",OFFSET('9. METAS'!$W$20,INT((ROW()-14)/2),0)))</f>
        <v>#REF!</v>
      </c>
      <c r="M457" s="229" t="e">
        <f ca="1">IF(MOD(ROW()-13,2)=0,IF(ISBLANK(OFFSET(#REF!,INT((ROW()-13)/2),0)),"",OFFSET(#REF!,INT((ROW()-13)/2),0)),IF(ISBLANK(OFFSET('9. METAS'!$X$20,INT((ROW()-14)/2),0)),"",OFFSET('9. METAS'!$X$20,INT((ROW()-14)/2),0)))</f>
        <v>#REF!</v>
      </c>
      <c r="N457" s="981" t="str">
        <f t="shared" ref="N457" ca="1" si="440">IFERROR(J457/J458,"ND")</f>
        <v>ND</v>
      </c>
      <c r="O457" s="983" t="str">
        <f t="shared" ref="O457" ca="1" si="441">IFERROR(((J457+K457+L457+M457)/H457),"ND")</f>
        <v>ND</v>
      </c>
      <c r="P457" s="985"/>
    </row>
    <row r="458" spans="3:16" x14ac:dyDescent="0.3">
      <c r="C458" s="999"/>
      <c r="D458" s="993"/>
      <c r="E458" s="993"/>
      <c r="F458" s="995"/>
      <c r="G458" s="997"/>
      <c r="H458" s="1042"/>
      <c r="I458" s="987"/>
      <c r="J458" s="227" t="str">
        <f ca="1">IF(MOD(ROW()-13,2)=0,IF(ISBLANK(OFFSET(#REF!,INT((ROW()-13)/2),0)),"",OFFSET(#REF!,INT((ROW()-13)/2),0)),IF(ISBLANK(OFFSET('9. METAS'!$U$20,INT((ROW()-14)/2),0)),"",OFFSET('9. METAS'!$U$20,INT((ROW()-14)/2),0)))</f>
        <v/>
      </c>
      <c r="K458" s="228" t="str">
        <f ca="1">IF(MOD(ROW()-13,2)=0,IF(ISBLANK(OFFSET(#REF!,INT((ROW()-13)/2),0)),"",OFFSET(#REF!,INT((ROW()-13)/2),0)),IF(ISBLANK(OFFSET('9. METAS'!$V$20,INT((ROW()-14)/2),0)),"",OFFSET('9. METAS'!$V$20,INT((ROW()-14)/2),0)))</f>
        <v/>
      </c>
      <c r="L458" s="228" t="str">
        <f ca="1">IF(MOD(ROW()-13,2)=0,IF(ISBLANK(OFFSET(#REF!,INT((ROW()-13)/2),0)),"",OFFSET(#REF!,INT((ROW()-13)/2),0)),IF(ISBLANK(OFFSET('9. METAS'!$W$20,INT((ROW()-14)/2),0)),"",OFFSET('9. METAS'!$W$20,INT((ROW()-14)/2),0)))</f>
        <v/>
      </c>
      <c r="M458" s="229" t="str">
        <f ca="1">IF(MOD(ROW()-13,2)=0,IF(ISBLANK(OFFSET(#REF!,INT((ROW()-13)/2),0)),"",OFFSET(#REF!,INT((ROW()-13)/2),0)),IF(ISBLANK(OFFSET('9. METAS'!$X$20,INT((ROW()-14)/2),0)),"",OFFSET('9. METAS'!$X$20,INT((ROW()-14)/2),0)))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1042" t="str">
        <f ca="1">IF(ISBLANK(OFFSET('9. METAS'!$L$20,INT((ROW()-13)/2),0)),"",OFFSET('9. METAS'!$L$20,INT((ROW()-13)/2),0))</f>
        <v/>
      </c>
      <c r="I459" s="979"/>
      <c r="J459" s="227" t="e">
        <f ca="1">IF(MOD(ROW()-13,2)=0,IF(ISBLANK(OFFSET(#REF!,INT((ROW()-13)/2),0)),"",OFFSET(#REF!,INT((ROW()-13)/2),0)),IF(ISBLANK(OFFSET('9. METAS'!$U$20,INT((ROW()-14)/2),0)),"",OFFSET('9. METAS'!$U$20,INT((ROW()-14)/2),0)))</f>
        <v>#REF!</v>
      </c>
      <c r="K459" s="228" t="e">
        <f ca="1">IF(MOD(ROW()-13,2)=0,IF(ISBLANK(OFFSET(#REF!,INT((ROW()-13)/2),0)),"",OFFSET(#REF!,INT((ROW()-13)/2),0)),IF(ISBLANK(OFFSET('9. METAS'!$V$20,INT((ROW()-14)/2),0)),"",OFFSET('9. METAS'!$V$20,INT((ROW()-14)/2),0)))</f>
        <v>#REF!</v>
      </c>
      <c r="L459" s="228" t="e">
        <f ca="1">IF(MOD(ROW()-13,2)=0,IF(ISBLANK(OFFSET(#REF!,INT((ROW()-13)/2),0)),"",OFFSET(#REF!,INT((ROW()-13)/2),0)),IF(ISBLANK(OFFSET('9. METAS'!$W$20,INT((ROW()-14)/2),0)),"",OFFSET('9. METAS'!$W$20,INT((ROW()-14)/2),0)))</f>
        <v>#REF!</v>
      </c>
      <c r="M459" s="229" t="e">
        <f ca="1">IF(MOD(ROW()-13,2)=0,IF(ISBLANK(OFFSET(#REF!,INT((ROW()-13)/2),0)),"",OFFSET(#REF!,INT((ROW()-13)/2),0)),IF(ISBLANK(OFFSET('9. METAS'!$X$20,INT((ROW()-14)/2),0)),"",OFFSET('9. METAS'!$X$20,INT((ROW()-14)/2),0)))</f>
        <v>#REF!</v>
      </c>
      <c r="N459" s="981" t="str">
        <f t="shared" ref="N459" ca="1" si="442">IFERROR(J459/J460,"ND")</f>
        <v>ND</v>
      </c>
      <c r="O459" s="983" t="str">
        <f t="shared" ref="O459" ca="1" si="443">IFERROR(((J459+K459+L459+M459)/H459),"ND")</f>
        <v>ND</v>
      </c>
      <c r="P459" s="985"/>
    </row>
    <row r="460" spans="3:16" x14ac:dyDescent="0.3">
      <c r="C460" s="999"/>
      <c r="D460" s="993"/>
      <c r="E460" s="993"/>
      <c r="F460" s="995"/>
      <c r="G460" s="997"/>
      <c r="H460" s="1042"/>
      <c r="I460" s="987"/>
      <c r="J460" s="227" t="str">
        <f ca="1">IF(MOD(ROW()-13,2)=0,IF(ISBLANK(OFFSET(#REF!,INT((ROW()-13)/2),0)),"",OFFSET(#REF!,INT((ROW()-13)/2),0)),IF(ISBLANK(OFFSET('9. METAS'!$U$20,INT((ROW()-14)/2),0)),"",OFFSET('9. METAS'!$U$20,INT((ROW()-14)/2),0)))</f>
        <v/>
      </c>
      <c r="K460" s="228" t="str">
        <f ca="1">IF(MOD(ROW()-13,2)=0,IF(ISBLANK(OFFSET(#REF!,INT((ROW()-13)/2),0)),"",OFFSET(#REF!,INT((ROW()-13)/2),0)),IF(ISBLANK(OFFSET('9. METAS'!$V$20,INT((ROW()-14)/2),0)),"",OFFSET('9. METAS'!$V$20,INT((ROW()-14)/2),0)))</f>
        <v/>
      </c>
      <c r="L460" s="228" t="str">
        <f ca="1">IF(MOD(ROW()-13,2)=0,IF(ISBLANK(OFFSET(#REF!,INT((ROW()-13)/2),0)),"",OFFSET(#REF!,INT((ROW()-13)/2),0)),IF(ISBLANK(OFFSET('9. METAS'!$W$20,INT((ROW()-14)/2),0)),"",OFFSET('9. METAS'!$W$20,INT((ROW()-14)/2),0)))</f>
        <v/>
      </c>
      <c r="M460" s="229" t="str">
        <f ca="1">IF(MOD(ROW()-13,2)=0,IF(ISBLANK(OFFSET(#REF!,INT((ROW()-13)/2),0)),"",OFFSET(#REF!,INT((ROW()-13)/2),0)),IF(ISBLANK(OFFSET('9. METAS'!$X$20,INT((ROW()-14)/2),0)),"",OFFSET('9. METAS'!$X$20,INT((ROW()-14)/2),0)))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1042" t="str">
        <f ca="1">IF(ISBLANK(OFFSET('9. METAS'!$L$20,INT((ROW()-13)/2),0)),"",OFFSET('9. METAS'!$L$20,INT((ROW()-13)/2),0))</f>
        <v/>
      </c>
      <c r="I461" s="979"/>
      <c r="J461" s="227" t="e">
        <f ca="1">IF(MOD(ROW()-13,2)=0,IF(ISBLANK(OFFSET(#REF!,INT((ROW()-13)/2),0)),"",OFFSET(#REF!,INT((ROW()-13)/2),0)),IF(ISBLANK(OFFSET('9. METAS'!$U$20,INT((ROW()-14)/2),0)),"",OFFSET('9. METAS'!$U$20,INT((ROW()-14)/2),0)))</f>
        <v>#REF!</v>
      </c>
      <c r="K461" s="228" t="e">
        <f ca="1">IF(MOD(ROW()-13,2)=0,IF(ISBLANK(OFFSET(#REF!,INT((ROW()-13)/2),0)),"",OFFSET(#REF!,INT((ROW()-13)/2),0)),IF(ISBLANK(OFFSET('9. METAS'!$V$20,INT((ROW()-14)/2),0)),"",OFFSET('9. METAS'!$V$20,INT((ROW()-14)/2),0)))</f>
        <v>#REF!</v>
      </c>
      <c r="L461" s="228" t="e">
        <f ca="1">IF(MOD(ROW()-13,2)=0,IF(ISBLANK(OFFSET(#REF!,INT((ROW()-13)/2),0)),"",OFFSET(#REF!,INT((ROW()-13)/2),0)),IF(ISBLANK(OFFSET('9. METAS'!$W$20,INT((ROW()-14)/2),0)),"",OFFSET('9. METAS'!$W$20,INT((ROW()-14)/2),0)))</f>
        <v>#REF!</v>
      </c>
      <c r="M461" s="229" t="e">
        <f ca="1">IF(MOD(ROW()-13,2)=0,IF(ISBLANK(OFFSET(#REF!,INT((ROW()-13)/2),0)),"",OFFSET(#REF!,INT((ROW()-13)/2),0)),IF(ISBLANK(OFFSET('9. METAS'!$X$20,INT((ROW()-14)/2),0)),"",OFFSET('9. METAS'!$X$20,INT((ROW()-14)/2),0)))</f>
        <v>#REF!</v>
      </c>
      <c r="N461" s="981" t="str">
        <f t="shared" ref="N461" ca="1" si="444">IFERROR(J461/J462,"ND")</f>
        <v>ND</v>
      </c>
      <c r="O461" s="983" t="str">
        <f t="shared" ref="O461" ca="1" si="445">IFERROR(((J461+K461+L461+M461)/H461),"ND")</f>
        <v>ND</v>
      </c>
      <c r="P461" s="985"/>
    </row>
    <row r="462" spans="3:16" x14ac:dyDescent="0.3">
      <c r="C462" s="999"/>
      <c r="D462" s="993"/>
      <c r="E462" s="993"/>
      <c r="F462" s="995"/>
      <c r="G462" s="997"/>
      <c r="H462" s="1042"/>
      <c r="I462" s="987"/>
      <c r="J462" s="227" t="str">
        <f ca="1">IF(MOD(ROW()-13,2)=0,IF(ISBLANK(OFFSET(#REF!,INT((ROW()-13)/2),0)),"",OFFSET(#REF!,INT((ROW()-13)/2),0)),IF(ISBLANK(OFFSET('9. METAS'!$U$20,INT((ROW()-14)/2),0)),"",OFFSET('9. METAS'!$U$20,INT((ROW()-14)/2),0)))</f>
        <v/>
      </c>
      <c r="K462" s="228" t="str">
        <f ca="1">IF(MOD(ROW()-13,2)=0,IF(ISBLANK(OFFSET(#REF!,INT((ROW()-13)/2),0)),"",OFFSET(#REF!,INT((ROW()-13)/2),0)),IF(ISBLANK(OFFSET('9. METAS'!$V$20,INT((ROW()-14)/2),0)),"",OFFSET('9. METAS'!$V$20,INT((ROW()-14)/2),0)))</f>
        <v/>
      </c>
      <c r="L462" s="228" t="str">
        <f ca="1">IF(MOD(ROW()-13,2)=0,IF(ISBLANK(OFFSET(#REF!,INT((ROW()-13)/2),0)),"",OFFSET(#REF!,INT((ROW()-13)/2),0)),IF(ISBLANK(OFFSET('9. METAS'!$W$20,INT((ROW()-14)/2),0)),"",OFFSET('9. METAS'!$W$20,INT((ROW()-14)/2),0)))</f>
        <v/>
      </c>
      <c r="M462" s="229" t="str">
        <f ca="1">IF(MOD(ROW()-13,2)=0,IF(ISBLANK(OFFSET(#REF!,INT((ROW()-13)/2),0)),"",OFFSET(#REF!,INT((ROW()-13)/2),0)),IF(ISBLANK(OFFSET('9. METAS'!$X$20,INT((ROW()-14)/2),0)),"",OFFSET('9. METAS'!$X$20,INT((ROW()-14)/2),0)))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1042" t="str">
        <f ca="1">IF(ISBLANK(OFFSET('9. METAS'!$L$20,INT((ROW()-13)/2),0)),"",OFFSET('9. METAS'!$L$20,INT((ROW()-13)/2),0))</f>
        <v/>
      </c>
      <c r="I463" s="979"/>
      <c r="J463" s="227" t="e">
        <f ca="1">IF(MOD(ROW()-13,2)=0,IF(ISBLANK(OFFSET(#REF!,INT((ROW()-13)/2),0)),"",OFFSET(#REF!,INT((ROW()-13)/2),0)),IF(ISBLANK(OFFSET('9. METAS'!$U$20,INT((ROW()-14)/2),0)),"",OFFSET('9. METAS'!$U$20,INT((ROW()-14)/2),0)))</f>
        <v>#REF!</v>
      </c>
      <c r="K463" s="228" t="e">
        <f ca="1">IF(MOD(ROW()-13,2)=0,IF(ISBLANK(OFFSET(#REF!,INT((ROW()-13)/2),0)),"",OFFSET(#REF!,INT((ROW()-13)/2),0)),IF(ISBLANK(OFFSET('9. METAS'!$V$20,INT((ROW()-14)/2),0)),"",OFFSET('9. METAS'!$V$20,INT((ROW()-14)/2),0)))</f>
        <v>#REF!</v>
      </c>
      <c r="L463" s="228" t="e">
        <f ca="1">IF(MOD(ROW()-13,2)=0,IF(ISBLANK(OFFSET(#REF!,INT((ROW()-13)/2),0)),"",OFFSET(#REF!,INT((ROW()-13)/2),0)),IF(ISBLANK(OFFSET('9. METAS'!$W$20,INT((ROW()-14)/2),0)),"",OFFSET('9. METAS'!$W$20,INT((ROW()-14)/2),0)))</f>
        <v>#REF!</v>
      </c>
      <c r="M463" s="229" t="e">
        <f ca="1">IF(MOD(ROW()-13,2)=0,IF(ISBLANK(OFFSET(#REF!,INT((ROW()-13)/2),0)),"",OFFSET(#REF!,INT((ROW()-13)/2),0)),IF(ISBLANK(OFFSET('9. METAS'!$X$20,INT((ROW()-14)/2),0)),"",OFFSET('9. METAS'!$X$20,INT((ROW()-14)/2),0)))</f>
        <v>#REF!</v>
      </c>
      <c r="N463" s="981" t="str">
        <f t="shared" ref="N463" ca="1" si="446">IFERROR(J463/J464,"ND")</f>
        <v>ND</v>
      </c>
      <c r="O463" s="983" t="str">
        <f t="shared" ref="O463" ca="1" si="447">IFERROR(((J463+K463+L463+M463)/H463),"ND")</f>
        <v>ND</v>
      </c>
      <c r="P463" s="985"/>
    </row>
    <row r="464" spans="3:16" x14ac:dyDescent="0.3">
      <c r="C464" s="999"/>
      <c r="D464" s="993"/>
      <c r="E464" s="993"/>
      <c r="F464" s="995"/>
      <c r="G464" s="997"/>
      <c r="H464" s="1042"/>
      <c r="I464" s="987"/>
      <c r="J464" s="227" t="str">
        <f ca="1">IF(MOD(ROW()-13,2)=0,IF(ISBLANK(OFFSET(#REF!,INT((ROW()-13)/2),0)),"",OFFSET(#REF!,INT((ROW()-13)/2),0)),IF(ISBLANK(OFFSET('9. METAS'!$U$20,INT((ROW()-14)/2),0)),"",OFFSET('9. METAS'!$U$20,INT((ROW()-14)/2),0)))</f>
        <v/>
      </c>
      <c r="K464" s="228" t="str">
        <f ca="1">IF(MOD(ROW()-13,2)=0,IF(ISBLANK(OFFSET(#REF!,INT((ROW()-13)/2),0)),"",OFFSET(#REF!,INT((ROW()-13)/2),0)),IF(ISBLANK(OFFSET('9. METAS'!$V$20,INT((ROW()-14)/2),0)),"",OFFSET('9. METAS'!$V$20,INT((ROW()-14)/2),0)))</f>
        <v/>
      </c>
      <c r="L464" s="228" t="str">
        <f ca="1">IF(MOD(ROW()-13,2)=0,IF(ISBLANK(OFFSET(#REF!,INT((ROW()-13)/2),0)),"",OFFSET(#REF!,INT((ROW()-13)/2),0)),IF(ISBLANK(OFFSET('9. METAS'!$W$20,INT((ROW()-14)/2),0)),"",OFFSET('9. METAS'!$W$20,INT((ROW()-14)/2),0)))</f>
        <v/>
      </c>
      <c r="M464" s="229" t="str">
        <f ca="1">IF(MOD(ROW()-13,2)=0,IF(ISBLANK(OFFSET(#REF!,INT((ROW()-13)/2),0)),"",OFFSET(#REF!,INT((ROW()-13)/2),0)),IF(ISBLANK(OFFSET('9. METAS'!$X$20,INT((ROW()-14)/2),0)),"",OFFSET('9. METAS'!$X$20,INT((ROW()-14)/2),0)))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1042" t="str">
        <f ca="1">IF(ISBLANK(OFFSET('9. METAS'!$L$20,INT((ROW()-13)/2),0)),"",OFFSET('9. METAS'!$L$20,INT((ROW()-13)/2),0))</f>
        <v/>
      </c>
      <c r="I465" s="979"/>
      <c r="J465" s="227" t="e">
        <f ca="1">IF(MOD(ROW()-13,2)=0,IF(ISBLANK(OFFSET(#REF!,INT((ROW()-13)/2),0)),"",OFFSET(#REF!,INT((ROW()-13)/2),0)),IF(ISBLANK(OFFSET('9. METAS'!$U$20,INT((ROW()-14)/2),0)),"",OFFSET('9. METAS'!$U$20,INT((ROW()-14)/2),0)))</f>
        <v>#REF!</v>
      </c>
      <c r="K465" s="228" t="e">
        <f ca="1">IF(MOD(ROW()-13,2)=0,IF(ISBLANK(OFFSET(#REF!,INT((ROW()-13)/2),0)),"",OFFSET(#REF!,INT((ROW()-13)/2),0)),IF(ISBLANK(OFFSET('9. METAS'!$V$20,INT((ROW()-14)/2),0)),"",OFFSET('9. METAS'!$V$20,INT((ROW()-14)/2),0)))</f>
        <v>#REF!</v>
      </c>
      <c r="L465" s="228" t="e">
        <f ca="1">IF(MOD(ROW()-13,2)=0,IF(ISBLANK(OFFSET(#REF!,INT((ROW()-13)/2),0)),"",OFFSET(#REF!,INT((ROW()-13)/2),0)),IF(ISBLANK(OFFSET('9. METAS'!$W$20,INT((ROW()-14)/2),0)),"",OFFSET('9. METAS'!$W$20,INT((ROW()-14)/2),0)))</f>
        <v>#REF!</v>
      </c>
      <c r="M465" s="229" t="e">
        <f ca="1">IF(MOD(ROW()-13,2)=0,IF(ISBLANK(OFFSET(#REF!,INT((ROW()-13)/2),0)),"",OFFSET(#REF!,INT((ROW()-13)/2),0)),IF(ISBLANK(OFFSET('9. METAS'!$X$20,INT((ROW()-14)/2),0)),"",OFFSET('9. METAS'!$X$20,INT((ROW()-14)/2),0)))</f>
        <v>#REF!</v>
      </c>
      <c r="N465" s="981" t="str">
        <f t="shared" ref="N465" ca="1" si="448">IFERROR(J465/J466,"ND")</f>
        <v>ND</v>
      </c>
      <c r="O465" s="983" t="str">
        <f t="shared" ref="O465" ca="1" si="449">IFERROR(((J465+K465+L465+M465)/H465),"ND")</f>
        <v>ND</v>
      </c>
      <c r="P465" s="985"/>
    </row>
    <row r="466" spans="3:16" x14ac:dyDescent="0.3">
      <c r="C466" s="999"/>
      <c r="D466" s="993"/>
      <c r="E466" s="993"/>
      <c r="F466" s="995"/>
      <c r="G466" s="997"/>
      <c r="H466" s="1042"/>
      <c r="I466" s="987"/>
      <c r="J466" s="227" t="str">
        <f ca="1">IF(MOD(ROW()-13,2)=0,IF(ISBLANK(OFFSET(#REF!,INT((ROW()-13)/2),0)),"",OFFSET(#REF!,INT((ROW()-13)/2),0)),IF(ISBLANK(OFFSET('9. METAS'!$U$20,INT((ROW()-14)/2),0)),"",OFFSET('9. METAS'!$U$20,INT((ROW()-14)/2),0)))</f>
        <v/>
      </c>
      <c r="K466" s="228" t="str">
        <f ca="1">IF(MOD(ROW()-13,2)=0,IF(ISBLANK(OFFSET(#REF!,INT((ROW()-13)/2),0)),"",OFFSET(#REF!,INT((ROW()-13)/2),0)),IF(ISBLANK(OFFSET('9. METAS'!$V$20,INT((ROW()-14)/2),0)),"",OFFSET('9. METAS'!$V$20,INT((ROW()-14)/2),0)))</f>
        <v/>
      </c>
      <c r="L466" s="228" t="str">
        <f ca="1">IF(MOD(ROW()-13,2)=0,IF(ISBLANK(OFFSET(#REF!,INT((ROW()-13)/2),0)),"",OFFSET(#REF!,INT((ROW()-13)/2),0)),IF(ISBLANK(OFFSET('9. METAS'!$W$20,INT((ROW()-14)/2),0)),"",OFFSET('9. METAS'!$W$20,INT((ROW()-14)/2),0)))</f>
        <v/>
      </c>
      <c r="M466" s="229" t="str">
        <f ca="1">IF(MOD(ROW()-13,2)=0,IF(ISBLANK(OFFSET(#REF!,INT((ROW()-13)/2),0)),"",OFFSET(#REF!,INT((ROW()-13)/2),0)),IF(ISBLANK(OFFSET('9. METAS'!$X$20,INT((ROW()-14)/2),0)),"",OFFSET('9. METAS'!$X$20,INT((ROW()-14)/2),0)))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1042" t="str">
        <f ca="1">IF(ISBLANK(OFFSET('9. METAS'!$L$20,INT((ROW()-13)/2),0)),"",OFFSET('9. METAS'!$L$20,INT((ROW()-13)/2),0))</f>
        <v/>
      </c>
      <c r="I467" s="979"/>
      <c r="J467" s="227" t="e">
        <f ca="1">IF(MOD(ROW()-13,2)=0,IF(ISBLANK(OFFSET(#REF!,INT((ROW()-13)/2),0)),"",OFFSET(#REF!,INT((ROW()-13)/2),0)),IF(ISBLANK(OFFSET('9. METAS'!$U$20,INT((ROW()-14)/2),0)),"",OFFSET('9. METAS'!$U$20,INT((ROW()-14)/2),0)))</f>
        <v>#REF!</v>
      </c>
      <c r="K467" s="228" t="e">
        <f ca="1">IF(MOD(ROW()-13,2)=0,IF(ISBLANK(OFFSET(#REF!,INT((ROW()-13)/2),0)),"",OFFSET(#REF!,INT((ROW()-13)/2),0)),IF(ISBLANK(OFFSET('9. METAS'!$V$20,INT((ROW()-14)/2),0)),"",OFFSET('9. METAS'!$V$20,INT((ROW()-14)/2),0)))</f>
        <v>#REF!</v>
      </c>
      <c r="L467" s="228" t="e">
        <f ca="1">IF(MOD(ROW()-13,2)=0,IF(ISBLANK(OFFSET(#REF!,INT((ROW()-13)/2),0)),"",OFFSET(#REF!,INT((ROW()-13)/2),0)),IF(ISBLANK(OFFSET('9. METAS'!$W$20,INT((ROW()-14)/2),0)),"",OFFSET('9. METAS'!$W$20,INT((ROW()-14)/2),0)))</f>
        <v>#REF!</v>
      </c>
      <c r="M467" s="229" t="e">
        <f ca="1">IF(MOD(ROW()-13,2)=0,IF(ISBLANK(OFFSET(#REF!,INT((ROW()-13)/2),0)),"",OFFSET(#REF!,INT((ROW()-13)/2),0)),IF(ISBLANK(OFFSET('9. METAS'!$X$20,INT((ROW()-14)/2),0)),"",OFFSET('9. METAS'!$X$20,INT((ROW()-14)/2),0)))</f>
        <v>#REF!</v>
      </c>
      <c r="N467" s="981" t="str">
        <f t="shared" ref="N467" ca="1" si="450">IFERROR(J467/J468,"ND")</f>
        <v>ND</v>
      </c>
      <c r="O467" s="983" t="str">
        <f t="shared" ref="O467" ca="1" si="451">IFERROR(((J467+K467+L467+M467)/H467),"ND")</f>
        <v>ND</v>
      </c>
      <c r="P467" s="985"/>
    </row>
    <row r="468" spans="3:16" x14ac:dyDescent="0.3">
      <c r="C468" s="999"/>
      <c r="D468" s="993"/>
      <c r="E468" s="993"/>
      <c r="F468" s="995"/>
      <c r="G468" s="997"/>
      <c r="H468" s="1042"/>
      <c r="I468" s="987"/>
      <c r="J468" s="227" t="str">
        <f ca="1">IF(MOD(ROW()-13,2)=0,IF(ISBLANK(OFFSET(#REF!,INT((ROW()-13)/2),0)),"",OFFSET(#REF!,INT((ROW()-13)/2),0)),IF(ISBLANK(OFFSET('9. METAS'!$U$20,INT((ROW()-14)/2),0)),"",OFFSET('9. METAS'!$U$20,INT((ROW()-14)/2),0)))</f>
        <v/>
      </c>
      <c r="K468" s="228" t="str">
        <f ca="1">IF(MOD(ROW()-13,2)=0,IF(ISBLANK(OFFSET(#REF!,INT((ROW()-13)/2),0)),"",OFFSET(#REF!,INT((ROW()-13)/2),0)),IF(ISBLANK(OFFSET('9. METAS'!$V$20,INT((ROW()-14)/2),0)),"",OFFSET('9. METAS'!$V$20,INT((ROW()-14)/2),0)))</f>
        <v/>
      </c>
      <c r="L468" s="228" t="str">
        <f ca="1">IF(MOD(ROW()-13,2)=0,IF(ISBLANK(OFFSET(#REF!,INT((ROW()-13)/2),0)),"",OFFSET(#REF!,INT((ROW()-13)/2),0)),IF(ISBLANK(OFFSET('9. METAS'!$W$20,INT((ROW()-14)/2),0)),"",OFFSET('9. METAS'!$W$20,INT((ROW()-14)/2),0)))</f>
        <v/>
      </c>
      <c r="M468" s="229" t="str">
        <f ca="1">IF(MOD(ROW()-13,2)=0,IF(ISBLANK(OFFSET(#REF!,INT((ROW()-13)/2),0)),"",OFFSET(#REF!,INT((ROW()-13)/2),0)),IF(ISBLANK(OFFSET('9. METAS'!$X$20,INT((ROW()-14)/2),0)),"",OFFSET('9. METAS'!$X$20,INT((ROW()-14)/2),0)))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1042" t="str">
        <f ca="1">IF(ISBLANK(OFFSET('9. METAS'!$L$20,INT((ROW()-13)/2),0)),"",OFFSET('9. METAS'!$L$20,INT((ROW()-13)/2),0))</f>
        <v/>
      </c>
      <c r="I469" s="979"/>
      <c r="J469" s="227" t="e">
        <f ca="1">IF(MOD(ROW()-13,2)=0,IF(ISBLANK(OFFSET(#REF!,INT((ROW()-13)/2),0)),"",OFFSET(#REF!,INT((ROW()-13)/2),0)),IF(ISBLANK(OFFSET('9. METAS'!$U$20,INT((ROW()-14)/2),0)),"",OFFSET('9. METAS'!$U$20,INT((ROW()-14)/2),0)))</f>
        <v>#REF!</v>
      </c>
      <c r="K469" s="228" t="e">
        <f ca="1">IF(MOD(ROW()-13,2)=0,IF(ISBLANK(OFFSET(#REF!,INT((ROW()-13)/2),0)),"",OFFSET(#REF!,INT((ROW()-13)/2),0)),IF(ISBLANK(OFFSET('9. METAS'!$V$20,INT((ROW()-14)/2),0)),"",OFFSET('9. METAS'!$V$20,INT((ROW()-14)/2),0)))</f>
        <v>#REF!</v>
      </c>
      <c r="L469" s="228" t="e">
        <f ca="1">IF(MOD(ROW()-13,2)=0,IF(ISBLANK(OFFSET(#REF!,INT((ROW()-13)/2),0)),"",OFFSET(#REF!,INT((ROW()-13)/2),0)),IF(ISBLANK(OFFSET('9. METAS'!$W$20,INT((ROW()-14)/2),0)),"",OFFSET('9. METAS'!$W$20,INT((ROW()-14)/2),0)))</f>
        <v>#REF!</v>
      </c>
      <c r="M469" s="229" t="e">
        <f ca="1">IF(MOD(ROW()-13,2)=0,IF(ISBLANK(OFFSET(#REF!,INT((ROW()-13)/2),0)),"",OFFSET(#REF!,INT((ROW()-13)/2),0)),IF(ISBLANK(OFFSET('9. METAS'!$X$20,INT((ROW()-14)/2),0)),"",OFFSET('9. METAS'!$X$20,INT((ROW()-14)/2),0)))</f>
        <v>#REF!</v>
      </c>
      <c r="N469" s="981" t="str">
        <f t="shared" ref="N469" ca="1" si="452">IFERROR(J469/J470,"ND")</f>
        <v>ND</v>
      </c>
      <c r="O469" s="983" t="str">
        <f t="shared" ref="O469" ca="1" si="453">IFERROR(((J469+K469+L469+M469)/H469),"ND")</f>
        <v>ND</v>
      </c>
      <c r="P469" s="985"/>
    </row>
    <row r="470" spans="3:16" x14ac:dyDescent="0.3">
      <c r="C470" s="999"/>
      <c r="D470" s="993"/>
      <c r="E470" s="993"/>
      <c r="F470" s="995"/>
      <c r="G470" s="997"/>
      <c r="H470" s="1042"/>
      <c r="I470" s="987"/>
      <c r="J470" s="227" t="str">
        <f ca="1">IF(MOD(ROW()-13,2)=0,IF(ISBLANK(OFFSET(#REF!,INT((ROW()-13)/2),0)),"",OFFSET(#REF!,INT((ROW()-13)/2),0)),IF(ISBLANK(OFFSET('9. METAS'!$U$20,INT((ROW()-14)/2),0)),"",OFFSET('9. METAS'!$U$20,INT((ROW()-14)/2),0)))</f>
        <v/>
      </c>
      <c r="K470" s="228" t="str">
        <f ca="1">IF(MOD(ROW()-13,2)=0,IF(ISBLANK(OFFSET(#REF!,INT((ROW()-13)/2),0)),"",OFFSET(#REF!,INT((ROW()-13)/2),0)),IF(ISBLANK(OFFSET('9. METAS'!$V$20,INT((ROW()-14)/2),0)),"",OFFSET('9. METAS'!$V$20,INT((ROW()-14)/2),0)))</f>
        <v/>
      </c>
      <c r="L470" s="228" t="str">
        <f ca="1">IF(MOD(ROW()-13,2)=0,IF(ISBLANK(OFFSET(#REF!,INT((ROW()-13)/2),0)),"",OFFSET(#REF!,INT((ROW()-13)/2),0)),IF(ISBLANK(OFFSET('9. METAS'!$W$20,INT((ROW()-14)/2),0)),"",OFFSET('9. METAS'!$W$20,INT((ROW()-14)/2),0)))</f>
        <v/>
      </c>
      <c r="M470" s="229" t="str">
        <f ca="1">IF(MOD(ROW()-13,2)=0,IF(ISBLANK(OFFSET(#REF!,INT((ROW()-13)/2),0)),"",OFFSET(#REF!,INT((ROW()-13)/2),0)),IF(ISBLANK(OFFSET('9. METAS'!$X$20,INT((ROW()-14)/2),0)),"",OFFSET('9. METAS'!$X$20,INT((ROW()-14)/2),0)))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1042" t="str">
        <f ca="1">IF(ISBLANK(OFFSET('9. METAS'!$L$20,INT((ROW()-13)/2),0)),"",OFFSET('9. METAS'!$L$20,INT((ROW()-13)/2),0))</f>
        <v/>
      </c>
      <c r="I471" s="979"/>
      <c r="J471" s="227" t="e">
        <f ca="1">IF(MOD(ROW()-13,2)=0,IF(ISBLANK(OFFSET(#REF!,INT((ROW()-13)/2),0)),"",OFFSET(#REF!,INT((ROW()-13)/2),0)),IF(ISBLANK(OFFSET('9. METAS'!$U$20,INT((ROW()-14)/2),0)),"",OFFSET('9. METAS'!$U$20,INT((ROW()-14)/2),0)))</f>
        <v>#REF!</v>
      </c>
      <c r="K471" s="228" t="e">
        <f ca="1">IF(MOD(ROW()-13,2)=0,IF(ISBLANK(OFFSET(#REF!,INT((ROW()-13)/2),0)),"",OFFSET(#REF!,INT((ROW()-13)/2),0)),IF(ISBLANK(OFFSET('9. METAS'!$V$20,INT((ROW()-14)/2),0)),"",OFFSET('9. METAS'!$V$20,INT((ROW()-14)/2),0)))</f>
        <v>#REF!</v>
      </c>
      <c r="L471" s="228" t="e">
        <f ca="1">IF(MOD(ROW()-13,2)=0,IF(ISBLANK(OFFSET(#REF!,INT((ROW()-13)/2),0)),"",OFFSET(#REF!,INT((ROW()-13)/2),0)),IF(ISBLANK(OFFSET('9. METAS'!$W$20,INT((ROW()-14)/2),0)),"",OFFSET('9. METAS'!$W$20,INT((ROW()-14)/2),0)))</f>
        <v>#REF!</v>
      </c>
      <c r="M471" s="229" t="e">
        <f ca="1">IF(MOD(ROW()-13,2)=0,IF(ISBLANK(OFFSET(#REF!,INT((ROW()-13)/2),0)),"",OFFSET(#REF!,INT((ROW()-13)/2),0)),IF(ISBLANK(OFFSET('9. METAS'!$X$20,INT((ROW()-14)/2),0)),"",OFFSET('9. METAS'!$X$20,INT((ROW()-14)/2),0)))</f>
        <v>#REF!</v>
      </c>
      <c r="N471" s="981" t="str">
        <f t="shared" ref="N471" ca="1" si="454">IFERROR(J471/J472,"ND")</f>
        <v>ND</v>
      </c>
      <c r="O471" s="983" t="str">
        <f t="shared" ref="O471" ca="1" si="455">IFERROR(((J471+K471+L471+M471)/H471),"ND")</f>
        <v>ND</v>
      </c>
      <c r="P471" s="985"/>
    </row>
    <row r="472" spans="3:16" x14ac:dyDescent="0.3">
      <c r="C472" s="999"/>
      <c r="D472" s="993"/>
      <c r="E472" s="993"/>
      <c r="F472" s="995"/>
      <c r="G472" s="997"/>
      <c r="H472" s="1042"/>
      <c r="I472" s="987"/>
      <c r="J472" s="227" t="str">
        <f ca="1">IF(MOD(ROW()-13,2)=0,IF(ISBLANK(OFFSET(#REF!,INT((ROW()-13)/2),0)),"",OFFSET(#REF!,INT((ROW()-13)/2),0)),IF(ISBLANK(OFFSET('9. METAS'!$U$20,INT((ROW()-14)/2),0)),"",OFFSET('9. METAS'!$U$20,INT((ROW()-14)/2),0)))</f>
        <v/>
      </c>
      <c r="K472" s="228" t="str">
        <f ca="1">IF(MOD(ROW()-13,2)=0,IF(ISBLANK(OFFSET(#REF!,INT((ROW()-13)/2),0)),"",OFFSET(#REF!,INT((ROW()-13)/2),0)),IF(ISBLANK(OFFSET('9. METAS'!$V$20,INT((ROW()-14)/2),0)),"",OFFSET('9. METAS'!$V$20,INT((ROW()-14)/2),0)))</f>
        <v/>
      </c>
      <c r="L472" s="228" t="str">
        <f ca="1">IF(MOD(ROW()-13,2)=0,IF(ISBLANK(OFFSET(#REF!,INT((ROW()-13)/2),0)),"",OFFSET(#REF!,INT((ROW()-13)/2),0)),IF(ISBLANK(OFFSET('9. METAS'!$W$20,INT((ROW()-14)/2),0)),"",OFFSET('9. METAS'!$W$20,INT((ROW()-14)/2),0)))</f>
        <v/>
      </c>
      <c r="M472" s="229" t="str">
        <f ca="1">IF(MOD(ROW()-13,2)=0,IF(ISBLANK(OFFSET(#REF!,INT((ROW()-13)/2),0)),"",OFFSET(#REF!,INT((ROW()-13)/2),0)),IF(ISBLANK(OFFSET('9. METAS'!$X$20,INT((ROW()-14)/2),0)),"",OFFSET('9. METAS'!$X$20,INT((ROW()-14)/2),0)))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1042" t="str">
        <f ca="1">IF(ISBLANK(OFFSET('9. METAS'!$L$20,INT((ROW()-13)/2),0)),"",OFFSET('9. METAS'!$L$20,INT((ROW()-13)/2),0))</f>
        <v/>
      </c>
      <c r="I473" s="979"/>
      <c r="J473" s="227" t="e">
        <f ca="1">IF(MOD(ROW()-13,2)=0,IF(ISBLANK(OFFSET(#REF!,INT((ROW()-13)/2),0)),"",OFFSET(#REF!,INT((ROW()-13)/2),0)),IF(ISBLANK(OFFSET('9. METAS'!$U$20,INT((ROW()-14)/2),0)),"",OFFSET('9. METAS'!$U$20,INT((ROW()-14)/2),0)))</f>
        <v>#REF!</v>
      </c>
      <c r="K473" s="228" t="e">
        <f ca="1">IF(MOD(ROW()-13,2)=0,IF(ISBLANK(OFFSET(#REF!,INT((ROW()-13)/2),0)),"",OFFSET(#REF!,INT((ROW()-13)/2),0)),IF(ISBLANK(OFFSET('9. METAS'!$V$20,INT((ROW()-14)/2),0)),"",OFFSET('9. METAS'!$V$20,INT((ROW()-14)/2),0)))</f>
        <v>#REF!</v>
      </c>
      <c r="L473" s="228" t="e">
        <f ca="1">IF(MOD(ROW()-13,2)=0,IF(ISBLANK(OFFSET(#REF!,INT((ROW()-13)/2),0)),"",OFFSET(#REF!,INT((ROW()-13)/2),0)),IF(ISBLANK(OFFSET('9. METAS'!$W$20,INT((ROW()-14)/2),0)),"",OFFSET('9. METAS'!$W$20,INT((ROW()-14)/2),0)))</f>
        <v>#REF!</v>
      </c>
      <c r="M473" s="229" t="e">
        <f ca="1">IF(MOD(ROW()-13,2)=0,IF(ISBLANK(OFFSET(#REF!,INT((ROW()-13)/2),0)),"",OFFSET(#REF!,INT((ROW()-13)/2),0)),IF(ISBLANK(OFFSET('9. METAS'!$X$20,INT((ROW()-14)/2),0)),"",OFFSET('9. METAS'!$X$20,INT((ROW()-14)/2),0)))</f>
        <v>#REF!</v>
      </c>
      <c r="N473" s="981" t="str">
        <f ca="1">IFERROR(J473/J474,"ND")</f>
        <v>ND</v>
      </c>
      <c r="O473" s="983" t="str">
        <f t="shared" ref="O473" ca="1" si="456">IFERROR(((J473+K473+L473+M473)/H473),"ND")</f>
        <v>ND</v>
      </c>
      <c r="P473" s="985"/>
    </row>
    <row r="474" spans="3:16" ht="15" thickBot="1" x14ac:dyDescent="0.35">
      <c r="C474" s="992"/>
      <c r="D474" s="994"/>
      <c r="E474" s="994"/>
      <c r="F474" s="996"/>
      <c r="G474" s="998"/>
      <c r="H474" s="1044"/>
      <c r="I474" s="1045"/>
      <c r="J474" s="233" t="str">
        <f ca="1">IF(MOD(ROW()-13,2)=0,IF(ISBLANK(OFFSET(#REF!,INT((ROW()-13)/2),0)),"",OFFSET(#REF!,INT((ROW()-13)/2),0)),IF(ISBLANK(OFFSET('9. METAS'!$U$20,INT((ROW()-14)/2),0)),"",OFFSET('9. METAS'!$U$20,INT((ROW()-14)/2),0)))</f>
        <v/>
      </c>
      <c r="K474" s="234" t="str">
        <f ca="1">IF(MOD(ROW()-13,2)=0,IF(ISBLANK(OFFSET(#REF!,INT((ROW()-13)/2),0)),"",OFFSET(#REF!,INT((ROW()-13)/2),0)),IF(ISBLANK(OFFSET('9. METAS'!$V$20,INT((ROW()-14)/2),0)),"",OFFSET('9. METAS'!$V$20,INT((ROW()-14)/2),0)))</f>
        <v/>
      </c>
      <c r="L474" s="234" t="str">
        <f ca="1">IF(MOD(ROW()-13,2)=0,IF(ISBLANK(OFFSET(#REF!,INT((ROW()-13)/2),0)),"",OFFSET(#REF!,INT((ROW()-13)/2),0)),IF(ISBLANK(OFFSET('9. METAS'!$W$20,INT((ROW()-14)/2),0)),"",OFFSET('9. METAS'!$W$20,INT((ROW()-14)/2),0)))</f>
        <v/>
      </c>
      <c r="M474" s="235" t="str">
        <f ca="1">IF(MOD(ROW()-13,2)=0,IF(ISBLANK(OFFSET(#REF!,INT((ROW()-13)/2),0)),"",OFFSET(#REF!,INT((ROW()-13)/2),0)),IF(ISBLANK(OFFSET('9. METAS'!$X$20,INT((ROW()-14)/2),0)),"",OFFSET('9. METAS'!$X$20,INT((ROW()-14)/2),0)))</f>
        <v/>
      </c>
      <c r="N474" s="1046"/>
      <c r="O474" s="989"/>
      <c r="P474" s="104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5" zoomScale="37" zoomScaleNormal="37" workbookViewId="0">
      <selection activeCell="B6" sqref="B6:B8"/>
    </sheetView>
  </sheetViews>
  <sheetFormatPr baseColWidth="10" defaultColWidth="9.1640625" defaultRowHeight="12.5" x14ac:dyDescent="0.25"/>
  <cols>
    <col min="1" max="1" width="3.6640625" style="236" customWidth="1"/>
    <col min="2" max="2" width="25.33203125" style="236" customWidth="1"/>
    <col min="3" max="3" width="3.6640625" style="236" customWidth="1"/>
    <col min="4" max="6" width="11.1640625" style="236" customWidth="1"/>
    <col min="7" max="7" width="66.33203125" style="236" customWidth="1"/>
    <col min="8" max="16" width="11.1640625" style="236" customWidth="1"/>
    <col min="17" max="17" width="28.1640625" style="236" customWidth="1"/>
    <col min="18" max="33" width="11.1640625" style="236" customWidth="1"/>
    <col min="34" max="16384" width="9.1640625" style="236"/>
  </cols>
  <sheetData>
    <row r="1" spans="1:56" ht="13.5" customHeight="1" x14ac:dyDescent="0.45">
      <c r="B1" s="237"/>
      <c r="C1" s="238"/>
      <c r="D1" s="239"/>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row>
    <row r="2" spans="1:56" ht="103.5" customHeight="1" x14ac:dyDescent="0.25">
      <c r="A2" s="791" t="s">
        <v>145</v>
      </c>
      <c r="B2" s="791"/>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c r="AI2" s="791"/>
      <c r="AJ2" s="791"/>
      <c r="AK2" s="791"/>
      <c r="AL2" s="791"/>
      <c r="AM2" s="791"/>
      <c r="AN2" s="791"/>
      <c r="AO2" s="791"/>
      <c r="AP2" s="791"/>
      <c r="AQ2" s="240"/>
      <c r="AR2" s="240"/>
      <c r="AS2" s="792" t="s">
        <v>151</v>
      </c>
      <c r="AT2" s="792"/>
      <c r="AU2" s="792"/>
      <c r="AV2" s="792"/>
      <c r="AW2" s="792"/>
      <c r="AX2" s="792"/>
      <c r="AY2" s="792"/>
      <c r="AZ2" s="792"/>
      <c r="BA2" s="792"/>
      <c r="BB2" s="792"/>
      <c r="BC2" s="792"/>
      <c r="BD2" s="792"/>
    </row>
    <row r="3" spans="1:56" ht="13.5" customHeight="1" x14ac:dyDescent="0.45">
      <c r="B3" s="238"/>
      <c r="C3" s="238"/>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S3" s="792"/>
      <c r="AT3" s="792"/>
      <c r="AU3" s="792"/>
      <c r="AV3" s="792"/>
      <c r="AW3" s="792"/>
      <c r="AX3" s="792"/>
      <c r="AY3" s="792"/>
      <c r="AZ3" s="792"/>
      <c r="BA3" s="792"/>
      <c r="BB3" s="792"/>
      <c r="BC3" s="792"/>
      <c r="BD3" s="792"/>
    </row>
    <row r="4" spans="1:56" ht="25" customHeight="1" x14ac:dyDescent="0.45">
      <c r="B4" s="238"/>
      <c r="C4" s="238"/>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S4" s="792"/>
      <c r="AT4" s="792"/>
      <c r="AU4" s="792"/>
      <c r="AV4" s="792"/>
      <c r="AW4" s="792"/>
      <c r="AX4" s="792"/>
      <c r="AY4" s="792"/>
      <c r="AZ4" s="792"/>
      <c r="BA4" s="792"/>
      <c r="BB4" s="792"/>
      <c r="BC4" s="792"/>
      <c r="BD4" s="792"/>
    </row>
    <row r="5" spans="1:56" s="241" customFormat="1" ht="20" x14ac:dyDescent="0.3">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S5" s="792"/>
      <c r="AT5" s="792"/>
      <c r="AU5" s="792"/>
      <c r="AV5" s="792"/>
      <c r="AW5" s="792"/>
      <c r="AX5" s="792"/>
      <c r="AY5" s="792"/>
      <c r="AZ5" s="792"/>
      <c r="BA5" s="792"/>
      <c r="BB5" s="792"/>
      <c r="BC5" s="792"/>
      <c r="BD5" s="792"/>
    </row>
    <row r="6" spans="1:56" s="241" customFormat="1" ht="20" x14ac:dyDescent="0.3">
      <c r="B6" s="814" t="s">
        <v>147</v>
      </c>
      <c r="C6" s="242"/>
      <c r="D6" s="242"/>
      <c r="E6" s="242"/>
      <c r="F6" s="242"/>
      <c r="G6" s="242"/>
      <c r="H6" s="242"/>
      <c r="I6" s="242"/>
      <c r="J6" s="242"/>
      <c r="K6" s="242"/>
      <c r="L6" s="242"/>
      <c r="M6" s="242"/>
      <c r="N6" s="242"/>
      <c r="O6" s="242"/>
      <c r="P6" s="242"/>
      <c r="Q6" s="242"/>
      <c r="R6" s="242"/>
      <c r="T6" s="242"/>
      <c r="U6" s="242"/>
      <c r="V6" s="242"/>
      <c r="W6" s="242"/>
      <c r="X6" s="242"/>
      <c r="Y6" s="242"/>
      <c r="Z6" s="242"/>
      <c r="AA6" s="242"/>
      <c r="AB6" s="242"/>
      <c r="AC6" s="242"/>
      <c r="AD6" s="242"/>
      <c r="AE6" s="242"/>
      <c r="AF6" s="242"/>
      <c r="AG6" s="242"/>
      <c r="AS6" s="792"/>
      <c r="AT6" s="792"/>
      <c r="AU6" s="792"/>
      <c r="AV6" s="792"/>
      <c r="AW6" s="792"/>
      <c r="AX6" s="792"/>
      <c r="AY6" s="792"/>
      <c r="AZ6" s="792"/>
      <c r="BA6" s="792"/>
      <c r="BB6" s="792"/>
      <c r="BC6" s="792"/>
      <c r="BD6" s="792"/>
    </row>
    <row r="7" spans="1:56" s="241" customFormat="1" ht="20" x14ac:dyDescent="0.3">
      <c r="B7" s="814"/>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S7" s="792"/>
      <c r="AT7" s="792"/>
      <c r="AU7" s="792"/>
      <c r="AV7" s="792"/>
      <c r="AW7" s="792"/>
      <c r="AX7" s="792"/>
      <c r="AY7" s="792"/>
      <c r="AZ7" s="792"/>
      <c r="BA7" s="792"/>
      <c r="BB7" s="792"/>
      <c r="BC7" s="792"/>
      <c r="BD7" s="792"/>
    </row>
    <row r="8" spans="1:56" s="241" customFormat="1" ht="20.5" thickBot="1" x14ac:dyDescent="0.35">
      <c r="B8" s="814"/>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S8" s="792"/>
      <c r="AT8" s="792"/>
      <c r="AU8" s="792"/>
      <c r="AV8" s="792"/>
      <c r="AW8" s="792"/>
      <c r="AX8" s="792"/>
      <c r="AY8" s="792"/>
      <c r="AZ8" s="792"/>
      <c r="BA8" s="792"/>
      <c r="BB8" s="792"/>
      <c r="BC8" s="792"/>
      <c r="BD8" s="792"/>
    </row>
    <row r="9" spans="1:56" s="241" customFormat="1" ht="21" customHeight="1" x14ac:dyDescent="0.3">
      <c r="B9" s="263"/>
      <c r="C9" s="242"/>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4"/>
      <c r="AI9" s="244"/>
      <c r="AJ9" s="244"/>
      <c r="AK9" s="244"/>
      <c r="AL9" s="244"/>
      <c r="AM9" s="244"/>
      <c r="AN9" s="244"/>
      <c r="AO9" s="244"/>
      <c r="AP9" s="244"/>
      <c r="AQ9" s="244"/>
      <c r="AR9" s="244"/>
      <c r="AS9" s="793" t="s">
        <v>152</v>
      </c>
      <c r="AT9" s="793"/>
      <c r="AU9" s="793"/>
      <c r="AV9" s="793"/>
      <c r="AW9" s="793"/>
      <c r="AX9" s="793"/>
      <c r="AY9" s="793"/>
      <c r="AZ9" s="793"/>
      <c r="BA9" s="793"/>
      <c r="BB9" s="793"/>
      <c r="BC9" s="793"/>
      <c r="BD9" s="793"/>
    </row>
    <row r="10" spans="1:56" s="241" customFormat="1" ht="20" x14ac:dyDescent="0.3">
      <c r="B10" s="263"/>
      <c r="C10" s="242"/>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4"/>
      <c r="AI10" s="244"/>
      <c r="AJ10" s="244"/>
      <c r="AK10" s="244"/>
      <c r="AL10" s="244"/>
      <c r="AM10" s="244"/>
      <c r="AN10" s="244"/>
      <c r="AO10" s="244"/>
      <c r="AP10" s="244"/>
      <c r="AQ10" s="244"/>
      <c r="AR10" s="244"/>
      <c r="AS10" s="792"/>
      <c r="AT10" s="792"/>
      <c r="AU10" s="792"/>
      <c r="AV10" s="792"/>
      <c r="AW10" s="792"/>
      <c r="AX10" s="792"/>
      <c r="AY10" s="792"/>
      <c r="AZ10" s="792"/>
      <c r="BA10" s="792"/>
      <c r="BB10" s="792"/>
      <c r="BC10" s="792"/>
      <c r="BD10" s="792"/>
    </row>
    <row r="11" spans="1:56" s="241" customFormat="1" ht="20" x14ac:dyDescent="0.3">
      <c r="B11" s="814" t="s">
        <v>146</v>
      </c>
      <c r="C11" s="242"/>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4"/>
      <c r="AI11" s="244"/>
      <c r="AJ11" s="244"/>
      <c r="AK11" s="244"/>
      <c r="AL11" s="244"/>
      <c r="AM11" s="244"/>
      <c r="AN11" s="244"/>
      <c r="AO11" s="244"/>
      <c r="AP11" s="244"/>
      <c r="AQ11" s="244"/>
      <c r="AR11" s="244"/>
      <c r="AS11" s="792"/>
      <c r="AT11" s="792"/>
      <c r="AU11" s="792"/>
      <c r="AV11" s="792"/>
      <c r="AW11" s="792"/>
      <c r="AX11" s="792"/>
      <c r="AY11" s="792"/>
      <c r="AZ11" s="792"/>
      <c r="BA11" s="792"/>
      <c r="BB11" s="792"/>
      <c r="BC11" s="792"/>
      <c r="BD11" s="792"/>
    </row>
    <row r="12" spans="1:56" s="241" customFormat="1" ht="20" x14ac:dyDescent="0.3">
      <c r="B12" s="814"/>
      <c r="C12" s="242"/>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4"/>
      <c r="AI12" s="244"/>
      <c r="AJ12" s="244"/>
      <c r="AK12" s="244"/>
      <c r="AL12" s="244"/>
      <c r="AM12" s="244"/>
      <c r="AN12" s="244"/>
      <c r="AO12" s="244"/>
      <c r="AP12" s="244"/>
      <c r="AQ12" s="244"/>
      <c r="AR12" s="244"/>
      <c r="AS12" s="792"/>
      <c r="AT12" s="792"/>
      <c r="AU12" s="792"/>
      <c r="AV12" s="792"/>
      <c r="AW12" s="792"/>
      <c r="AX12" s="792"/>
      <c r="AY12" s="792"/>
      <c r="AZ12" s="792"/>
      <c r="BA12" s="792"/>
      <c r="BB12" s="792"/>
      <c r="BC12" s="792"/>
      <c r="BD12" s="792"/>
    </row>
    <row r="13" spans="1:56" s="241" customFormat="1" ht="21" customHeight="1" x14ac:dyDescent="0.3">
      <c r="B13" s="814"/>
      <c r="C13" s="242"/>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4"/>
      <c r="AI13" s="244"/>
      <c r="AJ13" s="244"/>
      <c r="AK13" s="244"/>
      <c r="AL13" s="244"/>
      <c r="AM13" s="244"/>
      <c r="AN13" s="244"/>
      <c r="AO13" s="244"/>
      <c r="AP13" s="244"/>
      <c r="AQ13" s="244"/>
      <c r="AR13" s="244"/>
      <c r="AS13" s="792"/>
      <c r="AT13" s="792"/>
      <c r="AU13" s="792"/>
      <c r="AV13" s="792"/>
      <c r="AW13" s="792"/>
      <c r="AX13" s="792"/>
      <c r="AY13" s="792"/>
      <c r="AZ13" s="792"/>
      <c r="BA13" s="792"/>
      <c r="BB13" s="792"/>
      <c r="BC13" s="792"/>
      <c r="BD13" s="792"/>
    </row>
    <row r="14" spans="1:56" s="241" customFormat="1" ht="20" x14ac:dyDescent="0.3">
      <c r="B14" s="814"/>
      <c r="C14" s="242"/>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4"/>
      <c r="AI14" s="244"/>
      <c r="AJ14" s="244"/>
      <c r="AK14" s="244"/>
      <c r="AL14" s="244"/>
      <c r="AM14" s="244"/>
      <c r="AN14" s="244"/>
      <c r="AO14" s="244"/>
      <c r="AP14" s="244"/>
      <c r="AQ14" s="244"/>
      <c r="AR14" s="244"/>
      <c r="AS14" s="792"/>
      <c r="AT14" s="792"/>
      <c r="AU14" s="792"/>
      <c r="AV14" s="792"/>
      <c r="AW14" s="792"/>
      <c r="AX14" s="792"/>
      <c r="AY14" s="792"/>
      <c r="AZ14" s="792"/>
      <c r="BA14" s="792"/>
      <c r="BB14" s="792"/>
      <c r="BC14" s="792"/>
      <c r="BD14" s="792"/>
    </row>
    <row r="15" spans="1:56" s="241" customFormat="1" ht="20" x14ac:dyDescent="0.3">
      <c r="B15" s="814"/>
      <c r="C15" s="242"/>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4"/>
      <c r="AI15" s="244"/>
      <c r="AJ15" s="244"/>
      <c r="AK15" s="244"/>
      <c r="AL15" s="244"/>
      <c r="AM15" s="244"/>
      <c r="AN15" s="244"/>
      <c r="AO15" s="244"/>
      <c r="AP15" s="244"/>
      <c r="AQ15" s="244"/>
      <c r="AR15" s="244"/>
      <c r="AS15" s="792"/>
      <c r="AT15" s="792"/>
      <c r="AU15" s="792"/>
      <c r="AV15" s="792"/>
      <c r="AW15" s="792"/>
      <c r="AX15" s="792"/>
      <c r="AY15" s="792"/>
      <c r="AZ15" s="792"/>
      <c r="BA15" s="792"/>
      <c r="BB15" s="792"/>
      <c r="BC15" s="792"/>
      <c r="BD15" s="792"/>
    </row>
    <row r="16" spans="1:56" s="241" customFormat="1" ht="20" x14ac:dyDescent="0.3">
      <c r="B16" s="814"/>
      <c r="C16" s="242"/>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4"/>
      <c r="AI16" s="244"/>
      <c r="AJ16" s="244"/>
      <c r="AK16" s="244"/>
      <c r="AL16" s="244"/>
      <c r="AM16" s="244"/>
      <c r="AN16" s="244"/>
      <c r="AO16" s="244"/>
      <c r="AP16" s="244"/>
      <c r="AQ16" s="244"/>
      <c r="AR16" s="244"/>
      <c r="AS16" s="792"/>
      <c r="AT16" s="792"/>
      <c r="AU16" s="792"/>
      <c r="AV16" s="792"/>
      <c r="AW16" s="792"/>
      <c r="AX16" s="792"/>
      <c r="AY16" s="792"/>
      <c r="AZ16" s="792"/>
      <c r="BA16" s="792"/>
      <c r="BB16" s="792"/>
      <c r="BC16" s="792"/>
      <c r="BD16" s="792"/>
    </row>
    <row r="17" spans="2:57" s="241" customFormat="1" ht="20" x14ac:dyDescent="0.3">
      <c r="B17" s="814"/>
      <c r="C17" s="242"/>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4"/>
      <c r="AI17" s="244"/>
      <c r="AJ17" s="244"/>
      <c r="AK17" s="244"/>
      <c r="AL17" s="244"/>
      <c r="AM17" s="244"/>
      <c r="AN17" s="244"/>
      <c r="AO17" s="244"/>
      <c r="AP17" s="244"/>
      <c r="AQ17" s="244"/>
      <c r="AR17" s="244"/>
      <c r="AS17" s="792"/>
      <c r="AT17" s="792"/>
      <c r="AU17" s="792"/>
      <c r="AV17" s="792"/>
      <c r="AW17" s="792"/>
      <c r="AX17" s="792"/>
      <c r="AY17" s="792"/>
      <c r="AZ17" s="792"/>
      <c r="BA17" s="792"/>
      <c r="BB17" s="792"/>
      <c r="BC17" s="792"/>
      <c r="BD17" s="792"/>
    </row>
    <row r="18" spans="2:57" ht="13.5" customHeight="1" x14ac:dyDescent="0.25">
      <c r="B18" s="814"/>
      <c r="AS18" s="792"/>
      <c r="AT18" s="792"/>
      <c r="AU18" s="792"/>
      <c r="AV18" s="792"/>
      <c r="AW18" s="792"/>
      <c r="AX18" s="792"/>
      <c r="AY18" s="792"/>
      <c r="AZ18" s="792"/>
      <c r="BA18" s="792"/>
      <c r="BB18" s="792"/>
      <c r="BC18" s="792"/>
      <c r="BD18" s="792"/>
    </row>
    <row r="19" spans="2:57" ht="13.5" customHeight="1" x14ac:dyDescent="0.25">
      <c r="B19" s="814"/>
      <c r="D19" s="245"/>
      <c r="E19" s="246"/>
      <c r="G19" s="245"/>
      <c r="H19" s="246"/>
      <c r="J19" s="245"/>
      <c r="K19" s="246"/>
      <c r="M19" s="245"/>
      <c r="N19" s="246"/>
      <c r="AS19" s="792"/>
      <c r="AT19" s="792"/>
      <c r="AU19" s="792"/>
      <c r="AV19" s="792"/>
      <c r="AW19" s="792"/>
      <c r="AX19" s="792"/>
      <c r="AY19" s="792"/>
      <c r="AZ19" s="792"/>
      <c r="BA19" s="792"/>
      <c r="BB19" s="792"/>
      <c r="BC19" s="792"/>
      <c r="BD19" s="792"/>
    </row>
    <row r="20" spans="2:57" ht="13.5" customHeight="1" x14ac:dyDescent="0.25">
      <c r="B20" s="814"/>
      <c r="D20" s="246"/>
      <c r="E20" s="246"/>
      <c r="G20" s="246"/>
      <c r="H20" s="246"/>
      <c r="J20" s="246"/>
      <c r="K20" s="246"/>
      <c r="M20" s="246"/>
      <c r="N20" s="246"/>
      <c r="AS20" s="792"/>
      <c r="AT20" s="792"/>
      <c r="AU20" s="792"/>
      <c r="AV20" s="792"/>
      <c r="AW20" s="792"/>
      <c r="AX20" s="792"/>
      <c r="AY20" s="792"/>
      <c r="AZ20" s="792"/>
      <c r="BA20" s="792"/>
      <c r="BB20" s="792"/>
      <c r="BC20" s="792"/>
      <c r="BD20" s="792"/>
    </row>
    <row r="21" spans="2:57" ht="13.5" customHeight="1" x14ac:dyDescent="0.25">
      <c r="B21" s="814"/>
      <c r="D21" s="246"/>
      <c r="E21" s="246"/>
      <c r="G21" s="246"/>
      <c r="H21" s="246"/>
      <c r="J21" s="246"/>
      <c r="K21" s="246"/>
      <c r="M21" s="246"/>
      <c r="N21" s="246"/>
      <c r="AS21" s="792"/>
      <c r="AT21" s="792"/>
      <c r="AU21" s="792"/>
      <c r="AV21" s="792"/>
      <c r="AW21" s="792"/>
      <c r="AX21" s="792"/>
      <c r="AY21" s="792"/>
      <c r="AZ21" s="792"/>
      <c r="BA21" s="792"/>
      <c r="BB21" s="792"/>
      <c r="BC21" s="792"/>
      <c r="BD21" s="792"/>
    </row>
    <row r="22" spans="2:57" ht="13.5" customHeight="1" x14ac:dyDescent="0.25">
      <c r="B22" s="814"/>
      <c r="D22" s="246"/>
      <c r="E22" s="246"/>
      <c r="G22" s="246"/>
      <c r="H22" s="246"/>
      <c r="J22" s="246"/>
      <c r="K22" s="246"/>
      <c r="M22" s="246"/>
      <c r="N22" s="246"/>
      <c r="AS22" s="792"/>
      <c r="AT22" s="792"/>
      <c r="AU22" s="792"/>
      <c r="AV22" s="792"/>
      <c r="AW22" s="792"/>
      <c r="AX22" s="792"/>
      <c r="AY22" s="792"/>
      <c r="AZ22" s="792"/>
      <c r="BA22" s="792"/>
      <c r="BB22" s="792"/>
      <c r="BC22" s="792"/>
      <c r="BD22" s="792"/>
    </row>
    <row r="23" spans="2:57" ht="13.5" customHeight="1" x14ac:dyDescent="0.25">
      <c r="B23" s="814"/>
      <c r="D23" s="246"/>
      <c r="E23" s="246"/>
      <c r="G23" s="246"/>
      <c r="H23" s="246"/>
      <c r="J23" s="246"/>
      <c r="K23" s="246"/>
      <c r="M23" s="246"/>
      <c r="N23" s="246"/>
      <c r="AS23" s="792"/>
      <c r="AT23" s="792"/>
      <c r="AU23" s="792"/>
      <c r="AV23" s="792"/>
      <c r="AW23" s="792"/>
      <c r="AX23" s="792"/>
      <c r="AY23" s="792"/>
      <c r="AZ23" s="792"/>
      <c r="BA23" s="792"/>
      <c r="BB23" s="792"/>
      <c r="BC23" s="792"/>
      <c r="BD23" s="792"/>
    </row>
    <row r="24" spans="2:57" ht="13.5" customHeight="1" x14ac:dyDescent="0.25">
      <c r="B24" s="814"/>
      <c r="AS24" s="792"/>
      <c r="AT24" s="792"/>
      <c r="AU24" s="792"/>
      <c r="AV24" s="792"/>
      <c r="AW24" s="792"/>
      <c r="AX24" s="792"/>
      <c r="AY24" s="792"/>
      <c r="AZ24" s="792"/>
      <c r="BA24" s="792"/>
      <c r="BB24" s="792"/>
      <c r="BC24" s="792"/>
      <c r="BD24" s="792"/>
    </row>
    <row r="25" spans="2:57" ht="13.5" customHeight="1" x14ac:dyDescent="0.25">
      <c r="B25" s="814"/>
      <c r="D25" s="245"/>
      <c r="E25" s="246"/>
      <c r="G25" s="247"/>
      <c r="H25" s="246"/>
      <c r="J25" s="246"/>
      <c r="K25" s="246"/>
      <c r="M25" s="245"/>
      <c r="N25" s="246"/>
      <c r="AS25" s="792"/>
      <c r="AT25" s="792"/>
      <c r="AU25" s="792"/>
      <c r="AV25" s="792"/>
      <c r="AW25" s="792"/>
      <c r="AX25" s="792"/>
      <c r="AY25" s="792"/>
      <c r="AZ25" s="792"/>
      <c r="BA25" s="792"/>
      <c r="BB25" s="792"/>
      <c r="BC25" s="792"/>
      <c r="BD25" s="792"/>
    </row>
    <row r="26" spans="2:57" ht="13.5" customHeight="1" x14ac:dyDescent="0.25">
      <c r="B26" s="814"/>
      <c r="D26" s="246"/>
      <c r="E26" s="248"/>
      <c r="F26" s="248"/>
      <c r="G26" s="249"/>
      <c r="H26" s="249"/>
      <c r="I26" s="249"/>
      <c r="J26" s="248"/>
      <c r="K26" s="249"/>
      <c r="L26" s="248"/>
      <c r="M26" s="250"/>
      <c r="N26" s="250"/>
      <c r="AS26" s="792"/>
      <c r="AT26" s="792"/>
      <c r="AU26" s="792"/>
      <c r="AV26" s="792"/>
      <c r="AW26" s="792"/>
      <c r="AX26" s="792"/>
      <c r="AY26" s="792"/>
      <c r="AZ26" s="792"/>
      <c r="BA26" s="792"/>
      <c r="BB26" s="792"/>
      <c r="BC26" s="792"/>
      <c r="BD26" s="792"/>
    </row>
    <row r="27" spans="2:57" ht="13.5" customHeight="1" x14ac:dyDescent="0.25">
      <c r="B27" s="814"/>
      <c r="D27" s="246"/>
      <c r="E27" s="248"/>
      <c r="F27" s="248"/>
      <c r="G27" s="251"/>
      <c r="H27" s="249"/>
      <c r="I27" s="249"/>
      <c r="J27" s="248"/>
      <c r="K27" s="249"/>
      <c r="L27" s="248"/>
      <c r="M27" s="250"/>
      <c r="N27" s="250"/>
      <c r="AS27" s="792"/>
      <c r="AT27" s="792"/>
      <c r="AU27" s="792"/>
      <c r="AV27" s="792"/>
      <c r="AW27" s="792"/>
      <c r="AX27" s="792"/>
      <c r="AY27" s="792"/>
      <c r="AZ27" s="792"/>
      <c r="BA27" s="792"/>
      <c r="BB27" s="792"/>
      <c r="BC27" s="792"/>
      <c r="BD27" s="792"/>
    </row>
    <row r="28" spans="2:57" ht="21" customHeight="1" x14ac:dyDescent="0.25">
      <c r="B28" s="243"/>
      <c r="D28" s="246"/>
      <c r="E28" s="253"/>
      <c r="F28" s="253"/>
      <c r="G28" s="249"/>
      <c r="H28" s="249"/>
      <c r="I28" s="249"/>
      <c r="J28" s="248"/>
      <c r="K28" s="249"/>
      <c r="L28" s="248"/>
      <c r="M28" s="250"/>
      <c r="N28" s="250"/>
      <c r="AS28" s="792"/>
      <c r="AT28" s="792"/>
      <c r="AU28" s="792"/>
      <c r="AV28" s="792"/>
      <c r="AW28" s="792"/>
      <c r="AX28" s="792"/>
      <c r="AY28" s="792"/>
      <c r="AZ28" s="792"/>
      <c r="BA28" s="792"/>
      <c r="BB28" s="792"/>
      <c r="BC28" s="792"/>
      <c r="BD28" s="792"/>
    </row>
    <row r="29" spans="2:57" ht="20" x14ac:dyDescent="0.25">
      <c r="B29" s="243"/>
      <c r="D29" s="246"/>
      <c r="E29" s="253"/>
      <c r="F29" s="253"/>
      <c r="G29" s="249"/>
      <c r="H29" s="249"/>
      <c r="I29" s="249"/>
      <c r="J29" s="248"/>
      <c r="K29" s="249"/>
      <c r="L29" s="248"/>
      <c r="M29" s="250"/>
      <c r="N29" s="250"/>
      <c r="AS29" s="792"/>
      <c r="AT29" s="792"/>
      <c r="AU29" s="792"/>
      <c r="AV29" s="792"/>
      <c r="AW29" s="792"/>
      <c r="AX29" s="792"/>
      <c r="AY29" s="792"/>
      <c r="AZ29" s="792"/>
      <c r="BA29" s="792"/>
      <c r="BB29" s="792"/>
      <c r="BC29" s="792"/>
      <c r="BD29" s="792"/>
    </row>
    <row r="30" spans="2:57" ht="20" x14ac:dyDescent="0.25">
      <c r="B30" s="243"/>
      <c r="D30" s="246"/>
      <c r="E30" s="253"/>
      <c r="F30" s="253"/>
      <c r="G30" s="249"/>
      <c r="H30" s="249"/>
      <c r="I30" s="249"/>
      <c r="J30" s="248"/>
      <c r="K30" s="249"/>
      <c r="L30" s="248"/>
      <c r="M30" s="250"/>
      <c r="N30" s="250"/>
      <c r="AS30" s="792"/>
      <c r="AT30" s="792"/>
      <c r="AU30" s="792"/>
      <c r="AV30" s="792"/>
      <c r="AW30" s="792"/>
      <c r="AX30" s="792"/>
      <c r="AY30" s="792"/>
      <c r="AZ30" s="792"/>
      <c r="BA30" s="792"/>
      <c r="BB30" s="792"/>
      <c r="BC30" s="792"/>
      <c r="BD30" s="792"/>
    </row>
    <row r="31" spans="2:57" ht="20" x14ac:dyDescent="0.25">
      <c r="B31" s="243"/>
      <c r="D31" s="246"/>
      <c r="E31" s="248"/>
      <c r="F31" s="248"/>
      <c r="G31" s="254"/>
      <c r="H31" s="249"/>
      <c r="I31" s="249"/>
      <c r="J31" s="249"/>
      <c r="K31" s="249"/>
      <c r="L31" s="254"/>
      <c r="M31" s="255"/>
      <c r="N31" s="250"/>
      <c r="AS31" s="252"/>
      <c r="AT31" s="252"/>
      <c r="AU31" s="252"/>
      <c r="AV31" s="252"/>
      <c r="AW31" s="252"/>
      <c r="AX31" s="252"/>
      <c r="AY31" s="252"/>
      <c r="AZ31" s="252"/>
      <c r="BA31" s="252"/>
      <c r="BB31" s="252"/>
      <c r="BC31" s="252"/>
      <c r="BD31" s="252"/>
    </row>
    <row r="32" spans="2:57" ht="20.5" thickBot="1" x14ac:dyDescent="0.45">
      <c r="B32" s="256"/>
      <c r="AS32" s="792" t="s">
        <v>153</v>
      </c>
      <c r="AT32" s="792"/>
      <c r="AU32" s="792"/>
      <c r="AV32" s="792"/>
      <c r="AW32" s="792"/>
      <c r="AX32" s="792"/>
      <c r="AY32" s="792"/>
      <c r="AZ32" s="792"/>
      <c r="BA32" s="792"/>
      <c r="BB32" s="792"/>
      <c r="BC32" s="792"/>
      <c r="BD32" s="792"/>
      <c r="BE32" s="792"/>
    </row>
    <row r="33" spans="2:57" ht="18.75" customHeight="1" x14ac:dyDescent="0.25">
      <c r="B33" s="798" t="s">
        <v>148</v>
      </c>
      <c r="D33" s="801"/>
      <c r="E33" s="802"/>
      <c r="F33" s="802"/>
      <c r="G33" s="802"/>
      <c r="H33" s="802"/>
      <c r="I33" s="802"/>
      <c r="J33" s="802"/>
      <c r="K33" s="802"/>
      <c r="L33" s="802"/>
      <c r="M33" s="802"/>
      <c r="N33" s="802"/>
      <c r="O33" s="802"/>
      <c r="P33" s="802"/>
      <c r="Q33" s="802"/>
      <c r="R33" s="802"/>
      <c r="S33" s="802"/>
      <c r="T33" s="802"/>
      <c r="U33" s="802"/>
      <c r="V33" s="802"/>
      <c r="W33" s="802"/>
      <c r="X33" s="802"/>
      <c r="Y33" s="802"/>
      <c r="Z33" s="802"/>
      <c r="AA33" s="802"/>
      <c r="AB33" s="802"/>
      <c r="AC33" s="802"/>
      <c r="AD33" s="802"/>
      <c r="AE33" s="802"/>
      <c r="AF33" s="802"/>
      <c r="AG33" s="802"/>
      <c r="AH33" s="802"/>
      <c r="AI33" s="802"/>
      <c r="AJ33" s="802"/>
      <c r="AK33" s="802"/>
      <c r="AL33" s="802"/>
      <c r="AM33" s="802"/>
      <c r="AN33" s="802"/>
      <c r="AO33" s="802"/>
      <c r="AP33" s="803"/>
      <c r="AQ33" s="257"/>
      <c r="AR33" s="257"/>
      <c r="AS33" s="792"/>
      <c r="AT33" s="792"/>
      <c r="AU33" s="792"/>
      <c r="AV33" s="792"/>
      <c r="AW33" s="792"/>
      <c r="AX33" s="792"/>
      <c r="AY33" s="792"/>
      <c r="AZ33" s="792"/>
      <c r="BA33" s="792"/>
      <c r="BB33" s="792"/>
      <c r="BC33" s="792"/>
      <c r="BD33" s="792"/>
      <c r="BE33" s="792"/>
    </row>
    <row r="34" spans="2:57" ht="18.75" customHeight="1" x14ac:dyDescent="0.25">
      <c r="B34" s="799"/>
      <c r="D34" s="804"/>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805"/>
      <c r="AM34" s="805"/>
      <c r="AN34" s="805"/>
      <c r="AO34" s="805"/>
      <c r="AP34" s="806"/>
      <c r="AQ34" s="257"/>
      <c r="AR34" s="257"/>
      <c r="AS34" s="792"/>
      <c r="AT34" s="792"/>
      <c r="AU34" s="792"/>
      <c r="AV34" s="792"/>
      <c r="AW34" s="792"/>
      <c r="AX34" s="792"/>
      <c r="AY34" s="792"/>
      <c r="AZ34" s="792"/>
      <c r="BA34" s="792"/>
      <c r="BB34" s="792"/>
      <c r="BC34" s="792"/>
      <c r="BD34" s="792"/>
      <c r="BE34" s="792"/>
    </row>
    <row r="35" spans="2:57" ht="18.75" customHeight="1" x14ac:dyDescent="0.25">
      <c r="B35" s="799"/>
      <c r="D35" s="804"/>
      <c r="E35" s="805"/>
      <c r="F35" s="805"/>
      <c r="G35" s="805"/>
      <c r="H35" s="805"/>
      <c r="I35" s="805"/>
      <c r="J35" s="805"/>
      <c r="K35" s="805"/>
      <c r="L35" s="805"/>
      <c r="M35" s="805"/>
      <c r="N35" s="805"/>
      <c r="O35" s="805"/>
      <c r="P35" s="805"/>
      <c r="Q35" s="805"/>
      <c r="R35" s="805"/>
      <c r="S35" s="805"/>
      <c r="T35" s="805"/>
      <c r="U35" s="805"/>
      <c r="V35" s="805"/>
      <c r="W35" s="805"/>
      <c r="X35" s="805"/>
      <c r="Y35" s="805"/>
      <c r="Z35" s="805"/>
      <c r="AA35" s="805"/>
      <c r="AB35" s="805"/>
      <c r="AC35" s="805"/>
      <c r="AD35" s="805"/>
      <c r="AE35" s="805"/>
      <c r="AF35" s="805"/>
      <c r="AG35" s="805"/>
      <c r="AH35" s="805"/>
      <c r="AI35" s="805"/>
      <c r="AJ35" s="805"/>
      <c r="AK35" s="805"/>
      <c r="AL35" s="805"/>
      <c r="AM35" s="805"/>
      <c r="AN35" s="805"/>
      <c r="AO35" s="805"/>
      <c r="AP35" s="806"/>
      <c r="AQ35" s="257"/>
      <c r="AR35" s="257"/>
      <c r="AS35" s="792"/>
      <c r="AT35" s="792"/>
      <c r="AU35" s="792"/>
      <c r="AV35" s="792"/>
      <c r="AW35" s="792"/>
      <c r="AX35" s="792"/>
      <c r="AY35" s="792"/>
      <c r="AZ35" s="792"/>
      <c r="BA35" s="792"/>
      <c r="BB35" s="792"/>
      <c r="BC35" s="792"/>
      <c r="BD35" s="792"/>
      <c r="BE35" s="792"/>
    </row>
    <row r="36" spans="2:57" ht="18.75" customHeight="1" x14ac:dyDescent="0.25">
      <c r="B36" s="799"/>
      <c r="D36" s="804"/>
      <c r="E36" s="805"/>
      <c r="F36" s="805"/>
      <c r="G36" s="805"/>
      <c r="H36" s="805"/>
      <c r="I36" s="805"/>
      <c r="J36" s="805"/>
      <c r="K36" s="805"/>
      <c r="L36" s="805"/>
      <c r="M36" s="805"/>
      <c r="N36" s="805"/>
      <c r="O36" s="805"/>
      <c r="P36" s="805"/>
      <c r="Q36" s="805"/>
      <c r="R36" s="805"/>
      <c r="S36" s="805"/>
      <c r="T36" s="805"/>
      <c r="U36" s="805"/>
      <c r="V36" s="805"/>
      <c r="W36" s="805"/>
      <c r="X36" s="805"/>
      <c r="Y36" s="805"/>
      <c r="Z36" s="805"/>
      <c r="AA36" s="805"/>
      <c r="AB36" s="805"/>
      <c r="AC36" s="805"/>
      <c r="AD36" s="805"/>
      <c r="AE36" s="805"/>
      <c r="AF36" s="805"/>
      <c r="AG36" s="805"/>
      <c r="AH36" s="805"/>
      <c r="AI36" s="805"/>
      <c r="AJ36" s="805"/>
      <c r="AK36" s="805"/>
      <c r="AL36" s="805"/>
      <c r="AM36" s="805"/>
      <c r="AN36" s="805"/>
      <c r="AO36" s="805"/>
      <c r="AP36" s="806"/>
      <c r="AQ36" s="257"/>
      <c r="AR36" s="257"/>
      <c r="AS36" s="792"/>
      <c r="AT36" s="792"/>
      <c r="AU36" s="792"/>
      <c r="AV36" s="792"/>
      <c r="AW36" s="792"/>
      <c r="AX36" s="792"/>
      <c r="AY36" s="792"/>
      <c r="AZ36" s="792"/>
      <c r="BA36" s="792"/>
      <c r="BB36" s="792"/>
      <c r="BC36" s="792"/>
      <c r="BD36" s="792"/>
      <c r="BE36" s="792"/>
    </row>
    <row r="37" spans="2:57" ht="18.75" customHeight="1" x14ac:dyDescent="0.25">
      <c r="B37" s="799"/>
      <c r="D37" s="804"/>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c r="AG37" s="805"/>
      <c r="AH37" s="805"/>
      <c r="AI37" s="805"/>
      <c r="AJ37" s="805"/>
      <c r="AK37" s="805"/>
      <c r="AL37" s="805"/>
      <c r="AM37" s="805"/>
      <c r="AN37" s="805"/>
      <c r="AO37" s="805"/>
      <c r="AP37" s="806"/>
      <c r="AQ37" s="257"/>
      <c r="AR37" s="257"/>
      <c r="AS37" s="792"/>
      <c r="AT37" s="792"/>
      <c r="AU37" s="792"/>
      <c r="AV37" s="792"/>
      <c r="AW37" s="792"/>
      <c r="AX37" s="792"/>
      <c r="AY37" s="792"/>
      <c r="AZ37" s="792"/>
      <c r="BA37" s="792"/>
      <c r="BB37" s="792"/>
      <c r="BC37" s="792"/>
      <c r="BD37" s="792"/>
      <c r="BE37" s="792"/>
    </row>
    <row r="38" spans="2:57" ht="18.75" customHeight="1" x14ac:dyDescent="0.25">
      <c r="B38" s="799"/>
      <c r="D38" s="804"/>
      <c r="E38" s="805"/>
      <c r="F38" s="805"/>
      <c r="G38" s="805"/>
      <c r="H38" s="805"/>
      <c r="I38" s="805"/>
      <c r="J38" s="805"/>
      <c r="K38" s="805"/>
      <c r="L38" s="805"/>
      <c r="M38" s="805"/>
      <c r="N38" s="805"/>
      <c r="O38" s="805"/>
      <c r="P38" s="805"/>
      <c r="Q38" s="805"/>
      <c r="R38" s="805"/>
      <c r="S38" s="805"/>
      <c r="T38" s="805"/>
      <c r="U38" s="805"/>
      <c r="V38" s="805"/>
      <c r="W38" s="805"/>
      <c r="X38" s="805"/>
      <c r="Y38" s="805"/>
      <c r="Z38" s="805"/>
      <c r="AA38" s="805"/>
      <c r="AB38" s="805"/>
      <c r="AC38" s="805"/>
      <c r="AD38" s="805"/>
      <c r="AE38" s="805"/>
      <c r="AF38" s="805"/>
      <c r="AG38" s="805"/>
      <c r="AH38" s="805"/>
      <c r="AI38" s="805"/>
      <c r="AJ38" s="805"/>
      <c r="AK38" s="805"/>
      <c r="AL38" s="805"/>
      <c r="AM38" s="805"/>
      <c r="AN38" s="805"/>
      <c r="AO38" s="805"/>
      <c r="AP38" s="806"/>
      <c r="AQ38" s="257"/>
      <c r="AR38" s="257"/>
      <c r="AS38" s="792"/>
      <c r="AT38" s="792"/>
      <c r="AU38" s="792"/>
      <c r="AV38" s="792"/>
      <c r="AW38" s="792"/>
      <c r="AX38" s="792"/>
      <c r="AY38" s="792"/>
      <c r="AZ38" s="792"/>
      <c r="BA38" s="792"/>
      <c r="BB38" s="792"/>
      <c r="BC38" s="792"/>
      <c r="BD38" s="792"/>
      <c r="BE38" s="792"/>
    </row>
    <row r="39" spans="2:57" ht="18.75" customHeight="1" x14ac:dyDescent="0.25">
      <c r="B39" s="799"/>
      <c r="D39" s="804"/>
      <c r="E39" s="805"/>
      <c r="F39" s="805"/>
      <c r="G39" s="805"/>
      <c r="H39" s="805"/>
      <c r="I39" s="805"/>
      <c r="J39" s="805"/>
      <c r="K39" s="805"/>
      <c r="L39" s="805"/>
      <c r="M39" s="805"/>
      <c r="N39" s="805"/>
      <c r="O39" s="805"/>
      <c r="P39" s="805"/>
      <c r="Q39" s="805"/>
      <c r="R39" s="805"/>
      <c r="S39" s="805"/>
      <c r="T39" s="805"/>
      <c r="U39" s="805"/>
      <c r="V39" s="805"/>
      <c r="W39" s="805"/>
      <c r="X39" s="805"/>
      <c r="Y39" s="805"/>
      <c r="Z39" s="805"/>
      <c r="AA39" s="805"/>
      <c r="AB39" s="805"/>
      <c r="AC39" s="805"/>
      <c r="AD39" s="805"/>
      <c r="AE39" s="805"/>
      <c r="AF39" s="805"/>
      <c r="AG39" s="805"/>
      <c r="AH39" s="805"/>
      <c r="AI39" s="805"/>
      <c r="AJ39" s="805"/>
      <c r="AK39" s="805"/>
      <c r="AL39" s="805"/>
      <c r="AM39" s="805"/>
      <c r="AN39" s="805"/>
      <c r="AO39" s="805"/>
      <c r="AP39" s="806"/>
      <c r="AQ39" s="257"/>
      <c r="AR39" s="257"/>
      <c r="AS39" s="792"/>
      <c r="AT39" s="792"/>
      <c r="AU39" s="792"/>
      <c r="AV39" s="792"/>
      <c r="AW39" s="792"/>
      <c r="AX39" s="792"/>
      <c r="AY39" s="792"/>
      <c r="AZ39" s="792"/>
      <c r="BA39" s="792"/>
      <c r="BB39" s="792"/>
      <c r="BC39" s="792"/>
      <c r="BD39" s="792"/>
      <c r="BE39" s="792"/>
    </row>
    <row r="40" spans="2:57" ht="18.75" customHeight="1" x14ac:dyDescent="0.25">
      <c r="B40" s="799"/>
      <c r="D40" s="804"/>
      <c r="E40" s="805"/>
      <c r="F40" s="805"/>
      <c r="G40" s="805"/>
      <c r="H40" s="805"/>
      <c r="I40" s="805"/>
      <c r="J40" s="805"/>
      <c r="K40" s="805"/>
      <c r="L40" s="805"/>
      <c r="M40" s="805"/>
      <c r="N40" s="805"/>
      <c r="O40" s="805"/>
      <c r="P40" s="805"/>
      <c r="Q40" s="805"/>
      <c r="R40" s="805"/>
      <c r="S40" s="805"/>
      <c r="T40" s="805"/>
      <c r="U40" s="805"/>
      <c r="V40" s="805"/>
      <c r="W40" s="805"/>
      <c r="X40" s="805"/>
      <c r="Y40" s="805"/>
      <c r="Z40" s="805"/>
      <c r="AA40" s="805"/>
      <c r="AB40" s="805"/>
      <c r="AC40" s="805"/>
      <c r="AD40" s="805"/>
      <c r="AE40" s="805"/>
      <c r="AF40" s="805"/>
      <c r="AG40" s="805"/>
      <c r="AH40" s="805"/>
      <c r="AI40" s="805"/>
      <c r="AJ40" s="805"/>
      <c r="AK40" s="805"/>
      <c r="AL40" s="805"/>
      <c r="AM40" s="805"/>
      <c r="AN40" s="805"/>
      <c r="AO40" s="805"/>
      <c r="AP40" s="806"/>
      <c r="AQ40" s="257"/>
      <c r="AR40" s="257"/>
      <c r="AS40" s="792"/>
      <c r="AT40" s="792"/>
      <c r="AU40" s="792"/>
      <c r="AV40" s="792"/>
      <c r="AW40" s="792"/>
      <c r="AX40" s="792"/>
      <c r="AY40" s="792"/>
      <c r="AZ40" s="792"/>
      <c r="BA40" s="792"/>
      <c r="BB40" s="792"/>
      <c r="BC40" s="792"/>
      <c r="BD40" s="792"/>
      <c r="BE40" s="792"/>
    </row>
    <row r="41" spans="2:57" ht="18.75" customHeight="1" thickBot="1" x14ac:dyDescent="0.3">
      <c r="B41" s="800"/>
      <c r="D41" s="807"/>
      <c r="E41" s="808"/>
      <c r="F41" s="808"/>
      <c r="G41" s="808"/>
      <c r="H41" s="808"/>
      <c r="I41" s="808"/>
      <c r="J41" s="808"/>
      <c r="K41" s="808"/>
      <c r="L41" s="808"/>
      <c r="M41" s="808"/>
      <c r="N41" s="808"/>
      <c r="O41" s="808"/>
      <c r="P41" s="808"/>
      <c r="Q41" s="808"/>
      <c r="R41" s="808"/>
      <c r="S41" s="808"/>
      <c r="T41" s="808"/>
      <c r="U41" s="808"/>
      <c r="V41" s="808"/>
      <c r="W41" s="808"/>
      <c r="X41" s="808"/>
      <c r="Y41" s="808"/>
      <c r="Z41" s="808"/>
      <c r="AA41" s="808"/>
      <c r="AB41" s="808"/>
      <c r="AC41" s="808"/>
      <c r="AD41" s="808"/>
      <c r="AE41" s="808"/>
      <c r="AF41" s="808"/>
      <c r="AG41" s="808"/>
      <c r="AH41" s="808"/>
      <c r="AI41" s="808"/>
      <c r="AJ41" s="808"/>
      <c r="AK41" s="808"/>
      <c r="AL41" s="808"/>
      <c r="AM41" s="808"/>
      <c r="AN41" s="808"/>
      <c r="AO41" s="808"/>
      <c r="AP41" s="809"/>
      <c r="AQ41" s="257"/>
      <c r="AR41" s="257"/>
      <c r="AS41" s="792"/>
      <c r="AT41" s="792"/>
      <c r="AU41" s="792"/>
      <c r="AV41" s="792"/>
      <c r="AW41" s="792"/>
      <c r="AX41" s="792"/>
      <c r="AY41" s="792"/>
      <c r="AZ41" s="792"/>
      <c r="BA41" s="792"/>
      <c r="BB41" s="792"/>
      <c r="BC41" s="792"/>
      <c r="BD41" s="792"/>
      <c r="BE41" s="792"/>
    </row>
    <row r="42" spans="2:57" ht="23" x14ac:dyDescent="0.25">
      <c r="B42" s="258"/>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792"/>
      <c r="AT42" s="792"/>
      <c r="AU42" s="792"/>
      <c r="AV42" s="792"/>
      <c r="AW42" s="792"/>
      <c r="AX42" s="792"/>
      <c r="AY42" s="792"/>
      <c r="AZ42" s="792"/>
      <c r="BA42" s="792"/>
      <c r="BB42" s="792"/>
      <c r="BC42" s="792"/>
      <c r="BD42" s="792"/>
      <c r="BE42" s="792"/>
    </row>
    <row r="43" spans="2:57" ht="20" x14ac:dyDescent="0.4">
      <c r="B43" s="256"/>
      <c r="AS43" s="792"/>
      <c r="AT43" s="792"/>
      <c r="AU43" s="792"/>
      <c r="AV43" s="792"/>
      <c r="AW43" s="792"/>
      <c r="AX43" s="792"/>
      <c r="AY43" s="792"/>
      <c r="AZ43" s="792"/>
      <c r="BA43" s="792"/>
      <c r="BB43" s="792"/>
      <c r="BC43" s="792"/>
      <c r="BD43" s="792"/>
      <c r="BE43" s="792"/>
    </row>
    <row r="44" spans="2:57" ht="13.5" customHeight="1" x14ac:dyDescent="0.25">
      <c r="B44" s="814" t="s">
        <v>149</v>
      </c>
      <c r="D44" s="246"/>
      <c r="E44" s="246"/>
      <c r="F44" s="246"/>
      <c r="G44" s="246"/>
      <c r="H44" s="246"/>
      <c r="M44" s="246"/>
      <c r="N44" s="246"/>
      <c r="O44" s="246"/>
      <c r="P44" s="246"/>
      <c r="Q44" s="246"/>
      <c r="R44" s="246"/>
      <c r="S44" s="246"/>
      <c r="T44" s="246"/>
      <c r="U44" s="246"/>
      <c r="W44" s="245"/>
      <c r="X44" s="245"/>
      <c r="Y44" s="246"/>
      <c r="Z44" s="246"/>
      <c r="AA44" s="246"/>
      <c r="AB44" s="246"/>
      <c r="AC44" s="246"/>
      <c r="AD44" s="245"/>
      <c r="AE44" s="245"/>
      <c r="AS44" s="252"/>
      <c r="AT44" s="252"/>
      <c r="AU44" s="252"/>
      <c r="AV44" s="252"/>
      <c r="AW44" s="252"/>
      <c r="AX44" s="252"/>
      <c r="AY44" s="252"/>
      <c r="AZ44" s="252"/>
      <c r="BA44" s="252"/>
      <c r="BB44" s="252"/>
      <c r="BC44" s="252"/>
      <c r="BD44" s="252"/>
    </row>
    <row r="45" spans="2:57" ht="13.5" customHeight="1" x14ac:dyDescent="0.25">
      <c r="B45" s="814"/>
      <c r="D45" s="246"/>
      <c r="E45" s="246"/>
      <c r="F45" s="246"/>
      <c r="G45" s="246"/>
      <c r="H45" s="246"/>
      <c r="M45" s="246"/>
      <c r="N45" s="246"/>
      <c r="O45" s="246"/>
      <c r="P45" s="246"/>
      <c r="Q45" s="246"/>
      <c r="R45" s="246"/>
      <c r="S45" s="246"/>
      <c r="T45" s="246"/>
      <c r="U45" s="246"/>
      <c r="W45" s="245"/>
      <c r="X45" s="245"/>
      <c r="Y45" s="246"/>
      <c r="Z45" s="246"/>
      <c r="AA45" s="246"/>
      <c r="AB45" s="246"/>
      <c r="AC45" s="246"/>
      <c r="AD45" s="245"/>
      <c r="AE45" s="245"/>
      <c r="AS45" s="252"/>
      <c r="AT45" s="252"/>
      <c r="AU45" s="252"/>
      <c r="AV45" s="252"/>
      <c r="AW45" s="252"/>
      <c r="AX45" s="252"/>
      <c r="AY45" s="252"/>
      <c r="AZ45" s="252"/>
      <c r="BA45" s="252"/>
      <c r="BB45" s="252"/>
      <c r="BC45" s="252"/>
      <c r="BD45" s="252"/>
    </row>
    <row r="46" spans="2:57" ht="13.5" customHeight="1" x14ac:dyDescent="0.25">
      <c r="B46" s="814"/>
      <c r="D46" s="246"/>
      <c r="E46" s="246"/>
      <c r="F46" s="246"/>
      <c r="G46" s="246"/>
      <c r="H46" s="246"/>
      <c r="M46" s="246"/>
      <c r="N46" s="246"/>
      <c r="O46" s="246"/>
      <c r="P46" s="246"/>
      <c r="Q46" s="246"/>
      <c r="R46" s="246"/>
      <c r="S46" s="246"/>
      <c r="T46" s="246"/>
      <c r="U46" s="246"/>
      <c r="W46" s="245"/>
      <c r="X46" s="245"/>
      <c r="Y46" s="246"/>
      <c r="Z46" s="246"/>
      <c r="AA46" s="246"/>
      <c r="AB46" s="246"/>
      <c r="AC46" s="246"/>
      <c r="AD46" s="245"/>
      <c r="AE46" s="245"/>
      <c r="AS46" s="252"/>
      <c r="AT46" s="252"/>
      <c r="AU46" s="252"/>
      <c r="AV46" s="252"/>
      <c r="AW46" s="252"/>
      <c r="AX46" s="252"/>
      <c r="AY46" s="252"/>
      <c r="AZ46" s="252"/>
      <c r="BA46" s="252"/>
      <c r="BB46" s="252"/>
      <c r="BC46" s="252"/>
      <c r="BD46" s="252"/>
    </row>
    <row r="47" spans="2:57" ht="13.5" customHeight="1" x14ac:dyDescent="0.25">
      <c r="B47" s="814"/>
      <c r="D47" s="246"/>
      <c r="E47" s="246"/>
      <c r="F47" s="246"/>
      <c r="G47" s="246"/>
      <c r="H47" s="246"/>
      <c r="M47" s="246"/>
      <c r="N47" s="246"/>
      <c r="O47" s="246"/>
      <c r="P47" s="246"/>
      <c r="Q47" s="246"/>
      <c r="R47" s="246"/>
      <c r="S47" s="246"/>
      <c r="T47" s="246"/>
      <c r="U47" s="246"/>
      <c r="W47" s="245"/>
      <c r="X47" s="245"/>
      <c r="Y47" s="246"/>
      <c r="Z47" s="246"/>
      <c r="AA47" s="246"/>
      <c r="AB47" s="246"/>
      <c r="AC47" s="246"/>
      <c r="AD47" s="245"/>
      <c r="AE47" s="245"/>
      <c r="AS47" s="252"/>
      <c r="AT47" s="252"/>
      <c r="AU47" s="252"/>
      <c r="AV47" s="252"/>
      <c r="AW47" s="252"/>
      <c r="AX47" s="252"/>
      <c r="AY47" s="252"/>
      <c r="AZ47" s="252"/>
      <c r="BA47" s="252"/>
      <c r="BB47" s="252"/>
      <c r="BC47" s="252"/>
      <c r="BD47" s="252"/>
    </row>
    <row r="48" spans="2:57" ht="13.5" customHeight="1" x14ac:dyDescent="0.25">
      <c r="B48" s="814"/>
      <c r="D48" s="246"/>
      <c r="E48" s="246"/>
      <c r="F48" s="246"/>
      <c r="G48" s="246"/>
      <c r="H48" s="246"/>
      <c r="M48" s="246"/>
      <c r="N48" s="246"/>
      <c r="O48" s="246"/>
      <c r="P48" s="246"/>
      <c r="Q48" s="246"/>
      <c r="R48" s="246"/>
      <c r="S48" s="246"/>
      <c r="T48" s="246"/>
      <c r="U48" s="246"/>
      <c r="W48" s="245"/>
      <c r="X48" s="245"/>
      <c r="Y48" s="246"/>
      <c r="Z48" s="246"/>
      <c r="AA48" s="246"/>
      <c r="AB48" s="246"/>
      <c r="AC48" s="246"/>
      <c r="AD48" s="245"/>
      <c r="AE48" s="245"/>
      <c r="AS48" s="252"/>
      <c r="AT48" s="252"/>
      <c r="AU48" s="252"/>
      <c r="AV48" s="252"/>
      <c r="AW48" s="252"/>
      <c r="AX48" s="252"/>
      <c r="AY48" s="252"/>
      <c r="AZ48" s="252"/>
      <c r="BA48" s="252"/>
      <c r="BB48" s="252"/>
      <c r="BC48" s="252"/>
      <c r="BD48" s="252"/>
    </row>
    <row r="49" spans="2:56" ht="13.5" customHeight="1" x14ac:dyDescent="0.25">
      <c r="B49" s="814"/>
      <c r="D49" s="246"/>
      <c r="E49" s="246"/>
      <c r="F49" s="246"/>
      <c r="G49" s="246"/>
      <c r="H49" s="246"/>
      <c r="AS49" s="252"/>
      <c r="AT49" s="252"/>
      <c r="AU49" s="252"/>
      <c r="AV49" s="252"/>
      <c r="AW49" s="252"/>
      <c r="AX49" s="252"/>
      <c r="AY49" s="252"/>
      <c r="AZ49" s="252"/>
      <c r="BA49" s="252"/>
      <c r="BB49" s="252"/>
      <c r="BC49" s="252"/>
      <c r="BD49" s="252"/>
    </row>
    <row r="50" spans="2:56" ht="13.5" customHeight="1" x14ac:dyDescent="0.25">
      <c r="B50" s="814"/>
      <c r="D50" s="246"/>
      <c r="E50" s="246"/>
      <c r="F50" s="246"/>
      <c r="G50" s="246"/>
      <c r="H50" s="246"/>
      <c r="J50" s="245"/>
      <c r="K50" s="246"/>
      <c r="M50" s="245"/>
      <c r="N50" s="246"/>
      <c r="AS50" s="252"/>
      <c r="AT50" s="252"/>
      <c r="AU50" s="252"/>
      <c r="AV50" s="252"/>
      <c r="AW50" s="252"/>
      <c r="AX50" s="252"/>
      <c r="AY50" s="252"/>
      <c r="AZ50" s="252"/>
      <c r="BA50" s="252"/>
      <c r="BB50" s="252"/>
      <c r="BC50" s="252"/>
      <c r="BD50" s="252"/>
    </row>
    <row r="51" spans="2:56" ht="13.5" customHeight="1" x14ac:dyDescent="0.25">
      <c r="B51" s="814"/>
      <c r="D51" s="246"/>
      <c r="E51" s="246"/>
      <c r="F51" s="246"/>
      <c r="G51" s="246"/>
      <c r="H51" s="246"/>
      <c r="J51" s="246"/>
      <c r="K51" s="246"/>
      <c r="M51" s="246"/>
      <c r="N51" s="246"/>
      <c r="AS51" s="252"/>
      <c r="AT51" s="252"/>
      <c r="AU51" s="252"/>
      <c r="AV51" s="252"/>
      <c r="AW51" s="252"/>
      <c r="AX51" s="252"/>
      <c r="AY51" s="252"/>
      <c r="AZ51" s="252"/>
      <c r="BA51" s="252"/>
      <c r="BB51" s="252"/>
      <c r="BC51" s="252"/>
      <c r="BD51" s="252"/>
    </row>
    <row r="52" spans="2:56" ht="13.5" customHeight="1" thickBot="1" x14ac:dyDescent="0.3">
      <c r="B52" s="814"/>
      <c r="D52" s="246"/>
      <c r="E52" s="246"/>
      <c r="F52" s="246"/>
      <c r="G52" s="246"/>
      <c r="H52" s="246"/>
      <c r="J52" s="246"/>
      <c r="K52" s="246"/>
      <c r="M52" s="246"/>
      <c r="N52" s="246"/>
      <c r="AS52" s="260"/>
      <c r="AT52" s="260"/>
      <c r="AU52" s="260"/>
      <c r="AV52" s="260"/>
      <c r="AW52" s="260"/>
      <c r="AX52" s="260"/>
      <c r="AY52" s="260"/>
      <c r="AZ52" s="260"/>
      <c r="BA52" s="260"/>
      <c r="BB52" s="260"/>
      <c r="BC52" s="260"/>
      <c r="BD52" s="260"/>
    </row>
    <row r="53" spans="2:56" ht="13.5" customHeight="1" x14ac:dyDescent="0.25">
      <c r="B53" s="264"/>
      <c r="D53" s="246"/>
      <c r="E53" s="246"/>
      <c r="F53" s="246"/>
      <c r="G53" s="246"/>
      <c r="H53" s="246"/>
      <c r="J53" s="246"/>
      <c r="K53" s="246"/>
      <c r="M53" s="246"/>
      <c r="N53" s="246"/>
      <c r="AS53" s="812" t="s">
        <v>154</v>
      </c>
      <c r="AT53" s="812"/>
      <c r="AU53" s="812"/>
      <c r="AV53" s="812"/>
      <c r="AW53" s="812"/>
      <c r="AX53" s="812"/>
      <c r="AY53" s="812"/>
      <c r="AZ53" s="812"/>
      <c r="BA53" s="812"/>
      <c r="BB53" s="812"/>
      <c r="BC53" s="812"/>
      <c r="BD53" s="812"/>
    </row>
    <row r="54" spans="2:56" ht="13.5" customHeight="1" x14ac:dyDescent="0.25">
      <c r="B54" s="264"/>
      <c r="D54" s="246"/>
      <c r="E54" s="246"/>
      <c r="F54" s="246"/>
      <c r="G54" s="246"/>
      <c r="H54" s="246"/>
      <c r="J54" s="246"/>
      <c r="K54" s="246"/>
      <c r="M54" s="246"/>
      <c r="N54" s="246"/>
      <c r="AS54" s="813"/>
      <c r="AT54" s="813"/>
      <c r="AU54" s="813"/>
      <c r="AV54" s="813"/>
      <c r="AW54" s="813"/>
      <c r="AX54" s="813"/>
      <c r="AY54" s="813"/>
      <c r="AZ54" s="813"/>
      <c r="BA54" s="813"/>
      <c r="BB54" s="813"/>
      <c r="BC54" s="813"/>
      <c r="BD54" s="813"/>
    </row>
    <row r="55" spans="2:56" ht="13.5" customHeight="1" x14ac:dyDescent="0.4">
      <c r="B55" s="256"/>
      <c r="M55" s="245"/>
      <c r="AS55" s="813"/>
      <c r="AT55" s="813"/>
      <c r="AU55" s="813"/>
      <c r="AV55" s="813"/>
      <c r="AW55" s="813"/>
      <c r="AX55" s="813"/>
      <c r="AY55" s="813"/>
      <c r="AZ55" s="813"/>
      <c r="BA55" s="813"/>
      <c r="BB55" s="813"/>
      <c r="BC55" s="813"/>
      <c r="BD55" s="813"/>
    </row>
    <row r="56" spans="2:56" ht="13.5" customHeight="1" x14ac:dyDescent="0.25">
      <c r="B56" s="814" t="s">
        <v>150</v>
      </c>
      <c r="D56" s="245"/>
      <c r="E56" s="246"/>
      <c r="G56" s="245"/>
      <c r="H56" s="246"/>
      <c r="J56" s="245"/>
      <c r="K56" s="246"/>
      <c r="N56" s="246"/>
      <c r="AS56" s="813"/>
      <c r="AT56" s="813"/>
      <c r="AU56" s="813"/>
      <c r="AV56" s="813"/>
      <c r="AW56" s="813"/>
      <c r="AX56" s="813"/>
      <c r="AY56" s="813"/>
      <c r="AZ56" s="813"/>
      <c r="BA56" s="813"/>
      <c r="BB56" s="813"/>
      <c r="BC56" s="813"/>
      <c r="BD56" s="813"/>
    </row>
    <row r="57" spans="2:56" ht="13.5" customHeight="1" x14ac:dyDescent="0.25">
      <c r="B57" s="814"/>
      <c r="D57" s="246"/>
      <c r="E57" s="246"/>
      <c r="G57" s="246"/>
      <c r="H57" s="246"/>
      <c r="J57" s="246"/>
      <c r="K57" s="246"/>
      <c r="M57" s="246"/>
      <c r="N57" s="246"/>
      <c r="AS57" s="813"/>
      <c r="AT57" s="813"/>
      <c r="AU57" s="813"/>
      <c r="AV57" s="813"/>
      <c r="AW57" s="813"/>
      <c r="AX57" s="813"/>
      <c r="AY57" s="813"/>
      <c r="AZ57" s="813"/>
      <c r="BA57" s="813"/>
      <c r="BB57" s="813"/>
      <c r="BC57" s="813"/>
      <c r="BD57" s="813"/>
    </row>
    <row r="58" spans="2:56" ht="13.5" customHeight="1" x14ac:dyDescent="0.25">
      <c r="B58" s="814"/>
      <c r="D58" s="246"/>
      <c r="E58" s="246"/>
      <c r="F58" s="261"/>
      <c r="G58" s="246"/>
      <c r="H58" s="246"/>
      <c r="J58" s="246"/>
      <c r="K58" s="246"/>
      <c r="M58" s="246"/>
      <c r="N58" s="246"/>
      <c r="AS58" s="813"/>
      <c r="AT58" s="813"/>
      <c r="AU58" s="813"/>
      <c r="AV58" s="813"/>
      <c r="AW58" s="813"/>
      <c r="AX58" s="813"/>
      <c r="AY58" s="813"/>
      <c r="AZ58" s="813"/>
      <c r="BA58" s="813"/>
      <c r="BB58" s="813"/>
      <c r="BC58" s="813"/>
      <c r="BD58" s="813"/>
    </row>
    <row r="59" spans="2:56" ht="13.5" customHeight="1" x14ac:dyDescent="0.25">
      <c r="B59" s="814"/>
      <c r="D59" s="246"/>
      <c r="E59" s="246"/>
      <c r="G59" s="246"/>
      <c r="H59" s="246"/>
      <c r="J59" s="246"/>
      <c r="K59" s="246"/>
      <c r="M59" s="246"/>
      <c r="N59" s="246"/>
      <c r="AS59" s="813"/>
      <c r="AT59" s="813"/>
      <c r="AU59" s="813"/>
      <c r="AV59" s="813"/>
      <c r="AW59" s="813"/>
      <c r="AX59" s="813"/>
      <c r="AY59" s="813"/>
      <c r="AZ59" s="813"/>
      <c r="BA59" s="813"/>
      <c r="BB59" s="813"/>
      <c r="BC59" s="813"/>
      <c r="BD59" s="813"/>
    </row>
    <row r="60" spans="2:56" ht="13.5" customHeight="1" x14ac:dyDescent="0.25">
      <c r="B60" s="814"/>
      <c r="D60" s="246"/>
      <c r="E60" s="246"/>
      <c r="G60" s="246"/>
      <c r="H60" s="246"/>
      <c r="J60" s="246"/>
      <c r="K60" s="246"/>
      <c r="M60" s="246"/>
      <c r="N60" s="246"/>
      <c r="AS60" s="813"/>
      <c r="AT60" s="813"/>
      <c r="AU60" s="813"/>
      <c r="AV60" s="813"/>
      <c r="AW60" s="813"/>
      <c r="AX60" s="813"/>
      <c r="AY60" s="813"/>
      <c r="AZ60" s="813"/>
      <c r="BA60" s="813"/>
      <c r="BB60" s="813"/>
      <c r="BC60" s="813"/>
      <c r="BD60" s="813"/>
    </row>
    <row r="61" spans="2:56" ht="13.5" customHeight="1" x14ac:dyDescent="0.25">
      <c r="B61" s="814"/>
      <c r="AS61" s="813"/>
      <c r="AT61" s="813"/>
      <c r="AU61" s="813"/>
      <c r="AV61" s="813"/>
      <c r="AW61" s="813"/>
      <c r="AX61" s="813"/>
      <c r="AY61" s="813"/>
      <c r="AZ61" s="813"/>
      <c r="BA61" s="813"/>
      <c r="BB61" s="813"/>
      <c r="BC61" s="813"/>
      <c r="BD61" s="813"/>
    </row>
    <row r="62" spans="2:56" ht="13.5" customHeight="1" x14ac:dyDescent="0.25">
      <c r="B62" s="814"/>
      <c r="D62" s="245"/>
      <c r="E62" s="246"/>
      <c r="G62" s="245"/>
      <c r="H62" s="246"/>
      <c r="J62" s="245"/>
      <c r="K62" s="246"/>
      <c r="M62" s="245"/>
      <c r="N62" s="246"/>
      <c r="AS62" s="813"/>
      <c r="AT62" s="813"/>
      <c r="AU62" s="813"/>
      <c r="AV62" s="813"/>
      <c r="AW62" s="813"/>
      <c r="AX62" s="813"/>
      <c r="AY62" s="813"/>
      <c r="AZ62" s="813"/>
      <c r="BA62" s="813"/>
      <c r="BB62" s="813"/>
      <c r="BC62" s="813"/>
      <c r="BD62" s="813"/>
    </row>
    <row r="63" spans="2:56" ht="13.5" customHeight="1" x14ac:dyDescent="0.25">
      <c r="B63" s="814"/>
      <c r="D63" s="246"/>
      <c r="E63" s="246"/>
      <c r="G63" s="246"/>
      <c r="H63" s="246"/>
      <c r="J63" s="246"/>
      <c r="K63" s="246"/>
      <c r="M63" s="246"/>
      <c r="N63" s="246"/>
      <c r="AS63" s="813"/>
      <c r="AT63" s="813"/>
      <c r="AU63" s="813"/>
      <c r="AV63" s="813"/>
      <c r="AW63" s="813"/>
      <c r="AX63" s="813"/>
      <c r="AY63" s="813"/>
      <c r="AZ63" s="813"/>
      <c r="BA63" s="813"/>
      <c r="BB63" s="813"/>
      <c r="BC63" s="813"/>
      <c r="BD63" s="813"/>
    </row>
    <row r="64" spans="2:56" ht="13.5" customHeight="1" x14ac:dyDescent="0.25">
      <c r="B64" s="814"/>
      <c r="D64" s="246"/>
      <c r="E64" s="246"/>
      <c r="G64" s="246"/>
      <c r="H64" s="246"/>
      <c r="J64" s="246"/>
      <c r="K64" s="246"/>
      <c r="M64" s="246"/>
      <c r="N64" s="246"/>
      <c r="AS64" s="813"/>
      <c r="AT64" s="813"/>
      <c r="AU64" s="813"/>
      <c r="AV64" s="813"/>
      <c r="AW64" s="813"/>
      <c r="AX64" s="813"/>
      <c r="AY64" s="813"/>
      <c r="AZ64" s="813"/>
      <c r="BA64" s="813"/>
      <c r="BB64" s="813"/>
      <c r="BC64" s="813"/>
      <c r="BD64" s="813"/>
    </row>
    <row r="65" spans="2:56" ht="13.5" customHeight="1" x14ac:dyDescent="0.25">
      <c r="B65" s="814"/>
      <c r="D65" s="246"/>
      <c r="E65" s="246"/>
      <c r="G65" s="246"/>
      <c r="H65" s="246"/>
      <c r="J65" s="246"/>
      <c r="K65" s="246"/>
      <c r="M65" s="246"/>
      <c r="N65" s="246"/>
      <c r="AS65" s="813"/>
      <c r="AT65" s="813"/>
      <c r="AU65" s="813"/>
      <c r="AV65" s="813"/>
      <c r="AW65" s="813"/>
      <c r="AX65" s="813"/>
      <c r="AY65" s="813"/>
      <c r="AZ65" s="813"/>
      <c r="BA65" s="813"/>
      <c r="BB65" s="813"/>
      <c r="BC65" s="813"/>
      <c r="BD65" s="813"/>
    </row>
    <row r="66" spans="2:56" ht="13.5" customHeight="1" x14ac:dyDescent="0.25">
      <c r="B66" s="814"/>
      <c r="D66" s="246"/>
      <c r="E66" s="246"/>
      <c r="G66" s="246"/>
      <c r="H66" s="246"/>
      <c r="J66" s="246"/>
      <c r="K66" s="246"/>
      <c r="M66" s="246"/>
      <c r="N66" s="246"/>
      <c r="AS66" s="813"/>
      <c r="AT66" s="813"/>
      <c r="AU66" s="813"/>
      <c r="AV66" s="813"/>
      <c r="AW66" s="813"/>
      <c r="AX66" s="813"/>
      <c r="AY66" s="813"/>
      <c r="AZ66" s="813"/>
      <c r="BA66" s="813"/>
      <c r="BB66" s="813"/>
      <c r="BC66" s="813"/>
      <c r="BD66" s="813"/>
    </row>
    <row r="67" spans="2:56" ht="13.5" customHeight="1" x14ac:dyDescent="0.25">
      <c r="B67" s="814"/>
      <c r="AS67" s="813"/>
      <c r="AT67" s="813"/>
      <c r="AU67" s="813"/>
      <c r="AV67" s="813"/>
      <c r="AW67" s="813"/>
      <c r="AX67" s="813"/>
      <c r="AY67" s="813"/>
      <c r="AZ67" s="813"/>
      <c r="BA67" s="813"/>
      <c r="BB67" s="813"/>
      <c r="BC67" s="813"/>
      <c r="BD67" s="813"/>
    </row>
    <row r="68" spans="2:56" ht="13.5" customHeight="1" x14ac:dyDescent="0.25">
      <c r="B68" s="814"/>
      <c r="G68" s="248"/>
      <c r="H68" s="249"/>
      <c r="I68" s="249"/>
      <c r="J68" s="249"/>
      <c r="K68" s="249"/>
      <c r="L68" s="262"/>
      <c r="M68" s="255"/>
      <c r="AS68" s="813"/>
      <c r="AT68" s="813"/>
      <c r="AU68" s="813"/>
      <c r="AV68" s="813"/>
      <c r="AW68" s="813"/>
      <c r="AX68" s="813"/>
      <c r="AY68" s="813"/>
      <c r="AZ68" s="813"/>
      <c r="BA68" s="813"/>
      <c r="BB68" s="813"/>
      <c r="BC68" s="813"/>
      <c r="BD68" s="813"/>
    </row>
    <row r="69" spans="2:56" ht="13.5" customHeight="1" x14ac:dyDescent="0.25">
      <c r="B69" s="814"/>
      <c r="G69" s="253"/>
      <c r="H69" s="249"/>
      <c r="I69" s="249"/>
      <c r="J69" s="249"/>
      <c r="K69" s="249"/>
      <c r="L69" s="262"/>
      <c r="M69" s="255"/>
      <c r="AS69" s="813"/>
      <c r="AT69" s="813"/>
      <c r="AU69" s="813"/>
      <c r="AV69" s="813"/>
      <c r="AW69" s="813"/>
      <c r="AX69" s="813"/>
      <c r="AY69" s="813"/>
      <c r="AZ69" s="813"/>
      <c r="BA69" s="813"/>
      <c r="BB69" s="813"/>
      <c r="BC69" s="813"/>
      <c r="BD69" s="813"/>
    </row>
    <row r="70" spans="2:56" ht="13.5" customHeight="1" x14ac:dyDescent="0.25">
      <c r="B70" s="814"/>
      <c r="G70" s="253"/>
      <c r="H70" s="249"/>
      <c r="I70" s="249"/>
      <c r="J70" s="249"/>
      <c r="K70" s="249"/>
      <c r="L70" s="262"/>
      <c r="M70" s="255"/>
      <c r="AS70" s="813"/>
      <c r="AT70" s="813"/>
      <c r="AU70" s="813"/>
      <c r="AV70" s="813"/>
      <c r="AW70" s="813"/>
      <c r="AX70" s="813"/>
      <c r="AY70" s="813"/>
      <c r="AZ70" s="813"/>
      <c r="BA70" s="813"/>
      <c r="BB70" s="813"/>
      <c r="BC70" s="813"/>
      <c r="BD70" s="813"/>
    </row>
    <row r="71" spans="2:56" ht="13.5" customHeight="1" thickBot="1" x14ac:dyDescent="0.3">
      <c r="B71" s="814"/>
      <c r="G71" s="261"/>
      <c r="AS71" s="813"/>
      <c r="AT71" s="813"/>
      <c r="AU71" s="813"/>
      <c r="AV71" s="813"/>
      <c r="AW71" s="813"/>
      <c r="AX71" s="813"/>
      <c r="AY71" s="813"/>
      <c r="AZ71" s="813"/>
      <c r="BA71" s="813"/>
      <c r="BB71" s="813"/>
      <c r="BC71" s="813"/>
      <c r="BD71" s="813"/>
    </row>
    <row r="72" spans="2:56" ht="13.5" customHeight="1" x14ac:dyDescent="0.25">
      <c r="B72" s="814"/>
      <c r="AS72" s="812" t="s">
        <v>155</v>
      </c>
      <c r="AT72" s="812"/>
      <c r="AU72" s="812"/>
      <c r="AV72" s="812"/>
      <c r="AW72" s="812"/>
      <c r="AX72" s="812"/>
      <c r="AY72" s="812"/>
      <c r="AZ72" s="812"/>
      <c r="BA72" s="812"/>
      <c r="BB72" s="812"/>
      <c r="BC72" s="812"/>
      <c r="BD72" s="812"/>
    </row>
    <row r="73" spans="2:56" ht="13.5" customHeight="1" x14ac:dyDescent="0.25">
      <c r="B73" s="814"/>
      <c r="AS73" s="813"/>
      <c r="AT73" s="813"/>
      <c r="AU73" s="813"/>
      <c r="AV73" s="813"/>
      <c r="AW73" s="813"/>
      <c r="AX73" s="813"/>
      <c r="AY73" s="813"/>
      <c r="AZ73" s="813"/>
      <c r="BA73" s="813"/>
      <c r="BB73" s="813"/>
      <c r="BC73" s="813"/>
      <c r="BD73" s="813"/>
    </row>
    <row r="74" spans="2:56" ht="13.5" customHeight="1" x14ac:dyDescent="0.25">
      <c r="B74" s="814"/>
      <c r="AS74" s="813"/>
      <c r="AT74" s="813"/>
      <c r="AU74" s="813"/>
      <c r="AV74" s="813"/>
      <c r="AW74" s="813"/>
      <c r="AX74" s="813"/>
      <c r="AY74" s="813"/>
      <c r="AZ74" s="813"/>
      <c r="BA74" s="813"/>
      <c r="BB74" s="813"/>
      <c r="BC74" s="813"/>
      <c r="BD74" s="813"/>
    </row>
    <row r="75" spans="2:56" ht="13.5" customHeight="1" x14ac:dyDescent="0.25">
      <c r="B75" s="814"/>
      <c r="AS75" s="813"/>
      <c r="AT75" s="813"/>
      <c r="AU75" s="813"/>
      <c r="AV75" s="813"/>
      <c r="AW75" s="813"/>
      <c r="AX75" s="813"/>
      <c r="AY75" s="813"/>
      <c r="AZ75" s="813"/>
      <c r="BA75" s="813"/>
      <c r="BB75" s="813"/>
      <c r="BC75" s="813"/>
      <c r="BD75" s="813"/>
    </row>
    <row r="76" spans="2:56" ht="13.5" customHeight="1" x14ac:dyDescent="0.25">
      <c r="B76" s="814"/>
      <c r="AS76" s="813"/>
      <c r="AT76" s="813"/>
      <c r="AU76" s="813"/>
      <c r="AV76" s="813"/>
      <c r="AW76" s="813"/>
      <c r="AX76" s="813"/>
      <c r="AY76" s="813"/>
      <c r="AZ76" s="813"/>
      <c r="BA76" s="813"/>
      <c r="BB76" s="813"/>
      <c r="BC76" s="813"/>
      <c r="BD76" s="813"/>
    </row>
    <row r="77" spans="2:56" ht="13.5" customHeight="1" x14ac:dyDescent="0.25">
      <c r="B77" s="814"/>
      <c r="AS77" s="813"/>
      <c r="AT77" s="813"/>
      <c r="AU77" s="813"/>
      <c r="AV77" s="813"/>
      <c r="AW77" s="813"/>
      <c r="AX77" s="813"/>
      <c r="AY77" s="813"/>
      <c r="AZ77" s="813"/>
      <c r="BA77" s="813"/>
      <c r="BB77" s="813"/>
      <c r="BC77" s="813"/>
      <c r="BD77" s="813"/>
    </row>
    <row r="78" spans="2:56" ht="13.5" customHeight="1" x14ac:dyDescent="0.25">
      <c r="B78" s="814"/>
      <c r="AS78" s="813"/>
      <c r="AT78" s="813"/>
      <c r="AU78" s="813"/>
      <c r="AV78" s="813"/>
      <c r="AW78" s="813"/>
      <c r="AX78" s="813"/>
      <c r="AY78" s="813"/>
      <c r="AZ78" s="813"/>
      <c r="BA78" s="813"/>
      <c r="BB78" s="813"/>
      <c r="BC78" s="813"/>
      <c r="BD78" s="813"/>
    </row>
    <row r="79" spans="2:56" ht="13.5" customHeight="1" x14ac:dyDescent="0.45">
      <c r="B79" s="814"/>
      <c r="C79" s="238"/>
      <c r="D79" s="239"/>
      <c r="E79" s="237"/>
      <c r="F79" s="239"/>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c r="AF79" s="237"/>
      <c r="AG79" s="237"/>
      <c r="AS79" s="813"/>
      <c r="AT79" s="813"/>
      <c r="AU79" s="813"/>
      <c r="AV79" s="813"/>
      <c r="AW79" s="813"/>
      <c r="AX79" s="813"/>
      <c r="AY79" s="813"/>
      <c r="AZ79" s="813"/>
      <c r="BA79" s="813"/>
      <c r="BB79" s="813"/>
      <c r="BC79" s="813"/>
      <c r="BD79" s="813"/>
    </row>
    <row r="80" spans="2:56" ht="13.5" customHeight="1" x14ac:dyDescent="0.45">
      <c r="B80" s="814"/>
      <c r="C80" s="238"/>
      <c r="D80" s="237"/>
      <c r="E80" s="237"/>
      <c r="F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S80" s="813"/>
      <c r="AT80" s="813"/>
      <c r="AU80" s="813"/>
      <c r="AV80" s="813"/>
      <c r="AW80" s="813"/>
      <c r="AX80" s="813"/>
      <c r="AY80" s="813"/>
      <c r="AZ80" s="813"/>
      <c r="BA80" s="813"/>
      <c r="BB80" s="813"/>
      <c r="BC80" s="813"/>
      <c r="BD80" s="813"/>
    </row>
    <row r="81" spans="2:56" ht="13.5" customHeight="1" x14ac:dyDescent="0.45">
      <c r="B81" s="814"/>
      <c r="C81" s="238"/>
      <c r="D81" s="237"/>
      <c r="E81" s="237"/>
      <c r="F81" s="239"/>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S81" s="813"/>
      <c r="AT81" s="813"/>
      <c r="AU81" s="813"/>
      <c r="AV81" s="813"/>
      <c r="AW81" s="813"/>
      <c r="AX81" s="813"/>
      <c r="AY81" s="813"/>
      <c r="AZ81" s="813"/>
      <c r="BA81" s="813"/>
      <c r="BB81" s="813"/>
      <c r="BC81" s="813"/>
      <c r="BD81" s="813"/>
    </row>
    <row r="82" spans="2:56" ht="13.5" customHeight="1" x14ac:dyDescent="0.45">
      <c r="B82" s="814"/>
      <c r="C82" s="238"/>
      <c r="D82" s="237"/>
      <c r="E82" s="237"/>
      <c r="F82" s="239"/>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S82" s="813"/>
      <c r="AT82" s="813"/>
      <c r="AU82" s="813"/>
      <c r="AV82" s="813"/>
      <c r="AW82" s="813"/>
      <c r="AX82" s="813"/>
      <c r="AY82" s="813"/>
      <c r="AZ82" s="813"/>
      <c r="BA82" s="813"/>
      <c r="BB82" s="813"/>
      <c r="BC82" s="813"/>
      <c r="BD82" s="813"/>
    </row>
    <row r="83" spans="2:56" ht="13.5" customHeight="1" x14ac:dyDescent="0.45">
      <c r="B83" s="814"/>
      <c r="C83" s="238"/>
      <c r="D83" s="237"/>
      <c r="E83" s="237"/>
      <c r="F83" s="239"/>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S83" s="813"/>
      <c r="AT83" s="813"/>
      <c r="AU83" s="813"/>
      <c r="AV83" s="813"/>
      <c r="AW83" s="813"/>
      <c r="AX83" s="813"/>
      <c r="AY83" s="813"/>
      <c r="AZ83" s="813"/>
      <c r="BA83" s="813"/>
      <c r="BB83" s="813"/>
      <c r="BC83" s="813"/>
      <c r="BD83" s="813"/>
    </row>
    <row r="84" spans="2:56" ht="13.5" customHeight="1" x14ac:dyDescent="0.45">
      <c r="B84" s="814"/>
      <c r="C84" s="238"/>
      <c r="D84" s="237"/>
      <c r="E84" s="237"/>
      <c r="F84" s="239"/>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c r="AS84" s="813"/>
      <c r="AT84" s="813"/>
      <c r="AU84" s="813"/>
      <c r="AV84" s="813"/>
      <c r="AW84" s="813"/>
      <c r="AX84" s="813"/>
      <c r="AY84" s="813"/>
      <c r="AZ84" s="813"/>
      <c r="BA84" s="813"/>
      <c r="BB84" s="813"/>
      <c r="BC84" s="813"/>
      <c r="BD84" s="813"/>
    </row>
    <row r="85" spans="2:56" ht="13.5" customHeight="1" x14ac:dyDescent="0.45">
      <c r="B85" s="814"/>
      <c r="C85" s="238"/>
      <c r="D85" s="237"/>
      <c r="E85" s="237"/>
      <c r="F85" s="239"/>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S85" s="813"/>
      <c r="AT85" s="813"/>
      <c r="AU85" s="813"/>
      <c r="AV85" s="813"/>
      <c r="AW85" s="813"/>
      <c r="AX85" s="813"/>
      <c r="AY85" s="813"/>
      <c r="AZ85" s="813"/>
      <c r="BA85" s="813"/>
      <c r="BB85" s="813"/>
      <c r="BC85" s="813"/>
      <c r="BD85" s="813"/>
    </row>
    <row r="86" spans="2:56" ht="13.5" customHeight="1" x14ac:dyDescent="0.45">
      <c r="B86" s="814"/>
      <c r="C86" s="238"/>
      <c r="D86" s="237"/>
      <c r="E86" s="237"/>
      <c r="F86" s="239"/>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c r="AS86" s="813"/>
      <c r="AT86" s="813"/>
      <c r="AU86" s="813"/>
      <c r="AV86" s="813"/>
      <c r="AW86" s="813"/>
      <c r="AX86" s="813"/>
      <c r="AY86" s="813"/>
      <c r="AZ86" s="813"/>
      <c r="BA86" s="813"/>
      <c r="BB86" s="813"/>
      <c r="BC86" s="813"/>
      <c r="BD86" s="813"/>
    </row>
    <row r="87" spans="2:56" ht="13.5" customHeight="1" x14ac:dyDescent="0.45">
      <c r="B87" s="814"/>
      <c r="C87" s="238"/>
      <c r="D87" s="237"/>
      <c r="E87" s="237"/>
      <c r="F87" s="239"/>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S87" s="813"/>
      <c r="AT87" s="813"/>
      <c r="AU87" s="813"/>
      <c r="AV87" s="813"/>
      <c r="AW87" s="813"/>
      <c r="AX87" s="813"/>
      <c r="AY87" s="813"/>
      <c r="AZ87" s="813"/>
      <c r="BA87" s="813"/>
      <c r="BB87" s="813"/>
      <c r="BC87" s="813"/>
      <c r="BD87" s="813"/>
    </row>
    <row r="88" spans="2:56" ht="13.5" customHeight="1" x14ac:dyDescent="0.45">
      <c r="B88" s="814"/>
      <c r="C88" s="238"/>
      <c r="D88" s="237"/>
      <c r="E88" s="237"/>
      <c r="F88" s="239"/>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c r="AE88" s="237"/>
      <c r="AF88" s="237"/>
      <c r="AG88" s="237"/>
      <c r="AS88" s="813"/>
      <c r="AT88" s="813"/>
      <c r="AU88" s="813"/>
      <c r="AV88" s="813"/>
      <c r="AW88" s="813"/>
      <c r="AX88" s="813"/>
      <c r="AY88" s="813"/>
      <c r="AZ88" s="813"/>
      <c r="BA88" s="813"/>
      <c r="BB88" s="813"/>
      <c r="BC88" s="813"/>
      <c r="BD88" s="813"/>
    </row>
    <row r="89" spans="2:56" ht="13.5" customHeight="1" x14ac:dyDescent="0.45">
      <c r="B89" s="814"/>
      <c r="C89" s="238"/>
      <c r="D89" s="237"/>
      <c r="E89" s="237"/>
      <c r="F89" s="239"/>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S89" s="813"/>
      <c r="AT89" s="813"/>
      <c r="AU89" s="813"/>
      <c r="AV89" s="813"/>
      <c r="AW89" s="813"/>
      <c r="AX89" s="813"/>
      <c r="AY89" s="813"/>
      <c r="AZ89" s="813"/>
      <c r="BA89" s="813"/>
      <c r="BB89" s="813"/>
      <c r="BC89" s="813"/>
      <c r="BD89" s="813"/>
    </row>
    <row r="90" spans="2:56" ht="13.5" customHeight="1" x14ac:dyDescent="0.45">
      <c r="B90" s="814"/>
      <c r="C90" s="238"/>
      <c r="D90" s="237"/>
      <c r="E90" s="237"/>
      <c r="F90" s="239"/>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S90" s="813"/>
      <c r="AT90" s="813"/>
      <c r="AU90" s="813"/>
      <c r="AV90" s="813"/>
      <c r="AW90" s="813"/>
      <c r="AX90" s="813"/>
      <c r="AY90" s="813"/>
      <c r="AZ90" s="813"/>
      <c r="BA90" s="813"/>
      <c r="BB90" s="813"/>
      <c r="BC90" s="813"/>
      <c r="BD90" s="813"/>
    </row>
    <row r="91" spans="2:56" ht="13.5" customHeight="1" x14ac:dyDescent="0.45">
      <c r="B91" s="814"/>
      <c r="C91" s="238"/>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S91" s="813"/>
      <c r="AT91" s="813"/>
      <c r="AU91" s="813"/>
      <c r="AV91" s="813"/>
      <c r="AW91" s="813"/>
      <c r="AX91" s="813"/>
      <c r="AY91" s="813"/>
      <c r="AZ91" s="813"/>
      <c r="BA91" s="813"/>
      <c r="BB91" s="813"/>
      <c r="BC91" s="813"/>
      <c r="BD91" s="813"/>
    </row>
    <row r="92" spans="2:56" ht="13.5" customHeight="1" x14ac:dyDescent="0.45">
      <c r="B92" s="814"/>
      <c r="C92" s="238"/>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S92" s="813"/>
      <c r="AT92" s="813"/>
      <c r="AU92" s="813"/>
      <c r="AV92" s="813"/>
      <c r="AW92" s="813"/>
      <c r="AX92" s="813"/>
      <c r="AY92" s="813"/>
      <c r="AZ92" s="813"/>
      <c r="BA92" s="813"/>
      <c r="BB92" s="813"/>
      <c r="BC92" s="813"/>
      <c r="BD92" s="813"/>
    </row>
    <row r="93" spans="2:56" ht="13.5" customHeight="1" x14ac:dyDescent="0.45">
      <c r="B93" s="814"/>
      <c r="C93" s="238"/>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S93" s="813"/>
      <c r="AT93" s="813"/>
      <c r="AU93" s="813"/>
      <c r="AV93" s="813"/>
      <c r="AW93" s="813"/>
      <c r="AX93" s="813"/>
      <c r="AY93" s="813"/>
      <c r="AZ93" s="813"/>
      <c r="BA93" s="813"/>
      <c r="BB93" s="813"/>
      <c r="BC93" s="813"/>
      <c r="BD93" s="813"/>
    </row>
    <row r="94" spans="2:56" ht="13.5" customHeight="1" x14ac:dyDescent="0.45">
      <c r="B94" s="814"/>
      <c r="C94" s="238"/>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S94" s="813"/>
      <c r="AT94" s="813"/>
      <c r="AU94" s="813"/>
      <c r="AV94" s="813"/>
      <c r="AW94" s="813"/>
      <c r="AX94" s="813"/>
      <c r="AY94" s="813"/>
      <c r="AZ94" s="813"/>
      <c r="BA94" s="813"/>
      <c r="BB94" s="813"/>
      <c r="BC94" s="813"/>
      <c r="BD94" s="813"/>
    </row>
    <row r="95" spans="2:56" ht="13.5" customHeight="1" x14ac:dyDescent="0.45">
      <c r="B95" s="814"/>
      <c r="C95" s="238"/>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c r="AS95" s="813"/>
      <c r="AT95" s="813"/>
      <c r="AU95" s="813"/>
      <c r="AV95" s="813"/>
      <c r="AW95" s="813"/>
      <c r="AX95" s="813"/>
      <c r="AY95" s="813"/>
      <c r="AZ95" s="813"/>
      <c r="BA95" s="813"/>
      <c r="BB95" s="813"/>
      <c r="BC95" s="813"/>
      <c r="BD95" s="813"/>
    </row>
    <row r="96" spans="2:56" ht="13.5" customHeight="1" x14ac:dyDescent="0.45">
      <c r="B96" s="814"/>
      <c r="C96" s="238"/>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S96" s="813"/>
      <c r="AT96" s="813"/>
      <c r="AU96" s="813"/>
      <c r="AV96" s="813"/>
      <c r="AW96" s="813"/>
      <c r="AX96" s="813"/>
      <c r="AY96" s="813"/>
      <c r="AZ96" s="813"/>
      <c r="BA96" s="813"/>
      <c r="BB96" s="813"/>
      <c r="BC96" s="813"/>
      <c r="BD96" s="813"/>
    </row>
    <row r="97" spans="2:56" ht="13.5" customHeight="1" x14ac:dyDescent="0.45">
      <c r="B97" s="814"/>
      <c r="C97" s="238"/>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c r="AS97" s="813"/>
      <c r="AT97" s="813"/>
      <c r="AU97" s="813"/>
      <c r="AV97" s="813"/>
      <c r="AW97" s="813"/>
      <c r="AX97" s="813"/>
      <c r="AY97" s="813"/>
      <c r="AZ97" s="813"/>
      <c r="BA97" s="813"/>
      <c r="BB97" s="813"/>
      <c r="BC97" s="813"/>
      <c r="BD97" s="813"/>
    </row>
    <row r="98" spans="2:56" ht="13.5" customHeight="1" x14ac:dyDescent="0.45">
      <c r="B98" s="814"/>
      <c r="C98" s="238"/>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c r="AS98" s="813"/>
      <c r="AT98" s="813"/>
      <c r="AU98" s="813"/>
      <c r="AV98" s="813"/>
      <c r="AW98" s="813"/>
      <c r="AX98" s="813"/>
      <c r="AY98" s="813"/>
      <c r="AZ98" s="813"/>
      <c r="BA98" s="813"/>
      <c r="BB98" s="813"/>
      <c r="BC98" s="813"/>
      <c r="BD98" s="813"/>
    </row>
    <row r="99" spans="2:56" ht="13.5" customHeight="1" x14ac:dyDescent="0.45">
      <c r="B99" s="814"/>
      <c r="C99" s="238"/>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S99" s="813"/>
      <c r="AT99" s="813"/>
      <c r="AU99" s="813"/>
      <c r="AV99" s="813"/>
      <c r="AW99" s="813"/>
      <c r="AX99" s="813"/>
      <c r="AY99" s="813"/>
      <c r="AZ99" s="813"/>
      <c r="BA99" s="813"/>
      <c r="BB99" s="813"/>
      <c r="BC99" s="813"/>
      <c r="BD99" s="813"/>
    </row>
    <row r="100" spans="2:56" ht="13.5" customHeight="1" x14ac:dyDescent="0.45">
      <c r="B100" s="814"/>
      <c r="C100" s="238"/>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S100" s="813"/>
      <c r="AT100" s="813"/>
      <c r="AU100" s="813"/>
      <c r="AV100" s="813"/>
      <c r="AW100" s="813"/>
      <c r="AX100" s="813"/>
      <c r="AY100" s="813"/>
      <c r="AZ100" s="813"/>
      <c r="BA100" s="813"/>
      <c r="BB100" s="813"/>
      <c r="BC100" s="813"/>
      <c r="BD100" s="813"/>
    </row>
    <row r="101" spans="2:56" ht="13.5" customHeight="1" x14ac:dyDescent="0.45">
      <c r="B101" s="814"/>
      <c r="C101" s="238"/>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S101" s="813"/>
      <c r="AT101" s="813"/>
      <c r="AU101" s="813"/>
      <c r="AV101" s="813"/>
      <c r="AW101" s="813"/>
      <c r="AX101" s="813"/>
      <c r="AY101" s="813"/>
      <c r="AZ101" s="813"/>
      <c r="BA101" s="813"/>
      <c r="BB101" s="813"/>
      <c r="BC101" s="813"/>
      <c r="BD101" s="813"/>
    </row>
    <row r="102" spans="2:56" ht="13.5" customHeight="1" x14ac:dyDescent="0.45">
      <c r="B102" s="814"/>
      <c r="C102" s="238"/>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S102" s="813"/>
      <c r="AT102" s="813"/>
      <c r="AU102" s="813"/>
      <c r="AV102" s="813"/>
      <c r="AW102" s="813"/>
      <c r="AX102" s="813"/>
      <c r="AY102" s="813"/>
      <c r="AZ102" s="813"/>
      <c r="BA102" s="813"/>
      <c r="BB102" s="813"/>
      <c r="BC102" s="813"/>
      <c r="BD102" s="813"/>
    </row>
    <row r="103" spans="2:56" ht="13.5" customHeight="1" x14ac:dyDescent="0.45">
      <c r="B103" s="814"/>
      <c r="C103" s="238"/>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S103" s="813"/>
      <c r="AT103" s="813"/>
      <c r="AU103" s="813"/>
      <c r="AV103" s="813"/>
      <c r="AW103" s="813"/>
      <c r="AX103" s="813"/>
      <c r="AY103" s="813"/>
      <c r="AZ103" s="813"/>
      <c r="BA103" s="813"/>
      <c r="BB103" s="813"/>
      <c r="BC103" s="813"/>
      <c r="BD103" s="813"/>
    </row>
    <row r="104" spans="2:56" ht="13.5" customHeight="1" x14ac:dyDescent="0.45">
      <c r="B104" s="814"/>
      <c r="C104" s="238"/>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S104" s="813"/>
      <c r="AT104" s="813"/>
      <c r="AU104" s="813"/>
      <c r="AV104" s="813"/>
      <c r="AW104" s="813"/>
      <c r="AX104" s="813"/>
      <c r="AY104" s="813"/>
      <c r="AZ104" s="813"/>
      <c r="BA104" s="813"/>
      <c r="BB104" s="813"/>
      <c r="BC104" s="813"/>
      <c r="BD104" s="813"/>
    </row>
    <row r="105" spans="2:56" ht="13.5" customHeight="1" x14ac:dyDescent="0.45">
      <c r="B105" s="814"/>
      <c r="C105" s="238"/>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S105" s="813"/>
      <c r="AT105" s="813"/>
      <c r="AU105" s="813"/>
      <c r="AV105" s="813"/>
      <c r="AW105" s="813"/>
      <c r="AX105" s="813"/>
      <c r="AY105" s="813"/>
      <c r="AZ105" s="813"/>
      <c r="BA105" s="813"/>
      <c r="BB105" s="813"/>
      <c r="BC105" s="813"/>
      <c r="BD105" s="813"/>
    </row>
    <row r="106" spans="2:56" ht="13.5" customHeight="1" x14ac:dyDescent="0.45">
      <c r="B106" s="814"/>
      <c r="C106" s="238"/>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S106" s="813"/>
      <c r="AT106" s="813"/>
      <c r="AU106" s="813"/>
      <c r="AV106" s="813"/>
      <c r="AW106" s="813"/>
      <c r="AX106" s="813"/>
      <c r="AY106" s="813"/>
      <c r="AZ106" s="813"/>
      <c r="BA106" s="813"/>
      <c r="BB106" s="813"/>
      <c r="BC106" s="813"/>
      <c r="BD106" s="813"/>
    </row>
    <row r="107" spans="2:56" ht="13.5" customHeight="1" x14ac:dyDescent="0.45">
      <c r="B107" s="814"/>
      <c r="C107" s="238"/>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S107" s="813"/>
      <c r="AT107" s="813"/>
      <c r="AU107" s="813"/>
      <c r="AV107" s="813"/>
      <c r="AW107" s="813"/>
      <c r="AX107" s="813"/>
      <c r="AY107" s="813"/>
      <c r="AZ107" s="813"/>
      <c r="BA107" s="813"/>
      <c r="BB107" s="813"/>
      <c r="BC107" s="813"/>
      <c r="BD107" s="813"/>
    </row>
    <row r="108" spans="2:56" ht="13.5" customHeight="1" x14ac:dyDescent="0.45">
      <c r="B108" s="814"/>
      <c r="C108" s="238"/>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S108" s="813"/>
      <c r="AT108" s="813"/>
      <c r="AU108" s="813"/>
      <c r="AV108" s="813"/>
      <c r="AW108" s="813"/>
      <c r="AX108" s="813"/>
      <c r="AY108" s="813"/>
      <c r="AZ108" s="813"/>
      <c r="BA108" s="813"/>
      <c r="BB108" s="813"/>
      <c r="BC108" s="813"/>
      <c r="BD108" s="813"/>
    </row>
    <row r="109" spans="2:56" ht="13.5" customHeight="1" x14ac:dyDescent="0.45">
      <c r="B109" s="814"/>
      <c r="C109" s="238"/>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S109" s="813"/>
      <c r="AT109" s="813"/>
      <c r="AU109" s="813"/>
      <c r="AV109" s="813"/>
      <c r="AW109" s="813"/>
      <c r="AX109" s="813"/>
      <c r="AY109" s="813"/>
      <c r="AZ109" s="813"/>
      <c r="BA109" s="813"/>
      <c r="BB109" s="813"/>
      <c r="BC109" s="813"/>
      <c r="BD109" s="813"/>
    </row>
    <row r="110" spans="2:56" ht="13.5" customHeight="1" x14ac:dyDescent="0.45">
      <c r="B110" s="814"/>
      <c r="C110" s="238"/>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c r="AS110" s="813"/>
      <c r="AT110" s="813"/>
      <c r="AU110" s="813"/>
      <c r="AV110" s="813"/>
      <c r="AW110" s="813"/>
      <c r="AX110" s="813"/>
      <c r="AY110" s="813"/>
      <c r="AZ110" s="813"/>
      <c r="BA110" s="813"/>
      <c r="BB110" s="813"/>
      <c r="BC110" s="813"/>
      <c r="BD110" s="813"/>
    </row>
    <row r="111" spans="2:56" ht="13.5" customHeight="1" x14ac:dyDescent="0.45">
      <c r="B111" s="814"/>
      <c r="C111" s="238"/>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c r="AS111" s="813"/>
      <c r="AT111" s="813"/>
      <c r="AU111" s="813"/>
      <c r="AV111" s="813"/>
      <c r="AW111" s="813"/>
      <c r="AX111" s="813"/>
      <c r="AY111" s="813"/>
      <c r="AZ111" s="813"/>
      <c r="BA111" s="813"/>
      <c r="BB111" s="813"/>
      <c r="BC111" s="813"/>
      <c r="BD111" s="813"/>
    </row>
    <row r="112" spans="2:56" ht="47.25" customHeight="1" x14ac:dyDescent="0.45">
      <c r="B112" s="814"/>
      <c r="C112" s="238"/>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c r="AS112" s="813"/>
      <c r="AT112" s="813"/>
      <c r="AU112" s="813"/>
      <c r="AV112" s="813"/>
      <c r="AW112" s="813"/>
      <c r="AX112" s="813"/>
      <c r="AY112" s="813"/>
      <c r="AZ112" s="813"/>
      <c r="BA112" s="813"/>
      <c r="BB112" s="813"/>
      <c r="BC112" s="813"/>
      <c r="BD112" s="813"/>
    </row>
    <row r="113" spans="2:56" ht="12.75" customHeight="1" x14ac:dyDescent="0.25">
      <c r="B113" s="814"/>
      <c r="AS113" s="813"/>
      <c r="AT113" s="813"/>
      <c r="AU113" s="813"/>
      <c r="AV113" s="813"/>
      <c r="AW113" s="813"/>
      <c r="AX113" s="813"/>
      <c r="AY113" s="813"/>
      <c r="AZ113" s="813"/>
      <c r="BA113" s="813"/>
      <c r="BB113" s="813"/>
      <c r="BC113" s="813"/>
      <c r="BD113" s="813"/>
    </row>
    <row r="114" spans="2:56" x14ac:dyDescent="0.25">
      <c r="AS114" s="813"/>
      <c r="AT114" s="813"/>
      <c r="AU114" s="813"/>
      <c r="AV114" s="813"/>
      <c r="AW114" s="813"/>
      <c r="AX114" s="813"/>
      <c r="AY114" s="813"/>
      <c r="AZ114" s="813"/>
      <c r="BA114" s="813"/>
      <c r="BB114" s="813"/>
      <c r="BC114" s="813"/>
      <c r="BD114" s="813"/>
    </row>
    <row r="115" spans="2:56" x14ac:dyDescent="0.25">
      <c r="AS115" s="813"/>
      <c r="AT115" s="813"/>
      <c r="AU115" s="813"/>
      <c r="AV115" s="813"/>
      <c r="AW115" s="813"/>
      <c r="AX115" s="813"/>
      <c r="AY115" s="813"/>
      <c r="AZ115" s="813"/>
      <c r="BA115" s="813"/>
      <c r="BB115" s="813"/>
      <c r="BC115" s="813"/>
      <c r="BD115" s="813"/>
    </row>
    <row r="116" spans="2:56" x14ac:dyDescent="0.25">
      <c r="AS116" s="813"/>
      <c r="AT116" s="813"/>
      <c r="AU116" s="813"/>
      <c r="AV116" s="813"/>
      <c r="AW116" s="813"/>
      <c r="AX116" s="813"/>
      <c r="AY116" s="813"/>
      <c r="AZ116" s="813"/>
      <c r="BA116" s="813"/>
      <c r="BB116" s="813"/>
      <c r="BC116" s="813"/>
      <c r="BD116" s="813"/>
    </row>
    <row r="117" spans="2:56" x14ac:dyDescent="0.25">
      <c r="AS117" s="813"/>
      <c r="AT117" s="813"/>
      <c r="AU117" s="813"/>
      <c r="AV117" s="813"/>
      <c r="AW117" s="813"/>
      <c r="AX117" s="813"/>
      <c r="AY117" s="813"/>
      <c r="AZ117" s="813"/>
      <c r="BA117" s="813"/>
      <c r="BB117" s="813"/>
      <c r="BC117" s="813"/>
      <c r="BD117" s="813"/>
    </row>
    <row r="118" spans="2:56" x14ac:dyDescent="0.25">
      <c r="AS118" s="813"/>
      <c r="AT118" s="813"/>
      <c r="AU118" s="813"/>
      <c r="AV118" s="813"/>
      <c r="AW118" s="813"/>
      <c r="AX118" s="813"/>
      <c r="AY118" s="813"/>
      <c r="AZ118" s="813"/>
      <c r="BA118" s="813"/>
      <c r="BB118" s="813"/>
      <c r="BC118" s="813"/>
      <c r="BD118" s="813"/>
    </row>
    <row r="119" spans="2:56" x14ac:dyDescent="0.25">
      <c r="AS119" s="813"/>
      <c r="AT119" s="813"/>
      <c r="AU119" s="813"/>
      <c r="AV119" s="813"/>
      <c r="AW119" s="813"/>
      <c r="AX119" s="813"/>
      <c r="AY119" s="813"/>
      <c r="AZ119" s="813"/>
      <c r="BA119" s="813"/>
      <c r="BB119" s="813"/>
      <c r="BC119" s="813"/>
      <c r="BD119" s="813"/>
    </row>
    <row r="120" spans="2:56" x14ac:dyDescent="0.25">
      <c r="AS120" s="813"/>
      <c r="AT120" s="813"/>
      <c r="AU120" s="813"/>
      <c r="AV120" s="813"/>
      <c r="AW120" s="813"/>
      <c r="AX120" s="813"/>
      <c r="AY120" s="813"/>
      <c r="AZ120" s="813"/>
      <c r="BA120" s="813"/>
      <c r="BB120" s="813"/>
      <c r="BC120" s="813"/>
      <c r="BD120" s="813"/>
    </row>
    <row r="121" spans="2:56" x14ac:dyDescent="0.25">
      <c r="AS121" s="813"/>
      <c r="AT121" s="813"/>
      <c r="AU121" s="813"/>
      <c r="AV121" s="813"/>
      <c r="AW121" s="813"/>
      <c r="AX121" s="813"/>
      <c r="AY121" s="813"/>
      <c r="AZ121" s="813"/>
      <c r="BA121" s="813"/>
      <c r="BB121" s="813"/>
      <c r="BC121" s="813"/>
      <c r="BD121" s="813"/>
    </row>
    <row r="122" spans="2:56" x14ac:dyDescent="0.25">
      <c r="AS122" s="813"/>
      <c r="AT122" s="813"/>
      <c r="AU122" s="813"/>
      <c r="AV122" s="813"/>
      <c r="AW122" s="813"/>
      <c r="AX122" s="813"/>
      <c r="AY122" s="813"/>
      <c r="AZ122" s="813"/>
      <c r="BA122" s="813"/>
      <c r="BB122" s="813"/>
      <c r="BC122" s="813"/>
      <c r="BD122" s="813"/>
    </row>
    <row r="123" spans="2:56" x14ac:dyDescent="0.25">
      <c r="AS123" s="813"/>
      <c r="AT123" s="813"/>
      <c r="AU123" s="813"/>
      <c r="AV123" s="813"/>
      <c r="AW123" s="813"/>
      <c r="AX123" s="813"/>
      <c r="AY123" s="813"/>
      <c r="AZ123" s="813"/>
      <c r="BA123" s="813"/>
      <c r="BB123" s="813"/>
      <c r="BC123" s="813"/>
      <c r="BD123" s="813"/>
    </row>
    <row r="124" spans="2:56" x14ac:dyDescent="0.25">
      <c r="AS124" s="813"/>
      <c r="AT124" s="813"/>
      <c r="AU124" s="813"/>
      <c r="AV124" s="813"/>
      <c r="AW124" s="813"/>
      <c r="AX124" s="813"/>
      <c r="AY124" s="813"/>
      <c r="AZ124" s="813"/>
      <c r="BA124" s="813"/>
      <c r="BB124" s="813"/>
      <c r="BC124" s="813"/>
      <c r="BD124" s="813"/>
    </row>
    <row r="125" spans="2:56" x14ac:dyDescent="0.25">
      <c r="AS125" s="813"/>
      <c r="AT125" s="813"/>
      <c r="AU125" s="813"/>
      <c r="AV125" s="813"/>
      <c r="AW125" s="813"/>
      <c r="AX125" s="813"/>
      <c r="AY125" s="813"/>
      <c r="AZ125" s="813"/>
      <c r="BA125" s="813"/>
      <c r="BB125" s="813"/>
      <c r="BC125" s="813"/>
      <c r="BD125" s="813"/>
    </row>
    <row r="126" spans="2:56" x14ac:dyDescent="0.25">
      <c r="AS126" s="813"/>
      <c r="AT126" s="813"/>
      <c r="AU126" s="813"/>
      <c r="AV126" s="813"/>
      <c r="AW126" s="813"/>
      <c r="AX126" s="813"/>
      <c r="AY126" s="813"/>
      <c r="AZ126" s="813"/>
      <c r="BA126" s="813"/>
      <c r="BB126" s="813"/>
      <c r="BC126" s="813"/>
      <c r="BD126" s="813"/>
    </row>
    <row r="127" spans="2:56" x14ac:dyDescent="0.25">
      <c r="AS127" s="813"/>
      <c r="AT127" s="813"/>
      <c r="AU127" s="813"/>
      <c r="AV127" s="813"/>
      <c r="AW127" s="813"/>
      <c r="AX127" s="813"/>
      <c r="AY127" s="813"/>
      <c r="AZ127" s="813"/>
      <c r="BA127" s="813"/>
      <c r="BB127" s="813"/>
      <c r="BC127" s="813"/>
      <c r="BD127" s="813"/>
    </row>
    <row r="128" spans="2:56" x14ac:dyDescent="0.25">
      <c r="AS128" s="813"/>
      <c r="AT128" s="813"/>
      <c r="AU128" s="813"/>
      <c r="AV128" s="813"/>
      <c r="AW128" s="813"/>
      <c r="AX128" s="813"/>
      <c r="AY128" s="813"/>
      <c r="AZ128" s="813"/>
      <c r="BA128" s="813"/>
      <c r="BB128" s="813"/>
      <c r="BC128" s="813"/>
      <c r="BD128" s="813"/>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J9" sqref="J9"/>
    </sheetView>
  </sheetViews>
  <sheetFormatPr baseColWidth="10" defaultColWidth="9.1640625" defaultRowHeight="12.5" x14ac:dyDescent="0.25"/>
  <cols>
    <col min="1" max="1" width="3.6640625" style="236" customWidth="1"/>
    <col min="2" max="2" width="25.33203125" style="236" customWidth="1"/>
    <col min="3" max="3" width="3.6640625" style="236" customWidth="1"/>
    <col min="4" max="6" width="11.1640625" style="236" customWidth="1"/>
    <col min="7" max="7" width="66.33203125" style="236" customWidth="1"/>
    <col min="8" max="16" width="11.1640625" style="236" customWidth="1"/>
    <col min="17" max="17" width="28.1640625" style="236" customWidth="1"/>
    <col min="18" max="33" width="11.1640625" style="236" customWidth="1"/>
    <col min="34" max="44" width="9.1640625" style="236"/>
    <col min="45" max="62" width="9.1640625" style="815"/>
    <col min="63" max="16384" width="9.1640625" style="236"/>
  </cols>
  <sheetData>
    <row r="1" spans="1:62" ht="13.5" customHeight="1" x14ac:dyDescent="0.45">
      <c r="B1" s="237"/>
      <c r="C1" s="238"/>
      <c r="D1" s="239"/>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S1" s="815" t="s">
        <v>244</v>
      </c>
    </row>
    <row r="2" spans="1:62" ht="103.5" customHeight="1" x14ac:dyDescent="0.25">
      <c r="A2" s="791" t="s">
        <v>156</v>
      </c>
      <c r="B2" s="791"/>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c r="AI2" s="791"/>
      <c r="AJ2" s="791"/>
      <c r="AK2" s="791"/>
      <c r="AL2" s="791"/>
      <c r="AM2" s="791"/>
      <c r="AN2" s="791"/>
      <c r="AO2" s="791"/>
      <c r="AP2" s="791"/>
      <c r="AQ2" s="240"/>
      <c r="AR2" s="240"/>
    </row>
    <row r="3" spans="1:62" ht="13.5" customHeight="1" x14ac:dyDescent="0.45">
      <c r="B3" s="238"/>
      <c r="C3" s="238"/>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row>
    <row r="4" spans="1:62" ht="25" customHeight="1" x14ac:dyDescent="0.45">
      <c r="B4" s="238"/>
      <c r="C4" s="238"/>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row>
    <row r="5" spans="1:62" s="241" customFormat="1" ht="20" x14ac:dyDescent="0.3">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S5" s="815"/>
      <c r="AT5" s="815"/>
      <c r="AU5" s="815"/>
      <c r="AV5" s="815"/>
      <c r="AW5" s="815"/>
      <c r="AX5" s="815"/>
      <c r="AY5" s="815"/>
      <c r="AZ5" s="815"/>
      <c r="BA5" s="815"/>
      <c r="BB5" s="815"/>
      <c r="BC5" s="815"/>
      <c r="BD5" s="815"/>
      <c r="BE5" s="815"/>
      <c r="BF5" s="815"/>
      <c r="BG5" s="815"/>
      <c r="BH5" s="815"/>
      <c r="BI5" s="815"/>
      <c r="BJ5" s="815"/>
    </row>
    <row r="6" spans="1:62" s="241" customFormat="1" ht="20" x14ac:dyDescent="0.3">
      <c r="B6" s="814" t="s">
        <v>147</v>
      </c>
      <c r="C6" s="242"/>
      <c r="D6" s="242"/>
      <c r="E6" s="242"/>
      <c r="F6" s="242"/>
      <c r="G6" s="242"/>
      <c r="H6" s="242"/>
      <c r="I6" s="242"/>
      <c r="J6" s="242"/>
      <c r="K6" s="242"/>
      <c r="L6" s="242"/>
      <c r="M6" s="242"/>
      <c r="N6" s="242"/>
      <c r="O6" s="242"/>
      <c r="P6" s="242"/>
      <c r="Q6" s="242"/>
      <c r="R6" s="242"/>
      <c r="T6" s="242"/>
      <c r="U6" s="242"/>
      <c r="V6" s="242"/>
      <c r="W6" s="242"/>
      <c r="X6" s="242"/>
      <c r="Y6" s="242"/>
      <c r="Z6" s="242"/>
      <c r="AA6" s="242"/>
      <c r="AB6" s="242"/>
      <c r="AC6" s="242"/>
      <c r="AD6" s="242"/>
      <c r="AE6" s="242"/>
      <c r="AF6" s="242"/>
      <c r="AG6" s="242"/>
      <c r="AS6" s="815"/>
      <c r="AT6" s="815"/>
      <c r="AU6" s="815"/>
      <c r="AV6" s="815"/>
      <c r="AW6" s="815"/>
      <c r="AX6" s="815"/>
      <c r="AY6" s="815"/>
      <c r="AZ6" s="815"/>
      <c r="BA6" s="815"/>
      <c r="BB6" s="815"/>
      <c r="BC6" s="815"/>
      <c r="BD6" s="815"/>
      <c r="BE6" s="815"/>
      <c r="BF6" s="815"/>
      <c r="BG6" s="815"/>
      <c r="BH6" s="815"/>
      <c r="BI6" s="815"/>
      <c r="BJ6" s="815"/>
    </row>
    <row r="7" spans="1:62" s="241" customFormat="1" ht="20" x14ac:dyDescent="0.3">
      <c r="B7" s="814"/>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S7" s="815"/>
      <c r="AT7" s="815"/>
      <c r="AU7" s="815"/>
      <c r="AV7" s="815"/>
      <c r="AW7" s="815"/>
      <c r="AX7" s="815"/>
      <c r="AY7" s="815"/>
      <c r="AZ7" s="815"/>
      <c r="BA7" s="815"/>
      <c r="BB7" s="815"/>
      <c r="BC7" s="815"/>
      <c r="BD7" s="815"/>
      <c r="BE7" s="815"/>
      <c r="BF7" s="815"/>
      <c r="BG7" s="815"/>
      <c r="BH7" s="815"/>
      <c r="BI7" s="815"/>
      <c r="BJ7" s="815"/>
    </row>
    <row r="8" spans="1:62" s="241" customFormat="1" ht="20" x14ac:dyDescent="0.3">
      <c r="B8" s="814"/>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S8" s="815"/>
      <c r="AT8" s="815"/>
      <c r="AU8" s="815"/>
      <c r="AV8" s="815"/>
      <c r="AW8" s="815"/>
      <c r="AX8" s="815"/>
      <c r="AY8" s="815"/>
      <c r="AZ8" s="815"/>
      <c r="BA8" s="815"/>
      <c r="BB8" s="815"/>
      <c r="BC8" s="815"/>
      <c r="BD8" s="815"/>
      <c r="BE8" s="815"/>
      <c r="BF8" s="815"/>
      <c r="BG8" s="815"/>
      <c r="BH8" s="815"/>
      <c r="BI8" s="815"/>
      <c r="BJ8" s="815"/>
    </row>
    <row r="9" spans="1:62" s="241" customFormat="1" ht="21" customHeight="1" x14ac:dyDescent="0.3">
      <c r="B9" s="263"/>
      <c r="C9" s="242"/>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4"/>
      <c r="AI9" s="244"/>
      <c r="AJ9" s="244"/>
      <c r="AK9" s="244"/>
      <c r="AL9" s="244"/>
      <c r="AM9" s="244"/>
      <c r="AN9" s="244"/>
      <c r="AO9" s="244"/>
      <c r="AP9" s="244"/>
      <c r="AQ9" s="244"/>
      <c r="AR9" s="244"/>
      <c r="AS9" s="815"/>
      <c r="AT9" s="815"/>
      <c r="AU9" s="815"/>
      <c r="AV9" s="815"/>
      <c r="AW9" s="815"/>
      <c r="AX9" s="815"/>
      <c r="AY9" s="815"/>
      <c r="AZ9" s="815"/>
      <c r="BA9" s="815"/>
      <c r="BB9" s="815"/>
      <c r="BC9" s="815"/>
      <c r="BD9" s="815"/>
      <c r="BE9" s="815"/>
      <c r="BF9" s="815"/>
      <c r="BG9" s="815"/>
      <c r="BH9" s="815"/>
      <c r="BI9" s="815"/>
      <c r="BJ9" s="815"/>
    </row>
    <row r="10" spans="1:62" s="241" customFormat="1" ht="20" x14ac:dyDescent="0.3">
      <c r="B10" s="263"/>
      <c r="C10" s="242"/>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4"/>
      <c r="AI10" s="244"/>
      <c r="AJ10" s="244"/>
      <c r="AK10" s="244"/>
      <c r="AL10" s="244"/>
      <c r="AM10" s="244"/>
      <c r="AN10" s="244"/>
      <c r="AO10" s="244"/>
      <c r="AP10" s="244"/>
      <c r="AQ10" s="244"/>
      <c r="AR10" s="244"/>
      <c r="AS10" s="815"/>
      <c r="AT10" s="815"/>
      <c r="AU10" s="815"/>
      <c r="AV10" s="815"/>
      <c r="AW10" s="815"/>
      <c r="AX10" s="815"/>
      <c r="AY10" s="815"/>
      <c r="AZ10" s="815"/>
      <c r="BA10" s="815"/>
      <c r="BB10" s="815"/>
      <c r="BC10" s="815"/>
      <c r="BD10" s="815"/>
      <c r="BE10" s="815"/>
      <c r="BF10" s="815"/>
      <c r="BG10" s="815"/>
      <c r="BH10" s="815"/>
      <c r="BI10" s="815"/>
      <c r="BJ10" s="815"/>
    </row>
    <row r="11" spans="1:62" s="241" customFormat="1" ht="20" x14ac:dyDescent="0.3">
      <c r="B11" s="814" t="s">
        <v>146</v>
      </c>
      <c r="C11" s="242"/>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4"/>
      <c r="AI11" s="244"/>
      <c r="AJ11" s="244"/>
      <c r="AK11" s="244"/>
      <c r="AL11" s="244"/>
      <c r="AM11" s="244"/>
      <c r="AN11" s="244"/>
      <c r="AO11" s="244"/>
      <c r="AP11" s="244"/>
      <c r="AQ11" s="244"/>
      <c r="AR11" s="244"/>
      <c r="AS11" s="815"/>
      <c r="AT11" s="815"/>
      <c r="AU11" s="815"/>
      <c r="AV11" s="815"/>
      <c r="AW11" s="815"/>
      <c r="AX11" s="815"/>
      <c r="AY11" s="815"/>
      <c r="AZ11" s="815"/>
      <c r="BA11" s="815"/>
      <c r="BB11" s="815"/>
      <c r="BC11" s="815"/>
      <c r="BD11" s="815"/>
      <c r="BE11" s="815"/>
      <c r="BF11" s="815"/>
      <c r="BG11" s="815"/>
      <c r="BH11" s="815"/>
      <c r="BI11" s="815"/>
      <c r="BJ11" s="815"/>
    </row>
    <row r="12" spans="1:62" s="241" customFormat="1" ht="20" x14ac:dyDescent="0.3">
      <c r="B12" s="814"/>
      <c r="C12" s="242"/>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4"/>
      <c r="AI12" s="244"/>
      <c r="AJ12" s="244"/>
      <c r="AK12" s="244"/>
      <c r="AL12" s="244"/>
      <c r="AM12" s="244"/>
      <c r="AN12" s="244"/>
      <c r="AO12" s="244"/>
      <c r="AP12" s="244"/>
      <c r="AQ12" s="244"/>
      <c r="AR12" s="244"/>
      <c r="AS12" s="815"/>
      <c r="AT12" s="815"/>
      <c r="AU12" s="815"/>
      <c r="AV12" s="815"/>
      <c r="AW12" s="815"/>
      <c r="AX12" s="815"/>
      <c r="AY12" s="815"/>
      <c r="AZ12" s="815"/>
      <c r="BA12" s="815"/>
      <c r="BB12" s="815"/>
      <c r="BC12" s="815"/>
      <c r="BD12" s="815"/>
      <c r="BE12" s="815"/>
      <c r="BF12" s="815"/>
      <c r="BG12" s="815"/>
      <c r="BH12" s="815"/>
      <c r="BI12" s="815"/>
      <c r="BJ12" s="815"/>
    </row>
    <row r="13" spans="1:62" s="241" customFormat="1" ht="21" customHeight="1" x14ac:dyDescent="0.3">
      <c r="B13" s="814"/>
      <c r="C13" s="242"/>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4"/>
      <c r="AI13" s="244"/>
      <c r="AJ13" s="244"/>
      <c r="AK13" s="244"/>
      <c r="AL13" s="244"/>
      <c r="AM13" s="244"/>
      <c r="AN13" s="244"/>
      <c r="AO13" s="244"/>
      <c r="AP13" s="244"/>
      <c r="AQ13" s="244"/>
      <c r="AR13" s="244"/>
      <c r="AS13" s="815"/>
      <c r="AT13" s="815"/>
      <c r="AU13" s="815"/>
      <c r="AV13" s="815"/>
      <c r="AW13" s="815"/>
      <c r="AX13" s="815"/>
      <c r="AY13" s="815"/>
      <c r="AZ13" s="815"/>
      <c r="BA13" s="815"/>
      <c r="BB13" s="815"/>
      <c r="BC13" s="815"/>
      <c r="BD13" s="815"/>
      <c r="BE13" s="815"/>
      <c r="BF13" s="815"/>
      <c r="BG13" s="815"/>
      <c r="BH13" s="815"/>
      <c r="BI13" s="815"/>
      <c r="BJ13" s="815"/>
    </row>
    <row r="14" spans="1:62" s="241" customFormat="1" ht="20" x14ac:dyDescent="0.3">
      <c r="B14" s="814"/>
      <c r="C14" s="242"/>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4"/>
      <c r="AI14" s="244"/>
      <c r="AJ14" s="244"/>
      <c r="AK14" s="244"/>
      <c r="AL14" s="244"/>
      <c r="AM14" s="244"/>
      <c r="AN14" s="244"/>
      <c r="AO14" s="244"/>
      <c r="AP14" s="244"/>
      <c r="AQ14" s="244"/>
      <c r="AR14" s="244"/>
      <c r="AS14" s="815"/>
      <c r="AT14" s="815"/>
      <c r="AU14" s="815"/>
      <c r="AV14" s="815"/>
      <c r="AW14" s="815"/>
      <c r="AX14" s="815"/>
      <c r="AY14" s="815"/>
      <c r="AZ14" s="815"/>
      <c r="BA14" s="815"/>
      <c r="BB14" s="815"/>
      <c r="BC14" s="815"/>
      <c r="BD14" s="815"/>
      <c r="BE14" s="815"/>
      <c r="BF14" s="815"/>
      <c r="BG14" s="815"/>
      <c r="BH14" s="815"/>
      <c r="BI14" s="815"/>
      <c r="BJ14" s="815"/>
    </row>
    <row r="15" spans="1:62" s="241" customFormat="1" ht="20" x14ac:dyDescent="0.3">
      <c r="B15" s="814"/>
      <c r="C15" s="242"/>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4"/>
      <c r="AI15" s="244"/>
      <c r="AJ15" s="244"/>
      <c r="AK15" s="244"/>
      <c r="AL15" s="244"/>
      <c r="AM15" s="244"/>
      <c r="AN15" s="244"/>
      <c r="AO15" s="244"/>
      <c r="AP15" s="244"/>
      <c r="AQ15" s="244"/>
      <c r="AR15" s="244"/>
      <c r="AS15" s="815"/>
      <c r="AT15" s="815"/>
      <c r="AU15" s="815"/>
      <c r="AV15" s="815"/>
      <c r="AW15" s="815"/>
      <c r="AX15" s="815"/>
      <c r="AY15" s="815"/>
      <c r="AZ15" s="815"/>
      <c r="BA15" s="815"/>
      <c r="BB15" s="815"/>
      <c r="BC15" s="815"/>
      <c r="BD15" s="815"/>
      <c r="BE15" s="815"/>
      <c r="BF15" s="815"/>
      <c r="BG15" s="815"/>
      <c r="BH15" s="815"/>
      <c r="BI15" s="815"/>
      <c r="BJ15" s="815"/>
    </row>
    <row r="16" spans="1:62" s="241" customFormat="1" ht="20" x14ac:dyDescent="0.3">
      <c r="B16" s="814"/>
      <c r="C16" s="242"/>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4"/>
      <c r="AI16" s="244"/>
      <c r="AJ16" s="244"/>
      <c r="AK16" s="244"/>
      <c r="AL16" s="244"/>
      <c r="AM16" s="244"/>
      <c r="AN16" s="244"/>
      <c r="AO16" s="244"/>
      <c r="AP16" s="244"/>
      <c r="AQ16" s="244"/>
      <c r="AR16" s="244"/>
      <c r="AS16" s="815"/>
      <c r="AT16" s="815"/>
      <c r="AU16" s="815"/>
      <c r="AV16" s="815"/>
      <c r="AW16" s="815"/>
      <c r="AX16" s="815"/>
      <c r="AY16" s="815"/>
      <c r="AZ16" s="815"/>
      <c r="BA16" s="815"/>
      <c r="BB16" s="815"/>
      <c r="BC16" s="815"/>
      <c r="BD16" s="815"/>
      <c r="BE16" s="815"/>
      <c r="BF16" s="815"/>
      <c r="BG16" s="815"/>
      <c r="BH16" s="815"/>
      <c r="BI16" s="815"/>
      <c r="BJ16" s="815"/>
    </row>
    <row r="17" spans="2:62" s="241" customFormat="1" ht="20" x14ac:dyDescent="0.3">
      <c r="B17" s="814"/>
      <c r="C17" s="242"/>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4"/>
      <c r="AI17" s="244"/>
      <c r="AJ17" s="244"/>
      <c r="AK17" s="244"/>
      <c r="AL17" s="244"/>
      <c r="AM17" s="244"/>
      <c r="AN17" s="244"/>
      <c r="AO17" s="244"/>
      <c r="AP17" s="244"/>
      <c r="AQ17" s="244"/>
      <c r="AR17" s="244"/>
      <c r="AS17" s="815"/>
      <c r="AT17" s="815"/>
      <c r="AU17" s="815"/>
      <c r="AV17" s="815"/>
      <c r="AW17" s="815"/>
      <c r="AX17" s="815"/>
      <c r="AY17" s="815"/>
      <c r="AZ17" s="815"/>
      <c r="BA17" s="815"/>
      <c r="BB17" s="815"/>
      <c r="BC17" s="815"/>
      <c r="BD17" s="815"/>
      <c r="BE17" s="815"/>
      <c r="BF17" s="815"/>
      <c r="BG17" s="815"/>
      <c r="BH17" s="815"/>
      <c r="BI17" s="815"/>
      <c r="BJ17" s="815"/>
    </row>
    <row r="18" spans="2:62" ht="13.5" customHeight="1" x14ac:dyDescent="0.25">
      <c r="B18" s="814"/>
    </row>
    <row r="19" spans="2:62" ht="13.5" customHeight="1" x14ac:dyDescent="0.25">
      <c r="B19" s="814"/>
      <c r="D19" s="245"/>
      <c r="E19" s="246"/>
      <c r="G19" s="245"/>
      <c r="H19" s="246"/>
      <c r="J19" s="245"/>
      <c r="K19" s="246"/>
      <c r="M19" s="245"/>
      <c r="N19" s="246"/>
    </row>
    <row r="20" spans="2:62" ht="13.5" customHeight="1" x14ac:dyDescent="0.25">
      <c r="B20" s="814"/>
      <c r="D20" s="246"/>
      <c r="E20" s="246"/>
      <c r="G20" s="246"/>
      <c r="H20" s="246"/>
      <c r="J20" s="246"/>
      <c r="K20" s="246"/>
      <c r="M20" s="246"/>
      <c r="N20" s="246"/>
    </row>
    <row r="21" spans="2:62" ht="13.5" customHeight="1" x14ac:dyDescent="0.25">
      <c r="B21" s="814"/>
      <c r="D21" s="246"/>
      <c r="E21" s="246"/>
      <c r="G21" s="246"/>
      <c r="H21" s="246"/>
      <c r="J21" s="246"/>
      <c r="K21" s="246"/>
      <c r="M21" s="246"/>
      <c r="N21" s="246"/>
    </row>
    <row r="22" spans="2:62" ht="13.5" customHeight="1" x14ac:dyDescent="0.25">
      <c r="B22" s="814"/>
      <c r="D22" s="246"/>
      <c r="E22" s="246"/>
      <c r="G22" s="246"/>
      <c r="H22" s="246"/>
      <c r="J22" s="246"/>
      <c r="K22" s="246"/>
      <c r="M22" s="246"/>
      <c r="N22" s="246"/>
    </row>
    <row r="23" spans="2:62" ht="13.5" customHeight="1" x14ac:dyDescent="0.25">
      <c r="B23" s="814"/>
      <c r="D23" s="246"/>
      <c r="E23" s="246"/>
      <c r="G23" s="246"/>
      <c r="H23" s="246"/>
      <c r="J23" s="246"/>
      <c r="K23" s="246"/>
      <c r="M23" s="246"/>
      <c r="N23" s="246"/>
    </row>
    <row r="24" spans="2:62" ht="13.5" customHeight="1" x14ac:dyDescent="0.25">
      <c r="B24" s="814"/>
    </row>
    <row r="25" spans="2:62" ht="13.5" customHeight="1" x14ac:dyDescent="0.25">
      <c r="B25" s="814"/>
      <c r="D25" s="245"/>
      <c r="E25" s="246"/>
      <c r="G25" s="247"/>
      <c r="H25" s="246"/>
      <c r="J25" s="246"/>
      <c r="K25" s="246"/>
      <c r="M25" s="245"/>
      <c r="N25" s="246"/>
    </row>
    <row r="26" spans="2:62" ht="13.5" customHeight="1" x14ac:dyDescent="0.25">
      <c r="B26" s="814"/>
      <c r="D26" s="246"/>
      <c r="E26" s="248"/>
      <c r="F26" s="248"/>
      <c r="G26" s="249"/>
      <c r="H26" s="249"/>
      <c r="I26" s="249"/>
      <c r="J26" s="248"/>
      <c r="K26" s="249"/>
      <c r="L26" s="248"/>
      <c r="M26" s="250"/>
      <c r="N26" s="250"/>
    </row>
    <row r="27" spans="2:62" ht="13.5" customHeight="1" x14ac:dyDescent="0.25">
      <c r="B27" s="814"/>
      <c r="D27" s="246"/>
      <c r="E27" s="248"/>
      <c r="F27" s="248"/>
      <c r="G27" s="251"/>
      <c r="H27" s="249"/>
      <c r="I27" s="249"/>
      <c r="J27" s="248"/>
      <c r="K27" s="249"/>
      <c r="L27" s="248"/>
      <c r="M27" s="250"/>
      <c r="N27" s="250"/>
    </row>
    <row r="28" spans="2:62" ht="21" customHeight="1" x14ac:dyDescent="0.25">
      <c r="B28" s="243"/>
      <c r="D28" s="246"/>
      <c r="E28" s="253"/>
      <c r="F28" s="253"/>
      <c r="G28" s="249"/>
      <c r="H28" s="249"/>
      <c r="I28" s="249"/>
      <c r="J28" s="248"/>
      <c r="K28" s="249"/>
      <c r="L28" s="248"/>
      <c r="M28" s="250"/>
      <c r="N28" s="250"/>
    </row>
    <row r="29" spans="2:62" ht="20" x14ac:dyDescent="0.25">
      <c r="B29" s="243"/>
      <c r="D29" s="246"/>
      <c r="E29" s="253"/>
      <c r="F29" s="253"/>
      <c r="G29" s="249"/>
      <c r="H29" s="249"/>
      <c r="I29" s="249"/>
      <c r="J29" s="248"/>
      <c r="K29" s="249"/>
      <c r="L29" s="248"/>
      <c r="M29" s="250"/>
      <c r="N29" s="250"/>
    </row>
    <row r="30" spans="2:62" ht="20" x14ac:dyDescent="0.25">
      <c r="B30" s="243"/>
      <c r="D30" s="246"/>
      <c r="E30" s="253"/>
      <c r="F30" s="253"/>
      <c r="G30" s="249"/>
      <c r="H30" s="249"/>
      <c r="I30" s="249"/>
      <c r="J30" s="248"/>
      <c r="K30" s="249"/>
      <c r="L30" s="248"/>
      <c r="M30" s="250"/>
      <c r="N30" s="250"/>
    </row>
    <row r="31" spans="2:62" ht="20" x14ac:dyDescent="0.25">
      <c r="B31" s="243"/>
      <c r="D31" s="246"/>
      <c r="E31" s="248"/>
      <c r="F31" s="248"/>
      <c r="G31" s="254"/>
      <c r="H31" s="249"/>
      <c r="I31" s="249"/>
      <c r="J31" s="249"/>
      <c r="K31" s="249"/>
      <c r="L31" s="254"/>
      <c r="M31" s="255"/>
      <c r="N31" s="250"/>
    </row>
    <row r="32" spans="2:62" ht="21.75" customHeight="1" thickBot="1" x14ac:dyDescent="0.45">
      <c r="B32" s="256"/>
    </row>
    <row r="33" spans="2:44" ht="18.75" customHeight="1" x14ac:dyDescent="0.25">
      <c r="B33" s="798" t="s">
        <v>148</v>
      </c>
      <c r="D33" s="801"/>
      <c r="E33" s="802"/>
      <c r="F33" s="802"/>
      <c r="G33" s="802"/>
      <c r="H33" s="802"/>
      <c r="I33" s="802"/>
      <c r="J33" s="802"/>
      <c r="K33" s="802"/>
      <c r="L33" s="802"/>
      <c r="M33" s="802"/>
      <c r="N33" s="802"/>
      <c r="O33" s="802"/>
      <c r="P33" s="802"/>
      <c r="Q33" s="802"/>
      <c r="R33" s="802"/>
      <c r="S33" s="802"/>
      <c r="T33" s="802"/>
      <c r="U33" s="802"/>
      <c r="V33" s="802"/>
      <c r="W33" s="802"/>
      <c r="X33" s="802"/>
      <c r="Y33" s="802"/>
      <c r="Z33" s="802"/>
      <c r="AA33" s="802"/>
      <c r="AB33" s="802"/>
      <c r="AC33" s="802"/>
      <c r="AD33" s="802"/>
      <c r="AE33" s="802"/>
      <c r="AF33" s="802"/>
      <c r="AG33" s="802"/>
      <c r="AH33" s="802"/>
      <c r="AI33" s="802"/>
      <c r="AJ33" s="802"/>
      <c r="AK33" s="802"/>
      <c r="AL33" s="802"/>
      <c r="AM33" s="802"/>
      <c r="AN33" s="802"/>
      <c r="AO33" s="802"/>
      <c r="AP33" s="803"/>
      <c r="AQ33" s="257"/>
      <c r="AR33" s="257"/>
    </row>
    <row r="34" spans="2:44" ht="18.75" customHeight="1" x14ac:dyDescent="0.25">
      <c r="B34" s="799"/>
      <c r="D34" s="804"/>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805"/>
      <c r="AM34" s="805"/>
      <c r="AN34" s="805"/>
      <c r="AO34" s="805"/>
      <c r="AP34" s="806"/>
      <c r="AQ34" s="257"/>
      <c r="AR34" s="257"/>
    </row>
    <row r="35" spans="2:44" ht="18.75" customHeight="1" x14ac:dyDescent="0.25">
      <c r="B35" s="799"/>
      <c r="D35" s="804"/>
      <c r="E35" s="805"/>
      <c r="F35" s="805"/>
      <c r="G35" s="805"/>
      <c r="H35" s="805"/>
      <c r="I35" s="805"/>
      <c r="J35" s="805"/>
      <c r="K35" s="805"/>
      <c r="L35" s="805"/>
      <c r="M35" s="805"/>
      <c r="N35" s="805"/>
      <c r="O35" s="805"/>
      <c r="P35" s="805"/>
      <c r="Q35" s="805"/>
      <c r="R35" s="805"/>
      <c r="S35" s="805"/>
      <c r="T35" s="805"/>
      <c r="U35" s="805"/>
      <c r="V35" s="805"/>
      <c r="W35" s="805"/>
      <c r="X35" s="805"/>
      <c r="Y35" s="805"/>
      <c r="Z35" s="805"/>
      <c r="AA35" s="805"/>
      <c r="AB35" s="805"/>
      <c r="AC35" s="805"/>
      <c r="AD35" s="805"/>
      <c r="AE35" s="805"/>
      <c r="AF35" s="805"/>
      <c r="AG35" s="805"/>
      <c r="AH35" s="805"/>
      <c r="AI35" s="805"/>
      <c r="AJ35" s="805"/>
      <c r="AK35" s="805"/>
      <c r="AL35" s="805"/>
      <c r="AM35" s="805"/>
      <c r="AN35" s="805"/>
      <c r="AO35" s="805"/>
      <c r="AP35" s="806"/>
      <c r="AQ35" s="257"/>
      <c r="AR35" s="257"/>
    </row>
    <row r="36" spans="2:44" ht="18.75" customHeight="1" x14ac:dyDescent="0.25">
      <c r="B36" s="799"/>
      <c r="D36" s="804"/>
      <c r="E36" s="805"/>
      <c r="F36" s="805"/>
      <c r="G36" s="805"/>
      <c r="H36" s="805"/>
      <c r="I36" s="805"/>
      <c r="J36" s="805"/>
      <c r="K36" s="805"/>
      <c r="L36" s="805"/>
      <c r="M36" s="805"/>
      <c r="N36" s="805"/>
      <c r="O36" s="805"/>
      <c r="P36" s="805"/>
      <c r="Q36" s="805"/>
      <c r="R36" s="805"/>
      <c r="S36" s="805"/>
      <c r="T36" s="805"/>
      <c r="U36" s="805"/>
      <c r="V36" s="805"/>
      <c r="W36" s="805"/>
      <c r="X36" s="805"/>
      <c r="Y36" s="805"/>
      <c r="Z36" s="805"/>
      <c r="AA36" s="805"/>
      <c r="AB36" s="805"/>
      <c r="AC36" s="805"/>
      <c r="AD36" s="805"/>
      <c r="AE36" s="805"/>
      <c r="AF36" s="805"/>
      <c r="AG36" s="805"/>
      <c r="AH36" s="805"/>
      <c r="AI36" s="805"/>
      <c r="AJ36" s="805"/>
      <c r="AK36" s="805"/>
      <c r="AL36" s="805"/>
      <c r="AM36" s="805"/>
      <c r="AN36" s="805"/>
      <c r="AO36" s="805"/>
      <c r="AP36" s="806"/>
      <c r="AQ36" s="257"/>
      <c r="AR36" s="257"/>
    </row>
    <row r="37" spans="2:44" ht="18.75" customHeight="1" x14ac:dyDescent="0.25">
      <c r="B37" s="799"/>
      <c r="D37" s="804"/>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c r="AG37" s="805"/>
      <c r="AH37" s="805"/>
      <c r="AI37" s="805"/>
      <c r="AJ37" s="805"/>
      <c r="AK37" s="805"/>
      <c r="AL37" s="805"/>
      <c r="AM37" s="805"/>
      <c r="AN37" s="805"/>
      <c r="AO37" s="805"/>
      <c r="AP37" s="806"/>
      <c r="AQ37" s="257"/>
      <c r="AR37" s="257"/>
    </row>
    <row r="38" spans="2:44" ht="18.75" customHeight="1" x14ac:dyDescent="0.25">
      <c r="B38" s="799"/>
      <c r="D38" s="804"/>
      <c r="E38" s="805"/>
      <c r="F38" s="805"/>
      <c r="G38" s="805"/>
      <c r="H38" s="805"/>
      <c r="I38" s="805"/>
      <c r="J38" s="805"/>
      <c r="K38" s="805"/>
      <c r="L38" s="805"/>
      <c r="M38" s="805"/>
      <c r="N38" s="805"/>
      <c r="O38" s="805"/>
      <c r="P38" s="805"/>
      <c r="Q38" s="805"/>
      <c r="R38" s="805"/>
      <c r="S38" s="805"/>
      <c r="T38" s="805"/>
      <c r="U38" s="805"/>
      <c r="V38" s="805"/>
      <c r="W38" s="805"/>
      <c r="X38" s="805"/>
      <c r="Y38" s="805"/>
      <c r="Z38" s="805"/>
      <c r="AA38" s="805"/>
      <c r="AB38" s="805"/>
      <c r="AC38" s="805"/>
      <c r="AD38" s="805"/>
      <c r="AE38" s="805"/>
      <c r="AF38" s="805"/>
      <c r="AG38" s="805"/>
      <c r="AH38" s="805"/>
      <c r="AI38" s="805"/>
      <c r="AJ38" s="805"/>
      <c r="AK38" s="805"/>
      <c r="AL38" s="805"/>
      <c r="AM38" s="805"/>
      <c r="AN38" s="805"/>
      <c r="AO38" s="805"/>
      <c r="AP38" s="806"/>
      <c r="AQ38" s="257"/>
      <c r="AR38" s="257"/>
    </row>
    <row r="39" spans="2:44" ht="18.75" customHeight="1" x14ac:dyDescent="0.25">
      <c r="B39" s="799"/>
      <c r="D39" s="804"/>
      <c r="E39" s="805"/>
      <c r="F39" s="805"/>
      <c r="G39" s="805"/>
      <c r="H39" s="805"/>
      <c r="I39" s="805"/>
      <c r="J39" s="805"/>
      <c r="K39" s="805"/>
      <c r="L39" s="805"/>
      <c r="M39" s="805"/>
      <c r="N39" s="805"/>
      <c r="O39" s="805"/>
      <c r="P39" s="805"/>
      <c r="Q39" s="805"/>
      <c r="R39" s="805"/>
      <c r="S39" s="805"/>
      <c r="T39" s="805"/>
      <c r="U39" s="805"/>
      <c r="V39" s="805"/>
      <c r="W39" s="805"/>
      <c r="X39" s="805"/>
      <c r="Y39" s="805"/>
      <c r="Z39" s="805"/>
      <c r="AA39" s="805"/>
      <c r="AB39" s="805"/>
      <c r="AC39" s="805"/>
      <c r="AD39" s="805"/>
      <c r="AE39" s="805"/>
      <c r="AF39" s="805"/>
      <c r="AG39" s="805"/>
      <c r="AH39" s="805"/>
      <c r="AI39" s="805"/>
      <c r="AJ39" s="805"/>
      <c r="AK39" s="805"/>
      <c r="AL39" s="805"/>
      <c r="AM39" s="805"/>
      <c r="AN39" s="805"/>
      <c r="AO39" s="805"/>
      <c r="AP39" s="806"/>
      <c r="AQ39" s="257"/>
      <c r="AR39" s="257"/>
    </row>
    <row r="40" spans="2:44" ht="18.75" customHeight="1" x14ac:dyDescent="0.25">
      <c r="B40" s="799"/>
      <c r="D40" s="804"/>
      <c r="E40" s="805"/>
      <c r="F40" s="805"/>
      <c r="G40" s="805"/>
      <c r="H40" s="805"/>
      <c r="I40" s="805"/>
      <c r="J40" s="805"/>
      <c r="K40" s="805"/>
      <c r="L40" s="805"/>
      <c r="M40" s="805"/>
      <c r="N40" s="805"/>
      <c r="O40" s="805"/>
      <c r="P40" s="805"/>
      <c r="Q40" s="805"/>
      <c r="R40" s="805"/>
      <c r="S40" s="805"/>
      <c r="T40" s="805"/>
      <c r="U40" s="805"/>
      <c r="V40" s="805"/>
      <c r="W40" s="805"/>
      <c r="X40" s="805"/>
      <c r="Y40" s="805"/>
      <c r="Z40" s="805"/>
      <c r="AA40" s="805"/>
      <c r="AB40" s="805"/>
      <c r="AC40" s="805"/>
      <c r="AD40" s="805"/>
      <c r="AE40" s="805"/>
      <c r="AF40" s="805"/>
      <c r="AG40" s="805"/>
      <c r="AH40" s="805"/>
      <c r="AI40" s="805"/>
      <c r="AJ40" s="805"/>
      <c r="AK40" s="805"/>
      <c r="AL40" s="805"/>
      <c r="AM40" s="805"/>
      <c r="AN40" s="805"/>
      <c r="AO40" s="805"/>
      <c r="AP40" s="806"/>
      <c r="AQ40" s="257"/>
      <c r="AR40" s="257"/>
    </row>
    <row r="41" spans="2:44" ht="18.75" customHeight="1" thickBot="1" x14ac:dyDescent="0.3">
      <c r="B41" s="800"/>
      <c r="D41" s="807"/>
      <c r="E41" s="808"/>
      <c r="F41" s="808"/>
      <c r="G41" s="808"/>
      <c r="H41" s="808"/>
      <c r="I41" s="808"/>
      <c r="J41" s="808"/>
      <c r="K41" s="808"/>
      <c r="L41" s="808"/>
      <c r="M41" s="808"/>
      <c r="N41" s="808"/>
      <c r="O41" s="808"/>
      <c r="P41" s="808"/>
      <c r="Q41" s="808"/>
      <c r="R41" s="808"/>
      <c r="S41" s="808"/>
      <c r="T41" s="808"/>
      <c r="U41" s="808"/>
      <c r="V41" s="808"/>
      <c r="W41" s="808"/>
      <c r="X41" s="808"/>
      <c r="Y41" s="808"/>
      <c r="Z41" s="808"/>
      <c r="AA41" s="808"/>
      <c r="AB41" s="808"/>
      <c r="AC41" s="808"/>
      <c r="AD41" s="808"/>
      <c r="AE41" s="808"/>
      <c r="AF41" s="808"/>
      <c r="AG41" s="808"/>
      <c r="AH41" s="808"/>
      <c r="AI41" s="808"/>
      <c r="AJ41" s="808"/>
      <c r="AK41" s="808"/>
      <c r="AL41" s="808"/>
      <c r="AM41" s="808"/>
      <c r="AN41" s="808"/>
      <c r="AO41" s="808"/>
      <c r="AP41" s="809"/>
      <c r="AQ41" s="257"/>
      <c r="AR41" s="257"/>
    </row>
    <row r="42" spans="2:44" ht="23" x14ac:dyDescent="0.25">
      <c r="B42" s="258"/>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row>
    <row r="43" spans="2:44" ht="20" x14ac:dyDescent="0.4">
      <c r="B43" s="256"/>
    </row>
    <row r="44" spans="2:44" ht="13.5" customHeight="1" x14ac:dyDescent="0.25">
      <c r="B44" s="814" t="s">
        <v>149</v>
      </c>
      <c r="D44" s="246"/>
      <c r="E44" s="246"/>
      <c r="F44" s="246"/>
      <c r="G44" s="246"/>
      <c r="H44" s="246"/>
      <c r="M44" s="246"/>
      <c r="N44" s="246"/>
      <c r="O44" s="246"/>
      <c r="P44" s="246"/>
      <c r="Q44" s="246"/>
      <c r="R44" s="246"/>
      <c r="S44" s="246"/>
      <c r="T44" s="246"/>
      <c r="U44" s="246"/>
      <c r="W44" s="245"/>
      <c r="X44" s="245"/>
      <c r="Y44" s="246"/>
      <c r="Z44" s="246"/>
      <c r="AA44" s="246"/>
      <c r="AB44" s="246"/>
      <c r="AC44" s="246"/>
      <c r="AD44" s="245"/>
      <c r="AE44" s="245"/>
    </row>
    <row r="45" spans="2:44" ht="13.5" customHeight="1" x14ac:dyDescent="0.25">
      <c r="B45" s="814"/>
      <c r="D45" s="246"/>
      <c r="E45" s="246"/>
      <c r="F45" s="246"/>
      <c r="G45" s="246"/>
      <c r="H45" s="246"/>
      <c r="M45" s="246"/>
      <c r="N45" s="246"/>
      <c r="O45" s="246"/>
      <c r="P45" s="246"/>
      <c r="Q45" s="246"/>
      <c r="R45" s="246"/>
      <c r="S45" s="246"/>
      <c r="T45" s="246"/>
      <c r="U45" s="246"/>
      <c r="W45" s="245"/>
      <c r="X45" s="245"/>
      <c r="Y45" s="246"/>
      <c r="Z45" s="246"/>
      <c r="AA45" s="246"/>
      <c r="AB45" s="246"/>
      <c r="AC45" s="246"/>
      <c r="AD45" s="245"/>
      <c r="AE45" s="245"/>
    </row>
    <row r="46" spans="2:44" ht="13.5" customHeight="1" x14ac:dyDescent="0.25">
      <c r="B46" s="814"/>
      <c r="D46" s="246"/>
      <c r="E46" s="246"/>
      <c r="F46" s="246"/>
      <c r="G46" s="246"/>
      <c r="H46" s="246"/>
      <c r="M46" s="246"/>
      <c r="N46" s="246"/>
      <c r="O46" s="246"/>
      <c r="P46" s="246"/>
      <c r="Q46" s="246"/>
      <c r="R46" s="246"/>
      <c r="S46" s="246"/>
      <c r="T46" s="246"/>
      <c r="U46" s="246"/>
      <c r="W46" s="245"/>
      <c r="X46" s="245"/>
      <c r="Y46" s="246"/>
      <c r="Z46" s="246"/>
      <c r="AA46" s="246"/>
      <c r="AB46" s="246"/>
      <c r="AC46" s="246"/>
      <c r="AD46" s="245"/>
      <c r="AE46" s="245"/>
    </row>
    <row r="47" spans="2:44" ht="13.5" customHeight="1" x14ac:dyDescent="0.25">
      <c r="B47" s="814"/>
      <c r="D47" s="246"/>
      <c r="E47" s="246"/>
      <c r="F47" s="246"/>
      <c r="G47" s="246"/>
      <c r="H47" s="246"/>
      <c r="M47" s="246"/>
      <c r="N47" s="246"/>
      <c r="O47" s="246"/>
      <c r="P47" s="246"/>
      <c r="Q47" s="246"/>
      <c r="R47" s="246"/>
      <c r="S47" s="246"/>
      <c r="T47" s="246"/>
      <c r="U47" s="246"/>
      <c r="W47" s="245"/>
      <c r="X47" s="245"/>
      <c r="Y47" s="246"/>
      <c r="Z47" s="246"/>
      <c r="AA47" s="246"/>
      <c r="AB47" s="246"/>
      <c r="AC47" s="246"/>
      <c r="AD47" s="245"/>
      <c r="AE47" s="245"/>
    </row>
    <row r="48" spans="2:44" ht="13.5" customHeight="1" x14ac:dyDescent="0.25">
      <c r="B48" s="814"/>
      <c r="D48" s="246"/>
      <c r="E48" s="246"/>
      <c r="F48" s="246"/>
      <c r="G48" s="246"/>
      <c r="H48" s="246"/>
      <c r="M48" s="246"/>
      <c r="N48" s="246"/>
      <c r="O48" s="246"/>
      <c r="P48" s="246"/>
      <c r="Q48" s="246"/>
      <c r="R48" s="246"/>
      <c r="S48" s="246"/>
      <c r="T48" s="246"/>
      <c r="U48" s="246"/>
      <c r="W48" s="245"/>
      <c r="X48" s="245"/>
      <c r="Y48" s="246"/>
      <c r="Z48" s="246"/>
      <c r="AA48" s="246"/>
      <c r="AB48" s="246"/>
      <c r="AC48" s="246"/>
      <c r="AD48" s="245"/>
      <c r="AE48" s="245"/>
    </row>
    <row r="49" spans="2:14" ht="13.5" customHeight="1" x14ac:dyDescent="0.25">
      <c r="B49" s="814"/>
      <c r="D49" s="246"/>
      <c r="E49" s="246"/>
      <c r="F49" s="246"/>
      <c r="G49" s="246"/>
      <c r="H49" s="246"/>
    </row>
    <row r="50" spans="2:14" ht="13.5" customHeight="1" x14ac:dyDescent="0.25">
      <c r="B50" s="814"/>
      <c r="D50" s="246"/>
      <c r="E50" s="246"/>
      <c r="F50" s="246"/>
      <c r="G50" s="246"/>
      <c r="H50" s="246"/>
      <c r="J50" s="245"/>
      <c r="K50" s="246"/>
      <c r="M50" s="245"/>
      <c r="N50" s="246"/>
    </row>
    <row r="51" spans="2:14" ht="13.5" customHeight="1" x14ac:dyDescent="0.25">
      <c r="B51" s="814"/>
      <c r="D51" s="246"/>
      <c r="E51" s="246"/>
      <c r="F51" s="246"/>
      <c r="G51" s="246"/>
      <c r="H51" s="246"/>
      <c r="J51" s="246"/>
      <c r="K51" s="246"/>
      <c r="M51" s="246"/>
      <c r="N51" s="246"/>
    </row>
    <row r="52" spans="2:14" ht="13.5" customHeight="1" x14ac:dyDescent="0.25">
      <c r="B52" s="814"/>
      <c r="D52" s="246"/>
      <c r="E52" s="246"/>
      <c r="F52" s="246"/>
      <c r="G52" s="246"/>
      <c r="H52" s="246"/>
      <c r="J52" s="246"/>
      <c r="K52" s="246"/>
      <c r="M52" s="246"/>
      <c r="N52" s="246"/>
    </row>
    <row r="53" spans="2:14" ht="13.5" customHeight="1" x14ac:dyDescent="0.25">
      <c r="B53" s="264"/>
      <c r="D53" s="246"/>
      <c r="E53" s="246"/>
      <c r="F53" s="246"/>
      <c r="G53" s="246"/>
      <c r="H53" s="246"/>
      <c r="J53" s="246"/>
      <c r="K53" s="246"/>
      <c r="M53" s="246"/>
      <c r="N53" s="246"/>
    </row>
    <row r="54" spans="2:14" ht="13.5" customHeight="1" x14ac:dyDescent="0.25">
      <c r="B54" s="264"/>
      <c r="D54" s="246"/>
      <c r="E54" s="246"/>
      <c r="F54" s="246"/>
      <c r="G54" s="246"/>
      <c r="H54" s="246"/>
      <c r="J54" s="246"/>
      <c r="K54" s="246"/>
      <c r="M54" s="246"/>
      <c r="N54" s="246"/>
    </row>
    <row r="55" spans="2:14" ht="13.5" customHeight="1" x14ac:dyDescent="0.4">
      <c r="B55" s="256"/>
      <c r="M55" s="245"/>
    </row>
    <row r="56" spans="2:14" ht="13.5" customHeight="1" x14ac:dyDescent="0.25">
      <c r="B56" s="814" t="s">
        <v>150</v>
      </c>
      <c r="D56" s="245"/>
      <c r="E56" s="246"/>
      <c r="G56" s="245"/>
      <c r="H56" s="246"/>
      <c r="J56" s="245"/>
      <c r="K56" s="246"/>
      <c r="N56" s="246"/>
    </row>
    <row r="57" spans="2:14" ht="13.5" customHeight="1" x14ac:dyDescent="0.25">
      <c r="B57" s="814"/>
      <c r="D57" s="246"/>
      <c r="E57" s="246"/>
      <c r="G57" s="246"/>
      <c r="H57" s="246"/>
      <c r="J57" s="246"/>
      <c r="K57" s="246"/>
      <c r="M57" s="246"/>
      <c r="N57" s="246"/>
    </row>
    <row r="58" spans="2:14" ht="13.5" customHeight="1" x14ac:dyDescent="0.25">
      <c r="B58" s="814"/>
      <c r="D58" s="246"/>
      <c r="E58" s="246"/>
      <c r="F58" s="261"/>
      <c r="G58" s="246"/>
      <c r="H58" s="246"/>
      <c r="J58" s="246"/>
      <c r="K58" s="246"/>
      <c r="M58" s="246"/>
      <c r="N58" s="246"/>
    </row>
    <row r="59" spans="2:14" ht="13.5" customHeight="1" x14ac:dyDescent="0.25">
      <c r="B59" s="814"/>
      <c r="D59" s="246"/>
      <c r="E59" s="246"/>
      <c r="G59" s="246"/>
      <c r="H59" s="246"/>
      <c r="J59" s="246"/>
      <c r="K59" s="246"/>
      <c r="M59" s="246"/>
      <c r="N59" s="246"/>
    </row>
    <row r="60" spans="2:14" ht="13.5" customHeight="1" x14ac:dyDescent="0.25">
      <c r="B60" s="814"/>
      <c r="D60" s="246"/>
      <c r="E60" s="246"/>
      <c r="G60" s="246"/>
      <c r="H60" s="246"/>
      <c r="J60" s="246"/>
      <c r="K60" s="246"/>
      <c r="M60" s="246"/>
      <c r="N60" s="246"/>
    </row>
    <row r="61" spans="2:14" ht="13.5" customHeight="1" x14ac:dyDescent="0.25">
      <c r="B61" s="814"/>
    </row>
    <row r="62" spans="2:14" ht="13.5" customHeight="1" x14ac:dyDescent="0.25">
      <c r="B62" s="814"/>
      <c r="D62" s="245"/>
      <c r="E62" s="246"/>
      <c r="G62" s="245"/>
      <c r="H62" s="246"/>
      <c r="J62" s="245"/>
      <c r="K62" s="246"/>
      <c r="M62" s="245"/>
      <c r="N62" s="246"/>
    </row>
    <row r="63" spans="2:14" ht="13.5" customHeight="1" x14ac:dyDescent="0.25">
      <c r="B63" s="814"/>
      <c r="D63" s="246"/>
      <c r="E63" s="246"/>
      <c r="G63" s="246"/>
      <c r="H63" s="246"/>
      <c r="J63" s="246"/>
      <c r="K63" s="246"/>
      <c r="M63" s="246"/>
      <c r="N63" s="246"/>
    </row>
    <row r="64" spans="2:14" ht="13.5" customHeight="1" x14ac:dyDescent="0.25">
      <c r="B64" s="814"/>
      <c r="D64" s="246"/>
      <c r="E64" s="246"/>
      <c r="G64" s="246"/>
      <c r="H64" s="246"/>
      <c r="J64" s="246"/>
      <c r="K64" s="246"/>
      <c r="M64" s="246"/>
      <c r="N64" s="246"/>
    </row>
    <row r="65" spans="2:33" ht="13.5" customHeight="1" x14ac:dyDescent="0.25">
      <c r="B65" s="814"/>
      <c r="D65" s="246"/>
      <c r="E65" s="246"/>
      <c r="G65" s="246"/>
      <c r="H65" s="246"/>
      <c r="J65" s="246"/>
      <c r="K65" s="246"/>
      <c r="M65" s="246"/>
      <c r="N65" s="246"/>
    </row>
    <row r="66" spans="2:33" ht="13.5" customHeight="1" x14ac:dyDescent="0.25">
      <c r="B66" s="814"/>
      <c r="D66" s="246"/>
      <c r="E66" s="246"/>
      <c r="G66" s="246"/>
      <c r="H66" s="246"/>
      <c r="J66" s="246"/>
      <c r="K66" s="246"/>
      <c r="M66" s="246"/>
      <c r="N66" s="246"/>
    </row>
    <row r="67" spans="2:33" ht="13.5" customHeight="1" x14ac:dyDescent="0.25">
      <c r="B67" s="814"/>
    </row>
    <row r="68" spans="2:33" ht="13.5" customHeight="1" x14ac:dyDescent="0.25">
      <c r="B68" s="814"/>
      <c r="G68" s="248"/>
      <c r="H68" s="249"/>
      <c r="I68" s="249"/>
      <c r="J68" s="249"/>
      <c r="K68" s="249"/>
      <c r="L68" s="262"/>
      <c r="M68" s="255"/>
    </row>
    <row r="69" spans="2:33" ht="13.5" customHeight="1" x14ac:dyDescent="0.25">
      <c r="B69" s="814"/>
      <c r="G69" s="253"/>
      <c r="H69" s="249"/>
      <c r="I69" s="249"/>
      <c r="J69" s="249"/>
      <c r="K69" s="249"/>
      <c r="L69" s="262"/>
      <c r="M69" s="255"/>
    </row>
    <row r="70" spans="2:33" ht="13.5" customHeight="1" x14ac:dyDescent="0.25">
      <c r="B70" s="814"/>
      <c r="G70" s="253"/>
      <c r="H70" s="249"/>
      <c r="I70" s="249"/>
      <c r="J70" s="249"/>
      <c r="K70" s="249"/>
      <c r="L70" s="262"/>
      <c r="M70" s="255"/>
    </row>
    <row r="71" spans="2:33" ht="13.5" customHeight="1" x14ac:dyDescent="0.25">
      <c r="B71" s="814"/>
      <c r="G71" s="261"/>
    </row>
    <row r="72" spans="2:33" ht="13.5" customHeight="1" x14ac:dyDescent="0.25">
      <c r="B72" s="814"/>
    </row>
    <row r="73" spans="2:33" ht="13.5" customHeight="1" x14ac:dyDescent="0.25">
      <c r="B73" s="814"/>
    </row>
    <row r="74" spans="2:33" ht="13.5" customHeight="1" x14ac:dyDescent="0.25">
      <c r="B74" s="814"/>
    </row>
    <row r="75" spans="2:33" ht="13.5" customHeight="1" x14ac:dyDescent="0.25">
      <c r="B75" s="814"/>
    </row>
    <row r="76" spans="2:33" ht="13.5" customHeight="1" x14ac:dyDescent="0.25">
      <c r="B76" s="814"/>
    </row>
    <row r="77" spans="2:33" ht="13.5" customHeight="1" x14ac:dyDescent="0.25">
      <c r="B77" s="814"/>
    </row>
    <row r="78" spans="2:33" ht="13.5" customHeight="1" x14ac:dyDescent="0.25">
      <c r="B78" s="814"/>
    </row>
    <row r="79" spans="2:33" ht="13.5" customHeight="1" x14ac:dyDescent="0.45">
      <c r="B79" s="814"/>
      <c r="C79" s="238"/>
      <c r="D79" s="239"/>
      <c r="E79" s="237"/>
      <c r="F79" s="239"/>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c r="AF79" s="237"/>
      <c r="AG79" s="237"/>
    </row>
    <row r="80" spans="2:33" ht="13.5" customHeight="1" x14ac:dyDescent="0.45">
      <c r="B80" s="814"/>
      <c r="C80" s="238"/>
      <c r="D80" s="237"/>
      <c r="E80" s="237"/>
      <c r="F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row>
    <row r="81" spans="2:33" ht="13.5" customHeight="1" x14ac:dyDescent="0.45">
      <c r="B81" s="814"/>
      <c r="C81" s="238"/>
      <c r="D81" s="237"/>
      <c r="E81" s="237"/>
      <c r="F81" s="239"/>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row>
    <row r="82" spans="2:33" ht="13.5" customHeight="1" x14ac:dyDescent="0.45">
      <c r="B82" s="814"/>
      <c r="C82" s="238"/>
      <c r="D82" s="237"/>
      <c r="E82" s="237"/>
      <c r="F82" s="239"/>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row>
    <row r="83" spans="2:33" ht="13.5" customHeight="1" x14ac:dyDescent="0.45">
      <c r="B83" s="814"/>
      <c r="C83" s="238"/>
      <c r="D83" s="237"/>
      <c r="E83" s="237"/>
      <c r="F83" s="239"/>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row>
    <row r="84" spans="2:33" ht="13.5" customHeight="1" x14ac:dyDescent="0.45">
      <c r="B84" s="814"/>
      <c r="C84" s="238"/>
      <c r="D84" s="237"/>
      <c r="E84" s="237"/>
      <c r="F84" s="239"/>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row>
    <row r="85" spans="2:33" ht="13.5" customHeight="1" x14ac:dyDescent="0.45">
      <c r="B85" s="814"/>
      <c r="C85" s="238"/>
      <c r="D85" s="237"/>
      <c r="E85" s="237"/>
      <c r="F85" s="239"/>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row>
    <row r="86" spans="2:33" ht="13.5" customHeight="1" x14ac:dyDescent="0.45">
      <c r="B86" s="814"/>
      <c r="C86" s="238"/>
      <c r="D86" s="237"/>
      <c r="E86" s="237"/>
      <c r="F86" s="239"/>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row>
    <row r="87" spans="2:33" ht="13.5" customHeight="1" x14ac:dyDescent="0.45">
      <c r="B87" s="814"/>
      <c r="C87" s="238"/>
      <c r="D87" s="237"/>
      <c r="E87" s="237"/>
      <c r="F87" s="239"/>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row>
    <row r="88" spans="2:33" ht="13.5" customHeight="1" x14ac:dyDescent="0.45">
      <c r="B88" s="814"/>
      <c r="C88" s="238"/>
      <c r="D88" s="237"/>
      <c r="E88" s="237"/>
      <c r="F88" s="239"/>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c r="AE88" s="237"/>
      <c r="AF88" s="237"/>
      <c r="AG88" s="237"/>
    </row>
    <row r="89" spans="2:33" ht="13.5" customHeight="1" x14ac:dyDescent="0.45">
      <c r="B89" s="814"/>
      <c r="C89" s="238"/>
      <c r="D89" s="237"/>
      <c r="E89" s="237"/>
      <c r="F89" s="239"/>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row>
    <row r="90" spans="2:33" ht="13.5" customHeight="1" x14ac:dyDescent="0.45">
      <c r="B90" s="814"/>
      <c r="C90" s="238"/>
      <c r="D90" s="237"/>
      <c r="E90" s="237"/>
      <c r="F90" s="239"/>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row>
    <row r="91" spans="2:33" ht="13.5" customHeight="1" x14ac:dyDescent="0.45">
      <c r="B91" s="814"/>
      <c r="C91" s="238"/>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row>
    <row r="92" spans="2:33" ht="13.5" customHeight="1" x14ac:dyDescent="0.45">
      <c r="B92" s="814"/>
      <c r="C92" s="238"/>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row>
    <row r="93" spans="2:33" ht="13.5" customHeight="1" x14ac:dyDescent="0.45">
      <c r="B93" s="814"/>
      <c r="C93" s="238"/>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row>
    <row r="94" spans="2:33" ht="13.5" customHeight="1" x14ac:dyDescent="0.45">
      <c r="B94" s="814"/>
      <c r="C94" s="238"/>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row>
    <row r="95" spans="2:33" ht="13.5" customHeight="1" x14ac:dyDescent="0.45">
      <c r="B95" s="814"/>
      <c r="C95" s="238"/>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row>
    <row r="96" spans="2:33" ht="13.5" customHeight="1" x14ac:dyDescent="0.45">
      <c r="B96" s="814"/>
      <c r="C96" s="238"/>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row>
    <row r="97" spans="2:33" ht="13.5" customHeight="1" x14ac:dyDescent="0.45">
      <c r="B97" s="814"/>
      <c r="C97" s="238"/>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row>
    <row r="98" spans="2:33" ht="13.5" customHeight="1" x14ac:dyDescent="0.45">
      <c r="B98" s="814"/>
      <c r="C98" s="238"/>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row>
    <row r="99" spans="2:33" ht="13.5" customHeight="1" x14ac:dyDescent="0.45">
      <c r="B99" s="814"/>
      <c r="C99" s="238"/>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row>
    <row r="100" spans="2:33" ht="13.5" customHeight="1" x14ac:dyDescent="0.45">
      <c r="B100" s="814"/>
      <c r="C100" s="238"/>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row>
    <row r="101" spans="2:33" ht="13.5" customHeight="1" x14ac:dyDescent="0.45">
      <c r="B101" s="814"/>
      <c r="C101" s="238"/>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row>
    <row r="102" spans="2:33" ht="13.5" customHeight="1" x14ac:dyDescent="0.45">
      <c r="B102" s="814"/>
      <c r="C102" s="238"/>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row>
    <row r="103" spans="2:33" ht="13.5" customHeight="1" x14ac:dyDescent="0.45">
      <c r="B103" s="814"/>
      <c r="C103" s="238"/>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row>
    <row r="104" spans="2:33" ht="13.5" customHeight="1" x14ac:dyDescent="0.45">
      <c r="B104" s="814"/>
      <c r="C104" s="238"/>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row>
    <row r="105" spans="2:33" ht="13.5" customHeight="1" x14ac:dyDescent="0.45">
      <c r="B105" s="814"/>
      <c r="C105" s="238"/>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row>
    <row r="106" spans="2:33" ht="13.5" customHeight="1" x14ac:dyDescent="0.45">
      <c r="B106" s="814"/>
      <c r="C106" s="238"/>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row>
    <row r="107" spans="2:33" ht="13.5" customHeight="1" x14ac:dyDescent="0.45">
      <c r="B107" s="814"/>
      <c r="C107" s="238"/>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row>
    <row r="108" spans="2:33" ht="13.5" customHeight="1" x14ac:dyDescent="0.45">
      <c r="B108" s="814"/>
      <c r="C108" s="238"/>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row>
    <row r="109" spans="2:33" ht="13.5" customHeight="1" x14ac:dyDescent="0.45">
      <c r="B109" s="814"/>
      <c r="C109" s="238"/>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row>
    <row r="110" spans="2:33" ht="13.5" customHeight="1" x14ac:dyDescent="0.45">
      <c r="B110" s="814"/>
      <c r="C110" s="238"/>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row>
    <row r="111" spans="2:33" ht="13.5" customHeight="1" x14ac:dyDescent="0.45">
      <c r="B111" s="814"/>
      <c r="C111" s="238"/>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row>
    <row r="112" spans="2:33" ht="47.25" customHeight="1" x14ac:dyDescent="0.45">
      <c r="B112" s="814"/>
      <c r="C112" s="238"/>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row>
    <row r="113" spans="2:2" ht="12.75" customHeight="1" x14ac:dyDescent="0.25">
      <c r="B113" s="814"/>
    </row>
    <row r="114" spans="2:2" ht="13.5" customHeight="1" x14ac:dyDescent="0.25"/>
    <row r="115" spans="2:2" ht="13.5" customHeight="1" x14ac:dyDescent="0.25"/>
    <row r="116" spans="2:2" ht="13.5" customHeight="1" x14ac:dyDescent="0.25"/>
    <row r="117" spans="2:2" ht="13.5" customHeight="1" x14ac:dyDescent="0.25"/>
    <row r="118" spans="2:2" ht="13.5" customHeight="1" x14ac:dyDescent="0.25"/>
    <row r="119" spans="2:2" ht="13.5" customHeight="1" x14ac:dyDescent="0.25"/>
    <row r="120" spans="2:2" ht="13.5" customHeight="1" x14ac:dyDescent="0.25"/>
    <row r="121" spans="2:2" ht="13.5" customHeight="1" x14ac:dyDescent="0.25"/>
    <row r="122" spans="2:2" ht="13.5" customHeight="1" x14ac:dyDescent="0.25"/>
    <row r="123" spans="2:2" ht="13.5" customHeight="1" x14ac:dyDescent="0.25"/>
    <row r="124" spans="2:2" ht="13.5" customHeight="1" x14ac:dyDescent="0.25"/>
    <row r="125" spans="2:2" ht="13.5" customHeight="1" x14ac:dyDescent="0.25"/>
    <row r="126" spans="2:2" ht="13.5" customHeight="1" x14ac:dyDescent="0.25"/>
    <row r="127" spans="2:2" ht="13.5" customHeight="1" x14ac:dyDescent="0.25"/>
    <row r="128" spans="2:2" ht="13.5" customHeight="1" x14ac:dyDescent="0.25"/>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70" zoomScaleNormal="70" workbookViewId="0">
      <selection activeCell="H22" sqref="H22"/>
    </sheetView>
  </sheetViews>
  <sheetFormatPr baseColWidth="10" defaultColWidth="11.33203125" defaultRowHeight="14" x14ac:dyDescent="0.3"/>
  <cols>
    <col min="1" max="1" width="6.6640625" style="265" customWidth="1"/>
    <col min="2" max="3" width="25.1640625" style="266" customWidth="1"/>
    <col min="4" max="4" width="48.6640625" style="265" customWidth="1"/>
    <col min="5" max="5" width="32.83203125" style="265" bestFit="1" customWidth="1"/>
    <col min="6" max="11" width="20.1640625" style="265" customWidth="1"/>
    <col min="12" max="16" width="18.1640625" style="265" customWidth="1"/>
    <col min="17" max="17" width="11.6640625" style="265" customWidth="1"/>
    <col min="18" max="18" width="11.33203125" style="265"/>
    <col min="19" max="19" width="71.6640625" style="265" customWidth="1"/>
    <col min="20" max="16384" width="11.33203125" style="265"/>
  </cols>
  <sheetData>
    <row r="2" spans="2:19" ht="14.5" x14ac:dyDescent="0.3">
      <c r="B2" s="1"/>
      <c r="C2" s="1"/>
      <c r="D2" s="103"/>
      <c r="E2" s="1"/>
      <c r="F2" s="1"/>
      <c r="G2" s="1"/>
      <c r="H2" s="1"/>
      <c r="I2" s="1"/>
      <c r="J2" s="1"/>
      <c r="K2" s="1"/>
      <c r="L2" s="1"/>
      <c r="M2" s="1"/>
      <c r="N2" s="1"/>
      <c r="O2" s="1"/>
      <c r="P2" s="1"/>
      <c r="Q2" s="1"/>
      <c r="R2" s="1"/>
    </row>
    <row r="3" spans="2:19" ht="14.5" x14ac:dyDescent="0.3">
      <c r="B3" s="1"/>
      <c r="C3" s="1"/>
      <c r="D3" s="2"/>
      <c r="E3" s="1"/>
      <c r="F3" s="1"/>
      <c r="G3" s="1"/>
      <c r="H3" s="1"/>
      <c r="I3" s="1"/>
      <c r="J3" s="1"/>
      <c r="K3" s="1"/>
      <c r="L3" s="1"/>
      <c r="M3" s="1"/>
      <c r="N3" s="1"/>
      <c r="O3" s="1"/>
      <c r="P3" s="1"/>
      <c r="Q3" s="1"/>
      <c r="R3" s="1"/>
    </row>
    <row r="4" spans="2:19" ht="32.25" customHeight="1" x14ac:dyDescent="0.3">
      <c r="B4" s="1"/>
      <c r="C4" s="842" t="s">
        <v>157</v>
      </c>
      <c r="D4" s="842"/>
      <c r="E4" s="842"/>
      <c r="F4" s="842"/>
      <c r="G4" s="842"/>
      <c r="H4" s="842"/>
      <c r="I4" s="842"/>
      <c r="J4" s="842"/>
      <c r="K4" s="842"/>
      <c r="L4" s="842"/>
      <c r="M4" s="842"/>
      <c r="N4" s="842"/>
      <c r="O4" s="842"/>
      <c r="P4" s="842"/>
      <c r="Q4" s="3"/>
      <c r="R4" s="3"/>
      <c r="S4" s="819" t="s">
        <v>242</v>
      </c>
    </row>
    <row r="5" spans="2:19" ht="32.25" customHeight="1" x14ac:dyDescent="0.3">
      <c r="B5" s="1"/>
      <c r="C5" s="842" t="s">
        <v>303</v>
      </c>
      <c r="D5" s="842"/>
      <c r="E5" s="842"/>
      <c r="F5" s="842"/>
      <c r="G5" s="842"/>
      <c r="H5" s="842"/>
      <c r="I5" s="842"/>
      <c r="J5" s="842"/>
      <c r="K5" s="842"/>
      <c r="L5" s="842"/>
      <c r="M5" s="842"/>
      <c r="N5" s="842"/>
      <c r="O5" s="842"/>
      <c r="P5" s="842"/>
      <c r="Q5" s="3"/>
      <c r="R5" s="3"/>
      <c r="S5" s="819"/>
    </row>
    <row r="6" spans="2:19" ht="32.25" customHeight="1" x14ac:dyDescent="0.3">
      <c r="B6" s="1"/>
      <c r="C6" s="842" t="s">
        <v>304</v>
      </c>
      <c r="D6" s="842"/>
      <c r="E6" s="842"/>
      <c r="F6" s="842"/>
      <c r="G6" s="842"/>
      <c r="H6" s="842"/>
      <c r="I6" s="842"/>
      <c r="J6" s="842"/>
      <c r="K6" s="842"/>
      <c r="L6" s="842"/>
      <c r="M6" s="842"/>
      <c r="N6" s="842"/>
      <c r="O6" s="842"/>
      <c r="P6" s="842"/>
      <c r="Q6" s="4"/>
      <c r="R6" s="4"/>
      <c r="S6" s="819"/>
    </row>
    <row r="7" spans="2:19" ht="32.25" customHeight="1" x14ac:dyDescent="0.3">
      <c r="B7" s="1"/>
      <c r="C7" s="842" t="s">
        <v>305</v>
      </c>
      <c r="D7" s="842"/>
      <c r="E7" s="842"/>
      <c r="F7" s="842"/>
      <c r="G7" s="842"/>
      <c r="H7" s="842"/>
      <c r="I7" s="842"/>
      <c r="J7" s="842"/>
      <c r="K7" s="842"/>
      <c r="L7" s="842"/>
      <c r="M7" s="842"/>
      <c r="N7" s="842"/>
      <c r="O7" s="842"/>
      <c r="P7" s="842"/>
      <c r="Q7" s="4"/>
      <c r="R7" s="4"/>
      <c r="S7" s="819"/>
    </row>
    <row r="8" spans="2:19" ht="14.25" customHeight="1" x14ac:dyDescent="0.3">
      <c r="S8" s="819"/>
    </row>
    <row r="9" spans="2:19" ht="15" customHeight="1" thickBot="1" x14ac:dyDescent="0.35">
      <c r="S9" s="819"/>
    </row>
    <row r="10" spans="2:19" ht="30" customHeight="1" x14ac:dyDescent="0.3">
      <c r="B10" s="836" t="s">
        <v>158</v>
      </c>
      <c r="C10" s="843" t="s">
        <v>24</v>
      </c>
      <c r="D10" s="846" t="s">
        <v>189</v>
      </c>
      <c r="E10" s="843" t="s">
        <v>159</v>
      </c>
      <c r="F10" s="851" t="s">
        <v>225</v>
      </c>
      <c r="G10" s="852"/>
      <c r="H10" s="852"/>
      <c r="I10" s="852"/>
      <c r="J10" s="852"/>
      <c r="K10" s="852"/>
      <c r="L10" s="852"/>
      <c r="M10" s="852"/>
      <c r="N10" s="852"/>
      <c r="O10" s="852"/>
      <c r="P10" s="852"/>
      <c r="Q10" s="839" t="s">
        <v>160</v>
      </c>
      <c r="S10" s="819"/>
    </row>
    <row r="11" spans="2:19" ht="30" customHeight="1" x14ac:dyDescent="0.3">
      <c r="B11" s="837"/>
      <c r="C11" s="844"/>
      <c r="D11" s="847"/>
      <c r="E11" s="844"/>
      <c r="F11" s="816" t="s">
        <v>226</v>
      </c>
      <c r="G11" s="817"/>
      <c r="H11" s="817"/>
      <c r="I11" s="818"/>
      <c r="J11" s="816" t="s">
        <v>227</v>
      </c>
      <c r="K11" s="818"/>
      <c r="L11" s="816" t="s">
        <v>228</v>
      </c>
      <c r="M11" s="817"/>
      <c r="N11" s="817"/>
      <c r="O11" s="818"/>
      <c r="P11" s="453" t="s">
        <v>229</v>
      </c>
      <c r="Q11" s="840"/>
      <c r="S11" s="819"/>
    </row>
    <row r="12" spans="2:19" ht="160.5" customHeight="1" thickBot="1" x14ac:dyDescent="0.35">
      <c r="B12" s="838"/>
      <c r="C12" s="845"/>
      <c r="D12" s="848"/>
      <c r="E12" s="845"/>
      <c r="F12" s="454" t="s">
        <v>230</v>
      </c>
      <c r="G12" s="454" t="s">
        <v>231</v>
      </c>
      <c r="H12" s="454" t="s">
        <v>232</v>
      </c>
      <c r="I12" s="454" t="s">
        <v>233</v>
      </c>
      <c r="J12" s="454" t="s">
        <v>234</v>
      </c>
      <c r="K12" s="454" t="s">
        <v>235</v>
      </c>
      <c r="L12" s="454" t="s">
        <v>236</v>
      </c>
      <c r="M12" s="454" t="s">
        <v>237</v>
      </c>
      <c r="N12" s="454" t="s">
        <v>238</v>
      </c>
      <c r="O12" s="454" t="s">
        <v>239</v>
      </c>
      <c r="P12" s="454" t="s">
        <v>240</v>
      </c>
      <c r="Q12" s="841"/>
      <c r="S12" s="819"/>
    </row>
    <row r="13" spans="2:19" ht="15.75" customHeight="1" x14ac:dyDescent="0.3">
      <c r="B13" s="849"/>
      <c r="C13" s="856" t="s">
        <v>161</v>
      </c>
      <c r="D13" s="828"/>
      <c r="E13" s="272"/>
      <c r="F13" s="273"/>
      <c r="G13" s="273"/>
      <c r="H13" s="273"/>
      <c r="I13" s="273"/>
      <c r="J13" s="273"/>
      <c r="K13" s="273"/>
      <c r="L13" s="273"/>
      <c r="M13" s="273"/>
      <c r="N13" s="273"/>
      <c r="O13" s="273"/>
      <c r="P13" s="273"/>
      <c r="Q13" s="281"/>
      <c r="S13" s="819"/>
    </row>
    <row r="14" spans="2:19" ht="15.75" customHeight="1" x14ac:dyDescent="0.3">
      <c r="B14" s="849"/>
      <c r="C14" s="856"/>
      <c r="D14" s="828"/>
      <c r="E14" s="272"/>
      <c r="F14" s="273"/>
      <c r="G14" s="273"/>
      <c r="H14" s="273"/>
      <c r="I14" s="273"/>
      <c r="J14" s="273"/>
      <c r="K14" s="273"/>
      <c r="L14" s="273"/>
      <c r="M14" s="273"/>
      <c r="N14" s="273"/>
      <c r="O14" s="273"/>
      <c r="P14" s="273"/>
      <c r="Q14" s="281"/>
      <c r="S14" s="819"/>
    </row>
    <row r="15" spans="2:19" ht="15.75" customHeight="1" x14ac:dyDescent="0.3">
      <c r="B15" s="850"/>
      <c r="C15" s="857"/>
      <c r="D15" s="829"/>
      <c r="E15" s="272"/>
      <c r="F15" s="273"/>
      <c r="G15" s="273"/>
      <c r="H15" s="273"/>
      <c r="I15" s="273"/>
      <c r="J15" s="273"/>
      <c r="K15" s="273"/>
      <c r="L15" s="273"/>
      <c r="M15" s="273"/>
      <c r="N15" s="273"/>
      <c r="O15" s="273"/>
      <c r="P15" s="273"/>
      <c r="Q15" s="281"/>
      <c r="S15" s="819"/>
    </row>
    <row r="16" spans="2:19" ht="15.75" customHeight="1" x14ac:dyDescent="0.3">
      <c r="B16" s="824"/>
      <c r="C16" s="858" t="s">
        <v>162</v>
      </c>
      <c r="D16" s="827"/>
      <c r="E16" s="274"/>
      <c r="F16" s="275"/>
      <c r="G16" s="275"/>
      <c r="H16" s="275"/>
      <c r="I16" s="275"/>
      <c r="J16" s="275"/>
      <c r="K16" s="275"/>
      <c r="L16" s="275"/>
      <c r="M16" s="275"/>
      <c r="N16" s="275"/>
      <c r="O16" s="275"/>
      <c r="P16" s="275"/>
      <c r="Q16" s="282"/>
      <c r="S16" s="819"/>
    </row>
    <row r="17" spans="1:19" ht="15.75" customHeight="1" x14ac:dyDescent="0.3">
      <c r="B17" s="825"/>
      <c r="C17" s="856"/>
      <c r="D17" s="828"/>
      <c r="E17" s="275"/>
      <c r="F17" s="275"/>
      <c r="G17" s="275"/>
      <c r="H17" s="275"/>
      <c r="I17" s="275"/>
      <c r="J17" s="275"/>
      <c r="K17" s="275"/>
      <c r="L17" s="275"/>
      <c r="M17" s="275"/>
      <c r="N17" s="275"/>
      <c r="O17" s="275"/>
      <c r="P17" s="275"/>
      <c r="Q17" s="282"/>
      <c r="S17" s="819"/>
    </row>
    <row r="18" spans="1:19" ht="15.75" customHeight="1" x14ac:dyDescent="0.3">
      <c r="B18" s="826"/>
      <c r="C18" s="857"/>
      <c r="D18" s="829"/>
      <c r="E18" s="275"/>
      <c r="F18" s="275"/>
      <c r="G18" s="275"/>
      <c r="H18" s="275"/>
      <c r="I18" s="275"/>
      <c r="J18" s="275"/>
      <c r="K18" s="275"/>
      <c r="L18" s="275"/>
      <c r="M18" s="275"/>
      <c r="N18" s="275"/>
      <c r="O18" s="275"/>
      <c r="P18" s="275"/>
      <c r="Q18" s="282"/>
      <c r="S18" s="819"/>
    </row>
    <row r="19" spans="1:19" ht="15.75" customHeight="1" x14ac:dyDescent="0.3">
      <c r="B19" s="830"/>
      <c r="C19" s="853" t="s">
        <v>163</v>
      </c>
      <c r="D19" s="833"/>
      <c r="E19" s="455"/>
      <c r="F19" s="455"/>
      <c r="G19" s="455"/>
      <c r="H19" s="455"/>
      <c r="I19" s="455"/>
      <c r="J19" s="455"/>
      <c r="K19" s="455"/>
      <c r="L19" s="455"/>
      <c r="M19" s="455"/>
      <c r="N19" s="455"/>
      <c r="O19" s="455"/>
      <c r="P19" s="455"/>
      <c r="Q19" s="456"/>
      <c r="S19" s="819"/>
    </row>
    <row r="20" spans="1:19" ht="15.75" customHeight="1" x14ac:dyDescent="0.3">
      <c r="B20" s="831"/>
      <c r="C20" s="854"/>
      <c r="D20" s="834"/>
      <c r="E20" s="457"/>
      <c r="F20" s="457"/>
      <c r="G20" s="457"/>
      <c r="H20" s="457"/>
      <c r="I20" s="457"/>
      <c r="J20" s="457"/>
      <c r="K20" s="457"/>
      <c r="L20" s="457"/>
      <c r="M20" s="457"/>
      <c r="N20" s="457"/>
      <c r="O20" s="457"/>
      <c r="P20" s="457"/>
      <c r="Q20" s="456"/>
      <c r="S20" s="819"/>
    </row>
    <row r="21" spans="1:19" ht="15.75" customHeight="1" x14ac:dyDescent="0.3">
      <c r="B21" s="832"/>
      <c r="C21" s="855"/>
      <c r="D21" s="835"/>
      <c r="E21" s="457"/>
      <c r="F21" s="457"/>
      <c r="G21" s="457"/>
      <c r="H21" s="457"/>
      <c r="I21" s="457"/>
      <c r="J21" s="457"/>
      <c r="K21" s="457"/>
      <c r="L21" s="457"/>
      <c r="M21" s="457"/>
      <c r="N21" s="457"/>
      <c r="O21" s="457"/>
      <c r="P21" s="457"/>
      <c r="Q21" s="456"/>
      <c r="S21" s="820" t="s">
        <v>243</v>
      </c>
    </row>
    <row r="22" spans="1:19" ht="15.5" x14ac:dyDescent="0.3">
      <c r="B22" s="824"/>
      <c r="C22" s="821" t="s">
        <v>164</v>
      </c>
      <c r="D22" s="827"/>
      <c r="E22" s="270"/>
      <c r="F22" s="271"/>
      <c r="G22" s="271"/>
      <c r="H22" s="271"/>
      <c r="I22" s="271"/>
      <c r="J22" s="271"/>
      <c r="K22" s="271"/>
      <c r="L22" s="271"/>
      <c r="M22" s="271"/>
      <c r="N22" s="271"/>
      <c r="O22" s="271"/>
      <c r="P22" s="271"/>
      <c r="Q22" s="283"/>
      <c r="S22" s="820"/>
    </row>
    <row r="23" spans="1:19" ht="15.5" x14ac:dyDescent="0.3">
      <c r="B23" s="825"/>
      <c r="C23" s="822"/>
      <c r="D23" s="828"/>
      <c r="E23" s="270"/>
      <c r="F23" s="271"/>
      <c r="G23" s="271"/>
      <c r="H23" s="271"/>
      <c r="I23" s="271"/>
      <c r="J23" s="271"/>
      <c r="K23" s="271"/>
      <c r="L23" s="271"/>
      <c r="M23" s="271"/>
      <c r="N23" s="271"/>
      <c r="O23" s="271"/>
      <c r="P23" s="271"/>
      <c r="Q23" s="283"/>
      <c r="S23" s="820"/>
    </row>
    <row r="24" spans="1:19" ht="15.5" x14ac:dyDescent="0.3">
      <c r="B24" s="826"/>
      <c r="C24" s="823"/>
      <c r="D24" s="829"/>
      <c r="E24" s="270"/>
      <c r="F24" s="271"/>
      <c r="G24" s="271"/>
      <c r="H24" s="271"/>
      <c r="I24" s="271"/>
      <c r="J24" s="271"/>
      <c r="K24" s="271"/>
      <c r="L24" s="271"/>
      <c r="M24" s="271"/>
      <c r="N24" s="271"/>
      <c r="O24" s="271"/>
      <c r="P24" s="271"/>
      <c r="Q24" s="283"/>
      <c r="S24" s="820"/>
    </row>
    <row r="25" spans="1:19" ht="15.5" x14ac:dyDescent="0.3">
      <c r="A25" s="267"/>
      <c r="B25" s="824"/>
      <c r="C25" s="821" t="s">
        <v>165</v>
      </c>
      <c r="D25" s="827"/>
      <c r="E25" s="270"/>
      <c r="F25" s="271"/>
      <c r="G25" s="271"/>
      <c r="H25" s="271"/>
      <c r="I25" s="271"/>
      <c r="J25" s="271"/>
      <c r="K25" s="271"/>
      <c r="L25" s="271"/>
      <c r="M25" s="271"/>
      <c r="N25" s="271"/>
      <c r="O25" s="271"/>
      <c r="P25" s="271"/>
      <c r="Q25" s="283"/>
      <c r="S25" s="820"/>
    </row>
    <row r="26" spans="1:19" ht="15.5" x14ac:dyDescent="0.3">
      <c r="B26" s="825"/>
      <c r="C26" s="822"/>
      <c r="D26" s="828"/>
      <c r="E26" s="270"/>
      <c r="F26" s="271"/>
      <c r="G26" s="271"/>
      <c r="H26" s="271"/>
      <c r="I26" s="271"/>
      <c r="J26" s="271"/>
      <c r="K26" s="271"/>
      <c r="L26" s="271"/>
      <c r="M26" s="271"/>
      <c r="N26" s="271"/>
      <c r="O26" s="271"/>
      <c r="P26" s="271"/>
      <c r="Q26" s="283"/>
      <c r="S26" s="820"/>
    </row>
    <row r="27" spans="1:19" ht="15.5" x14ac:dyDescent="0.3">
      <c r="B27" s="826"/>
      <c r="C27" s="823"/>
      <c r="D27" s="829"/>
      <c r="E27" s="270"/>
      <c r="F27" s="271"/>
      <c r="G27" s="271"/>
      <c r="H27" s="271"/>
      <c r="I27" s="271"/>
      <c r="J27" s="271"/>
      <c r="K27" s="271"/>
      <c r="L27" s="271"/>
      <c r="M27" s="271"/>
      <c r="N27" s="271"/>
      <c r="O27" s="271"/>
      <c r="P27" s="271"/>
      <c r="Q27" s="283"/>
      <c r="S27" s="820"/>
    </row>
    <row r="28" spans="1:19" ht="15.5" x14ac:dyDescent="0.3">
      <c r="B28" s="824"/>
      <c r="C28" s="821" t="s">
        <v>166</v>
      </c>
      <c r="D28" s="827"/>
      <c r="E28" s="276"/>
      <c r="F28" s="277"/>
      <c r="G28" s="277"/>
      <c r="H28" s="277"/>
      <c r="I28" s="277"/>
      <c r="J28" s="277"/>
      <c r="K28" s="277"/>
      <c r="L28" s="277"/>
      <c r="M28" s="277"/>
      <c r="N28" s="277"/>
      <c r="O28" s="277"/>
      <c r="P28" s="277"/>
      <c r="Q28" s="283"/>
      <c r="S28" s="820"/>
    </row>
    <row r="29" spans="1:19" ht="15.5" x14ac:dyDescent="0.3">
      <c r="B29" s="825"/>
      <c r="C29" s="822"/>
      <c r="D29" s="828"/>
      <c r="E29" s="270"/>
      <c r="F29" s="271"/>
      <c r="G29" s="271"/>
      <c r="H29" s="271"/>
      <c r="I29" s="271"/>
      <c r="J29" s="271"/>
      <c r="K29" s="271"/>
      <c r="L29" s="271"/>
      <c r="M29" s="271"/>
      <c r="N29" s="271"/>
      <c r="O29" s="271"/>
      <c r="P29" s="271"/>
      <c r="Q29" s="283"/>
      <c r="S29" s="820"/>
    </row>
    <row r="30" spans="1:19" ht="15.5" x14ac:dyDescent="0.3">
      <c r="B30" s="826"/>
      <c r="C30" s="823"/>
      <c r="D30" s="829"/>
      <c r="E30" s="276"/>
      <c r="F30" s="277"/>
      <c r="G30" s="277"/>
      <c r="H30" s="277"/>
      <c r="I30" s="277"/>
      <c r="J30" s="277"/>
      <c r="K30" s="277"/>
      <c r="L30" s="277"/>
      <c r="M30" s="277"/>
      <c r="N30" s="277"/>
      <c r="O30" s="277"/>
      <c r="P30" s="277"/>
      <c r="Q30" s="283"/>
      <c r="S30" s="820"/>
    </row>
    <row r="31" spans="1:19" ht="15.5" x14ac:dyDescent="0.3">
      <c r="B31" s="824"/>
      <c r="C31" s="821" t="s">
        <v>167</v>
      </c>
      <c r="D31" s="827"/>
      <c r="E31" s="270"/>
      <c r="F31" s="271"/>
      <c r="G31" s="271"/>
      <c r="H31" s="271"/>
      <c r="I31" s="271"/>
      <c r="J31" s="271"/>
      <c r="K31" s="271"/>
      <c r="L31" s="271"/>
      <c r="M31" s="271"/>
      <c r="N31" s="271"/>
      <c r="O31" s="271"/>
      <c r="P31" s="271"/>
      <c r="Q31" s="283"/>
      <c r="S31" s="820"/>
    </row>
    <row r="32" spans="1:19" ht="15.5" x14ac:dyDescent="0.3">
      <c r="B32" s="825"/>
      <c r="C32" s="822"/>
      <c r="D32" s="828"/>
      <c r="E32" s="270"/>
      <c r="F32" s="271"/>
      <c r="G32" s="271"/>
      <c r="H32" s="271"/>
      <c r="I32" s="271"/>
      <c r="J32" s="271"/>
      <c r="K32" s="271"/>
      <c r="L32" s="271"/>
      <c r="M32" s="271"/>
      <c r="N32" s="271"/>
      <c r="O32" s="271"/>
      <c r="P32" s="271"/>
      <c r="Q32" s="283"/>
      <c r="S32" s="820"/>
    </row>
    <row r="33" spans="2:19" ht="15.5" x14ac:dyDescent="0.3">
      <c r="B33" s="826"/>
      <c r="C33" s="823"/>
      <c r="D33" s="829"/>
      <c r="E33" s="270"/>
      <c r="F33" s="271"/>
      <c r="G33" s="271"/>
      <c r="H33" s="271"/>
      <c r="I33" s="271"/>
      <c r="J33" s="271"/>
      <c r="K33" s="271"/>
      <c r="L33" s="271"/>
      <c r="M33" s="271"/>
      <c r="N33" s="271"/>
      <c r="O33" s="271"/>
      <c r="P33" s="271"/>
      <c r="Q33" s="283"/>
      <c r="S33" s="820"/>
    </row>
    <row r="34" spans="2:19" ht="15.5" x14ac:dyDescent="0.3">
      <c r="B34" s="824"/>
      <c r="C34" s="821" t="s">
        <v>168</v>
      </c>
      <c r="D34" s="827"/>
      <c r="E34" s="270"/>
      <c r="F34" s="271"/>
      <c r="G34" s="271"/>
      <c r="H34" s="271"/>
      <c r="I34" s="271"/>
      <c r="J34" s="271"/>
      <c r="K34" s="271"/>
      <c r="L34" s="271"/>
      <c r="M34" s="271"/>
      <c r="N34" s="271"/>
      <c r="O34" s="271"/>
      <c r="P34" s="271"/>
      <c r="Q34" s="283"/>
      <c r="S34" s="820"/>
    </row>
    <row r="35" spans="2:19" ht="15.5" x14ac:dyDescent="0.3">
      <c r="B35" s="825"/>
      <c r="C35" s="822"/>
      <c r="D35" s="828"/>
      <c r="E35" s="270"/>
      <c r="F35" s="271"/>
      <c r="G35" s="271"/>
      <c r="H35" s="271"/>
      <c r="I35" s="271"/>
      <c r="J35" s="271"/>
      <c r="K35" s="271"/>
      <c r="L35" s="271"/>
      <c r="M35" s="271"/>
      <c r="N35" s="271"/>
      <c r="O35" s="271"/>
      <c r="P35" s="271"/>
      <c r="Q35" s="283"/>
      <c r="S35" s="820"/>
    </row>
    <row r="36" spans="2:19" ht="15.5" x14ac:dyDescent="0.3">
      <c r="B36" s="826"/>
      <c r="C36" s="823"/>
      <c r="D36" s="829"/>
      <c r="E36" s="270"/>
      <c r="F36" s="271"/>
      <c r="G36" s="271"/>
      <c r="H36" s="271"/>
      <c r="I36" s="271"/>
      <c r="J36" s="271"/>
      <c r="K36" s="271"/>
      <c r="L36" s="271"/>
      <c r="M36" s="271"/>
      <c r="N36" s="271"/>
      <c r="O36" s="271"/>
      <c r="P36" s="271"/>
      <c r="Q36" s="283"/>
      <c r="S36" s="820"/>
    </row>
    <row r="37" spans="2:19" ht="15.5" x14ac:dyDescent="0.3">
      <c r="B37" s="824"/>
      <c r="C37" s="821" t="s">
        <v>169</v>
      </c>
      <c r="D37" s="827"/>
      <c r="E37" s="270"/>
      <c r="F37" s="271"/>
      <c r="G37" s="271"/>
      <c r="H37" s="271"/>
      <c r="I37" s="271"/>
      <c r="J37" s="271"/>
      <c r="K37" s="271"/>
      <c r="L37" s="271"/>
      <c r="M37" s="271"/>
      <c r="N37" s="271"/>
      <c r="O37" s="271"/>
      <c r="P37" s="271"/>
      <c r="Q37" s="283"/>
      <c r="S37" s="820"/>
    </row>
    <row r="38" spans="2:19" ht="15.5" x14ac:dyDescent="0.3">
      <c r="B38" s="825"/>
      <c r="C38" s="822"/>
      <c r="D38" s="828"/>
      <c r="E38" s="270"/>
      <c r="F38" s="271"/>
      <c r="G38" s="271"/>
      <c r="H38" s="271"/>
      <c r="I38" s="271"/>
      <c r="J38" s="271"/>
      <c r="K38" s="271"/>
      <c r="L38" s="271"/>
      <c r="M38" s="271"/>
      <c r="N38" s="271"/>
      <c r="O38" s="271"/>
      <c r="P38" s="271"/>
      <c r="Q38" s="283"/>
      <c r="S38" s="820"/>
    </row>
    <row r="39" spans="2:19" ht="15.5" x14ac:dyDescent="0.3">
      <c r="B39" s="826"/>
      <c r="C39" s="823"/>
      <c r="D39" s="829"/>
      <c r="E39" s="270"/>
      <c r="F39" s="271"/>
      <c r="G39" s="271"/>
      <c r="H39" s="271"/>
      <c r="I39" s="271"/>
      <c r="J39" s="271"/>
      <c r="K39" s="271"/>
      <c r="L39" s="271"/>
      <c r="M39" s="271"/>
      <c r="N39" s="271"/>
      <c r="O39" s="271"/>
      <c r="P39" s="271"/>
      <c r="Q39" s="283"/>
      <c r="S39" s="820"/>
    </row>
    <row r="40" spans="2:19" ht="15.5" x14ac:dyDescent="0.3">
      <c r="B40" s="824"/>
      <c r="C40" s="821" t="s">
        <v>170</v>
      </c>
      <c r="D40" s="827"/>
      <c r="E40" s="270"/>
      <c r="F40" s="271"/>
      <c r="G40" s="271"/>
      <c r="H40" s="271"/>
      <c r="I40" s="271"/>
      <c r="J40" s="271"/>
      <c r="K40" s="271"/>
      <c r="L40" s="271"/>
      <c r="M40" s="271"/>
      <c r="N40" s="271"/>
      <c r="O40" s="271"/>
      <c r="P40" s="271"/>
      <c r="Q40" s="283"/>
      <c r="S40" s="820"/>
    </row>
    <row r="41" spans="2:19" ht="15.5" x14ac:dyDescent="0.3">
      <c r="B41" s="825"/>
      <c r="C41" s="822"/>
      <c r="D41" s="828"/>
      <c r="E41" s="270"/>
      <c r="F41" s="271"/>
      <c r="G41" s="271"/>
      <c r="H41" s="271"/>
      <c r="I41" s="271"/>
      <c r="J41" s="271"/>
      <c r="K41" s="271"/>
      <c r="L41" s="271"/>
      <c r="M41" s="271"/>
      <c r="N41" s="271"/>
      <c r="O41" s="271"/>
      <c r="P41" s="271"/>
      <c r="Q41" s="283"/>
      <c r="S41" s="820"/>
    </row>
    <row r="42" spans="2:19" ht="15.5" x14ac:dyDescent="0.3">
      <c r="B42" s="826"/>
      <c r="C42" s="823"/>
      <c r="D42" s="829"/>
      <c r="E42" s="270"/>
      <c r="F42" s="271"/>
      <c r="G42" s="271"/>
      <c r="H42" s="271"/>
      <c r="I42" s="271"/>
      <c r="J42" s="271"/>
      <c r="K42" s="271"/>
      <c r="L42" s="271"/>
      <c r="M42" s="271"/>
      <c r="N42" s="271"/>
      <c r="O42" s="271"/>
      <c r="P42" s="271"/>
      <c r="Q42" s="283"/>
      <c r="S42" s="820"/>
    </row>
    <row r="43" spans="2:19" ht="15.5" x14ac:dyDescent="0.3">
      <c r="B43" s="824"/>
      <c r="C43" s="821" t="s">
        <v>190</v>
      </c>
      <c r="D43" s="827"/>
      <c r="E43" s="270"/>
      <c r="F43" s="271"/>
      <c r="G43" s="271"/>
      <c r="H43" s="271"/>
      <c r="I43" s="271"/>
      <c r="J43" s="271"/>
      <c r="K43" s="271"/>
      <c r="L43" s="271"/>
      <c r="M43" s="271"/>
      <c r="N43" s="271"/>
      <c r="O43" s="271"/>
      <c r="P43" s="271"/>
      <c r="Q43" s="283"/>
      <c r="S43" s="820"/>
    </row>
    <row r="44" spans="2:19" ht="15.5" x14ac:dyDescent="0.3">
      <c r="B44" s="825"/>
      <c r="C44" s="822"/>
      <c r="D44" s="828"/>
      <c r="E44" s="270"/>
      <c r="F44" s="271"/>
      <c r="G44" s="271"/>
      <c r="H44" s="271"/>
      <c r="I44" s="271"/>
      <c r="J44" s="271"/>
      <c r="K44" s="271"/>
      <c r="L44" s="271"/>
      <c r="M44" s="271"/>
      <c r="N44" s="271"/>
      <c r="O44" s="271"/>
      <c r="P44" s="271"/>
      <c r="Q44" s="283"/>
      <c r="S44" s="820"/>
    </row>
    <row r="45" spans="2:19" ht="15.5" x14ac:dyDescent="0.3">
      <c r="B45" s="826"/>
      <c r="C45" s="823"/>
      <c r="D45" s="829"/>
      <c r="E45" s="270"/>
      <c r="F45" s="271"/>
      <c r="G45" s="271"/>
      <c r="H45" s="271"/>
      <c r="I45" s="271"/>
      <c r="J45" s="271"/>
      <c r="K45" s="271"/>
      <c r="L45" s="271"/>
      <c r="M45" s="271"/>
      <c r="N45" s="271"/>
      <c r="O45" s="271"/>
      <c r="P45" s="271"/>
      <c r="Q45" s="283"/>
      <c r="S45" s="820"/>
    </row>
    <row r="46" spans="2:19" ht="15.5" x14ac:dyDescent="0.3">
      <c r="B46" s="824"/>
      <c r="C46" s="821" t="s">
        <v>191</v>
      </c>
      <c r="D46" s="827"/>
      <c r="E46" s="270"/>
      <c r="F46" s="271"/>
      <c r="G46" s="271"/>
      <c r="H46" s="271"/>
      <c r="I46" s="271"/>
      <c r="J46" s="271"/>
      <c r="K46" s="271"/>
      <c r="L46" s="271"/>
      <c r="M46" s="271"/>
      <c r="N46" s="271"/>
      <c r="O46" s="271"/>
      <c r="P46" s="271"/>
      <c r="Q46" s="283"/>
      <c r="S46" s="820"/>
    </row>
    <row r="47" spans="2:19" ht="15.5" x14ac:dyDescent="0.3">
      <c r="B47" s="825"/>
      <c r="C47" s="822"/>
      <c r="D47" s="828"/>
      <c r="E47" s="270"/>
      <c r="F47" s="271"/>
      <c r="G47" s="271"/>
      <c r="H47" s="271"/>
      <c r="I47" s="271"/>
      <c r="J47" s="271"/>
      <c r="K47" s="271"/>
      <c r="L47" s="271"/>
      <c r="M47" s="271"/>
      <c r="N47" s="271"/>
      <c r="O47" s="271"/>
      <c r="P47" s="271"/>
      <c r="Q47" s="283"/>
      <c r="S47" s="820"/>
    </row>
    <row r="48" spans="2:19" ht="15.5" x14ac:dyDescent="0.3">
      <c r="B48" s="826"/>
      <c r="C48" s="823"/>
      <c r="D48" s="829"/>
      <c r="E48" s="270"/>
      <c r="F48" s="271"/>
      <c r="G48" s="271"/>
      <c r="H48" s="271"/>
      <c r="I48" s="271"/>
      <c r="J48" s="271"/>
      <c r="K48" s="271"/>
      <c r="L48" s="271"/>
      <c r="M48" s="271"/>
      <c r="N48" s="271"/>
      <c r="O48" s="271"/>
      <c r="P48" s="271"/>
      <c r="Q48" s="283"/>
      <c r="S48" s="820"/>
    </row>
    <row r="49" spans="2:19" ht="15.5" x14ac:dyDescent="0.3">
      <c r="B49" s="830"/>
      <c r="C49" s="853" t="s">
        <v>171</v>
      </c>
      <c r="D49" s="833"/>
      <c r="E49" s="458"/>
      <c r="F49" s="459"/>
      <c r="G49" s="459"/>
      <c r="H49" s="459"/>
      <c r="I49" s="459"/>
      <c r="J49" s="459"/>
      <c r="K49" s="459"/>
      <c r="L49" s="459"/>
      <c r="M49" s="459"/>
      <c r="N49" s="459"/>
      <c r="O49" s="459"/>
      <c r="P49" s="459"/>
      <c r="Q49" s="456"/>
      <c r="S49" s="820"/>
    </row>
    <row r="50" spans="2:19" ht="15.5" x14ac:dyDescent="0.3">
      <c r="B50" s="831"/>
      <c r="C50" s="854"/>
      <c r="D50" s="834"/>
      <c r="E50" s="458"/>
      <c r="F50" s="459"/>
      <c r="G50" s="459"/>
      <c r="H50" s="459"/>
      <c r="I50" s="459"/>
      <c r="J50" s="459"/>
      <c r="K50" s="459"/>
      <c r="L50" s="459"/>
      <c r="M50" s="459"/>
      <c r="N50" s="459"/>
      <c r="O50" s="459"/>
      <c r="P50" s="459"/>
      <c r="Q50" s="456"/>
      <c r="S50" s="820"/>
    </row>
    <row r="51" spans="2:19" ht="15.5" x14ac:dyDescent="0.3">
      <c r="B51" s="832"/>
      <c r="C51" s="855"/>
      <c r="D51" s="835"/>
      <c r="E51" s="458"/>
      <c r="F51" s="459"/>
      <c r="G51" s="459"/>
      <c r="H51" s="459"/>
      <c r="I51" s="459"/>
      <c r="J51" s="459"/>
      <c r="K51" s="459"/>
      <c r="L51" s="459"/>
      <c r="M51" s="459"/>
      <c r="N51" s="459"/>
      <c r="O51" s="459"/>
      <c r="P51" s="459"/>
      <c r="Q51" s="456"/>
      <c r="S51" s="820"/>
    </row>
    <row r="52" spans="2:19" ht="15.5" x14ac:dyDescent="0.3">
      <c r="B52" s="824"/>
      <c r="C52" s="821" t="s">
        <v>172</v>
      </c>
      <c r="D52" s="827"/>
      <c r="E52" s="270"/>
      <c r="F52" s="271"/>
      <c r="G52" s="271"/>
      <c r="H52" s="271"/>
      <c r="I52" s="271"/>
      <c r="J52" s="271"/>
      <c r="K52" s="271"/>
      <c r="L52" s="271"/>
      <c r="M52" s="271"/>
      <c r="N52" s="271"/>
      <c r="O52" s="271"/>
      <c r="P52" s="271"/>
      <c r="Q52" s="283"/>
      <c r="S52" s="820"/>
    </row>
    <row r="53" spans="2:19" ht="15.5" x14ac:dyDescent="0.3">
      <c r="B53" s="825"/>
      <c r="C53" s="822"/>
      <c r="D53" s="828"/>
      <c r="E53" s="270"/>
      <c r="F53" s="271"/>
      <c r="G53" s="271"/>
      <c r="H53" s="271"/>
      <c r="I53" s="271"/>
      <c r="J53" s="271"/>
      <c r="K53" s="271"/>
      <c r="L53" s="271"/>
      <c r="M53" s="271"/>
      <c r="N53" s="271"/>
      <c r="O53" s="271"/>
      <c r="P53" s="271"/>
      <c r="Q53" s="283"/>
      <c r="S53" s="820"/>
    </row>
    <row r="54" spans="2:19" ht="15.5" x14ac:dyDescent="0.3">
      <c r="B54" s="826"/>
      <c r="C54" s="823"/>
      <c r="D54" s="829"/>
      <c r="E54" s="270"/>
      <c r="F54" s="271"/>
      <c r="G54" s="271"/>
      <c r="H54" s="271"/>
      <c r="I54" s="271"/>
      <c r="J54" s="271"/>
      <c r="K54" s="271"/>
      <c r="L54" s="271"/>
      <c r="M54" s="271"/>
      <c r="N54" s="271"/>
      <c r="O54" s="271"/>
      <c r="P54" s="271"/>
      <c r="Q54" s="283"/>
      <c r="S54" s="820"/>
    </row>
    <row r="55" spans="2:19" ht="15.5" x14ac:dyDescent="0.3">
      <c r="B55" s="824"/>
      <c r="C55" s="821" t="s">
        <v>173</v>
      </c>
      <c r="D55" s="827"/>
      <c r="E55" s="270"/>
      <c r="F55" s="271"/>
      <c r="G55" s="271"/>
      <c r="H55" s="271"/>
      <c r="I55" s="271"/>
      <c r="J55" s="271"/>
      <c r="K55" s="271"/>
      <c r="L55" s="271"/>
      <c r="M55" s="271"/>
      <c r="N55" s="271"/>
      <c r="O55" s="271"/>
      <c r="P55" s="271"/>
      <c r="Q55" s="283"/>
      <c r="S55" s="820"/>
    </row>
    <row r="56" spans="2:19" ht="15.5" x14ac:dyDescent="0.3">
      <c r="B56" s="825"/>
      <c r="C56" s="822"/>
      <c r="D56" s="828"/>
      <c r="E56" s="270"/>
      <c r="F56" s="271"/>
      <c r="G56" s="271"/>
      <c r="H56" s="271"/>
      <c r="I56" s="271"/>
      <c r="J56" s="271"/>
      <c r="K56" s="271"/>
      <c r="L56" s="271"/>
      <c r="M56" s="271"/>
      <c r="N56" s="271"/>
      <c r="O56" s="271"/>
      <c r="P56" s="271"/>
      <c r="Q56" s="283"/>
      <c r="S56" s="820"/>
    </row>
    <row r="57" spans="2:19" ht="15.5" x14ac:dyDescent="0.3">
      <c r="B57" s="826"/>
      <c r="C57" s="823"/>
      <c r="D57" s="829"/>
      <c r="E57" s="270"/>
      <c r="F57" s="271"/>
      <c r="G57" s="271"/>
      <c r="H57" s="271"/>
      <c r="I57" s="271"/>
      <c r="J57" s="271"/>
      <c r="K57" s="271"/>
      <c r="L57" s="271"/>
      <c r="M57" s="271"/>
      <c r="N57" s="271"/>
      <c r="O57" s="271"/>
      <c r="P57" s="271"/>
      <c r="Q57" s="283"/>
      <c r="S57" s="820"/>
    </row>
    <row r="58" spans="2:19" ht="15.5" x14ac:dyDescent="0.3">
      <c r="B58" s="824"/>
      <c r="C58" s="821" t="s">
        <v>174</v>
      </c>
      <c r="D58" s="827"/>
      <c r="E58" s="270"/>
      <c r="F58" s="271"/>
      <c r="G58" s="271"/>
      <c r="H58" s="271"/>
      <c r="I58" s="271"/>
      <c r="J58" s="271"/>
      <c r="K58" s="271"/>
      <c r="L58" s="271"/>
      <c r="M58" s="271"/>
      <c r="N58" s="271"/>
      <c r="O58" s="271"/>
      <c r="P58" s="271"/>
      <c r="Q58" s="283"/>
      <c r="S58" s="820"/>
    </row>
    <row r="59" spans="2:19" ht="15.5" x14ac:dyDescent="0.3">
      <c r="B59" s="825"/>
      <c r="C59" s="822"/>
      <c r="D59" s="828"/>
      <c r="E59" s="270"/>
      <c r="F59" s="271"/>
      <c r="G59" s="271"/>
      <c r="H59" s="271"/>
      <c r="I59" s="271"/>
      <c r="J59" s="271"/>
      <c r="K59" s="271"/>
      <c r="L59" s="271"/>
      <c r="M59" s="271"/>
      <c r="N59" s="271"/>
      <c r="O59" s="271"/>
      <c r="P59" s="271"/>
      <c r="Q59" s="283"/>
      <c r="S59" s="820"/>
    </row>
    <row r="60" spans="2:19" ht="15.5" x14ac:dyDescent="0.3">
      <c r="B60" s="826"/>
      <c r="C60" s="823"/>
      <c r="D60" s="829"/>
      <c r="E60" s="270"/>
      <c r="F60" s="271"/>
      <c r="G60" s="271"/>
      <c r="H60" s="271"/>
      <c r="I60" s="271"/>
      <c r="J60" s="271"/>
      <c r="K60" s="271"/>
      <c r="L60" s="271"/>
      <c r="M60" s="271"/>
      <c r="N60" s="271"/>
      <c r="O60" s="271"/>
      <c r="P60" s="271"/>
      <c r="Q60" s="283"/>
      <c r="S60" s="820"/>
    </row>
    <row r="61" spans="2:19" ht="15.5" x14ac:dyDescent="0.3">
      <c r="B61" s="824"/>
      <c r="C61" s="821" t="s">
        <v>193</v>
      </c>
      <c r="D61" s="827"/>
      <c r="E61" s="270"/>
      <c r="F61" s="271"/>
      <c r="G61" s="271"/>
      <c r="H61" s="271"/>
      <c r="I61" s="271"/>
      <c r="J61" s="271"/>
      <c r="K61" s="271"/>
      <c r="L61" s="271"/>
      <c r="M61" s="271"/>
      <c r="N61" s="271"/>
      <c r="O61" s="271"/>
      <c r="P61" s="271"/>
      <c r="Q61" s="284"/>
      <c r="S61" s="820"/>
    </row>
    <row r="62" spans="2:19" ht="15.5" x14ac:dyDescent="0.3">
      <c r="B62" s="825"/>
      <c r="C62" s="822"/>
      <c r="D62" s="828"/>
      <c r="E62" s="270"/>
      <c r="F62" s="271"/>
      <c r="G62" s="271"/>
      <c r="H62" s="271"/>
      <c r="I62" s="271"/>
      <c r="J62" s="271"/>
      <c r="K62" s="271"/>
      <c r="L62" s="271"/>
      <c r="M62" s="271"/>
      <c r="N62" s="271"/>
      <c r="O62" s="271"/>
      <c r="P62" s="271"/>
      <c r="Q62" s="283"/>
      <c r="S62" s="820"/>
    </row>
    <row r="63" spans="2:19" ht="15.5" x14ac:dyDescent="0.3">
      <c r="B63" s="826"/>
      <c r="C63" s="823"/>
      <c r="D63" s="829"/>
      <c r="E63" s="270"/>
      <c r="F63" s="271"/>
      <c r="G63" s="271"/>
      <c r="H63" s="271"/>
      <c r="I63" s="271"/>
      <c r="J63" s="271"/>
      <c r="K63" s="271"/>
      <c r="L63" s="271"/>
      <c r="M63" s="271"/>
      <c r="N63" s="271"/>
      <c r="O63" s="271"/>
      <c r="P63" s="271"/>
      <c r="Q63" s="285"/>
      <c r="S63" s="820"/>
    </row>
    <row r="64" spans="2:19" ht="15.5" x14ac:dyDescent="0.3">
      <c r="B64" s="824"/>
      <c r="C64" s="821" t="s">
        <v>194</v>
      </c>
      <c r="D64" s="827"/>
      <c r="E64" s="270"/>
      <c r="F64" s="271"/>
      <c r="G64" s="271"/>
      <c r="H64" s="271"/>
      <c r="I64" s="271"/>
      <c r="J64" s="271"/>
      <c r="K64" s="271"/>
      <c r="L64" s="271"/>
      <c r="M64" s="271"/>
      <c r="N64" s="271"/>
      <c r="O64" s="271"/>
      <c r="P64" s="271"/>
      <c r="Q64" s="285"/>
      <c r="S64" s="820"/>
    </row>
    <row r="65" spans="2:19" ht="15.5" x14ac:dyDescent="0.3">
      <c r="B65" s="825"/>
      <c r="C65" s="822"/>
      <c r="D65" s="828"/>
      <c r="E65" s="270"/>
      <c r="F65" s="271"/>
      <c r="G65" s="271"/>
      <c r="H65" s="271"/>
      <c r="I65" s="271"/>
      <c r="J65" s="271"/>
      <c r="K65" s="271"/>
      <c r="L65" s="271"/>
      <c r="M65" s="271"/>
      <c r="N65" s="271"/>
      <c r="O65" s="271"/>
      <c r="P65" s="271"/>
      <c r="Q65" s="285"/>
      <c r="S65" s="820"/>
    </row>
    <row r="66" spans="2:19" ht="15.5" x14ac:dyDescent="0.3">
      <c r="B66" s="826"/>
      <c r="C66" s="823"/>
      <c r="D66" s="829"/>
      <c r="E66" s="270"/>
      <c r="F66" s="271"/>
      <c r="G66" s="271"/>
      <c r="H66" s="271"/>
      <c r="I66" s="271"/>
      <c r="J66" s="271"/>
      <c r="K66" s="271"/>
      <c r="L66" s="271"/>
      <c r="M66" s="271"/>
      <c r="N66" s="271"/>
      <c r="O66" s="271"/>
      <c r="P66" s="271"/>
      <c r="Q66" s="285"/>
      <c r="S66" s="820"/>
    </row>
    <row r="67" spans="2:19" ht="15.5" x14ac:dyDescent="0.3">
      <c r="B67" s="824"/>
      <c r="C67" s="821" t="s">
        <v>195</v>
      </c>
      <c r="D67" s="827"/>
      <c r="E67" s="270"/>
      <c r="F67" s="271"/>
      <c r="G67" s="271"/>
      <c r="H67" s="271"/>
      <c r="I67" s="271"/>
      <c r="J67" s="271"/>
      <c r="K67" s="271"/>
      <c r="L67" s="271"/>
      <c r="M67" s="271"/>
      <c r="N67" s="271"/>
      <c r="O67" s="271"/>
      <c r="P67" s="271"/>
      <c r="Q67" s="285"/>
      <c r="S67" s="820"/>
    </row>
    <row r="68" spans="2:19" ht="15.5" x14ac:dyDescent="0.3">
      <c r="B68" s="825"/>
      <c r="C68" s="822"/>
      <c r="D68" s="828"/>
      <c r="E68" s="270"/>
      <c r="F68" s="271"/>
      <c r="G68" s="271"/>
      <c r="H68" s="271"/>
      <c r="I68" s="271"/>
      <c r="J68" s="271"/>
      <c r="K68" s="271"/>
      <c r="L68" s="271"/>
      <c r="M68" s="271"/>
      <c r="N68" s="271"/>
      <c r="O68" s="271"/>
      <c r="P68" s="271"/>
      <c r="Q68" s="285"/>
      <c r="S68" s="820"/>
    </row>
    <row r="69" spans="2:19" ht="15.5" x14ac:dyDescent="0.3">
      <c r="B69" s="826"/>
      <c r="C69" s="823"/>
      <c r="D69" s="829"/>
      <c r="E69" s="270"/>
      <c r="F69" s="271"/>
      <c r="G69" s="271"/>
      <c r="H69" s="271"/>
      <c r="I69" s="271"/>
      <c r="J69" s="271"/>
      <c r="K69" s="271"/>
      <c r="L69" s="271"/>
      <c r="M69" s="271"/>
      <c r="N69" s="271"/>
      <c r="O69" s="271"/>
      <c r="P69" s="271"/>
      <c r="Q69" s="285"/>
      <c r="S69" s="820"/>
    </row>
    <row r="70" spans="2:19" ht="15.5" x14ac:dyDescent="0.3">
      <c r="B70" s="824"/>
      <c r="C70" s="821" t="s">
        <v>196</v>
      </c>
      <c r="D70" s="827"/>
      <c r="E70" s="270"/>
      <c r="F70" s="271"/>
      <c r="G70" s="271"/>
      <c r="H70" s="271"/>
      <c r="I70" s="271"/>
      <c r="J70" s="271"/>
      <c r="K70" s="271"/>
      <c r="L70" s="271"/>
      <c r="M70" s="271"/>
      <c r="N70" s="271"/>
      <c r="O70" s="271"/>
      <c r="P70" s="271"/>
      <c r="Q70" s="285"/>
      <c r="S70" s="820"/>
    </row>
    <row r="71" spans="2:19" ht="15.5" x14ac:dyDescent="0.3">
      <c r="B71" s="825"/>
      <c r="C71" s="822"/>
      <c r="D71" s="828"/>
      <c r="E71" s="270"/>
      <c r="F71" s="271"/>
      <c r="G71" s="271"/>
      <c r="H71" s="271"/>
      <c r="I71" s="271"/>
      <c r="J71" s="271"/>
      <c r="K71" s="271"/>
      <c r="L71" s="271"/>
      <c r="M71" s="271"/>
      <c r="N71" s="271"/>
      <c r="O71" s="271"/>
      <c r="P71" s="271"/>
      <c r="Q71" s="283"/>
      <c r="S71" s="820"/>
    </row>
    <row r="72" spans="2:19" ht="15.5" x14ac:dyDescent="0.3">
      <c r="B72" s="826"/>
      <c r="C72" s="823"/>
      <c r="D72" s="829"/>
      <c r="E72" s="270"/>
      <c r="F72" s="271"/>
      <c r="G72" s="271"/>
      <c r="H72" s="271"/>
      <c r="I72" s="271"/>
      <c r="J72" s="271"/>
      <c r="K72" s="271"/>
      <c r="L72" s="271"/>
      <c r="M72" s="271"/>
      <c r="N72" s="271"/>
      <c r="O72" s="271"/>
      <c r="P72" s="271"/>
      <c r="Q72" s="283"/>
      <c r="S72" s="820"/>
    </row>
    <row r="73" spans="2:19" ht="15.5" x14ac:dyDescent="0.3">
      <c r="B73" s="824"/>
      <c r="C73" s="821" t="s">
        <v>197</v>
      </c>
      <c r="D73" s="827"/>
      <c r="E73" s="270"/>
      <c r="F73" s="271"/>
      <c r="G73" s="271"/>
      <c r="H73" s="271"/>
      <c r="I73" s="271"/>
      <c r="J73" s="271"/>
      <c r="K73" s="271"/>
      <c r="L73" s="271"/>
      <c r="M73" s="271"/>
      <c r="N73" s="271"/>
      <c r="O73" s="271"/>
      <c r="P73" s="271"/>
      <c r="Q73" s="283"/>
      <c r="S73" s="820"/>
    </row>
    <row r="74" spans="2:19" ht="15.5" x14ac:dyDescent="0.3">
      <c r="B74" s="825"/>
      <c r="C74" s="822"/>
      <c r="D74" s="828"/>
      <c r="E74" s="270"/>
      <c r="F74" s="271"/>
      <c r="G74" s="271"/>
      <c r="H74" s="271"/>
      <c r="I74" s="271"/>
      <c r="J74" s="271"/>
      <c r="K74" s="271"/>
      <c r="L74" s="271"/>
      <c r="M74" s="271"/>
      <c r="N74" s="271"/>
      <c r="O74" s="271"/>
      <c r="P74" s="271"/>
      <c r="Q74" s="283"/>
      <c r="S74" s="820"/>
    </row>
    <row r="75" spans="2:19" ht="15.5" x14ac:dyDescent="0.3">
      <c r="B75" s="826"/>
      <c r="C75" s="823"/>
      <c r="D75" s="829"/>
      <c r="E75" s="270"/>
      <c r="F75" s="271"/>
      <c r="G75" s="271"/>
      <c r="H75" s="271"/>
      <c r="I75" s="271"/>
      <c r="J75" s="271"/>
      <c r="K75" s="271"/>
      <c r="L75" s="271"/>
      <c r="M75" s="271"/>
      <c r="N75" s="271"/>
      <c r="O75" s="271"/>
      <c r="P75" s="271"/>
      <c r="Q75" s="283"/>
      <c r="S75" s="820"/>
    </row>
    <row r="76" spans="2:19" ht="15.5" x14ac:dyDescent="0.3">
      <c r="B76" s="824"/>
      <c r="C76" s="821" t="s">
        <v>198</v>
      </c>
      <c r="D76" s="827"/>
      <c r="E76" s="270"/>
      <c r="F76" s="271"/>
      <c r="G76" s="271"/>
      <c r="H76" s="271"/>
      <c r="I76" s="271"/>
      <c r="J76" s="271"/>
      <c r="K76" s="271"/>
      <c r="L76" s="271"/>
      <c r="M76" s="271"/>
      <c r="N76" s="271"/>
      <c r="O76" s="271"/>
      <c r="P76" s="271"/>
      <c r="Q76" s="283"/>
    </row>
    <row r="77" spans="2:19" ht="15.5" x14ac:dyDescent="0.3">
      <c r="B77" s="825"/>
      <c r="C77" s="822"/>
      <c r="D77" s="828"/>
      <c r="E77" s="270"/>
      <c r="F77" s="271"/>
      <c r="G77" s="271"/>
      <c r="H77" s="271"/>
      <c r="I77" s="271"/>
      <c r="J77" s="271"/>
      <c r="K77" s="271"/>
      <c r="L77" s="271"/>
      <c r="M77" s="271"/>
      <c r="N77" s="271"/>
      <c r="O77" s="271"/>
      <c r="P77" s="271"/>
      <c r="Q77" s="283"/>
    </row>
    <row r="78" spans="2:19" ht="15.5" x14ac:dyDescent="0.3">
      <c r="B78" s="826"/>
      <c r="C78" s="823"/>
      <c r="D78" s="829"/>
      <c r="E78" s="270"/>
      <c r="F78" s="271"/>
      <c r="G78" s="271"/>
      <c r="H78" s="271"/>
      <c r="I78" s="271"/>
      <c r="J78" s="271"/>
      <c r="K78" s="271"/>
      <c r="L78" s="271"/>
      <c r="M78" s="271"/>
      <c r="N78" s="271"/>
      <c r="O78" s="271"/>
      <c r="P78" s="271"/>
      <c r="Q78" s="283"/>
    </row>
    <row r="79" spans="2:19" ht="15.5" x14ac:dyDescent="0.3">
      <c r="B79" s="830"/>
      <c r="C79" s="853" t="s">
        <v>175</v>
      </c>
      <c r="D79" s="833"/>
      <c r="E79" s="458"/>
      <c r="F79" s="459"/>
      <c r="G79" s="459"/>
      <c r="H79" s="459"/>
      <c r="I79" s="459"/>
      <c r="J79" s="459"/>
      <c r="K79" s="459"/>
      <c r="L79" s="459"/>
      <c r="M79" s="459"/>
      <c r="N79" s="459"/>
      <c r="O79" s="459"/>
      <c r="P79" s="459"/>
      <c r="Q79" s="456"/>
    </row>
    <row r="80" spans="2:19" ht="15.5" x14ac:dyDescent="0.3">
      <c r="B80" s="831"/>
      <c r="C80" s="854"/>
      <c r="D80" s="834"/>
      <c r="E80" s="458"/>
      <c r="F80" s="459"/>
      <c r="G80" s="459"/>
      <c r="H80" s="459"/>
      <c r="I80" s="459"/>
      <c r="J80" s="459"/>
      <c r="K80" s="459"/>
      <c r="L80" s="459"/>
      <c r="M80" s="459"/>
      <c r="N80" s="459"/>
      <c r="O80" s="459"/>
      <c r="P80" s="459"/>
      <c r="Q80" s="456"/>
    </row>
    <row r="81" spans="2:17" ht="15.5" x14ac:dyDescent="0.3">
      <c r="B81" s="832"/>
      <c r="C81" s="855"/>
      <c r="D81" s="835"/>
      <c r="E81" s="458"/>
      <c r="F81" s="459"/>
      <c r="G81" s="459"/>
      <c r="H81" s="459"/>
      <c r="I81" s="459"/>
      <c r="J81" s="459"/>
      <c r="K81" s="459"/>
      <c r="L81" s="459"/>
      <c r="M81" s="459"/>
      <c r="N81" s="459"/>
      <c r="O81" s="459"/>
      <c r="P81" s="459"/>
      <c r="Q81" s="456"/>
    </row>
    <row r="82" spans="2:17" ht="15.5" x14ac:dyDescent="0.3">
      <c r="B82" s="824"/>
      <c r="C82" s="821" t="s">
        <v>176</v>
      </c>
      <c r="D82" s="827"/>
      <c r="E82" s="270"/>
      <c r="F82" s="271"/>
      <c r="G82" s="271"/>
      <c r="H82" s="271"/>
      <c r="I82" s="271"/>
      <c r="J82" s="271"/>
      <c r="K82" s="271"/>
      <c r="L82" s="271"/>
      <c r="M82" s="271"/>
      <c r="N82" s="271"/>
      <c r="O82" s="271"/>
      <c r="P82" s="271"/>
      <c r="Q82" s="283"/>
    </row>
    <row r="83" spans="2:17" ht="15.5" x14ac:dyDescent="0.3">
      <c r="B83" s="825"/>
      <c r="C83" s="822"/>
      <c r="D83" s="828"/>
      <c r="E83" s="270"/>
      <c r="F83" s="271"/>
      <c r="G83" s="271"/>
      <c r="H83" s="271"/>
      <c r="I83" s="271"/>
      <c r="J83" s="271"/>
      <c r="K83" s="271"/>
      <c r="L83" s="271"/>
      <c r="M83" s="271"/>
      <c r="N83" s="271"/>
      <c r="O83" s="271"/>
      <c r="P83" s="271"/>
      <c r="Q83" s="283"/>
    </row>
    <row r="84" spans="2:17" ht="15.5" x14ac:dyDescent="0.3">
      <c r="B84" s="826"/>
      <c r="C84" s="823"/>
      <c r="D84" s="829"/>
      <c r="E84" s="270"/>
      <c r="F84" s="271"/>
      <c r="G84" s="271"/>
      <c r="H84" s="271"/>
      <c r="I84" s="271"/>
      <c r="J84" s="271"/>
      <c r="K84" s="271"/>
      <c r="L84" s="271"/>
      <c r="M84" s="271"/>
      <c r="N84" s="271"/>
      <c r="O84" s="271"/>
      <c r="P84" s="271"/>
      <c r="Q84" s="283"/>
    </row>
    <row r="85" spans="2:17" ht="15.5" x14ac:dyDescent="0.3">
      <c r="B85" s="824"/>
      <c r="C85" s="821" t="s">
        <v>177</v>
      </c>
      <c r="D85" s="827"/>
      <c r="E85" s="270"/>
      <c r="F85" s="271"/>
      <c r="G85" s="271"/>
      <c r="H85" s="271"/>
      <c r="I85" s="271"/>
      <c r="J85" s="271"/>
      <c r="K85" s="271"/>
      <c r="L85" s="271"/>
      <c r="M85" s="271"/>
      <c r="N85" s="271"/>
      <c r="O85" s="271"/>
      <c r="P85" s="271"/>
      <c r="Q85" s="283"/>
    </row>
    <row r="86" spans="2:17" ht="15.5" x14ac:dyDescent="0.3">
      <c r="B86" s="825"/>
      <c r="C86" s="822"/>
      <c r="D86" s="828"/>
      <c r="E86" s="270"/>
      <c r="F86" s="271"/>
      <c r="G86" s="271"/>
      <c r="H86" s="271"/>
      <c r="I86" s="271"/>
      <c r="J86" s="271"/>
      <c r="K86" s="271"/>
      <c r="L86" s="271"/>
      <c r="M86" s="271"/>
      <c r="N86" s="271"/>
      <c r="O86" s="271"/>
      <c r="P86" s="271"/>
      <c r="Q86" s="283"/>
    </row>
    <row r="87" spans="2:17" ht="15.5" x14ac:dyDescent="0.3">
      <c r="B87" s="826"/>
      <c r="C87" s="823"/>
      <c r="D87" s="829"/>
      <c r="E87" s="270"/>
      <c r="F87" s="271"/>
      <c r="G87" s="271"/>
      <c r="H87" s="271"/>
      <c r="I87" s="271"/>
      <c r="J87" s="271"/>
      <c r="K87" s="271"/>
      <c r="L87" s="271"/>
      <c r="M87" s="271"/>
      <c r="N87" s="271"/>
      <c r="O87" s="271"/>
      <c r="P87" s="271"/>
      <c r="Q87" s="283"/>
    </row>
    <row r="88" spans="2:17" ht="15.5" x14ac:dyDescent="0.3">
      <c r="B88" s="824"/>
      <c r="C88" s="821" t="s">
        <v>178</v>
      </c>
      <c r="D88" s="827"/>
      <c r="E88" s="270"/>
      <c r="F88" s="271"/>
      <c r="G88" s="271"/>
      <c r="H88" s="271"/>
      <c r="I88" s="271"/>
      <c r="J88" s="271"/>
      <c r="K88" s="271"/>
      <c r="L88" s="271"/>
      <c r="M88" s="271"/>
      <c r="N88" s="271"/>
      <c r="O88" s="271"/>
      <c r="P88" s="271"/>
      <c r="Q88" s="283"/>
    </row>
    <row r="89" spans="2:17" ht="15.5" x14ac:dyDescent="0.3">
      <c r="B89" s="825"/>
      <c r="C89" s="822"/>
      <c r="D89" s="828"/>
      <c r="E89" s="270"/>
      <c r="F89" s="271"/>
      <c r="G89" s="271"/>
      <c r="H89" s="271"/>
      <c r="I89" s="271"/>
      <c r="J89" s="271"/>
      <c r="K89" s="271"/>
      <c r="L89" s="271"/>
      <c r="M89" s="271"/>
      <c r="N89" s="271"/>
      <c r="O89" s="271"/>
      <c r="P89" s="271"/>
      <c r="Q89" s="283"/>
    </row>
    <row r="90" spans="2:17" ht="15.5" x14ac:dyDescent="0.3">
      <c r="B90" s="826"/>
      <c r="C90" s="823"/>
      <c r="D90" s="829"/>
      <c r="E90" s="270"/>
      <c r="F90" s="271"/>
      <c r="G90" s="271"/>
      <c r="H90" s="271"/>
      <c r="I90" s="271"/>
      <c r="J90" s="271"/>
      <c r="K90" s="271"/>
      <c r="L90" s="271"/>
      <c r="M90" s="271"/>
      <c r="N90" s="271"/>
      <c r="O90" s="271"/>
      <c r="P90" s="271"/>
      <c r="Q90" s="283"/>
    </row>
    <row r="91" spans="2:17" ht="15.5" x14ac:dyDescent="0.3">
      <c r="B91" s="824"/>
      <c r="C91" s="821" t="s">
        <v>179</v>
      </c>
      <c r="D91" s="827"/>
      <c r="E91" s="270"/>
      <c r="F91" s="271"/>
      <c r="G91" s="271"/>
      <c r="H91" s="271"/>
      <c r="I91" s="271"/>
      <c r="J91" s="271"/>
      <c r="K91" s="271"/>
      <c r="L91" s="271"/>
      <c r="M91" s="271"/>
      <c r="N91" s="271"/>
      <c r="O91" s="271"/>
      <c r="P91" s="271"/>
      <c r="Q91" s="283"/>
    </row>
    <row r="92" spans="2:17" ht="15.5" x14ac:dyDescent="0.3">
      <c r="B92" s="825"/>
      <c r="C92" s="822"/>
      <c r="D92" s="828"/>
      <c r="E92" s="270"/>
      <c r="F92" s="271"/>
      <c r="G92" s="271"/>
      <c r="H92" s="271"/>
      <c r="I92" s="271"/>
      <c r="J92" s="271"/>
      <c r="K92" s="271"/>
      <c r="L92" s="271"/>
      <c r="M92" s="271"/>
      <c r="N92" s="271"/>
      <c r="O92" s="271"/>
      <c r="P92" s="271"/>
      <c r="Q92" s="283"/>
    </row>
    <row r="93" spans="2:17" ht="15.5" x14ac:dyDescent="0.3">
      <c r="B93" s="826"/>
      <c r="C93" s="823"/>
      <c r="D93" s="829"/>
      <c r="E93" s="270"/>
      <c r="F93" s="271"/>
      <c r="G93" s="271"/>
      <c r="H93" s="271"/>
      <c r="I93" s="271"/>
      <c r="J93" s="271"/>
      <c r="K93" s="271"/>
      <c r="L93" s="271"/>
      <c r="M93" s="271"/>
      <c r="N93" s="271"/>
      <c r="O93" s="271"/>
      <c r="P93" s="271"/>
      <c r="Q93" s="283"/>
    </row>
    <row r="94" spans="2:17" ht="15.5" x14ac:dyDescent="0.3">
      <c r="B94" s="824"/>
      <c r="C94" s="821" t="s">
        <v>180</v>
      </c>
      <c r="D94" s="827"/>
      <c r="E94" s="270"/>
      <c r="F94" s="271"/>
      <c r="G94" s="271"/>
      <c r="H94" s="271"/>
      <c r="I94" s="271"/>
      <c r="J94" s="271"/>
      <c r="K94" s="271"/>
      <c r="L94" s="271"/>
      <c r="M94" s="271"/>
      <c r="N94" s="271"/>
      <c r="O94" s="271"/>
      <c r="P94" s="271"/>
      <c r="Q94" s="283"/>
    </row>
    <row r="95" spans="2:17" ht="15.5" x14ac:dyDescent="0.3">
      <c r="B95" s="825"/>
      <c r="C95" s="822"/>
      <c r="D95" s="828"/>
      <c r="E95" s="270"/>
      <c r="F95" s="271"/>
      <c r="G95" s="271"/>
      <c r="H95" s="271"/>
      <c r="I95" s="271"/>
      <c r="J95" s="271"/>
      <c r="K95" s="271"/>
      <c r="L95" s="271"/>
      <c r="M95" s="271"/>
      <c r="N95" s="271"/>
      <c r="O95" s="271"/>
      <c r="P95" s="271"/>
      <c r="Q95" s="283"/>
    </row>
    <row r="96" spans="2:17" ht="15.5" x14ac:dyDescent="0.3">
      <c r="B96" s="826"/>
      <c r="C96" s="823"/>
      <c r="D96" s="829"/>
      <c r="E96" s="270"/>
      <c r="F96" s="271"/>
      <c r="G96" s="271"/>
      <c r="H96" s="271"/>
      <c r="I96" s="271"/>
      <c r="J96" s="271"/>
      <c r="K96" s="271"/>
      <c r="L96" s="271"/>
      <c r="M96" s="271"/>
      <c r="N96" s="271"/>
      <c r="O96" s="271"/>
      <c r="P96" s="271"/>
      <c r="Q96" s="283"/>
    </row>
    <row r="97" spans="2:17" ht="15.5" x14ac:dyDescent="0.3">
      <c r="B97" s="824"/>
      <c r="C97" s="821" t="s">
        <v>181</v>
      </c>
      <c r="D97" s="827"/>
      <c r="E97" s="270"/>
      <c r="F97" s="271"/>
      <c r="G97" s="271"/>
      <c r="H97" s="271"/>
      <c r="I97" s="271"/>
      <c r="J97" s="271"/>
      <c r="K97" s="271"/>
      <c r="L97" s="271"/>
      <c r="M97" s="271"/>
      <c r="N97" s="271"/>
      <c r="O97" s="271"/>
      <c r="P97" s="271"/>
      <c r="Q97" s="283"/>
    </row>
    <row r="98" spans="2:17" ht="15.5" x14ac:dyDescent="0.3">
      <c r="B98" s="825"/>
      <c r="C98" s="822"/>
      <c r="D98" s="828"/>
      <c r="E98" s="270"/>
      <c r="F98" s="271"/>
      <c r="G98" s="271"/>
      <c r="H98" s="271"/>
      <c r="I98" s="271"/>
      <c r="J98" s="271"/>
      <c r="K98" s="271"/>
      <c r="L98" s="271"/>
      <c r="M98" s="271"/>
      <c r="N98" s="271"/>
      <c r="O98" s="271"/>
      <c r="P98" s="271"/>
      <c r="Q98" s="283"/>
    </row>
    <row r="99" spans="2:17" ht="15.5" x14ac:dyDescent="0.3">
      <c r="B99" s="826"/>
      <c r="C99" s="823"/>
      <c r="D99" s="829"/>
      <c r="E99" s="270"/>
      <c r="F99" s="271"/>
      <c r="G99" s="271"/>
      <c r="H99" s="271"/>
      <c r="I99" s="271"/>
      <c r="J99" s="271"/>
      <c r="K99" s="271"/>
      <c r="L99" s="271"/>
      <c r="M99" s="271"/>
      <c r="N99" s="271"/>
      <c r="O99" s="271"/>
      <c r="P99" s="271"/>
      <c r="Q99" s="283"/>
    </row>
    <row r="100" spans="2:17" ht="15.5" x14ac:dyDescent="0.3">
      <c r="B100" s="824"/>
      <c r="C100" s="821" t="s">
        <v>182</v>
      </c>
      <c r="D100" s="827"/>
      <c r="E100" s="270"/>
      <c r="F100" s="271"/>
      <c r="G100" s="271"/>
      <c r="H100" s="271"/>
      <c r="I100" s="271"/>
      <c r="J100" s="271"/>
      <c r="K100" s="271"/>
      <c r="L100" s="271"/>
      <c r="M100" s="271"/>
      <c r="N100" s="271"/>
      <c r="O100" s="271"/>
      <c r="P100" s="271"/>
      <c r="Q100" s="283"/>
    </row>
    <row r="101" spans="2:17" ht="15.5" x14ac:dyDescent="0.3">
      <c r="B101" s="825"/>
      <c r="C101" s="822"/>
      <c r="D101" s="828"/>
      <c r="E101" s="270"/>
      <c r="F101" s="271"/>
      <c r="G101" s="271"/>
      <c r="H101" s="271"/>
      <c r="I101" s="271"/>
      <c r="J101" s="271"/>
      <c r="K101" s="271"/>
      <c r="L101" s="271"/>
      <c r="M101" s="271"/>
      <c r="N101" s="271"/>
      <c r="O101" s="271"/>
      <c r="P101" s="271"/>
      <c r="Q101" s="283"/>
    </row>
    <row r="102" spans="2:17" ht="15.5" x14ac:dyDescent="0.3">
      <c r="B102" s="826"/>
      <c r="C102" s="823"/>
      <c r="D102" s="829"/>
      <c r="E102" s="270"/>
      <c r="F102" s="271"/>
      <c r="G102" s="271"/>
      <c r="H102" s="271"/>
      <c r="I102" s="271"/>
      <c r="J102" s="271"/>
      <c r="K102" s="271"/>
      <c r="L102" s="271"/>
      <c r="M102" s="271"/>
      <c r="N102" s="271"/>
      <c r="O102" s="271"/>
      <c r="P102" s="271"/>
      <c r="Q102" s="283"/>
    </row>
    <row r="103" spans="2:17" ht="15.5" x14ac:dyDescent="0.3">
      <c r="B103" s="824"/>
      <c r="C103" s="821" t="s">
        <v>183</v>
      </c>
      <c r="D103" s="827"/>
      <c r="E103" s="270"/>
      <c r="F103" s="271"/>
      <c r="G103" s="271"/>
      <c r="H103" s="271"/>
      <c r="I103" s="271"/>
      <c r="J103" s="271"/>
      <c r="K103" s="271"/>
      <c r="L103" s="271"/>
      <c r="M103" s="271"/>
      <c r="N103" s="271"/>
      <c r="O103" s="271"/>
      <c r="P103" s="271"/>
      <c r="Q103" s="283"/>
    </row>
    <row r="104" spans="2:17" ht="15.5" x14ac:dyDescent="0.3">
      <c r="B104" s="825"/>
      <c r="C104" s="822"/>
      <c r="D104" s="828"/>
      <c r="E104" s="270"/>
      <c r="F104" s="271"/>
      <c r="G104" s="271"/>
      <c r="H104" s="271"/>
      <c r="I104" s="271"/>
      <c r="J104" s="271"/>
      <c r="K104" s="271"/>
      <c r="L104" s="271"/>
      <c r="M104" s="271"/>
      <c r="N104" s="271"/>
      <c r="O104" s="271"/>
      <c r="P104" s="271"/>
      <c r="Q104" s="283"/>
    </row>
    <row r="105" spans="2:17" ht="15.5" x14ac:dyDescent="0.3">
      <c r="B105" s="826"/>
      <c r="C105" s="823"/>
      <c r="D105" s="829"/>
      <c r="E105" s="270"/>
      <c r="F105" s="271"/>
      <c r="G105" s="271"/>
      <c r="H105" s="271"/>
      <c r="I105" s="271"/>
      <c r="J105" s="271"/>
      <c r="K105" s="271"/>
      <c r="L105" s="271"/>
      <c r="M105" s="271"/>
      <c r="N105" s="271"/>
      <c r="O105" s="271"/>
      <c r="P105" s="271"/>
      <c r="Q105" s="283"/>
    </row>
    <row r="106" spans="2:17" ht="15.5" x14ac:dyDescent="0.3">
      <c r="B106" s="824"/>
      <c r="C106" s="821" t="s">
        <v>184</v>
      </c>
      <c r="D106" s="827"/>
      <c r="E106" s="270"/>
      <c r="F106" s="271"/>
      <c r="G106" s="271"/>
      <c r="H106" s="271"/>
      <c r="I106" s="271"/>
      <c r="J106" s="271"/>
      <c r="K106" s="271"/>
      <c r="L106" s="271"/>
      <c r="M106" s="271"/>
      <c r="N106" s="271"/>
      <c r="O106" s="271"/>
      <c r="P106" s="271"/>
      <c r="Q106" s="283"/>
    </row>
    <row r="107" spans="2:17" ht="15.5" x14ac:dyDescent="0.3">
      <c r="B107" s="825"/>
      <c r="C107" s="822"/>
      <c r="D107" s="828"/>
      <c r="E107" s="270"/>
      <c r="F107" s="271"/>
      <c r="G107" s="271"/>
      <c r="H107" s="271"/>
      <c r="I107" s="271"/>
      <c r="J107" s="271"/>
      <c r="K107" s="271"/>
      <c r="L107" s="271"/>
      <c r="M107" s="271"/>
      <c r="N107" s="271"/>
      <c r="O107" s="271"/>
      <c r="P107" s="271"/>
      <c r="Q107" s="283"/>
    </row>
    <row r="108" spans="2:17" ht="15.5" x14ac:dyDescent="0.3">
      <c r="B108" s="826"/>
      <c r="C108" s="823"/>
      <c r="D108" s="829"/>
      <c r="E108" s="270"/>
      <c r="F108" s="271"/>
      <c r="G108" s="271"/>
      <c r="H108" s="271"/>
      <c r="I108" s="271"/>
      <c r="J108" s="271"/>
      <c r="K108" s="271"/>
      <c r="L108" s="271"/>
      <c r="M108" s="271"/>
      <c r="N108" s="271"/>
      <c r="O108" s="271"/>
      <c r="P108" s="271"/>
      <c r="Q108" s="283"/>
    </row>
    <row r="109" spans="2:17" ht="15.5" x14ac:dyDescent="0.3">
      <c r="B109" s="830"/>
      <c r="C109" s="853" t="s">
        <v>185</v>
      </c>
      <c r="D109" s="833"/>
      <c r="E109" s="458"/>
      <c r="F109" s="459"/>
      <c r="G109" s="459"/>
      <c r="H109" s="459"/>
      <c r="I109" s="459"/>
      <c r="J109" s="459"/>
      <c r="K109" s="459"/>
      <c r="L109" s="459"/>
      <c r="M109" s="459"/>
      <c r="N109" s="459"/>
      <c r="O109" s="459"/>
      <c r="P109" s="459"/>
      <c r="Q109" s="456"/>
    </row>
    <row r="110" spans="2:17" ht="15.5" x14ac:dyDescent="0.3">
      <c r="B110" s="831"/>
      <c r="C110" s="854"/>
      <c r="D110" s="834"/>
      <c r="E110" s="458"/>
      <c r="F110" s="459"/>
      <c r="G110" s="459"/>
      <c r="H110" s="459"/>
      <c r="I110" s="459"/>
      <c r="J110" s="459"/>
      <c r="K110" s="459"/>
      <c r="L110" s="459"/>
      <c r="M110" s="459"/>
      <c r="N110" s="459"/>
      <c r="O110" s="459"/>
      <c r="P110" s="459"/>
      <c r="Q110" s="460"/>
    </row>
    <row r="111" spans="2:17" ht="15.5" x14ac:dyDescent="0.3">
      <c r="B111" s="832"/>
      <c r="C111" s="855"/>
      <c r="D111" s="835"/>
      <c r="E111" s="458"/>
      <c r="F111" s="459"/>
      <c r="G111" s="459"/>
      <c r="H111" s="459"/>
      <c r="I111" s="459"/>
      <c r="J111" s="459"/>
      <c r="K111" s="459"/>
      <c r="L111" s="459"/>
      <c r="M111" s="459"/>
      <c r="N111" s="459"/>
      <c r="O111" s="459"/>
      <c r="P111" s="459"/>
      <c r="Q111" s="460"/>
    </row>
    <row r="112" spans="2:17" ht="15.5" x14ac:dyDescent="0.3">
      <c r="B112" s="824"/>
      <c r="C112" s="821" t="s">
        <v>186</v>
      </c>
      <c r="D112" s="827"/>
      <c r="E112" s="270"/>
      <c r="F112" s="271"/>
      <c r="G112" s="271"/>
      <c r="H112" s="271"/>
      <c r="I112" s="271"/>
      <c r="J112" s="271"/>
      <c r="K112" s="271"/>
      <c r="L112" s="271"/>
      <c r="M112" s="271"/>
      <c r="N112" s="271"/>
      <c r="O112" s="271"/>
      <c r="P112" s="271"/>
      <c r="Q112" s="284"/>
    </row>
    <row r="113" spans="2:17" ht="15.5" x14ac:dyDescent="0.3">
      <c r="B113" s="825"/>
      <c r="C113" s="822"/>
      <c r="D113" s="828"/>
      <c r="E113" s="270"/>
      <c r="F113" s="271"/>
      <c r="G113" s="271"/>
      <c r="H113" s="271"/>
      <c r="I113" s="271"/>
      <c r="J113" s="271"/>
      <c r="K113" s="271"/>
      <c r="L113" s="271"/>
      <c r="M113" s="271"/>
      <c r="N113" s="271"/>
      <c r="O113" s="271"/>
      <c r="P113" s="271"/>
      <c r="Q113" s="284"/>
    </row>
    <row r="114" spans="2:17" ht="15.5" x14ac:dyDescent="0.3">
      <c r="B114" s="826"/>
      <c r="C114" s="823"/>
      <c r="D114" s="829"/>
      <c r="E114" s="270"/>
      <c r="F114" s="271"/>
      <c r="G114" s="271"/>
      <c r="H114" s="271"/>
      <c r="I114" s="271"/>
      <c r="J114" s="271"/>
      <c r="K114" s="271"/>
      <c r="L114" s="271"/>
      <c r="M114" s="271"/>
      <c r="N114" s="271"/>
      <c r="O114" s="271"/>
      <c r="P114" s="271"/>
      <c r="Q114" s="284"/>
    </row>
    <row r="115" spans="2:17" ht="15.5" x14ac:dyDescent="0.3">
      <c r="B115" s="824"/>
      <c r="C115" s="821" t="s">
        <v>199</v>
      </c>
      <c r="D115" s="827"/>
      <c r="E115" s="270"/>
      <c r="F115" s="271"/>
      <c r="G115" s="271"/>
      <c r="H115" s="271"/>
      <c r="I115" s="271"/>
      <c r="J115" s="271"/>
      <c r="K115" s="271"/>
      <c r="L115" s="271"/>
      <c r="M115" s="271"/>
      <c r="N115" s="271"/>
      <c r="O115" s="271"/>
      <c r="P115" s="271"/>
      <c r="Q115" s="284"/>
    </row>
    <row r="116" spans="2:17" ht="15.5" x14ac:dyDescent="0.3">
      <c r="B116" s="825"/>
      <c r="C116" s="822"/>
      <c r="D116" s="828"/>
      <c r="E116" s="270"/>
      <c r="F116" s="271"/>
      <c r="G116" s="271"/>
      <c r="H116" s="271"/>
      <c r="I116" s="271"/>
      <c r="J116" s="271"/>
      <c r="K116" s="271"/>
      <c r="L116" s="271"/>
      <c r="M116" s="271"/>
      <c r="N116" s="271"/>
      <c r="O116" s="271"/>
      <c r="P116" s="271"/>
      <c r="Q116" s="284"/>
    </row>
    <row r="117" spans="2:17" ht="15.5" x14ac:dyDescent="0.3">
      <c r="B117" s="826"/>
      <c r="C117" s="823"/>
      <c r="D117" s="829"/>
      <c r="E117" s="270"/>
      <c r="F117" s="271"/>
      <c r="G117" s="271"/>
      <c r="H117" s="271"/>
      <c r="I117" s="271"/>
      <c r="J117" s="271"/>
      <c r="K117" s="271"/>
      <c r="L117" s="271"/>
      <c r="M117" s="271"/>
      <c r="N117" s="271"/>
      <c r="O117" s="271"/>
      <c r="P117" s="271"/>
      <c r="Q117" s="284"/>
    </row>
    <row r="118" spans="2:17" ht="15.5" x14ac:dyDescent="0.3">
      <c r="B118" s="824"/>
      <c r="C118" s="821" t="s">
        <v>200</v>
      </c>
      <c r="D118" s="827"/>
      <c r="E118" s="270"/>
      <c r="F118" s="271"/>
      <c r="G118" s="271"/>
      <c r="H118" s="271"/>
      <c r="I118" s="271"/>
      <c r="J118" s="271"/>
      <c r="K118" s="271"/>
      <c r="L118" s="271"/>
      <c r="M118" s="271"/>
      <c r="N118" s="271"/>
      <c r="O118" s="271"/>
      <c r="P118" s="271"/>
      <c r="Q118" s="284"/>
    </row>
    <row r="119" spans="2:17" ht="15.5" x14ac:dyDescent="0.3">
      <c r="B119" s="825"/>
      <c r="C119" s="822"/>
      <c r="D119" s="828"/>
      <c r="E119" s="270"/>
      <c r="F119" s="271"/>
      <c r="G119" s="271"/>
      <c r="H119" s="271"/>
      <c r="I119" s="271"/>
      <c r="J119" s="271"/>
      <c r="K119" s="271"/>
      <c r="L119" s="271"/>
      <c r="M119" s="271"/>
      <c r="N119" s="271"/>
      <c r="O119" s="271"/>
      <c r="P119" s="271"/>
      <c r="Q119" s="284"/>
    </row>
    <row r="120" spans="2:17" ht="15.5" x14ac:dyDescent="0.3">
      <c r="B120" s="826"/>
      <c r="C120" s="823"/>
      <c r="D120" s="829"/>
      <c r="E120" s="270"/>
      <c r="F120" s="271"/>
      <c r="G120" s="271"/>
      <c r="H120" s="271"/>
      <c r="I120" s="271"/>
      <c r="J120" s="271"/>
      <c r="K120" s="271"/>
      <c r="L120" s="271"/>
      <c r="M120" s="271"/>
      <c r="N120" s="271"/>
      <c r="O120" s="271"/>
      <c r="P120" s="271"/>
      <c r="Q120" s="284"/>
    </row>
    <row r="121" spans="2:17" ht="15.5" x14ac:dyDescent="0.3">
      <c r="B121" s="824"/>
      <c r="C121" s="821" t="s">
        <v>187</v>
      </c>
      <c r="D121" s="827"/>
      <c r="E121" s="270"/>
      <c r="F121" s="271"/>
      <c r="G121" s="271"/>
      <c r="H121" s="271"/>
      <c r="I121" s="271"/>
      <c r="J121" s="271"/>
      <c r="K121" s="271"/>
      <c r="L121" s="271"/>
      <c r="M121" s="271"/>
      <c r="N121" s="271"/>
      <c r="O121" s="271"/>
      <c r="P121" s="271"/>
      <c r="Q121" s="284"/>
    </row>
    <row r="122" spans="2:17" ht="15.5" x14ac:dyDescent="0.3">
      <c r="B122" s="825"/>
      <c r="C122" s="822"/>
      <c r="D122" s="828"/>
      <c r="E122" s="270"/>
      <c r="F122" s="271"/>
      <c r="G122" s="271"/>
      <c r="H122" s="271"/>
      <c r="I122" s="271"/>
      <c r="J122" s="271"/>
      <c r="K122" s="271"/>
      <c r="L122" s="271"/>
      <c r="M122" s="271"/>
      <c r="N122" s="271"/>
      <c r="O122" s="271"/>
      <c r="P122" s="271"/>
      <c r="Q122" s="284"/>
    </row>
    <row r="123" spans="2:17" ht="15.5" x14ac:dyDescent="0.3">
      <c r="B123" s="826"/>
      <c r="C123" s="823"/>
      <c r="D123" s="829"/>
      <c r="E123" s="270"/>
      <c r="F123" s="271"/>
      <c r="G123" s="271"/>
      <c r="H123" s="271"/>
      <c r="I123" s="271"/>
      <c r="J123" s="271"/>
      <c r="K123" s="271"/>
      <c r="L123" s="271"/>
      <c r="M123" s="271"/>
      <c r="N123" s="271"/>
      <c r="O123" s="271"/>
      <c r="P123" s="271"/>
      <c r="Q123" s="284"/>
    </row>
    <row r="124" spans="2:17" ht="15.5" x14ac:dyDescent="0.3">
      <c r="B124" s="824"/>
      <c r="C124" s="821" t="s">
        <v>201</v>
      </c>
      <c r="D124" s="827"/>
      <c r="E124" s="270"/>
      <c r="F124" s="271"/>
      <c r="G124" s="271"/>
      <c r="H124" s="271"/>
      <c r="I124" s="271"/>
      <c r="J124" s="271"/>
      <c r="K124" s="271"/>
      <c r="L124" s="271"/>
      <c r="M124" s="271"/>
      <c r="N124" s="271"/>
      <c r="O124" s="271"/>
      <c r="P124" s="271"/>
      <c r="Q124" s="284"/>
    </row>
    <row r="125" spans="2:17" ht="15.5" x14ac:dyDescent="0.3">
      <c r="B125" s="825"/>
      <c r="C125" s="822"/>
      <c r="D125" s="828"/>
      <c r="E125" s="270"/>
      <c r="F125" s="271"/>
      <c r="G125" s="271"/>
      <c r="H125" s="271"/>
      <c r="I125" s="271"/>
      <c r="J125" s="271"/>
      <c r="K125" s="271"/>
      <c r="L125" s="271"/>
      <c r="M125" s="271"/>
      <c r="N125" s="271"/>
      <c r="O125" s="271"/>
      <c r="P125" s="271"/>
      <c r="Q125" s="284"/>
    </row>
    <row r="126" spans="2:17" ht="15.5" x14ac:dyDescent="0.3">
      <c r="B126" s="826"/>
      <c r="C126" s="823"/>
      <c r="D126" s="829"/>
      <c r="E126" s="270"/>
      <c r="F126" s="271"/>
      <c r="G126" s="271"/>
      <c r="H126" s="271"/>
      <c r="I126" s="271"/>
      <c r="J126" s="271"/>
      <c r="K126" s="271"/>
      <c r="L126" s="271"/>
      <c r="M126" s="271"/>
      <c r="N126" s="271"/>
      <c r="O126" s="271"/>
      <c r="P126" s="271"/>
      <c r="Q126" s="284"/>
    </row>
    <row r="127" spans="2:17" ht="15.5" x14ac:dyDescent="0.3">
      <c r="B127" s="824"/>
      <c r="C127" s="821" t="s">
        <v>202</v>
      </c>
      <c r="D127" s="827"/>
      <c r="E127" s="270"/>
      <c r="F127" s="271"/>
      <c r="G127" s="271"/>
      <c r="H127" s="271"/>
      <c r="I127" s="271"/>
      <c r="J127" s="271"/>
      <c r="K127" s="271"/>
      <c r="L127" s="271"/>
      <c r="M127" s="271"/>
      <c r="N127" s="271"/>
      <c r="O127" s="271"/>
      <c r="P127" s="271"/>
      <c r="Q127" s="284"/>
    </row>
    <row r="128" spans="2:17" ht="15.5" x14ac:dyDescent="0.3">
      <c r="B128" s="825"/>
      <c r="C128" s="822"/>
      <c r="D128" s="828"/>
      <c r="E128" s="270"/>
      <c r="F128" s="271"/>
      <c r="G128" s="271"/>
      <c r="H128" s="271"/>
      <c r="I128" s="271"/>
      <c r="J128" s="271"/>
      <c r="K128" s="271"/>
      <c r="L128" s="271"/>
      <c r="M128" s="271"/>
      <c r="N128" s="271"/>
      <c r="O128" s="271"/>
      <c r="P128" s="271"/>
      <c r="Q128" s="284"/>
    </row>
    <row r="129" spans="2:17" ht="15.5" x14ac:dyDescent="0.3">
      <c r="B129" s="826"/>
      <c r="C129" s="823"/>
      <c r="D129" s="829"/>
      <c r="E129" s="270"/>
      <c r="F129" s="271"/>
      <c r="G129" s="271"/>
      <c r="H129" s="271"/>
      <c r="I129" s="271"/>
      <c r="J129" s="271"/>
      <c r="K129" s="271"/>
      <c r="L129" s="271"/>
      <c r="M129" s="271"/>
      <c r="N129" s="271"/>
      <c r="O129" s="271"/>
      <c r="P129" s="271"/>
      <c r="Q129" s="284"/>
    </row>
    <row r="130" spans="2:17" ht="15.5" x14ac:dyDescent="0.3">
      <c r="B130" s="824"/>
      <c r="C130" s="821" t="s">
        <v>188</v>
      </c>
      <c r="D130" s="827"/>
      <c r="E130" s="270"/>
      <c r="F130" s="271"/>
      <c r="G130" s="271"/>
      <c r="H130" s="271"/>
      <c r="I130" s="271"/>
      <c r="J130" s="271"/>
      <c r="K130" s="271"/>
      <c r="L130" s="271"/>
      <c r="M130" s="271"/>
      <c r="N130" s="271"/>
      <c r="O130" s="271"/>
      <c r="P130" s="271"/>
      <c r="Q130" s="284"/>
    </row>
    <row r="131" spans="2:17" ht="15.5" x14ac:dyDescent="0.3">
      <c r="B131" s="825"/>
      <c r="C131" s="822"/>
      <c r="D131" s="828"/>
      <c r="E131" s="270"/>
      <c r="F131" s="271"/>
      <c r="G131" s="271"/>
      <c r="H131" s="271"/>
      <c r="I131" s="271"/>
      <c r="J131" s="271"/>
      <c r="K131" s="271"/>
      <c r="L131" s="271"/>
      <c r="M131" s="271"/>
      <c r="N131" s="271"/>
      <c r="O131" s="271"/>
      <c r="P131" s="271"/>
      <c r="Q131" s="284"/>
    </row>
    <row r="132" spans="2:17" ht="15.5" x14ac:dyDescent="0.3">
      <c r="B132" s="826"/>
      <c r="C132" s="823"/>
      <c r="D132" s="829"/>
      <c r="E132" s="270"/>
      <c r="F132" s="271"/>
      <c r="G132" s="271"/>
      <c r="H132" s="271"/>
      <c r="I132" s="271"/>
      <c r="J132" s="271"/>
      <c r="K132" s="271"/>
      <c r="L132" s="271"/>
      <c r="M132" s="271"/>
      <c r="N132" s="271"/>
      <c r="O132" s="271"/>
      <c r="P132" s="271"/>
      <c r="Q132" s="284"/>
    </row>
    <row r="133" spans="2:17" ht="15.5" x14ac:dyDescent="0.3">
      <c r="B133" s="824"/>
      <c r="C133" s="821" t="s">
        <v>203</v>
      </c>
      <c r="D133" s="827"/>
      <c r="E133" s="270"/>
      <c r="F133" s="271"/>
      <c r="G133" s="271"/>
      <c r="H133" s="271"/>
      <c r="I133" s="271"/>
      <c r="J133" s="271"/>
      <c r="K133" s="271"/>
      <c r="L133" s="271"/>
      <c r="M133" s="271"/>
      <c r="N133" s="271"/>
      <c r="O133" s="271"/>
      <c r="P133" s="271"/>
      <c r="Q133" s="284"/>
    </row>
    <row r="134" spans="2:17" ht="15.5" x14ac:dyDescent="0.3">
      <c r="B134" s="825"/>
      <c r="C134" s="822"/>
      <c r="D134" s="828"/>
      <c r="E134" s="270"/>
      <c r="F134" s="271"/>
      <c r="G134" s="271"/>
      <c r="H134" s="271"/>
      <c r="I134" s="271"/>
      <c r="J134" s="271"/>
      <c r="K134" s="271"/>
      <c r="L134" s="271"/>
      <c r="M134" s="271"/>
      <c r="N134" s="271"/>
      <c r="O134" s="271"/>
      <c r="P134" s="271"/>
      <c r="Q134" s="284"/>
    </row>
    <row r="135" spans="2:17" ht="15.5" x14ac:dyDescent="0.3">
      <c r="B135" s="826"/>
      <c r="C135" s="823"/>
      <c r="D135" s="829"/>
      <c r="E135" s="270"/>
      <c r="F135" s="271"/>
      <c r="G135" s="271"/>
      <c r="H135" s="271"/>
      <c r="I135" s="271"/>
      <c r="J135" s="271"/>
      <c r="K135" s="271"/>
      <c r="L135" s="271"/>
      <c r="M135" s="271"/>
      <c r="N135" s="271"/>
      <c r="O135" s="271"/>
      <c r="P135" s="271"/>
      <c r="Q135" s="284"/>
    </row>
    <row r="136" spans="2:17" ht="15.5" x14ac:dyDescent="0.3">
      <c r="B136" s="824"/>
      <c r="C136" s="821" t="s">
        <v>204</v>
      </c>
      <c r="D136" s="827"/>
      <c r="E136" s="270"/>
      <c r="F136" s="271"/>
      <c r="G136" s="271"/>
      <c r="H136" s="271"/>
      <c r="I136" s="271"/>
      <c r="J136" s="271"/>
      <c r="K136" s="271"/>
      <c r="L136" s="271"/>
      <c r="M136" s="271"/>
      <c r="N136" s="271"/>
      <c r="O136" s="271"/>
      <c r="P136" s="271"/>
      <c r="Q136" s="284"/>
    </row>
    <row r="137" spans="2:17" ht="15.5" x14ac:dyDescent="0.3">
      <c r="B137" s="825"/>
      <c r="C137" s="822"/>
      <c r="D137" s="828"/>
      <c r="E137" s="270"/>
      <c r="F137" s="271"/>
      <c r="G137" s="271"/>
      <c r="H137" s="271"/>
      <c r="I137" s="271"/>
      <c r="J137" s="271"/>
      <c r="K137" s="271"/>
      <c r="L137" s="271"/>
      <c r="M137" s="271"/>
      <c r="N137" s="271"/>
      <c r="O137" s="271"/>
      <c r="P137" s="271"/>
      <c r="Q137" s="284"/>
    </row>
    <row r="138" spans="2:17" ht="15.5" x14ac:dyDescent="0.3">
      <c r="B138" s="826"/>
      <c r="C138" s="823"/>
      <c r="D138" s="829"/>
      <c r="E138" s="270"/>
      <c r="F138" s="271"/>
      <c r="G138" s="271"/>
      <c r="H138" s="271"/>
      <c r="I138" s="271"/>
      <c r="J138" s="271"/>
      <c r="K138" s="271"/>
      <c r="L138" s="271"/>
      <c r="M138" s="271"/>
      <c r="N138" s="271"/>
      <c r="O138" s="271"/>
      <c r="P138" s="271"/>
      <c r="Q138" s="284"/>
    </row>
    <row r="139" spans="2:17" ht="15.5" x14ac:dyDescent="0.3">
      <c r="B139" s="830"/>
      <c r="C139" s="853" t="s">
        <v>192</v>
      </c>
      <c r="D139" s="833"/>
      <c r="E139" s="458"/>
      <c r="F139" s="459"/>
      <c r="G139" s="459"/>
      <c r="H139" s="459"/>
      <c r="I139" s="459"/>
      <c r="J139" s="459"/>
      <c r="K139" s="459"/>
      <c r="L139" s="459"/>
      <c r="M139" s="459"/>
      <c r="N139" s="459"/>
      <c r="O139" s="459"/>
      <c r="P139" s="459"/>
      <c r="Q139" s="460"/>
    </row>
    <row r="140" spans="2:17" ht="15.5" x14ac:dyDescent="0.3">
      <c r="B140" s="831"/>
      <c r="C140" s="854"/>
      <c r="D140" s="834"/>
      <c r="E140" s="458"/>
      <c r="F140" s="459"/>
      <c r="G140" s="459"/>
      <c r="H140" s="459"/>
      <c r="I140" s="459"/>
      <c r="J140" s="459"/>
      <c r="K140" s="459"/>
      <c r="L140" s="459"/>
      <c r="M140" s="459"/>
      <c r="N140" s="459"/>
      <c r="O140" s="459"/>
      <c r="P140" s="459"/>
      <c r="Q140" s="460"/>
    </row>
    <row r="141" spans="2:17" ht="15.5" x14ac:dyDescent="0.3">
      <c r="B141" s="832"/>
      <c r="C141" s="855"/>
      <c r="D141" s="835"/>
      <c r="E141" s="458"/>
      <c r="F141" s="459"/>
      <c r="G141" s="459"/>
      <c r="H141" s="459"/>
      <c r="I141" s="459"/>
      <c r="J141" s="459"/>
      <c r="K141" s="459"/>
      <c r="L141" s="459"/>
      <c r="M141" s="459"/>
      <c r="N141" s="459"/>
      <c r="O141" s="459"/>
      <c r="P141" s="459"/>
      <c r="Q141" s="460"/>
    </row>
    <row r="142" spans="2:17" ht="15.5" x14ac:dyDescent="0.3">
      <c r="B142" s="824"/>
      <c r="C142" s="821" t="s">
        <v>205</v>
      </c>
      <c r="D142" s="827"/>
      <c r="E142" s="270"/>
      <c r="F142" s="271"/>
      <c r="G142" s="271"/>
      <c r="H142" s="271"/>
      <c r="I142" s="271"/>
      <c r="J142" s="271"/>
      <c r="K142" s="271"/>
      <c r="L142" s="271"/>
      <c r="M142" s="271"/>
      <c r="N142" s="271"/>
      <c r="O142" s="271"/>
      <c r="P142" s="271"/>
      <c r="Q142" s="284"/>
    </row>
    <row r="143" spans="2:17" ht="15.5" x14ac:dyDescent="0.3">
      <c r="B143" s="825"/>
      <c r="C143" s="822"/>
      <c r="D143" s="828"/>
      <c r="E143" s="270"/>
      <c r="F143" s="271"/>
      <c r="G143" s="271"/>
      <c r="H143" s="271"/>
      <c r="I143" s="271"/>
      <c r="J143" s="271"/>
      <c r="K143" s="271"/>
      <c r="L143" s="271"/>
      <c r="M143" s="271"/>
      <c r="N143" s="271"/>
      <c r="O143" s="271"/>
      <c r="P143" s="271"/>
      <c r="Q143" s="284"/>
    </row>
    <row r="144" spans="2:17" ht="15.5" x14ac:dyDescent="0.3">
      <c r="B144" s="826"/>
      <c r="C144" s="823"/>
      <c r="D144" s="829"/>
      <c r="E144" s="270"/>
      <c r="F144" s="271"/>
      <c r="G144" s="271"/>
      <c r="H144" s="271"/>
      <c r="I144" s="271"/>
      <c r="J144" s="271"/>
      <c r="K144" s="271"/>
      <c r="L144" s="271"/>
      <c r="M144" s="271"/>
      <c r="N144" s="271"/>
      <c r="O144" s="271"/>
      <c r="P144" s="271"/>
      <c r="Q144" s="284"/>
    </row>
    <row r="145" spans="2:17" ht="15.5" x14ac:dyDescent="0.3">
      <c r="B145" s="824"/>
      <c r="C145" s="821" t="s">
        <v>206</v>
      </c>
      <c r="D145" s="827"/>
      <c r="E145" s="270"/>
      <c r="F145" s="271"/>
      <c r="G145" s="271"/>
      <c r="H145" s="271"/>
      <c r="I145" s="271"/>
      <c r="J145" s="271"/>
      <c r="K145" s="271"/>
      <c r="L145" s="271"/>
      <c r="M145" s="271"/>
      <c r="N145" s="271"/>
      <c r="O145" s="271"/>
      <c r="P145" s="271"/>
      <c r="Q145" s="284"/>
    </row>
    <row r="146" spans="2:17" ht="15.5" x14ac:dyDescent="0.3">
      <c r="B146" s="825"/>
      <c r="C146" s="822"/>
      <c r="D146" s="828"/>
      <c r="E146" s="270"/>
      <c r="F146" s="271"/>
      <c r="G146" s="271"/>
      <c r="H146" s="271"/>
      <c r="I146" s="271"/>
      <c r="J146" s="271"/>
      <c r="K146" s="271"/>
      <c r="L146" s="271"/>
      <c r="M146" s="271"/>
      <c r="N146" s="271"/>
      <c r="O146" s="271"/>
      <c r="P146" s="271"/>
      <c r="Q146" s="284"/>
    </row>
    <row r="147" spans="2:17" ht="15.5" x14ac:dyDescent="0.3">
      <c r="B147" s="826"/>
      <c r="C147" s="823"/>
      <c r="D147" s="829"/>
      <c r="E147" s="270"/>
      <c r="F147" s="271"/>
      <c r="G147" s="271"/>
      <c r="H147" s="271"/>
      <c r="I147" s="271"/>
      <c r="J147" s="271"/>
      <c r="K147" s="271"/>
      <c r="L147" s="271"/>
      <c r="M147" s="271"/>
      <c r="N147" s="271"/>
      <c r="O147" s="271"/>
      <c r="P147" s="271"/>
      <c r="Q147" s="284"/>
    </row>
    <row r="148" spans="2:17" ht="15.5" x14ac:dyDescent="0.3">
      <c r="B148" s="824"/>
      <c r="C148" s="821" t="s">
        <v>207</v>
      </c>
      <c r="D148" s="827"/>
      <c r="E148" s="270"/>
      <c r="F148" s="271"/>
      <c r="G148" s="271"/>
      <c r="H148" s="271"/>
      <c r="I148" s="271"/>
      <c r="J148" s="271"/>
      <c r="K148" s="271"/>
      <c r="L148" s="271"/>
      <c r="M148" s="271"/>
      <c r="N148" s="271"/>
      <c r="O148" s="271"/>
      <c r="P148" s="271"/>
      <c r="Q148" s="284"/>
    </row>
    <row r="149" spans="2:17" ht="15.5" x14ac:dyDescent="0.3">
      <c r="B149" s="825"/>
      <c r="C149" s="822"/>
      <c r="D149" s="828"/>
      <c r="E149" s="270"/>
      <c r="F149" s="271"/>
      <c r="G149" s="271"/>
      <c r="H149" s="271"/>
      <c r="I149" s="271"/>
      <c r="J149" s="271"/>
      <c r="K149" s="271"/>
      <c r="L149" s="271"/>
      <c r="M149" s="271"/>
      <c r="N149" s="271"/>
      <c r="O149" s="271"/>
      <c r="P149" s="271"/>
      <c r="Q149" s="284"/>
    </row>
    <row r="150" spans="2:17" ht="15.5" x14ac:dyDescent="0.3">
      <c r="B150" s="826"/>
      <c r="C150" s="823"/>
      <c r="D150" s="829"/>
      <c r="E150" s="270"/>
      <c r="F150" s="271"/>
      <c r="G150" s="271"/>
      <c r="H150" s="271"/>
      <c r="I150" s="271"/>
      <c r="J150" s="271"/>
      <c r="K150" s="271"/>
      <c r="L150" s="271"/>
      <c r="M150" s="271"/>
      <c r="N150" s="271"/>
      <c r="O150" s="271"/>
      <c r="P150" s="271"/>
      <c r="Q150" s="284"/>
    </row>
    <row r="151" spans="2:17" ht="15.5" x14ac:dyDescent="0.3">
      <c r="B151" s="824"/>
      <c r="C151" s="821" t="s">
        <v>208</v>
      </c>
      <c r="D151" s="827"/>
      <c r="E151" s="270"/>
      <c r="F151" s="271"/>
      <c r="G151" s="271"/>
      <c r="H151" s="271"/>
      <c r="I151" s="271"/>
      <c r="J151" s="271"/>
      <c r="K151" s="271"/>
      <c r="L151" s="271"/>
      <c r="M151" s="271"/>
      <c r="N151" s="271"/>
      <c r="O151" s="271"/>
      <c r="P151" s="271"/>
      <c r="Q151" s="284"/>
    </row>
    <row r="152" spans="2:17" ht="15.5" x14ac:dyDescent="0.3">
      <c r="B152" s="825"/>
      <c r="C152" s="822"/>
      <c r="D152" s="828"/>
      <c r="E152" s="270"/>
      <c r="F152" s="271"/>
      <c r="G152" s="271"/>
      <c r="H152" s="271"/>
      <c r="I152" s="271"/>
      <c r="J152" s="271"/>
      <c r="K152" s="271"/>
      <c r="L152" s="271"/>
      <c r="M152" s="271"/>
      <c r="N152" s="271"/>
      <c r="O152" s="271"/>
      <c r="P152" s="271"/>
      <c r="Q152" s="284"/>
    </row>
    <row r="153" spans="2:17" ht="15.5" x14ac:dyDescent="0.3">
      <c r="B153" s="826"/>
      <c r="C153" s="823"/>
      <c r="D153" s="829"/>
      <c r="E153" s="270"/>
      <c r="F153" s="271"/>
      <c r="G153" s="271"/>
      <c r="H153" s="271"/>
      <c r="I153" s="271"/>
      <c r="J153" s="271"/>
      <c r="K153" s="271"/>
      <c r="L153" s="271"/>
      <c r="M153" s="271"/>
      <c r="N153" s="271"/>
      <c r="O153" s="271"/>
      <c r="P153" s="271"/>
      <c r="Q153" s="283"/>
    </row>
    <row r="154" spans="2:17" ht="15.5" x14ac:dyDescent="0.3">
      <c r="B154" s="824"/>
      <c r="C154" s="821" t="s">
        <v>209</v>
      </c>
      <c r="D154" s="827"/>
      <c r="E154" s="270"/>
      <c r="F154" s="271"/>
      <c r="G154" s="271"/>
      <c r="H154" s="271"/>
      <c r="I154" s="271"/>
      <c r="J154" s="271"/>
      <c r="K154" s="271"/>
      <c r="L154" s="271"/>
      <c r="M154" s="271"/>
      <c r="N154" s="271"/>
      <c r="O154" s="271"/>
      <c r="P154" s="271"/>
      <c r="Q154" s="284"/>
    </row>
    <row r="155" spans="2:17" ht="15.5" x14ac:dyDescent="0.3">
      <c r="B155" s="825"/>
      <c r="C155" s="822"/>
      <c r="D155" s="828"/>
      <c r="E155" s="270"/>
      <c r="F155" s="271"/>
      <c r="G155" s="271"/>
      <c r="H155" s="271"/>
      <c r="I155" s="271"/>
      <c r="J155" s="271"/>
      <c r="K155" s="271"/>
      <c r="L155" s="271"/>
      <c r="M155" s="271"/>
      <c r="N155" s="271"/>
      <c r="O155" s="271"/>
      <c r="P155" s="271"/>
      <c r="Q155" s="284"/>
    </row>
    <row r="156" spans="2:17" ht="15.5" x14ac:dyDescent="0.3">
      <c r="B156" s="826"/>
      <c r="C156" s="823"/>
      <c r="D156" s="829"/>
      <c r="E156" s="270"/>
      <c r="F156" s="271"/>
      <c r="G156" s="271"/>
      <c r="H156" s="271"/>
      <c r="I156" s="271"/>
      <c r="J156" s="271"/>
      <c r="K156" s="271"/>
      <c r="L156" s="271"/>
      <c r="M156" s="271"/>
      <c r="N156" s="271"/>
      <c r="O156" s="271"/>
      <c r="P156" s="271"/>
      <c r="Q156" s="284"/>
    </row>
    <row r="157" spans="2:17" ht="15.5" x14ac:dyDescent="0.3">
      <c r="B157" s="824"/>
      <c r="C157" s="821" t="s">
        <v>210</v>
      </c>
      <c r="D157" s="827"/>
      <c r="E157" s="270"/>
      <c r="F157" s="271"/>
      <c r="G157" s="271"/>
      <c r="H157" s="271"/>
      <c r="I157" s="271"/>
      <c r="J157" s="271"/>
      <c r="K157" s="271"/>
      <c r="L157" s="271"/>
      <c r="M157" s="271"/>
      <c r="N157" s="271"/>
      <c r="O157" s="271"/>
      <c r="P157" s="271"/>
      <c r="Q157" s="284"/>
    </row>
    <row r="158" spans="2:17" ht="15.5" x14ac:dyDescent="0.3">
      <c r="B158" s="825"/>
      <c r="C158" s="822"/>
      <c r="D158" s="828"/>
      <c r="E158" s="270"/>
      <c r="F158" s="271"/>
      <c r="G158" s="271"/>
      <c r="H158" s="271"/>
      <c r="I158" s="271"/>
      <c r="J158" s="271"/>
      <c r="K158" s="271"/>
      <c r="L158" s="271"/>
      <c r="M158" s="271"/>
      <c r="N158" s="271"/>
      <c r="O158" s="271"/>
      <c r="P158" s="271"/>
      <c r="Q158" s="284"/>
    </row>
    <row r="159" spans="2:17" ht="15.5" x14ac:dyDescent="0.3">
      <c r="B159" s="826"/>
      <c r="C159" s="823"/>
      <c r="D159" s="829"/>
      <c r="E159" s="270"/>
      <c r="F159" s="271"/>
      <c r="G159" s="271"/>
      <c r="H159" s="271"/>
      <c r="I159" s="271"/>
      <c r="J159" s="271"/>
      <c r="K159" s="271"/>
      <c r="L159" s="271"/>
      <c r="M159" s="271"/>
      <c r="N159" s="271"/>
      <c r="O159" s="271"/>
      <c r="P159" s="271"/>
      <c r="Q159" s="284"/>
    </row>
    <row r="160" spans="2:17" ht="15.5" x14ac:dyDescent="0.3">
      <c r="B160" s="824"/>
      <c r="C160" s="821" t="s">
        <v>211</v>
      </c>
      <c r="D160" s="827"/>
      <c r="E160" s="270"/>
      <c r="F160" s="271"/>
      <c r="G160" s="271"/>
      <c r="H160" s="271"/>
      <c r="I160" s="271"/>
      <c r="J160" s="271"/>
      <c r="K160" s="271"/>
      <c r="L160" s="271"/>
      <c r="M160" s="271"/>
      <c r="N160" s="271"/>
      <c r="O160" s="271"/>
      <c r="P160" s="271"/>
      <c r="Q160" s="284"/>
    </row>
    <row r="161" spans="2:17" ht="15.5" x14ac:dyDescent="0.3">
      <c r="B161" s="825"/>
      <c r="C161" s="822"/>
      <c r="D161" s="828"/>
      <c r="E161" s="270"/>
      <c r="F161" s="271"/>
      <c r="G161" s="271"/>
      <c r="H161" s="271"/>
      <c r="I161" s="271"/>
      <c r="J161" s="271"/>
      <c r="K161" s="271"/>
      <c r="L161" s="271"/>
      <c r="M161" s="271"/>
      <c r="N161" s="271"/>
      <c r="O161" s="271"/>
      <c r="P161" s="271"/>
      <c r="Q161" s="284"/>
    </row>
    <row r="162" spans="2:17" ht="15.5" x14ac:dyDescent="0.3">
      <c r="B162" s="826"/>
      <c r="C162" s="823"/>
      <c r="D162" s="829"/>
      <c r="E162" s="270"/>
      <c r="F162" s="271"/>
      <c r="G162" s="271"/>
      <c r="H162" s="271"/>
      <c r="I162" s="271"/>
      <c r="J162" s="271"/>
      <c r="K162" s="271"/>
      <c r="L162" s="271"/>
      <c r="M162" s="271"/>
      <c r="N162" s="271"/>
      <c r="O162" s="271"/>
      <c r="P162" s="271"/>
      <c r="Q162" s="284"/>
    </row>
    <row r="163" spans="2:17" ht="15.5" x14ac:dyDescent="0.3">
      <c r="B163" s="824"/>
      <c r="C163" s="821" t="s">
        <v>212</v>
      </c>
      <c r="D163" s="827"/>
      <c r="E163" s="270"/>
      <c r="F163" s="271"/>
      <c r="G163" s="271"/>
      <c r="H163" s="271"/>
      <c r="I163" s="271"/>
      <c r="J163" s="271"/>
      <c r="K163" s="271"/>
      <c r="L163" s="271"/>
      <c r="M163" s="271"/>
      <c r="N163" s="271"/>
      <c r="O163" s="271"/>
      <c r="P163" s="271"/>
      <c r="Q163" s="284"/>
    </row>
    <row r="164" spans="2:17" ht="15.5" x14ac:dyDescent="0.3">
      <c r="B164" s="825"/>
      <c r="C164" s="822"/>
      <c r="D164" s="828"/>
      <c r="E164" s="270"/>
      <c r="F164" s="271"/>
      <c r="G164" s="271"/>
      <c r="H164" s="271"/>
      <c r="I164" s="271"/>
      <c r="J164" s="271"/>
      <c r="K164" s="271"/>
      <c r="L164" s="271"/>
      <c r="M164" s="271"/>
      <c r="N164" s="271"/>
      <c r="O164" s="271"/>
      <c r="P164" s="271"/>
      <c r="Q164" s="284"/>
    </row>
    <row r="165" spans="2:17" ht="15.5" x14ac:dyDescent="0.3">
      <c r="B165" s="826"/>
      <c r="C165" s="823"/>
      <c r="D165" s="829"/>
      <c r="E165" s="270"/>
      <c r="F165" s="271"/>
      <c r="G165" s="271"/>
      <c r="H165" s="271"/>
      <c r="I165" s="271"/>
      <c r="J165" s="271"/>
      <c r="K165" s="271"/>
      <c r="L165" s="271"/>
      <c r="M165" s="271"/>
      <c r="N165" s="271"/>
      <c r="O165" s="271"/>
      <c r="P165" s="271"/>
      <c r="Q165" s="284"/>
    </row>
    <row r="166" spans="2:17" ht="15.5" x14ac:dyDescent="0.3">
      <c r="B166" s="824"/>
      <c r="C166" s="821" t="s">
        <v>213</v>
      </c>
      <c r="D166" s="827"/>
      <c r="E166" s="270"/>
      <c r="F166" s="271"/>
      <c r="G166" s="271"/>
      <c r="H166" s="271"/>
      <c r="I166" s="271"/>
      <c r="J166" s="271"/>
      <c r="K166" s="271"/>
      <c r="L166" s="271"/>
      <c r="M166" s="271"/>
      <c r="N166" s="271"/>
      <c r="O166" s="271"/>
      <c r="P166" s="271"/>
      <c r="Q166" s="284"/>
    </row>
    <row r="167" spans="2:17" ht="15.5" x14ac:dyDescent="0.3">
      <c r="B167" s="825"/>
      <c r="C167" s="822"/>
      <c r="D167" s="828"/>
      <c r="E167" s="270"/>
      <c r="F167" s="271"/>
      <c r="G167" s="271"/>
      <c r="H167" s="271"/>
      <c r="I167" s="271"/>
      <c r="J167" s="271"/>
      <c r="K167" s="271"/>
      <c r="L167" s="271"/>
      <c r="M167" s="271"/>
      <c r="N167" s="271"/>
      <c r="O167" s="271"/>
      <c r="P167" s="271"/>
      <c r="Q167" s="284"/>
    </row>
    <row r="168" spans="2:17" ht="15.5" x14ac:dyDescent="0.3">
      <c r="B168" s="826"/>
      <c r="C168" s="823"/>
      <c r="D168" s="829"/>
      <c r="E168" s="270"/>
      <c r="F168" s="271"/>
      <c r="G168" s="271"/>
      <c r="H168" s="271"/>
      <c r="I168" s="271"/>
      <c r="J168" s="271"/>
      <c r="K168" s="271"/>
      <c r="L168" s="271"/>
      <c r="M168" s="271"/>
      <c r="N168" s="271"/>
      <c r="O168" s="271"/>
      <c r="P168" s="271"/>
      <c r="Q168" s="284"/>
    </row>
    <row r="169" spans="2:17" ht="15.5" x14ac:dyDescent="0.3">
      <c r="B169" s="830"/>
      <c r="C169" s="853"/>
      <c r="D169" s="833"/>
      <c r="E169" s="458"/>
      <c r="F169" s="459"/>
      <c r="G169" s="459"/>
      <c r="H169" s="459"/>
      <c r="I169" s="459"/>
      <c r="J169" s="459"/>
      <c r="K169" s="459"/>
      <c r="L169" s="459"/>
      <c r="M169" s="459"/>
      <c r="N169" s="459"/>
      <c r="O169" s="459"/>
      <c r="P169" s="459"/>
      <c r="Q169" s="460"/>
    </row>
    <row r="170" spans="2:17" ht="15.5" x14ac:dyDescent="0.3">
      <c r="B170" s="831"/>
      <c r="C170" s="854"/>
      <c r="D170" s="834"/>
      <c r="E170" s="458"/>
      <c r="F170" s="459"/>
      <c r="G170" s="459"/>
      <c r="H170" s="459"/>
      <c r="I170" s="459"/>
      <c r="J170" s="459"/>
      <c r="K170" s="459"/>
      <c r="L170" s="459"/>
      <c r="M170" s="459"/>
      <c r="N170" s="459"/>
      <c r="O170" s="459"/>
      <c r="P170" s="459"/>
      <c r="Q170" s="460"/>
    </row>
    <row r="171" spans="2:17" ht="15.5" x14ac:dyDescent="0.3">
      <c r="B171" s="832"/>
      <c r="C171" s="855"/>
      <c r="D171" s="835"/>
      <c r="E171" s="458"/>
      <c r="F171" s="459"/>
      <c r="G171" s="459"/>
      <c r="H171" s="459"/>
      <c r="I171" s="459"/>
      <c r="J171" s="459"/>
      <c r="K171" s="459"/>
      <c r="L171" s="459"/>
      <c r="M171" s="459"/>
      <c r="N171" s="459"/>
      <c r="O171" s="459"/>
      <c r="P171" s="459"/>
      <c r="Q171" s="460"/>
    </row>
    <row r="172" spans="2:17" ht="15.5" x14ac:dyDescent="0.3">
      <c r="B172" s="824"/>
      <c r="C172" s="821"/>
      <c r="D172" s="827"/>
      <c r="E172" s="270"/>
      <c r="F172" s="271"/>
      <c r="G172" s="271"/>
      <c r="H172" s="271"/>
      <c r="I172" s="271"/>
      <c r="J172" s="271"/>
      <c r="K172" s="271"/>
      <c r="L172" s="271"/>
      <c r="M172" s="271"/>
      <c r="N172" s="271"/>
      <c r="O172" s="271"/>
      <c r="P172" s="271"/>
      <c r="Q172" s="286"/>
    </row>
    <row r="173" spans="2:17" ht="15.5" x14ac:dyDescent="0.3">
      <c r="B173" s="825"/>
      <c r="C173" s="822"/>
      <c r="D173" s="828"/>
      <c r="E173" s="270"/>
      <c r="F173" s="271"/>
      <c r="G173" s="271"/>
      <c r="H173" s="271"/>
      <c r="I173" s="271"/>
      <c r="J173" s="271"/>
      <c r="K173" s="271"/>
      <c r="L173" s="271"/>
      <c r="M173" s="271"/>
      <c r="N173" s="271"/>
      <c r="O173" s="271"/>
      <c r="P173" s="271"/>
      <c r="Q173" s="286"/>
    </row>
    <row r="174" spans="2:17" ht="15.5" x14ac:dyDescent="0.3">
      <c r="B174" s="826"/>
      <c r="C174" s="823"/>
      <c r="D174" s="829"/>
      <c r="E174" s="270"/>
      <c r="F174" s="271"/>
      <c r="G174" s="271"/>
      <c r="H174" s="271"/>
      <c r="I174" s="271"/>
      <c r="J174" s="271"/>
      <c r="K174" s="271"/>
      <c r="L174" s="271"/>
      <c r="M174" s="271"/>
      <c r="N174" s="271"/>
      <c r="O174" s="271"/>
      <c r="P174" s="271"/>
      <c r="Q174" s="286"/>
    </row>
    <row r="175" spans="2:17" ht="15.5" x14ac:dyDescent="0.3">
      <c r="B175" s="824"/>
      <c r="C175" s="821"/>
      <c r="D175" s="827"/>
      <c r="E175" s="270"/>
      <c r="F175" s="271"/>
      <c r="G175" s="271"/>
      <c r="H175" s="271"/>
      <c r="I175" s="271"/>
      <c r="J175" s="271"/>
      <c r="K175" s="271"/>
      <c r="L175" s="271"/>
      <c r="M175" s="271"/>
      <c r="N175" s="271"/>
      <c r="O175" s="271"/>
      <c r="P175" s="271"/>
      <c r="Q175" s="286"/>
    </row>
    <row r="176" spans="2:17" ht="15.5" x14ac:dyDescent="0.3">
      <c r="B176" s="825"/>
      <c r="C176" s="822"/>
      <c r="D176" s="828"/>
      <c r="E176" s="270"/>
      <c r="F176" s="271"/>
      <c r="G176" s="271"/>
      <c r="H176" s="271"/>
      <c r="I176" s="271"/>
      <c r="J176" s="271"/>
      <c r="K176" s="271"/>
      <c r="L176" s="271"/>
      <c r="M176" s="271"/>
      <c r="N176" s="271"/>
      <c r="O176" s="271"/>
      <c r="P176" s="271"/>
      <c r="Q176" s="286"/>
    </row>
    <row r="177" spans="2:17" ht="15.5" x14ac:dyDescent="0.3">
      <c r="B177" s="826"/>
      <c r="C177" s="823"/>
      <c r="D177" s="829"/>
      <c r="E177" s="270"/>
      <c r="F177" s="271"/>
      <c r="G177" s="271"/>
      <c r="H177" s="271"/>
      <c r="I177" s="271"/>
      <c r="J177" s="271"/>
      <c r="K177" s="271"/>
      <c r="L177" s="271"/>
      <c r="M177" s="271"/>
      <c r="N177" s="271"/>
      <c r="O177" s="271"/>
      <c r="P177" s="271"/>
      <c r="Q177" s="286"/>
    </row>
    <row r="178" spans="2:17" ht="15.5" x14ac:dyDescent="0.3">
      <c r="B178" s="824"/>
      <c r="C178" s="821"/>
      <c r="D178" s="827"/>
      <c r="E178" s="278"/>
      <c r="F178" s="278"/>
      <c r="G178" s="278"/>
      <c r="H178" s="278"/>
      <c r="I178" s="278"/>
      <c r="J178" s="278"/>
      <c r="K178" s="278"/>
      <c r="L178" s="278"/>
      <c r="M178" s="278"/>
      <c r="N178" s="278"/>
      <c r="O178" s="278"/>
      <c r="P178" s="278"/>
      <c r="Q178" s="286"/>
    </row>
    <row r="179" spans="2:17" ht="15.5" x14ac:dyDescent="0.3">
      <c r="B179" s="825"/>
      <c r="C179" s="822"/>
      <c r="D179" s="828"/>
      <c r="E179" s="278"/>
      <c r="F179" s="278"/>
      <c r="G179" s="278"/>
      <c r="H179" s="278"/>
      <c r="I179" s="278"/>
      <c r="J179" s="278"/>
      <c r="K179" s="278"/>
      <c r="L179" s="278"/>
      <c r="M179" s="278"/>
      <c r="N179" s="278"/>
      <c r="O179" s="278"/>
      <c r="P179" s="278"/>
      <c r="Q179" s="286"/>
    </row>
    <row r="180" spans="2:17" ht="15.5" x14ac:dyDescent="0.3">
      <c r="B180" s="826"/>
      <c r="C180" s="823"/>
      <c r="D180" s="829"/>
      <c r="E180" s="278"/>
      <c r="F180" s="278"/>
      <c r="G180" s="278"/>
      <c r="H180" s="278"/>
      <c r="I180" s="278"/>
      <c r="J180" s="278"/>
      <c r="K180" s="278"/>
      <c r="L180" s="278"/>
      <c r="M180" s="278"/>
      <c r="N180" s="278"/>
      <c r="O180" s="278"/>
      <c r="P180" s="278"/>
      <c r="Q180" s="286"/>
    </row>
    <row r="181" spans="2:17" ht="15.5" x14ac:dyDescent="0.3">
      <c r="B181" s="824"/>
      <c r="C181" s="821"/>
      <c r="D181" s="827"/>
      <c r="E181" s="278"/>
      <c r="F181" s="278"/>
      <c r="G181" s="278"/>
      <c r="H181" s="278"/>
      <c r="I181" s="278"/>
      <c r="J181" s="278"/>
      <c r="K181" s="278"/>
      <c r="L181" s="278"/>
      <c r="M181" s="278"/>
      <c r="N181" s="278"/>
      <c r="O181" s="278"/>
      <c r="P181" s="278"/>
      <c r="Q181" s="286"/>
    </row>
    <row r="182" spans="2:17" ht="15.5" x14ac:dyDescent="0.3">
      <c r="B182" s="825"/>
      <c r="C182" s="822"/>
      <c r="D182" s="828"/>
      <c r="E182" s="278"/>
      <c r="F182" s="278"/>
      <c r="G182" s="278"/>
      <c r="H182" s="278"/>
      <c r="I182" s="278"/>
      <c r="J182" s="278"/>
      <c r="K182" s="278"/>
      <c r="L182" s="278"/>
      <c r="M182" s="278"/>
      <c r="N182" s="278"/>
      <c r="O182" s="278"/>
      <c r="P182" s="278"/>
      <c r="Q182" s="286"/>
    </row>
    <row r="183" spans="2:17" ht="15.5" x14ac:dyDescent="0.3">
      <c r="B183" s="826"/>
      <c r="C183" s="823"/>
      <c r="D183" s="829"/>
      <c r="E183" s="278"/>
      <c r="F183" s="278"/>
      <c r="G183" s="278"/>
      <c r="H183" s="278"/>
      <c r="I183" s="278"/>
      <c r="J183" s="278"/>
      <c r="K183" s="278"/>
      <c r="L183" s="278"/>
      <c r="M183" s="278"/>
      <c r="N183" s="278"/>
      <c r="O183" s="278"/>
      <c r="P183" s="278"/>
      <c r="Q183" s="286"/>
    </row>
    <row r="184" spans="2:17" ht="15.5" x14ac:dyDescent="0.3">
      <c r="B184" s="824"/>
      <c r="C184" s="821"/>
      <c r="D184" s="827"/>
      <c r="E184" s="278"/>
      <c r="F184" s="278"/>
      <c r="G184" s="278"/>
      <c r="H184" s="278"/>
      <c r="I184" s="278"/>
      <c r="J184" s="278"/>
      <c r="K184" s="278"/>
      <c r="L184" s="278"/>
      <c r="M184" s="278"/>
      <c r="N184" s="278"/>
      <c r="O184" s="278"/>
      <c r="P184" s="278"/>
      <c r="Q184" s="286"/>
    </row>
    <row r="185" spans="2:17" ht="15.5" x14ac:dyDescent="0.3">
      <c r="B185" s="825"/>
      <c r="C185" s="822"/>
      <c r="D185" s="828"/>
      <c r="E185" s="278"/>
      <c r="F185" s="278"/>
      <c r="G185" s="278"/>
      <c r="H185" s="278"/>
      <c r="I185" s="278"/>
      <c r="J185" s="278"/>
      <c r="K185" s="278"/>
      <c r="L185" s="278"/>
      <c r="M185" s="278"/>
      <c r="N185" s="278"/>
      <c r="O185" s="278"/>
      <c r="P185" s="278"/>
      <c r="Q185" s="286"/>
    </row>
    <row r="186" spans="2:17" ht="15.5" x14ac:dyDescent="0.3">
      <c r="B186" s="826"/>
      <c r="C186" s="823"/>
      <c r="D186" s="829"/>
      <c r="E186" s="278"/>
      <c r="F186" s="278"/>
      <c r="G186" s="278"/>
      <c r="H186" s="278"/>
      <c r="I186" s="278"/>
      <c r="J186" s="278"/>
      <c r="K186" s="278"/>
      <c r="L186" s="278"/>
      <c r="M186" s="278"/>
      <c r="N186" s="278"/>
      <c r="O186" s="278"/>
      <c r="P186" s="278"/>
      <c r="Q186" s="286"/>
    </row>
    <row r="187" spans="2:17" ht="15.5" x14ac:dyDescent="0.3">
      <c r="B187" s="824"/>
      <c r="C187" s="821"/>
      <c r="D187" s="827"/>
      <c r="E187" s="278"/>
      <c r="F187" s="278"/>
      <c r="G187" s="278"/>
      <c r="H187" s="278"/>
      <c r="I187" s="278"/>
      <c r="J187" s="278"/>
      <c r="K187" s="278"/>
      <c r="L187" s="278"/>
      <c r="M187" s="278"/>
      <c r="N187" s="278"/>
      <c r="O187" s="278"/>
      <c r="P187" s="278"/>
      <c r="Q187" s="286"/>
    </row>
    <row r="188" spans="2:17" ht="15.5" x14ac:dyDescent="0.3">
      <c r="B188" s="825"/>
      <c r="C188" s="822"/>
      <c r="D188" s="828"/>
      <c r="E188" s="278"/>
      <c r="F188" s="278"/>
      <c r="G188" s="278"/>
      <c r="H188" s="278"/>
      <c r="I188" s="278"/>
      <c r="J188" s="278"/>
      <c r="K188" s="278"/>
      <c r="L188" s="278"/>
      <c r="M188" s="278"/>
      <c r="N188" s="278"/>
      <c r="O188" s="278"/>
      <c r="P188" s="278"/>
      <c r="Q188" s="286"/>
    </row>
    <row r="189" spans="2:17" ht="15.5" x14ac:dyDescent="0.3">
      <c r="B189" s="826"/>
      <c r="C189" s="823"/>
      <c r="D189" s="829"/>
      <c r="E189" s="278"/>
      <c r="F189" s="278"/>
      <c r="G189" s="278"/>
      <c r="H189" s="278"/>
      <c r="I189" s="278"/>
      <c r="J189" s="278"/>
      <c r="K189" s="278"/>
      <c r="L189" s="278"/>
      <c r="M189" s="278"/>
      <c r="N189" s="278"/>
      <c r="O189" s="278"/>
      <c r="P189" s="278"/>
      <c r="Q189" s="286"/>
    </row>
    <row r="190" spans="2:17" ht="15.5" x14ac:dyDescent="0.3">
      <c r="B190" s="824"/>
      <c r="C190" s="821"/>
      <c r="D190" s="827"/>
      <c r="E190" s="278"/>
      <c r="F190" s="278"/>
      <c r="G190" s="278"/>
      <c r="H190" s="278"/>
      <c r="I190" s="278"/>
      <c r="J190" s="278"/>
      <c r="K190" s="278"/>
      <c r="L190" s="278"/>
      <c r="M190" s="278"/>
      <c r="N190" s="278"/>
      <c r="O190" s="278"/>
      <c r="P190" s="278"/>
      <c r="Q190" s="286"/>
    </row>
    <row r="191" spans="2:17" ht="15.5" x14ac:dyDescent="0.3">
      <c r="B191" s="825"/>
      <c r="C191" s="822"/>
      <c r="D191" s="828"/>
      <c r="E191" s="278"/>
      <c r="F191" s="278"/>
      <c r="G191" s="278"/>
      <c r="H191" s="278"/>
      <c r="I191" s="278"/>
      <c r="J191" s="278"/>
      <c r="K191" s="278"/>
      <c r="L191" s="278"/>
      <c r="M191" s="278"/>
      <c r="N191" s="278"/>
      <c r="O191" s="278"/>
      <c r="P191" s="278"/>
      <c r="Q191" s="286"/>
    </row>
    <row r="192" spans="2:17" ht="15.5" x14ac:dyDescent="0.3">
      <c r="B192" s="826"/>
      <c r="C192" s="823"/>
      <c r="D192" s="829"/>
      <c r="E192" s="278"/>
      <c r="F192" s="278"/>
      <c r="G192" s="278"/>
      <c r="H192" s="278"/>
      <c r="I192" s="278"/>
      <c r="J192" s="278"/>
      <c r="K192" s="278"/>
      <c r="L192" s="278"/>
      <c r="M192" s="278"/>
      <c r="N192" s="278"/>
      <c r="O192" s="278"/>
      <c r="P192" s="278"/>
      <c r="Q192" s="286"/>
    </row>
    <row r="193" spans="2:17" ht="15.5" x14ac:dyDescent="0.3">
      <c r="B193" s="824"/>
      <c r="C193" s="821"/>
      <c r="D193" s="827"/>
      <c r="E193" s="278"/>
      <c r="F193" s="278"/>
      <c r="G193" s="278"/>
      <c r="H193" s="278"/>
      <c r="I193" s="278"/>
      <c r="J193" s="278"/>
      <c r="K193" s="278"/>
      <c r="L193" s="278"/>
      <c r="M193" s="278"/>
      <c r="N193" s="278"/>
      <c r="O193" s="278"/>
      <c r="P193" s="278"/>
      <c r="Q193" s="286"/>
    </row>
    <row r="194" spans="2:17" ht="15.5" x14ac:dyDescent="0.3">
      <c r="B194" s="825"/>
      <c r="C194" s="822"/>
      <c r="D194" s="828"/>
      <c r="E194" s="278"/>
      <c r="F194" s="278"/>
      <c r="G194" s="278"/>
      <c r="H194" s="278"/>
      <c r="I194" s="278"/>
      <c r="J194" s="278"/>
      <c r="K194" s="278"/>
      <c r="L194" s="278"/>
      <c r="M194" s="278"/>
      <c r="N194" s="278"/>
      <c r="O194" s="278"/>
      <c r="P194" s="278"/>
      <c r="Q194" s="286"/>
    </row>
    <row r="195" spans="2:17" ht="15.5" x14ac:dyDescent="0.3">
      <c r="B195" s="826"/>
      <c r="C195" s="823"/>
      <c r="D195" s="829"/>
      <c r="E195" s="278"/>
      <c r="F195" s="278"/>
      <c r="G195" s="278"/>
      <c r="H195" s="278"/>
      <c r="I195" s="278"/>
      <c r="J195" s="278"/>
      <c r="K195" s="278"/>
      <c r="L195" s="278"/>
      <c r="M195" s="278"/>
      <c r="N195" s="278"/>
      <c r="O195" s="278"/>
      <c r="P195" s="278"/>
      <c r="Q195" s="286"/>
    </row>
    <row r="196" spans="2:17" ht="15.5" x14ac:dyDescent="0.3">
      <c r="B196" s="862"/>
      <c r="C196" s="859"/>
      <c r="D196" s="827"/>
      <c r="E196" s="279"/>
      <c r="F196" s="279"/>
      <c r="G196" s="279"/>
      <c r="H196" s="279"/>
      <c r="I196" s="279"/>
      <c r="J196" s="279"/>
      <c r="K196" s="279"/>
      <c r="L196" s="279"/>
      <c r="M196" s="279"/>
      <c r="N196" s="279"/>
      <c r="O196" s="279"/>
      <c r="P196" s="279"/>
      <c r="Q196" s="287"/>
    </row>
    <row r="197" spans="2:17" ht="15.5" x14ac:dyDescent="0.3">
      <c r="B197" s="863"/>
      <c r="C197" s="860"/>
      <c r="D197" s="828"/>
      <c r="E197" s="280"/>
      <c r="F197" s="280"/>
      <c r="G197" s="280"/>
      <c r="H197" s="280"/>
      <c r="I197" s="280"/>
      <c r="J197" s="280"/>
      <c r="K197" s="280"/>
      <c r="L197" s="280"/>
      <c r="M197" s="280"/>
      <c r="N197" s="280"/>
      <c r="O197" s="280"/>
      <c r="P197" s="280"/>
      <c r="Q197" s="288"/>
    </row>
    <row r="198" spans="2:17" ht="16" thickBot="1" x14ac:dyDescent="0.35">
      <c r="B198" s="864"/>
      <c r="C198" s="861"/>
      <c r="D198" s="866"/>
      <c r="E198" s="289"/>
      <c r="F198" s="290"/>
      <c r="G198" s="290"/>
      <c r="H198" s="290"/>
      <c r="I198" s="290"/>
      <c r="J198" s="290"/>
      <c r="K198" s="290"/>
      <c r="L198" s="290"/>
      <c r="M198" s="290"/>
      <c r="N198" s="290"/>
      <c r="O198" s="290"/>
      <c r="P198" s="290"/>
      <c r="Q198" s="291"/>
    </row>
    <row r="199" spans="2:17" x14ac:dyDescent="0.3">
      <c r="B199" s="268"/>
      <c r="C199" s="268"/>
      <c r="D199" s="268"/>
      <c r="E199" s="268"/>
      <c r="F199" s="268"/>
      <c r="G199" s="268"/>
      <c r="H199" s="268"/>
      <c r="I199" s="268"/>
      <c r="J199" s="268"/>
      <c r="K199" s="268"/>
      <c r="L199" s="268"/>
      <c r="M199" s="268"/>
      <c r="N199" s="268"/>
      <c r="O199" s="268"/>
      <c r="P199" s="268"/>
      <c r="Q199" s="269"/>
    </row>
    <row r="200" spans="2:17" ht="18" x14ac:dyDescent="0.3">
      <c r="E200" s="865" t="s">
        <v>241</v>
      </c>
      <c r="F200" s="865"/>
      <c r="G200" s="865"/>
      <c r="H200" s="865"/>
      <c r="I200" s="865"/>
      <c r="J200" s="865"/>
      <c r="K200" s="865"/>
      <c r="L200" s="865"/>
      <c r="M200" s="865"/>
      <c r="N200" s="865"/>
      <c r="O200" s="865"/>
      <c r="P200" s="865"/>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B46" activeCellId="2" sqref="B24:F24 B35:F35 B46:F46"/>
    </sheetView>
  </sheetViews>
  <sheetFormatPr baseColWidth="10" defaultColWidth="11.33203125" defaultRowHeight="14.5" x14ac:dyDescent="0.3"/>
  <cols>
    <col min="1" max="1" width="6.6640625" style="317" customWidth="1"/>
    <col min="2" max="2" width="23.1640625" style="318" customWidth="1"/>
    <col min="3" max="4" width="76.33203125" style="318" customWidth="1"/>
    <col min="5" max="5" width="15.1640625" style="317" bestFit="1" customWidth="1"/>
    <col min="6" max="6" width="59.6640625" style="317" customWidth="1"/>
    <col min="7" max="7" width="11.33203125" style="317"/>
    <col min="8" max="10" width="17.33203125" style="317" customWidth="1"/>
    <col min="11" max="16384" width="11.33203125" style="317"/>
  </cols>
  <sheetData>
    <row r="2" spans="1:10" x14ac:dyDescent="0.3">
      <c r="B2" s="1"/>
      <c r="C2" s="1"/>
      <c r="D2" s="1"/>
      <c r="E2" s="1"/>
      <c r="F2" s="1"/>
      <c r="G2" s="1"/>
    </row>
    <row r="3" spans="1:10" x14ac:dyDescent="0.3">
      <c r="B3" s="1"/>
      <c r="C3" s="1"/>
      <c r="D3" s="1"/>
      <c r="E3" s="1"/>
      <c r="F3" s="1"/>
      <c r="G3" s="1"/>
    </row>
    <row r="4" spans="1:10" ht="32.25" customHeight="1" x14ac:dyDescent="0.3">
      <c r="B4" s="1"/>
      <c r="C4" s="842" t="s">
        <v>247</v>
      </c>
      <c r="D4" s="842"/>
      <c r="E4" s="3"/>
      <c r="F4" s="3"/>
      <c r="G4" s="3"/>
      <c r="H4" s="869" t="s">
        <v>271</v>
      </c>
      <c r="I4" s="869"/>
      <c r="J4" s="869"/>
    </row>
    <row r="5" spans="1:10" ht="32.25" customHeight="1" x14ac:dyDescent="0.3">
      <c r="B5" s="1"/>
      <c r="C5" s="842" t="s">
        <v>303</v>
      </c>
      <c r="D5" s="842"/>
      <c r="E5" s="3"/>
      <c r="F5" s="3"/>
      <c r="G5" s="3"/>
      <c r="H5" s="869"/>
      <c r="I5" s="869"/>
      <c r="J5" s="869"/>
    </row>
    <row r="6" spans="1:10" ht="32.25" customHeight="1" x14ac:dyDescent="0.3">
      <c r="B6" s="1"/>
      <c r="C6" s="842" t="s">
        <v>304</v>
      </c>
      <c r="D6" s="842"/>
      <c r="E6" s="3"/>
      <c r="F6" s="3"/>
      <c r="G6" s="3"/>
      <c r="H6" s="869"/>
      <c r="I6" s="869"/>
      <c r="J6" s="869"/>
    </row>
    <row r="7" spans="1:10" ht="32.25" customHeight="1" x14ac:dyDescent="0.3">
      <c r="B7" s="1"/>
      <c r="C7" s="842" t="s">
        <v>305</v>
      </c>
      <c r="D7" s="842"/>
      <c r="E7" s="3"/>
      <c r="F7" s="3"/>
      <c r="G7" s="3"/>
      <c r="H7" s="869"/>
      <c r="I7" s="869"/>
      <c r="J7" s="869"/>
    </row>
    <row r="8" spans="1:10" ht="14.25" customHeight="1" x14ac:dyDescent="0.3">
      <c r="H8" s="869"/>
      <c r="I8" s="869"/>
      <c r="J8" s="869"/>
    </row>
    <row r="9" spans="1:10" ht="15" customHeight="1" thickBot="1" x14ac:dyDescent="0.35">
      <c r="H9" s="869"/>
      <c r="I9" s="869"/>
      <c r="J9" s="869"/>
    </row>
    <row r="10" spans="1:10" s="320" customFormat="1" ht="33.75" customHeight="1" thickBot="1" x14ac:dyDescent="0.35">
      <c r="B10" s="867" t="s">
        <v>158</v>
      </c>
      <c r="C10" s="867" t="s">
        <v>248</v>
      </c>
      <c r="D10" s="872" t="s">
        <v>249</v>
      </c>
      <c r="E10" s="870" t="s">
        <v>266</v>
      </c>
      <c r="F10" s="871"/>
      <c r="H10" s="869"/>
      <c r="I10" s="869"/>
      <c r="J10" s="869"/>
    </row>
    <row r="11" spans="1:10" s="320" customFormat="1" ht="33.75" customHeight="1" thickBot="1" x14ac:dyDescent="0.35">
      <c r="B11" s="868"/>
      <c r="C11" s="868"/>
      <c r="D11" s="873"/>
      <c r="E11" s="461" t="s">
        <v>24</v>
      </c>
      <c r="F11" s="461" t="s">
        <v>267</v>
      </c>
      <c r="H11" s="869"/>
      <c r="I11" s="869"/>
      <c r="J11" s="869"/>
    </row>
    <row r="12" spans="1:10" ht="87" customHeight="1" x14ac:dyDescent="0.3">
      <c r="B12" s="462"/>
      <c r="C12" s="463" t="s">
        <v>283</v>
      </c>
      <c r="D12" s="463" t="s">
        <v>284</v>
      </c>
      <c r="E12" s="463" t="s">
        <v>222</v>
      </c>
      <c r="F12" s="464"/>
      <c r="H12" s="869"/>
      <c r="I12" s="869"/>
      <c r="J12" s="869"/>
    </row>
    <row r="13" spans="1:10" ht="62.25" customHeight="1" x14ac:dyDescent="0.3">
      <c r="B13" s="465"/>
      <c r="C13" s="466" t="s">
        <v>265</v>
      </c>
      <c r="D13" s="466" t="s">
        <v>264</v>
      </c>
      <c r="E13" s="467" t="s">
        <v>268</v>
      </c>
      <c r="F13" s="468"/>
      <c r="H13" s="869"/>
      <c r="I13" s="869"/>
      <c r="J13" s="869"/>
    </row>
    <row r="14" spans="1:10" ht="48" customHeight="1" x14ac:dyDescent="0.3">
      <c r="B14" s="469"/>
      <c r="C14" s="470" t="s">
        <v>261</v>
      </c>
      <c r="D14" s="471" t="s">
        <v>262</v>
      </c>
      <c r="E14" s="472" t="s">
        <v>269</v>
      </c>
      <c r="F14" s="473"/>
      <c r="H14" s="869"/>
      <c r="I14" s="869"/>
      <c r="J14" s="869"/>
    </row>
    <row r="15" spans="1:10" ht="45.75" customHeight="1" x14ac:dyDescent="0.3">
      <c r="B15" s="325"/>
      <c r="C15" s="326" t="s">
        <v>263</v>
      </c>
      <c r="D15" s="326" t="s">
        <v>164</v>
      </c>
      <c r="E15" s="327" t="s">
        <v>270</v>
      </c>
      <c r="F15" s="328"/>
      <c r="H15" s="869"/>
      <c r="I15" s="869"/>
      <c r="J15" s="869"/>
    </row>
    <row r="16" spans="1:10" ht="45.75" customHeight="1" x14ac:dyDescent="0.3">
      <c r="A16" s="319"/>
      <c r="B16" s="325"/>
      <c r="C16" s="326" t="s">
        <v>252</v>
      </c>
      <c r="D16" s="326" t="s">
        <v>165</v>
      </c>
      <c r="E16" s="327" t="s">
        <v>270</v>
      </c>
      <c r="F16" s="328"/>
      <c r="H16" s="869"/>
      <c r="I16" s="869"/>
      <c r="J16" s="869"/>
    </row>
    <row r="17" spans="2:10" ht="45.75" customHeight="1" x14ac:dyDescent="0.3">
      <c r="B17" s="325"/>
      <c r="C17" s="326" t="s">
        <v>253</v>
      </c>
      <c r="D17" s="326" t="s">
        <v>166</v>
      </c>
      <c r="E17" s="327" t="s">
        <v>270</v>
      </c>
      <c r="F17" s="329"/>
      <c r="H17" s="321"/>
      <c r="I17" s="321"/>
      <c r="J17" s="321"/>
    </row>
    <row r="18" spans="2:10" ht="45.75" customHeight="1" x14ac:dyDescent="0.3">
      <c r="B18" s="325"/>
      <c r="C18" s="326" t="s">
        <v>254</v>
      </c>
      <c r="D18" s="326" t="s">
        <v>167</v>
      </c>
      <c r="E18" s="327" t="s">
        <v>270</v>
      </c>
      <c r="F18" s="328"/>
      <c r="H18" s="321"/>
      <c r="I18" s="321"/>
      <c r="J18" s="321"/>
    </row>
    <row r="19" spans="2:10" ht="45.75" customHeight="1" x14ac:dyDescent="0.3">
      <c r="B19" s="325"/>
      <c r="C19" s="326" t="s">
        <v>255</v>
      </c>
      <c r="D19" s="326" t="s">
        <v>168</v>
      </c>
      <c r="E19" s="327" t="s">
        <v>270</v>
      </c>
      <c r="F19" s="328"/>
      <c r="H19" s="321"/>
      <c r="I19" s="321"/>
      <c r="J19" s="321"/>
    </row>
    <row r="20" spans="2:10" ht="45.75" customHeight="1" x14ac:dyDescent="0.3">
      <c r="B20" s="325"/>
      <c r="C20" s="326" t="s">
        <v>256</v>
      </c>
      <c r="D20" s="326" t="s">
        <v>169</v>
      </c>
      <c r="E20" s="327" t="s">
        <v>270</v>
      </c>
      <c r="F20" s="328"/>
      <c r="H20" s="321"/>
      <c r="I20" s="321"/>
      <c r="J20" s="321"/>
    </row>
    <row r="21" spans="2:10" ht="45.75" customHeight="1" x14ac:dyDescent="0.3">
      <c r="B21" s="325"/>
      <c r="C21" s="326" t="s">
        <v>257</v>
      </c>
      <c r="D21" s="326" t="s">
        <v>170</v>
      </c>
      <c r="E21" s="327" t="s">
        <v>270</v>
      </c>
      <c r="F21" s="328"/>
      <c r="H21" s="321"/>
      <c r="I21" s="321"/>
      <c r="J21" s="321"/>
    </row>
    <row r="22" spans="2:10" ht="45.75" customHeight="1" x14ac:dyDescent="0.3">
      <c r="B22" s="325"/>
      <c r="C22" s="326" t="s">
        <v>258</v>
      </c>
      <c r="D22" s="326" t="s">
        <v>190</v>
      </c>
      <c r="E22" s="327" t="s">
        <v>270</v>
      </c>
      <c r="F22" s="328"/>
      <c r="H22" s="321"/>
      <c r="I22" s="321"/>
      <c r="J22" s="321"/>
    </row>
    <row r="23" spans="2:10" ht="45.75" customHeight="1" x14ac:dyDescent="0.3">
      <c r="B23" s="325"/>
      <c r="C23" s="326" t="s">
        <v>259</v>
      </c>
      <c r="D23" s="326" t="s">
        <v>191</v>
      </c>
      <c r="E23" s="327" t="s">
        <v>270</v>
      </c>
      <c r="F23" s="328"/>
      <c r="H23" s="321"/>
      <c r="I23" s="321"/>
      <c r="J23" s="321"/>
    </row>
    <row r="24" spans="2:10" ht="31.5" customHeight="1" x14ac:dyDescent="0.3">
      <c r="B24" s="474"/>
      <c r="C24" s="470" t="s">
        <v>250</v>
      </c>
      <c r="D24" s="470" t="s">
        <v>163</v>
      </c>
      <c r="E24" s="472" t="s">
        <v>269</v>
      </c>
      <c r="F24" s="475"/>
      <c r="H24" s="321"/>
      <c r="I24" s="321"/>
      <c r="J24" s="321"/>
    </row>
    <row r="25" spans="2:10" ht="31.5" customHeight="1" x14ac:dyDescent="0.3">
      <c r="B25" s="325"/>
      <c r="C25" s="326" t="s">
        <v>251</v>
      </c>
      <c r="D25" s="326" t="s">
        <v>164</v>
      </c>
      <c r="E25" s="327" t="s">
        <v>270</v>
      </c>
      <c r="F25" s="328"/>
      <c r="H25" s="321"/>
      <c r="I25" s="321"/>
      <c r="J25" s="321"/>
    </row>
    <row r="26" spans="2:10" ht="31.5" customHeight="1" x14ac:dyDescent="0.3">
      <c r="B26" s="325"/>
      <c r="C26" s="326" t="s">
        <v>252</v>
      </c>
      <c r="D26" s="326" t="s">
        <v>165</v>
      </c>
      <c r="E26" s="327" t="s">
        <v>270</v>
      </c>
      <c r="F26" s="328"/>
      <c r="H26" s="321"/>
      <c r="I26" s="321"/>
      <c r="J26" s="321"/>
    </row>
    <row r="27" spans="2:10" ht="31.5" customHeight="1" x14ac:dyDescent="0.3">
      <c r="B27" s="325"/>
      <c r="C27" s="326" t="s">
        <v>253</v>
      </c>
      <c r="D27" s="326" t="s">
        <v>166</v>
      </c>
      <c r="E27" s="327" t="s">
        <v>270</v>
      </c>
      <c r="F27" s="329"/>
      <c r="H27" s="321"/>
      <c r="I27" s="321"/>
      <c r="J27" s="321"/>
    </row>
    <row r="28" spans="2:10" ht="31.5" customHeight="1" x14ac:dyDescent="0.3">
      <c r="B28" s="325"/>
      <c r="C28" s="326" t="s">
        <v>254</v>
      </c>
      <c r="D28" s="326" t="s">
        <v>167</v>
      </c>
      <c r="E28" s="327" t="s">
        <v>270</v>
      </c>
      <c r="F28" s="328"/>
      <c r="H28" s="321"/>
      <c r="I28" s="321"/>
      <c r="J28" s="321"/>
    </row>
    <row r="29" spans="2:10" ht="31.5" customHeight="1" x14ac:dyDescent="0.3">
      <c r="B29" s="325"/>
      <c r="C29" s="326" t="s">
        <v>255</v>
      </c>
      <c r="D29" s="326" t="s">
        <v>168</v>
      </c>
      <c r="E29" s="327" t="s">
        <v>270</v>
      </c>
      <c r="F29" s="328"/>
      <c r="H29" s="321"/>
      <c r="I29" s="321"/>
      <c r="J29" s="321"/>
    </row>
    <row r="30" spans="2:10" ht="31.5" customHeight="1" x14ac:dyDescent="0.3">
      <c r="B30" s="325"/>
      <c r="C30" s="326" t="s">
        <v>256</v>
      </c>
      <c r="D30" s="326" t="s">
        <v>169</v>
      </c>
      <c r="E30" s="327" t="s">
        <v>270</v>
      </c>
      <c r="F30" s="328"/>
      <c r="H30" s="321"/>
      <c r="I30" s="321"/>
      <c r="J30" s="321"/>
    </row>
    <row r="31" spans="2:10" ht="31.5" customHeight="1" x14ac:dyDescent="0.3">
      <c r="B31" s="325"/>
      <c r="C31" s="326" t="s">
        <v>257</v>
      </c>
      <c r="D31" s="326" t="s">
        <v>170</v>
      </c>
      <c r="E31" s="327" t="s">
        <v>270</v>
      </c>
      <c r="F31" s="328"/>
      <c r="H31" s="321"/>
      <c r="I31" s="321"/>
      <c r="J31" s="321"/>
    </row>
    <row r="32" spans="2:10" ht="31.5" customHeight="1" x14ac:dyDescent="0.3">
      <c r="B32" s="325"/>
      <c r="C32" s="326" t="s">
        <v>258</v>
      </c>
      <c r="D32" s="326" t="s">
        <v>190</v>
      </c>
      <c r="E32" s="327" t="s">
        <v>270</v>
      </c>
      <c r="F32" s="328"/>
      <c r="H32" s="321"/>
      <c r="I32" s="321"/>
      <c r="J32" s="321"/>
    </row>
    <row r="33" spans="2:10" ht="31.5" customHeight="1" x14ac:dyDescent="0.3">
      <c r="B33" s="325"/>
      <c r="C33" s="326" t="s">
        <v>259</v>
      </c>
      <c r="D33" s="326" t="s">
        <v>191</v>
      </c>
      <c r="E33" s="327" t="s">
        <v>270</v>
      </c>
      <c r="F33" s="328"/>
      <c r="H33" s="321"/>
      <c r="I33" s="321"/>
      <c r="J33" s="321"/>
    </row>
    <row r="34" spans="2:10" ht="31.5" customHeight="1" x14ac:dyDescent="0.3">
      <c r="B34" s="325"/>
      <c r="C34" s="326" t="s">
        <v>260</v>
      </c>
      <c r="D34" s="326" t="s">
        <v>193</v>
      </c>
      <c r="E34" s="327" t="s">
        <v>270</v>
      </c>
      <c r="F34" s="328"/>
      <c r="H34" s="321"/>
      <c r="I34" s="321"/>
      <c r="J34" s="321"/>
    </row>
    <row r="35" spans="2:10" ht="31.5" customHeight="1" x14ac:dyDescent="0.3">
      <c r="B35" s="474"/>
      <c r="C35" s="470" t="s">
        <v>250</v>
      </c>
      <c r="D35" s="470" t="s">
        <v>163</v>
      </c>
      <c r="E35" s="472" t="s">
        <v>269</v>
      </c>
      <c r="F35" s="475"/>
      <c r="H35" s="321"/>
      <c r="I35" s="321"/>
      <c r="J35" s="321"/>
    </row>
    <row r="36" spans="2:10" ht="31.5" customHeight="1" x14ac:dyDescent="0.3">
      <c r="B36" s="325"/>
      <c r="C36" s="326" t="s">
        <v>251</v>
      </c>
      <c r="D36" s="326" t="s">
        <v>164</v>
      </c>
      <c r="E36" s="327" t="s">
        <v>270</v>
      </c>
      <c r="F36" s="328"/>
      <c r="H36" s="321"/>
      <c r="I36" s="321"/>
      <c r="J36" s="321"/>
    </row>
    <row r="37" spans="2:10" ht="31.5" customHeight="1" x14ac:dyDescent="0.3">
      <c r="B37" s="325"/>
      <c r="C37" s="326" t="s">
        <v>252</v>
      </c>
      <c r="D37" s="326" t="s">
        <v>165</v>
      </c>
      <c r="E37" s="327" t="s">
        <v>270</v>
      </c>
      <c r="F37" s="328"/>
      <c r="H37" s="321"/>
      <c r="I37" s="321"/>
      <c r="J37" s="321"/>
    </row>
    <row r="38" spans="2:10" ht="31.5" customHeight="1" x14ac:dyDescent="0.3">
      <c r="B38" s="325"/>
      <c r="C38" s="326" t="s">
        <v>253</v>
      </c>
      <c r="D38" s="326" t="s">
        <v>166</v>
      </c>
      <c r="E38" s="327" t="s">
        <v>270</v>
      </c>
      <c r="F38" s="328"/>
    </row>
    <row r="39" spans="2:10" ht="31.5" customHeight="1" x14ac:dyDescent="0.3">
      <c r="B39" s="325"/>
      <c r="C39" s="326" t="s">
        <v>254</v>
      </c>
      <c r="D39" s="326" t="s">
        <v>167</v>
      </c>
      <c r="E39" s="327" t="s">
        <v>270</v>
      </c>
      <c r="F39" s="328"/>
    </row>
    <row r="40" spans="2:10" ht="31.5" customHeight="1" x14ac:dyDescent="0.3">
      <c r="B40" s="325"/>
      <c r="C40" s="326" t="s">
        <v>255</v>
      </c>
      <c r="D40" s="326" t="s">
        <v>168</v>
      </c>
      <c r="E40" s="327" t="s">
        <v>270</v>
      </c>
      <c r="F40" s="328"/>
    </row>
    <row r="41" spans="2:10" ht="31.5" customHeight="1" x14ac:dyDescent="0.3">
      <c r="B41" s="325"/>
      <c r="C41" s="326" t="s">
        <v>256</v>
      </c>
      <c r="D41" s="326" t="s">
        <v>169</v>
      </c>
      <c r="E41" s="327" t="s">
        <v>270</v>
      </c>
      <c r="F41" s="328"/>
    </row>
    <row r="42" spans="2:10" ht="31.5" customHeight="1" x14ac:dyDescent="0.3">
      <c r="B42" s="325"/>
      <c r="C42" s="326" t="s">
        <v>257</v>
      </c>
      <c r="D42" s="326" t="s">
        <v>170</v>
      </c>
      <c r="E42" s="327" t="s">
        <v>270</v>
      </c>
      <c r="F42" s="328"/>
    </row>
    <row r="43" spans="2:10" ht="31.5" customHeight="1" x14ac:dyDescent="0.3">
      <c r="B43" s="325"/>
      <c r="C43" s="326" t="s">
        <v>258</v>
      </c>
      <c r="D43" s="326" t="s">
        <v>190</v>
      </c>
      <c r="E43" s="327" t="s">
        <v>270</v>
      </c>
      <c r="F43" s="328"/>
    </row>
    <row r="44" spans="2:10" ht="31.5" customHeight="1" x14ac:dyDescent="0.3">
      <c r="B44" s="325"/>
      <c r="C44" s="326" t="s">
        <v>259</v>
      </c>
      <c r="D44" s="326" t="s">
        <v>191</v>
      </c>
      <c r="E44" s="327" t="s">
        <v>270</v>
      </c>
      <c r="F44" s="328"/>
    </row>
    <row r="45" spans="2:10" ht="31.5" customHeight="1" x14ac:dyDescent="0.3">
      <c r="B45" s="325"/>
      <c r="C45" s="326" t="s">
        <v>260</v>
      </c>
      <c r="D45" s="326" t="s">
        <v>193</v>
      </c>
      <c r="E45" s="327" t="s">
        <v>270</v>
      </c>
      <c r="F45" s="328"/>
    </row>
    <row r="46" spans="2:10" ht="31.5" customHeight="1" x14ac:dyDescent="0.3">
      <c r="B46" s="474"/>
      <c r="C46" s="470" t="s">
        <v>250</v>
      </c>
      <c r="D46" s="470" t="s">
        <v>163</v>
      </c>
      <c r="E46" s="472" t="s">
        <v>269</v>
      </c>
      <c r="F46" s="475"/>
    </row>
    <row r="47" spans="2:10" ht="31.5" customHeight="1" x14ac:dyDescent="0.3">
      <c r="B47" s="325"/>
      <c r="C47" s="326" t="s">
        <v>251</v>
      </c>
      <c r="D47" s="326" t="s">
        <v>164</v>
      </c>
      <c r="E47" s="327" t="s">
        <v>270</v>
      </c>
      <c r="F47" s="328"/>
    </row>
    <row r="48" spans="2:10" ht="31.5" customHeight="1" x14ac:dyDescent="0.3">
      <c r="B48" s="325"/>
      <c r="C48" s="326" t="s">
        <v>252</v>
      </c>
      <c r="D48" s="326" t="s">
        <v>165</v>
      </c>
      <c r="E48" s="327" t="s">
        <v>270</v>
      </c>
      <c r="F48" s="328"/>
    </row>
    <row r="49" spans="2:6" ht="31.5" customHeight="1" x14ac:dyDescent="0.3">
      <c r="B49" s="325"/>
      <c r="C49" s="326" t="s">
        <v>253</v>
      </c>
      <c r="D49" s="326" t="s">
        <v>166</v>
      </c>
      <c r="E49" s="327" t="s">
        <v>270</v>
      </c>
      <c r="F49" s="328"/>
    </row>
    <row r="50" spans="2:6" ht="31.5" customHeight="1" x14ac:dyDescent="0.3">
      <c r="B50" s="325"/>
      <c r="C50" s="326" t="s">
        <v>254</v>
      </c>
      <c r="D50" s="326" t="s">
        <v>167</v>
      </c>
      <c r="E50" s="327" t="s">
        <v>270</v>
      </c>
      <c r="F50" s="328"/>
    </row>
    <row r="51" spans="2:6" ht="31.5" customHeight="1" x14ac:dyDescent="0.3">
      <c r="B51" s="325"/>
      <c r="C51" s="326" t="s">
        <v>255</v>
      </c>
      <c r="D51" s="326" t="s">
        <v>168</v>
      </c>
      <c r="E51" s="327" t="s">
        <v>270</v>
      </c>
      <c r="F51" s="328"/>
    </row>
    <row r="52" spans="2:6" ht="31.5" customHeight="1" x14ac:dyDescent="0.3">
      <c r="B52" s="325"/>
      <c r="C52" s="326" t="s">
        <v>256</v>
      </c>
      <c r="D52" s="326" t="s">
        <v>169</v>
      </c>
      <c r="E52" s="327" t="s">
        <v>270</v>
      </c>
      <c r="F52" s="328"/>
    </row>
    <row r="53" spans="2:6" ht="31.5" customHeight="1" x14ac:dyDescent="0.3">
      <c r="B53" s="325"/>
      <c r="C53" s="326" t="s">
        <v>257</v>
      </c>
      <c r="D53" s="326" t="s">
        <v>170</v>
      </c>
      <c r="E53" s="327" t="s">
        <v>270</v>
      </c>
      <c r="F53" s="328"/>
    </row>
    <row r="54" spans="2:6" ht="31.5" customHeight="1" x14ac:dyDescent="0.3">
      <c r="B54" s="325"/>
      <c r="C54" s="326" t="s">
        <v>258</v>
      </c>
      <c r="D54" s="326" t="s">
        <v>190</v>
      </c>
      <c r="E54" s="327" t="s">
        <v>270</v>
      </c>
      <c r="F54" s="328"/>
    </row>
    <row r="55" spans="2:6" ht="31.5" customHeight="1" thickBot="1" x14ac:dyDescent="0.35">
      <c r="B55" s="330"/>
      <c r="C55" s="331"/>
      <c r="D55" s="331"/>
      <c r="E55" s="332"/>
      <c r="F55" s="333"/>
    </row>
    <row r="56" spans="2:6" x14ac:dyDescent="0.3">
      <c r="B56" s="320"/>
      <c r="C56" s="320"/>
      <c r="D56" s="320"/>
      <c r="E56" s="320"/>
      <c r="F56" s="320"/>
    </row>
    <row r="57" spans="2:6" ht="18.5" x14ac:dyDescent="0.3">
      <c r="E57" s="322"/>
      <c r="F57" s="322"/>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1" zoomScaleNormal="51" workbookViewId="0">
      <selection activeCell="E14" sqref="E14"/>
    </sheetView>
  </sheetViews>
  <sheetFormatPr baseColWidth="10" defaultColWidth="11.33203125" defaultRowHeight="14.5" x14ac:dyDescent="0.3"/>
  <cols>
    <col min="1" max="1" width="6.6640625" style="317" customWidth="1"/>
    <col min="2" max="2" width="23.1640625" style="318" customWidth="1"/>
    <col min="3" max="3" width="39.6640625" style="318" customWidth="1"/>
    <col min="4" max="6" width="39.6640625" style="317" customWidth="1"/>
    <col min="7" max="7" width="39.6640625" style="318" customWidth="1"/>
    <col min="8" max="8" width="64.1640625" style="317" customWidth="1"/>
    <col min="9" max="9" width="66.83203125" style="317" customWidth="1"/>
    <col min="10" max="11" width="11.33203125" style="317"/>
    <col min="12" max="16" width="35.1640625" style="317" customWidth="1"/>
    <col min="17" max="16384" width="11.33203125" style="317"/>
  </cols>
  <sheetData>
    <row r="2" spans="2:16" x14ac:dyDescent="0.3">
      <c r="B2" s="1"/>
      <c r="C2" s="1"/>
      <c r="D2" s="103"/>
      <c r="E2" s="1"/>
      <c r="F2" s="1"/>
      <c r="G2" s="1"/>
      <c r="H2" s="1"/>
      <c r="I2" s="1"/>
    </row>
    <row r="3" spans="2:16" x14ac:dyDescent="0.3">
      <c r="B3" s="1"/>
      <c r="C3" s="1"/>
      <c r="D3" s="2"/>
      <c r="E3" s="1"/>
      <c r="F3" s="1"/>
      <c r="G3" s="1"/>
      <c r="H3" s="1"/>
      <c r="I3" s="1"/>
    </row>
    <row r="4" spans="2:16" ht="74.5" customHeight="1" x14ac:dyDescent="0.3">
      <c r="B4" s="1"/>
      <c r="C4" s="842" t="s">
        <v>285</v>
      </c>
      <c r="D4" s="842"/>
      <c r="E4" s="842"/>
      <c r="F4" s="842"/>
      <c r="G4" s="842"/>
      <c r="H4" s="3"/>
      <c r="I4" s="3"/>
    </row>
    <row r="5" spans="2:16" ht="32.5" customHeight="1" x14ac:dyDescent="0.3">
      <c r="B5" s="1"/>
      <c r="C5" s="842" t="s">
        <v>303</v>
      </c>
      <c r="D5" s="842"/>
      <c r="E5" s="842"/>
      <c r="F5" s="842"/>
      <c r="G5" s="842"/>
      <c r="H5" s="3"/>
      <c r="I5" s="3"/>
    </row>
    <row r="6" spans="2:16" ht="32.5" customHeight="1" x14ac:dyDescent="0.3">
      <c r="B6" s="1"/>
      <c r="C6" s="842" t="s">
        <v>306</v>
      </c>
      <c r="D6" s="842"/>
      <c r="E6" s="842"/>
      <c r="F6" s="842"/>
      <c r="G6" s="842"/>
      <c r="H6" s="3"/>
      <c r="I6" s="3"/>
    </row>
    <row r="7" spans="2:16" ht="32.5" customHeight="1" x14ac:dyDescent="0.3">
      <c r="B7" s="1"/>
      <c r="C7" s="842" t="s">
        <v>307</v>
      </c>
      <c r="D7" s="842"/>
      <c r="E7" s="842"/>
      <c r="F7" s="842"/>
      <c r="G7" s="842"/>
      <c r="H7" s="3"/>
      <c r="I7" s="3"/>
    </row>
    <row r="9" spans="2:16" ht="15" thickBot="1" x14ac:dyDescent="0.35"/>
    <row r="10" spans="2:16" ht="45.75" customHeight="1" thickBot="1" x14ac:dyDescent="0.35">
      <c r="B10" s="875" t="s">
        <v>286</v>
      </c>
      <c r="C10" s="876"/>
      <c r="D10" s="876"/>
      <c r="E10" s="876"/>
      <c r="F10" s="876"/>
      <c r="G10" s="876"/>
      <c r="H10" s="876"/>
      <c r="I10" s="877"/>
      <c r="L10" s="874" t="s">
        <v>295</v>
      </c>
      <c r="M10" s="874"/>
      <c r="N10" s="874"/>
      <c r="O10" s="874"/>
      <c r="P10" s="874"/>
    </row>
    <row r="11" spans="2:16" ht="115.25" customHeight="1" thickBot="1" x14ac:dyDescent="0.35">
      <c r="B11" s="334" t="s">
        <v>287</v>
      </c>
      <c r="C11" s="335" t="s">
        <v>288</v>
      </c>
      <c r="D11" s="335" t="s">
        <v>289</v>
      </c>
      <c r="E11" s="335" t="s">
        <v>290</v>
      </c>
      <c r="F11" s="335" t="s">
        <v>294</v>
      </c>
      <c r="G11" s="335" t="s">
        <v>291</v>
      </c>
      <c r="H11" s="335" t="s">
        <v>292</v>
      </c>
      <c r="I11" s="336" t="s">
        <v>293</v>
      </c>
      <c r="L11" s="874"/>
      <c r="M11" s="874"/>
      <c r="N11" s="874"/>
      <c r="O11" s="874"/>
      <c r="P11" s="874"/>
    </row>
    <row r="12" spans="2:16" ht="72.5" customHeight="1" x14ac:dyDescent="0.3">
      <c r="B12" s="337"/>
      <c r="C12" s="338"/>
      <c r="D12" s="338"/>
      <c r="E12" s="338"/>
      <c r="F12" s="338"/>
      <c r="G12" s="338"/>
      <c r="H12" s="338"/>
      <c r="I12" s="339"/>
      <c r="L12" s="874"/>
      <c r="M12" s="874"/>
      <c r="N12" s="874"/>
      <c r="O12" s="874"/>
      <c r="P12" s="874"/>
    </row>
    <row r="13" spans="2:16" ht="72.5" customHeight="1" x14ac:dyDescent="0.3">
      <c r="B13" s="346"/>
      <c r="C13" s="347"/>
      <c r="D13" s="347"/>
      <c r="E13" s="347"/>
      <c r="F13" s="347"/>
      <c r="G13" s="347"/>
      <c r="H13" s="347"/>
      <c r="I13" s="348"/>
      <c r="L13" s="874"/>
      <c r="M13" s="874"/>
      <c r="N13" s="874"/>
      <c r="O13" s="874"/>
      <c r="P13" s="874"/>
    </row>
    <row r="14" spans="2:16" ht="72.5" customHeight="1" x14ac:dyDescent="0.3">
      <c r="B14" s="346"/>
      <c r="C14" s="347"/>
      <c r="D14" s="347"/>
      <c r="E14" s="347"/>
      <c r="F14" s="347"/>
      <c r="G14" s="347"/>
      <c r="H14" s="347"/>
      <c r="I14" s="348"/>
      <c r="L14" s="874"/>
      <c r="M14" s="874"/>
      <c r="N14" s="874"/>
      <c r="O14" s="874"/>
      <c r="P14" s="874"/>
    </row>
    <row r="15" spans="2:16" ht="72.5" customHeight="1" x14ac:dyDescent="0.3">
      <c r="B15" s="346"/>
      <c r="C15" s="347"/>
      <c r="D15" s="347"/>
      <c r="E15" s="347"/>
      <c r="F15" s="347"/>
      <c r="G15" s="347"/>
      <c r="H15" s="347"/>
      <c r="I15" s="348"/>
      <c r="L15" s="874"/>
      <c r="M15" s="874"/>
      <c r="N15" s="874"/>
      <c r="O15" s="874"/>
      <c r="P15" s="874"/>
    </row>
    <row r="16" spans="2:16" ht="72.5" customHeight="1" x14ac:dyDescent="0.3">
      <c r="B16" s="340"/>
      <c r="C16" s="341"/>
      <c r="D16" s="341"/>
      <c r="E16" s="341"/>
      <c r="F16" s="341"/>
      <c r="G16" s="341"/>
      <c r="H16" s="341"/>
      <c r="I16" s="342"/>
      <c r="L16" s="874"/>
      <c r="M16" s="874"/>
      <c r="N16" s="874"/>
      <c r="O16" s="874"/>
      <c r="P16" s="874"/>
    </row>
    <row r="17" spans="2:16" ht="72.5" customHeight="1" x14ac:dyDescent="0.3">
      <c r="B17" s="340"/>
      <c r="C17" s="341"/>
      <c r="D17" s="341"/>
      <c r="E17" s="341"/>
      <c r="F17" s="341"/>
      <c r="G17" s="341"/>
      <c r="H17" s="341"/>
      <c r="I17" s="342"/>
      <c r="L17" s="874"/>
      <c r="M17" s="874"/>
      <c r="N17" s="874"/>
      <c r="O17" s="874"/>
      <c r="P17" s="874"/>
    </row>
    <row r="18" spans="2:16" ht="72.5" customHeight="1" x14ac:dyDescent="0.3">
      <c r="B18" s="340"/>
      <c r="C18" s="341"/>
      <c r="D18" s="341"/>
      <c r="E18" s="341"/>
      <c r="F18" s="341"/>
      <c r="G18" s="341"/>
      <c r="H18" s="341"/>
      <c r="I18" s="342"/>
      <c r="L18" s="874"/>
      <c r="M18" s="874"/>
      <c r="N18" s="874"/>
      <c r="O18" s="874"/>
      <c r="P18" s="874"/>
    </row>
    <row r="19" spans="2:16" ht="72.5" customHeight="1" thickBot="1" x14ac:dyDescent="0.35">
      <c r="B19" s="343"/>
      <c r="C19" s="344"/>
      <c r="D19" s="344"/>
      <c r="E19" s="344"/>
      <c r="F19" s="344"/>
      <c r="G19" s="344"/>
      <c r="H19" s="344"/>
      <c r="I19" s="345"/>
      <c r="L19" s="874"/>
      <c r="M19" s="874"/>
      <c r="N19" s="874"/>
      <c r="O19" s="874"/>
      <c r="P19" s="874"/>
    </row>
    <row r="20" spans="2:16" x14ac:dyDescent="0.3">
      <c r="B20" s="317"/>
      <c r="C20" s="317"/>
      <c r="G20" s="317"/>
    </row>
    <row r="21" spans="2:16" ht="45.5" customHeight="1" x14ac:dyDescent="0.3">
      <c r="B21" s="317"/>
      <c r="C21" s="317"/>
      <c r="G21" s="317"/>
    </row>
    <row r="22" spans="2:16" ht="45.5" customHeight="1" x14ac:dyDescent="0.3">
      <c r="B22" s="317"/>
      <c r="C22" s="317"/>
      <c r="G22" s="317"/>
    </row>
    <row r="23" spans="2:16" ht="45.5" customHeight="1" x14ac:dyDescent="0.3">
      <c r="B23" s="317"/>
      <c r="C23" s="317"/>
      <c r="G23" s="317"/>
    </row>
    <row r="24" spans="2:16" ht="45.5" customHeight="1" x14ac:dyDescent="0.3">
      <c r="B24" s="317"/>
      <c r="C24" s="317"/>
      <c r="G24" s="317"/>
    </row>
    <row r="25" spans="2:16" x14ac:dyDescent="0.3">
      <c r="B25" s="317"/>
      <c r="C25" s="317"/>
      <c r="G25" s="317"/>
    </row>
    <row r="26" spans="2:16" x14ac:dyDescent="0.3">
      <c r="B26" s="317"/>
      <c r="C26" s="317"/>
      <c r="G26" s="317"/>
    </row>
    <row r="27" spans="2:16" x14ac:dyDescent="0.3">
      <c r="B27" s="317"/>
      <c r="C27" s="317"/>
      <c r="G27" s="317"/>
    </row>
    <row r="28" spans="2:16" x14ac:dyDescent="0.3">
      <c r="B28" s="317"/>
      <c r="C28" s="317"/>
      <c r="G28" s="317"/>
    </row>
    <row r="29" spans="2:16" x14ac:dyDescent="0.3">
      <c r="B29" s="317"/>
      <c r="C29" s="317"/>
      <c r="G29" s="317"/>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zoomScale="68" zoomScaleNormal="68" zoomScaleSheetLayoutView="40" zoomScalePageLayoutView="111" workbookViewId="0">
      <selection activeCell="F7" sqref="F7"/>
    </sheetView>
  </sheetViews>
  <sheetFormatPr baseColWidth="10" defaultColWidth="12.1640625" defaultRowHeight="14.5" x14ac:dyDescent="0.3"/>
  <cols>
    <col min="1" max="1" width="26.6640625" style="1" customWidth="1"/>
    <col min="2" max="3" width="28.33203125" style="1" customWidth="1"/>
    <col min="4" max="4" width="26.1640625" style="1" customWidth="1"/>
    <col min="5" max="5" width="20.6640625" style="1" customWidth="1"/>
    <col min="6" max="6" width="14.33203125" style="1" bestFit="1" customWidth="1"/>
    <col min="7" max="7" width="24.33203125" style="49" customWidth="1"/>
    <col min="8" max="8" width="29.6640625" style="1" bestFit="1" customWidth="1"/>
    <col min="9" max="9" width="33" style="1" customWidth="1"/>
    <col min="10" max="10" width="26.1640625" style="1" customWidth="1"/>
    <col min="11" max="11" width="26.1640625" style="49" customWidth="1"/>
    <col min="12" max="12" width="23" style="1" customWidth="1"/>
    <col min="13" max="13" width="23" style="49" customWidth="1"/>
    <col min="14" max="14" width="121.1640625" style="49" customWidth="1"/>
    <col min="15" max="18" width="32.1640625" style="1" customWidth="1"/>
    <col min="19" max="19" width="25" style="1" customWidth="1"/>
    <col min="20" max="16384" width="12.1640625" style="1"/>
  </cols>
  <sheetData>
    <row r="1" spans="1:19" ht="32" x14ac:dyDescent="0.3">
      <c r="E1" s="883"/>
      <c r="F1" s="883"/>
      <c r="G1" s="883"/>
      <c r="H1" s="883"/>
      <c r="I1" s="883"/>
      <c r="J1" s="883"/>
      <c r="K1" s="883"/>
      <c r="L1" s="883"/>
      <c r="M1" s="883"/>
      <c r="N1" s="883"/>
      <c r="O1" s="883"/>
      <c r="P1" s="883"/>
      <c r="Q1" s="883"/>
      <c r="R1" s="883"/>
      <c r="S1" s="883"/>
    </row>
    <row r="2" spans="1:19" ht="90" customHeight="1" x14ac:dyDescent="0.3">
      <c r="E2" s="884" t="s">
        <v>28</v>
      </c>
      <c r="F2" s="884"/>
      <c r="G2" s="884"/>
      <c r="H2" s="884"/>
      <c r="I2" s="884"/>
      <c r="J2" s="884"/>
      <c r="K2" s="884"/>
      <c r="L2" s="884"/>
      <c r="M2" s="884"/>
      <c r="N2" s="884"/>
      <c r="O2" s="884"/>
      <c r="P2" s="884"/>
      <c r="Q2" s="884"/>
      <c r="R2" s="884"/>
      <c r="S2" s="884"/>
    </row>
    <row r="3" spans="1:19" ht="19" thickBot="1" x14ac:dyDescent="0.35">
      <c r="E3" s="12"/>
      <c r="F3" s="12"/>
      <c r="G3" s="12"/>
      <c r="H3" s="13"/>
      <c r="I3" s="13"/>
      <c r="J3" s="13"/>
      <c r="K3" s="13"/>
      <c r="L3" s="14"/>
      <c r="M3" s="50"/>
      <c r="N3" s="50"/>
      <c r="O3" s="13"/>
      <c r="P3" s="13"/>
      <c r="Q3" s="13"/>
      <c r="R3" s="13"/>
      <c r="S3" s="13"/>
    </row>
    <row r="4" spans="1:19" ht="19" thickTop="1" x14ac:dyDescent="0.3">
      <c r="E4" s="885" t="s">
        <v>22</v>
      </c>
      <c r="F4" s="894" t="s">
        <v>24</v>
      </c>
      <c r="G4" s="887" t="s">
        <v>0</v>
      </c>
      <c r="H4" s="889" t="s">
        <v>1</v>
      </c>
      <c r="I4" s="889"/>
      <c r="J4" s="889"/>
      <c r="K4" s="889"/>
      <c r="L4" s="889"/>
      <c r="M4" s="889"/>
      <c r="N4" s="889"/>
      <c r="O4" s="889"/>
      <c r="P4" s="889"/>
      <c r="Q4" s="890" t="s">
        <v>272</v>
      </c>
      <c r="R4" s="890" t="s">
        <v>273</v>
      </c>
      <c r="S4" s="892" t="s">
        <v>274</v>
      </c>
    </row>
    <row r="5" spans="1:19" ht="248.25" customHeight="1" thickBot="1" x14ac:dyDescent="0.35">
      <c r="A5" s="878" t="s">
        <v>46</v>
      </c>
      <c r="B5" s="878"/>
      <c r="C5" s="878"/>
      <c r="D5" s="878"/>
      <c r="E5" s="886"/>
      <c r="F5" s="895"/>
      <c r="G5" s="888"/>
      <c r="H5" s="323" t="s">
        <v>2</v>
      </c>
      <c r="I5" s="324" t="s">
        <v>275</v>
      </c>
      <c r="J5" s="324" t="s">
        <v>276</v>
      </c>
      <c r="K5" s="324" t="s">
        <v>277</v>
      </c>
      <c r="L5" s="323" t="s">
        <v>278</v>
      </c>
      <c r="M5" s="324" t="s">
        <v>279</v>
      </c>
      <c r="N5" s="324" t="s">
        <v>280</v>
      </c>
      <c r="O5" s="324" t="s">
        <v>281</v>
      </c>
      <c r="P5" s="324" t="s">
        <v>282</v>
      </c>
      <c r="Q5" s="891"/>
      <c r="R5" s="891"/>
      <c r="S5" s="893"/>
    </row>
    <row r="6" spans="1:19" ht="158.25" customHeight="1" x14ac:dyDescent="0.3">
      <c r="A6" s="16" t="s">
        <v>29</v>
      </c>
      <c r="B6" s="51" t="s">
        <v>32</v>
      </c>
      <c r="C6" s="51" t="s">
        <v>36</v>
      </c>
      <c r="D6" s="52" t="s">
        <v>41</v>
      </c>
      <c r="E6" s="128"/>
      <c r="F6" s="129" t="s">
        <v>3</v>
      </c>
      <c r="G6" s="130">
        <v>1.1000000000000001</v>
      </c>
      <c r="H6" s="131" t="s">
        <v>57</v>
      </c>
      <c r="I6" s="131"/>
      <c r="J6" s="132" t="s">
        <v>47</v>
      </c>
      <c r="K6" s="132" t="s">
        <v>51</v>
      </c>
      <c r="L6" s="132" t="s">
        <v>55</v>
      </c>
      <c r="M6" s="132" t="s">
        <v>55</v>
      </c>
      <c r="N6" s="132"/>
      <c r="O6" s="133"/>
      <c r="P6" s="134"/>
      <c r="Q6" s="135"/>
      <c r="R6" s="136"/>
      <c r="S6" s="137"/>
    </row>
    <row r="7" spans="1:19" s="2" customFormat="1" ht="141.75" customHeight="1" x14ac:dyDescent="0.3">
      <c r="A7" s="16" t="s">
        <v>30</v>
      </c>
      <c r="B7" s="51" t="s">
        <v>33</v>
      </c>
      <c r="C7" s="51" t="s">
        <v>37</v>
      </c>
      <c r="D7" s="53" t="s">
        <v>40</v>
      </c>
      <c r="E7" s="17"/>
      <c r="F7" s="18" t="s">
        <v>4</v>
      </c>
      <c r="G7" s="109" t="s">
        <v>25</v>
      </c>
      <c r="H7" s="115" t="s">
        <v>56</v>
      </c>
      <c r="I7" s="115"/>
      <c r="J7" s="116" t="s">
        <v>48</v>
      </c>
      <c r="K7" s="116" t="s">
        <v>52</v>
      </c>
      <c r="L7" s="116"/>
      <c r="M7" s="115"/>
      <c r="N7" s="115"/>
      <c r="O7" s="115"/>
      <c r="P7" s="117"/>
      <c r="Q7" s="19"/>
      <c r="R7" s="20"/>
      <c r="S7" s="21"/>
    </row>
    <row r="8" spans="1:19" ht="141.75" customHeight="1" x14ac:dyDescent="0.3">
      <c r="A8" s="16" t="s">
        <v>39</v>
      </c>
      <c r="B8" s="51" t="s">
        <v>34</v>
      </c>
      <c r="C8" s="51" t="s">
        <v>38</v>
      </c>
      <c r="D8" s="52" t="s">
        <v>42</v>
      </c>
      <c r="E8" s="22"/>
      <c r="F8" s="23" t="s">
        <v>5</v>
      </c>
      <c r="G8" s="110" t="s">
        <v>26</v>
      </c>
      <c r="H8" s="118" t="s">
        <v>58</v>
      </c>
      <c r="I8" s="118"/>
      <c r="J8" s="119" t="s">
        <v>49</v>
      </c>
      <c r="K8" s="119" t="s">
        <v>53</v>
      </c>
      <c r="L8" s="119"/>
      <c r="M8" s="120"/>
      <c r="N8" s="120"/>
      <c r="O8" s="121"/>
      <c r="P8" s="118"/>
      <c r="Q8" s="24"/>
      <c r="R8" s="25"/>
      <c r="S8" s="26"/>
    </row>
    <row r="9" spans="1:19" ht="141.75" customHeight="1" x14ac:dyDescent="0.3">
      <c r="A9" s="16" t="s">
        <v>31</v>
      </c>
      <c r="B9" s="51" t="s">
        <v>35</v>
      </c>
      <c r="C9" s="51" t="s">
        <v>43</v>
      </c>
      <c r="D9" s="52" t="s">
        <v>44</v>
      </c>
      <c r="E9" s="27"/>
      <c r="F9" s="28" t="s">
        <v>6</v>
      </c>
      <c r="G9" s="111" t="s">
        <v>27</v>
      </c>
      <c r="H9" s="114" t="s">
        <v>59</v>
      </c>
      <c r="I9" s="114"/>
      <c r="J9" s="113" t="s">
        <v>50</v>
      </c>
      <c r="K9" s="113" t="s">
        <v>54</v>
      </c>
      <c r="L9" s="113"/>
      <c r="M9" s="122"/>
      <c r="N9" s="122"/>
      <c r="O9" s="123"/>
      <c r="P9" s="122"/>
      <c r="Q9" s="33"/>
      <c r="R9" s="34"/>
      <c r="S9" s="35"/>
    </row>
    <row r="10" spans="1:19" ht="61.5" customHeight="1" x14ac:dyDescent="0.3">
      <c r="A10" s="879" t="s">
        <v>60</v>
      </c>
      <c r="B10" s="879"/>
      <c r="C10" s="879"/>
      <c r="D10" s="880"/>
      <c r="E10" s="27"/>
      <c r="F10" s="28" t="s">
        <v>6</v>
      </c>
      <c r="G10" s="111"/>
      <c r="H10" s="114"/>
      <c r="I10" s="114"/>
      <c r="J10" s="113"/>
      <c r="K10" s="122"/>
      <c r="L10" s="113"/>
      <c r="M10" s="122"/>
      <c r="N10" s="122"/>
      <c r="O10" s="123"/>
      <c r="P10" s="122"/>
      <c r="Q10" s="33"/>
      <c r="R10" s="34"/>
      <c r="S10" s="35"/>
    </row>
    <row r="11" spans="1:19" ht="99.75" customHeight="1" thickBot="1" x14ac:dyDescent="0.35">
      <c r="A11" s="881" t="s">
        <v>45</v>
      </c>
      <c r="B11" s="881"/>
      <c r="C11" s="881"/>
      <c r="D11" s="882"/>
      <c r="E11" s="104"/>
      <c r="F11" s="105" t="s">
        <v>6</v>
      </c>
      <c r="G11" s="112"/>
      <c r="H11" s="124"/>
      <c r="I11" s="124"/>
      <c r="J11" s="125"/>
      <c r="K11" s="126"/>
      <c r="L11" s="125"/>
      <c r="M11" s="126"/>
      <c r="N11" s="126"/>
      <c r="O11" s="127"/>
      <c r="P11" s="126"/>
      <c r="Q11" s="107"/>
      <c r="R11" s="106"/>
      <c r="S11" s="108"/>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275"/>
  <sheetViews>
    <sheetView showGridLines="0" topLeftCell="A19" zoomScale="82" zoomScaleNormal="78" zoomScaleSheetLayoutView="40" zoomScalePageLayoutView="111" workbookViewId="0">
      <selection activeCell="E18" sqref="E18:P18"/>
    </sheetView>
  </sheetViews>
  <sheetFormatPr baseColWidth="10" defaultColWidth="12.1640625" defaultRowHeight="14.5" x14ac:dyDescent="0.3"/>
  <cols>
    <col min="1" max="1" width="26.6640625" style="1" customWidth="1"/>
    <col min="2" max="2" width="23.6640625" style="1" customWidth="1"/>
    <col min="3" max="3" width="21.33203125" style="1" customWidth="1"/>
    <col min="4" max="4" width="40.33203125" style="103" customWidth="1"/>
    <col min="5" max="5" width="30.83203125" style="1" customWidth="1"/>
    <col min="6" max="6" width="56.6640625" style="1" customWidth="1"/>
    <col min="7" max="7" width="20.6640625" style="1" bestFit="1" customWidth="1"/>
    <col min="8" max="8" width="22" style="1" bestFit="1" customWidth="1"/>
    <col min="9" max="9" width="50.33203125" style="1" customWidth="1"/>
    <col min="10" max="10" width="30.1640625" style="1" customWidth="1"/>
    <col min="11" max="11" width="28.6640625" style="1" bestFit="1" customWidth="1"/>
    <col min="12" max="13" width="52.1640625" style="1" customWidth="1"/>
    <col min="14" max="14" width="63.1640625" style="1" customWidth="1"/>
    <col min="15" max="15" width="49.83203125" style="1" customWidth="1"/>
    <col min="16" max="16" width="59.33203125" style="1" customWidth="1"/>
    <col min="17" max="17" width="56.1640625" style="1" customWidth="1"/>
    <col min="18" max="16384" width="12.1640625" style="1"/>
  </cols>
  <sheetData>
    <row r="3" spans="2:16" x14ac:dyDescent="0.3">
      <c r="D3" s="2"/>
    </row>
    <row r="4" spans="2:16" ht="69.75" customHeight="1" x14ac:dyDescent="0.3">
      <c r="C4" s="842" t="s">
        <v>214</v>
      </c>
      <c r="D4" s="842"/>
      <c r="E4" s="842"/>
      <c r="F4" s="842"/>
      <c r="G4" s="842"/>
      <c r="H4" s="842"/>
      <c r="I4" s="842"/>
      <c r="J4" s="842"/>
      <c r="K4" s="842"/>
      <c r="L4" s="842"/>
      <c r="M4" s="842"/>
      <c r="N4" s="842"/>
      <c r="O4" s="3"/>
      <c r="P4" s="3"/>
    </row>
    <row r="5" spans="2:16" ht="31.5" customHeight="1" x14ac:dyDescent="0.3">
      <c r="C5" s="842" t="s">
        <v>303</v>
      </c>
      <c r="D5" s="842"/>
      <c r="E5" s="842"/>
      <c r="F5" s="842"/>
      <c r="G5" s="842"/>
      <c r="H5" s="842"/>
      <c r="I5" s="842"/>
      <c r="J5" s="842"/>
      <c r="K5" s="842"/>
      <c r="L5" s="842"/>
      <c r="M5" s="842"/>
      <c r="N5" s="842"/>
      <c r="O5" s="3"/>
      <c r="P5" s="3"/>
    </row>
    <row r="6" spans="2:16" ht="31.5" customHeight="1" x14ac:dyDescent="0.3">
      <c r="C6" s="842" t="s">
        <v>877</v>
      </c>
      <c r="D6" s="842"/>
      <c r="E6" s="842"/>
      <c r="F6" s="842"/>
      <c r="G6" s="842"/>
      <c r="H6" s="842"/>
      <c r="I6" s="842"/>
      <c r="J6" s="842"/>
      <c r="K6" s="842"/>
      <c r="L6" s="842"/>
      <c r="M6" s="842"/>
      <c r="N6" s="842"/>
      <c r="O6" s="4"/>
      <c r="P6" s="4"/>
    </row>
    <row r="7" spans="2:16" ht="31.5" customHeight="1" x14ac:dyDescent="0.3">
      <c r="C7" s="842" t="s">
        <v>878</v>
      </c>
      <c r="D7" s="842"/>
      <c r="E7" s="842"/>
      <c r="F7" s="842"/>
      <c r="G7" s="842"/>
      <c r="H7" s="842"/>
      <c r="I7" s="842"/>
      <c r="J7" s="842"/>
      <c r="K7" s="842"/>
      <c r="L7" s="842"/>
      <c r="M7" s="842"/>
      <c r="N7" s="842"/>
      <c r="O7" s="4"/>
      <c r="P7" s="4"/>
    </row>
    <row r="8" spans="2:16" ht="32" x14ac:dyDescent="0.3">
      <c r="B8" s="89"/>
      <c r="C8" s="5"/>
      <c r="D8" s="5"/>
      <c r="E8" s="5"/>
      <c r="F8" s="5"/>
      <c r="G8" s="5"/>
      <c r="H8" s="5"/>
      <c r="I8" s="5"/>
      <c r="J8" s="5"/>
      <c r="K8" s="89"/>
      <c r="L8" s="5"/>
      <c r="M8" s="5"/>
      <c r="N8" s="5"/>
      <c r="O8" s="5"/>
      <c r="P8" s="5"/>
    </row>
    <row r="9" spans="2:16" ht="42" customHeight="1" x14ac:dyDescent="0.3">
      <c r="B9" s="899" t="s">
        <v>7</v>
      </c>
      <c r="C9" s="899"/>
      <c r="D9" s="899"/>
      <c r="E9" s="10"/>
      <c r="F9" s="10"/>
      <c r="G9" s="6"/>
      <c r="H9" s="7"/>
      <c r="I9" s="7"/>
      <c r="J9" s="7"/>
      <c r="K9" s="90"/>
      <c r="L9" s="7"/>
      <c r="M9" s="7"/>
      <c r="N9" s="7"/>
      <c r="O9" s="7"/>
      <c r="P9" s="7"/>
    </row>
    <row r="10" spans="2:16" ht="42" customHeight="1" x14ac:dyDescent="0.3">
      <c r="B10" s="898" t="s">
        <v>8</v>
      </c>
      <c r="C10" s="898"/>
      <c r="D10" s="898"/>
      <c r="E10" s="896" t="s">
        <v>876</v>
      </c>
      <c r="F10" s="896"/>
      <c r="G10" s="896"/>
      <c r="H10" s="896"/>
      <c r="I10" s="896"/>
      <c r="J10" s="896"/>
      <c r="K10" s="896"/>
      <c r="L10" s="896"/>
      <c r="M10" s="896"/>
      <c r="N10" s="896"/>
      <c r="O10" s="896"/>
      <c r="P10" s="896"/>
    </row>
    <row r="11" spans="2:16" ht="18.5" x14ac:dyDescent="0.3">
      <c r="B11" s="91"/>
      <c r="C11" s="8"/>
      <c r="D11" s="92"/>
      <c r="E11" s="10"/>
      <c r="F11" s="9"/>
      <c r="G11" s="6"/>
      <c r="H11" s="7"/>
      <c r="I11" s="9"/>
      <c r="J11" s="7"/>
      <c r="K11" s="90"/>
      <c r="L11" s="9"/>
      <c r="M11" s="9"/>
      <c r="N11" s="9"/>
      <c r="O11" s="9"/>
      <c r="P11" s="9"/>
    </row>
    <row r="12" spans="2:16" ht="42" customHeight="1" x14ac:dyDescent="0.3">
      <c r="B12" s="900" t="s">
        <v>11</v>
      </c>
      <c r="C12" s="900"/>
      <c r="D12" s="900"/>
      <c r="E12" s="10"/>
      <c r="F12" s="9"/>
      <c r="G12" s="6"/>
      <c r="H12" s="7"/>
      <c r="I12" s="9"/>
      <c r="J12" s="7"/>
      <c r="K12" s="90"/>
      <c r="L12" s="9"/>
      <c r="M12" s="9"/>
      <c r="N12" s="9"/>
      <c r="O12" s="9"/>
      <c r="P12" s="9"/>
    </row>
    <row r="13" spans="2:16" ht="18.5" x14ac:dyDescent="0.3">
      <c r="B13" s="898" t="s">
        <v>12</v>
      </c>
      <c r="C13" s="898"/>
      <c r="D13" s="898"/>
      <c r="E13" s="896" t="s">
        <v>887</v>
      </c>
      <c r="F13" s="896"/>
      <c r="G13" s="896"/>
      <c r="H13" s="896"/>
      <c r="I13" s="896"/>
      <c r="J13" s="896"/>
      <c r="K13" s="896"/>
      <c r="L13" s="896"/>
      <c r="M13" s="896"/>
      <c r="N13" s="896"/>
      <c r="O13" s="896"/>
      <c r="P13" s="896"/>
    </row>
    <row r="14" spans="2:16" ht="18.75" customHeight="1" x14ac:dyDescent="0.3">
      <c r="B14" s="898" t="s">
        <v>13</v>
      </c>
      <c r="C14" s="898"/>
      <c r="D14" s="898"/>
      <c r="E14" s="896" t="s">
        <v>888</v>
      </c>
      <c r="F14" s="896"/>
      <c r="G14" s="896"/>
      <c r="H14" s="896"/>
      <c r="I14" s="896"/>
      <c r="J14" s="896"/>
      <c r="K14" s="896"/>
      <c r="L14" s="896"/>
      <c r="M14" s="896"/>
      <c r="N14" s="896"/>
      <c r="O14" s="896"/>
      <c r="P14" s="896"/>
    </row>
    <row r="15" spans="2:16" ht="18.75" customHeight="1" x14ac:dyDescent="0.3">
      <c r="B15" s="898" t="s">
        <v>14</v>
      </c>
      <c r="C15" s="898"/>
      <c r="D15" s="898"/>
      <c r="E15" s="896" t="s">
        <v>889</v>
      </c>
      <c r="F15" s="896"/>
      <c r="G15" s="896"/>
      <c r="H15" s="896"/>
      <c r="I15" s="896"/>
      <c r="J15" s="896"/>
      <c r="K15" s="896"/>
      <c r="L15" s="896"/>
      <c r="M15" s="896"/>
      <c r="N15" s="896"/>
      <c r="O15" s="896"/>
      <c r="P15" s="896"/>
    </row>
    <row r="16" spans="2:16" ht="18.5" x14ac:dyDescent="0.3">
      <c r="B16" s="91"/>
      <c r="C16" s="8"/>
      <c r="D16" s="92"/>
      <c r="E16" s="10"/>
      <c r="F16" s="9"/>
      <c r="G16" s="7"/>
      <c r="H16" s="7"/>
      <c r="I16" s="9"/>
      <c r="J16" s="7"/>
      <c r="K16" s="90"/>
      <c r="L16" s="9"/>
      <c r="M16" s="9"/>
      <c r="N16" s="9"/>
      <c r="O16" s="9"/>
      <c r="P16" s="9"/>
    </row>
    <row r="17" spans="2:16" ht="42" customHeight="1" x14ac:dyDescent="0.3">
      <c r="B17" s="900" t="s">
        <v>15</v>
      </c>
      <c r="C17" s="900"/>
      <c r="D17" s="900"/>
      <c r="E17" s="6"/>
      <c r="F17" s="6"/>
      <c r="G17" s="6"/>
      <c r="H17" s="6"/>
      <c r="I17" s="6"/>
      <c r="J17" s="6"/>
      <c r="K17" s="6"/>
      <c r="L17" s="6"/>
      <c r="M17" s="6"/>
      <c r="N17" s="6"/>
      <c r="O17" s="6"/>
      <c r="P17" s="6"/>
    </row>
    <row r="18" spans="2:16" ht="105" customHeight="1" x14ac:dyDescent="0.3">
      <c r="B18" s="91"/>
      <c r="C18" s="8"/>
      <c r="D18" s="92"/>
      <c r="E18" s="896" t="s">
        <v>884</v>
      </c>
      <c r="F18" s="901"/>
      <c r="G18" s="901"/>
      <c r="H18" s="901"/>
      <c r="I18" s="901"/>
      <c r="J18" s="901"/>
      <c r="K18" s="901"/>
      <c r="L18" s="901"/>
      <c r="M18" s="901"/>
      <c r="N18" s="901"/>
      <c r="O18" s="901"/>
      <c r="P18" s="901"/>
    </row>
    <row r="19" spans="2:16" ht="18.5" x14ac:dyDescent="0.3">
      <c r="B19" s="91"/>
      <c r="C19" s="8"/>
      <c r="D19" s="92"/>
      <c r="E19" s="10"/>
      <c r="F19" s="9"/>
      <c r="G19" s="7"/>
      <c r="H19" s="7"/>
      <c r="I19" s="9"/>
      <c r="J19" s="7"/>
      <c r="K19" s="90"/>
      <c r="L19" s="9"/>
      <c r="M19" s="9"/>
      <c r="N19" s="9"/>
      <c r="O19" s="9"/>
      <c r="P19" s="9"/>
    </row>
    <row r="20" spans="2:16" ht="42" customHeight="1" x14ac:dyDescent="0.3">
      <c r="B20" s="900" t="s">
        <v>16</v>
      </c>
      <c r="C20" s="900"/>
      <c r="D20" s="900"/>
      <c r="E20" s="10"/>
      <c r="F20" s="9"/>
      <c r="G20" s="7"/>
      <c r="H20" s="7"/>
      <c r="I20" s="9"/>
      <c r="J20" s="7"/>
      <c r="K20" s="90"/>
      <c r="L20" s="9"/>
      <c r="M20" s="9"/>
      <c r="N20" s="9"/>
      <c r="O20" s="9"/>
      <c r="P20" s="9"/>
    </row>
    <row r="21" spans="2:16" ht="18.5" x14ac:dyDescent="0.3">
      <c r="B21" s="898" t="s">
        <v>17</v>
      </c>
      <c r="C21" s="898"/>
      <c r="D21" s="898"/>
      <c r="E21" s="896" t="s">
        <v>308</v>
      </c>
      <c r="F21" s="896"/>
      <c r="G21" s="896"/>
      <c r="H21" s="896"/>
      <c r="I21" s="896"/>
      <c r="J21" s="896"/>
      <c r="K21" s="896"/>
      <c r="L21" s="896"/>
      <c r="M21" s="896"/>
      <c r="N21" s="896"/>
      <c r="O21" s="896"/>
      <c r="P21" s="896"/>
    </row>
    <row r="22" spans="2:16" ht="18.75" customHeight="1" x14ac:dyDescent="0.3">
      <c r="B22" s="898" t="s">
        <v>18</v>
      </c>
      <c r="C22" s="898"/>
      <c r="D22" s="898"/>
      <c r="E22" s="896" t="s">
        <v>878</v>
      </c>
      <c r="F22" s="896"/>
      <c r="G22" s="896"/>
      <c r="H22" s="896"/>
      <c r="I22" s="896"/>
      <c r="J22" s="896"/>
      <c r="K22" s="896"/>
      <c r="L22" s="896"/>
      <c r="M22" s="896"/>
      <c r="N22" s="896"/>
      <c r="O22" s="896"/>
      <c r="P22" s="896"/>
    </row>
    <row r="23" spans="2:16" ht="18.75" customHeight="1" x14ac:dyDescent="0.3">
      <c r="B23" s="898" t="s">
        <v>19</v>
      </c>
      <c r="C23" s="898"/>
      <c r="D23" s="898"/>
      <c r="E23" s="896" t="s">
        <v>886</v>
      </c>
      <c r="F23" s="896"/>
      <c r="G23" s="896"/>
      <c r="H23" s="896"/>
      <c r="I23" s="896"/>
      <c r="J23" s="896"/>
      <c r="K23" s="896"/>
      <c r="L23" s="896"/>
      <c r="M23" s="896"/>
      <c r="N23" s="896"/>
      <c r="O23" s="896"/>
      <c r="P23" s="896"/>
    </row>
    <row r="24" spans="2:16" ht="18.75" customHeight="1" x14ac:dyDescent="0.3">
      <c r="B24" s="898" t="s">
        <v>20</v>
      </c>
      <c r="C24" s="898"/>
      <c r="D24" s="898"/>
      <c r="E24" s="896" t="s">
        <v>885</v>
      </c>
      <c r="F24" s="896"/>
      <c r="G24" s="896"/>
      <c r="H24" s="896"/>
      <c r="I24" s="896"/>
      <c r="J24" s="896"/>
      <c r="K24" s="896"/>
      <c r="L24" s="896"/>
      <c r="M24" s="896"/>
      <c r="N24" s="896"/>
      <c r="O24" s="896"/>
      <c r="P24" s="896"/>
    </row>
    <row r="25" spans="2:16" ht="18.5" x14ac:dyDescent="0.3">
      <c r="B25" s="6"/>
      <c r="C25" s="6"/>
      <c r="D25" s="92"/>
      <c r="E25" s="10"/>
      <c r="F25" s="10"/>
      <c r="G25" s="7"/>
      <c r="H25" s="7"/>
      <c r="I25" s="9"/>
      <c r="J25" s="7"/>
      <c r="K25" s="90"/>
      <c r="L25" s="9"/>
      <c r="M25" s="9"/>
      <c r="N25" s="9"/>
      <c r="O25" s="9"/>
      <c r="P25" s="9"/>
    </row>
    <row r="26" spans="2:16" ht="42" customHeight="1" x14ac:dyDescent="0.3">
      <c r="B26" s="900" t="s">
        <v>21</v>
      </c>
      <c r="C26" s="900"/>
      <c r="D26" s="900"/>
      <c r="E26" s="6"/>
      <c r="F26" s="6"/>
      <c r="G26" s="6"/>
      <c r="H26" s="6"/>
      <c r="I26" s="6"/>
      <c r="J26" s="6"/>
      <c r="K26" s="6"/>
      <c r="L26" s="6"/>
      <c r="M26" s="6"/>
      <c r="N26" s="6"/>
      <c r="O26" s="6"/>
      <c r="P26" s="6"/>
    </row>
    <row r="27" spans="2:16" ht="42.75" customHeight="1" x14ac:dyDescent="0.3">
      <c r="B27" s="90"/>
      <c r="C27" s="7"/>
      <c r="D27" s="7"/>
      <c r="E27" s="896"/>
      <c r="F27" s="896"/>
      <c r="G27" s="896"/>
      <c r="H27" s="896"/>
      <c r="I27" s="896"/>
      <c r="J27" s="896"/>
      <c r="K27" s="896"/>
      <c r="L27" s="896"/>
      <c r="M27" s="896"/>
      <c r="N27" s="896"/>
      <c r="O27" s="896"/>
      <c r="P27" s="896"/>
    </row>
    <row r="28" spans="2:16" ht="42.75" customHeight="1" x14ac:dyDescent="0.3">
      <c r="B28" s="90"/>
      <c r="C28" s="7"/>
      <c r="D28" s="7"/>
      <c r="E28" s="896"/>
      <c r="F28" s="896"/>
      <c r="G28" s="896"/>
      <c r="H28" s="896"/>
      <c r="I28" s="896"/>
      <c r="J28" s="896"/>
      <c r="K28" s="896"/>
      <c r="L28" s="896"/>
      <c r="M28" s="896"/>
      <c r="N28" s="896"/>
      <c r="O28" s="896"/>
      <c r="P28" s="896"/>
    </row>
    <row r="29" spans="2:16" ht="18.5" x14ac:dyDescent="0.3">
      <c r="B29" s="90"/>
      <c r="C29" s="7"/>
      <c r="D29" s="7"/>
      <c r="E29" s="11"/>
      <c r="F29" s="11"/>
      <c r="G29" s="91"/>
      <c r="H29" s="91"/>
      <c r="I29" s="11"/>
      <c r="J29" s="91"/>
      <c r="K29" s="91"/>
      <c r="L29" s="11"/>
      <c r="M29" s="11"/>
      <c r="N29" s="11"/>
      <c r="O29" s="11"/>
      <c r="P29" s="11"/>
    </row>
    <row r="30" spans="2:16" ht="42" customHeight="1" x14ac:dyDescent="0.3">
      <c r="B30" s="900" t="s">
        <v>23</v>
      </c>
      <c r="C30" s="900"/>
      <c r="D30" s="900"/>
      <c r="E30" s="10"/>
      <c r="F30" s="7"/>
      <c r="G30" s="6"/>
      <c r="H30" s="7"/>
      <c r="I30" s="7"/>
      <c r="J30" s="7"/>
      <c r="K30" s="90"/>
      <c r="L30" s="7"/>
      <c r="M30" s="7"/>
      <c r="N30" s="7"/>
      <c r="O30" s="7"/>
      <c r="P30" s="7"/>
    </row>
    <row r="31" spans="2:16" ht="18.75" customHeight="1" x14ac:dyDescent="0.3">
      <c r="B31" s="898" t="s">
        <v>9</v>
      </c>
      <c r="C31" s="898"/>
      <c r="D31" s="898"/>
      <c r="E31" s="896" t="s">
        <v>303</v>
      </c>
      <c r="F31" s="896"/>
      <c r="G31" s="896"/>
      <c r="H31" s="896"/>
      <c r="I31" s="896"/>
      <c r="J31" s="896"/>
      <c r="K31" s="896"/>
      <c r="L31" s="896"/>
      <c r="M31" s="896"/>
      <c r="N31" s="896"/>
      <c r="O31" s="896"/>
      <c r="P31" s="896"/>
    </row>
    <row r="32" spans="2:16" ht="18.75" customHeight="1" x14ac:dyDescent="0.3">
      <c r="B32" s="898" t="s">
        <v>10</v>
      </c>
      <c r="C32" s="898"/>
      <c r="D32" s="898"/>
      <c r="E32" s="896" t="s">
        <v>309</v>
      </c>
      <c r="F32" s="896"/>
      <c r="G32" s="896"/>
      <c r="H32" s="896"/>
      <c r="I32" s="896"/>
      <c r="J32" s="896"/>
      <c r="K32" s="896"/>
      <c r="L32" s="896"/>
      <c r="M32" s="896"/>
      <c r="N32" s="896"/>
      <c r="O32" s="896"/>
      <c r="P32" s="896"/>
    </row>
    <row r="33" spans="1:16" ht="30" customHeight="1" x14ac:dyDescent="0.3">
      <c r="B33" s="898" t="s">
        <v>215</v>
      </c>
      <c r="C33" s="898"/>
      <c r="D33" s="898"/>
      <c r="E33" s="896" t="s">
        <v>890</v>
      </c>
      <c r="F33" s="896"/>
      <c r="G33" s="896"/>
      <c r="H33" s="896"/>
      <c r="I33" s="896"/>
      <c r="J33" s="896"/>
      <c r="K33" s="896"/>
      <c r="L33" s="896"/>
      <c r="M33" s="896"/>
      <c r="N33" s="896"/>
      <c r="O33" s="896"/>
      <c r="P33" s="896"/>
    </row>
    <row r="34" spans="1:16" ht="18.5" x14ac:dyDescent="0.3">
      <c r="B34" s="8"/>
      <c r="C34" s="8"/>
      <c r="D34" s="8"/>
      <c r="E34" s="11"/>
      <c r="F34" s="11"/>
      <c r="G34" s="11"/>
      <c r="H34" s="11"/>
      <c r="I34" s="11"/>
      <c r="J34" s="11"/>
      <c r="K34" s="91"/>
      <c r="L34" s="11"/>
      <c r="M34" s="11"/>
      <c r="N34" s="11"/>
      <c r="O34" s="11"/>
      <c r="P34" s="11"/>
    </row>
    <row r="35" spans="1:16" ht="42" customHeight="1" x14ac:dyDescent="0.3">
      <c r="B35" s="900" t="s">
        <v>296</v>
      </c>
      <c r="C35" s="900"/>
      <c r="D35" s="900"/>
      <c r="E35" s="10"/>
      <c r="F35" s="7"/>
      <c r="G35" s="6"/>
      <c r="H35" s="7"/>
      <c r="I35" s="7"/>
      <c r="J35" s="7"/>
      <c r="K35" s="90"/>
      <c r="L35" s="7"/>
      <c r="M35" s="7"/>
      <c r="N35" s="7"/>
      <c r="O35" s="7"/>
      <c r="P35" s="7"/>
    </row>
    <row r="36" spans="1:16" ht="18.75" customHeight="1" x14ac:dyDescent="0.3">
      <c r="B36" s="898" t="s">
        <v>297</v>
      </c>
      <c r="C36" s="898"/>
      <c r="D36" s="898"/>
      <c r="E36" s="896" t="s">
        <v>877</v>
      </c>
      <c r="F36" s="896"/>
      <c r="G36" s="896"/>
      <c r="H36" s="896"/>
      <c r="I36" s="896"/>
      <c r="J36" s="896"/>
      <c r="K36" s="910"/>
      <c r="L36" s="896"/>
      <c r="M36" s="896"/>
      <c r="N36" s="896"/>
      <c r="O36" s="896"/>
      <c r="P36" s="896"/>
    </row>
    <row r="37" spans="1:16" ht="18.75" customHeight="1" x14ac:dyDescent="0.3">
      <c r="B37" s="898" t="s">
        <v>215</v>
      </c>
      <c r="C37" s="898"/>
      <c r="D37" s="898"/>
      <c r="E37" s="349" t="s">
        <v>881</v>
      </c>
      <c r="F37" s="349"/>
      <c r="G37" s="349"/>
      <c r="H37" s="349"/>
      <c r="I37" s="349"/>
      <c r="J37" s="349"/>
      <c r="K37" s="360"/>
      <c r="L37" s="349"/>
      <c r="M37" s="349"/>
      <c r="N37" s="349"/>
      <c r="O37" s="349"/>
      <c r="P37" s="349"/>
    </row>
    <row r="38" spans="1:16" ht="18.75" customHeight="1" x14ac:dyDescent="0.3">
      <c r="B38" s="898" t="s">
        <v>299</v>
      </c>
      <c r="C38" s="898"/>
      <c r="D38" s="898"/>
      <c r="E38" s="896" t="s">
        <v>882</v>
      </c>
      <c r="F38" s="896"/>
      <c r="G38" s="896"/>
      <c r="H38" s="896"/>
      <c r="I38" s="896"/>
      <c r="J38" s="896"/>
      <c r="K38" s="910"/>
      <c r="L38" s="896"/>
      <c r="M38" s="896"/>
      <c r="N38" s="896"/>
      <c r="O38" s="896"/>
      <c r="P38" s="896"/>
    </row>
    <row r="39" spans="1:16" ht="18.75" customHeight="1" x14ac:dyDescent="0.3">
      <c r="B39" s="898" t="s">
        <v>298</v>
      </c>
      <c r="C39" s="898"/>
      <c r="D39" s="898"/>
      <c r="E39" s="896" t="s">
        <v>883</v>
      </c>
      <c r="F39" s="896"/>
      <c r="G39" s="896"/>
      <c r="H39" s="896"/>
      <c r="I39" s="896"/>
      <c r="J39" s="896"/>
      <c r="K39" s="910"/>
      <c r="L39" s="896"/>
      <c r="M39" s="896"/>
      <c r="N39" s="896"/>
      <c r="O39" s="896"/>
      <c r="P39" s="896"/>
    </row>
    <row r="40" spans="1:16" ht="18.75" customHeight="1" x14ac:dyDescent="0.3">
      <c r="B40" s="8"/>
      <c r="C40" s="8"/>
      <c r="D40" s="8"/>
      <c r="E40" s="11"/>
      <c r="F40" s="11"/>
      <c r="G40" s="11"/>
      <c r="H40" s="11"/>
      <c r="I40" s="11"/>
      <c r="J40" s="11"/>
      <c r="K40" s="91"/>
      <c r="L40" s="11"/>
      <c r="M40" s="11"/>
      <c r="N40" s="11"/>
      <c r="O40" s="11"/>
      <c r="P40" s="11"/>
    </row>
    <row r="41" spans="1:16" ht="18.75" customHeight="1" x14ac:dyDescent="0.3">
      <c r="B41" s="883"/>
      <c r="C41" s="883"/>
      <c r="D41" s="883"/>
      <c r="E41" s="883"/>
      <c r="F41" s="883"/>
      <c r="G41" s="883"/>
      <c r="H41" s="883"/>
      <c r="I41" s="883"/>
      <c r="J41" s="883"/>
      <c r="K41" s="883"/>
      <c r="L41" s="883"/>
      <c r="M41" s="883"/>
      <c r="N41" s="883"/>
      <c r="O41" s="883"/>
      <c r="P41" s="883"/>
    </row>
    <row r="42" spans="1:16" ht="48.75" customHeight="1" x14ac:dyDescent="0.3">
      <c r="B42" s="897" t="s">
        <v>310</v>
      </c>
      <c r="C42" s="897"/>
      <c r="D42" s="897"/>
      <c r="E42" s="897"/>
      <c r="F42" s="897"/>
      <c r="G42" s="897"/>
      <c r="H42" s="897"/>
      <c r="I42" s="897"/>
      <c r="J42" s="897"/>
      <c r="K42" s="897"/>
      <c r="L42" s="897"/>
      <c r="M42" s="897"/>
      <c r="N42" s="897"/>
      <c r="O42" s="897"/>
      <c r="P42" s="897"/>
    </row>
    <row r="43" spans="1:16" ht="19" thickBot="1" x14ac:dyDescent="0.35">
      <c r="B43" s="12"/>
      <c r="C43" s="12"/>
      <c r="D43" s="93"/>
      <c r="E43" s="13"/>
      <c r="F43" s="13"/>
      <c r="G43" s="14"/>
      <c r="H43" s="14"/>
      <c r="I43" s="14"/>
      <c r="J43" s="14"/>
      <c r="K43" s="94"/>
      <c r="L43" s="13"/>
      <c r="M43" s="13"/>
      <c r="N43" s="13"/>
      <c r="O43" s="13"/>
      <c r="P43" s="13"/>
    </row>
    <row r="44" spans="1:16" ht="20.25" customHeight="1" thickTop="1" x14ac:dyDescent="0.3">
      <c r="B44" s="904" t="s">
        <v>22</v>
      </c>
      <c r="C44" s="906" t="s">
        <v>24</v>
      </c>
      <c r="D44" s="906" t="s">
        <v>78</v>
      </c>
      <c r="E44" s="906" t="s">
        <v>1</v>
      </c>
      <c r="F44" s="906"/>
      <c r="G44" s="906"/>
      <c r="H44" s="906"/>
      <c r="I44" s="906"/>
      <c r="J44" s="906"/>
      <c r="K44" s="906"/>
      <c r="L44" s="906"/>
      <c r="M44" s="906"/>
      <c r="N44" s="908" t="s">
        <v>86</v>
      </c>
      <c r="O44" s="908" t="s">
        <v>84</v>
      </c>
      <c r="P44" s="902" t="s">
        <v>87</v>
      </c>
    </row>
    <row r="45" spans="1:16" ht="149.25" customHeight="1" thickBot="1" x14ac:dyDescent="0.35">
      <c r="A45" s="15"/>
      <c r="B45" s="905"/>
      <c r="C45" s="907"/>
      <c r="D45" s="907"/>
      <c r="E45" s="754" t="s">
        <v>77</v>
      </c>
      <c r="F45" s="755" t="s">
        <v>79</v>
      </c>
      <c r="G45" s="755" t="s">
        <v>80</v>
      </c>
      <c r="H45" s="755" t="s">
        <v>219</v>
      </c>
      <c r="I45" s="754" t="s">
        <v>82</v>
      </c>
      <c r="J45" s="755" t="s">
        <v>83</v>
      </c>
      <c r="K45" s="755" t="s">
        <v>216</v>
      </c>
      <c r="L45" s="755" t="s">
        <v>217</v>
      </c>
      <c r="M45" s="755" t="s">
        <v>218</v>
      </c>
      <c r="N45" s="909"/>
      <c r="O45" s="909"/>
      <c r="P45" s="903"/>
    </row>
    <row r="46" spans="1:16" ht="306.5" thickTop="1" x14ac:dyDescent="0.3">
      <c r="A46" s="16"/>
      <c r="B46" s="756" t="s">
        <v>89</v>
      </c>
      <c r="C46" s="757" t="s">
        <v>3</v>
      </c>
      <c r="D46" s="758" t="s">
        <v>892</v>
      </c>
      <c r="E46" s="759" t="s">
        <v>893</v>
      </c>
      <c r="F46" s="760" t="s">
        <v>311</v>
      </c>
      <c r="G46" s="761" t="s">
        <v>223</v>
      </c>
      <c r="H46" s="762" t="s">
        <v>301</v>
      </c>
      <c r="I46" s="763"/>
      <c r="J46" s="761" t="s">
        <v>894</v>
      </c>
      <c r="K46" s="762" t="s">
        <v>224</v>
      </c>
      <c r="L46" s="764" t="s">
        <v>895</v>
      </c>
      <c r="M46" s="765" t="s">
        <v>896</v>
      </c>
      <c r="N46" s="766" t="s">
        <v>897</v>
      </c>
      <c r="O46" s="767" t="s">
        <v>312</v>
      </c>
      <c r="P46" s="768" t="s">
        <v>314</v>
      </c>
    </row>
    <row r="47" spans="1:16" s="410" customFormat="1" ht="187" x14ac:dyDescent="0.3">
      <c r="A47" s="409"/>
      <c r="B47" s="729" t="s">
        <v>692</v>
      </c>
      <c r="C47" s="730" t="s">
        <v>4</v>
      </c>
      <c r="D47" s="731" t="s">
        <v>315</v>
      </c>
      <c r="E47" s="732" t="s">
        <v>316</v>
      </c>
      <c r="F47" s="731" t="s">
        <v>317</v>
      </c>
      <c r="G47" s="733" t="s">
        <v>47</v>
      </c>
      <c r="H47" s="733" t="s">
        <v>318</v>
      </c>
      <c r="I47" s="731" t="s">
        <v>898</v>
      </c>
      <c r="J47" s="731" t="s">
        <v>319</v>
      </c>
      <c r="K47" s="733" t="s">
        <v>224</v>
      </c>
      <c r="L47" s="731" t="s">
        <v>320</v>
      </c>
      <c r="M47" s="731" t="s">
        <v>321</v>
      </c>
      <c r="N47" s="731" t="s">
        <v>322</v>
      </c>
      <c r="O47" s="731" t="s">
        <v>323</v>
      </c>
      <c r="P47" s="734" t="s">
        <v>324</v>
      </c>
    </row>
    <row r="48" spans="1:16" ht="204" x14ac:dyDescent="0.3">
      <c r="A48" s="16"/>
      <c r="B48" s="735" t="s">
        <v>325</v>
      </c>
      <c r="C48" s="736" t="s">
        <v>326</v>
      </c>
      <c r="D48" s="737" t="s">
        <v>539</v>
      </c>
      <c r="E48" s="737" t="s">
        <v>541</v>
      </c>
      <c r="F48" s="737" t="s">
        <v>540</v>
      </c>
      <c r="G48" s="738" t="s">
        <v>47</v>
      </c>
      <c r="H48" s="736" t="s">
        <v>318</v>
      </c>
      <c r="I48" s="737" t="s">
        <v>542</v>
      </c>
      <c r="J48" s="737" t="s">
        <v>543</v>
      </c>
      <c r="K48" s="736" t="s">
        <v>224</v>
      </c>
      <c r="L48" s="737" t="s">
        <v>544</v>
      </c>
      <c r="M48" s="737" t="s">
        <v>545</v>
      </c>
      <c r="N48" s="737" t="s">
        <v>665</v>
      </c>
      <c r="O48" s="737" t="s">
        <v>327</v>
      </c>
      <c r="P48" s="739" t="s">
        <v>328</v>
      </c>
    </row>
    <row r="49" spans="1:16" ht="204" x14ac:dyDescent="0.3">
      <c r="A49" s="16"/>
      <c r="B49" s="688" t="s">
        <v>329</v>
      </c>
      <c r="C49" s="689" t="s">
        <v>519</v>
      </c>
      <c r="D49" s="684" t="s">
        <v>691</v>
      </c>
      <c r="E49" s="684" t="s">
        <v>690</v>
      </c>
      <c r="F49" s="684" t="s">
        <v>520</v>
      </c>
      <c r="G49" s="685" t="s">
        <v>330</v>
      </c>
      <c r="H49" s="685" t="s">
        <v>318</v>
      </c>
      <c r="I49" s="684" t="s">
        <v>522</v>
      </c>
      <c r="J49" s="684" t="s">
        <v>521</v>
      </c>
      <c r="K49" s="685" t="s">
        <v>224</v>
      </c>
      <c r="L49" s="684" t="s">
        <v>331</v>
      </c>
      <c r="M49" s="684" t="s">
        <v>332</v>
      </c>
      <c r="N49" s="684" t="s">
        <v>333</v>
      </c>
      <c r="O49" s="684" t="s">
        <v>334</v>
      </c>
      <c r="P49" s="690" t="s">
        <v>335</v>
      </c>
    </row>
    <row r="50" spans="1:16" ht="204" x14ac:dyDescent="0.3">
      <c r="A50" s="16"/>
      <c r="B50" s="682" t="s">
        <v>329</v>
      </c>
      <c r="C50" s="683" t="s">
        <v>336</v>
      </c>
      <c r="D50" s="691" t="s">
        <v>509</v>
      </c>
      <c r="E50" s="691" t="s">
        <v>524</v>
      </c>
      <c r="F50" s="691" t="s">
        <v>525</v>
      </c>
      <c r="G50" s="692" t="s">
        <v>330</v>
      </c>
      <c r="H50" s="692" t="s">
        <v>318</v>
      </c>
      <c r="I50" s="691" t="s">
        <v>523</v>
      </c>
      <c r="J50" s="691" t="s">
        <v>337</v>
      </c>
      <c r="K50" s="692" t="s">
        <v>224</v>
      </c>
      <c r="L50" s="691" t="s">
        <v>338</v>
      </c>
      <c r="M50" s="691" t="s">
        <v>339</v>
      </c>
      <c r="N50" s="691" t="s">
        <v>333</v>
      </c>
      <c r="O50" s="691" t="s">
        <v>340</v>
      </c>
      <c r="P50" s="693" t="s">
        <v>341</v>
      </c>
    </row>
    <row r="51" spans="1:16" ht="204" x14ac:dyDescent="0.3">
      <c r="A51" s="16"/>
      <c r="B51" s="682" t="s">
        <v>329</v>
      </c>
      <c r="C51" s="683" t="s">
        <v>342</v>
      </c>
      <c r="D51" s="684" t="s">
        <v>694</v>
      </c>
      <c r="E51" s="684" t="s">
        <v>526</v>
      </c>
      <c r="F51" s="684" t="s">
        <v>527</v>
      </c>
      <c r="G51" s="685" t="s">
        <v>330</v>
      </c>
      <c r="H51" s="685" t="s">
        <v>318</v>
      </c>
      <c r="I51" s="684" t="s">
        <v>530</v>
      </c>
      <c r="J51" s="684" t="s">
        <v>343</v>
      </c>
      <c r="K51" s="685" t="s">
        <v>224</v>
      </c>
      <c r="L51" s="684" t="s">
        <v>344</v>
      </c>
      <c r="M51" s="684" t="s">
        <v>345</v>
      </c>
      <c r="N51" s="684" t="s">
        <v>710</v>
      </c>
      <c r="O51" s="684" t="s">
        <v>346</v>
      </c>
      <c r="P51" s="690" t="s">
        <v>347</v>
      </c>
    </row>
    <row r="52" spans="1:16" ht="204" x14ac:dyDescent="0.3">
      <c r="A52" s="16"/>
      <c r="B52" s="682" t="s">
        <v>329</v>
      </c>
      <c r="C52" s="683" t="s">
        <v>6</v>
      </c>
      <c r="D52" s="684" t="s">
        <v>508</v>
      </c>
      <c r="E52" s="691" t="s">
        <v>528</v>
      </c>
      <c r="F52" s="691" t="s">
        <v>529</v>
      </c>
      <c r="G52" s="692" t="s">
        <v>330</v>
      </c>
      <c r="H52" s="692" t="s">
        <v>318</v>
      </c>
      <c r="I52" s="691" t="s">
        <v>531</v>
      </c>
      <c r="J52" s="691" t="s">
        <v>348</v>
      </c>
      <c r="K52" s="692" t="s">
        <v>224</v>
      </c>
      <c r="L52" s="691" t="s">
        <v>505</v>
      </c>
      <c r="M52" s="691" t="s">
        <v>532</v>
      </c>
      <c r="N52" s="691" t="s">
        <v>710</v>
      </c>
      <c r="O52" s="694" t="s">
        <v>533</v>
      </c>
      <c r="P52" s="678" t="s">
        <v>507</v>
      </c>
    </row>
    <row r="53" spans="1:16" ht="204" x14ac:dyDescent="0.3">
      <c r="A53" s="16"/>
      <c r="B53" s="682" t="s">
        <v>329</v>
      </c>
      <c r="C53" s="683" t="s">
        <v>342</v>
      </c>
      <c r="D53" s="684" t="s">
        <v>693</v>
      </c>
      <c r="E53" s="684" t="s">
        <v>534</v>
      </c>
      <c r="F53" s="684" t="s">
        <v>535</v>
      </c>
      <c r="G53" s="685" t="s">
        <v>330</v>
      </c>
      <c r="H53" s="685" t="s">
        <v>318</v>
      </c>
      <c r="I53" s="684" t="s">
        <v>536</v>
      </c>
      <c r="J53" s="684" t="s">
        <v>349</v>
      </c>
      <c r="K53" s="685" t="s">
        <v>224</v>
      </c>
      <c r="L53" s="695" t="s">
        <v>683</v>
      </c>
      <c r="M53" s="695" t="s">
        <v>350</v>
      </c>
      <c r="N53" s="684" t="s">
        <v>710</v>
      </c>
      <c r="O53" s="684" t="s">
        <v>351</v>
      </c>
      <c r="P53" s="678" t="s">
        <v>352</v>
      </c>
    </row>
    <row r="54" spans="1:16" ht="289" x14ac:dyDescent="0.3">
      <c r="A54" s="16"/>
      <c r="B54" s="682" t="s">
        <v>353</v>
      </c>
      <c r="C54" s="683" t="s">
        <v>6</v>
      </c>
      <c r="D54" s="684" t="s">
        <v>695</v>
      </c>
      <c r="E54" s="684" t="s">
        <v>537</v>
      </c>
      <c r="F54" s="684" t="s">
        <v>538</v>
      </c>
      <c r="G54" s="685" t="s">
        <v>330</v>
      </c>
      <c r="H54" s="685" t="s">
        <v>318</v>
      </c>
      <c r="I54" s="684" t="s">
        <v>354</v>
      </c>
      <c r="J54" s="684" t="s">
        <v>355</v>
      </c>
      <c r="K54" s="685" t="s">
        <v>224</v>
      </c>
      <c r="L54" s="684" t="s">
        <v>356</v>
      </c>
      <c r="M54" s="684" t="s">
        <v>357</v>
      </c>
      <c r="N54" s="684" t="s">
        <v>711</v>
      </c>
      <c r="O54" s="696" t="s">
        <v>664</v>
      </c>
      <c r="P54" s="679" t="s">
        <v>358</v>
      </c>
    </row>
    <row r="55" spans="1:16" ht="204" x14ac:dyDescent="0.3">
      <c r="A55" s="16"/>
      <c r="B55" s="735" t="s">
        <v>359</v>
      </c>
      <c r="C55" s="740" t="s">
        <v>5</v>
      </c>
      <c r="D55" s="737" t="s">
        <v>546</v>
      </c>
      <c r="E55" s="737" t="s">
        <v>547</v>
      </c>
      <c r="F55" s="741" t="s">
        <v>548</v>
      </c>
      <c r="G55" s="736" t="s">
        <v>551</v>
      </c>
      <c r="H55" s="736" t="s">
        <v>318</v>
      </c>
      <c r="I55" s="737" t="s">
        <v>549</v>
      </c>
      <c r="J55" s="737" t="s">
        <v>550</v>
      </c>
      <c r="K55" s="736" t="s">
        <v>224</v>
      </c>
      <c r="L55" s="737" t="s">
        <v>553</v>
      </c>
      <c r="M55" s="737" t="s">
        <v>552</v>
      </c>
      <c r="N55" s="742" t="s">
        <v>709</v>
      </c>
      <c r="O55" s="737" t="s">
        <v>360</v>
      </c>
      <c r="P55" s="743" t="s">
        <v>506</v>
      </c>
    </row>
    <row r="56" spans="1:16" ht="204" x14ac:dyDescent="0.3">
      <c r="A56" s="95"/>
      <c r="B56" s="682" t="s">
        <v>359</v>
      </c>
      <c r="C56" s="697" t="s">
        <v>6</v>
      </c>
      <c r="D56" s="684" t="s">
        <v>361</v>
      </c>
      <c r="E56" s="684" t="s">
        <v>562</v>
      </c>
      <c r="F56" s="684" t="s">
        <v>563</v>
      </c>
      <c r="G56" s="685" t="s">
        <v>330</v>
      </c>
      <c r="H56" s="685" t="s">
        <v>318</v>
      </c>
      <c r="I56" s="684" t="s">
        <v>362</v>
      </c>
      <c r="J56" s="684" t="s">
        <v>556</v>
      </c>
      <c r="K56" s="685" t="s">
        <v>224</v>
      </c>
      <c r="L56" s="684" t="s">
        <v>684</v>
      </c>
      <c r="M56" s="684" t="s">
        <v>554</v>
      </c>
      <c r="N56" s="684" t="s">
        <v>709</v>
      </c>
      <c r="O56" s="684" t="s">
        <v>555</v>
      </c>
      <c r="P56" s="690" t="s">
        <v>363</v>
      </c>
    </row>
    <row r="57" spans="1:16" ht="204" x14ac:dyDescent="0.3">
      <c r="A57" s="36"/>
      <c r="B57" s="682" t="s">
        <v>359</v>
      </c>
      <c r="C57" s="697" t="s">
        <v>6</v>
      </c>
      <c r="D57" s="684" t="s">
        <v>364</v>
      </c>
      <c r="E57" s="684" t="s">
        <v>557</v>
      </c>
      <c r="F57" s="684" t="s">
        <v>558</v>
      </c>
      <c r="G57" s="685" t="s">
        <v>330</v>
      </c>
      <c r="H57" s="685" t="s">
        <v>318</v>
      </c>
      <c r="I57" s="684" t="s">
        <v>559</v>
      </c>
      <c r="J57" s="684" t="s">
        <v>560</v>
      </c>
      <c r="K57" s="685" t="s">
        <v>224</v>
      </c>
      <c r="L57" s="684" t="s">
        <v>685</v>
      </c>
      <c r="M57" s="684" t="s">
        <v>686</v>
      </c>
      <c r="N57" s="684" t="s">
        <v>709</v>
      </c>
      <c r="O57" s="684" t="s">
        <v>561</v>
      </c>
      <c r="P57" s="690" t="s">
        <v>363</v>
      </c>
    </row>
    <row r="58" spans="1:16" ht="187" x14ac:dyDescent="0.4">
      <c r="A58" s="36"/>
      <c r="B58" s="735" t="s">
        <v>325</v>
      </c>
      <c r="C58" s="736" t="s">
        <v>5</v>
      </c>
      <c r="D58" s="744" t="s">
        <v>564</v>
      </c>
      <c r="E58" s="737" t="s">
        <v>565</v>
      </c>
      <c r="F58" s="737" t="s">
        <v>566</v>
      </c>
      <c r="G58" s="736" t="s">
        <v>47</v>
      </c>
      <c r="H58" s="736" t="s">
        <v>318</v>
      </c>
      <c r="I58" s="737" t="s">
        <v>568</v>
      </c>
      <c r="J58" s="737" t="s">
        <v>567</v>
      </c>
      <c r="K58" s="736" t="s">
        <v>224</v>
      </c>
      <c r="L58" s="737" t="s">
        <v>570</v>
      </c>
      <c r="M58" s="737" t="s">
        <v>571</v>
      </c>
      <c r="N58" s="737" t="s">
        <v>706</v>
      </c>
      <c r="O58" s="737" t="s">
        <v>569</v>
      </c>
      <c r="P58" s="743" t="s">
        <v>365</v>
      </c>
    </row>
    <row r="59" spans="1:16" ht="187" x14ac:dyDescent="0.3">
      <c r="A59" s="36"/>
      <c r="B59" s="682" t="s">
        <v>366</v>
      </c>
      <c r="C59" s="683" t="s">
        <v>342</v>
      </c>
      <c r="D59" s="684" t="s">
        <v>397</v>
      </c>
      <c r="E59" s="684" t="s">
        <v>572</v>
      </c>
      <c r="F59" s="680" t="s">
        <v>573</v>
      </c>
      <c r="G59" s="685" t="s">
        <v>330</v>
      </c>
      <c r="H59" s="685" t="s">
        <v>318</v>
      </c>
      <c r="I59" s="684" t="s">
        <v>574</v>
      </c>
      <c r="J59" s="684" t="s">
        <v>576</v>
      </c>
      <c r="K59" s="685" t="s">
        <v>224</v>
      </c>
      <c r="L59" s="681" t="s">
        <v>583</v>
      </c>
      <c r="M59" s="684" t="s">
        <v>367</v>
      </c>
      <c r="N59" s="684" t="s">
        <v>708</v>
      </c>
      <c r="O59" s="684" t="s">
        <v>575</v>
      </c>
      <c r="P59" s="690" t="s">
        <v>368</v>
      </c>
    </row>
    <row r="60" spans="1:16" ht="187" x14ac:dyDescent="0.3">
      <c r="B60" s="682" t="s">
        <v>366</v>
      </c>
      <c r="C60" s="683" t="s">
        <v>6</v>
      </c>
      <c r="D60" s="684" t="s">
        <v>398</v>
      </c>
      <c r="E60" s="684" t="s">
        <v>577</v>
      </c>
      <c r="F60" s="680" t="s">
        <v>578</v>
      </c>
      <c r="G60" s="685" t="s">
        <v>330</v>
      </c>
      <c r="H60" s="685" t="s">
        <v>318</v>
      </c>
      <c r="I60" s="684" t="s">
        <v>579</v>
      </c>
      <c r="J60" s="684" t="s">
        <v>581</v>
      </c>
      <c r="K60" s="685" t="s">
        <v>224</v>
      </c>
      <c r="L60" s="681" t="s">
        <v>582</v>
      </c>
      <c r="M60" s="684" t="s">
        <v>584</v>
      </c>
      <c r="N60" s="684" t="s">
        <v>707</v>
      </c>
      <c r="O60" s="684" t="s">
        <v>580</v>
      </c>
      <c r="P60" s="690" t="s">
        <v>368</v>
      </c>
    </row>
    <row r="61" spans="1:16" ht="187" x14ac:dyDescent="0.3">
      <c r="B61" s="682" t="s">
        <v>366</v>
      </c>
      <c r="C61" s="683" t="s">
        <v>342</v>
      </c>
      <c r="D61" s="684" t="s">
        <v>399</v>
      </c>
      <c r="E61" s="684" t="s">
        <v>585</v>
      </c>
      <c r="F61" s="680" t="s">
        <v>586</v>
      </c>
      <c r="G61" s="685" t="s">
        <v>330</v>
      </c>
      <c r="H61" s="685" t="s">
        <v>318</v>
      </c>
      <c r="I61" s="684" t="s">
        <v>591</v>
      </c>
      <c r="J61" s="684" t="s">
        <v>587</v>
      </c>
      <c r="K61" s="685" t="s">
        <v>224</v>
      </c>
      <c r="L61" s="681" t="s">
        <v>588</v>
      </c>
      <c r="M61" s="684" t="s">
        <v>589</v>
      </c>
      <c r="N61" s="684" t="s">
        <v>706</v>
      </c>
      <c r="O61" s="684" t="s">
        <v>590</v>
      </c>
      <c r="P61" s="690" t="s">
        <v>368</v>
      </c>
    </row>
    <row r="62" spans="1:16" ht="170" x14ac:dyDescent="0.3">
      <c r="B62" s="682" t="s">
        <v>369</v>
      </c>
      <c r="C62" s="683" t="s">
        <v>6</v>
      </c>
      <c r="D62" s="684" t="s">
        <v>512</v>
      </c>
      <c r="E62" s="684" t="s">
        <v>592</v>
      </c>
      <c r="F62" s="684" t="s">
        <v>593</v>
      </c>
      <c r="G62" s="685" t="s">
        <v>330</v>
      </c>
      <c r="H62" s="685" t="s">
        <v>318</v>
      </c>
      <c r="I62" s="684" t="s">
        <v>598</v>
      </c>
      <c r="J62" s="684" t="s">
        <v>594</v>
      </c>
      <c r="K62" s="685" t="s">
        <v>224</v>
      </c>
      <c r="L62" s="684" t="s">
        <v>595</v>
      </c>
      <c r="M62" s="684" t="s">
        <v>596</v>
      </c>
      <c r="N62" s="684" t="s">
        <v>705</v>
      </c>
      <c r="O62" s="684" t="s">
        <v>597</v>
      </c>
      <c r="P62" s="690" t="s">
        <v>370</v>
      </c>
    </row>
    <row r="63" spans="1:16" ht="170" x14ac:dyDescent="0.3">
      <c r="B63" s="682" t="s">
        <v>369</v>
      </c>
      <c r="C63" s="683" t="s">
        <v>6</v>
      </c>
      <c r="D63" s="684" t="s">
        <v>514</v>
      </c>
      <c r="E63" s="684" t="s">
        <v>599</v>
      </c>
      <c r="F63" s="684" t="s">
        <v>600</v>
      </c>
      <c r="G63" s="685" t="s">
        <v>330</v>
      </c>
      <c r="H63" s="685" t="s">
        <v>318</v>
      </c>
      <c r="I63" s="684" t="s">
        <v>605</v>
      </c>
      <c r="J63" s="684" t="s">
        <v>601</v>
      </c>
      <c r="K63" s="685" t="s">
        <v>224</v>
      </c>
      <c r="L63" s="684" t="s">
        <v>603</v>
      </c>
      <c r="M63" s="684" t="s">
        <v>604</v>
      </c>
      <c r="N63" s="684" t="s">
        <v>705</v>
      </c>
      <c r="O63" s="684" t="s">
        <v>602</v>
      </c>
      <c r="P63" s="690" t="s">
        <v>371</v>
      </c>
    </row>
    <row r="64" spans="1:16" s="601" customFormat="1" ht="170" x14ac:dyDescent="0.3">
      <c r="B64" s="682" t="s">
        <v>372</v>
      </c>
      <c r="C64" s="683" t="s">
        <v>6</v>
      </c>
      <c r="D64" s="684" t="s">
        <v>606</v>
      </c>
      <c r="E64" s="684" t="s">
        <v>608</v>
      </c>
      <c r="F64" s="684" t="s">
        <v>607</v>
      </c>
      <c r="G64" s="685" t="s">
        <v>330</v>
      </c>
      <c r="H64" s="685" t="s">
        <v>318</v>
      </c>
      <c r="I64" s="684" t="s">
        <v>609</v>
      </c>
      <c r="J64" s="684" t="s">
        <v>610</v>
      </c>
      <c r="K64" s="685" t="s">
        <v>224</v>
      </c>
      <c r="L64" s="684" t="s">
        <v>613</v>
      </c>
      <c r="M64" s="685" t="s">
        <v>612</v>
      </c>
      <c r="N64" s="684" t="s">
        <v>705</v>
      </c>
      <c r="O64" s="684" t="s">
        <v>611</v>
      </c>
      <c r="P64" s="690" t="s">
        <v>371</v>
      </c>
    </row>
    <row r="65" spans="1:16" ht="187" x14ac:dyDescent="0.3">
      <c r="B65" s="682" t="s">
        <v>369</v>
      </c>
      <c r="C65" s="683" t="s">
        <v>6</v>
      </c>
      <c r="D65" s="684" t="s">
        <v>513</v>
      </c>
      <c r="E65" s="684" t="s">
        <v>614</v>
      </c>
      <c r="F65" s="684" t="s">
        <v>615</v>
      </c>
      <c r="G65" s="685" t="s">
        <v>330</v>
      </c>
      <c r="H65" s="685" t="s">
        <v>318</v>
      </c>
      <c r="I65" s="684" t="s">
        <v>619</v>
      </c>
      <c r="J65" s="684" t="s">
        <v>620</v>
      </c>
      <c r="K65" s="685" t="s">
        <v>224</v>
      </c>
      <c r="L65" s="684" t="s">
        <v>616</v>
      </c>
      <c r="M65" s="684" t="s">
        <v>617</v>
      </c>
      <c r="N65" s="684" t="s">
        <v>704</v>
      </c>
      <c r="O65" s="684" t="s">
        <v>618</v>
      </c>
      <c r="P65" s="690" t="s">
        <v>371</v>
      </c>
    </row>
    <row r="66" spans="1:16" ht="187" x14ac:dyDescent="0.3">
      <c r="B66" s="682" t="s">
        <v>373</v>
      </c>
      <c r="C66" s="683" t="s">
        <v>6</v>
      </c>
      <c r="D66" s="684" t="s">
        <v>400</v>
      </c>
      <c r="E66" s="684" t="s">
        <v>621</v>
      </c>
      <c r="F66" s="684" t="s">
        <v>622</v>
      </c>
      <c r="G66" s="685" t="s">
        <v>330</v>
      </c>
      <c r="H66" s="685" t="s">
        <v>318</v>
      </c>
      <c r="I66" s="684" t="s">
        <v>374</v>
      </c>
      <c r="J66" s="684" t="s">
        <v>623</v>
      </c>
      <c r="K66" s="685" t="s">
        <v>224</v>
      </c>
      <c r="L66" s="686" t="s">
        <v>624</v>
      </c>
      <c r="M66" s="687" t="s">
        <v>687</v>
      </c>
      <c r="N66" s="684" t="s">
        <v>703</v>
      </c>
      <c r="O66" s="698" t="s">
        <v>375</v>
      </c>
      <c r="P66" s="690" t="s">
        <v>371</v>
      </c>
    </row>
    <row r="67" spans="1:16" s="655" customFormat="1" ht="204" x14ac:dyDescent="0.3">
      <c r="A67" s="596"/>
      <c r="B67" s="682" t="s">
        <v>353</v>
      </c>
      <c r="C67" s="697" t="s">
        <v>6</v>
      </c>
      <c r="D67" s="699" t="s">
        <v>696</v>
      </c>
      <c r="E67" s="699" t="s">
        <v>625</v>
      </c>
      <c r="F67" s="699" t="s">
        <v>626</v>
      </c>
      <c r="G67" s="700" t="s">
        <v>330</v>
      </c>
      <c r="H67" s="700" t="s">
        <v>318</v>
      </c>
      <c r="I67" s="699" t="s">
        <v>627</v>
      </c>
      <c r="J67" s="685" t="s">
        <v>630</v>
      </c>
      <c r="K67" s="685" t="s">
        <v>224</v>
      </c>
      <c r="L67" s="684" t="s">
        <v>628</v>
      </c>
      <c r="M67" s="684" t="s">
        <v>629</v>
      </c>
      <c r="N67" s="684" t="s">
        <v>702</v>
      </c>
      <c r="O67" s="696" t="s">
        <v>390</v>
      </c>
      <c r="P67" s="690" t="s">
        <v>384</v>
      </c>
    </row>
    <row r="68" spans="1:16" ht="187" x14ac:dyDescent="0.3">
      <c r="B68" s="745" t="s">
        <v>380</v>
      </c>
      <c r="C68" s="746" t="s">
        <v>5</v>
      </c>
      <c r="D68" s="737" t="s">
        <v>632</v>
      </c>
      <c r="E68" s="737" t="s">
        <v>633</v>
      </c>
      <c r="F68" s="737" t="s">
        <v>631</v>
      </c>
      <c r="G68" s="736" t="s">
        <v>47</v>
      </c>
      <c r="H68" s="736" t="s">
        <v>318</v>
      </c>
      <c r="I68" s="737" t="s">
        <v>634</v>
      </c>
      <c r="J68" s="737" t="s">
        <v>635</v>
      </c>
      <c r="K68" s="736" t="s">
        <v>224</v>
      </c>
      <c r="L68" s="737" t="s">
        <v>378</v>
      </c>
      <c r="M68" s="737" t="s">
        <v>636</v>
      </c>
      <c r="N68" s="737" t="s">
        <v>701</v>
      </c>
      <c r="O68" s="737" t="s">
        <v>637</v>
      </c>
      <c r="P68" s="743" t="s">
        <v>379</v>
      </c>
    </row>
    <row r="69" spans="1:16" ht="187" x14ac:dyDescent="0.3">
      <c r="B69" s="682" t="s">
        <v>380</v>
      </c>
      <c r="C69" s="683" t="s">
        <v>6</v>
      </c>
      <c r="D69" s="122" t="s">
        <v>642</v>
      </c>
      <c r="E69" s="122" t="s">
        <v>644</v>
      </c>
      <c r="F69" s="684" t="s">
        <v>643</v>
      </c>
      <c r="G69" s="685" t="s">
        <v>330</v>
      </c>
      <c r="H69" s="685" t="s">
        <v>318</v>
      </c>
      <c r="I69" s="684" t="s">
        <v>638</v>
      </c>
      <c r="J69" s="684" t="s">
        <v>639</v>
      </c>
      <c r="K69" s="685" t="s">
        <v>224</v>
      </c>
      <c r="L69" s="684" t="s">
        <v>640</v>
      </c>
      <c r="M69" s="684" t="s">
        <v>641</v>
      </c>
      <c r="N69" s="684" t="s">
        <v>701</v>
      </c>
      <c r="O69" s="684" t="s">
        <v>381</v>
      </c>
      <c r="P69" s="690" t="s">
        <v>382</v>
      </c>
    </row>
    <row r="70" spans="1:16" ht="187" x14ac:dyDescent="0.3">
      <c r="B70" s="682" t="s">
        <v>380</v>
      </c>
      <c r="C70" s="683" t="s">
        <v>6</v>
      </c>
      <c r="D70" s="684" t="s">
        <v>645</v>
      </c>
      <c r="E70" s="684" t="s">
        <v>651</v>
      </c>
      <c r="F70" s="684" t="s">
        <v>646</v>
      </c>
      <c r="G70" s="685" t="s">
        <v>330</v>
      </c>
      <c r="H70" s="685" t="s">
        <v>318</v>
      </c>
      <c r="I70" s="684" t="s">
        <v>688</v>
      </c>
      <c r="J70" s="684" t="s">
        <v>647</v>
      </c>
      <c r="K70" s="685" t="s">
        <v>224</v>
      </c>
      <c r="L70" s="684" t="s">
        <v>648</v>
      </c>
      <c r="M70" s="684" t="s">
        <v>649</v>
      </c>
      <c r="N70" s="684" t="s">
        <v>700</v>
      </c>
      <c r="O70" s="684" t="s">
        <v>650</v>
      </c>
      <c r="P70" s="690" t="s">
        <v>383</v>
      </c>
    </row>
    <row r="71" spans="1:16" s="602" customFormat="1" ht="187" x14ac:dyDescent="0.3">
      <c r="B71" s="747" t="s">
        <v>394</v>
      </c>
      <c r="C71" s="748" t="s">
        <v>5</v>
      </c>
      <c r="D71" s="749" t="s">
        <v>652</v>
      </c>
      <c r="E71" s="749" t="s">
        <v>653</v>
      </c>
      <c r="F71" s="749" t="s">
        <v>654</v>
      </c>
      <c r="G71" s="750" t="s">
        <v>47</v>
      </c>
      <c r="H71" s="750" t="s">
        <v>318</v>
      </c>
      <c r="I71" s="749" t="s">
        <v>655</v>
      </c>
      <c r="J71" s="749" t="s">
        <v>656</v>
      </c>
      <c r="K71" s="750" t="s">
        <v>224</v>
      </c>
      <c r="L71" s="749" t="s">
        <v>391</v>
      </c>
      <c r="M71" s="749" t="s">
        <v>392</v>
      </c>
      <c r="N71" s="749" t="s">
        <v>699</v>
      </c>
      <c r="O71" s="749" t="s">
        <v>657</v>
      </c>
      <c r="P71" s="751" t="s">
        <v>393</v>
      </c>
    </row>
    <row r="72" spans="1:16" ht="204" x14ac:dyDescent="0.3">
      <c r="B72" s="682" t="s">
        <v>394</v>
      </c>
      <c r="C72" s="683" t="s">
        <v>6</v>
      </c>
      <c r="D72" s="684" t="s">
        <v>658</v>
      </c>
      <c r="E72" s="684" t="s">
        <v>659</v>
      </c>
      <c r="F72" s="684" t="s">
        <v>660</v>
      </c>
      <c r="G72" s="685" t="s">
        <v>330</v>
      </c>
      <c r="H72" s="685" t="s">
        <v>318</v>
      </c>
      <c r="I72" s="684" t="s">
        <v>663</v>
      </c>
      <c r="J72" s="684" t="s">
        <v>661</v>
      </c>
      <c r="K72" s="685" t="s">
        <v>224</v>
      </c>
      <c r="L72" s="684" t="s">
        <v>395</v>
      </c>
      <c r="M72" s="684" t="s">
        <v>396</v>
      </c>
      <c r="N72" s="684" t="s">
        <v>697</v>
      </c>
      <c r="O72" s="684" t="s">
        <v>662</v>
      </c>
      <c r="P72" s="690" t="s">
        <v>666</v>
      </c>
    </row>
    <row r="73" spans="1:16" ht="204" x14ac:dyDescent="0.3">
      <c r="B73" s="682" t="s">
        <v>394</v>
      </c>
      <c r="C73" s="683" t="s">
        <v>6</v>
      </c>
      <c r="D73" s="684" t="s">
        <v>667</v>
      </c>
      <c r="E73" s="684" t="s">
        <v>668</v>
      </c>
      <c r="F73" s="684" t="s">
        <v>669</v>
      </c>
      <c r="G73" s="685" t="s">
        <v>330</v>
      </c>
      <c r="H73" s="685" t="s">
        <v>318</v>
      </c>
      <c r="I73" s="684" t="s">
        <v>689</v>
      </c>
      <c r="J73" s="684" t="s">
        <v>673</v>
      </c>
      <c r="K73" s="685" t="s">
        <v>224</v>
      </c>
      <c r="L73" s="684" t="s">
        <v>671</v>
      </c>
      <c r="M73" s="684" t="s">
        <v>670</v>
      </c>
      <c r="N73" s="684" t="s">
        <v>697</v>
      </c>
      <c r="O73" s="684" t="s">
        <v>672</v>
      </c>
      <c r="P73" s="690" t="s">
        <v>674</v>
      </c>
    </row>
    <row r="74" spans="1:16" ht="204" x14ac:dyDescent="0.3">
      <c r="B74" s="682" t="s">
        <v>394</v>
      </c>
      <c r="C74" s="683" t="s">
        <v>6</v>
      </c>
      <c r="D74" s="684" t="s">
        <v>675</v>
      </c>
      <c r="E74" s="684" t="s">
        <v>676</v>
      </c>
      <c r="F74" s="684" t="s">
        <v>677</v>
      </c>
      <c r="G74" s="685" t="s">
        <v>330</v>
      </c>
      <c r="H74" s="685" t="s">
        <v>318</v>
      </c>
      <c r="I74" s="684" t="s">
        <v>678</v>
      </c>
      <c r="J74" s="684" t="s">
        <v>679</v>
      </c>
      <c r="K74" s="685" t="s">
        <v>224</v>
      </c>
      <c r="L74" s="684" t="s">
        <v>680</v>
      </c>
      <c r="M74" s="684" t="s">
        <v>681</v>
      </c>
      <c r="N74" s="684" t="s">
        <v>698</v>
      </c>
      <c r="O74" s="684" t="s">
        <v>682</v>
      </c>
      <c r="P74" s="690" t="s">
        <v>666</v>
      </c>
    </row>
    <row r="75" spans="1:16" ht="238" x14ac:dyDescent="0.3">
      <c r="B75" s="769" t="s">
        <v>712</v>
      </c>
      <c r="C75" s="770" t="s">
        <v>5</v>
      </c>
      <c r="D75" s="771" t="s">
        <v>713</v>
      </c>
      <c r="E75" s="771" t="s">
        <v>714</v>
      </c>
      <c r="F75" s="771" t="s">
        <v>715</v>
      </c>
      <c r="G75" s="770" t="s">
        <v>330</v>
      </c>
      <c r="H75" s="770" t="s">
        <v>318</v>
      </c>
      <c r="I75" s="772" t="s">
        <v>716</v>
      </c>
      <c r="J75" s="772" t="s">
        <v>717</v>
      </c>
      <c r="K75" s="770" t="s">
        <v>224</v>
      </c>
      <c r="L75" s="773" t="s">
        <v>718</v>
      </c>
      <c r="M75" s="773" t="s">
        <v>719</v>
      </c>
      <c r="N75" s="774" t="s">
        <v>720</v>
      </c>
      <c r="O75" s="771" t="s">
        <v>721</v>
      </c>
      <c r="P75" s="775" t="s">
        <v>891</v>
      </c>
    </row>
    <row r="76" spans="1:16" ht="170" x14ac:dyDescent="0.3">
      <c r="B76" s="776" t="s">
        <v>712</v>
      </c>
      <c r="C76" s="676" t="s">
        <v>6</v>
      </c>
      <c r="D76" s="777" t="s">
        <v>722</v>
      </c>
      <c r="E76" s="777" t="s">
        <v>723</v>
      </c>
      <c r="F76" s="777" t="s">
        <v>724</v>
      </c>
      <c r="G76" s="676" t="s">
        <v>330</v>
      </c>
      <c r="H76" s="676" t="s">
        <v>318</v>
      </c>
      <c r="I76" s="778" t="s">
        <v>725</v>
      </c>
      <c r="J76" s="778" t="s">
        <v>726</v>
      </c>
      <c r="K76" s="676" t="s">
        <v>224</v>
      </c>
      <c r="L76" s="779" t="s">
        <v>727</v>
      </c>
      <c r="M76" s="779" t="s">
        <v>728</v>
      </c>
      <c r="N76" s="780" t="s">
        <v>729</v>
      </c>
      <c r="O76" s="777" t="s">
        <v>730</v>
      </c>
      <c r="P76" s="677" t="s">
        <v>891</v>
      </c>
    </row>
    <row r="77" spans="1:16" ht="221" x14ac:dyDescent="0.3">
      <c r="B77" s="769" t="s">
        <v>731</v>
      </c>
      <c r="C77" s="770" t="s">
        <v>5</v>
      </c>
      <c r="D77" s="771" t="s">
        <v>732</v>
      </c>
      <c r="E77" s="771" t="s">
        <v>733</v>
      </c>
      <c r="F77" s="771" t="s">
        <v>734</v>
      </c>
      <c r="G77" s="770" t="s">
        <v>330</v>
      </c>
      <c r="H77" s="770" t="s">
        <v>318</v>
      </c>
      <c r="I77" s="772" t="s">
        <v>735</v>
      </c>
      <c r="J77" s="772" t="s">
        <v>736</v>
      </c>
      <c r="K77" s="770" t="s">
        <v>224</v>
      </c>
      <c r="L77" s="773" t="s">
        <v>737</v>
      </c>
      <c r="M77" s="773" t="s">
        <v>738</v>
      </c>
      <c r="N77" s="774" t="s">
        <v>739</v>
      </c>
      <c r="O77" s="771" t="s">
        <v>740</v>
      </c>
      <c r="P77" s="775" t="s">
        <v>891</v>
      </c>
    </row>
    <row r="78" spans="1:16" ht="187" x14ac:dyDescent="0.3">
      <c r="B78" s="776" t="s">
        <v>731</v>
      </c>
      <c r="C78" s="676" t="s">
        <v>6</v>
      </c>
      <c r="D78" s="777" t="s">
        <v>741</v>
      </c>
      <c r="E78" s="777" t="s">
        <v>742</v>
      </c>
      <c r="F78" s="777" t="s">
        <v>743</v>
      </c>
      <c r="G78" s="676" t="s">
        <v>330</v>
      </c>
      <c r="H78" s="676" t="s">
        <v>318</v>
      </c>
      <c r="I78" s="778" t="s">
        <v>744</v>
      </c>
      <c r="J78" s="778" t="s">
        <v>745</v>
      </c>
      <c r="K78" s="676" t="s">
        <v>224</v>
      </c>
      <c r="L78" s="779" t="s">
        <v>746</v>
      </c>
      <c r="M78" s="779" t="s">
        <v>747</v>
      </c>
      <c r="N78" s="780" t="s">
        <v>748</v>
      </c>
      <c r="O78" s="777" t="s">
        <v>749</v>
      </c>
      <c r="P78" s="677" t="s">
        <v>891</v>
      </c>
    </row>
    <row r="79" spans="1:16" ht="187" x14ac:dyDescent="0.3">
      <c r="B79" s="781" t="s">
        <v>731</v>
      </c>
      <c r="C79" s="113" t="s">
        <v>6</v>
      </c>
      <c r="D79" s="674" t="s">
        <v>750</v>
      </c>
      <c r="E79" s="674" t="s">
        <v>751</v>
      </c>
      <c r="F79" s="674" t="s">
        <v>752</v>
      </c>
      <c r="G79" s="675" t="s">
        <v>330</v>
      </c>
      <c r="H79" s="675" t="s">
        <v>318</v>
      </c>
      <c r="I79" s="674" t="s">
        <v>753</v>
      </c>
      <c r="J79" s="674" t="s">
        <v>754</v>
      </c>
      <c r="K79" s="675" t="s">
        <v>224</v>
      </c>
      <c r="L79" s="674" t="s">
        <v>755</v>
      </c>
      <c r="M79" s="674" t="s">
        <v>756</v>
      </c>
      <c r="N79" s="674" t="s">
        <v>757</v>
      </c>
      <c r="O79" s="674" t="s">
        <v>758</v>
      </c>
      <c r="P79" s="782" t="s">
        <v>891</v>
      </c>
    </row>
    <row r="80" spans="1:16" ht="187" x14ac:dyDescent="0.3">
      <c r="B80" s="769" t="s">
        <v>759</v>
      </c>
      <c r="C80" s="770" t="s">
        <v>5</v>
      </c>
      <c r="D80" s="771" t="s">
        <v>760</v>
      </c>
      <c r="E80" s="771" t="s">
        <v>761</v>
      </c>
      <c r="F80" s="771" t="s">
        <v>762</v>
      </c>
      <c r="G80" s="770" t="s">
        <v>330</v>
      </c>
      <c r="H80" s="770" t="s">
        <v>318</v>
      </c>
      <c r="I80" s="772" t="s">
        <v>763</v>
      </c>
      <c r="J80" s="772" t="s">
        <v>764</v>
      </c>
      <c r="K80" s="770" t="s">
        <v>224</v>
      </c>
      <c r="L80" s="773" t="s">
        <v>765</v>
      </c>
      <c r="M80" s="773" t="s">
        <v>766</v>
      </c>
      <c r="N80" s="774" t="s">
        <v>767</v>
      </c>
      <c r="O80" s="771" t="s">
        <v>768</v>
      </c>
      <c r="P80" s="775" t="s">
        <v>769</v>
      </c>
    </row>
    <row r="81" spans="2:16" ht="187" x14ac:dyDescent="0.3">
      <c r="B81" s="776" t="s">
        <v>759</v>
      </c>
      <c r="C81" s="676" t="s">
        <v>6</v>
      </c>
      <c r="D81" s="777" t="s">
        <v>770</v>
      </c>
      <c r="E81" s="777" t="s">
        <v>771</v>
      </c>
      <c r="F81" s="777" t="s">
        <v>772</v>
      </c>
      <c r="G81" s="676" t="s">
        <v>330</v>
      </c>
      <c r="H81" s="676" t="s">
        <v>318</v>
      </c>
      <c r="I81" s="778" t="s">
        <v>773</v>
      </c>
      <c r="J81" s="778" t="s">
        <v>774</v>
      </c>
      <c r="K81" s="676" t="s">
        <v>224</v>
      </c>
      <c r="L81" s="779" t="s">
        <v>775</v>
      </c>
      <c r="M81" s="779" t="s">
        <v>776</v>
      </c>
      <c r="N81" s="780" t="s">
        <v>767</v>
      </c>
      <c r="O81" s="777" t="s">
        <v>777</v>
      </c>
      <c r="P81" s="677" t="s">
        <v>778</v>
      </c>
    </row>
    <row r="82" spans="2:16" ht="187" x14ac:dyDescent="0.3">
      <c r="B82" s="776" t="s">
        <v>759</v>
      </c>
      <c r="C82" s="676" t="s">
        <v>6</v>
      </c>
      <c r="D82" s="777" t="s">
        <v>779</v>
      </c>
      <c r="E82" s="777" t="s">
        <v>780</v>
      </c>
      <c r="F82" s="777" t="s">
        <v>781</v>
      </c>
      <c r="G82" s="676" t="s">
        <v>330</v>
      </c>
      <c r="H82" s="676" t="s">
        <v>318</v>
      </c>
      <c r="I82" s="778" t="s">
        <v>782</v>
      </c>
      <c r="J82" s="778" t="s">
        <v>783</v>
      </c>
      <c r="K82" s="676" t="s">
        <v>224</v>
      </c>
      <c r="L82" s="779" t="s">
        <v>784</v>
      </c>
      <c r="M82" s="779" t="s">
        <v>785</v>
      </c>
      <c r="N82" s="780" t="s">
        <v>786</v>
      </c>
      <c r="O82" s="777" t="s">
        <v>787</v>
      </c>
      <c r="P82" s="677" t="s">
        <v>891</v>
      </c>
    </row>
    <row r="83" spans="2:16" ht="187" x14ac:dyDescent="0.3">
      <c r="B83" s="776" t="s">
        <v>759</v>
      </c>
      <c r="C83" s="676" t="s">
        <v>6</v>
      </c>
      <c r="D83" s="777" t="s">
        <v>788</v>
      </c>
      <c r="E83" s="777" t="s">
        <v>789</v>
      </c>
      <c r="F83" s="777" t="s">
        <v>790</v>
      </c>
      <c r="G83" s="676" t="s">
        <v>330</v>
      </c>
      <c r="H83" s="676" t="s">
        <v>318</v>
      </c>
      <c r="I83" s="778" t="s">
        <v>791</v>
      </c>
      <c r="J83" s="778" t="s">
        <v>792</v>
      </c>
      <c r="K83" s="676" t="s">
        <v>224</v>
      </c>
      <c r="L83" s="779" t="s">
        <v>793</v>
      </c>
      <c r="M83" s="779" t="s">
        <v>794</v>
      </c>
      <c r="N83" s="780" t="s">
        <v>795</v>
      </c>
      <c r="O83" s="777" t="s">
        <v>796</v>
      </c>
      <c r="P83" s="783" t="s">
        <v>891</v>
      </c>
    </row>
    <row r="84" spans="2:16" ht="204" x14ac:dyDescent="0.3">
      <c r="B84" s="769" t="s">
        <v>797</v>
      </c>
      <c r="C84" s="770" t="s">
        <v>5</v>
      </c>
      <c r="D84" s="771" t="s">
        <v>798</v>
      </c>
      <c r="E84" s="771" t="s">
        <v>799</v>
      </c>
      <c r="F84" s="771" t="s">
        <v>800</v>
      </c>
      <c r="G84" s="770" t="s">
        <v>330</v>
      </c>
      <c r="H84" s="770" t="s">
        <v>318</v>
      </c>
      <c r="I84" s="772" t="s">
        <v>801</v>
      </c>
      <c r="J84" s="772" t="s">
        <v>802</v>
      </c>
      <c r="K84" s="770" t="s">
        <v>224</v>
      </c>
      <c r="L84" s="773" t="s">
        <v>803</v>
      </c>
      <c r="M84" s="773" t="s">
        <v>804</v>
      </c>
      <c r="N84" s="774" t="s">
        <v>805</v>
      </c>
      <c r="O84" s="771" t="s">
        <v>806</v>
      </c>
      <c r="P84" s="775" t="s">
        <v>807</v>
      </c>
    </row>
    <row r="85" spans="2:16" ht="221" x14ac:dyDescent="0.3">
      <c r="B85" s="781" t="s">
        <v>797</v>
      </c>
      <c r="C85" s="113" t="s">
        <v>6</v>
      </c>
      <c r="D85" s="674" t="s">
        <v>808</v>
      </c>
      <c r="E85" s="674" t="s">
        <v>809</v>
      </c>
      <c r="F85" s="674" t="s">
        <v>810</v>
      </c>
      <c r="G85" s="675" t="s">
        <v>330</v>
      </c>
      <c r="H85" s="675" t="s">
        <v>318</v>
      </c>
      <c r="I85" s="674" t="s">
        <v>811</v>
      </c>
      <c r="J85" s="674" t="s">
        <v>812</v>
      </c>
      <c r="K85" s="675" t="s">
        <v>224</v>
      </c>
      <c r="L85" s="674" t="s">
        <v>813</v>
      </c>
      <c r="M85" s="674" t="s">
        <v>814</v>
      </c>
      <c r="N85" s="674" t="s">
        <v>815</v>
      </c>
      <c r="O85" s="674" t="s">
        <v>816</v>
      </c>
      <c r="P85" s="782" t="s">
        <v>817</v>
      </c>
    </row>
    <row r="86" spans="2:16" ht="136" x14ac:dyDescent="0.3">
      <c r="B86" s="781" t="s">
        <v>797</v>
      </c>
      <c r="C86" s="113" t="s">
        <v>6</v>
      </c>
      <c r="D86" s="674" t="s">
        <v>818</v>
      </c>
      <c r="E86" s="674" t="s">
        <v>819</v>
      </c>
      <c r="F86" s="674" t="s">
        <v>820</v>
      </c>
      <c r="G86" s="675" t="s">
        <v>330</v>
      </c>
      <c r="H86" s="675" t="s">
        <v>318</v>
      </c>
      <c r="I86" s="674" t="s">
        <v>821</v>
      </c>
      <c r="J86" s="674" t="s">
        <v>822</v>
      </c>
      <c r="K86" s="675" t="s">
        <v>224</v>
      </c>
      <c r="L86" s="674" t="s">
        <v>823</v>
      </c>
      <c r="M86" s="674" t="s">
        <v>824</v>
      </c>
      <c r="N86" s="674" t="s">
        <v>825</v>
      </c>
      <c r="O86" s="674" t="s">
        <v>826</v>
      </c>
      <c r="P86" s="782" t="s">
        <v>891</v>
      </c>
    </row>
    <row r="87" spans="2:16" ht="119" x14ac:dyDescent="0.3">
      <c r="B87" s="781" t="s">
        <v>797</v>
      </c>
      <c r="C87" s="113" t="s">
        <v>6</v>
      </c>
      <c r="D87" s="674" t="s">
        <v>827</v>
      </c>
      <c r="E87" s="674" t="s">
        <v>828</v>
      </c>
      <c r="F87" s="674" t="s">
        <v>829</v>
      </c>
      <c r="G87" s="675" t="s">
        <v>330</v>
      </c>
      <c r="H87" s="675" t="s">
        <v>318</v>
      </c>
      <c r="I87" s="674" t="s">
        <v>830</v>
      </c>
      <c r="J87" s="674" t="s">
        <v>831</v>
      </c>
      <c r="K87" s="675" t="s">
        <v>224</v>
      </c>
      <c r="L87" s="674" t="s">
        <v>832</v>
      </c>
      <c r="M87" s="674" t="s">
        <v>833</v>
      </c>
      <c r="N87" s="674" t="s">
        <v>834</v>
      </c>
      <c r="O87" s="674" t="s">
        <v>835</v>
      </c>
      <c r="P87" s="782" t="s">
        <v>891</v>
      </c>
    </row>
    <row r="88" spans="2:16" ht="119" x14ac:dyDescent="0.3">
      <c r="B88" s="776" t="s">
        <v>797</v>
      </c>
      <c r="C88" s="676" t="s">
        <v>6</v>
      </c>
      <c r="D88" s="777" t="s">
        <v>836</v>
      </c>
      <c r="E88" s="777" t="s">
        <v>837</v>
      </c>
      <c r="F88" s="777" t="s">
        <v>838</v>
      </c>
      <c r="G88" s="676" t="s">
        <v>330</v>
      </c>
      <c r="H88" s="676" t="s">
        <v>318</v>
      </c>
      <c r="I88" s="778" t="s">
        <v>839</v>
      </c>
      <c r="J88" s="778" t="s">
        <v>840</v>
      </c>
      <c r="K88" s="676" t="s">
        <v>224</v>
      </c>
      <c r="L88" s="779" t="s">
        <v>841</v>
      </c>
      <c r="M88" s="784" t="s">
        <v>842</v>
      </c>
      <c r="N88" s="780" t="s">
        <v>843</v>
      </c>
      <c r="O88" s="777" t="s">
        <v>844</v>
      </c>
      <c r="P88" s="677" t="s">
        <v>891</v>
      </c>
    </row>
    <row r="89" spans="2:16" ht="187" x14ac:dyDescent="0.3">
      <c r="B89" s="769" t="s">
        <v>369</v>
      </c>
      <c r="C89" s="785" t="s">
        <v>5</v>
      </c>
      <c r="D89" s="771" t="s">
        <v>845</v>
      </c>
      <c r="E89" s="771" t="s">
        <v>846</v>
      </c>
      <c r="F89" s="771" t="s">
        <v>847</v>
      </c>
      <c r="G89" s="770" t="s">
        <v>330</v>
      </c>
      <c r="H89" s="770" t="s">
        <v>318</v>
      </c>
      <c r="I89" s="772" t="s">
        <v>848</v>
      </c>
      <c r="J89" s="772" t="s">
        <v>849</v>
      </c>
      <c r="K89" s="770" t="s">
        <v>224</v>
      </c>
      <c r="L89" s="773" t="s">
        <v>850</v>
      </c>
      <c r="M89" s="772" t="s">
        <v>851</v>
      </c>
      <c r="N89" s="774" t="s">
        <v>852</v>
      </c>
      <c r="O89" s="771" t="s">
        <v>853</v>
      </c>
      <c r="P89" s="775" t="s">
        <v>891</v>
      </c>
    </row>
    <row r="90" spans="2:16" ht="187" x14ac:dyDescent="0.3">
      <c r="B90" s="776" t="s">
        <v>369</v>
      </c>
      <c r="C90" s="676" t="s">
        <v>6</v>
      </c>
      <c r="D90" s="777" t="s">
        <v>854</v>
      </c>
      <c r="E90" s="777" t="s">
        <v>855</v>
      </c>
      <c r="F90" s="777" t="s">
        <v>856</v>
      </c>
      <c r="G90" s="676" t="s">
        <v>330</v>
      </c>
      <c r="H90" s="676" t="s">
        <v>318</v>
      </c>
      <c r="I90" s="778" t="s">
        <v>857</v>
      </c>
      <c r="J90" s="778" t="s">
        <v>858</v>
      </c>
      <c r="K90" s="676" t="s">
        <v>224</v>
      </c>
      <c r="L90" s="779" t="s">
        <v>859</v>
      </c>
      <c r="M90" s="778" t="s">
        <v>860</v>
      </c>
      <c r="N90" s="780" t="s">
        <v>861</v>
      </c>
      <c r="O90" s="777" t="s">
        <v>862</v>
      </c>
      <c r="P90" s="677" t="s">
        <v>891</v>
      </c>
    </row>
    <row r="91" spans="2:16" ht="187.5" thickBot="1" x14ac:dyDescent="0.35">
      <c r="B91" s="786" t="s">
        <v>369</v>
      </c>
      <c r="C91" s="787" t="s">
        <v>6</v>
      </c>
      <c r="D91" s="788" t="s">
        <v>863</v>
      </c>
      <c r="E91" s="788" t="s">
        <v>864</v>
      </c>
      <c r="F91" s="788" t="s">
        <v>865</v>
      </c>
      <c r="G91" s="789" t="s">
        <v>330</v>
      </c>
      <c r="H91" s="789" t="s">
        <v>318</v>
      </c>
      <c r="I91" s="788" t="s">
        <v>866</v>
      </c>
      <c r="J91" s="788" t="s">
        <v>867</v>
      </c>
      <c r="K91" s="789" t="s">
        <v>224</v>
      </c>
      <c r="L91" s="788" t="s">
        <v>868</v>
      </c>
      <c r="M91" s="788" t="s">
        <v>869</v>
      </c>
      <c r="N91" s="788" t="s">
        <v>852</v>
      </c>
      <c r="O91" s="788" t="s">
        <v>870</v>
      </c>
      <c r="P91" s="790" t="s">
        <v>891</v>
      </c>
    </row>
    <row r="92" spans="2:16" ht="17.5" thickTop="1" x14ac:dyDescent="0.3">
      <c r="B92" s="417"/>
      <c r="C92" s="669"/>
      <c r="D92" s="169"/>
      <c r="E92" s="670"/>
      <c r="F92" s="671"/>
      <c r="G92" s="672"/>
      <c r="H92" s="752"/>
      <c r="I92" s="671"/>
      <c r="J92" s="671"/>
      <c r="K92" s="672"/>
      <c r="L92" s="671"/>
      <c r="M92" s="673"/>
      <c r="N92" s="670"/>
      <c r="O92" s="673"/>
      <c r="P92" s="753"/>
    </row>
    <row r="93" spans="2:16" ht="17" x14ac:dyDescent="0.3">
      <c r="B93" s="413"/>
      <c r="C93" s="28"/>
      <c r="D93" s="168"/>
      <c r="E93" s="432"/>
      <c r="F93" s="71"/>
      <c r="G93" s="83"/>
      <c r="H93" s="76"/>
      <c r="I93" s="71"/>
      <c r="J93" s="71"/>
      <c r="K93" s="83"/>
      <c r="L93" s="71"/>
      <c r="M93" s="433"/>
      <c r="N93" s="432"/>
      <c r="O93" s="433"/>
      <c r="P93" s="436"/>
    </row>
    <row r="94" spans="2:16" ht="17" x14ac:dyDescent="0.3">
      <c r="B94" s="476"/>
      <c r="C94" s="477"/>
      <c r="D94" s="493"/>
      <c r="E94" s="484"/>
      <c r="F94" s="485"/>
      <c r="G94" s="486"/>
      <c r="H94" s="486"/>
      <c r="I94" s="487"/>
      <c r="J94" s="487"/>
      <c r="K94" s="486"/>
      <c r="L94" s="488"/>
      <c r="M94" s="489"/>
      <c r="N94" s="490"/>
      <c r="O94" s="491"/>
      <c r="P94" s="495"/>
    </row>
    <row r="95" spans="2:16" ht="17" x14ac:dyDescent="0.3">
      <c r="B95" s="411"/>
      <c r="C95" s="361"/>
      <c r="D95" s="370"/>
      <c r="E95" s="363"/>
      <c r="F95" s="364"/>
      <c r="G95" s="365"/>
      <c r="H95" s="365"/>
      <c r="I95" s="366"/>
      <c r="J95" s="366"/>
      <c r="K95" s="365"/>
      <c r="L95" s="367"/>
      <c r="M95" s="368"/>
      <c r="N95" s="369"/>
      <c r="O95" s="362"/>
      <c r="P95" s="434"/>
    </row>
    <row r="96" spans="2:16" ht="17" x14ac:dyDescent="0.3">
      <c r="B96" s="413"/>
      <c r="C96" s="28"/>
      <c r="D96" s="168"/>
      <c r="E96" s="432"/>
      <c r="F96" s="71"/>
      <c r="G96" s="83"/>
      <c r="H96" s="76"/>
      <c r="I96" s="71"/>
      <c r="J96" s="71"/>
      <c r="K96" s="83"/>
      <c r="L96" s="71"/>
      <c r="M96" s="433"/>
      <c r="N96" s="432"/>
      <c r="O96" s="433"/>
      <c r="P96" s="436"/>
    </row>
    <row r="97" spans="2:16" ht="17" x14ac:dyDescent="0.3">
      <c r="B97" s="413"/>
      <c r="C97" s="28"/>
      <c r="D97" s="168"/>
      <c r="E97" s="432"/>
      <c r="F97" s="71"/>
      <c r="G97" s="83"/>
      <c r="H97" s="76"/>
      <c r="I97" s="71"/>
      <c r="J97" s="71"/>
      <c r="K97" s="83"/>
      <c r="L97" s="71"/>
      <c r="M97" s="433"/>
      <c r="N97" s="432"/>
      <c r="O97" s="433"/>
      <c r="P97" s="436"/>
    </row>
    <row r="98" spans="2:16" ht="17" x14ac:dyDescent="0.3">
      <c r="B98" s="413"/>
      <c r="C98" s="28"/>
      <c r="D98" s="168"/>
      <c r="E98" s="432"/>
      <c r="F98" s="71"/>
      <c r="G98" s="83"/>
      <c r="H98" s="76"/>
      <c r="I98" s="71"/>
      <c r="J98" s="71"/>
      <c r="K98" s="83"/>
      <c r="L98" s="71"/>
      <c r="M98" s="433"/>
      <c r="N98" s="432"/>
      <c r="O98" s="433"/>
      <c r="P98" s="436"/>
    </row>
    <row r="99" spans="2:16" ht="17" x14ac:dyDescent="0.3">
      <c r="B99" s="413"/>
      <c r="C99" s="28"/>
      <c r="D99" s="168"/>
      <c r="E99" s="432"/>
      <c r="F99" s="71"/>
      <c r="G99" s="83"/>
      <c r="H99" s="76"/>
      <c r="I99" s="71"/>
      <c r="J99" s="71"/>
      <c r="K99" s="83"/>
      <c r="L99" s="71"/>
      <c r="M99" s="433"/>
      <c r="N99" s="432"/>
      <c r="O99" s="433"/>
      <c r="P99" s="436"/>
    </row>
    <row r="100" spans="2:16" ht="17" x14ac:dyDescent="0.3">
      <c r="B100" s="476"/>
      <c r="C100" s="494"/>
      <c r="D100" s="493"/>
      <c r="E100" s="484"/>
      <c r="F100" s="485"/>
      <c r="G100" s="486"/>
      <c r="H100" s="486"/>
      <c r="I100" s="487"/>
      <c r="J100" s="487"/>
      <c r="K100" s="486"/>
      <c r="L100" s="488"/>
      <c r="M100" s="489"/>
      <c r="N100" s="490"/>
      <c r="O100" s="491"/>
      <c r="P100" s="495"/>
    </row>
    <row r="101" spans="2:16" ht="17" x14ac:dyDescent="0.3">
      <c r="B101" s="412"/>
      <c r="C101" s="377"/>
      <c r="D101" s="427"/>
      <c r="E101" s="363"/>
      <c r="F101" s="364"/>
      <c r="G101" s="365"/>
      <c r="H101" s="365"/>
      <c r="I101" s="366"/>
      <c r="J101" s="366"/>
      <c r="K101" s="365"/>
      <c r="L101" s="373"/>
      <c r="M101" s="374"/>
      <c r="N101" s="369"/>
      <c r="O101" s="362"/>
      <c r="P101" s="434"/>
    </row>
    <row r="102" spans="2:16" ht="17" x14ac:dyDescent="0.3">
      <c r="B102" s="413"/>
      <c r="C102" s="28"/>
      <c r="D102" s="168"/>
      <c r="E102" s="432"/>
      <c r="F102" s="71"/>
      <c r="G102" s="83"/>
      <c r="H102" s="76"/>
      <c r="I102" s="71"/>
      <c r="J102" s="71"/>
      <c r="K102" s="83"/>
      <c r="L102" s="71"/>
      <c r="M102" s="433"/>
      <c r="N102" s="432"/>
      <c r="O102" s="433"/>
      <c r="P102" s="436"/>
    </row>
    <row r="103" spans="2:16" ht="17" x14ac:dyDescent="0.3">
      <c r="B103" s="413"/>
      <c r="C103" s="28"/>
      <c r="D103" s="168"/>
      <c r="E103" s="432"/>
      <c r="F103" s="71"/>
      <c r="G103" s="83"/>
      <c r="H103" s="76"/>
      <c r="I103" s="71"/>
      <c r="J103" s="71"/>
      <c r="K103" s="83"/>
      <c r="L103" s="71"/>
      <c r="M103" s="433"/>
      <c r="N103" s="432"/>
      <c r="O103" s="433"/>
      <c r="P103" s="436"/>
    </row>
    <row r="104" spans="2:16" ht="17" x14ac:dyDescent="0.3">
      <c r="B104" s="413"/>
      <c r="C104" s="28"/>
      <c r="D104" s="168"/>
      <c r="E104" s="432"/>
      <c r="F104" s="71"/>
      <c r="G104" s="83"/>
      <c r="H104" s="76"/>
      <c r="I104" s="71"/>
      <c r="J104" s="71"/>
      <c r="K104" s="83"/>
      <c r="L104" s="71"/>
      <c r="M104" s="433"/>
      <c r="N104" s="432"/>
      <c r="O104" s="433"/>
      <c r="P104" s="436"/>
    </row>
    <row r="105" spans="2:16" ht="17" x14ac:dyDescent="0.3">
      <c r="B105" s="413"/>
      <c r="C105" s="28"/>
      <c r="D105" s="168"/>
      <c r="E105" s="432"/>
      <c r="F105" s="71"/>
      <c r="G105" s="83"/>
      <c r="H105" s="76"/>
      <c r="I105" s="71"/>
      <c r="J105" s="71"/>
      <c r="K105" s="83"/>
      <c r="L105" s="71"/>
      <c r="M105" s="433"/>
      <c r="N105" s="432"/>
      <c r="O105" s="433"/>
      <c r="P105" s="436"/>
    </row>
    <row r="106" spans="2:16" ht="17" x14ac:dyDescent="0.3">
      <c r="B106" s="476"/>
      <c r="C106" s="477"/>
      <c r="D106" s="493"/>
      <c r="E106" s="484"/>
      <c r="F106" s="485"/>
      <c r="G106" s="486"/>
      <c r="H106" s="486"/>
      <c r="I106" s="487"/>
      <c r="J106" s="487"/>
      <c r="K106" s="486"/>
      <c r="L106" s="488"/>
      <c r="M106" s="489"/>
      <c r="N106" s="490"/>
      <c r="O106" s="491"/>
      <c r="P106" s="495"/>
    </row>
    <row r="107" spans="2:16" ht="17" x14ac:dyDescent="0.3">
      <c r="B107" s="412"/>
      <c r="C107" s="377"/>
      <c r="D107" s="370"/>
      <c r="E107" s="363"/>
      <c r="F107" s="364"/>
      <c r="G107" s="365"/>
      <c r="H107" s="365"/>
      <c r="I107" s="366"/>
      <c r="J107" s="366"/>
      <c r="K107" s="365"/>
      <c r="L107" s="367"/>
      <c r="M107" s="368"/>
      <c r="N107" s="369"/>
      <c r="O107" s="362"/>
      <c r="P107" s="434"/>
    </row>
    <row r="108" spans="2:16" ht="17" x14ac:dyDescent="0.3">
      <c r="B108" s="414"/>
      <c r="C108" s="28"/>
      <c r="D108" s="168"/>
      <c r="E108" s="432"/>
      <c r="F108" s="71"/>
      <c r="G108" s="38"/>
      <c r="H108" s="38"/>
      <c r="I108" s="71"/>
      <c r="J108" s="71"/>
      <c r="K108" s="96"/>
      <c r="L108" s="71"/>
      <c r="M108" s="433"/>
      <c r="N108" s="432"/>
      <c r="O108" s="433"/>
      <c r="P108" s="436"/>
    </row>
    <row r="109" spans="2:16" ht="17" x14ac:dyDescent="0.3">
      <c r="B109" s="414"/>
      <c r="C109" s="28"/>
      <c r="D109" s="168"/>
      <c r="E109" s="432"/>
      <c r="F109" s="71"/>
      <c r="G109" s="38"/>
      <c r="H109" s="38"/>
      <c r="I109" s="71"/>
      <c r="J109" s="71"/>
      <c r="K109" s="96"/>
      <c r="L109" s="71"/>
      <c r="M109" s="433"/>
      <c r="N109" s="432"/>
      <c r="O109" s="433"/>
      <c r="P109" s="436"/>
    </row>
    <row r="110" spans="2:16" ht="17" x14ac:dyDescent="0.3">
      <c r="B110" s="414"/>
      <c r="C110" s="28"/>
      <c r="D110" s="168"/>
      <c r="E110" s="432"/>
      <c r="F110" s="71"/>
      <c r="G110" s="38"/>
      <c r="H110" s="38"/>
      <c r="I110" s="71"/>
      <c r="J110" s="71"/>
      <c r="K110" s="96"/>
      <c r="L110" s="71"/>
      <c r="M110" s="433"/>
      <c r="N110" s="432"/>
      <c r="O110" s="433"/>
      <c r="P110" s="436"/>
    </row>
    <row r="111" spans="2:16" ht="17" x14ac:dyDescent="0.3">
      <c r="B111" s="414"/>
      <c r="C111" s="28"/>
      <c r="D111" s="168"/>
      <c r="E111" s="432"/>
      <c r="F111" s="71"/>
      <c r="G111" s="38"/>
      <c r="H111" s="38"/>
      <c r="I111" s="71"/>
      <c r="J111" s="71"/>
      <c r="K111" s="96"/>
      <c r="L111" s="71"/>
      <c r="M111" s="433"/>
      <c r="N111" s="432"/>
      <c r="O111" s="433"/>
      <c r="P111" s="436"/>
    </row>
    <row r="112" spans="2:16" ht="17" x14ac:dyDescent="0.3">
      <c r="B112" s="476"/>
      <c r="C112" s="477"/>
      <c r="D112" s="493"/>
      <c r="E112" s="484"/>
      <c r="F112" s="485"/>
      <c r="G112" s="486"/>
      <c r="H112" s="486"/>
      <c r="I112" s="487"/>
      <c r="J112" s="487"/>
      <c r="K112" s="486"/>
      <c r="L112" s="488"/>
      <c r="M112" s="489"/>
      <c r="N112" s="490"/>
      <c r="O112" s="491"/>
      <c r="P112" s="495"/>
    </row>
    <row r="113" spans="2:16" ht="17" x14ac:dyDescent="0.3">
      <c r="B113" s="412"/>
      <c r="C113" s="377"/>
      <c r="D113" s="370"/>
      <c r="E113" s="363"/>
      <c r="F113" s="364"/>
      <c r="G113" s="365"/>
      <c r="H113" s="365"/>
      <c r="I113" s="366"/>
      <c r="J113" s="366"/>
      <c r="K113" s="365"/>
      <c r="L113" s="367"/>
      <c r="M113" s="368"/>
      <c r="N113" s="369"/>
      <c r="O113" s="362"/>
      <c r="P113" s="434"/>
    </row>
    <row r="114" spans="2:16" ht="17" x14ac:dyDescent="0.3">
      <c r="B114" s="414"/>
      <c r="C114" s="28"/>
      <c r="D114" s="168"/>
      <c r="E114" s="432"/>
      <c r="F114" s="71"/>
      <c r="G114" s="38"/>
      <c r="H114" s="96"/>
      <c r="I114" s="71"/>
      <c r="J114" s="71"/>
      <c r="K114" s="96"/>
      <c r="L114" s="71"/>
      <c r="M114" s="433"/>
      <c r="N114" s="432"/>
      <c r="O114" s="433"/>
      <c r="P114" s="436"/>
    </row>
    <row r="115" spans="2:16" ht="17" x14ac:dyDescent="0.3">
      <c r="B115" s="414"/>
      <c r="C115" s="28"/>
      <c r="D115" s="168"/>
      <c r="E115" s="432"/>
      <c r="F115" s="71"/>
      <c r="G115" s="38"/>
      <c r="H115" s="96"/>
      <c r="I115" s="71"/>
      <c r="J115" s="71"/>
      <c r="K115" s="96"/>
      <c r="L115" s="71"/>
      <c r="M115" s="433"/>
      <c r="N115" s="432"/>
      <c r="O115" s="433"/>
      <c r="P115" s="436"/>
    </row>
    <row r="116" spans="2:16" ht="17" x14ac:dyDescent="0.3">
      <c r="B116" s="414"/>
      <c r="C116" s="28"/>
      <c r="D116" s="168"/>
      <c r="E116" s="432"/>
      <c r="F116" s="71"/>
      <c r="G116" s="38"/>
      <c r="H116" s="96"/>
      <c r="I116" s="71"/>
      <c r="J116" s="71"/>
      <c r="K116" s="96"/>
      <c r="L116" s="71"/>
      <c r="M116" s="433"/>
      <c r="N116" s="432"/>
      <c r="O116" s="433"/>
      <c r="P116" s="436"/>
    </row>
    <row r="117" spans="2:16" ht="17" x14ac:dyDescent="0.3">
      <c r="B117" s="414"/>
      <c r="C117" s="28"/>
      <c r="D117" s="168"/>
      <c r="E117" s="432"/>
      <c r="F117" s="71"/>
      <c r="G117" s="38"/>
      <c r="H117" s="96"/>
      <c r="I117" s="71"/>
      <c r="J117" s="71"/>
      <c r="K117" s="96"/>
      <c r="L117" s="71"/>
      <c r="M117" s="433"/>
      <c r="N117" s="432"/>
      <c r="O117" s="433"/>
      <c r="P117" s="436"/>
    </row>
    <row r="118" spans="2:16" ht="17" x14ac:dyDescent="0.3">
      <c r="B118" s="476"/>
      <c r="C118" s="494"/>
      <c r="D118" s="493"/>
      <c r="E118" s="484"/>
      <c r="F118" s="485"/>
      <c r="G118" s="486"/>
      <c r="H118" s="486"/>
      <c r="I118" s="487"/>
      <c r="J118" s="487"/>
      <c r="K118" s="486"/>
      <c r="L118" s="488"/>
      <c r="M118" s="489"/>
      <c r="N118" s="490"/>
      <c r="O118" s="491"/>
      <c r="P118" s="495"/>
    </row>
    <row r="119" spans="2:16" ht="17" x14ac:dyDescent="0.3">
      <c r="B119" s="411"/>
      <c r="C119" s="361"/>
      <c r="D119" s="427"/>
      <c r="E119" s="363"/>
      <c r="F119" s="364"/>
      <c r="G119" s="365"/>
      <c r="H119" s="365"/>
      <c r="I119" s="366"/>
      <c r="J119" s="366"/>
      <c r="K119" s="365"/>
      <c r="L119" s="367"/>
      <c r="M119" s="368"/>
      <c r="N119" s="369"/>
      <c r="O119" s="362"/>
      <c r="P119" s="434"/>
    </row>
    <row r="120" spans="2:16" ht="17" x14ac:dyDescent="0.3">
      <c r="B120" s="411"/>
      <c r="C120" s="361"/>
      <c r="D120" s="427"/>
      <c r="E120" s="363"/>
      <c r="F120" s="364"/>
      <c r="G120" s="365"/>
      <c r="H120" s="365"/>
      <c r="I120" s="366"/>
      <c r="J120" s="366"/>
      <c r="K120" s="365"/>
      <c r="L120" s="367"/>
      <c r="M120" s="368"/>
      <c r="N120" s="369"/>
      <c r="O120" s="362"/>
      <c r="P120" s="434"/>
    </row>
    <row r="121" spans="2:16" ht="17" x14ac:dyDescent="0.3">
      <c r="B121" s="414"/>
      <c r="C121" s="28"/>
      <c r="D121" s="168"/>
      <c r="E121" s="432"/>
      <c r="F121" s="71"/>
      <c r="G121" s="38"/>
      <c r="H121" s="96"/>
      <c r="I121" s="71"/>
      <c r="J121" s="71"/>
      <c r="K121" s="96"/>
      <c r="L121" s="71"/>
      <c r="M121" s="433"/>
      <c r="N121" s="432"/>
      <c r="O121" s="433"/>
      <c r="P121" s="436"/>
    </row>
    <row r="122" spans="2:16" ht="17" x14ac:dyDescent="0.3">
      <c r="B122" s="414"/>
      <c r="C122" s="28"/>
      <c r="D122" s="168"/>
      <c r="E122" s="432"/>
      <c r="F122" s="71"/>
      <c r="G122" s="38"/>
      <c r="H122" s="96"/>
      <c r="I122" s="71"/>
      <c r="J122" s="71"/>
      <c r="K122" s="96"/>
      <c r="L122" s="71"/>
      <c r="M122" s="433"/>
      <c r="N122" s="432"/>
      <c r="O122" s="433"/>
      <c r="P122" s="436"/>
    </row>
    <row r="123" spans="2:16" ht="17" x14ac:dyDescent="0.3">
      <c r="B123" s="414"/>
      <c r="C123" s="28"/>
      <c r="D123" s="168"/>
      <c r="E123" s="432"/>
      <c r="F123" s="71"/>
      <c r="G123" s="38"/>
      <c r="H123" s="96"/>
      <c r="I123" s="71"/>
      <c r="J123" s="71"/>
      <c r="K123" s="96"/>
      <c r="L123" s="71"/>
      <c r="M123" s="433"/>
      <c r="N123" s="432"/>
      <c r="O123" s="433"/>
      <c r="P123" s="436"/>
    </row>
    <row r="124" spans="2:16" ht="17" x14ac:dyDescent="0.3">
      <c r="B124" s="476"/>
      <c r="C124" s="477"/>
      <c r="D124" s="493"/>
      <c r="E124" s="484"/>
      <c r="F124" s="485"/>
      <c r="G124" s="486"/>
      <c r="H124" s="486"/>
      <c r="I124" s="487"/>
      <c r="J124" s="487"/>
      <c r="K124" s="486"/>
      <c r="L124" s="488"/>
      <c r="M124" s="489"/>
      <c r="N124" s="490"/>
      <c r="O124" s="491"/>
      <c r="P124" s="495"/>
    </row>
    <row r="125" spans="2:16" ht="17" x14ac:dyDescent="0.3">
      <c r="B125" s="412"/>
      <c r="C125" s="361"/>
      <c r="D125" s="428"/>
      <c r="E125" s="378"/>
      <c r="F125" s="364"/>
      <c r="G125" s="365"/>
      <c r="H125" s="365"/>
      <c r="I125" s="366"/>
      <c r="J125" s="366"/>
      <c r="K125" s="365"/>
      <c r="L125" s="367"/>
      <c r="M125" s="368"/>
      <c r="N125" s="369"/>
      <c r="O125" s="362"/>
      <c r="P125" s="434"/>
    </row>
    <row r="126" spans="2:16" ht="17" x14ac:dyDescent="0.3">
      <c r="B126" s="414"/>
      <c r="C126" s="28"/>
      <c r="D126" s="168"/>
      <c r="E126" s="432"/>
      <c r="F126" s="71"/>
      <c r="G126" s="38"/>
      <c r="H126" s="96"/>
      <c r="I126" s="71"/>
      <c r="J126" s="71"/>
      <c r="K126" s="96"/>
      <c r="L126" s="71"/>
      <c r="M126" s="433"/>
      <c r="N126" s="432"/>
      <c r="O126" s="433"/>
      <c r="P126" s="436"/>
    </row>
    <row r="127" spans="2:16" ht="17" x14ac:dyDescent="0.3">
      <c r="B127" s="414"/>
      <c r="C127" s="28"/>
      <c r="D127" s="168"/>
      <c r="E127" s="432"/>
      <c r="F127" s="71"/>
      <c r="G127" s="38"/>
      <c r="H127" s="96"/>
      <c r="I127" s="71"/>
      <c r="J127" s="71"/>
      <c r="K127" s="96"/>
      <c r="L127" s="71"/>
      <c r="M127" s="433"/>
      <c r="N127" s="432"/>
      <c r="O127" s="433"/>
      <c r="P127" s="436"/>
    </row>
    <row r="128" spans="2:16" ht="17" x14ac:dyDescent="0.3">
      <c r="B128" s="414"/>
      <c r="C128" s="28"/>
      <c r="D128" s="168"/>
      <c r="E128" s="432"/>
      <c r="F128" s="71"/>
      <c r="G128" s="38"/>
      <c r="H128" s="96"/>
      <c r="I128" s="71"/>
      <c r="J128" s="71"/>
      <c r="K128" s="96"/>
      <c r="L128" s="71"/>
      <c r="M128" s="433"/>
      <c r="N128" s="432"/>
      <c r="O128" s="433"/>
      <c r="P128" s="436"/>
    </row>
    <row r="129" spans="2:16" ht="17" x14ac:dyDescent="0.3">
      <c r="B129" s="414"/>
      <c r="C129" s="28"/>
      <c r="D129" s="168"/>
      <c r="E129" s="432"/>
      <c r="F129" s="71"/>
      <c r="G129" s="38"/>
      <c r="H129" s="96"/>
      <c r="I129" s="71"/>
      <c r="J129" s="71"/>
      <c r="K129" s="96"/>
      <c r="L129" s="71"/>
      <c r="M129" s="433"/>
      <c r="N129" s="432"/>
      <c r="O129" s="433"/>
      <c r="P129" s="436"/>
    </row>
    <row r="130" spans="2:16" ht="17" x14ac:dyDescent="0.3">
      <c r="B130" s="476"/>
      <c r="C130" s="477"/>
      <c r="D130" s="483"/>
      <c r="E130" s="478"/>
      <c r="F130" s="485"/>
      <c r="G130" s="486"/>
      <c r="H130" s="486"/>
      <c r="I130" s="480"/>
      <c r="J130" s="480"/>
      <c r="K130" s="479"/>
      <c r="L130" s="480"/>
      <c r="M130" s="496"/>
      <c r="N130" s="490"/>
      <c r="O130" s="491"/>
      <c r="P130" s="492"/>
    </row>
    <row r="131" spans="2:16" ht="17" x14ac:dyDescent="0.3">
      <c r="B131" s="411"/>
      <c r="C131" s="361"/>
      <c r="D131" s="427"/>
      <c r="E131" s="379"/>
      <c r="F131" s="364"/>
      <c r="G131" s="365"/>
      <c r="H131" s="365"/>
      <c r="I131" s="380"/>
      <c r="J131" s="380"/>
      <c r="K131" s="381"/>
      <c r="L131" s="380"/>
      <c r="M131" s="368"/>
      <c r="N131" s="369"/>
      <c r="O131" s="362"/>
      <c r="P131" s="437"/>
    </row>
    <row r="132" spans="2:16" ht="17" x14ac:dyDescent="0.3">
      <c r="B132" s="415"/>
      <c r="C132" s="28"/>
      <c r="D132" s="168"/>
      <c r="E132" s="432"/>
      <c r="F132" s="71"/>
      <c r="G132" s="83"/>
      <c r="H132" s="97"/>
      <c r="I132" s="71"/>
      <c r="J132" s="71"/>
      <c r="K132" s="83"/>
      <c r="L132" s="71"/>
      <c r="M132" s="433"/>
      <c r="N132" s="432"/>
      <c r="O132" s="433"/>
      <c r="P132" s="438"/>
    </row>
    <row r="133" spans="2:16" ht="17" x14ac:dyDescent="0.3">
      <c r="B133" s="416"/>
      <c r="C133" s="28"/>
      <c r="D133" s="169"/>
      <c r="E133" s="432"/>
      <c r="F133" s="71"/>
      <c r="G133" s="83"/>
      <c r="H133" s="97"/>
      <c r="I133" s="71"/>
      <c r="J133" s="71"/>
      <c r="K133" s="83"/>
      <c r="L133" s="71"/>
      <c r="M133" s="433"/>
      <c r="N133" s="432"/>
      <c r="O133" s="433"/>
      <c r="P133" s="438"/>
    </row>
    <row r="134" spans="2:16" ht="17" x14ac:dyDescent="0.3">
      <c r="B134" s="416"/>
      <c r="C134" s="28"/>
      <c r="D134" s="169"/>
      <c r="E134" s="432"/>
      <c r="F134" s="71"/>
      <c r="G134" s="83"/>
      <c r="H134" s="97"/>
      <c r="I134" s="71"/>
      <c r="J134" s="71"/>
      <c r="K134" s="83"/>
      <c r="L134" s="71"/>
      <c r="M134" s="433"/>
      <c r="N134" s="432"/>
      <c r="O134" s="433"/>
      <c r="P134" s="438"/>
    </row>
    <row r="135" spans="2:16" ht="17" x14ac:dyDescent="0.3">
      <c r="B135" s="416"/>
      <c r="C135" s="28"/>
      <c r="D135" s="169"/>
      <c r="E135" s="432"/>
      <c r="F135" s="71"/>
      <c r="G135" s="83"/>
      <c r="H135" s="97"/>
      <c r="I135" s="71"/>
      <c r="J135" s="71"/>
      <c r="K135" s="83"/>
      <c r="L135" s="71"/>
      <c r="M135" s="433"/>
      <c r="N135" s="432"/>
      <c r="O135" s="433"/>
      <c r="P135" s="438"/>
    </row>
    <row r="136" spans="2:16" ht="17" x14ac:dyDescent="0.3">
      <c r="B136" s="476"/>
      <c r="C136" s="477"/>
      <c r="D136" s="483"/>
      <c r="E136" s="478"/>
      <c r="F136" s="485"/>
      <c r="G136" s="486"/>
      <c r="H136" s="486"/>
      <c r="I136" s="480"/>
      <c r="J136" s="480"/>
      <c r="K136" s="479"/>
      <c r="L136" s="480"/>
      <c r="M136" s="496"/>
      <c r="N136" s="482"/>
      <c r="O136" s="491"/>
      <c r="P136" s="495"/>
    </row>
    <row r="137" spans="2:16" ht="17" x14ac:dyDescent="0.3">
      <c r="B137" s="412"/>
      <c r="C137" s="377"/>
      <c r="D137" s="427"/>
      <c r="E137" s="363"/>
      <c r="F137" s="364"/>
      <c r="G137" s="365"/>
      <c r="H137" s="365"/>
      <c r="I137" s="380"/>
      <c r="J137" s="380"/>
      <c r="K137" s="381"/>
      <c r="L137" s="366"/>
      <c r="M137" s="376"/>
      <c r="N137" s="382"/>
      <c r="O137" s="362"/>
      <c r="P137" s="434"/>
    </row>
    <row r="138" spans="2:16" ht="17" x14ac:dyDescent="0.3">
      <c r="B138" s="413"/>
      <c r="C138" s="28"/>
      <c r="D138" s="168"/>
      <c r="E138" s="432"/>
      <c r="F138" s="71"/>
      <c r="G138" s="83"/>
      <c r="H138" s="83"/>
      <c r="I138" s="71"/>
      <c r="J138" s="71"/>
      <c r="K138" s="83"/>
      <c r="L138" s="71"/>
      <c r="M138" s="433"/>
      <c r="N138" s="432"/>
      <c r="O138" s="433"/>
      <c r="P138" s="439"/>
    </row>
    <row r="139" spans="2:16" ht="17" x14ac:dyDescent="0.3">
      <c r="B139" s="413"/>
      <c r="C139" s="28"/>
      <c r="D139" s="168"/>
      <c r="E139" s="432"/>
      <c r="F139" s="71"/>
      <c r="G139" s="83"/>
      <c r="H139" s="83"/>
      <c r="I139" s="71"/>
      <c r="J139" s="71"/>
      <c r="K139" s="83"/>
      <c r="L139" s="71"/>
      <c r="M139" s="433"/>
      <c r="N139" s="432"/>
      <c r="O139" s="433"/>
      <c r="P139" s="439"/>
    </row>
    <row r="140" spans="2:16" ht="17" x14ac:dyDescent="0.3">
      <c r="B140" s="413"/>
      <c r="C140" s="28"/>
      <c r="D140" s="168"/>
      <c r="E140" s="432"/>
      <c r="F140" s="71"/>
      <c r="G140" s="83"/>
      <c r="H140" s="83"/>
      <c r="I140" s="71"/>
      <c r="J140" s="71"/>
      <c r="K140" s="83"/>
      <c r="L140" s="71"/>
      <c r="M140" s="433"/>
      <c r="N140" s="432"/>
      <c r="O140" s="433"/>
      <c r="P140" s="439"/>
    </row>
    <row r="141" spans="2:16" ht="17" x14ac:dyDescent="0.3">
      <c r="B141" s="413"/>
      <c r="C141" s="28"/>
      <c r="D141" s="168"/>
      <c r="E141" s="432"/>
      <c r="F141" s="71"/>
      <c r="G141" s="83"/>
      <c r="H141" s="83"/>
      <c r="I141" s="71"/>
      <c r="J141" s="71"/>
      <c r="K141" s="83"/>
      <c r="L141" s="71"/>
      <c r="M141" s="433"/>
      <c r="N141" s="432"/>
      <c r="O141" s="433"/>
      <c r="P141" s="439"/>
    </row>
    <row r="142" spans="2:16" ht="17" x14ac:dyDescent="0.3">
      <c r="B142" s="476"/>
      <c r="C142" s="477"/>
      <c r="D142" s="493"/>
      <c r="E142" s="484"/>
      <c r="F142" s="485"/>
      <c r="G142" s="486"/>
      <c r="H142" s="486"/>
      <c r="I142" s="487"/>
      <c r="J142" s="487"/>
      <c r="K142" s="486"/>
      <c r="L142" s="488"/>
      <c r="M142" s="489"/>
      <c r="N142" s="490"/>
      <c r="O142" s="491"/>
      <c r="P142" s="495"/>
    </row>
    <row r="143" spans="2:16" ht="17" x14ac:dyDescent="0.3">
      <c r="B143" s="412"/>
      <c r="C143" s="377"/>
      <c r="D143" s="427"/>
      <c r="E143" s="363"/>
      <c r="F143" s="364"/>
      <c r="G143" s="365"/>
      <c r="H143" s="365"/>
      <c r="I143" s="366"/>
      <c r="J143" s="366"/>
      <c r="K143" s="365"/>
      <c r="L143" s="367"/>
      <c r="M143" s="368"/>
      <c r="N143" s="369"/>
      <c r="O143" s="362"/>
      <c r="P143" s="434"/>
    </row>
    <row r="144" spans="2:16" ht="17" x14ac:dyDescent="0.3">
      <c r="B144" s="413"/>
      <c r="C144" s="28"/>
      <c r="D144" s="168"/>
      <c r="E144" s="432"/>
      <c r="F144" s="71"/>
      <c r="G144" s="83"/>
      <c r="H144" s="83"/>
      <c r="I144" s="71"/>
      <c r="J144" s="71"/>
      <c r="K144" s="83"/>
      <c r="L144" s="71"/>
      <c r="M144" s="433"/>
      <c r="N144" s="432"/>
      <c r="O144" s="433"/>
      <c r="P144" s="439"/>
    </row>
    <row r="145" spans="2:16" ht="17" x14ac:dyDescent="0.3">
      <c r="B145" s="413"/>
      <c r="C145" s="28"/>
      <c r="D145" s="168"/>
      <c r="E145" s="432"/>
      <c r="F145" s="71"/>
      <c r="G145" s="83"/>
      <c r="H145" s="83"/>
      <c r="I145" s="71"/>
      <c r="J145" s="71"/>
      <c r="K145" s="83"/>
      <c r="L145" s="71"/>
      <c r="M145" s="433"/>
      <c r="N145" s="432"/>
      <c r="O145" s="433"/>
      <c r="P145" s="439"/>
    </row>
    <row r="146" spans="2:16" ht="17" x14ac:dyDescent="0.3">
      <c r="B146" s="413"/>
      <c r="C146" s="28"/>
      <c r="D146" s="168"/>
      <c r="E146" s="432"/>
      <c r="F146" s="71"/>
      <c r="G146" s="83"/>
      <c r="H146" s="83"/>
      <c r="I146" s="71"/>
      <c r="J146" s="71"/>
      <c r="K146" s="83"/>
      <c r="L146" s="71"/>
      <c r="M146" s="433"/>
      <c r="N146" s="432"/>
      <c r="O146" s="433"/>
      <c r="P146" s="439"/>
    </row>
    <row r="147" spans="2:16" ht="17" x14ac:dyDescent="0.3">
      <c r="B147" s="413"/>
      <c r="C147" s="28"/>
      <c r="D147" s="168"/>
      <c r="E147" s="432"/>
      <c r="F147" s="71"/>
      <c r="G147" s="83"/>
      <c r="H147" s="83"/>
      <c r="I147" s="71"/>
      <c r="J147" s="71"/>
      <c r="K147" s="83"/>
      <c r="L147" s="71"/>
      <c r="M147" s="433"/>
      <c r="N147" s="432"/>
      <c r="O147" s="433"/>
      <c r="P147" s="439"/>
    </row>
    <row r="148" spans="2:16" ht="17" x14ac:dyDescent="0.3">
      <c r="B148" s="476"/>
      <c r="C148" s="477"/>
      <c r="D148" s="493"/>
      <c r="E148" s="484"/>
      <c r="F148" s="485"/>
      <c r="G148" s="486"/>
      <c r="H148" s="486"/>
      <c r="I148" s="487"/>
      <c r="J148" s="487"/>
      <c r="K148" s="486"/>
      <c r="L148" s="488"/>
      <c r="M148" s="489"/>
      <c r="N148" s="490"/>
      <c r="O148" s="491"/>
      <c r="P148" s="495"/>
    </row>
    <row r="149" spans="2:16" ht="17" x14ac:dyDescent="0.3">
      <c r="B149" s="411"/>
      <c r="C149" s="361"/>
      <c r="D149" s="427"/>
      <c r="E149" s="363"/>
      <c r="F149" s="364"/>
      <c r="G149" s="365"/>
      <c r="H149" s="365"/>
      <c r="I149" s="383"/>
      <c r="J149" s="366"/>
      <c r="K149" s="365"/>
      <c r="L149" s="367"/>
      <c r="M149" s="375"/>
      <c r="N149" s="369"/>
      <c r="O149" s="362"/>
      <c r="P149" s="434"/>
    </row>
    <row r="150" spans="2:16" ht="17" x14ac:dyDescent="0.3">
      <c r="B150" s="412"/>
      <c r="C150" s="377"/>
      <c r="D150" s="427"/>
      <c r="E150" s="363"/>
      <c r="F150" s="364"/>
      <c r="G150" s="365"/>
      <c r="H150" s="365"/>
      <c r="I150" s="383"/>
      <c r="J150" s="366"/>
      <c r="K150" s="365"/>
      <c r="L150" s="367"/>
      <c r="M150" s="375"/>
      <c r="N150" s="369"/>
      <c r="O150" s="362"/>
      <c r="P150" s="435"/>
    </row>
    <row r="151" spans="2:16" ht="17" x14ac:dyDescent="0.3">
      <c r="B151" s="413"/>
      <c r="C151" s="28"/>
      <c r="D151" s="168"/>
      <c r="E151" s="432"/>
      <c r="F151" s="71"/>
      <c r="G151" s="83"/>
      <c r="H151" s="83"/>
      <c r="I151" s="71"/>
      <c r="J151" s="71"/>
      <c r="K151" s="83"/>
      <c r="L151" s="71"/>
      <c r="M151" s="433"/>
      <c r="N151" s="432"/>
      <c r="O151" s="433"/>
      <c r="P151" s="439"/>
    </row>
    <row r="152" spans="2:16" ht="17" x14ac:dyDescent="0.3">
      <c r="B152" s="413"/>
      <c r="C152" s="28"/>
      <c r="D152" s="168"/>
      <c r="E152" s="432"/>
      <c r="F152" s="71"/>
      <c r="G152" s="83"/>
      <c r="H152" s="83"/>
      <c r="I152" s="71"/>
      <c r="J152" s="71"/>
      <c r="K152" s="83"/>
      <c r="L152" s="71"/>
      <c r="M152" s="433"/>
      <c r="N152" s="432"/>
      <c r="O152" s="433"/>
      <c r="P152" s="439"/>
    </row>
    <row r="153" spans="2:16" ht="17" x14ac:dyDescent="0.3">
      <c r="B153" s="413"/>
      <c r="C153" s="28"/>
      <c r="D153" s="168"/>
      <c r="E153" s="432"/>
      <c r="F153" s="71"/>
      <c r="G153" s="83"/>
      <c r="H153" s="83"/>
      <c r="I153" s="71"/>
      <c r="J153" s="71"/>
      <c r="K153" s="83"/>
      <c r="L153" s="71"/>
      <c r="M153" s="433"/>
      <c r="N153" s="432"/>
      <c r="O153" s="433"/>
      <c r="P153" s="439"/>
    </row>
    <row r="154" spans="2:16" ht="17" x14ac:dyDescent="0.3">
      <c r="B154" s="476"/>
      <c r="C154" s="477"/>
      <c r="D154" s="493"/>
      <c r="E154" s="484"/>
      <c r="F154" s="485"/>
      <c r="G154" s="486"/>
      <c r="H154" s="486"/>
      <c r="I154" s="487"/>
      <c r="J154" s="487"/>
      <c r="K154" s="486"/>
      <c r="L154" s="488"/>
      <c r="M154" s="489"/>
      <c r="N154" s="490"/>
      <c r="O154" s="491"/>
      <c r="P154" s="495"/>
    </row>
    <row r="155" spans="2:16" ht="17" x14ac:dyDescent="0.3">
      <c r="B155" s="412"/>
      <c r="C155" s="377"/>
      <c r="D155" s="429"/>
      <c r="E155" s="384"/>
      <c r="F155" s="385"/>
      <c r="G155" s="386"/>
      <c r="H155" s="386"/>
      <c r="I155" s="387"/>
      <c r="J155" s="388"/>
      <c r="K155" s="386"/>
      <c r="L155" s="372"/>
      <c r="M155" s="375"/>
      <c r="N155" s="389"/>
      <c r="O155" s="444"/>
      <c r="P155" s="440"/>
    </row>
    <row r="156" spans="2:16" ht="17" x14ac:dyDescent="0.3">
      <c r="B156" s="412"/>
      <c r="C156" s="377"/>
      <c r="D156" s="429"/>
      <c r="E156" s="384"/>
      <c r="F156" s="385"/>
      <c r="G156" s="386"/>
      <c r="H156" s="386"/>
      <c r="I156" s="387"/>
      <c r="J156" s="388"/>
      <c r="K156" s="386"/>
      <c r="L156" s="372"/>
      <c r="M156" s="368"/>
      <c r="N156" s="389"/>
      <c r="O156" s="444"/>
      <c r="P156" s="440"/>
    </row>
    <row r="157" spans="2:16" ht="17" x14ac:dyDescent="0.3">
      <c r="B157" s="413"/>
      <c r="C157" s="28"/>
      <c r="D157" s="168"/>
      <c r="E157" s="432"/>
      <c r="F157" s="71"/>
      <c r="G157" s="83"/>
      <c r="H157" s="83"/>
      <c r="I157" s="71"/>
      <c r="J157" s="71"/>
      <c r="K157" s="83"/>
      <c r="L157" s="71"/>
      <c r="M157" s="433"/>
      <c r="N157" s="432"/>
      <c r="O157" s="433"/>
      <c r="P157" s="439"/>
    </row>
    <row r="158" spans="2:16" ht="17" x14ac:dyDescent="0.3">
      <c r="B158" s="413"/>
      <c r="C158" s="28"/>
      <c r="D158" s="168"/>
      <c r="E158" s="432"/>
      <c r="F158" s="71"/>
      <c r="G158" s="83"/>
      <c r="H158" s="83"/>
      <c r="I158" s="71"/>
      <c r="J158" s="71"/>
      <c r="K158" s="83"/>
      <c r="L158" s="71"/>
      <c r="M158" s="433"/>
      <c r="N158" s="432"/>
      <c r="O158" s="433"/>
      <c r="P158" s="439"/>
    </row>
    <row r="159" spans="2:16" ht="17" x14ac:dyDescent="0.3">
      <c r="B159" s="413"/>
      <c r="C159" s="28"/>
      <c r="D159" s="168"/>
      <c r="E159" s="432"/>
      <c r="F159" s="71"/>
      <c r="G159" s="83"/>
      <c r="H159" s="83"/>
      <c r="I159" s="71"/>
      <c r="J159" s="71"/>
      <c r="K159" s="83"/>
      <c r="L159" s="71"/>
      <c r="M159" s="433"/>
      <c r="N159" s="432"/>
      <c r="O159" s="433"/>
      <c r="P159" s="439"/>
    </row>
    <row r="160" spans="2:16" ht="17" x14ac:dyDescent="0.3">
      <c r="B160" s="476"/>
      <c r="C160" s="477"/>
      <c r="D160" s="493"/>
      <c r="E160" s="478"/>
      <c r="F160" s="485"/>
      <c r="G160" s="486"/>
      <c r="H160" s="486"/>
      <c r="I160" s="487"/>
      <c r="J160" s="487"/>
      <c r="K160" s="486"/>
      <c r="L160" s="487"/>
      <c r="M160" s="496"/>
      <c r="N160" s="490"/>
      <c r="O160" s="491"/>
      <c r="P160" s="495"/>
    </row>
    <row r="161" spans="2:16" ht="17" x14ac:dyDescent="0.3">
      <c r="B161" s="411"/>
      <c r="C161" s="361"/>
      <c r="D161" s="427"/>
      <c r="E161" s="379"/>
      <c r="F161" s="385"/>
      <c r="G161" s="365"/>
      <c r="H161" s="365"/>
      <c r="I161" s="366"/>
      <c r="J161" s="380"/>
      <c r="K161" s="365"/>
      <c r="L161" s="387"/>
      <c r="M161" s="390"/>
      <c r="N161" s="369"/>
      <c r="O161" s="362"/>
      <c r="P161" s="434"/>
    </row>
    <row r="162" spans="2:16" ht="17" x14ac:dyDescent="0.3">
      <c r="B162" s="413"/>
      <c r="C162" s="28"/>
      <c r="D162" s="168"/>
      <c r="E162" s="432"/>
      <c r="F162" s="71"/>
      <c r="G162" s="83"/>
      <c r="H162" s="83"/>
      <c r="I162" s="71"/>
      <c r="J162" s="71"/>
      <c r="K162" s="83"/>
      <c r="L162" s="71"/>
      <c r="M162" s="433"/>
      <c r="N162" s="432"/>
      <c r="O162" s="433"/>
      <c r="P162" s="441"/>
    </row>
    <row r="163" spans="2:16" ht="17" x14ac:dyDescent="0.3">
      <c r="B163" s="413"/>
      <c r="C163" s="28"/>
      <c r="D163" s="168"/>
      <c r="E163" s="432"/>
      <c r="F163" s="71"/>
      <c r="G163" s="83"/>
      <c r="H163" s="83"/>
      <c r="I163" s="71"/>
      <c r="J163" s="71"/>
      <c r="K163" s="83"/>
      <c r="L163" s="71"/>
      <c r="M163" s="433"/>
      <c r="N163" s="432"/>
      <c r="O163" s="433"/>
      <c r="P163" s="441"/>
    </row>
    <row r="164" spans="2:16" ht="17" x14ac:dyDescent="0.3">
      <c r="B164" s="413"/>
      <c r="C164" s="28"/>
      <c r="D164" s="168"/>
      <c r="E164" s="432"/>
      <c r="F164" s="71"/>
      <c r="G164" s="83"/>
      <c r="H164" s="83"/>
      <c r="I164" s="71"/>
      <c r="J164" s="71"/>
      <c r="K164" s="83"/>
      <c r="L164" s="71"/>
      <c r="M164" s="433"/>
      <c r="N164" s="432"/>
      <c r="O164" s="433"/>
      <c r="P164" s="441"/>
    </row>
    <row r="165" spans="2:16" ht="17" x14ac:dyDescent="0.3">
      <c r="B165" s="413"/>
      <c r="C165" s="28"/>
      <c r="D165" s="168"/>
      <c r="E165" s="432"/>
      <c r="F165" s="71"/>
      <c r="G165" s="83"/>
      <c r="H165" s="83"/>
      <c r="I165" s="71"/>
      <c r="J165" s="71"/>
      <c r="K165" s="83"/>
      <c r="L165" s="71"/>
      <c r="M165" s="433"/>
      <c r="N165" s="432"/>
      <c r="O165" s="433"/>
      <c r="P165" s="441"/>
    </row>
    <row r="166" spans="2:16" ht="17" x14ac:dyDescent="0.3">
      <c r="B166" s="476"/>
      <c r="C166" s="477"/>
      <c r="D166" s="493"/>
      <c r="E166" s="497"/>
      <c r="F166" s="485"/>
      <c r="G166" s="486"/>
      <c r="H166" s="486"/>
      <c r="I166" s="487"/>
      <c r="J166" s="487"/>
      <c r="K166" s="486"/>
      <c r="L166" s="488"/>
      <c r="M166" s="489"/>
      <c r="N166" s="490"/>
      <c r="O166" s="491"/>
      <c r="P166" s="495"/>
    </row>
    <row r="167" spans="2:16" ht="17" x14ac:dyDescent="0.3">
      <c r="B167" s="411"/>
      <c r="C167" s="361"/>
      <c r="D167" s="370"/>
      <c r="E167" s="363"/>
      <c r="F167" s="364"/>
      <c r="G167" s="365"/>
      <c r="H167" s="365"/>
      <c r="I167" s="366"/>
      <c r="J167" s="380"/>
      <c r="K167" s="365"/>
      <c r="L167" s="367"/>
      <c r="M167" s="368"/>
      <c r="N167" s="369"/>
      <c r="O167" s="362"/>
      <c r="P167" s="434"/>
    </row>
    <row r="168" spans="2:16" ht="17" x14ac:dyDescent="0.3">
      <c r="B168" s="411"/>
      <c r="C168" s="361"/>
      <c r="D168" s="427"/>
      <c r="E168" s="391"/>
      <c r="F168" s="364"/>
      <c r="G168" s="365"/>
      <c r="H168" s="365"/>
      <c r="I168" s="380"/>
      <c r="J168" s="380"/>
      <c r="K168" s="381"/>
      <c r="L168" s="380"/>
      <c r="M168" s="390"/>
      <c r="N168" s="369"/>
      <c r="O168" s="362"/>
      <c r="P168" s="434"/>
    </row>
    <row r="169" spans="2:16" ht="17" x14ac:dyDescent="0.3">
      <c r="B169" s="417"/>
      <c r="C169" s="28"/>
      <c r="D169" s="169"/>
      <c r="E169" s="432"/>
      <c r="F169" s="71"/>
      <c r="G169" s="83"/>
      <c r="H169" s="97"/>
      <c r="I169" s="71"/>
      <c r="J169" s="71"/>
      <c r="K169" s="83"/>
      <c r="L169" s="71"/>
      <c r="M169" s="433"/>
      <c r="N169" s="432"/>
      <c r="O169" s="433"/>
      <c r="P169" s="438"/>
    </row>
    <row r="170" spans="2:16" ht="17" x14ac:dyDescent="0.3">
      <c r="B170" s="417"/>
      <c r="C170" s="28"/>
      <c r="D170" s="169"/>
      <c r="E170" s="432"/>
      <c r="F170" s="71"/>
      <c r="G170" s="83"/>
      <c r="H170" s="97"/>
      <c r="I170" s="71"/>
      <c r="J170" s="71"/>
      <c r="K170" s="83"/>
      <c r="L170" s="71"/>
      <c r="M170" s="433"/>
      <c r="N170" s="432"/>
      <c r="O170" s="433"/>
      <c r="P170" s="438"/>
    </row>
    <row r="171" spans="2:16" ht="17" x14ac:dyDescent="0.3">
      <c r="B171" s="417"/>
      <c r="C171" s="28"/>
      <c r="D171" s="169"/>
      <c r="E171" s="432"/>
      <c r="F171" s="71"/>
      <c r="G171" s="83"/>
      <c r="H171" s="97"/>
      <c r="I171" s="71"/>
      <c r="J171" s="71"/>
      <c r="K171" s="83"/>
      <c r="L171" s="71"/>
      <c r="M171" s="433"/>
      <c r="N171" s="432"/>
      <c r="O171" s="433"/>
      <c r="P171" s="438"/>
    </row>
    <row r="172" spans="2:16" ht="17" x14ac:dyDescent="0.3">
      <c r="B172" s="476"/>
      <c r="C172" s="477"/>
      <c r="D172" s="493"/>
      <c r="E172" s="484"/>
      <c r="F172" s="485"/>
      <c r="G172" s="486"/>
      <c r="H172" s="486"/>
      <c r="I172" s="487"/>
      <c r="J172" s="487"/>
      <c r="K172" s="479"/>
      <c r="L172" s="488"/>
      <c r="M172" s="489"/>
      <c r="N172" s="490"/>
      <c r="O172" s="491"/>
      <c r="P172" s="495"/>
    </row>
    <row r="173" spans="2:16" ht="17" x14ac:dyDescent="0.3">
      <c r="B173" s="411"/>
      <c r="C173" s="361"/>
      <c r="D173" s="370"/>
      <c r="E173" s="425"/>
      <c r="F173" s="364"/>
      <c r="G173" s="365"/>
      <c r="H173" s="365"/>
      <c r="I173" s="366"/>
      <c r="J173" s="380"/>
      <c r="K173" s="365"/>
      <c r="L173" s="367"/>
      <c r="M173" s="368"/>
      <c r="N173" s="369"/>
      <c r="O173" s="362"/>
      <c r="P173" s="434"/>
    </row>
    <row r="174" spans="2:16" ht="17" x14ac:dyDescent="0.3">
      <c r="B174" s="413"/>
      <c r="C174" s="28"/>
      <c r="D174" s="168"/>
      <c r="E174" s="432"/>
      <c r="F174" s="71"/>
      <c r="G174" s="83"/>
      <c r="H174" s="97"/>
      <c r="I174" s="71"/>
      <c r="J174" s="71"/>
      <c r="K174" s="83"/>
      <c r="L174" s="71"/>
      <c r="M174" s="433"/>
      <c r="N174" s="432"/>
      <c r="O174" s="433"/>
      <c r="P174" s="438"/>
    </row>
    <row r="175" spans="2:16" ht="17" x14ac:dyDescent="0.3">
      <c r="B175" s="413"/>
      <c r="C175" s="28"/>
      <c r="D175" s="168"/>
      <c r="E175" s="432"/>
      <c r="F175" s="71"/>
      <c r="G175" s="83"/>
      <c r="H175" s="97"/>
      <c r="I175" s="71"/>
      <c r="J175" s="71"/>
      <c r="K175" s="83"/>
      <c r="L175" s="71"/>
      <c r="M175" s="433"/>
      <c r="N175" s="432"/>
      <c r="O175" s="433"/>
      <c r="P175" s="438"/>
    </row>
    <row r="176" spans="2:16" ht="17" x14ac:dyDescent="0.3">
      <c r="B176" s="413"/>
      <c r="C176" s="28"/>
      <c r="D176" s="168"/>
      <c r="E176" s="432"/>
      <c r="F176" s="71"/>
      <c r="G176" s="83"/>
      <c r="H176" s="97"/>
      <c r="I176" s="71"/>
      <c r="J176" s="71"/>
      <c r="K176" s="83"/>
      <c r="L176" s="71"/>
      <c r="M176" s="433"/>
      <c r="N176" s="432"/>
      <c r="O176" s="433"/>
      <c r="P176" s="438"/>
    </row>
    <row r="177" spans="2:16" ht="17" x14ac:dyDescent="0.3">
      <c r="B177" s="413"/>
      <c r="C177" s="28"/>
      <c r="D177" s="168"/>
      <c r="E177" s="432"/>
      <c r="F177" s="71"/>
      <c r="G177" s="83"/>
      <c r="H177" s="97"/>
      <c r="I177" s="71"/>
      <c r="J177" s="71"/>
      <c r="K177" s="83"/>
      <c r="L177" s="71"/>
      <c r="M177" s="433"/>
      <c r="N177" s="432"/>
      <c r="O177" s="433"/>
      <c r="P177" s="438"/>
    </row>
    <row r="178" spans="2:16" ht="17" x14ac:dyDescent="0.3">
      <c r="B178" s="476"/>
      <c r="C178" s="494"/>
      <c r="D178" s="493"/>
      <c r="E178" s="484"/>
      <c r="F178" s="485"/>
      <c r="G178" s="486"/>
      <c r="H178" s="486"/>
      <c r="I178" s="487"/>
      <c r="J178" s="487"/>
      <c r="K178" s="486"/>
      <c r="L178" s="488"/>
      <c r="M178" s="481"/>
      <c r="N178" s="490"/>
      <c r="O178" s="491"/>
      <c r="P178" s="495"/>
    </row>
    <row r="179" spans="2:16" ht="17" x14ac:dyDescent="0.3">
      <c r="B179" s="412"/>
      <c r="C179" s="377"/>
      <c r="D179" s="427"/>
      <c r="E179" s="363"/>
      <c r="F179" s="392"/>
      <c r="G179" s="365"/>
      <c r="H179" s="365"/>
      <c r="I179" s="387"/>
      <c r="J179" s="366"/>
      <c r="K179" s="365"/>
      <c r="L179" s="367"/>
      <c r="M179" s="393"/>
      <c r="N179" s="369"/>
      <c r="O179" s="444"/>
      <c r="P179" s="440"/>
    </row>
    <row r="180" spans="2:16" ht="17" x14ac:dyDescent="0.3">
      <c r="B180" s="413"/>
      <c r="C180" s="28"/>
      <c r="D180" s="168"/>
      <c r="E180" s="432"/>
      <c r="F180" s="71"/>
      <c r="G180" s="83"/>
      <c r="H180" s="97"/>
      <c r="I180" s="71"/>
      <c r="J180" s="71"/>
      <c r="K180" s="83"/>
      <c r="L180" s="71"/>
      <c r="M180" s="433"/>
      <c r="N180" s="432"/>
      <c r="O180" s="433"/>
      <c r="P180" s="438"/>
    </row>
    <row r="181" spans="2:16" ht="17" x14ac:dyDescent="0.3">
      <c r="B181" s="413"/>
      <c r="C181" s="28"/>
      <c r="D181" s="168"/>
      <c r="E181" s="432"/>
      <c r="F181" s="71"/>
      <c r="G181" s="83"/>
      <c r="H181" s="97"/>
      <c r="I181" s="71"/>
      <c r="J181" s="71"/>
      <c r="K181" s="83"/>
      <c r="L181" s="71"/>
      <c r="M181" s="433"/>
      <c r="N181" s="432"/>
      <c r="O181" s="433"/>
      <c r="P181" s="438"/>
    </row>
    <row r="182" spans="2:16" ht="17" x14ac:dyDescent="0.3">
      <c r="B182" s="413"/>
      <c r="C182" s="28"/>
      <c r="D182" s="168"/>
      <c r="E182" s="432"/>
      <c r="F182" s="71"/>
      <c r="G182" s="83"/>
      <c r="H182" s="97"/>
      <c r="I182" s="71"/>
      <c r="J182" s="71"/>
      <c r="K182" s="83"/>
      <c r="L182" s="71"/>
      <c r="M182" s="433"/>
      <c r="N182" s="432"/>
      <c r="O182" s="433"/>
      <c r="P182" s="438"/>
    </row>
    <row r="183" spans="2:16" ht="17" x14ac:dyDescent="0.3">
      <c r="B183" s="413"/>
      <c r="C183" s="28"/>
      <c r="D183" s="168"/>
      <c r="E183" s="432"/>
      <c r="F183" s="71"/>
      <c r="G183" s="83"/>
      <c r="H183" s="97"/>
      <c r="I183" s="71"/>
      <c r="J183" s="71"/>
      <c r="K183" s="83"/>
      <c r="L183" s="71"/>
      <c r="M183" s="433"/>
      <c r="N183" s="432"/>
      <c r="O183" s="433"/>
      <c r="P183" s="438"/>
    </row>
    <row r="184" spans="2:16" ht="17" x14ac:dyDescent="0.3">
      <c r="B184" s="476"/>
      <c r="C184" s="477"/>
      <c r="D184" s="493"/>
      <c r="E184" s="484"/>
      <c r="F184" s="485"/>
      <c r="G184" s="486"/>
      <c r="H184" s="486"/>
      <c r="I184" s="487"/>
      <c r="J184" s="487"/>
      <c r="K184" s="486"/>
      <c r="L184" s="488"/>
      <c r="M184" s="489"/>
      <c r="N184" s="490"/>
      <c r="O184" s="491"/>
      <c r="P184" s="495"/>
    </row>
    <row r="185" spans="2:16" ht="17" x14ac:dyDescent="0.3">
      <c r="B185" s="412"/>
      <c r="C185" s="377"/>
      <c r="D185" s="427"/>
      <c r="E185" s="378"/>
      <c r="F185" s="392"/>
      <c r="G185" s="365"/>
      <c r="H185" s="365"/>
      <c r="I185" s="366"/>
      <c r="J185" s="366"/>
      <c r="K185" s="365"/>
      <c r="L185" s="367"/>
      <c r="M185" s="393"/>
      <c r="N185" s="369"/>
      <c r="O185" s="444"/>
      <c r="P185" s="440"/>
    </row>
    <row r="186" spans="2:16" ht="17" x14ac:dyDescent="0.3">
      <c r="B186" s="412"/>
      <c r="C186" s="377"/>
      <c r="D186" s="428"/>
      <c r="E186" s="378"/>
      <c r="F186" s="392"/>
      <c r="G186" s="365"/>
      <c r="H186" s="365"/>
      <c r="I186" s="366"/>
      <c r="J186" s="366"/>
      <c r="K186" s="365"/>
      <c r="L186" s="372"/>
      <c r="M186" s="375"/>
      <c r="N186" s="369"/>
      <c r="O186" s="444"/>
      <c r="P186" s="440"/>
    </row>
    <row r="187" spans="2:16" ht="17" x14ac:dyDescent="0.3">
      <c r="B187" s="413"/>
      <c r="C187" s="28"/>
      <c r="D187" s="168"/>
      <c r="E187" s="432"/>
      <c r="F187" s="71"/>
      <c r="G187" s="83"/>
      <c r="H187" s="83"/>
      <c r="I187" s="71"/>
      <c r="J187" s="71"/>
      <c r="K187" s="83"/>
      <c r="L187" s="71"/>
      <c r="M187" s="433"/>
      <c r="N187" s="432"/>
      <c r="O187" s="433"/>
      <c r="P187" s="439"/>
    </row>
    <row r="188" spans="2:16" ht="17" x14ac:dyDescent="0.3">
      <c r="B188" s="413"/>
      <c r="C188" s="28"/>
      <c r="D188" s="168"/>
      <c r="E188" s="432"/>
      <c r="F188" s="71"/>
      <c r="G188" s="83"/>
      <c r="H188" s="83"/>
      <c r="I188" s="71"/>
      <c r="J188" s="71"/>
      <c r="K188" s="83"/>
      <c r="L188" s="71"/>
      <c r="M188" s="433"/>
      <c r="N188" s="432"/>
      <c r="O188" s="433"/>
      <c r="P188" s="439"/>
    </row>
    <row r="189" spans="2:16" ht="17" x14ac:dyDescent="0.3">
      <c r="B189" s="413"/>
      <c r="C189" s="28"/>
      <c r="D189" s="168"/>
      <c r="E189" s="432"/>
      <c r="F189" s="71"/>
      <c r="G189" s="83"/>
      <c r="H189" s="83"/>
      <c r="I189" s="71"/>
      <c r="J189" s="71"/>
      <c r="K189" s="83"/>
      <c r="L189" s="71"/>
      <c r="M189" s="433"/>
      <c r="N189" s="432"/>
      <c r="O189" s="433"/>
      <c r="P189" s="439"/>
    </row>
    <row r="190" spans="2:16" ht="17" x14ac:dyDescent="0.3">
      <c r="B190" s="476"/>
      <c r="C190" s="477"/>
      <c r="D190" s="483"/>
      <c r="E190" s="484"/>
      <c r="F190" s="485"/>
      <c r="G190" s="486"/>
      <c r="H190" s="486"/>
      <c r="I190" s="487"/>
      <c r="J190" s="487"/>
      <c r="K190" s="486"/>
      <c r="L190" s="488"/>
      <c r="M190" s="481"/>
      <c r="N190" s="490"/>
      <c r="O190" s="491"/>
      <c r="P190" s="495"/>
    </row>
    <row r="191" spans="2:16" ht="17" x14ac:dyDescent="0.3">
      <c r="B191" s="411"/>
      <c r="C191" s="361"/>
      <c r="D191" s="430"/>
      <c r="E191" s="363"/>
      <c r="F191" s="366"/>
      <c r="G191" s="365"/>
      <c r="H191" s="365"/>
      <c r="I191" s="366"/>
      <c r="J191" s="366"/>
      <c r="K191" s="365"/>
      <c r="L191" s="366"/>
      <c r="M191" s="376"/>
      <c r="N191" s="369"/>
      <c r="O191" s="362"/>
      <c r="P191" s="434"/>
    </row>
    <row r="192" spans="2:16" ht="17" x14ac:dyDescent="0.3">
      <c r="B192" s="413"/>
      <c r="C192" s="28"/>
      <c r="D192" s="168"/>
      <c r="E192" s="432"/>
      <c r="F192" s="71"/>
      <c r="G192" s="83"/>
      <c r="H192" s="97"/>
      <c r="I192" s="71"/>
      <c r="J192" s="71"/>
      <c r="K192" s="97"/>
      <c r="L192" s="71"/>
      <c r="M192" s="433"/>
      <c r="N192" s="432"/>
      <c r="O192" s="433"/>
      <c r="P192" s="438"/>
    </row>
    <row r="193" spans="2:16" ht="17" x14ac:dyDescent="0.3">
      <c r="B193" s="413"/>
      <c r="C193" s="28"/>
      <c r="D193" s="168"/>
      <c r="E193" s="432"/>
      <c r="F193" s="71"/>
      <c r="G193" s="83"/>
      <c r="H193" s="97"/>
      <c r="I193" s="71"/>
      <c r="J193" s="71"/>
      <c r="K193" s="97"/>
      <c r="L193" s="71"/>
      <c r="M193" s="433"/>
      <c r="N193" s="432"/>
      <c r="O193" s="433"/>
      <c r="P193" s="438"/>
    </row>
    <row r="194" spans="2:16" ht="17" x14ac:dyDescent="0.3">
      <c r="B194" s="413"/>
      <c r="C194" s="28"/>
      <c r="D194" s="168"/>
      <c r="E194" s="432"/>
      <c r="F194" s="71"/>
      <c r="G194" s="83"/>
      <c r="H194" s="97"/>
      <c r="I194" s="71"/>
      <c r="J194" s="71"/>
      <c r="K194" s="97"/>
      <c r="L194" s="71"/>
      <c r="M194" s="433"/>
      <c r="N194" s="432"/>
      <c r="O194" s="433"/>
      <c r="P194" s="438"/>
    </row>
    <row r="195" spans="2:16" ht="17" x14ac:dyDescent="0.3">
      <c r="B195" s="413"/>
      <c r="C195" s="28"/>
      <c r="D195" s="168"/>
      <c r="E195" s="432"/>
      <c r="F195" s="71"/>
      <c r="G195" s="83"/>
      <c r="H195" s="97"/>
      <c r="I195" s="71"/>
      <c r="J195" s="71"/>
      <c r="K195" s="97"/>
      <c r="L195" s="71"/>
      <c r="M195" s="433"/>
      <c r="N195" s="432"/>
      <c r="O195" s="433"/>
      <c r="P195" s="438"/>
    </row>
    <row r="196" spans="2:16" ht="17" x14ac:dyDescent="0.3">
      <c r="B196" s="498"/>
      <c r="C196" s="477"/>
      <c r="D196" s="493"/>
      <c r="E196" s="484"/>
      <c r="F196" s="485"/>
      <c r="G196" s="486"/>
      <c r="H196" s="486"/>
      <c r="I196" s="487"/>
      <c r="J196" s="487"/>
      <c r="K196" s="486"/>
      <c r="L196" s="487"/>
      <c r="M196" s="481"/>
      <c r="N196" s="490"/>
      <c r="O196" s="491"/>
      <c r="P196" s="495"/>
    </row>
    <row r="197" spans="2:16" ht="17" x14ac:dyDescent="0.3">
      <c r="B197" s="418"/>
      <c r="C197" s="377"/>
      <c r="D197" s="427"/>
      <c r="E197" s="394"/>
      <c r="F197" s="395"/>
      <c r="G197" s="365"/>
      <c r="H197" s="365"/>
      <c r="I197" s="396"/>
      <c r="J197" s="366"/>
      <c r="K197" s="365"/>
      <c r="L197" s="372"/>
      <c r="M197" s="376"/>
      <c r="N197" s="369"/>
      <c r="O197" s="445"/>
      <c r="P197" s="442"/>
    </row>
    <row r="198" spans="2:16" ht="17" x14ac:dyDescent="0.3">
      <c r="B198" s="418"/>
      <c r="C198" s="377"/>
      <c r="D198" s="370"/>
      <c r="E198" s="363"/>
      <c r="F198" s="364"/>
      <c r="G198" s="365"/>
      <c r="H198" s="365"/>
      <c r="I198" s="371"/>
      <c r="J198" s="366"/>
      <c r="K198" s="365"/>
      <c r="L198" s="366"/>
      <c r="M198" s="376"/>
      <c r="N198" s="369"/>
      <c r="O198" s="362"/>
      <c r="P198" s="434"/>
    </row>
    <row r="199" spans="2:16" ht="17" x14ac:dyDescent="0.3">
      <c r="B199" s="413"/>
      <c r="C199" s="28"/>
      <c r="D199" s="168"/>
      <c r="E199" s="432"/>
      <c r="F199" s="71"/>
      <c r="G199" s="83"/>
      <c r="H199" s="97"/>
      <c r="I199" s="71"/>
      <c r="J199" s="71"/>
      <c r="K199" s="97"/>
      <c r="L199" s="71"/>
      <c r="M199" s="433"/>
      <c r="N199" s="432"/>
      <c r="O199" s="433"/>
      <c r="P199" s="438"/>
    </row>
    <row r="200" spans="2:16" ht="17" x14ac:dyDescent="0.3">
      <c r="B200" s="413"/>
      <c r="C200" s="28"/>
      <c r="D200" s="168"/>
      <c r="E200" s="432"/>
      <c r="F200" s="71"/>
      <c r="G200" s="83"/>
      <c r="H200" s="97"/>
      <c r="I200" s="71"/>
      <c r="J200" s="71"/>
      <c r="K200" s="97"/>
      <c r="L200" s="71"/>
      <c r="M200" s="433"/>
      <c r="N200" s="432"/>
      <c r="O200" s="433"/>
      <c r="P200" s="438"/>
    </row>
    <row r="201" spans="2:16" ht="17" x14ac:dyDescent="0.3">
      <c r="B201" s="413"/>
      <c r="C201" s="28"/>
      <c r="D201" s="168"/>
      <c r="E201" s="432"/>
      <c r="F201" s="71"/>
      <c r="G201" s="83"/>
      <c r="H201" s="97"/>
      <c r="I201" s="71"/>
      <c r="J201" s="71"/>
      <c r="K201" s="97"/>
      <c r="L201" s="71"/>
      <c r="M201" s="433"/>
      <c r="N201" s="432"/>
      <c r="O201" s="433"/>
      <c r="P201" s="438"/>
    </row>
    <row r="202" spans="2:16" ht="17" x14ac:dyDescent="0.3">
      <c r="B202" s="498"/>
      <c r="C202" s="477"/>
      <c r="D202" s="483"/>
      <c r="E202" s="484"/>
      <c r="F202" s="485"/>
      <c r="G202" s="486"/>
      <c r="H202" s="486"/>
      <c r="I202" s="487"/>
      <c r="J202" s="487"/>
      <c r="K202" s="486"/>
      <c r="L202" s="487"/>
      <c r="M202" s="481"/>
      <c r="N202" s="490"/>
      <c r="O202" s="491"/>
      <c r="P202" s="495"/>
    </row>
    <row r="203" spans="2:16" ht="17" x14ac:dyDescent="0.3">
      <c r="B203" s="418"/>
      <c r="C203" s="377"/>
      <c r="D203" s="370"/>
      <c r="E203" s="363"/>
      <c r="F203" s="364"/>
      <c r="G203" s="365"/>
      <c r="H203" s="365"/>
      <c r="I203" s="366"/>
      <c r="J203" s="366"/>
      <c r="K203" s="365"/>
      <c r="L203" s="366"/>
      <c r="M203" s="376"/>
      <c r="N203" s="369"/>
      <c r="O203" s="362"/>
      <c r="P203" s="434"/>
    </row>
    <row r="204" spans="2:16" ht="17" x14ac:dyDescent="0.3">
      <c r="B204" s="413"/>
      <c r="C204" s="28"/>
      <c r="D204" s="168"/>
      <c r="E204" s="432"/>
      <c r="F204" s="71"/>
      <c r="G204" s="83"/>
      <c r="H204" s="97"/>
      <c r="I204" s="71"/>
      <c r="J204" s="71"/>
      <c r="K204" s="97"/>
      <c r="L204" s="71"/>
      <c r="M204" s="433"/>
      <c r="N204" s="432"/>
      <c r="O204" s="433"/>
      <c r="P204" s="438"/>
    </row>
    <row r="205" spans="2:16" ht="17" x14ac:dyDescent="0.3">
      <c r="B205" s="413"/>
      <c r="C205" s="28"/>
      <c r="D205" s="168"/>
      <c r="E205" s="432"/>
      <c r="F205" s="71"/>
      <c r="G205" s="83"/>
      <c r="H205" s="97"/>
      <c r="I205" s="71"/>
      <c r="J205" s="71"/>
      <c r="K205" s="97"/>
      <c r="L205" s="71"/>
      <c r="M205" s="433"/>
      <c r="N205" s="432"/>
      <c r="O205" s="433"/>
      <c r="P205" s="438"/>
    </row>
    <row r="206" spans="2:16" ht="17" x14ac:dyDescent="0.3">
      <c r="B206" s="413"/>
      <c r="C206" s="28"/>
      <c r="D206" s="168"/>
      <c r="E206" s="432"/>
      <c r="F206" s="71"/>
      <c r="G206" s="83"/>
      <c r="H206" s="97"/>
      <c r="I206" s="71"/>
      <c r="J206" s="71"/>
      <c r="K206" s="97"/>
      <c r="L206" s="71"/>
      <c r="M206" s="433"/>
      <c r="N206" s="432"/>
      <c r="O206" s="433"/>
      <c r="P206" s="438"/>
    </row>
    <row r="207" spans="2:16" ht="17" x14ac:dyDescent="0.3">
      <c r="B207" s="413"/>
      <c r="C207" s="28"/>
      <c r="D207" s="168"/>
      <c r="E207" s="432"/>
      <c r="F207" s="71"/>
      <c r="G207" s="83"/>
      <c r="H207" s="97"/>
      <c r="I207" s="71"/>
      <c r="J207" s="71"/>
      <c r="K207" s="97"/>
      <c r="L207" s="71"/>
      <c r="M207" s="433"/>
      <c r="N207" s="432"/>
      <c r="O207" s="433"/>
      <c r="P207" s="438"/>
    </row>
    <row r="208" spans="2:16" ht="17" x14ac:dyDescent="0.3">
      <c r="B208" s="498"/>
      <c r="C208" s="499"/>
      <c r="D208" s="493"/>
      <c r="E208" s="484"/>
      <c r="F208" s="485"/>
      <c r="G208" s="486"/>
      <c r="H208" s="486"/>
      <c r="I208" s="487"/>
      <c r="J208" s="487"/>
      <c r="K208" s="486"/>
      <c r="L208" s="487"/>
      <c r="M208" s="481"/>
      <c r="N208" s="490"/>
      <c r="O208" s="491"/>
      <c r="P208" s="495"/>
    </row>
    <row r="209" spans="2:16" ht="17" x14ac:dyDescent="0.3">
      <c r="B209" s="418"/>
      <c r="C209" s="377"/>
      <c r="D209" s="370"/>
      <c r="E209" s="378"/>
      <c r="F209" s="392"/>
      <c r="G209" s="365"/>
      <c r="H209" s="365"/>
      <c r="I209" s="387"/>
      <c r="J209" s="371"/>
      <c r="K209" s="365"/>
      <c r="L209" s="387"/>
      <c r="M209" s="376"/>
      <c r="N209" s="369"/>
      <c r="O209" s="444"/>
      <c r="P209" s="440"/>
    </row>
    <row r="210" spans="2:16" ht="17" x14ac:dyDescent="0.3">
      <c r="B210" s="413"/>
      <c r="C210" s="28"/>
      <c r="D210" s="168"/>
      <c r="E210" s="432"/>
      <c r="F210" s="71"/>
      <c r="G210" s="83"/>
      <c r="H210" s="97"/>
      <c r="I210" s="71"/>
      <c r="J210" s="71"/>
      <c r="K210" s="97"/>
      <c r="L210" s="71"/>
      <c r="M210" s="433"/>
      <c r="N210" s="432"/>
      <c r="O210" s="433"/>
      <c r="P210" s="438"/>
    </row>
    <row r="211" spans="2:16" ht="17" x14ac:dyDescent="0.3">
      <c r="B211" s="413"/>
      <c r="C211" s="28"/>
      <c r="D211" s="168"/>
      <c r="E211" s="432"/>
      <c r="F211" s="71"/>
      <c r="G211" s="83"/>
      <c r="H211" s="97"/>
      <c r="I211" s="71"/>
      <c r="J211" s="71"/>
      <c r="K211" s="97"/>
      <c r="L211" s="71"/>
      <c r="M211" s="433"/>
      <c r="N211" s="432"/>
      <c r="O211" s="433"/>
      <c r="P211" s="438"/>
    </row>
    <row r="212" spans="2:16" ht="17" x14ac:dyDescent="0.3">
      <c r="B212" s="413"/>
      <c r="C212" s="28"/>
      <c r="D212" s="168"/>
      <c r="E212" s="432"/>
      <c r="F212" s="71"/>
      <c r="G212" s="83"/>
      <c r="H212" s="97"/>
      <c r="I212" s="71"/>
      <c r="J212" s="71"/>
      <c r="K212" s="97"/>
      <c r="L212" s="71"/>
      <c r="M212" s="433"/>
      <c r="N212" s="432"/>
      <c r="O212" s="433"/>
      <c r="P212" s="438"/>
    </row>
    <row r="213" spans="2:16" ht="17" x14ac:dyDescent="0.3">
      <c r="B213" s="413"/>
      <c r="C213" s="28"/>
      <c r="D213" s="168"/>
      <c r="E213" s="432"/>
      <c r="F213" s="71"/>
      <c r="G213" s="83"/>
      <c r="H213" s="97"/>
      <c r="I213" s="71"/>
      <c r="J213" s="71"/>
      <c r="K213" s="97"/>
      <c r="L213" s="71"/>
      <c r="M213" s="433"/>
      <c r="N213" s="432"/>
      <c r="O213" s="433"/>
      <c r="P213" s="438"/>
    </row>
    <row r="214" spans="2:16" ht="17" x14ac:dyDescent="0.3">
      <c r="B214" s="498"/>
      <c r="C214" s="477"/>
      <c r="D214" s="493"/>
      <c r="E214" s="484"/>
      <c r="F214" s="485"/>
      <c r="G214" s="486"/>
      <c r="H214" s="486"/>
      <c r="I214" s="487"/>
      <c r="J214" s="487"/>
      <c r="K214" s="486"/>
      <c r="L214" s="488"/>
      <c r="M214" s="481"/>
      <c r="N214" s="490"/>
      <c r="O214" s="491"/>
      <c r="P214" s="495"/>
    </row>
    <row r="215" spans="2:16" ht="17" x14ac:dyDescent="0.3">
      <c r="B215" s="418"/>
      <c r="C215" s="377"/>
      <c r="D215" s="427"/>
      <c r="E215" s="363"/>
      <c r="F215" s="392"/>
      <c r="G215" s="365"/>
      <c r="H215" s="365"/>
      <c r="I215" s="366"/>
      <c r="J215" s="366"/>
      <c r="K215" s="365"/>
      <c r="L215" s="372"/>
      <c r="M215" s="393"/>
      <c r="N215" s="369"/>
      <c r="O215" s="362"/>
      <c r="P215" s="434"/>
    </row>
    <row r="216" spans="2:16" ht="17" x14ac:dyDescent="0.3">
      <c r="B216" s="418"/>
      <c r="C216" s="377"/>
      <c r="D216" s="370"/>
      <c r="E216" s="363"/>
      <c r="F216" s="364"/>
      <c r="G216" s="365"/>
      <c r="H216" s="365"/>
      <c r="I216" s="366"/>
      <c r="J216" s="366"/>
      <c r="K216" s="365"/>
      <c r="L216" s="366"/>
      <c r="M216" s="376"/>
      <c r="N216" s="369"/>
      <c r="O216" s="362"/>
      <c r="P216" s="434"/>
    </row>
    <row r="217" spans="2:16" ht="17" x14ac:dyDescent="0.3">
      <c r="B217" s="418"/>
      <c r="C217" s="377"/>
      <c r="D217" s="370"/>
      <c r="E217" s="363"/>
      <c r="F217" s="364"/>
      <c r="G217" s="365"/>
      <c r="H217" s="365"/>
      <c r="I217" s="371"/>
      <c r="J217" s="366"/>
      <c r="K217" s="365"/>
      <c r="L217" s="366"/>
      <c r="M217" s="376"/>
      <c r="N217" s="369"/>
      <c r="O217" s="362"/>
      <c r="P217" s="435"/>
    </row>
    <row r="218" spans="2:16" ht="17" x14ac:dyDescent="0.3">
      <c r="B218" s="413"/>
      <c r="C218" s="28"/>
      <c r="D218" s="168"/>
      <c r="E218" s="432"/>
      <c r="F218" s="71"/>
      <c r="G218" s="83"/>
      <c r="H218" s="83"/>
      <c r="I218" s="71"/>
      <c r="J218" s="71"/>
      <c r="K218" s="83"/>
      <c r="L218" s="71"/>
      <c r="M218" s="433"/>
      <c r="N218" s="432"/>
      <c r="O218" s="433"/>
      <c r="P218" s="441"/>
    </row>
    <row r="219" spans="2:16" ht="17" x14ac:dyDescent="0.3">
      <c r="B219" s="413"/>
      <c r="C219" s="28"/>
      <c r="D219" s="168"/>
      <c r="E219" s="432"/>
      <c r="F219" s="71"/>
      <c r="G219" s="83"/>
      <c r="H219" s="83"/>
      <c r="I219" s="71"/>
      <c r="J219" s="71"/>
      <c r="K219" s="83"/>
      <c r="L219" s="71"/>
      <c r="M219" s="433"/>
      <c r="N219" s="432"/>
      <c r="O219" s="433"/>
      <c r="P219" s="441"/>
    </row>
    <row r="220" spans="2:16" ht="17" x14ac:dyDescent="0.3">
      <c r="B220" s="498"/>
      <c r="C220" s="499"/>
      <c r="D220" s="483"/>
      <c r="E220" s="484"/>
      <c r="F220" s="485"/>
      <c r="G220" s="486"/>
      <c r="H220" s="486"/>
      <c r="I220" s="487"/>
      <c r="J220" s="487"/>
      <c r="K220" s="486"/>
      <c r="L220" s="487"/>
      <c r="M220" s="481"/>
      <c r="N220" s="490"/>
      <c r="O220" s="491"/>
      <c r="P220" s="495"/>
    </row>
    <row r="221" spans="2:16" ht="17" x14ac:dyDescent="0.3">
      <c r="B221" s="418"/>
      <c r="C221" s="377"/>
      <c r="D221" s="370"/>
      <c r="E221" s="363"/>
      <c r="F221" s="364"/>
      <c r="G221" s="365"/>
      <c r="H221" s="365"/>
      <c r="I221" s="366"/>
      <c r="J221" s="366"/>
      <c r="K221" s="365"/>
      <c r="L221" s="366"/>
      <c r="M221" s="376"/>
      <c r="N221" s="369"/>
      <c r="O221" s="362"/>
      <c r="P221" s="434"/>
    </row>
    <row r="222" spans="2:16" ht="17" x14ac:dyDescent="0.3">
      <c r="B222" s="418"/>
      <c r="C222" s="377"/>
      <c r="D222" s="370"/>
      <c r="E222" s="363"/>
      <c r="F222" s="364"/>
      <c r="G222" s="365"/>
      <c r="H222" s="365"/>
      <c r="I222" s="366"/>
      <c r="J222" s="366"/>
      <c r="K222" s="365"/>
      <c r="L222" s="367"/>
      <c r="M222" s="376"/>
      <c r="N222" s="369"/>
      <c r="O222" s="362"/>
      <c r="P222" s="434"/>
    </row>
    <row r="223" spans="2:16" ht="17" x14ac:dyDescent="0.3">
      <c r="B223" s="413"/>
      <c r="C223" s="28"/>
      <c r="D223" s="168"/>
      <c r="E223" s="432"/>
      <c r="F223" s="71"/>
      <c r="G223" s="83"/>
      <c r="H223" s="97"/>
      <c r="I223" s="71"/>
      <c r="J223" s="71"/>
      <c r="K223" s="97"/>
      <c r="L223" s="71"/>
      <c r="M223" s="433"/>
      <c r="N223" s="432"/>
      <c r="O223" s="433"/>
      <c r="P223" s="438"/>
    </row>
    <row r="224" spans="2:16" ht="17" x14ac:dyDescent="0.3">
      <c r="B224" s="413"/>
      <c r="C224" s="28"/>
      <c r="D224" s="168"/>
      <c r="E224" s="432"/>
      <c r="F224" s="71"/>
      <c r="G224" s="83"/>
      <c r="H224" s="97"/>
      <c r="I224" s="71"/>
      <c r="J224" s="71"/>
      <c r="K224" s="97"/>
      <c r="L224" s="71"/>
      <c r="M224" s="433"/>
      <c r="N224" s="432"/>
      <c r="O224" s="433"/>
      <c r="P224" s="438"/>
    </row>
    <row r="225" spans="2:16" ht="17" x14ac:dyDescent="0.3">
      <c r="B225" s="413"/>
      <c r="C225" s="28"/>
      <c r="D225" s="168"/>
      <c r="E225" s="432"/>
      <c r="F225" s="71"/>
      <c r="G225" s="83"/>
      <c r="H225" s="97"/>
      <c r="I225" s="71"/>
      <c r="J225" s="71"/>
      <c r="K225" s="97"/>
      <c r="L225" s="71"/>
      <c r="M225" s="433"/>
      <c r="N225" s="432"/>
      <c r="O225" s="433"/>
      <c r="P225" s="438"/>
    </row>
    <row r="226" spans="2:16" ht="17" x14ac:dyDescent="0.3">
      <c r="B226" s="498"/>
      <c r="C226" s="477"/>
      <c r="D226" s="493"/>
      <c r="E226" s="484"/>
      <c r="F226" s="485"/>
      <c r="G226" s="486"/>
      <c r="H226" s="486"/>
      <c r="I226" s="487"/>
      <c r="J226" s="487"/>
      <c r="K226" s="486"/>
      <c r="L226" s="488"/>
      <c r="M226" s="481"/>
      <c r="N226" s="490"/>
      <c r="O226" s="491"/>
      <c r="P226" s="495"/>
    </row>
    <row r="227" spans="2:16" ht="17" x14ac:dyDescent="0.3">
      <c r="B227" s="418"/>
      <c r="C227" s="377"/>
      <c r="D227" s="427"/>
      <c r="E227" s="363"/>
      <c r="F227" s="392"/>
      <c r="G227" s="365"/>
      <c r="H227" s="365"/>
      <c r="I227" s="366"/>
      <c r="J227" s="366"/>
      <c r="K227" s="365"/>
      <c r="L227" s="367"/>
      <c r="M227" s="393"/>
      <c r="N227" s="369"/>
      <c r="O227" s="444"/>
      <c r="P227" s="440"/>
    </row>
    <row r="228" spans="2:16" ht="17" x14ac:dyDescent="0.3">
      <c r="B228" s="413"/>
      <c r="C228" s="28"/>
      <c r="D228" s="168"/>
      <c r="E228" s="432"/>
      <c r="F228" s="71"/>
      <c r="G228" s="83"/>
      <c r="H228" s="97"/>
      <c r="I228" s="71"/>
      <c r="J228" s="71"/>
      <c r="K228" s="97"/>
      <c r="L228" s="71"/>
      <c r="M228" s="433"/>
      <c r="N228" s="432"/>
      <c r="O228" s="433"/>
      <c r="P228" s="438"/>
    </row>
    <row r="229" spans="2:16" ht="17" x14ac:dyDescent="0.3">
      <c r="B229" s="413"/>
      <c r="C229" s="28"/>
      <c r="D229" s="168"/>
      <c r="E229" s="432"/>
      <c r="F229" s="71"/>
      <c r="G229" s="83"/>
      <c r="H229" s="97"/>
      <c r="I229" s="71"/>
      <c r="J229" s="71"/>
      <c r="K229" s="97"/>
      <c r="L229" s="71"/>
      <c r="M229" s="433"/>
      <c r="N229" s="432"/>
      <c r="O229" s="433"/>
      <c r="P229" s="438"/>
    </row>
    <row r="230" spans="2:16" ht="17" x14ac:dyDescent="0.3">
      <c r="B230" s="413"/>
      <c r="C230" s="28"/>
      <c r="D230" s="168"/>
      <c r="E230" s="432"/>
      <c r="F230" s="71"/>
      <c r="G230" s="83"/>
      <c r="H230" s="97"/>
      <c r="I230" s="71"/>
      <c r="J230" s="71"/>
      <c r="K230" s="97"/>
      <c r="L230" s="71"/>
      <c r="M230" s="433"/>
      <c r="N230" s="432"/>
      <c r="O230" s="433"/>
      <c r="P230" s="438"/>
    </row>
    <row r="231" spans="2:16" ht="17" x14ac:dyDescent="0.3">
      <c r="B231" s="413"/>
      <c r="C231" s="28"/>
      <c r="D231" s="168"/>
      <c r="E231" s="432"/>
      <c r="F231" s="71"/>
      <c r="G231" s="83"/>
      <c r="H231" s="97"/>
      <c r="I231" s="71"/>
      <c r="J231" s="71"/>
      <c r="K231" s="97"/>
      <c r="L231" s="71"/>
      <c r="M231" s="433"/>
      <c r="N231" s="432"/>
      <c r="O231" s="433"/>
      <c r="P231" s="438"/>
    </row>
    <row r="232" spans="2:16" ht="17" x14ac:dyDescent="0.3">
      <c r="B232" s="498"/>
      <c r="C232" s="477"/>
      <c r="D232" s="483"/>
      <c r="E232" s="484"/>
      <c r="F232" s="485"/>
      <c r="G232" s="486"/>
      <c r="H232" s="486"/>
      <c r="I232" s="487"/>
      <c r="J232" s="487"/>
      <c r="K232" s="486"/>
      <c r="L232" s="487"/>
      <c r="M232" s="481"/>
      <c r="N232" s="490"/>
      <c r="O232" s="491"/>
      <c r="P232" s="495"/>
    </row>
    <row r="233" spans="2:16" ht="17" x14ac:dyDescent="0.3">
      <c r="B233" s="419"/>
      <c r="C233" s="361"/>
      <c r="D233" s="370"/>
      <c r="E233" s="363"/>
      <c r="F233" s="392"/>
      <c r="G233" s="365"/>
      <c r="H233" s="365"/>
      <c r="I233" s="366"/>
      <c r="J233" s="366"/>
      <c r="K233" s="365"/>
      <c r="L233" s="366"/>
      <c r="M233" s="376"/>
      <c r="N233" s="369"/>
      <c r="O233" s="362"/>
      <c r="P233" s="434"/>
    </row>
    <row r="234" spans="2:16" ht="17" x14ac:dyDescent="0.3">
      <c r="B234" s="418"/>
      <c r="C234" s="397"/>
      <c r="D234" s="370"/>
      <c r="E234" s="363"/>
      <c r="F234" s="364"/>
      <c r="G234" s="365"/>
      <c r="H234" s="365"/>
      <c r="I234" s="366"/>
      <c r="J234" s="366"/>
      <c r="K234" s="365"/>
      <c r="L234" s="366"/>
      <c r="M234" s="376"/>
      <c r="N234" s="369"/>
      <c r="O234" s="362"/>
      <c r="P234" s="434"/>
    </row>
    <row r="235" spans="2:16" ht="17" x14ac:dyDescent="0.3">
      <c r="B235" s="413"/>
      <c r="C235" s="28"/>
      <c r="D235" s="168"/>
      <c r="E235" s="432"/>
      <c r="F235" s="71"/>
      <c r="G235" s="83"/>
      <c r="H235" s="97"/>
      <c r="I235" s="71"/>
      <c r="J235" s="71"/>
      <c r="K235" s="97"/>
      <c r="L235" s="71"/>
      <c r="M235" s="433"/>
      <c r="N235" s="432"/>
      <c r="O235" s="433"/>
      <c r="P235" s="438"/>
    </row>
    <row r="236" spans="2:16" ht="17" x14ac:dyDescent="0.3">
      <c r="B236" s="413"/>
      <c r="C236" s="28"/>
      <c r="D236" s="168"/>
      <c r="E236" s="432"/>
      <c r="F236" s="71"/>
      <c r="G236" s="83"/>
      <c r="H236" s="97"/>
      <c r="I236" s="71"/>
      <c r="J236" s="71"/>
      <c r="K236" s="97"/>
      <c r="L236" s="71"/>
      <c r="M236" s="433"/>
      <c r="N236" s="432"/>
      <c r="O236" s="433"/>
      <c r="P236" s="438"/>
    </row>
    <row r="237" spans="2:16" ht="17" x14ac:dyDescent="0.3">
      <c r="B237" s="413"/>
      <c r="C237" s="28"/>
      <c r="D237" s="168"/>
      <c r="E237" s="432"/>
      <c r="F237" s="71"/>
      <c r="G237" s="83"/>
      <c r="H237" s="97"/>
      <c r="I237" s="71"/>
      <c r="J237" s="71"/>
      <c r="K237" s="97"/>
      <c r="L237" s="71"/>
      <c r="M237" s="433"/>
      <c r="N237" s="432"/>
      <c r="O237" s="433"/>
      <c r="P237" s="438"/>
    </row>
    <row r="238" spans="2:16" ht="17" x14ac:dyDescent="0.3">
      <c r="B238" s="498"/>
      <c r="C238" s="477"/>
      <c r="D238" s="483"/>
      <c r="E238" s="484"/>
      <c r="F238" s="485"/>
      <c r="G238" s="486"/>
      <c r="H238" s="486"/>
      <c r="I238" s="487"/>
      <c r="J238" s="487"/>
      <c r="K238" s="486"/>
      <c r="L238" s="487"/>
      <c r="M238" s="481"/>
      <c r="N238" s="490"/>
      <c r="O238" s="491"/>
      <c r="P238" s="495"/>
    </row>
    <row r="239" spans="2:16" ht="17" x14ac:dyDescent="0.3">
      <c r="B239" s="419"/>
      <c r="C239" s="426"/>
      <c r="D239" s="427"/>
      <c r="E239" s="363"/>
      <c r="F239" s="364"/>
      <c r="G239" s="365"/>
      <c r="H239" s="365"/>
      <c r="I239" s="366"/>
      <c r="J239" s="366"/>
      <c r="K239" s="365"/>
      <c r="L239" s="366"/>
      <c r="M239" s="376"/>
      <c r="N239" s="369"/>
      <c r="O239" s="362"/>
      <c r="P239" s="434"/>
    </row>
    <row r="240" spans="2:16" ht="17" x14ac:dyDescent="0.3">
      <c r="B240" s="419"/>
      <c r="C240" s="426"/>
      <c r="D240" s="370"/>
      <c r="E240" s="363"/>
      <c r="F240" s="364"/>
      <c r="G240" s="365"/>
      <c r="H240" s="365"/>
      <c r="I240" s="366"/>
      <c r="J240" s="366"/>
      <c r="K240" s="365"/>
      <c r="L240" s="366"/>
      <c r="M240" s="376"/>
      <c r="N240" s="369"/>
      <c r="O240" s="362"/>
      <c r="P240" s="434"/>
    </row>
    <row r="241" spans="2:16" ht="17" x14ac:dyDescent="0.3">
      <c r="B241" s="419"/>
      <c r="C241" s="426"/>
      <c r="D241" s="427"/>
      <c r="E241" s="363"/>
      <c r="F241" s="364"/>
      <c r="G241" s="365"/>
      <c r="H241" s="365"/>
      <c r="I241" s="366"/>
      <c r="J241" s="371"/>
      <c r="K241" s="365"/>
      <c r="L241" s="366"/>
      <c r="M241" s="376"/>
      <c r="N241" s="369"/>
      <c r="O241" s="362"/>
      <c r="P241" s="434"/>
    </row>
    <row r="242" spans="2:16" ht="17" x14ac:dyDescent="0.3">
      <c r="B242" s="413"/>
      <c r="C242" s="28"/>
      <c r="D242" s="168"/>
      <c r="E242" s="432"/>
      <c r="F242" s="71"/>
      <c r="G242" s="83"/>
      <c r="H242" s="97"/>
      <c r="I242" s="71"/>
      <c r="J242" s="71"/>
      <c r="K242" s="97"/>
      <c r="L242" s="71"/>
      <c r="M242" s="433"/>
      <c r="N242" s="432"/>
      <c r="O242" s="433"/>
      <c r="P242" s="438"/>
    </row>
    <row r="243" spans="2:16" ht="17" x14ac:dyDescent="0.3">
      <c r="B243" s="413"/>
      <c r="C243" s="28"/>
      <c r="D243" s="168"/>
      <c r="E243" s="432"/>
      <c r="F243" s="71"/>
      <c r="G243" s="83"/>
      <c r="H243" s="97"/>
      <c r="I243" s="71"/>
      <c r="J243" s="71"/>
      <c r="K243" s="97"/>
      <c r="L243" s="71"/>
      <c r="M243" s="433"/>
      <c r="N243" s="432"/>
      <c r="O243" s="433"/>
      <c r="P243" s="438"/>
    </row>
    <row r="244" spans="2:16" ht="17" x14ac:dyDescent="0.3">
      <c r="B244" s="413"/>
      <c r="C244" s="76"/>
      <c r="D244" s="168"/>
      <c r="E244" s="432"/>
      <c r="F244" s="71"/>
      <c r="G244" s="83"/>
      <c r="H244" s="97"/>
      <c r="I244" s="71"/>
      <c r="J244" s="71"/>
      <c r="K244" s="97"/>
      <c r="L244" s="71"/>
      <c r="M244" s="433"/>
      <c r="N244" s="432"/>
      <c r="O244" s="433"/>
      <c r="P244" s="438"/>
    </row>
    <row r="245" spans="2:16" ht="17" x14ac:dyDescent="0.3">
      <c r="B245" s="413"/>
      <c r="C245" s="76"/>
      <c r="D245" s="168"/>
      <c r="E245" s="432"/>
      <c r="F245" s="71"/>
      <c r="G245" s="83"/>
      <c r="H245" s="97"/>
      <c r="I245" s="71"/>
      <c r="J245" s="71"/>
      <c r="K245" s="97"/>
      <c r="L245" s="71"/>
      <c r="M245" s="433"/>
      <c r="N245" s="432"/>
      <c r="O245" s="433"/>
      <c r="P245" s="438"/>
    </row>
    <row r="246" spans="2:16" ht="17" x14ac:dyDescent="0.3">
      <c r="B246" s="498"/>
      <c r="C246" s="499"/>
      <c r="D246" s="483"/>
      <c r="E246" s="484"/>
      <c r="F246" s="485"/>
      <c r="G246" s="486"/>
      <c r="H246" s="486"/>
      <c r="I246" s="487"/>
      <c r="J246" s="487"/>
      <c r="K246" s="486"/>
      <c r="L246" s="487"/>
      <c r="M246" s="481"/>
      <c r="N246" s="490"/>
      <c r="O246" s="491"/>
      <c r="P246" s="495"/>
    </row>
    <row r="247" spans="2:16" ht="17" x14ac:dyDescent="0.3">
      <c r="B247" s="418"/>
      <c r="C247" s="377"/>
      <c r="D247" s="370"/>
      <c r="E247" s="363"/>
      <c r="F247" s="364"/>
      <c r="G247" s="365"/>
      <c r="H247" s="365"/>
      <c r="I247" s="366"/>
      <c r="J247" s="366"/>
      <c r="K247" s="365"/>
      <c r="L247" s="366"/>
      <c r="M247" s="376"/>
      <c r="N247" s="369"/>
      <c r="O247" s="362"/>
      <c r="P247" s="434"/>
    </row>
    <row r="248" spans="2:16" ht="17" x14ac:dyDescent="0.3">
      <c r="B248" s="411"/>
      <c r="C248" s="361"/>
      <c r="D248" s="427"/>
      <c r="E248" s="363"/>
      <c r="F248" s="364"/>
      <c r="G248" s="365"/>
      <c r="H248" s="365"/>
      <c r="I248" s="366"/>
      <c r="J248" s="366"/>
      <c r="K248" s="365"/>
      <c r="L248" s="367"/>
      <c r="M248" s="368"/>
      <c r="N248" s="369"/>
      <c r="O248" s="362"/>
      <c r="P248" s="434"/>
    </row>
    <row r="249" spans="2:16" ht="17" x14ac:dyDescent="0.3">
      <c r="B249" s="413"/>
      <c r="C249" s="28"/>
      <c r="D249" s="168"/>
      <c r="E249" s="432"/>
      <c r="F249" s="71"/>
      <c r="G249" s="83"/>
      <c r="H249" s="97"/>
      <c r="I249" s="71"/>
      <c r="J249" s="71"/>
      <c r="K249" s="97"/>
      <c r="L249" s="71"/>
      <c r="M249" s="433"/>
      <c r="N249" s="432"/>
      <c r="O249" s="433"/>
      <c r="P249" s="438"/>
    </row>
    <row r="250" spans="2:16" ht="17" x14ac:dyDescent="0.3">
      <c r="B250" s="413"/>
      <c r="C250" s="28"/>
      <c r="D250" s="168"/>
      <c r="E250" s="432"/>
      <c r="F250" s="71"/>
      <c r="G250" s="83"/>
      <c r="H250" s="97"/>
      <c r="I250" s="71"/>
      <c r="J250" s="71"/>
      <c r="K250" s="97"/>
      <c r="L250" s="71"/>
      <c r="M250" s="433"/>
      <c r="N250" s="432"/>
      <c r="O250" s="433"/>
      <c r="P250" s="438"/>
    </row>
    <row r="251" spans="2:16" ht="17" x14ac:dyDescent="0.3">
      <c r="B251" s="413"/>
      <c r="C251" s="28"/>
      <c r="D251" s="168"/>
      <c r="E251" s="432"/>
      <c r="F251" s="71"/>
      <c r="G251" s="83"/>
      <c r="H251" s="97"/>
      <c r="I251" s="71"/>
      <c r="J251" s="71"/>
      <c r="K251" s="97"/>
      <c r="L251" s="71"/>
      <c r="M251" s="433"/>
      <c r="N251" s="432"/>
      <c r="O251" s="433"/>
      <c r="P251" s="438"/>
    </row>
    <row r="252" spans="2:16" ht="17" x14ac:dyDescent="0.3">
      <c r="B252" s="476"/>
      <c r="C252" s="477"/>
      <c r="D252" s="483"/>
      <c r="E252" s="484"/>
      <c r="F252" s="485"/>
      <c r="G252" s="486"/>
      <c r="H252" s="486"/>
      <c r="I252" s="487"/>
      <c r="J252" s="487"/>
      <c r="K252" s="486"/>
      <c r="L252" s="487"/>
      <c r="M252" s="496"/>
      <c r="N252" s="490"/>
      <c r="O252" s="491"/>
      <c r="P252" s="495"/>
    </row>
    <row r="253" spans="2:16" ht="17" x14ac:dyDescent="0.3">
      <c r="B253" s="412"/>
      <c r="C253" s="377"/>
      <c r="D253" s="370"/>
      <c r="E253" s="363"/>
      <c r="F253" s="364"/>
      <c r="G253" s="365"/>
      <c r="H253" s="365"/>
      <c r="I253" s="366"/>
      <c r="J253" s="366"/>
      <c r="K253" s="365"/>
      <c r="L253" s="366"/>
      <c r="M253" s="390"/>
      <c r="N253" s="369"/>
      <c r="O253" s="362"/>
      <c r="P253" s="434"/>
    </row>
    <row r="254" spans="2:16" ht="17" x14ac:dyDescent="0.3">
      <c r="B254" s="411"/>
      <c r="C254" s="361"/>
      <c r="D254" s="427"/>
      <c r="E254" s="363"/>
      <c r="F254" s="364"/>
      <c r="G254" s="365"/>
      <c r="H254" s="365"/>
      <c r="I254" s="366"/>
      <c r="J254" s="371"/>
      <c r="K254" s="365"/>
      <c r="L254" s="366"/>
      <c r="M254" s="390"/>
      <c r="N254" s="369"/>
      <c r="O254" s="362"/>
      <c r="P254" s="434"/>
    </row>
    <row r="255" spans="2:16" ht="17" x14ac:dyDescent="0.3">
      <c r="B255" s="412"/>
      <c r="C255" s="377"/>
      <c r="D255" s="428"/>
      <c r="E255" s="378"/>
      <c r="F255" s="392"/>
      <c r="G255" s="398"/>
      <c r="H255" s="398"/>
      <c r="I255" s="387"/>
      <c r="J255" s="387"/>
      <c r="K255" s="398"/>
      <c r="L255" s="372"/>
      <c r="M255" s="393"/>
      <c r="N255" s="399"/>
      <c r="O255" s="444"/>
      <c r="P255" s="440"/>
    </row>
    <row r="256" spans="2:16" ht="17.5" thickBot="1" x14ac:dyDescent="0.35">
      <c r="B256" s="420"/>
      <c r="C256" s="400"/>
      <c r="D256" s="431"/>
      <c r="E256" s="401"/>
      <c r="F256" s="402"/>
      <c r="G256" s="403"/>
      <c r="H256" s="404"/>
      <c r="I256" s="405"/>
      <c r="J256" s="405"/>
      <c r="K256" s="404"/>
      <c r="L256" s="406"/>
      <c r="M256" s="407"/>
      <c r="N256" s="408"/>
      <c r="O256" s="446"/>
      <c r="P256" s="443"/>
    </row>
    <row r="257" spans="2:16" ht="17" x14ac:dyDescent="0.3">
      <c r="B257" s="413"/>
      <c r="C257" s="28"/>
      <c r="D257" s="168"/>
      <c r="E257" s="174"/>
      <c r="F257" s="71"/>
      <c r="G257" s="83"/>
      <c r="H257" s="97"/>
      <c r="I257" s="71"/>
      <c r="J257" s="71"/>
      <c r="K257" s="97"/>
      <c r="L257" s="71"/>
      <c r="M257" s="99"/>
      <c r="N257" s="174"/>
      <c r="O257" s="71"/>
      <c r="P257" s="98"/>
    </row>
    <row r="258" spans="2:16" ht="17" x14ac:dyDescent="0.3">
      <c r="B258" s="421"/>
      <c r="C258" s="301"/>
      <c r="D258" s="296"/>
      <c r="E258" s="297"/>
      <c r="F258" s="298"/>
      <c r="G258" s="302"/>
      <c r="H258" s="299"/>
      <c r="I258" s="298"/>
      <c r="J258" s="298"/>
      <c r="K258" s="299"/>
      <c r="L258" s="298"/>
      <c r="M258" s="300"/>
      <c r="N258" s="297"/>
      <c r="O258" s="298"/>
      <c r="P258" s="305"/>
    </row>
    <row r="259" spans="2:16" ht="17" x14ac:dyDescent="0.3">
      <c r="B259" s="413"/>
      <c r="C259" s="28"/>
      <c r="D259" s="168"/>
      <c r="E259" s="174"/>
      <c r="F259" s="71"/>
      <c r="G259" s="83"/>
      <c r="H259" s="97"/>
      <c r="I259" s="71"/>
      <c r="J259" s="71"/>
      <c r="K259" s="97"/>
      <c r="L259" s="71"/>
      <c r="M259" s="99"/>
      <c r="N259" s="174"/>
      <c r="O259" s="71"/>
      <c r="P259" s="98"/>
    </row>
    <row r="260" spans="2:16" ht="17" x14ac:dyDescent="0.3">
      <c r="B260" s="413"/>
      <c r="C260" s="28"/>
      <c r="D260" s="168"/>
      <c r="E260" s="174"/>
      <c r="F260" s="71"/>
      <c r="G260" s="83"/>
      <c r="H260" s="97"/>
      <c r="I260" s="71"/>
      <c r="J260" s="71"/>
      <c r="K260" s="97"/>
      <c r="L260" s="71"/>
      <c r="M260" s="99"/>
      <c r="N260" s="174"/>
      <c r="O260" s="71"/>
      <c r="P260" s="98"/>
    </row>
    <row r="261" spans="2:16" ht="17" x14ac:dyDescent="0.3">
      <c r="B261" s="413"/>
      <c r="C261" s="28"/>
      <c r="D261" s="168"/>
      <c r="E261" s="174"/>
      <c r="F261" s="71"/>
      <c r="G261" s="83"/>
      <c r="H261" s="97"/>
      <c r="I261" s="71"/>
      <c r="J261" s="71"/>
      <c r="K261" s="97"/>
      <c r="L261" s="71"/>
      <c r="M261" s="99"/>
      <c r="N261" s="174"/>
      <c r="O261" s="71"/>
      <c r="P261" s="98"/>
    </row>
    <row r="262" spans="2:16" ht="17" x14ac:dyDescent="0.3">
      <c r="B262" s="413"/>
      <c r="C262" s="28"/>
      <c r="D262" s="168"/>
      <c r="E262" s="174"/>
      <c r="F262" s="71"/>
      <c r="G262" s="83"/>
      <c r="H262" s="97"/>
      <c r="I262" s="71"/>
      <c r="J262" s="71"/>
      <c r="K262" s="97"/>
      <c r="L262" s="71"/>
      <c r="M262" s="99"/>
      <c r="N262" s="174"/>
      <c r="O262" s="71"/>
      <c r="P262" s="98"/>
    </row>
    <row r="263" spans="2:16" ht="17" x14ac:dyDescent="0.3">
      <c r="B263" s="413"/>
      <c r="C263" s="28"/>
      <c r="D263" s="168"/>
      <c r="E263" s="174"/>
      <c r="F263" s="71"/>
      <c r="G263" s="83"/>
      <c r="H263" s="97"/>
      <c r="I263" s="71"/>
      <c r="J263" s="71"/>
      <c r="K263" s="97"/>
      <c r="L263" s="71"/>
      <c r="M263" s="99"/>
      <c r="N263" s="174"/>
      <c r="O263" s="71"/>
      <c r="P263" s="98"/>
    </row>
    <row r="264" spans="2:16" ht="17" x14ac:dyDescent="0.3">
      <c r="B264" s="422"/>
      <c r="C264" s="301"/>
      <c r="D264" s="306"/>
      <c r="E264" s="307"/>
      <c r="F264" s="308"/>
      <c r="G264" s="302"/>
      <c r="H264" s="301"/>
      <c r="I264" s="302"/>
      <c r="J264" s="301"/>
      <c r="K264" s="302"/>
      <c r="L264" s="309"/>
      <c r="M264" s="303"/>
      <c r="N264" s="310"/>
      <c r="O264" s="311"/>
      <c r="P264" s="304"/>
    </row>
    <row r="265" spans="2:16" ht="17" x14ac:dyDescent="0.3">
      <c r="B265" s="423"/>
      <c r="C265" s="28"/>
      <c r="D265" s="170"/>
      <c r="E265" s="175"/>
      <c r="F265" s="30"/>
      <c r="G265" s="31"/>
      <c r="H265" s="40"/>
      <c r="I265" s="28"/>
      <c r="J265" s="28"/>
      <c r="K265" s="31"/>
      <c r="L265" s="32"/>
      <c r="M265" s="41"/>
      <c r="N265" s="179"/>
      <c r="O265" s="39"/>
      <c r="P265" s="41"/>
    </row>
    <row r="266" spans="2:16" ht="17" x14ac:dyDescent="0.3">
      <c r="B266" s="423"/>
      <c r="C266" s="28"/>
      <c r="D266" s="170"/>
      <c r="E266" s="175"/>
      <c r="F266" s="30"/>
      <c r="G266" s="31"/>
      <c r="H266" s="40"/>
      <c r="I266" s="28"/>
      <c r="J266" s="28"/>
      <c r="K266" s="31"/>
      <c r="L266" s="32"/>
      <c r="M266" s="41"/>
      <c r="N266" s="179"/>
      <c r="O266" s="39"/>
      <c r="P266" s="41"/>
    </row>
    <row r="267" spans="2:16" ht="17" x14ac:dyDescent="0.3">
      <c r="B267" s="423"/>
      <c r="C267" s="28"/>
      <c r="D267" s="170"/>
      <c r="E267" s="175"/>
      <c r="F267" s="30"/>
      <c r="G267" s="31"/>
      <c r="H267" s="40"/>
      <c r="I267" s="28"/>
      <c r="J267" s="28"/>
      <c r="K267" s="31"/>
      <c r="L267" s="32"/>
      <c r="M267" s="41"/>
      <c r="N267" s="179"/>
      <c r="O267" s="39"/>
      <c r="P267" s="41"/>
    </row>
    <row r="268" spans="2:16" ht="17" x14ac:dyDescent="0.3">
      <c r="B268" s="423"/>
      <c r="C268" s="28"/>
      <c r="D268" s="170"/>
      <c r="E268" s="175"/>
      <c r="F268" s="30"/>
      <c r="G268" s="31"/>
      <c r="H268" s="40"/>
      <c r="I268" s="28"/>
      <c r="J268" s="28"/>
      <c r="K268" s="31"/>
      <c r="L268" s="32"/>
      <c r="M268" s="41"/>
      <c r="N268" s="179"/>
      <c r="O268" s="39"/>
      <c r="P268" s="41"/>
    </row>
    <row r="269" spans="2:16" ht="17" x14ac:dyDescent="0.3">
      <c r="B269" s="423"/>
      <c r="C269" s="28"/>
      <c r="D269" s="170"/>
      <c r="E269" s="175"/>
      <c r="F269" s="30"/>
      <c r="G269" s="31"/>
      <c r="H269" s="40"/>
      <c r="I269" s="28"/>
      <c r="J269" s="28"/>
      <c r="K269" s="31"/>
      <c r="L269" s="32"/>
      <c r="M269" s="41"/>
      <c r="N269" s="179"/>
      <c r="O269" s="39"/>
      <c r="P269" s="41"/>
    </row>
    <row r="270" spans="2:16" ht="17" x14ac:dyDescent="0.3">
      <c r="B270" s="423"/>
      <c r="C270" s="28"/>
      <c r="D270" s="170"/>
      <c r="E270" s="175"/>
      <c r="F270" s="30"/>
      <c r="G270" s="31"/>
      <c r="H270" s="40"/>
      <c r="I270" s="28"/>
      <c r="J270" s="28"/>
      <c r="K270" s="31"/>
      <c r="L270" s="32"/>
      <c r="M270" s="41"/>
      <c r="N270" s="179"/>
      <c r="O270" s="39"/>
      <c r="P270" s="41"/>
    </row>
    <row r="271" spans="2:16" ht="17" x14ac:dyDescent="0.3">
      <c r="B271" s="423"/>
      <c r="C271" s="28"/>
      <c r="D271" s="170"/>
      <c r="E271" s="175"/>
      <c r="F271" s="30"/>
      <c r="G271" s="31"/>
      <c r="H271" s="40"/>
      <c r="I271" s="28"/>
      <c r="J271" s="28"/>
      <c r="K271" s="31"/>
      <c r="L271" s="32"/>
      <c r="M271" s="41"/>
      <c r="N271" s="179"/>
      <c r="O271" s="39"/>
      <c r="P271" s="41"/>
    </row>
    <row r="272" spans="2:16" ht="17" x14ac:dyDescent="0.3">
      <c r="B272" s="423"/>
      <c r="C272" s="28"/>
      <c r="D272" s="171"/>
      <c r="E272" s="176"/>
      <c r="F272" s="30"/>
      <c r="G272" s="31"/>
      <c r="H272" s="28"/>
      <c r="I272" s="28"/>
      <c r="J272" s="28"/>
      <c r="K272" s="31"/>
      <c r="L272" s="32"/>
      <c r="M272" s="42"/>
      <c r="N272" s="180"/>
      <c r="O272" s="32"/>
      <c r="P272" s="42"/>
    </row>
    <row r="273" spans="2:16" ht="17" x14ac:dyDescent="0.3">
      <c r="B273" s="423"/>
      <c r="C273" s="28"/>
      <c r="D273" s="172"/>
      <c r="E273" s="175"/>
      <c r="F273" s="30"/>
      <c r="G273" s="31"/>
      <c r="H273" s="40"/>
      <c r="I273" s="28"/>
      <c r="J273" s="28"/>
      <c r="K273" s="31"/>
      <c r="L273" s="32"/>
      <c r="M273" s="41"/>
      <c r="N273" s="181"/>
      <c r="O273" s="29"/>
      <c r="P273" s="37"/>
    </row>
    <row r="274" spans="2:16" ht="17.5" thickBot="1" x14ac:dyDescent="0.35">
      <c r="B274" s="424"/>
      <c r="C274" s="43"/>
      <c r="D274" s="173"/>
      <c r="E274" s="177"/>
      <c r="F274" s="44"/>
      <c r="G274" s="45"/>
      <c r="H274" s="102"/>
      <c r="I274" s="43"/>
      <c r="J274" s="43"/>
      <c r="K274" s="45"/>
      <c r="L274" s="46"/>
      <c r="M274" s="178"/>
      <c r="N274" s="182"/>
      <c r="O274" s="47"/>
      <c r="P274" s="48"/>
    </row>
    <row r="275" spans="2:16" ht="15" thickTop="1" x14ac:dyDescent="0.3"/>
  </sheetData>
  <sheetProtection formatCells="0" formatColumns="0" formatRows="0" insertColumns="0" insertRows="0" insertHyperlinks="0" deleteColumns="0" deleteRows="0" sort="0" autoFilter="0" pivotTables="0"/>
  <autoFilter ref="B44:P274"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1">
    <mergeCell ref="B39:D39"/>
    <mergeCell ref="E39:P39"/>
    <mergeCell ref="B37:D37"/>
    <mergeCell ref="B35:D35"/>
    <mergeCell ref="B36:D36"/>
    <mergeCell ref="E36:P36"/>
    <mergeCell ref="B38:D38"/>
    <mergeCell ref="E38:P38"/>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7:D213">
    <cfRule type="duplicateValues" dxfId="30" priority="69"/>
    <cfRule type="duplicateValues" dxfId="29" priority="70"/>
  </conditionalFormatting>
  <conditionalFormatting sqref="D214">
    <cfRule type="duplicateValues" dxfId="28" priority="37"/>
    <cfRule type="duplicateValues" dxfId="27" priority="38"/>
  </conditionalFormatting>
  <conditionalFormatting sqref="D220 D226 D234:D237">
    <cfRule type="duplicateValues" dxfId="26" priority="35"/>
    <cfRule type="duplicateValues" dxfId="25" priority="36"/>
  </conditionalFormatting>
  <conditionalFormatting sqref="D238">
    <cfRule type="duplicateValues" dxfId="24" priority="33"/>
    <cfRule type="duplicateValues" dxfId="23" priority="34"/>
  </conditionalFormatting>
  <conditionalFormatting sqref="D240:D248">
    <cfRule type="duplicateValues" dxfId="22" priority="31"/>
    <cfRule type="duplicateValues" dxfId="21" priority="32"/>
  </conditionalFormatting>
  <conditionalFormatting sqref="D249:D251">
    <cfRule type="duplicateValues" dxfId="20" priority="29"/>
    <cfRule type="duplicateValues" dxfId="19" priority="30"/>
  </conditionalFormatting>
  <conditionalFormatting sqref="D262:D263">
    <cfRule type="duplicateValues" dxfId="18" priority="25"/>
    <cfRule type="duplicateValues" dxfId="17" priority="26"/>
  </conditionalFormatting>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3"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276"/>
  <sheetViews>
    <sheetView showGridLines="0" zoomScale="45" zoomScaleNormal="40" zoomScaleSheetLayoutView="40" zoomScalePageLayoutView="111" workbookViewId="0">
      <selection activeCell="F42" sqref="F42"/>
    </sheetView>
  </sheetViews>
  <sheetFormatPr baseColWidth="10" defaultColWidth="12.1640625" defaultRowHeight="14.5" x14ac:dyDescent="0.3"/>
  <cols>
    <col min="1" max="1" width="26.6640625" style="1" customWidth="1"/>
    <col min="2" max="2" width="23.6640625" style="2" customWidth="1"/>
    <col min="3" max="3" width="17.83203125" style="2" customWidth="1"/>
    <col min="4" max="4" width="40.33203125" style="103" customWidth="1"/>
    <col min="5" max="5" width="30.83203125" style="1" customWidth="1"/>
    <col min="6" max="6" width="61.33203125" style="1" customWidth="1"/>
    <col min="7" max="7" width="28.83203125" style="1" customWidth="1"/>
    <col min="8" max="8" width="26.1640625" style="1" customWidth="1"/>
    <col min="9" max="9" width="62.33203125" style="1" customWidth="1"/>
    <col min="10" max="11" width="33.1640625" style="1" customWidth="1"/>
    <col min="12" max="13" width="52.1640625" style="1" customWidth="1"/>
    <col min="14" max="14" width="63.1640625" style="1" customWidth="1"/>
    <col min="15" max="15" width="49.83203125" style="1" customWidth="1"/>
    <col min="16" max="16" width="43.6640625" style="1" customWidth="1"/>
    <col min="17" max="17" width="56.1640625" style="1" customWidth="1"/>
    <col min="18" max="16384" width="12.1640625" style="1"/>
  </cols>
  <sheetData>
    <row r="3" spans="2:16" x14ac:dyDescent="0.3">
      <c r="D3" s="2"/>
    </row>
    <row r="4" spans="2:16" ht="31.5" customHeight="1" x14ac:dyDescent="0.3">
      <c r="C4" s="842" t="s">
        <v>61</v>
      </c>
      <c r="D4" s="842"/>
      <c r="E4" s="842"/>
      <c r="F4" s="842"/>
      <c r="G4" s="842"/>
      <c r="H4" s="842"/>
      <c r="I4" s="842"/>
      <c r="J4" s="842"/>
      <c r="K4" s="842"/>
      <c r="L4" s="842"/>
      <c r="M4" s="842"/>
      <c r="N4" s="842"/>
      <c r="O4" s="3"/>
      <c r="P4" s="3"/>
    </row>
    <row r="5" spans="2:16" ht="31.5" customHeight="1" x14ac:dyDescent="0.3">
      <c r="C5" s="842" t="s">
        <v>303</v>
      </c>
      <c r="D5" s="842"/>
      <c r="E5" s="842"/>
      <c r="F5" s="842"/>
      <c r="G5" s="842"/>
      <c r="H5" s="842"/>
      <c r="I5" s="842"/>
      <c r="J5" s="842"/>
      <c r="K5" s="842"/>
      <c r="L5" s="842"/>
      <c r="M5" s="842"/>
      <c r="N5" s="842"/>
      <c r="O5" s="3"/>
      <c r="P5" s="3"/>
    </row>
    <row r="6" spans="2:16" ht="31.5" customHeight="1" x14ac:dyDescent="0.3">
      <c r="C6" s="842" t="s">
        <v>304</v>
      </c>
      <c r="D6" s="842"/>
      <c r="E6" s="842"/>
      <c r="F6" s="842"/>
      <c r="G6" s="842"/>
      <c r="H6" s="842"/>
      <c r="I6" s="842"/>
      <c r="J6" s="842"/>
      <c r="K6" s="842"/>
      <c r="L6" s="842"/>
      <c r="M6" s="842"/>
      <c r="N6" s="842"/>
      <c r="O6" s="4"/>
      <c r="P6" s="4"/>
    </row>
    <row r="7" spans="2:16" ht="31.5" customHeight="1" x14ac:dyDescent="0.3">
      <c r="C7" s="842" t="s">
        <v>305</v>
      </c>
      <c r="D7" s="842"/>
      <c r="E7" s="842"/>
      <c r="F7" s="842"/>
      <c r="G7" s="842"/>
      <c r="H7" s="842"/>
      <c r="I7" s="842"/>
      <c r="J7" s="842"/>
      <c r="K7" s="842"/>
      <c r="L7" s="842"/>
      <c r="M7" s="842"/>
      <c r="N7" s="842"/>
      <c r="O7" s="4"/>
      <c r="P7" s="4"/>
    </row>
    <row r="8" spans="2:16" ht="32" x14ac:dyDescent="0.3">
      <c r="B8" s="5"/>
      <c r="C8" s="5"/>
      <c r="D8" s="5"/>
      <c r="E8" s="5"/>
      <c r="F8" s="5"/>
      <c r="G8" s="5"/>
      <c r="H8" s="5"/>
      <c r="I8" s="5"/>
      <c r="J8" s="5"/>
      <c r="K8" s="89"/>
      <c r="L8" s="5"/>
      <c r="M8" s="5"/>
      <c r="N8" s="5"/>
      <c r="O8" s="5"/>
      <c r="P8" s="5"/>
    </row>
    <row r="9" spans="2:16" ht="42" customHeight="1" x14ac:dyDescent="0.3">
      <c r="B9" s="899" t="s">
        <v>7</v>
      </c>
      <c r="C9" s="899"/>
      <c r="D9" s="899"/>
      <c r="E9" s="10"/>
      <c r="F9" s="10"/>
      <c r="G9" s="6"/>
      <c r="H9" s="7"/>
      <c r="I9" s="7"/>
      <c r="J9" s="7"/>
      <c r="K9" s="90"/>
      <c r="L9" s="7"/>
      <c r="M9" s="7"/>
      <c r="N9" s="7"/>
      <c r="O9" s="7"/>
      <c r="P9" s="7"/>
    </row>
    <row r="10" spans="2:16" ht="42" customHeight="1" x14ac:dyDescent="0.3">
      <c r="B10" s="898" t="s">
        <v>8</v>
      </c>
      <c r="C10" s="898"/>
      <c r="D10" s="898"/>
      <c r="E10" s="896"/>
      <c r="F10" s="896"/>
      <c r="G10" s="896"/>
      <c r="H10" s="896"/>
      <c r="I10" s="896"/>
      <c r="J10" s="896"/>
      <c r="K10" s="896"/>
      <c r="L10" s="896"/>
      <c r="M10" s="896"/>
      <c r="N10" s="896"/>
      <c r="O10" s="896"/>
      <c r="P10" s="896"/>
    </row>
    <row r="11" spans="2:16" ht="18.5" x14ac:dyDescent="0.3">
      <c r="B11" s="91"/>
      <c r="C11" s="8"/>
      <c r="D11" s="92"/>
      <c r="E11" s="10"/>
      <c r="F11" s="9"/>
      <c r="G11" s="6"/>
      <c r="H11" s="7"/>
      <c r="I11" s="9"/>
      <c r="J11" s="7"/>
      <c r="K11" s="90"/>
      <c r="L11" s="9"/>
      <c r="M11" s="9"/>
      <c r="N11" s="9"/>
      <c r="O11" s="9"/>
      <c r="P11" s="9"/>
    </row>
    <row r="12" spans="2:16" ht="42" customHeight="1" x14ac:dyDescent="0.3">
      <c r="B12" s="900" t="s">
        <v>11</v>
      </c>
      <c r="C12" s="900"/>
      <c r="D12" s="900"/>
      <c r="E12" s="10"/>
      <c r="F12" s="9"/>
      <c r="G12" s="6"/>
      <c r="H12" s="7"/>
      <c r="I12" s="9"/>
      <c r="J12" s="7"/>
      <c r="K12" s="90"/>
      <c r="L12" s="9"/>
      <c r="M12" s="9"/>
      <c r="N12" s="9"/>
      <c r="O12" s="9"/>
      <c r="P12" s="9"/>
    </row>
    <row r="13" spans="2:16" ht="18.5" x14ac:dyDescent="0.3">
      <c r="B13" s="898" t="s">
        <v>12</v>
      </c>
      <c r="C13" s="898"/>
      <c r="D13" s="898"/>
      <c r="E13" s="896"/>
      <c r="F13" s="896"/>
      <c r="G13" s="896"/>
      <c r="H13" s="896"/>
      <c r="I13" s="896"/>
      <c r="J13" s="896"/>
      <c r="K13" s="896"/>
      <c r="L13" s="896"/>
      <c r="M13" s="896"/>
      <c r="N13" s="896"/>
      <c r="O13" s="896"/>
      <c r="P13" s="896"/>
    </row>
    <row r="14" spans="2:16" ht="18.5" x14ac:dyDescent="0.3">
      <c r="B14" s="898" t="s">
        <v>13</v>
      </c>
      <c r="C14" s="898"/>
      <c r="D14" s="898"/>
      <c r="E14" s="896"/>
      <c r="F14" s="896"/>
      <c r="G14" s="896"/>
      <c r="H14" s="896"/>
      <c r="I14" s="896"/>
      <c r="J14" s="896"/>
      <c r="K14" s="896"/>
      <c r="L14" s="896"/>
      <c r="M14" s="896"/>
      <c r="N14" s="896"/>
      <c r="O14" s="896"/>
      <c r="P14" s="896"/>
    </row>
    <row r="15" spans="2:16" ht="18.5" x14ac:dyDescent="0.3">
      <c r="B15" s="898" t="s">
        <v>14</v>
      </c>
      <c r="C15" s="898"/>
      <c r="D15" s="898"/>
      <c r="E15" s="896"/>
      <c r="F15" s="896"/>
      <c r="G15" s="896"/>
      <c r="H15" s="896"/>
      <c r="I15" s="896"/>
      <c r="J15" s="896"/>
      <c r="K15" s="896"/>
      <c r="L15" s="896"/>
      <c r="M15" s="896"/>
      <c r="N15" s="896"/>
      <c r="O15" s="896"/>
      <c r="P15" s="896"/>
    </row>
    <row r="16" spans="2:16" ht="18.5" x14ac:dyDescent="0.3">
      <c r="B16" s="91"/>
      <c r="C16" s="8"/>
      <c r="D16" s="92"/>
      <c r="E16" s="10"/>
      <c r="F16" s="9"/>
      <c r="G16" s="7"/>
      <c r="H16" s="7"/>
      <c r="I16" s="9"/>
      <c r="J16" s="7"/>
      <c r="K16" s="90"/>
      <c r="L16" s="9"/>
      <c r="M16" s="9"/>
      <c r="N16" s="9"/>
      <c r="O16" s="9"/>
      <c r="P16" s="9"/>
    </row>
    <row r="17" spans="2:16" ht="39" customHeight="1" x14ac:dyDescent="0.3">
      <c r="B17" s="900" t="s">
        <v>15</v>
      </c>
      <c r="C17" s="900"/>
      <c r="D17" s="900"/>
      <c r="E17" s="6"/>
      <c r="F17" s="6"/>
      <c r="G17" s="6"/>
      <c r="H17" s="6"/>
      <c r="I17" s="6"/>
      <c r="J17" s="6"/>
      <c r="K17" s="6"/>
      <c r="L17" s="6"/>
      <c r="M17" s="6"/>
      <c r="N17" s="6"/>
      <c r="O17" s="6"/>
      <c r="P17" s="6"/>
    </row>
    <row r="18" spans="2:16" ht="18.5" x14ac:dyDescent="0.3">
      <c r="B18" s="91"/>
      <c r="C18" s="8"/>
      <c r="D18" s="92"/>
      <c r="E18" s="896"/>
      <c r="F18" s="896"/>
      <c r="G18" s="896"/>
      <c r="H18" s="896"/>
      <c r="I18" s="896"/>
      <c r="J18" s="896"/>
      <c r="K18" s="896"/>
      <c r="L18" s="896"/>
      <c r="M18" s="896"/>
      <c r="N18" s="896"/>
      <c r="O18" s="896"/>
      <c r="P18" s="896"/>
    </row>
    <row r="19" spans="2:16" ht="18.5" x14ac:dyDescent="0.3">
      <c r="B19" s="91"/>
      <c r="C19" s="8"/>
      <c r="D19" s="92"/>
      <c r="E19" s="10"/>
      <c r="F19" s="9"/>
      <c r="G19" s="7"/>
      <c r="H19" s="7"/>
      <c r="I19" s="9"/>
      <c r="J19" s="7"/>
      <c r="K19" s="90"/>
      <c r="L19" s="9"/>
      <c r="M19" s="9"/>
      <c r="N19" s="9"/>
      <c r="O19" s="9"/>
      <c r="P19" s="9"/>
    </row>
    <row r="20" spans="2:16" ht="42" customHeight="1" x14ac:dyDescent="0.3">
      <c r="B20" s="900" t="s">
        <v>16</v>
      </c>
      <c r="C20" s="900"/>
      <c r="D20" s="900"/>
      <c r="E20" s="10"/>
      <c r="F20" s="9"/>
      <c r="G20" s="7"/>
      <c r="H20" s="7"/>
      <c r="I20" s="9"/>
      <c r="J20" s="7"/>
      <c r="K20" s="90"/>
      <c r="L20" s="9"/>
      <c r="M20" s="9"/>
      <c r="N20" s="9"/>
      <c r="O20" s="9"/>
      <c r="P20" s="9"/>
    </row>
    <row r="21" spans="2:16" ht="18.5" x14ac:dyDescent="0.3">
      <c r="B21" s="898" t="s">
        <v>17</v>
      </c>
      <c r="C21" s="898"/>
      <c r="D21" s="898"/>
      <c r="E21" s="896" t="s">
        <v>308</v>
      </c>
      <c r="F21" s="896"/>
      <c r="G21" s="896"/>
      <c r="H21" s="896"/>
      <c r="I21" s="896"/>
      <c r="J21" s="896"/>
      <c r="K21" s="896"/>
      <c r="L21" s="896"/>
      <c r="M21" s="896"/>
      <c r="N21" s="896"/>
      <c r="O21" s="896"/>
      <c r="P21" s="896"/>
    </row>
    <row r="22" spans="2:16" ht="18.75" customHeight="1" x14ac:dyDescent="0.3">
      <c r="B22" s="898" t="s">
        <v>18</v>
      </c>
      <c r="C22" s="898"/>
      <c r="D22" s="898"/>
      <c r="E22" s="896"/>
      <c r="F22" s="896"/>
      <c r="G22" s="896"/>
      <c r="H22" s="896"/>
      <c r="I22" s="896"/>
      <c r="J22" s="896"/>
      <c r="K22" s="896"/>
      <c r="L22" s="896"/>
      <c r="M22" s="896"/>
      <c r="N22" s="896"/>
      <c r="O22" s="896"/>
      <c r="P22" s="896"/>
    </row>
    <row r="23" spans="2:16" ht="18.75" customHeight="1" x14ac:dyDescent="0.3">
      <c r="B23" s="898" t="s">
        <v>19</v>
      </c>
      <c r="C23" s="898"/>
      <c r="D23" s="898"/>
      <c r="E23" s="896"/>
      <c r="F23" s="896"/>
      <c r="G23" s="896"/>
      <c r="H23" s="896"/>
      <c r="I23" s="896"/>
      <c r="J23" s="896"/>
      <c r="K23" s="896"/>
      <c r="L23" s="896"/>
      <c r="M23" s="896"/>
      <c r="N23" s="896"/>
      <c r="O23" s="896"/>
      <c r="P23" s="896"/>
    </row>
    <row r="24" spans="2:16" ht="18.75" customHeight="1" x14ac:dyDescent="0.3">
      <c r="B24" s="898" t="s">
        <v>20</v>
      </c>
      <c r="C24" s="898"/>
      <c r="D24" s="898"/>
      <c r="E24" s="896"/>
      <c r="F24" s="896"/>
      <c r="G24" s="896"/>
      <c r="H24" s="896"/>
      <c r="I24" s="896"/>
      <c r="J24" s="896"/>
      <c r="K24" s="896"/>
      <c r="L24" s="896"/>
      <c r="M24" s="896"/>
      <c r="N24" s="896"/>
      <c r="O24" s="896"/>
      <c r="P24" s="896"/>
    </row>
    <row r="25" spans="2:16" ht="18.5" x14ac:dyDescent="0.3">
      <c r="B25" s="6"/>
      <c r="C25" s="6"/>
      <c r="D25" s="92"/>
      <c r="E25" s="10"/>
      <c r="F25" s="10"/>
      <c r="G25" s="7"/>
      <c r="H25" s="7"/>
      <c r="I25" s="9"/>
      <c r="J25" s="7"/>
      <c r="K25" s="90"/>
      <c r="L25" s="9"/>
      <c r="M25" s="9"/>
      <c r="N25" s="9"/>
      <c r="O25" s="9"/>
      <c r="P25" s="9"/>
    </row>
    <row r="26" spans="2:16" ht="42" customHeight="1" x14ac:dyDescent="0.3">
      <c r="B26" s="900" t="s">
        <v>21</v>
      </c>
      <c r="C26" s="900"/>
      <c r="D26" s="900"/>
      <c r="E26" s="6"/>
      <c r="F26" s="6"/>
      <c r="G26" s="6"/>
      <c r="H26" s="6"/>
      <c r="I26" s="6"/>
      <c r="J26" s="6"/>
      <c r="K26" s="6"/>
      <c r="L26" s="6"/>
      <c r="M26" s="6"/>
      <c r="N26" s="6"/>
      <c r="O26" s="6"/>
      <c r="P26" s="6"/>
    </row>
    <row r="27" spans="2:16" ht="42.75" customHeight="1" x14ac:dyDescent="0.3">
      <c r="B27" s="90"/>
      <c r="C27" s="7"/>
      <c r="D27" s="7"/>
      <c r="E27" s="896"/>
      <c r="F27" s="896"/>
      <c r="G27" s="896"/>
      <c r="H27" s="896"/>
      <c r="I27" s="896"/>
      <c r="J27" s="896"/>
      <c r="K27" s="896"/>
      <c r="L27" s="896"/>
      <c r="M27" s="896"/>
      <c r="N27" s="896"/>
      <c r="O27" s="896"/>
      <c r="P27" s="896"/>
    </row>
    <row r="28" spans="2:16" ht="42.75" customHeight="1" x14ac:dyDescent="0.3">
      <c r="B28" s="90"/>
      <c r="C28" s="7"/>
      <c r="D28" s="7"/>
      <c r="E28" s="896"/>
      <c r="F28" s="896"/>
      <c r="G28" s="896"/>
      <c r="H28" s="896"/>
      <c r="I28" s="896"/>
      <c r="J28" s="896"/>
      <c r="K28" s="896"/>
      <c r="L28" s="896"/>
      <c r="M28" s="896"/>
      <c r="N28" s="896"/>
      <c r="O28" s="896"/>
      <c r="P28" s="896"/>
    </row>
    <row r="29" spans="2:16" ht="18.5" x14ac:dyDescent="0.3">
      <c r="B29" s="90"/>
      <c r="C29" s="7"/>
      <c r="D29" s="7"/>
      <c r="E29" s="11"/>
      <c r="F29" s="11"/>
      <c r="G29" s="91"/>
      <c r="H29" s="91"/>
      <c r="I29" s="11"/>
      <c r="J29" s="91"/>
      <c r="K29" s="91"/>
      <c r="L29" s="11"/>
      <c r="M29" s="11"/>
      <c r="N29" s="11"/>
      <c r="O29" s="11"/>
      <c r="P29" s="11"/>
    </row>
    <row r="30" spans="2:16" ht="42" customHeight="1" x14ac:dyDescent="0.3">
      <c r="B30" s="900" t="s">
        <v>23</v>
      </c>
      <c r="C30" s="900"/>
      <c r="D30" s="900"/>
      <c r="E30" s="10"/>
      <c r="F30" s="7"/>
      <c r="G30" s="6"/>
      <c r="H30" s="7"/>
      <c r="I30" s="7"/>
      <c r="J30" s="7"/>
      <c r="K30" s="90"/>
      <c r="L30" s="7"/>
      <c r="M30" s="7"/>
      <c r="N30" s="7"/>
      <c r="O30" s="7"/>
      <c r="P30" s="7"/>
    </row>
    <row r="31" spans="2:16" ht="18.75" customHeight="1" x14ac:dyDescent="0.3">
      <c r="B31" s="898" t="s">
        <v>9</v>
      </c>
      <c r="C31" s="898"/>
      <c r="D31" s="898"/>
      <c r="E31" s="896" t="s">
        <v>303</v>
      </c>
      <c r="F31" s="896"/>
      <c r="G31" s="896"/>
      <c r="H31" s="896"/>
      <c r="I31" s="896"/>
      <c r="J31" s="896"/>
      <c r="K31" s="896"/>
      <c r="L31" s="896"/>
      <c r="M31" s="896"/>
      <c r="N31" s="896"/>
      <c r="O31" s="896"/>
      <c r="P31" s="896"/>
    </row>
    <row r="32" spans="2:16" ht="18.75" customHeight="1" x14ac:dyDescent="0.3">
      <c r="B32" s="898" t="s">
        <v>10</v>
      </c>
      <c r="C32" s="898"/>
      <c r="D32" s="898"/>
      <c r="E32" s="896" t="s">
        <v>309</v>
      </c>
      <c r="F32" s="896"/>
      <c r="G32" s="896"/>
      <c r="H32" s="896"/>
      <c r="I32" s="896"/>
      <c r="J32" s="896"/>
      <c r="K32" s="896"/>
      <c r="L32" s="896"/>
      <c r="M32" s="896"/>
      <c r="N32" s="896"/>
      <c r="O32" s="896"/>
      <c r="P32" s="896"/>
    </row>
    <row r="33" spans="1:16" ht="18.5" x14ac:dyDescent="0.3">
      <c r="B33" s="898" t="s">
        <v>215</v>
      </c>
      <c r="C33" s="898"/>
      <c r="D33" s="898"/>
      <c r="E33" s="896"/>
      <c r="F33" s="896"/>
      <c r="G33" s="896"/>
      <c r="H33" s="896"/>
      <c r="I33" s="896"/>
      <c r="J33" s="896"/>
      <c r="K33" s="896"/>
      <c r="L33" s="896"/>
      <c r="M33" s="896"/>
      <c r="N33" s="896"/>
      <c r="O33" s="896"/>
      <c r="P33" s="896"/>
    </row>
    <row r="34" spans="1:16" ht="18.5" x14ac:dyDescent="0.3">
      <c r="B34" s="8"/>
      <c r="C34" s="8"/>
      <c r="D34" s="8"/>
      <c r="E34" s="11"/>
      <c r="F34" s="11"/>
      <c r="G34" s="11"/>
      <c r="H34" s="11"/>
      <c r="I34" s="11"/>
      <c r="J34" s="11"/>
      <c r="K34" s="91"/>
      <c r="L34" s="11"/>
      <c r="M34" s="11"/>
      <c r="N34" s="11"/>
      <c r="O34" s="11"/>
      <c r="P34" s="11"/>
    </row>
    <row r="35" spans="1:16" ht="44.25" customHeight="1" x14ac:dyDescent="0.3">
      <c r="B35" s="900" t="s">
        <v>296</v>
      </c>
      <c r="C35" s="900"/>
      <c r="D35" s="900"/>
      <c r="E35" s="10"/>
      <c r="F35" s="7"/>
      <c r="G35" s="6"/>
      <c r="H35" s="7"/>
      <c r="I35" s="7"/>
      <c r="J35" s="7"/>
      <c r="K35" s="90"/>
      <c r="L35" s="7"/>
      <c r="M35" s="7"/>
      <c r="N35" s="7"/>
      <c r="O35" s="7"/>
      <c r="P35" s="7"/>
    </row>
    <row r="36" spans="1:16" ht="18.75" customHeight="1" x14ac:dyDescent="0.3">
      <c r="B36" s="898" t="s">
        <v>297</v>
      </c>
      <c r="C36" s="898"/>
      <c r="D36" s="898"/>
      <c r="E36" s="896"/>
      <c r="F36" s="896"/>
      <c r="G36" s="896"/>
      <c r="H36" s="896"/>
      <c r="I36" s="896"/>
      <c r="J36" s="896"/>
      <c r="K36" s="910"/>
      <c r="L36" s="896"/>
      <c r="M36" s="896"/>
      <c r="N36" s="896"/>
      <c r="O36" s="896"/>
      <c r="P36" s="896"/>
    </row>
    <row r="37" spans="1:16" ht="18.5" x14ac:dyDescent="0.3">
      <c r="B37" s="898" t="s">
        <v>215</v>
      </c>
      <c r="C37" s="898"/>
      <c r="D37" s="898"/>
      <c r="E37" s="349"/>
      <c r="F37" s="349"/>
      <c r="G37" s="349"/>
      <c r="H37" s="349"/>
      <c r="I37" s="349"/>
      <c r="J37" s="349"/>
      <c r="K37" s="360"/>
      <c r="L37" s="349"/>
      <c r="M37" s="349"/>
      <c r="N37" s="349"/>
      <c r="O37" s="349"/>
      <c r="P37" s="349"/>
    </row>
    <row r="38" spans="1:16" ht="18.5" x14ac:dyDescent="0.3">
      <c r="B38" s="898" t="s">
        <v>299</v>
      </c>
      <c r="C38" s="898"/>
      <c r="D38" s="898"/>
      <c r="E38" s="896"/>
      <c r="F38" s="896"/>
      <c r="G38" s="896"/>
      <c r="H38" s="896"/>
      <c r="I38" s="896"/>
      <c r="J38" s="896"/>
      <c r="K38" s="910"/>
      <c r="L38" s="896"/>
      <c r="M38" s="896"/>
      <c r="N38" s="896"/>
      <c r="O38" s="896"/>
      <c r="P38" s="896"/>
    </row>
    <row r="39" spans="1:16" ht="18.5" x14ac:dyDescent="0.3">
      <c r="B39" s="898" t="s">
        <v>298</v>
      </c>
      <c r="C39" s="898"/>
      <c r="D39" s="898"/>
      <c r="E39" s="896"/>
      <c r="F39" s="896"/>
      <c r="G39" s="896"/>
      <c r="H39" s="896"/>
      <c r="I39" s="896"/>
      <c r="J39" s="896"/>
      <c r="K39" s="910"/>
      <c r="L39" s="896"/>
      <c r="M39" s="896"/>
      <c r="N39" s="896"/>
      <c r="O39" s="896"/>
      <c r="P39" s="896"/>
    </row>
    <row r="40" spans="1:16" ht="32" x14ac:dyDescent="0.3">
      <c r="B40" s="883"/>
      <c r="C40" s="883"/>
      <c r="D40" s="883"/>
      <c r="E40" s="883"/>
      <c r="F40" s="883"/>
      <c r="G40" s="883"/>
      <c r="H40" s="883"/>
      <c r="I40" s="883"/>
      <c r="J40" s="883"/>
      <c r="K40" s="883"/>
      <c r="L40" s="883"/>
      <c r="M40" s="883"/>
      <c r="N40" s="883"/>
      <c r="O40" s="883"/>
      <c r="P40" s="883"/>
    </row>
    <row r="41" spans="1:16" ht="58.5" customHeight="1" x14ac:dyDescent="0.3">
      <c r="B41" s="897" t="s">
        <v>61</v>
      </c>
      <c r="C41" s="897"/>
      <c r="D41" s="897"/>
      <c r="E41" s="897"/>
      <c r="F41" s="897"/>
      <c r="G41" s="897"/>
      <c r="H41" s="897"/>
      <c r="I41" s="897"/>
      <c r="J41" s="897"/>
      <c r="K41" s="897"/>
      <c r="L41" s="897"/>
      <c r="M41" s="897"/>
      <c r="N41" s="897"/>
      <c r="O41" s="897"/>
      <c r="P41" s="897"/>
    </row>
    <row r="42" spans="1:16" ht="19" thickBot="1" x14ac:dyDescent="0.35">
      <c r="B42" s="93"/>
      <c r="C42" s="93"/>
      <c r="D42" s="93"/>
      <c r="E42" s="13"/>
      <c r="F42" s="13"/>
      <c r="G42" s="14"/>
      <c r="H42" s="14"/>
      <c r="I42" s="14"/>
      <c r="J42" s="14"/>
      <c r="K42" s="94"/>
      <c r="L42" s="13"/>
      <c r="M42" s="13"/>
      <c r="N42" s="13"/>
      <c r="O42" s="13"/>
      <c r="P42" s="13"/>
    </row>
    <row r="43" spans="1:16" ht="20.25" customHeight="1" thickTop="1" x14ac:dyDescent="0.3">
      <c r="B43" s="911" t="s">
        <v>22</v>
      </c>
      <c r="C43" s="913" t="s">
        <v>24</v>
      </c>
      <c r="D43" s="913" t="s">
        <v>78</v>
      </c>
      <c r="E43" s="915" t="s">
        <v>1</v>
      </c>
      <c r="F43" s="916"/>
      <c r="G43" s="916"/>
      <c r="H43" s="916"/>
      <c r="I43" s="916"/>
      <c r="J43" s="916"/>
      <c r="K43" s="916"/>
      <c r="L43" s="916"/>
      <c r="M43" s="917"/>
      <c r="N43" s="918" t="s">
        <v>86</v>
      </c>
      <c r="O43" s="920" t="s">
        <v>84</v>
      </c>
      <c r="P43" s="922" t="s">
        <v>87</v>
      </c>
    </row>
    <row r="44" spans="1:16" ht="113" thickBot="1" x14ac:dyDescent="0.35">
      <c r="A44" s="15"/>
      <c r="B44" s="912"/>
      <c r="C44" s="914"/>
      <c r="D44" s="914"/>
      <c r="E44" s="500" t="s">
        <v>77</v>
      </c>
      <c r="F44" s="501" t="s">
        <v>79</v>
      </c>
      <c r="G44" s="501" t="s">
        <v>80</v>
      </c>
      <c r="H44" s="501" t="s">
        <v>81</v>
      </c>
      <c r="I44" s="500" t="s">
        <v>82</v>
      </c>
      <c r="J44" s="501" t="s">
        <v>83</v>
      </c>
      <c r="K44" s="501" t="s">
        <v>90</v>
      </c>
      <c r="L44" s="451" t="s">
        <v>85</v>
      </c>
      <c r="M44" s="451" t="s">
        <v>302</v>
      </c>
      <c r="N44" s="919"/>
      <c r="O44" s="921"/>
      <c r="P44" s="923"/>
    </row>
    <row r="45" spans="1:16" ht="391.5" thickTop="1" x14ac:dyDescent="0.3">
      <c r="A45" s="16"/>
      <c r="B45" s="183" t="str">
        <f>IF(ISBLANK('5. Pp (3 años)'!B46),"",'5. Pp (3 años)'!B46)</f>
        <v>Dirección de Planeación Municipal</v>
      </c>
      <c r="C45" s="184" t="str">
        <f>IF(ISBLANK('5. Pp (3 años)'!C46),"",'5. Pp (3 años)'!C46)</f>
        <v>Fin</v>
      </c>
      <c r="D45" s="185"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45" s="186" t="str">
        <f>IF(ISBLANK('5. Pp (3 años)'!E46),"",'5. Pp (3 años)'!E46)</f>
        <v>I_MED_AM_DES_SOS: Índice de Medio Ambiente y Desarrollo Sostenible.</v>
      </c>
      <c r="F45" s="186" t="str">
        <f>IF(ISBLANK('5. Pp (3 años)'!F46),"",'5. Pp (3 años)'!F46)</f>
        <v>El Índice de Medio Ambiente y Desarrollo Sostenible mide el progreso en: Preservación Ambiental, Gestión de Residuos y la Dimensión Económica del Desarrollo.</v>
      </c>
      <c r="G45" s="187" t="str">
        <f>IF(ISBLANK('5. Pp (3 años)'!G46),"",'5. Pp (3 años)'!G46)</f>
        <v>Calidad</v>
      </c>
      <c r="H45" s="187" t="str">
        <f>IF(ISBLANK('5. Pp (3 años)'!H46),"",'5. Pp (3 años)'!H46)</f>
        <v>Trianual</v>
      </c>
      <c r="I45" s="186" t="str">
        <f>IF(ISBLANK('5. Pp (3 años)'!I46),"",'5. Pp (3 años)'!I46)</f>
        <v/>
      </c>
      <c r="J45" s="186" t="str">
        <f>IF(ISBLANK('5. Pp (3 años)'!J46),"",'5. Pp (3 años)'!J46)</f>
        <v xml:space="preserve">UNIDAD DE MEDIDA DEL INDICADOR: 
Porcentaje
</v>
      </c>
      <c r="K45" s="187" t="str">
        <f>IF(ISBLANK('5. Pp (3 años)'!K46),"",'5. Pp (3 años)'!K46)</f>
        <v>Ascendente</v>
      </c>
      <c r="L45" s="186" t="str">
        <f>IF(ISBLANK('5. Pp (3 años)'!L46),"",'5. Pp (3 años)'!L46)</f>
        <v>META A DICIEMBRE 2027
I_MED_AM_DES_SOS: 72.87% a diciembre del 2027.</v>
      </c>
      <c r="M45" s="186" t="str">
        <f>IF(ISBLANK('5. Pp (3 años)'!M46),"",'5. Pp (3 años)'!M46)</f>
        <v>Línea base del Indicador:
I_MED_AM_DES_SOS: 72.87% a diciembre del 2025</v>
      </c>
      <c r="N45" s="186" t="str">
        <f>IF(ISBLANK('5. Pp (3 años)'!N46),"",'5. Pp (3 años)'!N46)</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86" t="str">
        <f>IF(ISBLANK('5. Pp (3 años)'!O46),"",'5. Pp (3 años)'!O46)</f>
        <v>A diciembre de 2027 se cuenta con la información actualizada de los 9 indicadores que integran el Indice.</v>
      </c>
      <c r="P45" s="188" t="str">
        <f>IF(ISBLANK('5. Pp (3 años)'!P46),"",'5. Pp (3 años)'!P46)</f>
        <v>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v>
      </c>
    </row>
    <row r="46" spans="1:16" s="2" customFormat="1" ht="187" x14ac:dyDescent="0.3">
      <c r="A46" s="16"/>
      <c r="B46" s="502" t="str">
        <f>IF(ISBLANK('5. Pp (3 años)'!B47),"",'5. Pp (3 años)'!B47)</f>
        <v>Secrettar</v>
      </c>
      <c r="C46" s="503" t="str">
        <f>IF(ISBLANK('5. Pp (3 años)'!C47),"",'5. Pp (3 años)'!C47)</f>
        <v>Propósito</v>
      </c>
      <c r="D46" s="504" t="str">
        <f>IF(ISBLANK('5. Pp (3 años)'!D47),"",'5. Pp (3 años)'!D47)</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46" s="504" t="str">
        <f>IF(ISBLANK('5. Pp (3 años)'!E47),"",'5. Pp (3 años)'!E47)</f>
        <v xml:space="preserve">PPAA: Porcentaje de Acciones de Protección y Mitigación del Deterioro Ambiental Realizadas.
</v>
      </c>
      <c r="F46" s="504" t="str">
        <f>IF(ISBLANK('5. Pp (3 años)'!F47),"",'5. Pp (3 años)'!F47)</f>
        <v>Este indicador nos permite conocer el número de actividades que la Dirección General de Ecologia lleva a cabo para el cuidado del medio ambiente.
Permite conocer el grado de avance en la implementación de acciones de protección, conservación y mitigación del deterioro ambiental realizadas por la Dirección General de Ecología, respecto a las acciones programadas para el periodo, orientadas a preservar el equilibrio ecológico y la biodiversidad del municipio de Benito Juárez</v>
      </c>
      <c r="G46" s="503" t="str">
        <f>IF(ISBLANK('5. Pp (3 años)'!G47),"",'5. Pp (3 años)'!G47)</f>
        <v>Eficacia</v>
      </c>
      <c r="H46" s="503" t="str">
        <f>IF(ISBLANK('5. Pp (3 años)'!H47),"",'5. Pp (3 años)'!H47)</f>
        <v>Trimestral</v>
      </c>
      <c r="I46" s="504" t="str">
        <f>IF(ISBLANK('5. Pp (3 años)'!I47),"",'5. Pp (3 años)'!I47)</f>
        <v>PPAA: (NPAA/NPAE)*100 
VARIABLES 
NAMAE: Número de Acciones de mitigación Ambientales realizadas 
NAMAE: Número de acciones de mitigación Ambientales Estimadas (porgramadas)</v>
      </c>
      <c r="J46" s="504" t="str">
        <f>IF(ISBLANK('5. Pp (3 años)'!J47),"",'5. Pp (3 años)'!J47)</f>
        <v>UNIDAD DE MEDIDA DEL INDICADOR: 
Porcentaje
UNIDAD DE MEDIDA DE LAS VARIABLES: 
acciones</v>
      </c>
      <c r="K46" s="503" t="str">
        <f>IF(ISBLANK('5. Pp (3 años)'!K47),"",'5. Pp (3 años)'!K47)</f>
        <v>Ascendente</v>
      </c>
      <c r="L46" s="504" t="s">
        <v>220</v>
      </c>
      <c r="M46" s="504" t="s">
        <v>221</v>
      </c>
      <c r="N46" s="504" t="str">
        <f>IF(ISBLANK('5. Pp (3 años)'!N47),"",'5. Pp (3 años)'!N47)</f>
        <v>Nombre del Documento:  Reporte de actividades realizadas.
Nombre de quien genera la información:
Dirección General de ecología / Dirección de Manejo de Recursos Naturasles / Dirección de planeacion y plotica ambietal
Periodicidad: Trimestral
Liga de la página donde se ubica la informacion o ubicación fisica:
Lefort: mbj/dge/dppa007/2025</v>
      </c>
      <c r="O46" s="504" t="str">
        <f>IF(ISBLANK('5. Pp (3 años)'!O47),"",'5. Pp (3 años)'!O47)</f>
        <v>Que las áreas de la Direccion General de Ecología cumplen en tiempo y forma con los procesos establacidos.
Las dependencias y actores involucrados colaboran en la implementación de acciones para la protección y conservación del medio ambiente</v>
      </c>
      <c r="P46" s="505" t="str">
        <f>IF(ISBLANK('5. Pp (3 años)'!P47),"",'5. Pp (3 años)'!P47)</f>
        <v>ODS 11  Meta 11.7 Para 2030, proporcionar acceso universal a zonas verdes y espacios públicos seguros, inclusivos y accesibles, en particular para las mujeres y los niños, las personas de edad y las personas con discapacidad. Indicador 91</v>
      </c>
    </row>
    <row r="47" spans="1:16" ht="221" x14ac:dyDescent="0.3">
      <c r="A47" s="16"/>
      <c r="B47" s="506" t="str">
        <f>IF(ISBLANK('5. Pp (3 años)'!B48),"",'5. Pp (3 años)'!B48)</f>
        <v>Dirección General de Ecología</v>
      </c>
      <c r="C47" s="507" t="str">
        <f>IF(ISBLANK('5. Pp (3 años)'!C48),"",'5. Pp (3 años)'!C48)</f>
        <v xml:space="preserve">Componente
</v>
      </c>
      <c r="D47" s="508" t="str">
        <f>IF(ISBLANK('5. Pp (3 años)'!D48),"",'5. Pp (3 años)'!D48)</f>
        <v>2.2.1.1.1.Ecosistemas urbanos y costeros del municipio de Benito Juárez atendidos mediante acciones de conservación, restauración y protección</v>
      </c>
      <c r="E47" s="509" t="str">
        <f>IF(ISBLANK('5. Pp (3 años)'!E48),"",'5. Pp (3 años)'!E48)</f>
        <v>PEA:
Porcentaje de ecosistemas atendidos con acciones de conservación, restauración y protección</v>
      </c>
      <c r="F47" s="509" t="str">
        <f>IF(ISBLANK('5. Pp (3 años)'!F48),"",'5. Pp (3 años)'!F48)</f>
        <v>Mide el porcentaje de ecosistemas prioritarios del municipio que reciben acciones de conservación, restauración y protección en el periodo, respecto del total de ecosistemas programados a atender.</v>
      </c>
      <c r="G47" s="510" t="str">
        <f>IF(ISBLANK('5. Pp (3 años)'!G48),"",'5. Pp (3 años)'!G48)</f>
        <v>Eficacia</v>
      </c>
      <c r="H47" s="510" t="str">
        <f>IF(ISBLANK('5. Pp (3 años)'!H48),"",'5. Pp (3 años)'!H48)</f>
        <v>Trimestral</v>
      </c>
      <c r="I47" s="509" t="str">
        <f>IF(ISBLANK('5. Pp (3 años)'!I48),"",'5. Pp (3 años)'!I48)</f>
        <v xml:space="preserve">INDICADOR:
PEA: Porcentaje de ecosistemas atendidos
VARIABLES:
EA = Ecosistemas atendidos
EP = Ecosistemas programados
MÉTODO DE CÁLCULO:
PEA = (EA / EP) × 100
</v>
      </c>
      <c r="J47" s="509" t="str">
        <f>IF(ISBLANK('5. Pp (3 años)'!J48),"",'5. Pp (3 años)'!J48)</f>
        <v>UNIDAD DE MEDIDA DEL INDICADOR
Porcentaje 
UNIDAD DE MEDIDA DE LA VARIABLE:
Ecosistemas</v>
      </c>
      <c r="K47" s="510" t="str">
        <f>IF(ISBLANK('5. Pp (3 años)'!K48),"",'5. Pp (3 años)'!K48)</f>
        <v>Ascendente</v>
      </c>
      <c r="L47" s="550" t="s">
        <v>430</v>
      </c>
      <c r="M47" s="551" t="s">
        <v>402</v>
      </c>
      <c r="N47" s="509" t="str">
        <f>IF(ISBLANK('5. Pp (3 años)'!N48),"",'5. Pp (3 años)'!N48)</f>
        <v>Nombre del Documento:  Reporte de actividades realizadas de la Dirección General de Ecología.
Nombre de quien genera la información:
Dirección General de ecología / Dirección de Manejo de Recursos Naturales 
Periodicidad:
Trimestral
Liga de la página donde se ubica la informacion o ubicación fisica:
Lefort: mbj/dge/dmrn007/2026; mbj/dge/dppa007/2026.</v>
      </c>
      <c r="O47" s="509" t="str">
        <f>IF(ISBLANK('5. Pp (3 años)'!O48),"",'5. Pp (3 años)'!O48)</f>
        <v>- Existen las condiciones climatologicas favorables
- Participación Ciudadana
- Coordinación interinstitucional</v>
      </c>
      <c r="P47" s="511" t="str">
        <f>IF(ISBLANK('5. Pp (3 años)'!P48),"",'5. Pp (3 años)'!P48)</f>
        <v xml:space="preserve">ODS 15: VIDA DE ECOSISTEMAS TERRESTRES
META 15.1: Garantizar la conservación, restauración y uso sostenible de los ecosistemas terrestres y de agua dulce.
INDICADORES RELACIONADOS: 
15.1.1, 15.1.2
META 15.2: Promover la gestión sostenible de todos los tipos de bosques y detener la deforestación.
INDICADORES RELACIONADOS:
15.2.1
META 15.5: Reducir la degradación de habitats naturales y proteger la biodiversidad. </v>
      </c>
    </row>
    <row r="48" spans="1:16" ht="204" x14ac:dyDescent="0.3">
      <c r="A48" s="16"/>
      <c r="B48" s="100" t="str">
        <f>IF(ISBLANK('5. Pp (3 años)'!B49),"",'5. Pp (3 años)'!B49)</f>
        <v>Dirección de Manejo Recursos Naturales</v>
      </c>
      <c r="C48" s="31" t="str">
        <f>IF(ISBLANK('5. Pp (3 años)'!C49),"",'5. Pp (3 años)'!C49)</f>
        <v>actividad</v>
      </c>
      <c r="D48" s="34" t="str">
        <f>IF(ISBLANK('5. Pp (3 años)'!D49),"",'5. Pp (3 años)'!D49)</f>
        <v xml:space="preserve">2.2.1.1.1.1. Emisión dictámenes de afectación de arbolado urbano.
</v>
      </c>
      <c r="E48" s="34" t="str">
        <f>IF(ISBLANK('5. Pp (3 años)'!E49),"",'5. Pp (3 años)'!E49)</f>
        <v xml:space="preserve">
PDAAUE:
Porcentaje de dictámenes de afectación de arbolado urbano emitidos respecto a los solicitados</v>
      </c>
      <c r="F48" s="34" t="str">
        <f>IF(ISBLANK('5. Pp (3 años)'!F49),"",'5. Pp (3 años)'!F49)</f>
        <v>Mide el grado de cumplimiento en la emisión de dictámenes de afectación de arbolado urbano en el municipio de Benito Juárez, comparando los dictámenes emitidos respecto a los programados en el periodo.</v>
      </c>
      <c r="G48" s="31" t="str">
        <f>IF(ISBLANK('5. Pp (3 años)'!G49),"",'5. Pp (3 años)'!G49)</f>
        <v>Eficiencia</v>
      </c>
      <c r="H48" s="31" t="str">
        <f>IF(ISBLANK('5. Pp (3 años)'!H49),"",'5. Pp (3 años)'!H49)</f>
        <v>Trimestral</v>
      </c>
      <c r="I48" s="34" t="str">
        <f>IF(ISBLANK('5. Pp (3 años)'!I49),"",'5. Pp (3 años)'!I49)</f>
        <v>PDAAUE
Porcentaje de dictámenes de arbolado urbano emitidos
Variables
DSR: Dictámenes solicitados
DAE: Dictámenes emitidos
MÉTODO DE CÁLCULO
PDAAUE=(DAE / DSR) * 100</v>
      </c>
      <c r="J48" s="34" t="str">
        <f>IF(ISBLANK('5. Pp (3 años)'!J49),"",'5. Pp (3 años)'!J49)</f>
        <v>UNIDAD DE MEDIDA DEL INDICADOR:
Porcentaje.
UNIDAD DE MEDIDA DE LA VARIABLE:
 (Dictamenes de Afectación de Arbolado Urbano)</v>
      </c>
      <c r="K48" s="31" t="str">
        <f>IF(ISBLANK('5. Pp (3 años)'!K49),"",'5. Pp (3 años)'!K49)</f>
        <v>Ascendente</v>
      </c>
      <c r="L48" s="610" t="s">
        <v>431</v>
      </c>
      <c r="M48" s="611" t="s">
        <v>403</v>
      </c>
      <c r="N48" s="34" t="str">
        <f>IF(ISBLANK('5. Pp (3 años)'!N49),"",'5. Pp (3 años)'!N49)</f>
        <v>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v>
      </c>
      <c r="O48" s="34" t="str">
        <f>IF(ISBLANK('5. Pp (3 años)'!O49),"",'5. Pp (3 años)'!O49)</f>
        <v>- La ciudadania acude a solicitar y tramitar su Dictamen.
- Se mantiene en operación vigente los sistemas de gestión ciudadana (DAC, Audiencias Públicas, Comités, Marchas, Caminatas y similares)                                              - Se mantiene la demanda de trámites en materia de arbolado urbano.</v>
      </c>
      <c r="P48" s="189" t="str">
        <f>IF(ISBLANK('5. Pp (3 años)'!P49),"",'5. Pp (3 años)'!P49)</f>
        <v>ODS 11: CIUDADES Y COMUNIDADES SOSTENIBLE
META 11.7:Proporcionar acceso universal a zonas verdes y espacio públicos seguros,minclusivos y accesibles.
INDICADOR 11.7.1: Proporción de superficie usrbana dedicada a espacios publicos abiertos para uso de todos.</v>
      </c>
    </row>
    <row r="49" spans="1:16" ht="204" x14ac:dyDescent="0.3">
      <c r="A49" s="16"/>
      <c r="B49" s="100" t="str">
        <f>IF(ISBLANK('5. Pp (3 años)'!B50),"",'5. Pp (3 años)'!B50)</f>
        <v>Dirección de Manejo Recursos Naturales</v>
      </c>
      <c r="C49" s="31" t="str">
        <f>IF(ISBLANK('5. Pp (3 años)'!C50),"",'5. Pp (3 años)'!C50)</f>
        <v xml:space="preserve">actividad
</v>
      </c>
      <c r="D49" s="34" t="str">
        <f>IF(ISBLANK('5. Pp (3 años)'!D50),"",'5. Pp (3 años)'!D50)</f>
        <v>2.2.1.1.1.2. Emisión de permisos en materia de arbolado urbano, para dar cumplimiento a la normatividad ambiental aplicable en el municipio de Benito Juárez.</v>
      </c>
      <c r="E49" s="34" t="str">
        <f>IF(ISBLANK('5. Pp (3 años)'!E50),"",'5. Pp (3 años)'!E50)</f>
        <v>PPAUE: 
Porcentaje de solicitudes de permisos de arbolado urbano atendidas</v>
      </c>
      <c r="F49" s="34" t="str">
        <f>IF(ISBLANK('5. Pp (3 años)'!F50),"",'5. Pp (3 años)'!F50)</f>
        <v>Mide el porcentaje de solicitudes de permisos de poda, derribo o trasplante de arbolado urbano que son atendidas mediante la emisión de permisos, respecto del total de solicitudes recibidas en el periodo.</v>
      </c>
      <c r="G49" s="31" t="str">
        <f>IF(ISBLANK('5. Pp (3 años)'!G50),"",'5. Pp (3 años)'!G50)</f>
        <v>Eficiencia</v>
      </c>
      <c r="H49" s="31" t="str">
        <f>IF(ISBLANK('5. Pp (3 años)'!H50),"",'5. Pp (3 años)'!H50)</f>
        <v>Trimestral</v>
      </c>
      <c r="I49" s="34" t="str">
        <f>IF(ISBLANK('5. Pp (3 años)'!I50),"",'5. Pp (3 años)'!I50)</f>
        <v>INDICADOR: 
PE:Permisos emitidos.
VARIABLES:
PS: Permisos Solicitados.
TPE: Total de Permisos Emitidos.
MÉTODO DE CÁLCULO:
PE=(TPE/PS)*100</v>
      </c>
      <c r="J49" s="34" t="str">
        <f>IF(ISBLANK('5. Pp (3 años)'!J50),"",'5. Pp (3 años)'!J50)</f>
        <v xml:space="preserve">UNIDAD DE MEDIDA DEL INDICADOR:
Porcentaje 
UNIDAD DE MEDIDA DE LA VARIABLE:
Permisos de Poda, trasplante o Derribo de Arbolado
</v>
      </c>
      <c r="K49" s="31" t="str">
        <f>IF(ISBLANK('5. Pp (3 años)'!K50),"",'5. Pp (3 años)'!K50)</f>
        <v>Ascendente</v>
      </c>
      <c r="L49" s="555" t="s">
        <v>432</v>
      </c>
      <c r="M49" s="556" t="s">
        <v>404</v>
      </c>
      <c r="N49" s="34" t="str">
        <f>IF(ISBLANK('5. Pp (3 años)'!N50),"",'5. Pp (3 años)'!N50)</f>
        <v>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v>
      </c>
      <c r="O49" s="34" t="str">
        <f>IF(ISBLANK('5. Pp (3 años)'!O50),"",'5. Pp (3 años)'!O50)</f>
        <v>- La ciudadanía solicita los permisos de poda, derribo y trasplante conforme a la normatividad aplicable.
- Se mantiene la demanda de trámites en materia de arbolado urbano.
- No existen cambios normativos que restrinjan la emisión de permisos.
- Se cuenta con suficiencia operativa para atender las solicitudes.</v>
      </c>
      <c r="P49" s="189" t="str">
        <f>IF(ISBLANK('5. Pp (3 años)'!P50),"",'5. Pp (3 años)'!P50)</f>
        <v>ODS 11: CIUDADES Y COMUNIDADES SOSTENIBLE
META 11.7:Proporcionar acceso universal a zonas verdes y espacio públicos seguros,minclusivos y accesibles.
INDICADOR 11.7.1: Proporción de superficie usrbana dedicada a espacios publicos abiertos para uso de todo</v>
      </c>
    </row>
    <row r="50" spans="1:16" ht="204" x14ac:dyDescent="0.3">
      <c r="A50" s="16"/>
      <c r="B50" s="100" t="str">
        <f>IF(ISBLANK('5. Pp (3 años)'!B51),"",'5. Pp (3 años)'!B51)</f>
        <v>Dirección de Manejo Recursos Naturales</v>
      </c>
      <c r="C50" s="31" t="str">
        <f>IF(ISBLANK('5. Pp (3 años)'!C51),"",'5. Pp (3 años)'!C51)</f>
        <v xml:space="preserve">Actividad </v>
      </c>
      <c r="D50" s="34" t="str">
        <f>IF(ISBLANK('5. Pp (3 años)'!D51),"",'5. Pp (3 años)'!D51)</f>
        <v xml:space="preserve">2.2.1.1.1.3. Ejecución de acciones de protección, monitoreo y resguardo de tortugas marinas en zonas costeras del municipio de Benito Juárez.
</v>
      </c>
      <c r="E50" s="34" t="str">
        <f>IF(ISBLANK('5. Pp (3 años)'!E51),"",'5. Pp (3 años)'!E51)</f>
        <v xml:space="preserve">PAPTMR:
Porcentaje de actividades de protección de tortuga marina realizadas respecto a las programadas
</v>
      </c>
      <c r="F50" s="34" t="str">
        <f>IF(ISBLANK('5. Pp (3 años)'!F51),"",'5. Pp (3 años)'!F51)</f>
        <v>Mide el porcentaje de actividades de protección, monitoreo y resguardo de tortugas marinas realizadas en el periodo, respecto del total de actividades programadas.</v>
      </c>
      <c r="G50" s="31" t="str">
        <f>IF(ISBLANK('5. Pp (3 años)'!G51),"",'5. Pp (3 años)'!G51)</f>
        <v>Eficiencia</v>
      </c>
      <c r="H50" s="31" t="str">
        <f>IF(ISBLANK('5. Pp (3 años)'!H51),"",'5. Pp (3 años)'!H51)</f>
        <v>Trimestral</v>
      </c>
      <c r="I50" s="34" t="str">
        <f>IF(ISBLANK('5. Pp (3 años)'!I51),"",'5. Pp (3 años)'!I51)</f>
        <v xml:space="preserve">INDICADOR: 
PAPTM: Porcentaje de Actividades de Protección Realizadas.
VARIABLES:
NAR:Numero de Actividades Realizadas.               
TAP: Total de actividades programadas.
MÉTODO DE CÁLCULO:
PAPTM=(NAR/TAP)*100
</v>
      </c>
      <c r="J50" s="34" t="str">
        <f>IF(ISBLANK('5. Pp (3 años)'!J51),"",'5. Pp (3 años)'!J51)</f>
        <v>UNIDAD DE MEDIDA DEL INDICADOR:
Porcentaje
UNIDAD DE MEDIDA DE LA VARIABLE:
Acciones realizadas (Patrullajes, Nidos, Capacitaciones)</v>
      </c>
      <c r="K50" s="31" t="str">
        <f>IF(ISBLANK('5. Pp (3 años)'!K51),"",'5. Pp (3 años)'!K51)</f>
        <v>Ascendente</v>
      </c>
      <c r="L50" s="557" t="s">
        <v>433</v>
      </c>
      <c r="M50" s="558" t="s">
        <v>405</v>
      </c>
      <c r="N50" s="34" t="str">
        <f>IF(ISBLANK('5. Pp (3 años)'!N51),"",'5. Pp (3 años)'!N51)</f>
        <v>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v>
      </c>
      <c r="O50" s="34" t="str">
        <f>IF(ISBLANK('5. Pp (3 años)'!O51),"",'5. Pp (3 años)'!O51)</f>
        <v>- Condiciones climáticas adecuadas durante la temporada
- Presencia de tortugas en niveles similares a años anteriores
- Coordinación con el sector Hotelero y autoridades                                                                                             - Suficiencia operativa  para atención de hembras                                                                                                 - Dinámica de Playa (Existencia de zona de arenales o duna costera para desove de hembras)</v>
      </c>
      <c r="P50" s="189" t="str">
        <f>IF(ISBLANK('5. Pp (3 años)'!P51),"",'5. Pp (3 años)'!P51)</f>
        <v>ODS 14: VIDA SUBMARINA
META 14.2: Gestionar y propteger de manera sostenible los ecosistemas marinos y costeros para evitar impactos adversos importantes.
INDICADOR 14.2.1: Proporción de zonas económicas exclusivas gestionadas mediante enfoques ecositémicos.</v>
      </c>
    </row>
    <row r="51" spans="1:16" ht="238" x14ac:dyDescent="0.3">
      <c r="A51" s="16"/>
      <c r="B51" s="100" t="str">
        <f>IF(ISBLANK('5. Pp (3 años)'!B52),"",'5. Pp (3 años)'!B52)</f>
        <v>Dirección de Manejo Recursos Naturales</v>
      </c>
      <c r="C51" s="31" t="str">
        <f>IF(ISBLANK('5. Pp (3 años)'!C52),"",'5. Pp (3 años)'!C52)</f>
        <v>Actividad</v>
      </c>
      <c r="D51" s="34" t="str">
        <f>IF(ISBLANK('5. Pp (3 años)'!D52),"",'5. Pp (3 años)'!D52)</f>
        <v>2.2.1.1.1.4. Ejecución de actividades de protección del cangrejo azul durante sus periodos de migración y desove en la zona costera del municipio de Benito Juárez</v>
      </c>
      <c r="E51" s="34" t="str">
        <f>IF(ISBLANK('5. Pp (3 años)'!E52),"",'5. Pp (3 años)'!E52)</f>
        <v>PAPCA:
Porcentaje de actividades de protección del cangrejo azul realizadas respecto a las programadas</v>
      </c>
      <c r="F51" s="34" t="str">
        <f>IF(ISBLANK('5. Pp (3 años)'!F52),"",'5. Pp (3 años)'!F52)</f>
        <v>Mide el porcentaje de actividades de protección del cangrejo azul realizadas durante el periodo, respecto del total de actividades programadas.</v>
      </c>
      <c r="G51" s="31" t="str">
        <f>IF(ISBLANK('5. Pp (3 años)'!G52),"",'5. Pp (3 años)'!G52)</f>
        <v>Eficiencia</v>
      </c>
      <c r="H51" s="31" t="str">
        <f>IF(ISBLANK('5. Pp (3 años)'!H52),"",'5. Pp (3 años)'!H52)</f>
        <v>Trimestral</v>
      </c>
      <c r="I51" s="34" t="str">
        <f>IF(ISBLANK('5. Pp (3 años)'!I52),"",'5. Pp (3 años)'!I52)</f>
        <v>INDICADOR: 
PAPCA: Porcentaje de actividades de protección del cangrejo azul realizadas.
VARIABLES:
AR: Actividades realizadas
AP: Actividades programadas
MÉTODO DE CÁLCULO:
PAPCA = (AR / AP) × 100</v>
      </c>
      <c r="J51" s="34" t="str">
        <f>IF(ISBLANK('5. Pp (3 años)'!J52),"",'5. Pp (3 años)'!J52)</f>
        <v>UNIDAD DE MEDIDA DEL INDICADOR:
Porcentaje
UNIDAD DE MEDIDA DE LA VARIABLE:
Actividades realizadas (Recorridos y pláticas)</v>
      </c>
      <c r="K51" s="31" t="str">
        <f>IF(ISBLANK('5. Pp (3 años)'!K52),"",'5. Pp (3 años)'!K52)</f>
        <v>Ascendente</v>
      </c>
      <c r="L51" s="555" t="s">
        <v>434</v>
      </c>
      <c r="M51" s="556" t="s">
        <v>406</v>
      </c>
      <c r="N51" s="34" t="str">
        <f>IF(ISBLANK('5. Pp (3 años)'!N52),"",'5. Pp (3 años)'!N52)</f>
        <v>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v>
      </c>
      <c r="O51" s="34" t="str">
        <f>IF(ISBLANK('5. Pp (3 años)'!O52),"",'5. Pp (3 años)'!O52)</f>
        <v>Condiciones climatológicas favorables durante la temporada
                                                                                                                                                                                                                                                                Coincidencia de la temporada de migración con el periodo operativo
                                                                                                                                                                                                                                                                Disponibilidad de personal
                                                                                                                                                                                                                                                                Coordinación con actores locales</v>
      </c>
      <c r="P51" s="189" t="str">
        <f>IF(ISBLANK('5. Pp (3 años)'!P52),"",'5. Pp (3 años)'!P52)</f>
        <v>ODS 14: VIDA SUBMARINA
META 14.2: Gestionar y proteger de manera sostenible los ecosistemas marinos y costeros para evitar impactos adversos importantes.
INDICADOR 14.2.1: Proporción de zonas económicas exclusivas gestionadas mediante enfoques ecositémicos. 
REVISAR ODS 15 
Meta 15.1 Garantizar la conservación, restauración y uso sostenible de los ecosistemas terrestres y los ecosistemas interiores de agua dulce, incluidos los humedales</v>
      </c>
    </row>
    <row r="52" spans="1:16" ht="204" x14ac:dyDescent="0.3">
      <c r="A52" s="16"/>
      <c r="B52" s="100" t="str">
        <f>IF(ISBLANK('5. Pp (3 años)'!B53),"",'5. Pp (3 años)'!B53)</f>
        <v>Dirección de Manejo Recursos Naturales</v>
      </c>
      <c r="C52" s="31" t="str">
        <f>IF(ISBLANK('5. Pp (3 años)'!C53),"",'5. Pp (3 años)'!C53)</f>
        <v xml:space="preserve">Actividad </v>
      </c>
      <c r="D52" s="34" t="str">
        <f>IF(ISBLANK('5. Pp (3 años)'!D53),"",'5. Pp (3 años)'!D53)</f>
        <v>2.2.1.1.1.5. Arborización urbana mediante la plantación de especies vegetales nativas en espacios públicos del municipio de Benito Juárez.</v>
      </c>
      <c r="E52" s="34" t="str">
        <f>IF(ISBLANK('5. Pp (3 años)'!E53),"",'5. Pp (3 años)'!E53)</f>
        <v>PAAR:
Porcentaje de actividades de arborización urbana realizadas respecto a las programadas.</v>
      </c>
      <c r="F52" s="34" t="str">
        <f>IF(ISBLANK('5. Pp (3 años)'!F53),"",'5. Pp (3 años)'!F53)</f>
        <v>Mide el porcentaje de actividades de arborización urbana realizadas en el periodo, respecto del total de actividades programadas.</v>
      </c>
      <c r="G52" s="31" t="str">
        <f>IF(ISBLANK('5. Pp (3 años)'!G53),"",'5. Pp (3 años)'!G53)</f>
        <v>Eficiencia</v>
      </c>
      <c r="H52" s="31" t="str">
        <f>IF(ISBLANK('5. Pp (3 años)'!H53),"",'5. Pp (3 años)'!H53)</f>
        <v>Trimestral</v>
      </c>
      <c r="I52" s="34" t="str">
        <f>IF(ISBLANK('5. Pp (3 años)'!I53),"",'5. Pp (3 años)'!I53)</f>
        <v>INDICADOR: 
PAAR: Porcentaje de Actividades de arborización realizadas.
VARIABLES:
AR:Actividades realizadas
AP:Actividades programadas
MÉTODO DE CÁLCULO:
PAAR = (AR / AP) × 100</v>
      </c>
      <c r="J52" s="34" t="str">
        <f>IF(ISBLANK('5. Pp (3 años)'!J53),"",'5. Pp (3 años)'!J53)</f>
        <v>UNIDAD DE MEDIDA DEL INDICADOR:
Porcentaje
UNIDAD DE MEDIDA DE LA VARIABLE:
Actividades realizadas (Eventos y Arboles plantadas)</v>
      </c>
      <c r="K52" s="31" t="str">
        <f>IF(ISBLANK('5. Pp (3 años)'!K53),"",'5. Pp (3 años)'!K53)</f>
        <v>Ascendente</v>
      </c>
      <c r="L52" s="557" t="s">
        <v>435</v>
      </c>
      <c r="M52" s="609" t="s">
        <v>407</v>
      </c>
      <c r="N52" s="34" t="str">
        <f>IF(ISBLANK('5. Pp (3 años)'!N53),"",'5. Pp (3 años)'!N53)</f>
        <v>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v>
      </c>
      <c r="O52" s="34" t="str">
        <f>IF(ISBLANK('5. Pp (3 años)'!O53),"",'5. Pp (3 años)'!O53)</f>
        <v>- Existe participacion de la ciudadania para realizar las jornadas
- Existe disponibilidad de plantas y material orgánico necesario para arborizar en vivero
- Condiciones climáticas adecuadas para realizar la jornada</v>
      </c>
      <c r="P52" s="189" t="str">
        <f>IF(ISBLANK('5. Pp (3 años)'!P53),"",'5. Pp (3 años)'!P53)</f>
        <v>ODS 11: CIUDADES Y COMUNIDADES SOSTENIBLE
META 11.7:Proporcionar acceso universal a zonas verdes y espacio públicos seguros,minclusivos y accesibles.
INDICADOR 11.7.1: Proporción de superficie usrbana dedicada a espacios publicos abiertos para uso de todos. 
REVISAR ODS 15
Meta 15.1: Restauración de ecosistemas
Meta 15.5: Protección de biodiversidad</v>
      </c>
    </row>
    <row r="53" spans="1:16" s="601" customFormat="1" ht="323" x14ac:dyDescent="0.3">
      <c r="A53" s="598"/>
      <c r="B53" s="100" t="str">
        <f>IF(ISBLANK('5. Pp (3 años)'!B54),"",'5. Pp (3 años)'!B54)</f>
        <v>Dirección de Planeación y Política Ambiental</v>
      </c>
      <c r="C53" s="31" t="str">
        <f>IF(ISBLANK('5. Pp (3 años)'!C54),"",'5. Pp (3 años)'!C54)</f>
        <v>Actividad</v>
      </c>
      <c r="D53" s="34" t="str">
        <f>IF(ISBLANK('5. Pp (3 años)'!D54),"",'5. Pp (3 años)'!D54)</f>
        <v>2.2.1.1.1.6. Realización de jornadas de manejo integral de cenotes y humedales urbanos del municipio de Benito Juárez.</v>
      </c>
      <c r="E53" s="34" t="str">
        <f>IF(ISBLANK('5. Pp (3 años)'!E54),"",'5. Pp (3 años)'!E54)</f>
        <v xml:space="preserve">PJSCHR: Porcentaje de jornadas de manejo integral de cenotes y humedales realizadas respecto a las programadas
</v>
      </c>
      <c r="F53" s="34" t="str">
        <f>IF(ISBLANK('5. Pp (3 años)'!F54),"",'5. Pp (3 años)'!F54)</f>
        <v xml:space="preserve">
Mide el porcentaje de jornadas de manejo integral de cenotes y humedales realizadas en el periodo, respecto del total de jornadas programadas. (saneamiento, monitoreo, educación, reforestación e infraestructura)</v>
      </c>
      <c r="G53" s="31" t="str">
        <f>IF(ISBLANK('5. Pp (3 años)'!G54),"",'5. Pp (3 años)'!G54)</f>
        <v>Eficiencia</v>
      </c>
      <c r="H53" s="31" t="str">
        <f>IF(ISBLANK('5. Pp (3 años)'!H54),"",'5. Pp (3 años)'!H54)</f>
        <v>Trimestral</v>
      </c>
      <c r="I53" s="34" t="str">
        <f>IF(ISBLANK('5. Pp (3 años)'!I54),"",'5. Pp (3 años)'!I54)</f>
        <v>INDICADOR: 
PJSCHR:Jornadas de Saneamiento de cenotes y humedales realizadas.
VARIABLES:
JR: Jornadas realizadas
JP: Jornadas programadas.
MÉTODO DE CÁLCULO:
JPSCHR=(JR/JP)*100</v>
      </c>
      <c r="J53" s="34" t="str">
        <f>IF(ISBLANK('5. Pp (3 años)'!J54),"",'5. Pp (3 años)'!J54)</f>
        <v>UNIDAD DE MEDIDA DEL INDICADOR:
Porcentaje
UNIDAD DE MEDIDA DE LA VARIABLE:
Jornadas de saneamiento.</v>
      </c>
      <c r="K53" s="31" t="str">
        <f>IF(ISBLANK('5. Pp (3 años)'!K54),"",'5. Pp (3 años)'!K54)</f>
        <v>Ascendente</v>
      </c>
      <c r="L53" s="599" t="s">
        <v>429</v>
      </c>
      <c r="M53" s="600" t="s">
        <v>408</v>
      </c>
      <c r="N53" s="34" t="str">
        <f>IF(ISBLANK('5. Pp (3 años)'!N54),"",'5. Pp (3 años)'!N54)</f>
        <v>Nombre del Documento:  
Reporte de actividades realizadas.
Nombre de quien genera la información:
Dirección General de Ecología / Dirección de Planeación y Política Ambietal
Periodicidad:
Trimestral
Liga de la página donde se ubica la información o ubicación fisica: 
Lefort: mbj/dge/dppa007/2026</v>
      </c>
      <c r="O53" s="34" t="str">
        <f>IF(ISBLANK('5. Pp (3 años)'!O54),"",'5. Pp (3 años)'!O54)</f>
        <v>Participación ciudadana
No hay fuentes externas constantes de contaminación
Coordinación interinstitucional
Existen Condiciones climatológicas favorables</v>
      </c>
      <c r="P53" s="189" t="str">
        <f>IF(ISBLANK('5. Pp (3 años)'!P54),"",'5. Pp (3 años)'!P54)</f>
        <v>ODS 6: AGUA LIMPIA Y SANEAMIENTO
Meta 6.3: Mejora de la calidad del agua mediante la reducción de contaminantes
Meta 6.5: Gestión integrada de los recursos hídricos
Meta 6.6: Protección y restauración de ecosistemas relacionados con el agua
ODS 13: ACCIÓN POR EL CLIMA
Meta 13.1: Fortalecimiento de la resiliencia y adaptación al cambio climático
Meta 13.2: Integración de medidas climáticas en políticas públicas
Meta 13.3: Educación y sensibilización sobre cambio climático.
ODS 15: ECOSISTEMAS TERRESTRES
15.1: Conservación de ecosistemas
15.5: Protección de biodiversidad</v>
      </c>
    </row>
    <row r="54" spans="1:16" s="595" customFormat="1" ht="255" x14ac:dyDescent="0.3">
      <c r="A54" s="668"/>
      <c r="B54" s="512" t="str">
        <f>IF(ISBLANK('5. Pp (3 años)'!B55),"",'5. Pp (3 años)'!B55)</f>
        <v>Dirección de Áreas Naturales Protegidas</v>
      </c>
      <c r="C54" s="510" t="str">
        <f>IF(ISBLANK('5. Pp (3 años)'!C55),"",'5. Pp (3 años)'!C55)</f>
        <v>Componente</v>
      </c>
      <c r="D54" s="509" t="str">
        <f>IF(ISBLANK('5. Pp (3 años)'!D55),"",'5. Pp (3 años)'!D55)</f>
        <v>2.2.1.1.2. Áreas Naturales Protegidas del municipio de Benito Juárez atendidas mediante acciones de conservación, manejo y uso público sostenible</v>
      </c>
      <c r="E54" s="509" t="str">
        <f>IF(ISBLANK('5. Pp (3 años)'!E55),"",'5. Pp (3 años)'!E55)</f>
        <v>PACR:
Porcentaje de Áreas Naturales Protegidas atendidas con acciones de conservación y manejo</v>
      </c>
      <c r="F54" s="509" t="str">
        <f>IF(ISBLANK('5. Pp (3 años)'!F55),"",'5. Pp (3 años)'!F55)</f>
        <v>Mide el porcentaje de Áreas Naturales Protegidas del municipio que reciben acciones de conservación, manejo y uso público en el periodo, respecto del total de áreas programadas a atender.</v>
      </c>
      <c r="G54" s="510" t="str">
        <f>IF(ISBLANK('5. Pp (3 años)'!G55),"",'5. Pp (3 años)'!G55)</f>
        <v>eficacia</v>
      </c>
      <c r="H54" s="510" t="str">
        <f>IF(ISBLANK('5. Pp (3 años)'!H55),"",'5. Pp (3 años)'!H55)</f>
        <v>Trimestral</v>
      </c>
      <c r="I54" s="509" t="str">
        <f>IF(ISBLANK('5. Pp (3 años)'!I55),"",'5. Pp (3 años)'!I55)</f>
        <v>INDICADOR:                           
PANP: Porcentaje de áreas naturales protegidas
VARIABLES:
ANPA:Áreas Naturales Protegidas atendidas
ANPP: Áreas Naturales Protegidas programadas
MÉTODO DE CÁLCULO:
PANP = (ANPA / ANPP) × 100</v>
      </c>
      <c r="J54" s="509" t="str">
        <f>IF(ISBLANK('5. Pp (3 años)'!J55),"",'5. Pp (3 años)'!J55)</f>
        <v>UNIDAD DE MEDIDA DEL INDICADOR:
Porcentaje 
UNIDAD DE MEDIDA DE LA VARIABLE:
Áreas naturales protegidas</v>
      </c>
      <c r="K54" s="510" t="str">
        <f>IF(ISBLANK('5. Pp (3 años)'!K55),"",'5. Pp (3 años)'!K55)</f>
        <v>Ascendente</v>
      </c>
      <c r="L54" s="666" t="s">
        <v>436</v>
      </c>
      <c r="M54" s="667" t="s">
        <v>409</v>
      </c>
      <c r="N54" s="509" t="str">
        <f>IF(ISBLANK('5. Pp (3 años)'!N55),"",'5. Pp (3 años)'!N55)</f>
        <v>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v>
      </c>
      <c r="O54" s="509" t="str">
        <f>IF(ISBLANK('5. Pp (3 años)'!O55),"",'5. Pp (3 años)'!O55)</f>
        <v>Existen Areas Naturales Protegidas</v>
      </c>
      <c r="P54" s="511" t="str">
        <f>IF(ISBLANK('5. Pp (3 años)'!P55),"",'5. Pp (3 años)'!P55)</f>
        <v xml:space="preserve">ODS 15: VIDA DE ECOSISTEMAS TERRESTRES
META 15.1:Garantizar la conservación, restauración y uso sostenible de los ecosistemas terrestre, incluidas las areas forestales, humedales y otras tierras.
META 15.5: Reducir la pérdida de biodiversidad y proteger las especies en peligro.
ODS 16: PAZ, JUSTICIA E INSTITUCIONES SOLIDAS
META 16.6: Desarrollar instituciones eficaces, responsables y transparentes a todos los niveles.
</v>
      </c>
    </row>
    <row r="55" spans="1:16" ht="204" x14ac:dyDescent="0.3">
      <c r="A55" s="95"/>
      <c r="B55" s="100" t="str">
        <f>IF(ISBLANK('5. Pp (3 años)'!B56),"",'5. Pp (3 años)'!B56)</f>
        <v>Dirección de Áreas Naturales Protegidas</v>
      </c>
      <c r="C55" s="31" t="str">
        <f>IF(ISBLANK('5. Pp (3 años)'!C56),"",'5. Pp (3 años)'!C56)</f>
        <v>Actividad</v>
      </c>
      <c r="D55" s="34" t="str">
        <f>IF(ISBLANK('5. Pp (3 años)'!D56),"",'5. Pp (3 años)'!D56)</f>
        <v>2.2.1.1.2.1. Recorridos en Áreas Naturales Protegidas para visitantes y población en general</v>
      </c>
      <c r="E55" s="34" t="str">
        <f>IF(ISBLANK('5. Pp (3 años)'!E56),"",'5. Pp (3 años)'!E56)</f>
        <v>PRGR:
Porcentaje de recorridos integrales de atención en Áreas Naturales Protegidas realizados respecto a los programados</v>
      </c>
      <c r="F55" s="34" t="str">
        <f>IF(ISBLANK('5. Pp (3 años)'!F56),"",'5. Pp (3 años)'!F56)</f>
        <v>Mide el porcentaje de recorridos integrales realizados en Áreas Naturales Protegidas, los cuales incluyen acciones de vigilancia, limpieza, atención a fauna y orientación a visitantes, respecto del total programado.</v>
      </c>
      <c r="G55" s="31" t="str">
        <f>IF(ISBLANK('5. Pp (3 años)'!G56),"",'5. Pp (3 años)'!G56)</f>
        <v>Eficiencia</v>
      </c>
      <c r="H55" s="31" t="str">
        <f>IF(ISBLANK('5. Pp (3 años)'!H56),"",'5. Pp (3 años)'!H56)</f>
        <v>Trimestral</v>
      </c>
      <c r="I55" s="34" t="str">
        <f>IF(ISBLANK('5. Pp (3 años)'!I56),"",'5. Pp (3 años)'!I56)</f>
        <v>INDICADOR: 
PRGR:Porcentaje de  recocorridos realizados.
VARIABLES:
TRR: Total de recorridos realizados.
TRP: Total de recorridos programados.
MÉTODO DE CÁLCULO:
PRGR=(TRR/TRP)*100</v>
      </c>
      <c r="J55" s="34" t="str">
        <f>IF(ISBLANK('5. Pp (3 años)'!J56),"",'5. Pp (3 años)'!J56)</f>
        <v>UNIDAD DE MEDIDA DEL INDICADOR:
 Porcentaje 
UNIDAD DE MEDIDA DE LA VARIABLE:
Recorridos</v>
      </c>
      <c r="K55" s="31" t="str">
        <f>IF(ISBLANK('5. Pp (3 años)'!K56),"",'5. Pp (3 años)'!K56)</f>
        <v>Ascendente</v>
      </c>
      <c r="L55" s="610" t="s">
        <v>515</v>
      </c>
      <c r="M55" s="611" t="s">
        <v>410</v>
      </c>
      <c r="N55" s="34" t="str">
        <f>IF(ISBLANK('5. Pp (3 años)'!N56),"",'5. Pp (3 años)'!N56)</f>
        <v>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v>
      </c>
      <c r="O55" s="34" t="str">
        <f>IF(ISBLANK('5. Pp (3 años)'!O56),"",'5. Pp (3 años)'!O56)</f>
        <v>Condiciones climáticas permiten la realización de recorridos
Disponibilidad de personal operativo
Acceso a las Áreas Naturales Protegidas</v>
      </c>
      <c r="P55" s="189" t="str">
        <f>IF(ISBLANK('5. Pp (3 años)'!P56),"",'5. Pp (3 años)'!P56)</f>
        <v>ODS 15: VIDA DE ECOSISTEMAS TERRESTRES
META 15.1:Garantizar la conservación, restauración y uso sostenible de los ecosistemas terrestre, incluidas las areas forestales, humedales y otras tierras.
META 15.5: Reducir la pérdida de biodiversidad y proteger las especies en peligro.</v>
      </c>
    </row>
    <row r="56" spans="1:16" ht="204" x14ac:dyDescent="0.3">
      <c r="A56" s="36"/>
      <c r="B56" s="100" t="str">
        <f>IF(ISBLANK('5. Pp (3 años)'!B57),"",'5. Pp (3 años)'!B57)</f>
        <v>Dirección de Áreas Naturales Protegidas</v>
      </c>
      <c r="C56" s="31" t="str">
        <f>IF(ISBLANK('5. Pp (3 años)'!C57),"",'5. Pp (3 años)'!C57)</f>
        <v>Actividad</v>
      </c>
      <c r="D56" s="34" t="str">
        <f>IF(ISBLANK('5. Pp (3 años)'!D57),"",'5. Pp (3 años)'!D57)</f>
        <v>2.2.1.1.2.2. Impartición de pláticas de educación y sensibilización ambiental en Áreas Naturales Protegidas dirigidas a la comunidad y visitantes</v>
      </c>
      <c r="E56" s="34" t="str">
        <f>IF(ISBLANK('5. Pp (3 años)'!E57),"",'5. Pp (3 años)'!E57)</f>
        <v>PPECR:
Porcentaje de pláticas de educación y sensibilización ambiental en Áreas Naturales Protegidas realizadas respecto a las programadas</v>
      </c>
      <c r="F56" s="34" t="str">
        <f>IF(ISBLANK('5. Pp (3 años)'!F57),"",'5. Pp (3 años)'!F57)</f>
        <v>Mide el porcentaje de pláticas de educación y sensibilización ambiental en Áreas Naturales Protegidas realizadas en el periodo, respecto del total de pláticas programadas.</v>
      </c>
      <c r="G56" s="31" t="str">
        <f>IF(ISBLANK('5. Pp (3 años)'!G57),"",'5. Pp (3 años)'!G57)</f>
        <v>Eficiencia</v>
      </c>
      <c r="H56" s="31" t="str">
        <f>IF(ISBLANK('5. Pp (3 años)'!H57),"",'5. Pp (3 años)'!H57)</f>
        <v>Trimestral</v>
      </c>
      <c r="I56" s="34" t="str">
        <f>IF(ISBLANK('5. Pp (3 años)'!I57),"",'5. Pp (3 años)'!I57)</f>
        <v>INDICADOR: 
PPECR: Porcentaje de pláticas de educación y cultura realizadas.
VARIABLES:
PR: Pláticas realizadas.
PP: Pláticas programadas.
MÉTODO DE CÁLCULO:
PPECR=(PR/PP*100</v>
      </c>
      <c r="J56" s="34" t="str">
        <f>IF(ISBLANK('5. Pp (3 años)'!J57),"",'5. Pp (3 años)'!J57)</f>
        <v>UNIDAD DE MEDIDA DEL INDICADOR:
Porcentaje 
UNIDAD DE MEDIDA DE LA VARIABLE:
(Pláticas)</v>
      </c>
      <c r="K56" s="31" t="str">
        <f>IF(ISBLANK('5. Pp (3 años)'!K57),"",'5. Pp (3 años)'!K57)</f>
        <v>Ascendente</v>
      </c>
      <c r="L56" s="555" t="s">
        <v>516</v>
      </c>
      <c r="M56" s="556" t="s">
        <v>411</v>
      </c>
      <c r="N56" s="34" t="str">
        <f>IF(ISBLANK('5. Pp (3 años)'!N57),"",'5. Pp (3 años)'!N57)</f>
        <v>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v>
      </c>
      <c r="O56" s="34" t="str">
        <f>IF(ISBLANK('5. Pp (3 años)'!O57),"",'5. Pp (3 años)'!O57)</f>
        <v>Disponibilidad de personal capacitado
Participación de la población y visitantes
Acceso a las Áreas Naturales Protegidas
Condiciones operativas para realizar las actividades</v>
      </c>
      <c r="P56" s="189" t="str">
        <f>IF(ISBLANK('5. Pp (3 años)'!P57),"",'5. Pp (3 años)'!P57)</f>
        <v>ODS 15: VIDA DE ECOSISTEMAS TERRESTRES
META 15.1:Garantizar la conservación, restauración y uso sostenible de los ecosistemas terrestre, incluidas las areas forestales, humedales y otras tierras.
META 15.5: Reducir la pérdida de biodiversidad y proteger las especies en peligro.</v>
      </c>
    </row>
    <row r="57" spans="1:16" s="595" customFormat="1" ht="187" x14ac:dyDescent="0.3">
      <c r="A57" s="644"/>
      <c r="B57" s="512" t="str">
        <f>IF(ISBLANK('5. Pp (3 años)'!B58),"",'5. Pp (3 años)'!B58)</f>
        <v>Dirección General de Ecología</v>
      </c>
      <c r="C57" s="510" t="str">
        <f>IF(ISBLANK('5. Pp (3 años)'!C58),"",'5. Pp (3 años)'!C58)</f>
        <v>Componente</v>
      </c>
      <c r="D57" s="509" t="str">
        <f>IF(ISBLANK('5. Pp (3 años)'!D58),"",'5. Pp (3 años)'!D58)</f>
        <v xml:space="preserve">2.2.1.1.3. Normatividad ambiental aplicada mediante la regulación de establecimientos, desarrollos y predios del municipio de Benito Juárez
</v>
      </c>
      <c r="E57" s="509" t="str">
        <f>IF(ISBLANK('5. Pp (3 años)'!E58),"",'5. Pp (3 años)'!E58)</f>
        <v xml:space="preserve">
PER: Porcentaje de establecimientos, desarrollos y predios atendidos mediante acciones de regulación ambiental</v>
      </c>
      <c r="F57" s="509" t="str">
        <f>IF(ISBLANK('5. Pp (3 años)'!F58),"",'5. Pp (3 años)'!F58)</f>
        <v>Mide el porcentaje de establecimientos, desarrollos y predios que reciben atención mediante acciones de regulación ambiental —incluyendo permisos, inspecciones, verificaciones, atención de denuncias y opiniones técnicas— respecto del total programado a atender en el periodo.</v>
      </c>
      <c r="G57" s="510" t="str">
        <f>IF(ISBLANK('5. Pp (3 años)'!G58),"",'5. Pp (3 años)'!G58)</f>
        <v>Eficacia</v>
      </c>
      <c r="H57" s="510" t="str">
        <f>IF(ISBLANK('5. Pp (3 años)'!H58),"",'5. Pp (3 años)'!H58)</f>
        <v>Trimestral</v>
      </c>
      <c r="I57" s="509" t="str">
        <f>IF(ISBLANK('5. Pp (3 años)'!I58),"",'5. Pp (3 años)'!I58)</f>
        <v xml:space="preserve">
INDICADOR:
PER: Porcentaje de establecimientos, desarrollos y predios atendidos mediante acciones de regulación ambiental
VARIABLES: 
EA Establecimientos, desarrollos y predios atendidos
EP Total programado a atender
 MÉTODO DE CÁLCULO
PER = (EA / EP) × 100</v>
      </c>
      <c r="J57" s="509" t="str">
        <f>IF(ISBLANK('5. Pp (3 años)'!J58),"",'5. Pp (3 años)'!J58)</f>
        <v>UNIDAD DE MEDIDA DEL INDICADOR:
Porcentaje 
UNIDAD DE MEDIDA DE LA VARIABLE:
Unidades reguladas (establecimientos, desarrollos y predios)</v>
      </c>
      <c r="K57" s="510" t="str">
        <f>IF(ISBLANK('5. Pp (3 años)'!K58),"",'5. Pp (3 años)'!K58)</f>
        <v>Ascendente</v>
      </c>
      <c r="L57" s="666" t="s">
        <v>517</v>
      </c>
      <c r="M57" s="667" t="s">
        <v>412</v>
      </c>
      <c r="N57" s="509" t="str">
        <f>IF(ISBLANK('5. Pp (3 años)'!N58),"",'5. Pp (3 años)'!N58)</f>
        <v>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v>
      </c>
      <c r="O57" s="509" t="str">
        <f>IF(ISBLANK('5. Pp (3 años)'!O58),"",'5. Pp (3 años)'!O58)</f>
        <v>La ciudadanía y desarrolladores solicitan y atienden trámites ambientales
Existe capacidad operativa para realizar inspecciones y verificaciones
No hay cambios normativos que limiten la regulación ambiental</v>
      </c>
      <c r="P57" s="511" t="str">
        <f>IF(ISBLANK('5. Pp (3 años)'!P58),"",'5. Pp (3 años)'!P58)</f>
        <v xml:space="preserve">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
</v>
      </c>
    </row>
    <row r="58" spans="1:16" s="601" customFormat="1" ht="187" x14ac:dyDescent="0.3">
      <c r="A58" s="573"/>
      <c r="B58" s="100" t="str">
        <f>IF(ISBLANK('5. Pp (3 años)'!B59),"",'5. Pp (3 años)'!B59)</f>
        <v>Dirección de Normatividad y Evaluación Ambiental</v>
      </c>
      <c r="C58" s="31" t="str">
        <f>IF(ISBLANK('5. Pp (3 años)'!C59),"",'5. Pp (3 años)'!C59)</f>
        <v xml:space="preserve">Actividad </v>
      </c>
      <c r="D58" s="34" t="str">
        <f>IF(ISBLANK('5. Pp (3 años)'!D59),"",'5. Pp (3 años)'!D59)</f>
        <v xml:space="preserve">2.2.1.1.3.1. Emisión de Constancia potencial de desarrollo de predios. </v>
      </c>
      <c r="E58" s="34" t="str">
        <f>IF(ISBLANK('5. Pp (3 años)'!E59),"",'5. Pp (3 años)'!E59)</f>
        <v>PCDE:
Porcentaje de constancias de potencial de desarrollo de predios emitidas respecto a las solicitadas</v>
      </c>
      <c r="F58" s="34" t="str">
        <f>IF(ISBLANK('5. Pp (3 años)'!F59),"",'5. Pp (3 años)'!F59)</f>
        <v>Mide el porcentaje de constancias de potencial de desarrollo de predios emitidas en el periodo, respecto del total de solicitudes recibidas.</v>
      </c>
      <c r="G58" s="31" t="str">
        <f>IF(ISBLANK('5. Pp (3 años)'!G59),"",'5. Pp (3 años)'!G59)</f>
        <v>Eficiencia</v>
      </c>
      <c r="H58" s="31" t="str">
        <f>IF(ISBLANK('5. Pp (3 años)'!H59),"",'5. Pp (3 años)'!H59)</f>
        <v>Trimestral</v>
      </c>
      <c r="I58" s="34" t="str">
        <f>IF(ISBLANK('5. Pp (3 años)'!I59),"",'5. Pp (3 años)'!I59)</f>
        <v>INDICADOR:
PCDE: Porcentaje de Constancias de potencial de desarrollo emitidas.
VARIABLES: 
NCE:Constancias emitidas
NCS :Constancias solicitadas
MÉTODO DE CÁLCULO:
PCDE=(NCE/NCS)*100</v>
      </c>
      <c r="J58" s="34" t="str">
        <f>IF(ISBLANK('5. Pp (3 años)'!J59),"",'5. Pp (3 años)'!J59)</f>
        <v>UNIDAD DE MEDIDA DEL INDICADOR:
Porcentaje  
UNIDAD DE MEDIDA DE LA VARIABLE:
Constancias</v>
      </c>
      <c r="K58" s="31" t="str">
        <f>IF(ISBLANK('5. Pp (3 años)'!K59),"",'5. Pp (3 años)'!K59)</f>
        <v>Ascendente</v>
      </c>
      <c r="L58" s="610" t="s">
        <v>437</v>
      </c>
      <c r="M58" s="611" t="s">
        <v>413</v>
      </c>
      <c r="N58" s="34" t="str">
        <f>IF(ISBLANK('5. Pp (3 años)'!N59),"",'5. Pp (3 años)'!N59)</f>
        <v>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v>
      </c>
      <c r="O58" s="34" t="str">
        <f>IF(ISBLANK('5. Pp (3 años)'!O59),"",'5. Pp (3 años)'!O59)</f>
        <v>La ciudadanía y desarrolladores solicitan constancias
Existe capacidad técnica para emitir dictámenes
No hay cambios normativos que limiten su emisión</v>
      </c>
      <c r="P58" s="189" t="str">
        <f>IF(ISBLANK('5. Pp (3 años)'!P59),"",'5. Pp (3 años)'!P59)</f>
        <v>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v>
      </c>
    </row>
    <row r="59" spans="1:16" s="604" customFormat="1" ht="187" x14ac:dyDescent="0.3">
      <c r="A59" s="596"/>
      <c r="B59" s="605" t="str">
        <f>IF(ISBLANK('5. Pp (3 años)'!B60),"",'5. Pp (3 años)'!B60)</f>
        <v>Dirección de Normatividad y Evaluación Ambiental</v>
      </c>
      <c r="C59" s="578" t="str">
        <f>IF(ISBLANK('5. Pp (3 años)'!C60),"",'5. Pp (3 años)'!C60)</f>
        <v>Actividad</v>
      </c>
      <c r="D59" s="606" t="str">
        <f>IF(ISBLANK('5. Pp (3 años)'!D60),"",'5. Pp (3 años)'!D60)</f>
        <v>3.2.1.1.3.2. Elaboración de Constancias de Factibilidad Ambiental de Proyectos</v>
      </c>
      <c r="E59" s="606" t="str">
        <f>IF(ISBLANK('5. Pp (3 años)'!E60),"",'5. Pp (3 años)'!E60)</f>
        <v>PCFAE:
Porcentaje de constancias de factibilidad ambiental de proyectos emitidas respecto a las solicitadas</v>
      </c>
      <c r="F59" s="606" t="str">
        <f>IF(ISBLANK('5. Pp (3 años)'!F60),"",'5. Pp (3 años)'!F60)</f>
        <v>Mide el porcentaje de constancias de factibilidad ambiental de proyectos emitidas en el periodo, respecto del total de solicitudes recibidas.</v>
      </c>
      <c r="G59" s="578" t="str">
        <f>IF(ISBLANK('5. Pp (3 años)'!G60),"",'5. Pp (3 años)'!G60)</f>
        <v>Eficiencia</v>
      </c>
      <c r="H59" s="578" t="str">
        <f>IF(ISBLANK('5. Pp (3 años)'!H60),"",'5. Pp (3 años)'!H60)</f>
        <v>Trimestral</v>
      </c>
      <c r="I59" s="606" t="str">
        <f>IF(ISBLANK('5. Pp (3 años)'!I60),"",'5. Pp (3 años)'!I60)</f>
        <v>INDICADOR:
PCFAE: Porcentaje de constancias de factibilidad ambiental emitidas
VARIABLES:
NFE : Número de factibilidades emitidas
NFS :Número de factibilidades solicitadas
MÉTODO DE CÁLCULO:
PCFAE = (NFE / NFS) × 100</v>
      </c>
      <c r="J59" s="606" t="str">
        <f>IF(ISBLANK('5. Pp (3 años)'!J60),"",'5. Pp (3 años)'!J60)</f>
        <v>UNIDAD DE MEDIDA DEL INDICADOR:
Porcentaje 
UNIDAD DE MEDIDA DE LA VARIABLE:
constancias de factibilidad</v>
      </c>
      <c r="K59" s="578" t="str">
        <f>IF(ISBLANK('5. Pp (3 años)'!K60),"",'5. Pp (3 años)'!K60)</f>
        <v>Ascendente</v>
      </c>
      <c r="L59" s="607" t="s">
        <v>414</v>
      </c>
      <c r="M59" s="594" t="s">
        <v>415</v>
      </c>
      <c r="N59" s="606" t="str">
        <f>IF(ISBLANK('5. Pp (3 años)'!N60),"",'5. Pp (3 años)'!N60)</f>
        <v>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v>
      </c>
      <c r="O59" s="606" t="str">
        <f>IF(ISBLANK('5. Pp (3 años)'!O60),"",'5. Pp (3 años)'!O60)</f>
        <v>Los expedientes ingresados cumplen con requisitos para dictaminación
Existe capacidad técnica para emitir factibilidades
No hay cambios normativos que limiten la emisión</v>
      </c>
      <c r="P59" s="608" t="str">
        <f>IF(ISBLANK('5. Pp (3 años)'!P60),"",'5. Pp (3 años)'!P60)</f>
        <v>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v>
      </c>
    </row>
    <row r="60" spans="1:16" ht="187" x14ac:dyDescent="0.3">
      <c r="B60" s="100" t="str">
        <f>IF(ISBLANK('5. Pp (3 años)'!B61),"",'5. Pp (3 años)'!B61)</f>
        <v>Dirección de Normatividad y Evaluación Ambiental</v>
      </c>
      <c r="C60" s="31" t="str">
        <f>IF(ISBLANK('5. Pp (3 años)'!C61),"",'5. Pp (3 años)'!C61)</f>
        <v xml:space="preserve">Actividad </v>
      </c>
      <c r="D60" s="34" t="str">
        <f>IF(ISBLANK('5. Pp (3 años)'!D61),"",'5. Pp (3 años)'!D61)</f>
        <v>2.2.1.1.3.3. Emisión de Anuencia Ambiental de Obra Civil y Actividades.</v>
      </c>
      <c r="E60" s="34" t="str">
        <f>IF(ISBLANK('5. Pp (3 años)'!E61),"",'5. Pp (3 años)'!E61)</f>
        <v>PAAE:
Porcentaje de anuencias ambientales de obra civil y actividades emitidas respecto a las solicitadas</v>
      </c>
      <c r="F60" s="34" t="str">
        <f>IF(ISBLANK('5. Pp (3 años)'!F61),"",'5. Pp (3 años)'!F61)</f>
        <v>Mide el porcentaje de anuencias ambientales de obra civil y actividades emitidas en el periodo, respecto del total de solicitudes recibidas.</v>
      </c>
      <c r="G60" s="31" t="str">
        <f>IF(ISBLANK('5. Pp (3 años)'!G61),"",'5. Pp (3 años)'!G61)</f>
        <v>Eficiencia</v>
      </c>
      <c r="H60" s="31" t="str">
        <f>IF(ISBLANK('5. Pp (3 años)'!H61),"",'5. Pp (3 años)'!H61)</f>
        <v>Trimestral</v>
      </c>
      <c r="I60" s="34" t="str">
        <f>IF(ISBLANK('5. Pp (3 años)'!I61),"",'5. Pp (3 años)'!I61)</f>
        <v>INDICADOR:
PAAE: Porcentaje de  Anuencias Ambientales de Obra Civil y actividades emitidas.
VARIABLES:
NAE:Anuencias emitidas
NAS: Anuencias solicitadas
PAAE = (NAE / NAS) × 100</v>
      </c>
      <c r="J60" s="34" t="str">
        <f>IF(ISBLANK('5. Pp (3 años)'!J61),"",'5. Pp (3 años)'!J61)</f>
        <v>UNIDAD DE MEDIDA DEL INDICADOR:
Porcentaje  
UNIDAD DE MEDIDA DE LA VARIABLE:
Anuencias ambientales</v>
      </c>
      <c r="K60" s="31" t="str">
        <f>IF(ISBLANK('5. Pp (3 años)'!K61),"",'5. Pp (3 años)'!K61)</f>
        <v>Ascendente</v>
      </c>
      <c r="L60" s="612" t="s">
        <v>438</v>
      </c>
      <c r="M60" s="556" t="s">
        <v>416</v>
      </c>
      <c r="N60" s="34" t="str">
        <f>IF(ISBLANK('5. Pp (3 años)'!N61),"",'5. Pp (3 años)'!N61)</f>
        <v>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v>
      </c>
      <c r="O60" s="34" t="str">
        <f>IF(ISBLANK('5. Pp (3 años)'!O61),"",'5. Pp (3 años)'!O61)</f>
        <v>La ciudadanía y desarrolladores solicitan anuencias ambientales
Existe capacidad técnica para su análisis y emisión
No hay cambios normativos que limiten su emisión</v>
      </c>
      <c r="P60" s="189" t="str">
        <f>IF(ISBLANK('5. Pp (3 años)'!P61),"",'5. Pp (3 años)'!P61)</f>
        <v>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v>
      </c>
    </row>
    <row r="61" spans="1:16" ht="170" x14ac:dyDescent="0.3">
      <c r="B61" s="100" t="str">
        <f>IF(ISBLANK('5. Pp (3 años)'!B62),"",'5. Pp (3 años)'!B62)</f>
        <v>Coordinación de Inspección y Vigilancia</v>
      </c>
      <c r="C61" s="31" t="str">
        <f>IF(ISBLANK('5. Pp (3 años)'!C62),"",'5. Pp (3 años)'!C62)</f>
        <v>Actividad</v>
      </c>
      <c r="D61" s="34" t="str">
        <f>IF(ISBLANK('5. Pp (3 años)'!D62),"",'5. Pp (3 años)'!D62)</f>
        <v>2.2.1.1.3.4. Elaboración de Permisos de Operación a los establecimientos comerciales y/o de servicios</v>
      </c>
      <c r="E61" s="34" t="str">
        <f>IF(ISBLANK('5. Pp (3 años)'!E62),"",'5. Pp (3 años)'!E62)</f>
        <v>PPOE:
Porcentaje de permisos de operación ambiental emitidos respecto a los solicitados</v>
      </c>
      <c r="F61" s="34" t="str">
        <f>IF(ISBLANK('5. Pp (3 años)'!F62),"",'5. Pp (3 años)'!F62)</f>
        <v>Mide el porcentaje de permisos de operación ambiental emitidos a establecimientos comerciales y de servicios en el periodo, respecto del total de solicitudes recibidas, con el fin de regular su actividad conforme a la normatividad ambiental aplicable.</v>
      </c>
      <c r="G61" s="31" t="str">
        <f>IF(ISBLANK('5. Pp (3 años)'!G62),"",'5. Pp (3 años)'!G62)</f>
        <v>Eficiencia</v>
      </c>
      <c r="H61" s="31" t="str">
        <f>IF(ISBLANK('5. Pp (3 años)'!H62),"",'5. Pp (3 años)'!H62)</f>
        <v>Trimestral</v>
      </c>
      <c r="I61" s="34" t="str">
        <f>IF(ISBLANK('5. Pp (3 años)'!I62),"",'5. Pp (3 años)'!I62)</f>
        <v xml:space="preserve">INDICADOR:
PPOE= Porcentaje de permisos de operación ambientales emitidos.
VARIABLES:
NPOE= Número de permisos de operación emitidos.     
TPOS= Total de permisos de operación solicitados.
MÉTODO DE CÁLCULO:
PPOE=(NPOE/TPOS)*100  </v>
      </c>
      <c r="J61" s="34" t="str">
        <f>IF(ISBLANK('5. Pp (3 años)'!J62),"",'5. Pp (3 años)'!J62)</f>
        <v xml:space="preserve">UNIDAD DE MEDIDA DEL INDICADOR:
Porcentaje  
UNIDAD DE MEDIDA DE LA VARIABLE:
permisos de operación </v>
      </c>
      <c r="K61" s="31" t="str">
        <f>IF(ISBLANK('5. Pp (3 años)'!K62),"",'5. Pp (3 años)'!K62)</f>
        <v>Ascendente</v>
      </c>
      <c r="L61" s="612" t="s">
        <v>439</v>
      </c>
      <c r="M61" s="556" t="s">
        <v>417</v>
      </c>
      <c r="N61" s="34" t="str">
        <f>IF(ISBLANK('5. Pp (3 años)'!N62),"",'5. Pp (3 años)'!N62)</f>
        <v>Nombre del Documento:  Reporte de actividades realizadas.
Nombre de quien genera la información:
Coordinación de Inspección y Vigilancia 
Periodicidad:
Trimestral
Liga de la página donde se ubica la información o ubicación fisica:
Lefort: mbj/dge/dppa007/2026</v>
      </c>
      <c r="O61" s="34" t="str">
        <f>IF(ISBLANK('5. Pp (3 años)'!O62),"",'5. Pp (3 años)'!O62)</f>
        <v>Las solicitudes ingresan completas
Existe capacidad operativa para su atención
No se presentan rezagos administrativos significativos</v>
      </c>
      <c r="P61" s="189" t="str">
        <f>IF(ISBLANK('5. Pp (3 años)'!P62),"",'5. Pp (3 años)'!P62)</f>
        <v>ODS 12: PRODUCCIÓN Y CONSUMO RESPONSABLE
META 12.5: Reducir la generación de desechos mediante actividades de prevención reducción, reciclado y reutilización.
ODS 13: ACCIÓN POR EL CLIMA
META 13.2: Integrar medidas relativas al cambioi climatico en políticas, estrategias y planes.</v>
      </c>
    </row>
    <row r="62" spans="1:16" ht="170" x14ac:dyDescent="0.3">
      <c r="B62" s="100" t="str">
        <f>IF(ISBLANK('5. Pp (3 años)'!B63),"",'5. Pp (3 años)'!B63)</f>
        <v>Coordinación de Inspección y Vigilancia</v>
      </c>
      <c r="C62" s="31" t="str">
        <f>IF(ISBLANK('5. Pp (3 años)'!C63),"",'5. Pp (3 años)'!C63)</f>
        <v>Actividad</v>
      </c>
      <c r="D62" s="34" t="str">
        <f>IF(ISBLANK('5. Pp (3 años)'!D63),"",'5. Pp (3 años)'!D63)</f>
        <v>2.2.1.1.3.5. visitas de inspección ambiental.</v>
      </c>
      <c r="E62" s="34" t="str">
        <f>IF(ISBLANK('5. Pp (3 años)'!E63),"",'5. Pp (3 años)'!E63)</f>
        <v>PVIA:
Porcentaje de visitas de inspección ambiental realizadas respecto a las programadas</v>
      </c>
      <c r="F62" s="34" t="str">
        <f>IF(ISBLANK('5. Pp (3 años)'!F63),"",'5. Pp (3 años)'!F63)</f>
        <v>Mide el porcentaje de visitas de inspección ambiental realizadas en el periodo, respecto del total programado, con el fin de supervisar el cumplimiento de la normatividad vigente y verificar condicionantes de permisos.</v>
      </c>
      <c r="G62" s="31" t="str">
        <f>IF(ISBLANK('5. Pp (3 años)'!G63),"",'5. Pp (3 años)'!G63)</f>
        <v>Eficiencia</v>
      </c>
      <c r="H62" s="31" t="str">
        <f>IF(ISBLANK('5. Pp (3 años)'!H63),"",'5. Pp (3 años)'!H63)</f>
        <v>Trimestral</v>
      </c>
      <c r="I62" s="34" t="str">
        <f>IF(ISBLANK('5. Pp (3 años)'!I63),"",'5. Pp (3 años)'!I63)</f>
        <v>PVIA: Porcentaje de Visitas de inspección ambiental realizadas. 
 VARIABLES:
NVIA: Número de visitas de  inspección ambientales realizadas.
TVIA: Total de visitas de inspección ambientales programadas.
MÉTODO DE CÁLCULO:
PVIA=(NVIA/TVIA)*100</v>
      </c>
      <c r="J62" s="34" t="str">
        <f>IF(ISBLANK('5. Pp (3 años)'!J63),"",'5. Pp (3 años)'!J63)</f>
        <v>UNIDAD DE MEDIDA DEL INDICADOR:
Porcentaje 
UNIDAD DE MEDIDA DE LA VARIABLE:
Visitas de inspección ambiental</v>
      </c>
      <c r="K62" s="31" t="str">
        <f>IF(ISBLANK('5. Pp (3 años)'!K63),"",'5. Pp (3 años)'!K63)</f>
        <v>Ascendente</v>
      </c>
      <c r="L62" s="555" t="s">
        <v>440</v>
      </c>
      <c r="M62" s="556" t="s">
        <v>418</v>
      </c>
      <c r="N62" s="34" t="str">
        <f>IF(ISBLANK('5. Pp (3 años)'!N63),"",'5. Pp (3 años)'!N63)</f>
        <v>Nombre del Documento:  Reporte de actividades realizadas.
Nombre de quien genera la información:
Coordinación de Inspección y Vigilancia 
Periodicidad:
Trimestral
Liga de la página donde se ubica la información o ubicación fisica:
Lefort: mbj/dge/dppa007/2026</v>
      </c>
      <c r="O62" s="34" t="str">
        <f>IF(ISBLANK('5. Pp (3 años)'!O63),"",'5. Pp (3 años)'!O63)</f>
        <v>Los establecimientos se encuentran en operación o en proceso de obra
Las denuncias ciudadanas son procedentes
No existen impedimentos legales, sociales o de seguridad para realizar las visitas</v>
      </c>
      <c r="P62" s="189" t="str">
        <f>IF(ISBLANK('5. Pp (3 años)'!P63),"",'5. Pp (3 años)'!P63)</f>
        <v>ODS 13: ACCIÓN POR EL CLIMA
META 13.2: Integrar medidas relativas al cambioi climatico en políticas, estrategias y planes.</v>
      </c>
    </row>
    <row r="63" spans="1:16" ht="170" x14ac:dyDescent="0.3">
      <c r="B63" s="100" t="str">
        <f>IF(ISBLANK('5. Pp (3 años)'!B64),"",'5. Pp (3 años)'!B64)</f>
        <v>Dirección de Manejo de Recursos Naturales</v>
      </c>
      <c r="C63" s="31" t="str">
        <f>IF(ISBLANK('5. Pp (3 años)'!C64),"",'5. Pp (3 años)'!C64)</f>
        <v>Actividad</v>
      </c>
      <c r="D63" s="34" t="str">
        <f>IF(ISBLANK('5. Pp (3 años)'!D64),"",'5. Pp (3 años)'!D64)</f>
        <v>2.2.1.1.3.6 Realización de visitas de verificación en campo para la evaluación previa al otorgamiento de permisos ambientales</v>
      </c>
      <c r="E63" s="34" t="str">
        <f>IF(ISBLANK('5. Pp (3 años)'!E64),"",'5. Pp (3 años)'!E64)</f>
        <v>PVVP:
Porcentaje de visitas de verificación en campo realizadas respecto a las programadas</v>
      </c>
      <c r="F63" s="34" t="str">
        <f>IF(ISBLANK('5. Pp (3 años)'!F64),"",'5. Pp (3 años)'!F64)</f>
        <v>Mide el porcentaje de visitas de verificación en campo realizadas para la evaluación previa al otorgamiento de permisos ambientales, respecto del total programado en el periodo.</v>
      </c>
      <c r="G63" s="31" t="str">
        <f>IF(ISBLANK('5. Pp (3 años)'!G64),"",'5. Pp (3 años)'!G64)</f>
        <v>Eficiencia</v>
      </c>
      <c r="H63" s="31" t="str">
        <f>IF(ISBLANK('5. Pp (3 años)'!H64),"",'5. Pp (3 años)'!H64)</f>
        <v>Trimestral</v>
      </c>
      <c r="I63" s="34" t="str">
        <f>IF(ISBLANK('5. Pp (3 años)'!I64),"",'5. Pp (3 años)'!I64)</f>
        <v>PVVP: Porcentaje de visitas de verificación en campo realizadas respecto a las programadas
VARIABLES:
NVVP:Visitas de verificación realizadas
TVVP:Visitas de verificación programadas
MÉTODO DE CÁLCULO:
PVVP = (NVVP / TVVP) × 100</v>
      </c>
      <c r="J63" s="34" t="str">
        <f>IF(ISBLANK('5. Pp (3 años)'!J64),"",'5. Pp (3 años)'!J64)</f>
        <v>UNIDAD DE MEDIDA DEL INDICADOR:
Porcentaje 
UNIDAD DE MEDIDA DE LA VARIABLE:
Visitas de verificación</v>
      </c>
      <c r="K63" s="31" t="str">
        <f>IF(ISBLANK('5. Pp (3 años)'!K64),"",'5. Pp (3 años)'!K64)</f>
        <v>Ascendente</v>
      </c>
      <c r="L63" s="555" t="s">
        <v>419</v>
      </c>
      <c r="M63" s="556" t="s">
        <v>518</v>
      </c>
      <c r="N63" s="34" t="str">
        <f>IF(ISBLANK('5. Pp (3 años)'!N64),"",'5. Pp (3 años)'!N64)</f>
        <v>Nombre del Documento:  Reporte de actividades realizadas.
Nombre de quien genera la información:
Coordinación de Inspección y Vigilancia 
Periodicidad:
Trimestral
Liga de la página donde se ubica la información o ubicación fisica:
Lefort: mbj/dge/dppa007/2026</v>
      </c>
      <c r="O63" s="34" t="str">
        <f>IF(ISBLANK('5. Pp (3 años)'!O64),"",'5. Pp (3 años)'!O64)</f>
        <v>Los solicitantes permiten el acceso al sitio
Existe capacidad operativa para realizar visitas
No existen restricciones legales o de seguridad para su ejecución</v>
      </c>
      <c r="P63" s="189" t="str">
        <f>IF(ISBLANK('5. Pp (3 años)'!P64),"",'5. Pp (3 años)'!P64)</f>
        <v>ODS 13: ACCIÓN POR EL CLIMA
META 13.2: Integrar medidas relativas al cambioi climatico en políticas, estrategias y planes.</v>
      </c>
    </row>
    <row r="64" spans="1:16" ht="187" x14ac:dyDescent="0.3">
      <c r="B64" s="100" t="str">
        <f>IF(ISBLANK('5. Pp (3 años)'!B65),"",'5. Pp (3 años)'!B65)</f>
        <v>Coordinación de Inspección y Vigilancia</v>
      </c>
      <c r="C64" s="31" t="str">
        <f>IF(ISBLANK('5. Pp (3 años)'!C65),"",'5. Pp (3 años)'!C65)</f>
        <v>Actividad</v>
      </c>
      <c r="D64" s="34" t="str">
        <f>IF(ISBLANK('5. Pp (3 años)'!D65),"",'5. Pp (3 años)'!D65)</f>
        <v>2.2.1.1.3.7 Atención a  las denuncias ambientales.</v>
      </c>
      <c r="E64" s="34" t="str">
        <f>IF(ISBLANK('5. Pp (3 años)'!E65),"",'5. Pp (3 años)'!E65)</f>
        <v>PDCA:
Porcentaje de denuncias ambientales atendidas respecto a las recibidas</v>
      </c>
      <c r="F64" s="34" t="str">
        <f>IF(ISBLANK('5. Pp (3 años)'!F65),"",'5. Pp (3 años)'!F65)</f>
        <v>Mide el porcentaje de denuncias ambientales atendidas en el periodo, respecto del total de denuncias recibidas, con el fin de dar seguimiento a posibles afectaciones al medio ambiente.</v>
      </c>
      <c r="G64" s="31" t="str">
        <f>IF(ISBLANK('5. Pp (3 años)'!G65),"",'5. Pp (3 años)'!G65)</f>
        <v>Eficiencia</v>
      </c>
      <c r="H64" s="31" t="str">
        <f>IF(ISBLANK('5. Pp (3 años)'!H65),"",'5. Pp (3 años)'!H65)</f>
        <v>Trimestral</v>
      </c>
      <c r="I64" s="34" t="str">
        <f>IF(ISBLANK('5. Pp (3 años)'!I65),"",'5. Pp (3 años)'!I65)</f>
        <v>INDICADOR: 
PDCA:Porcentaje de  Denuncias ciudadanas atendidas.
VARIABLES:
NDCA: Número de denuncias ciudadanas atendidas.
TDCR: Total de denuncias ciudadanas recibidas.
MÉTODO DE CÁLCULO:
PDCA=(NDCA/TDCR)*100</v>
      </c>
      <c r="J64" s="34" t="str">
        <f>IF(ISBLANK('5. Pp (3 años)'!J65),"",'5. Pp (3 años)'!J65)</f>
        <v>UNIDAD DE MEDIDA DEL INDICADOR:
Porcentaje 
UNIDAD DE MEDIDA DE LA VARIABLE:
Denuncias ambientales</v>
      </c>
      <c r="K64" s="31" t="str">
        <f>IF(ISBLANK('5. Pp (3 años)'!K65),"",'5. Pp (3 años)'!K65)</f>
        <v>Ascendente</v>
      </c>
      <c r="L64" s="555" t="s">
        <v>441</v>
      </c>
      <c r="M64" s="556" t="s">
        <v>420</v>
      </c>
      <c r="N64" s="34" t="str">
        <f>IF(ISBLANK('5. Pp (3 años)'!N65),"",'5. Pp (3 años)'!N65)</f>
        <v>Nombre del Documento:  Reporte de actividades realizadas.
Nombre de quien genera la información:
Coordinación de Inspección y Vigilancia 
Periodicidad:
Trimestral
Liga de la página donde se ubica la información o ubicación fisica:
Lefort: mbj/dge/dppa007/2026</v>
      </c>
      <c r="O64" s="34" t="str">
        <f>IF(ISBLANK('5. Pp (3 años)'!O65),"",'5. Pp (3 años)'!O65)</f>
        <v>La ciudadanía presenta denuncias ambientales
Existen elementos suficientes para su atención
No hay impedimentos legales o de seguridad para su seguimiento</v>
      </c>
      <c r="P64" s="189" t="str">
        <f>IF(ISBLANK('5. Pp (3 años)'!P65),"",'5. Pp (3 años)'!P65)</f>
        <v>ODS 13: ACCIÓN POR EL CLIMA
META 13.2: Integrar medidas relativas al cambioi climatico en políticas, estrategias y planes.</v>
      </c>
    </row>
    <row r="65" spans="2:16" s="601" customFormat="1" ht="187" x14ac:dyDescent="0.3">
      <c r="B65" s="100" t="str">
        <f>IF(ISBLANK('5. Pp (3 años)'!B66),"",'5. Pp (3 años)'!B66)</f>
        <v>Coordinación Jurídica</v>
      </c>
      <c r="C65" s="31" t="str">
        <f>IF(ISBLANK('5. Pp (3 años)'!C66),"",'5. Pp (3 años)'!C66)</f>
        <v>Actividad</v>
      </c>
      <c r="D65" s="34" t="str">
        <f>IF(ISBLANK('5. Pp (3 años)'!D66),"",'5. Pp (3 años)'!D66)</f>
        <v xml:space="preserve">2.2.1.1.3.8. Procedimientos administrativos en materia ambiental.
</v>
      </c>
      <c r="E65" s="34" t="str">
        <f>IF(ISBLANK('5. Pp (3 años)'!E66),"",'5. Pp (3 años)'!E66)</f>
        <v>PPAF:
Porcentaje de procedimientos administrativos en materia ambiental finalizados respecto a los iniciados</v>
      </c>
      <c r="F65" s="34" t="str">
        <f>IF(ISBLANK('5. Pp (3 años)'!F66),"",'5. Pp (3 años)'!F66)</f>
        <v>Mide el porcentaje de procedimientos administrativos en materia ambiental que concluyen en el periodo, respecto del total de procedimientos iniciados, con el fin de dar seguimiento y resolución a infracciones derivadas de inspecciones o denuncias.</v>
      </c>
      <c r="G65" s="31" t="str">
        <f>IF(ISBLANK('5. Pp (3 años)'!G66),"",'5. Pp (3 años)'!G66)</f>
        <v>Eficiencia</v>
      </c>
      <c r="H65" s="31" t="str">
        <f>IF(ISBLANK('5. Pp (3 años)'!H66),"",'5. Pp (3 años)'!H66)</f>
        <v>Trimestral</v>
      </c>
      <c r="I65" s="34" t="str">
        <f>IF(ISBLANK('5. Pp (3 años)'!I66),"",'5. Pp (3 años)'!I66)</f>
        <v>INDICADOR: 
PPAF: Porcentaje de procedimientos administrativos finalizados.
VARIABLES:
NPAF: Número de procedimientos adminstrativos finalizados.
TPAI: Total de procedimientos administrativos iniciados.
MÉTODO DE CÁLCULO:
PPAF=(NPAF/TPAI)*100</v>
      </c>
      <c r="J65" s="34" t="str">
        <f>IF(ISBLANK('5. Pp (3 años)'!J66),"",'5. Pp (3 años)'!J66)</f>
        <v>UNIDAD DE MEDIDA DEL INDICADOR:
Porcentaje 
UNIDAD DE MEDIDA DE LA VARIABLE:
Procedimientos administrativos</v>
      </c>
      <c r="K65" s="31" t="str">
        <f>IF(ISBLANK('5. Pp (3 años)'!K66),"",'5. Pp (3 años)'!K66)</f>
        <v>Ascendente</v>
      </c>
      <c r="L65" s="613" t="s">
        <v>442</v>
      </c>
      <c r="M65" s="614" t="s">
        <v>421</v>
      </c>
      <c r="N65" s="34" t="str">
        <f>IF(ISBLANK('5. Pp (3 años)'!N66),"",'5. Pp (3 años)'!N66)</f>
        <v>Nombre del Documento:  Reporte de actividades realizadas.
Nombre de quien genera la información:
Coordinación Juridica 
Periodicidad:
Trimestral
Liga de la página donde se ubica la informacion o ubicación fisica:
Lefort: mbj/dge/dppa007/2026</v>
      </c>
      <c r="O65" s="34" t="str">
        <f>IF(ISBLANK('5. Pp (3 años)'!O66),"",'5. Pp (3 años)'!O66)</f>
        <v>inicio al procedimiento administrativo con  el  emplazamiento.                                                                                                                                                                                                            notificacion (10 dias) y termino otorgado (10 dias)                                                                                                                                                                                                                                                        acuerdo  de notificacion por estrados                                                                                                                                                                                                                                                                acuerdo por el cual se fija fecha para alegatos.                                                                                                                                                                                                                                              notificacion (10 dias) y termino otorgado (5 dias)                                                                                                                                                                                                     acuerdo  de notificacion por estrados                                                                                                                                                                                                                                                                                               audiencia de alegatos.                                                                                                                                                                                                                                                                                           resolución al procedimiento juridico en materia ambiental.</v>
      </c>
      <c r="P65" s="189" t="str">
        <f>IF(ISBLANK('5. Pp (3 años)'!P66),"",'5. Pp (3 años)'!P66)</f>
        <v>ODS 13: ACCIÓN POR EL CLIMA
META 13.2: Integrar medidas relativas al cambioi climatico en políticas, estrategias y planes.</v>
      </c>
    </row>
    <row r="66" spans="2:16" s="601" customFormat="1" ht="243.5" customHeight="1" x14ac:dyDescent="0.3">
      <c r="B66" s="657" t="s">
        <v>353</v>
      </c>
      <c r="C66" s="658" t="s">
        <v>6</v>
      </c>
      <c r="D66" s="645" t="s">
        <v>401</v>
      </c>
      <c r="E66" s="659" t="s">
        <v>385</v>
      </c>
      <c r="F66" s="660" t="s">
        <v>386</v>
      </c>
      <c r="G66" s="661" t="s">
        <v>47</v>
      </c>
      <c r="H66" s="661" t="s">
        <v>318</v>
      </c>
      <c r="I66" s="660" t="s">
        <v>387</v>
      </c>
      <c r="J66" s="662" t="s">
        <v>388</v>
      </c>
      <c r="K66" s="662" t="s">
        <v>224</v>
      </c>
      <c r="L66" s="656" t="s">
        <v>422</v>
      </c>
      <c r="M66" s="663" t="s">
        <v>423</v>
      </c>
      <c r="N66" s="664" t="s">
        <v>389</v>
      </c>
      <c r="O66" s="665" t="s">
        <v>390</v>
      </c>
      <c r="P66" s="663" t="s">
        <v>384</v>
      </c>
    </row>
    <row r="67" spans="2:16" s="595" customFormat="1" ht="255" x14ac:dyDescent="0.3">
      <c r="B67" s="512" t="s">
        <v>380</v>
      </c>
      <c r="C67" s="510" t="str">
        <f>IF(ISBLANK('5. Pp (3 años)'!C68),"",'5. Pp (3 años)'!C68)</f>
        <v>Componente</v>
      </c>
      <c r="D67" s="509" t="str">
        <f>IF(ISBLANK('5. Pp (3 años)'!D68),"",'5. Pp (3 años)'!D68)</f>
        <v>2.2.1.1.4. cultura ambiental en el municipio de Benito Juárez fortalecida</v>
      </c>
      <c r="E67" s="509" t="str">
        <f>IF(ISBLANK('5. Pp (3 años)'!E68),"",'5. Pp (3 años)'!E68)</f>
        <v>PADR: Porcentaje de acciones de educación y difusión ambiental realizadas respecto a las programadas</v>
      </c>
      <c r="F67" s="509" t="str">
        <f>IF(ISBLANK('5. Pp (3 años)'!F68),"",'5. Pp (3 años)'!F68)</f>
        <v>Mide el porcentaje de acciones de educación y difusión ambiental realizadas en el periodo, respecto del total programado, con el fin de fortalecer la cultura ambiental en la población del municipio.</v>
      </c>
      <c r="G67" s="510" t="str">
        <f>IF(ISBLANK('5. Pp (3 años)'!G68),"",'5. Pp (3 años)'!G68)</f>
        <v>Eficacia</v>
      </c>
      <c r="H67" s="510" t="str">
        <f>IF(ISBLANK('5. Pp (3 años)'!H68),"",'5. Pp (3 años)'!H68)</f>
        <v>Trimestral</v>
      </c>
      <c r="I67" s="509" t="str">
        <f>IF(ISBLANK('5. Pp (3 años)'!I68),"",'5. Pp (3 años)'!I68)</f>
        <v>INDICADOR: 
PADR: Porcentaje de acciones de difusión realizadas .
VARIABLES:
TAR: Total de acciones realizadas.
TAP: Total de acciones programadas.
MÉTODO DE CÁLCULO:
PADR = (TAR / TAP) × 100</v>
      </c>
      <c r="J67" s="509" t="str">
        <f>IF(ISBLANK('5. Pp (3 años)'!J68),"",'5. Pp (3 años)'!J68)</f>
        <v>UNIDAD DE MEDIDA DEL INDICADOR:
Porcentaje
UNIDAD DE MEDIDA DE LA VARIABLE:
Acciones de educación ambiental</v>
      </c>
      <c r="K67" s="510" t="str">
        <f>IF(ISBLANK('5. Pp (3 años)'!K68),"",'5. Pp (3 años)'!K68)</f>
        <v>Ascendente</v>
      </c>
      <c r="L67" s="553" t="s">
        <v>444</v>
      </c>
      <c r="M67" s="554" t="s">
        <v>443</v>
      </c>
      <c r="N67" s="509" t="str">
        <f>IF(ISBLANK('5. Pp (3 años)'!N68),"",'5. Pp (3 años)'!N68)</f>
        <v>Nombre del Documento:  Reporte de actividades realizadas.
Nombre de quien genera la información:
Dirección General de Ecología/ Dirección de Divulgación y Educación Ambiental
Periodicidad:
Trimestral
Liga de la página donde se ubica la información o ubicación fisica:
Lefort: mbj/dge/dppa007/2026</v>
      </c>
      <c r="O67" s="509" t="str">
        <f>IF(ISBLANK('5. Pp (3 años)'!O68),"",'5. Pp (3 años)'!O68)</f>
        <v>Existe participación ciudadana en las actividades
Se cuenta con condiciones operativas para su ejecución
No existen factores externos que limiten su implementación</v>
      </c>
      <c r="P67" s="511" t="str">
        <f>IF(ISBLANK('5. Pp (3 años)'!P68),"",'5. Pp (3 años)'!P68)</f>
        <v>Las acciones de difusión de programas para el cuidado del medio ambiente y buenas prácticas se relacionan de manera directa con las:
ODS 12: PRODUCCIÓN Y CONSUMO RESPONSABLE
ODS 13: ACCIÓN POR EL CLIMA
Ya que estos incluyen metas explícitas sobre sensibilización, educación ambiental y adopción de prácticas sostenibles.
También se vinculan de forma complementaria con los ODS 14 y 15, dependiendo del tema ambiental difundido.</v>
      </c>
    </row>
    <row r="68" spans="2:16" ht="187" x14ac:dyDescent="0.3">
      <c r="B68" s="100" t="str">
        <f>IF(ISBLANK('5. Pp (3 años)'!B69),"",'5. Pp (3 años)'!B69)</f>
        <v>Dirección de Divulgación y Educación Ambiental</v>
      </c>
      <c r="C68" s="31" t="str">
        <f>IF(ISBLANK('5. Pp (3 años)'!C69),"",'5. Pp (3 años)'!C69)</f>
        <v>Actividad</v>
      </c>
      <c r="D68" s="34" t="str">
        <f>IF(ISBLANK('5. Pp (3 años)'!D69),"",'5. Pp (3 años)'!D69)</f>
        <v>2.2.1.1.4.1 Realización de jornadas de acopio de residuos solidos urbanos (Reciclatón)</v>
      </c>
      <c r="E68" s="34" t="str">
        <f>IF(ISBLANK('5. Pp (3 años)'!E69),"",'5. Pp (3 años)'!E69)</f>
        <v>PJRR: Porcentaje de jornadas de acopio de residuos sólidos urbanos (Reciclatón) realizadas respecto a las programadas</v>
      </c>
      <c r="F68" s="34" t="str">
        <f>IF(ISBLANK('5. Pp (3 años)'!F69),"",'5. Pp (3 años)'!F69)</f>
        <v>Mide el porcentaje de jornadas de acopio de residuos solidos urbanos (Reciclatón) realizadas en el periodo, respecto del total programado, con el fin de fomentar el reciclaje y la participación ciudadana en el manejo adecuado de residuos.</v>
      </c>
      <c r="G68" s="31" t="str">
        <f>IF(ISBLANK('5. Pp (3 años)'!G69),"",'5. Pp (3 años)'!G69)</f>
        <v>Eficiencia</v>
      </c>
      <c r="H68" s="31" t="str">
        <f>IF(ISBLANK('5. Pp (3 años)'!H69),"",'5. Pp (3 años)'!H69)</f>
        <v>Trimestral</v>
      </c>
      <c r="I68" s="34" t="str">
        <f>IF(ISBLANK('5. Pp (3 años)'!I69),"",'5. Pp (3 años)'!I69)</f>
        <v>INDICADOR: 
PJRR: Porcentaje de Jornadas Reciclatón realizadas.
VARIABLES:
JR: Jornadas realizadas.
JP: Jornadas programadas.
MÉTODO DE CÁLCULO:
PJRR=(JR/JP)*100</v>
      </c>
      <c r="J68" s="34" t="str">
        <f>IF(ISBLANK('5. Pp (3 años)'!J69),"",'5. Pp (3 años)'!J69)</f>
        <v xml:space="preserve">UNIDAD DE MEDIDA DEL INDICADOR:
Porcentaje
UNIDAD DE MEDIDA DE LA VARIABLE:
Jornadas </v>
      </c>
      <c r="K68" s="31" t="str">
        <f>IF(ISBLANK('5. Pp (3 años)'!K69),"",'5. Pp (3 años)'!K69)</f>
        <v>Ascendente</v>
      </c>
      <c r="L68" s="555" t="s">
        <v>445</v>
      </c>
      <c r="M68" s="556" t="s">
        <v>424</v>
      </c>
      <c r="N68" s="34" t="str">
        <f>IF(ISBLANK('5. Pp (3 años)'!N69),"",'5. Pp (3 años)'!N69)</f>
        <v>Nombre del Documento:  Reporte de actividades realizadas.
Nombre de quien genera la información:
Dirección General de Ecología/ Dirección de Divulgación y Educación Ambiental
Periodicidad:
Trimestral
Liga de la página donde se ubica la información o ubicación fisica:
Lefort: mbj/dge/dppa007/2026</v>
      </c>
      <c r="O68" s="34" t="str">
        <f>IF(ISBLANK('5. Pp (3 años)'!O69),"",'5. Pp (3 años)'!O69)</f>
        <v>- Participación ciudadana
- Existencia de mercado de reciclaje
- Coordinación con acopiadores
- Infraestructura logística</v>
      </c>
      <c r="P68" s="189" t="str">
        <f>IF(ISBLANK('5. Pp (3 años)'!P69),"",'5. Pp (3 años)'!P69)</f>
        <v xml:space="preserve">ODS 12: PRODUCCIÓN Y CONSUMO RESPONSABLE
META 12.5: Reducir la generación de desechos mediante actividades de prevención reducción, reciclado y reutilización.
</v>
      </c>
    </row>
    <row r="69" spans="2:16" ht="187" x14ac:dyDescent="0.3">
      <c r="B69" s="100" t="str">
        <f>IF(ISBLANK('5. Pp (3 años)'!B70),"",'5. Pp (3 años)'!B70)</f>
        <v>Dirección de Divulgación y Educación Ambiental</v>
      </c>
      <c r="C69" s="31" t="str">
        <f>IF(ISBLANK('5. Pp (3 años)'!C70),"",'5. Pp (3 años)'!C70)</f>
        <v>Actividad</v>
      </c>
      <c r="D69" s="34" t="str">
        <f>IF(ISBLANK('5. Pp (3 años)'!D70),"",'5. Pp (3 años)'!D70)</f>
        <v>2.2.1.1.4.2 Impartición de pláticas y talleres en materia de educación ambiental</v>
      </c>
      <c r="E69" s="34" t="str">
        <f>IF(ISBLANK('5. Pp (3 años)'!E70),"",'5. Pp (3 años)'!E70)</f>
        <v>PTR: Porcentaje de pláticas y talleres de educación ambiental realizados respecto a los programados</v>
      </c>
      <c r="F69" s="34" t="str">
        <f>IF(ISBLANK('5. Pp (3 años)'!F70),"",'5. Pp (3 años)'!F70)</f>
        <v>Mide el porcentaje de pláticas y talleres de educación ambiental realizados en el periodo, respecto del total programado, con el fin de fortalecer la cultura ambiental en la población del municipio.</v>
      </c>
      <c r="G69" s="31" t="str">
        <f>IF(ISBLANK('5. Pp (3 años)'!G70),"",'5. Pp (3 años)'!G70)</f>
        <v>Eficiencia</v>
      </c>
      <c r="H69" s="31" t="str">
        <f>IF(ISBLANK('5. Pp (3 años)'!H70),"",'5. Pp (3 años)'!H70)</f>
        <v>Trimestral</v>
      </c>
      <c r="I69" s="34" t="str">
        <f>IF(ISBLANK('5. Pp (3 años)'!I70),"",'5. Pp (3 años)'!I70)</f>
        <v>INDICADOR: 
PTR:Porcentaje de Platicas y Talleres realizadas.
VARIABLES:
PTR: Pláticas y talleres realizadas
PTP: Pláticas y talleres programadas
MÉTODO DE CÁLCULO:
PTR=(PTRR/PTP)*100</v>
      </c>
      <c r="J69" s="34" t="str">
        <f>IF(ISBLANK('5. Pp (3 años)'!J70),"",'5. Pp (3 años)'!J70)</f>
        <v xml:space="preserve">UNIDAD DE MEDIDA DEL INDICADOR:
Porcentaje 
UNIDAD DE MEDIDA DE LA VARIABLE:
pláticas y talleres  </v>
      </c>
      <c r="K69" s="31" t="str">
        <f>IF(ISBLANK('5. Pp (3 años)'!K70),"",'5. Pp (3 años)'!K70)</f>
        <v>Ascendente</v>
      </c>
      <c r="L69" s="555" t="s">
        <v>446</v>
      </c>
      <c r="M69" s="556" t="s">
        <v>425</v>
      </c>
      <c r="N69" s="34" t="str">
        <f>IF(ISBLANK('5. Pp (3 años)'!N70),"",'5. Pp (3 años)'!N70)</f>
        <v>Nombre del Documento:  Reporte de actividades realizadas.
Nombre de quien genera la información:
Dirección General de Ecología/ Dirección de Divulgación y Educación Ambiental
Periodicidad:
Trimestral
Liga de la página donde se ubica la informacion o ubicación fisica:
Lefort: mbj/dge/dppa007/2026</v>
      </c>
      <c r="O69" s="34" t="str">
        <f>IF(ISBLANK('5. Pp (3 años)'!O70),"",'5. Pp (3 años)'!O70)</f>
        <v>Existe participación ciudadana en las actividades
Se cuenta con espacios y recursos para su implementación
No existen factores externos que limiten su ejecución</v>
      </c>
      <c r="P69" s="189" t="str">
        <f>IF(ISBLANK('5. Pp (3 años)'!P70),"",'5. Pp (3 años)'!P70)</f>
        <v xml:space="preserve">ODS 12: PRODUCCIÓN Y CONSUMO RESPONSABLE
META 12.8: Garantizar que las personas tengan información y sensibilización sobre el desarrollo sostenible y estilos de vida en armonia con la naturaleza.
INDICADOR 12.8.1: Medidas adoptadas para integrar educación para el desarrollo sostenible.
</v>
      </c>
    </row>
    <row r="70" spans="2:16" s="595" customFormat="1" ht="221" x14ac:dyDescent="0.3">
      <c r="B70" s="512" t="str">
        <f>IF(ISBLANK('5. Pp (3 años)'!B71),"",'5. Pp (3 años)'!B71)</f>
        <v>Dirección de Protección y Bienestar Animal</v>
      </c>
      <c r="C70" s="510" t="str">
        <f>IF(ISBLANK('5. Pp (3 años)'!C71),"",'5. Pp (3 años)'!C71)</f>
        <v>Componente</v>
      </c>
      <c r="D70" s="509" t="str">
        <f>IF(ISBLANK('5. Pp (3 años)'!D71),"",'5. Pp (3 años)'!D71)</f>
        <v>2.2.1.1.5. Servicios de protección y bienestar animal otorgados en el municipio de Benito Juárez</v>
      </c>
      <c r="E70" s="509" t="str">
        <f>IF(ISBLANK('5. Pp (3 años)'!E71),"",'5. Pp (3 años)'!E71)</f>
        <v>PACR: Porcentaje de acciones de protección y bienestar animal realizadas respecto a las programadas</v>
      </c>
      <c r="F70" s="509" t="str">
        <f>IF(ISBLANK('5. Pp (3 años)'!F71),"",'5. Pp (3 años)'!F71)</f>
        <v>Mide el porcentaje de acciones de protección y bienestar animal realizadas en el periodo, respecto del total programado, incluyendo atención veterinaria, control poblacional, atención de denuncias y promoción de la adopción responsable.</v>
      </c>
      <c r="G70" s="510" t="str">
        <f>IF(ISBLANK('5. Pp (3 años)'!G71),"",'5. Pp (3 años)'!G71)</f>
        <v>Eficacia</v>
      </c>
      <c r="H70" s="510" t="str">
        <f>IF(ISBLANK('5. Pp (3 años)'!H71),"",'5. Pp (3 años)'!H71)</f>
        <v>Trimestral</v>
      </c>
      <c r="I70" s="509" t="str">
        <f>IF(ISBLANK('5. Pp (3 años)'!I71),"",'5. Pp (3 años)'!I71)</f>
        <v>INDICADOR:                           
PACR: Porcentaje de acciones para el cuidado realizadas.
VARIABLES:
NAR:  Número de actividades realizadas.
TAP:  Total de actividades programadas.
MÉTODO DE CÁLCULO:
PACR=(NAR/TAP)*100</v>
      </c>
      <c r="J70" s="509" t="str">
        <f>IF(ISBLANK('5. Pp (3 años)'!J71),"",'5. Pp (3 años)'!J71)</f>
        <v>UNIDAD DE MEDIDA DEL INDICADOR:
Porcentaje 
UNIDAD DE MEDIDA DE LA VARIABLE:
Acciones de bienestar animal</v>
      </c>
      <c r="K70" s="510" t="str">
        <f>IF(ISBLANK('5. Pp (3 años)'!K71),"",'5. Pp (3 años)'!K71)</f>
        <v>Ascendente</v>
      </c>
      <c r="L70" s="666" t="s">
        <v>447</v>
      </c>
      <c r="M70" s="667" t="s">
        <v>426</v>
      </c>
      <c r="N70" s="509" t="str">
        <f>IF(ISBLANK('5. Pp (3 años)'!N71),"",'5. Pp (3 años)'!N71)</f>
        <v>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v>
      </c>
      <c r="O70" s="509" t="str">
        <f>IF(ISBLANK('5. Pp (3 años)'!O71),"",'5. Pp (3 años)'!O71)</f>
        <v>La ciudadanía solicita y utiliza los servicios de bienestar animal
Existe capacidad operativa para brindar atención
No hay restricciones sanitarias o presupuestales</v>
      </c>
      <c r="P70" s="511" t="str">
        <f>IF(ISBLANK('5. Pp (3 años)'!P71),"",'5. Pp (3 años)'!P71)</f>
        <v>ODS 15: VIDA DE ECOSISTEMAS TERRESTRES
META 15.7: Reducir la presión sobre la biodiversidad por especies invasoras o domesticas fuera de control.
INDICADOR 17.7.1: Control de especies domesticas o callegeras contribuye a la protección de especies nativas.
ODS 16: PAZ E INSTITUCIONES SOLIDAS
 META 16.6.1: Desarroolar instituciones eficcaces, responsables y transparentes.
INDICADOR 16.6.1: Programas comunitarios de bienestar animal con seguimiento y cumplimiento normativo.</v>
      </c>
    </row>
    <row r="71" spans="2:16" ht="204" x14ac:dyDescent="0.3">
      <c r="B71" s="100" t="str">
        <f>IF(ISBLANK('5. Pp (3 años)'!B72),"",'5. Pp (3 años)'!B72)</f>
        <v>Dirección de Protección y Bienestar Animal</v>
      </c>
      <c r="C71" s="31" t="str">
        <f>IF(ISBLANK('5. Pp (3 años)'!C72),"",'5. Pp (3 años)'!C72)</f>
        <v>Actividad</v>
      </c>
      <c r="D71" s="34" t="str">
        <f>IF(ISBLANK('5. Pp (3 años)'!D72),"",'5. Pp (3 años)'!D72)</f>
        <v xml:space="preserve"> 2.2.1.1.5.1 Realización de acciones de atención y protección animal en el municipio</v>
      </c>
      <c r="E71" s="34" t="str">
        <f>IF(ISBLANK('5. Pp (3 años)'!E72),"",'5. Pp (3 años)'!E72)</f>
        <v>PAPR: Porcentaje de acciones de protección y bienestar animal realizadas respecto a las programadas</v>
      </c>
      <c r="F71" s="34" t="str">
        <f>IF(ISBLANK('5. Pp (3 años)'!F72),"",'5. Pp (3 años)'!F72)</f>
        <v>Mide el porcentaje de acciones de protección y bienestar animal realizadas en el periodo, respecto del total programado, incluyendo atención veterinaria básica, rescate, adopción y seguimiento de casos, con el fin de mejorar las condiciones de bienestar animal en el municipio.</v>
      </c>
      <c r="G71" s="31" t="str">
        <f>IF(ISBLANK('5. Pp (3 años)'!G72),"",'5. Pp (3 años)'!G72)</f>
        <v>Eficiencia</v>
      </c>
      <c r="H71" s="31" t="str">
        <f>IF(ISBLANK('5. Pp (3 años)'!H72),"",'5. Pp (3 años)'!H72)</f>
        <v>Trimestral</v>
      </c>
      <c r="I71" s="34" t="str">
        <f>IF(ISBLANK('5. Pp (3 años)'!I72),"",'5. Pp (3 años)'!I72)</f>
        <v>INDICADOR: 
PAPR:Porcentaje de acciones de protección y bienestar animal realizadas.
VARIABLES:
APR: Acciones de protección realizadas
APP: Acciones de protección programadas
MÉTODO DE CÁLCULO:
PAPR = (APR / APP) × 100</v>
      </c>
      <c r="J71" s="34" t="str">
        <f>IF(ISBLANK('5. Pp (3 años)'!J72),"",'5. Pp (3 años)'!J72)</f>
        <v xml:space="preserve">UNIDAD DE MEDIDA DEL INDICADOR:
Porcentaje 
UNIDAD DE MEDIDA DE LA VARIABLE:
Acciones de protección animal </v>
      </c>
      <c r="K71" s="31" t="str">
        <f>IF(ISBLANK('5. Pp (3 años)'!K72),"",'5. Pp (3 años)'!K72)</f>
        <v>Ascendente</v>
      </c>
      <c r="L71" s="555" t="s">
        <v>448</v>
      </c>
      <c r="M71" s="556" t="s">
        <v>426</v>
      </c>
      <c r="N71" s="34" t="str">
        <f>IF(ISBLANK('5. Pp (3 años)'!N72),"",'5. Pp (3 años)'!N72)</f>
        <v>Nombre del Documento:  
Reporte de actividades realizadas.
Nombre de quien genera la información:
Dirección General de Ecología / Dirección de Protección y Bienestar Animal 
Periodicidad:
Trimestral
Liga de la página donde se ubica la informacion o ubicación fisica: 
Lefort: mbj/dge/dppa007/2026</v>
      </c>
      <c r="O71" s="34" t="str">
        <f>IF(ISBLANK('5. Pp (3 años)'!O72),"",'5. Pp (3 años)'!O72)</f>
        <v>La ciudadanía solicita y participa en las acciones de protección animal
Existe capacidad operativa para su ejecución
No existen restricciones sanitarias o presupuestales</v>
      </c>
      <c r="P71" s="189" t="str">
        <f>IF(ISBLANK('5. Pp (3 años)'!P72),"",'5. Pp (3 años)'!P72)</f>
        <v>ODS 15: VIDA DE ECOSISTEMAS TERRESTRES
META 15.7: Reducir la presión sobre la biodiversidad por especies invasoras o domesticas fuera de control.
ODS 16: PAZ E INSTITUCIONES SOLIDAS
 META 16.6.1: Desarroolar instituciones eficcaces, responsables y transparentes.
INDICADOR 16.6.1: Programas comunitarios de bienestar animal con seguimiento y cumplimiento normativo.</v>
      </c>
    </row>
    <row r="72" spans="2:16" ht="204" x14ac:dyDescent="0.3">
      <c r="B72" s="100" t="str">
        <f>IF(ISBLANK('5. Pp (3 años)'!B73),"",'5. Pp (3 años)'!B73)</f>
        <v>Dirección de Protección y Bienestar Animal</v>
      </c>
      <c r="C72" s="31" t="str">
        <f>IF(ISBLANK('5. Pp (3 años)'!C73),"",'5. Pp (3 años)'!C73)</f>
        <v>Actividad</v>
      </c>
      <c r="D72" s="34" t="str">
        <f>IF(ISBLANK('5. Pp (3 años)'!D73),"",'5. Pp (3 años)'!D73)</f>
        <v>2.2.1.1.5.2 Atención, seguimiento y conclusión de denuncias en materia de protección y bienestar animal</v>
      </c>
      <c r="E72" s="34" t="str">
        <f>IF(ISBLANK('5. Pp (3 años)'!E73),"",'5. Pp (3 años)'!E73)</f>
        <v>PDCA: Porcentaje de denuncias en materia de protección y bienestar animal atendidas respecto a las recibidas</v>
      </c>
      <c r="F72" s="34" t="str">
        <f>IF(ISBLANK('5. Pp (3 años)'!F73),"",'5. Pp (3 años)'!F73)</f>
        <v>Mide el porcentaje de denuncias en materia de protección y bienestar animal atendidas en el periodo, respecto del total de denuncias recibidas, con el fin de prevenir el maltrato animal y salvaguardar la integridad de los animales en el municipio.</v>
      </c>
      <c r="G72" s="31" t="str">
        <f>IF(ISBLANK('5. Pp (3 años)'!G73),"",'5. Pp (3 años)'!G73)</f>
        <v>Eficiencia</v>
      </c>
      <c r="H72" s="31" t="str">
        <f>IF(ISBLANK('5. Pp (3 años)'!H73),"",'5. Pp (3 años)'!H73)</f>
        <v>Trimestral</v>
      </c>
      <c r="I72" s="34" t="str">
        <f>IF(ISBLANK('5. Pp (3 años)'!I73),"",'5. Pp (3 años)'!I73)</f>
        <v>INDICADOR: 
PDCA:denuncias en materia de protección y bienestar animal atendidas.
VARIABLES:
DR: Denuncias recibidas
DA: Denuncias atendidas
MÉTODO DE CÁLCULO:
PDCA = (DAA / DRA) × 100</v>
      </c>
      <c r="J72" s="34" t="str">
        <f>IF(ISBLANK('5. Pp (3 años)'!J73),"",'5. Pp (3 años)'!J73)</f>
        <v>UNIDAD DE MEDIDA DEL INDICADOR:
Porcentaje 
UNIDAD DE MEDIDA DE LA VARIABLE:
Denuncias de bienestar animal</v>
      </c>
      <c r="K72" s="31" t="str">
        <f>IF(ISBLANK('5. Pp (3 años)'!K73),"",'5. Pp (3 años)'!K73)</f>
        <v>Ascendente</v>
      </c>
      <c r="L72" s="555" t="s">
        <v>449</v>
      </c>
      <c r="M72" s="556" t="s">
        <v>427</v>
      </c>
      <c r="N72" s="34" t="str">
        <f>IF(ISBLANK('5. Pp (3 años)'!N73),"",'5. Pp (3 años)'!N73)</f>
        <v>Nombre del Documento:  
Reporte de actividades realizadas.
Nombre de quien genera la información:
Dirección General de Ecología / Dirección de Protección y Bienestar Animal 
Periodicidad:
Trimestral
Liga de la página donde se ubica la informacion o ubicación fisica: 
Lefort: mbj/dge/dppa007/2026</v>
      </c>
      <c r="O72" s="34" t="str">
        <f>IF(ISBLANK('5. Pp (3 años)'!O73),"",'5. Pp (3 años)'!O73)</f>
        <v>La ciudadanía presenta denuncias en materia de bienestar animal
Existen elementos suficientes para su atención
No hay impedimentos legales o de seguridad para su seguimiento</v>
      </c>
      <c r="P72" s="189" t="str">
        <f>IF(ISBLANK('5. Pp (3 años)'!P73),"",'5. Pp (3 años)'!P73)</f>
        <v>ODS 15: VIDA DE ECOSISTEMAS TERRESTRES
META 15.7: Reducir la presión sobre la biodiversidad por especies invasoras o domésticas fuera de control.
ODS 16: PAZ E INSTITUCIONES SOLIDAS
 META 16.6.1: Desarrollar instituciones eficcaces, responsables y transparentes.
INDICADOR 16.6.1: Programas comunitarios de bienestar animal con seguimiento y cumplimiento normativo.</v>
      </c>
    </row>
    <row r="73" spans="2:16" ht="204" x14ac:dyDescent="0.3">
      <c r="B73" s="100" t="str">
        <f>IF(ISBLANK('5. Pp (3 años)'!B74),"",'5. Pp (3 años)'!B74)</f>
        <v>Dirección de Protección y Bienestar Animal</v>
      </c>
      <c r="C73" s="31" t="str">
        <f>IF(ISBLANK('5. Pp (3 años)'!C74),"",'5. Pp (3 años)'!C74)</f>
        <v>Actividad</v>
      </c>
      <c r="D73" s="34" t="str">
        <f>IF(ISBLANK('5. Pp (3 años)'!D74),"",'5. Pp (3 años)'!D74)</f>
        <v>2.2.1.1.5.3 Prestación de servicios de atención veterinaria a animales en el municipio</v>
      </c>
      <c r="E73" s="34" t="str">
        <f>IF(ISBLANK('5. Pp (3 años)'!E74),"",'5. Pp (3 años)'!E74)</f>
        <v>PAVR: Porcentaje de atenciones veterinarias realizadas respecto a las programadas</v>
      </c>
      <c r="F73" s="34" t="str">
        <f>IF(ISBLANK('5. Pp (3 años)'!F74),"",'5. Pp (3 años)'!F74)</f>
        <v>Mide el porcentaje de atenciones veterinarias realizadas en el periodo, respecto del total programado, con el fin de mejorar la salud y bienestar de los animales en el municipio.</v>
      </c>
      <c r="G73" s="31" t="str">
        <f>IF(ISBLANK('5. Pp (3 años)'!G74),"",'5. Pp (3 años)'!G74)</f>
        <v>Eficiencia</v>
      </c>
      <c r="H73" s="31" t="str">
        <f>IF(ISBLANK('5. Pp (3 años)'!H74),"",'5. Pp (3 años)'!H74)</f>
        <v>Trimestral</v>
      </c>
      <c r="I73" s="34" t="str">
        <f>IF(ISBLANK('5. Pp (3 años)'!I74),"",'5. Pp (3 años)'!I74)</f>
        <v>INDICADOR: 
PAVR: Porcentgaje de atenciones veterinarias realizadas.
VARIABLES:
AVR: Atenciones veterinarias realizadas
AVP: Atenciones veterinarias programadas
MÉTODO DE CÁLCULO:
PAVR = (AVR / AVP) × 100</v>
      </c>
      <c r="J73" s="34" t="str">
        <f>IF(ISBLANK('5. Pp (3 años)'!J74),"",'5. Pp (3 años)'!J74)</f>
        <v xml:space="preserve">UNIDAD DE MEDIDA DEL INDICADOR:
Porcentaje
UNIDAD DE MEDIDA DE LA VARIABLE:
 Atenciones veterinarias </v>
      </c>
      <c r="K73" s="31" t="str">
        <f>IF(ISBLANK('5. Pp (3 años)'!K74),"",'5. Pp (3 años)'!K74)</f>
        <v>Ascendente</v>
      </c>
      <c r="L73" s="555" t="s">
        <v>450</v>
      </c>
      <c r="M73" s="556" t="s">
        <v>428</v>
      </c>
      <c r="N73" s="34" t="str">
        <f>IF(ISBLANK('5. Pp (3 años)'!N74),"",'5. Pp (3 años)'!N74)</f>
        <v>Nombre del Documento:  
Reporte de actividades realizadas.
Nombre de quien genera la información:
Dirección General de Ecología / Dirección de Protección y Bienestar Animal
Periodicidad:
Trimestral
Liga de la página donde se ubica la informacion o ubicación fisica: 
Lefort: mbj/dge/dppa007/2026</v>
      </c>
      <c r="O73" s="34" t="str">
        <f>IF(ISBLANK('5. Pp (3 años)'!O74),"",'5. Pp (3 años)'!O74)</f>
        <v>La ciudadanía solicita servicios veterinarios
Se cuenta con insumos y personal médico suficiente
No existen restricciones sanitarias o presupuestales</v>
      </c>
      <c r="P73" s="189" t="str">
        <f>IF(ISBLANK('5. Pp (3 años)'!P74),"",'5. Pp (3 años)'!P74)</f>
        <v>ODS 15: VIDA DE ECOSISTEMAS TERRESTRES
META 15.7: Reducir la presión sobre la biodiversidad por especies invasoras o domesticas fuera de control.
ODS 16: PAZ E INSTITUCIONES SOLIDAS
 META 16.6.1: Desarroolar instituciones eficcaces, responsables y transparentes.
INDICADOR 16.6.1: Programas comunitarios de bienestar animal con seguimiento y cumplimiento normativo.</v>
      </c>
    </row>
    <row r="74" spans="2:16" ht="238" x14ac:dyDescent="0.3">
      <c r="B74" s="100" t="str">
        <f>IF(ISBLANK('5. Pp (3 años)'!B75),"",'5. Pp (3 años)'!B75)</f>
        <v xml:space="preserve">Dirección General de Desarrollo Urbano </v>
      </c>
      <c r="C74" s="31" t="str">
        <f>IF(ISBLANK('5. Pp (3 años)'!C75),"",'5. Pp (3 años)'!C75)</f>
        <v>Componente</v>
      </c>
      <c r="D74" s="34" t="str">
        <f>IF(ISBLANK('5. Pp (3 años)'!D75),"",'5. Pp (3 años)'!D75)</f>
        <v>2.1.1.1.6. Solicitudes ciudadanas en materia de Desarrollo Urbano vinculadas con programas de ordenamiento territorial atendidas.</v>
      </c>
      <c r="E74" s="34" t="str">
        <f>IF(ISBLANK('5. Pp (3 años)'!E75),"",'5. Pp (3 años)'!E75)</f>
        <v>PSDU: Porcentaje de solicitudes ciudadanas de desarrollo urbano atendidas</v>
      </c>
      <c r="F74" s="34" t="str">
        <f>IF(ISBLANK('5. Pp (3 años)'!F75),"",'5. Pp (3 años)'!F75)</f>
        <v>Este indicador permite conocer el número de acciones que se realizan para obtener un ordenamento territorial óptimo para la ciudadanía, lo que fortalece los espacios de esparcimiento social para generar una buena calidad de vida.</v>
      </c>
      <c r="G74" s="31" t="str">
        <f>IF(ISBLANK('5. Pp (3 años)'!G75),"",'5. Pp (3 años)'!G75)</f>
        <v>Eficiencia</v>
      </c>
      <c r="H74" s="31" t="str">
        <f>IF(ISBLANK('5. Pp (3 años)'!H75),"",'5. Pp (3 años)'!H75)</f>
        <v>Trimestral</v>
      </c>
      <c r="I74" s="34" t="str">
        <f>IF(ISBLANK('5. Pp (3 años)'!I75),"",'5. Pp (3 años)'!I75)</f>
        <v xml:space="preserve">METODO DE CALCULO
PSDU= (NSCA/NSCE)*100
VARIABLES
PSDU: Porcentaje de solicitudes ciudadanas de desarrollo urbano atendidas
NSCA: Número de solicitudes ciudadanas de desarrollo urbano atendidas.
NSCE: Número de solicitudes ciudadanas de desarrollo urbano estimadas. 
</v>
      </c>
      <c r="J74" s="34" t="str">
        <f>IF(ISBLANK('5. Pp (3 años)'!J75),"",'5. Pp (3 años)'!J75)</f>
        <v>UNIDAD DE MEDIDA DEL INDICADOR:
Porcentaje
UNIDAD DE MEDIDA DE LA VARIABLE:
Solicitudes ciudadanas de desarrollo urbano</v>
      </c>
      <c r="K74" s="31" t="str">
        <f>IF(ISBLANK('5. Pp (3 años)'!K75),"",'5. Pp (3 años)'!K75)</f>
        <v>Ascendente</v>
      </c>
      <c r="L74" s="34"/>
      <c r="M74" s="34"/>
      <c r="N74" s="34" t="str">
        <f>IF(ISBLANK('5. Pp (3 años)'!N75),"",'5. Pp (3 años)'!N75)</f>
        <v xml:space="preserve">Nombre del Documento:  
Carpetas con informes realizadas por cada de las reuniones realizadas, Licencias, Constancias de cada una de las Aréas; listas de asistencia y fotografías del evento.
Nombre de quien genera la información:
Dirección General de Desarrollo Urbano
Peridiocidad:
Trimestral
Liga de la página donde se ubica la informacion o ubicación fisica: 
Leforts con clave de expediente MBJ-SEDU-DGDU-001-2021; MBJ-SEDU-DGDU-002-2021 &amp; MBJ-SEDU-DGDU-003-2025                                                                                                                                   </v>
      </c>
      <c r="O74" s="34" t="str">
        <f>IF(ISBLANK('5. Pp (3 años)'!O75),"",'5. Pp (3 años)'!O75)</f>
        <v>La ciudadanía acude a las oficinas de la Dirección General de Desarrollo Urbano a realizar sus solicitudes en materia de Desarrollo Urbano.</v>
      </c>
      <c r="P74" s="189" t="str">
        <f>IF(ISBLANK('5. Pp (3 años)'!P75),"",'5. Pp (3 años)'!P75)</f>
        <v>ODS 11 – Ciudades y comunidades sostenibles
Meta 11.3 De aquí a 2030, aumentar la urbanización inclusiva y sostenible y la capacidad para la planificación y la gestión participativas, integradas y sostenibles de los asentamientos humanos en todos los países.</v>
      </c>
    </row>
    <row r="75" spans="2:16" ht="170" x14ac:dyDescent="0.3">
      <c r="B75" s="512" t="str">
        <f>IF(ISBLANK('5. Pp (3 años)'!B76),"",'5. Pp (3 años)'!B76)</f>
        <v xml:space="preserve">Dirección General de Desarrollo Urbano </v>
      </c>
      <c r="C75" s="510" t="str">
        <f>IF(ISBLANK('5. Pp (3 años)'!C76),"",'5. Pp (3 años)'!C76)</f>
        <v>Actividad</v>
      </c>
      <c r="D75" s="509" t="str">
        <f>IF(ISBLANK('5. Pp (3 años)'!D76),"",'5. Pp (3 años)'!D76)</f>
        <v>2.1.1.1.6.1. Número de atenciones ciudadanas en plataformas digitales .</v>
      </c>
      <c r="E75" s="509" t="str">
        <f>IF(ISBLANK('5. Pp (3 años)'!E76),"",'5. Pp (3 años)'!E76)</f>
        <v>PACCPD: Porcentaje de atenciones ciudadanas concluidas en plataformas digitales</v>
      </c>
      <c r="F75" s="509" t="str">
        <f>IF(ISBLANK('5. Pp (3 años)'!F76),"",'5. Pp (3 años)'!F76)</f>
        <v>Este indicador permite conocer el numero de atenciones ciudadanas en materia de Desarrollo Urbana, concluidas.</v>
      </c>
      <c r="G75" s="510" t="str">
        <f>IF(ISBLANK('5. Pp (3 años)'!G76),"",'5. Pp (3 años)'!G76)</f>
        <v>Eficiencia</v>
      </c>
      <c r="H75" s="510" t="str">
        <f>IF(ISBLANK('5. Pp (3 años)'!H76),"",'5. Pp (3 años)'!H76)</f>
        <v>Trimestral</v>
      </c>
      <c r="I75" s="509" t="str">
        <f>IF(ISBLANK('5. Pp (3 años)'!I76),"",'5. Pp (3 años)'!I76)</f>
        <v xml:space="preserve">METODO DE CALCULO
PACCPD= (NADR/NADP)*100
VARIABLES
PACCPD: Porcentaje de atenciones ciudadanas concluidas en plataformas digitales.
NACC: Número de atenciones ciudadanas concluidas
NACP: Número de atenciones ciudadanas programadas 
</v>
      </c>
      <c r="J75" s="509" t="str">
        <f>IF(ISBLANK('5. Pp (3 años)'!J76),"",'5. Pp (3 años)'!J76)</f>
        <v>UNIDAD DE MEDIDA DEL INDICADOR:
Porcentaje
UNIDAD DE MEDIDA DE LA VARIABLE:
Actividades directivas</v>
      </c>
      <c r="K75" s="510" t="str">
        <f>IF(ISBLANK('5. Pp (3 años)'!K76),"",'5. Pp (3 años)'!K76)</f>
        <v>Ascendente</v>
      </c>
      <c r="L75" s="509"/>
      <c r="M75" s="509"/>
      <c r="N75" s="509" t="str">
        <f>IF(ISBLANK('5. Pp (3 años)'!N76),"",'5. Pp (3 años)'!N76)</f>
        <v xml:space="preserve">Nombre del Documento:  
Quejas recibidas por medios electronicos y fisicos.   
Nombre de quien genera la información:
Dirección General de Desarrollo Urbano
Peridiocidad:
Trimestral
Liga de la página donde se ubica la informacion o ubicación fisica: 
Leforts con clave de expediente MBJ-SEDU-DGDU-001-2021; MBJ-SEDU-DGDU-002-2021 &amp; MBJ-SEDU-DGDU-003-2025                                                                                                                                  </v>
      </c>
      <c r="O75" s="509" t="str">
        <f>IF(ISBLANK('5. Pp (3 años)'!O76),"",'5. Pp (3 años)'!O76)</f>
        <v>Se resuelven las quejas ciudadanas en materia de Desarrollo Urbano que ingresan a las plataformas digitales tales como SISEI, Ciudad Bienestar y Correo Electronico.</v>
      </c>
      <c r="P75" s="511" t="str">
        <f>IF(ISBLANK('5. Pp (3 años)'!P76),"",'5. Pp (3 años)'!P76)</f>
        <v>ODS 11 – Ciudades y comunidades sostenibles
Meta 11.3 De aquí a 2030, aumentar la urbanización inclusiva y sostenible y la capacidad para la planificación y la gestión participativas, integradas y sostenibles de los asentamientos humanos en todos los países.</v>
      </c>
    </row>
    <row r="76" spans="2:16" ht="187" x14ac:dyDescent="0.3">
      <c r="B76" s="100" t="str">
        <f>IF(ISBLANK('5. Pp (3 años)'!B77),"",'5. Pp (3 años)'!B77)</f>
        <v>Dirección de Imagen Urbana y Vía Pública</v>
      </c>
      <c r="C76" s="31" t="str">
        <f>IF(ISBLANK('5. Pp (3 años)'!C77),"",'5. Pp (3 años)'!C77)</f>
        <v>Componente</v>
      </c>
      <c r="D76" s="34" t="str">
        <f>IF(ISBLANK('5. Pp (3 años)'!D77),"",'5. Pp (3 años)'!D77)</f>
        <v xml:space="preserve">2.1.1.1.7. Permisos de Utilización de Uso de Suelo para Operación Autorizados. </v>
      </c>
      <c r="E76" s="34" t="str">
        <f>IF(ISBLANK('5. Pp (3 años)'!E77),"",'5. Pp (3 años)'!E77)</f>
        <v>PPUS: Porcentaje de Permisos de Uso de Suelo Autorizados.</v>
      </c>
      <c r="F76" s="34" t="str">
        <f>IF(ISBLANK('5. Pp (3 años)'!F77),"",'5. Pp (3 años)'!F77)</f>
        <v xml:space="preserve">Este indicador permite conocer el número de las autorizaciones  correspondientes a las solicitudes hechas por la ciudadanía respecto al Uso de Suelo tanto para Operación como para Anuncios y Publicidad. </v>
      </c>
      <c r="G76" s="31" t="str">
        <f>IF(ISBLANK('5. Pp (3 años)'!G77),"",'5. Pp (3 años)'!G77)</f>
        <v>Eficiencia</v>
      </c>
      <c r="H76" s="31" t="str">
        <f>IF(ISBLANK('5. Pp (3 años)'!H77),"",'5. Pp (3 años)'!H77)</f>
        <v>Trimestral</v>
      </c>
      <c r="I76" s="34" t="str">
        <f>IF(ISBLANK('5. Pp (3 años)'!I77),"",'5. Pp (3 años)'!I77)</f>
        <v xml:space="preserve">
MÉTODO DE CÁLCULO
PPUS= (NUSA/NUSE)*100
VARIABLES
PPUS: Porcentaje de Permisos de Uso de suelo autorizados.
NUSA: Número de solicitudes de Uso de suelo autorizados.
NUSE: Número de solicitudes de Uso de suelo estimados
</v>
      </c>
      <c r="J76" s="34" t="str">
        <f>IF(ISBLANK('5. Pp (3 años)'!J77),"",'5. Pp (3 años)'!J77)</f>
        <v>UNIDAD DE MEDIDA DEL INDICADOR:
Porcentaje
UNIDAD DE MEDIDA DE LA VARIABLE:
Permisos de uso de suelo para operación autorizados.</v>
      </c>
      <c r="K76" s="31" t="str">
        <f>IF(ISBLANK('5. Pp (3 años)'!K77),"",'5. Pp (3 años)'!K77)</f>
        <v>Ascendente</v>
      </c>
      <c r="L76" s="34"/>
      <c r="M76" s="34"/>
      <c r="N76" s="34" t="str">
        <f>IF(ISBLANK('5. Pp (3 años)'!N77),"",'5. Pp (3 años)'!N77)</f>
        <v xml:space="preserve">Nombre del Documento:  
Expedientes de cada Permiso autorizados
Nombre de quien genera la información:
Dirección de Imagen Urbana y Vía  Pública
Peridiocidad:
Trimestral
Liga de la página donde se ubica la informacion o ubicación fisica: 
Archivo de la Dirección de Imagen Urbana y Vía Pública </v>
      </c>
      <c r="O76" s="34" t="str">
        <f>IF(ISBLANK('5. Pp (3 años)'!O77),"",'5. Pp (3 años)'!O77)</f>
        <v xml:space="preserve">La ciudadanía acude a las oficinas de la Dirección General de Desarrollo Urbano a solicitar su permiso de Anuncio y Publicidad y por medio de la liga https://cancun-digital.mx/ solicita su permiso de Uso de Suelo para Operación. </v>
      </c>
      <c r="P76" s="189" t="str">
        <f>IF(ISBLANK('5. Pp (3 años)'!P77),"",'5. Pp (3 años)'!P77)</f>
        <v>ODS 11 – Ciudades y comunidades sostenibles
Meta 11.3 De aquí a 2030, aumentar la urbanización inclusiva y sostenible y la capacidad para la planificación y la gestión participativas, integradas y sostenibles de los asentamientos humanos en todos los países.</v>
      </c>
    </row>
    <row r="77" spans="2:16" ht="187" x14ac:dyDescent="0.3">
      <c r="B77" s="100" t="str">
        <f>IF(ISBLANK('5. Pp (3 años)'!B78),"",'5. Pp (3 años)'!B78)</f>
        <v>Dirección de Imagen Urbana y Vía Pública</v>
      </c>
      <c r="C77" s="31" t="str">
        <f>IF(ISBLANK('5. Pp (3 años)'!C78),"",'5. Pp (3 años)'!C78)</f>
        <v>Actividad</v>
      </c>
      <c r="D77" s="34" t="str">
        <f>IF(ISBLANK('5. Pp (3 años)'!D78),"",'5. Pp (3 años)'!D78)</f>
        <v xml:space="preserve">2.1.1.1.7.1. Recepción de solicitudes de Permisos de Uso de Suelo para Operación </v>
      </c>
      <c r="E77" s="34" t="str">
        <f>IF(ISBLANK('5. Pp (3 años)'!E78),"",'5. Pp (3 años)'!E78)</f>
        <v>PSPS: Porcentaje de Solicitudes de Permisos de Uso de Suelo Recibidas.</v>
      </c>
      <c r="F77" s="34" t="str">
        <f>IF(ISBLANK('5. Pp (3 años)'!F78),"",'5. Pp (3 años)'!F78)</f>
        <v>Este indicador permite conocer el número de recepciones de las solicitudes de permiso de utilización de uso de suelo para operación que la cuidadanía ingresa a Desarrollo Urbano.</v>
      </c>
      <c r="G77" s="31" t="str">
        <f>IF(ISBLANK('5. Pp (3 años)'!G78),"",'5. Pp (3 años)'!G78)</f>
        <v>Eficiencia</v>
      </c>
      <c r="H77" s="31" t="str">
        <f>IF(ISBLANK('5. Pp (3 años)'!H78),"",'5. Pp (3 años)'!H78)</f>
        <v>Trimestral</v>
      </c>
      <c r="I77" s="34" t="str">
        <f>IF(ISBLANK('5. Pp (3 años)'!I78),"",'5. Pp (3 años)'!I78)</f>
        <v xml:space="preserve">MÉTODO DE CÁLCULO
PSPS= (NSR/NSE)*100
VARIABLES
PSPS: Porcentaje de solicitudes de permiso de uso de suelo recibidas
NSR: Número de solicitudes recibidas
NSE: Número de solicitudes estimadas
</v>
      </c>
      <c r="J77" s="34" t="str">
        <f>IF(ISBLANK('5. Pp (3 años)'!J78),"",'5. Pp (3 años)'!J78)</f>
        <v>UNIDAD DE MEDIDA DEL INDICADOR:
Porcentaje
UNIDAD DE MEDIDA DE LA VARIABLE:
Solicitudes de permisos de uso de suelo para operación.</v>
      </c>
      <c r="K77" s="31" t="str">
        <f>IF(ISBLANK('5. Pp (3 años)'!K78),"",'5. Pp (3 años)'!K78)</f>
        <v>Ascendente</v>
      </c>
      <c r="L77" s="34"/>
      <c r="M77" s="34"/>
      <c r="N77" s="34" t="str">
        <f>IF(ISBLANK('5. Pp (3 años)'!N78),"",'5. Pp (3 años)'!N78)</f>
        <v xml:space="preserve">Nombre del Documento:  
Expedientes de cada Permiso entregado
Nombre de quien genera la información:
Dirección de Imagen Urbana y Vía Pública
Peridiocidad:
Trimestral
Liga de la página donde se ubica la informacion o ubicación fisica: 
Archivo de la Dirección de Imagen Urbana y Vía Pública </v>
      </c>
      <c r="O77" s="34" t="str">
        <f>IF(ISBLANK('5. Pp (3 años)'!O78),"",'5. Pp (3 años)'!O78)</f>
        <v>La ciudadaní ingresa a la plataforma en la siguiente liga https://cancun-digital.mx/ para solicitar su permiso de Uso de Suelo para Operación.</v>
      </c>
      <c r="P77" s="189" t="str">
        <f>IF(ISBLANK('5. Pp (3 años)'!P78),"",'5. Pp (3 años)'!P78)</f>
        <v>ODS 11 – Ciudades y comunidades sostenibles
Meta 11.3 De aquí a 2030, aumentar la urbanización inclusiva y sostenible y la capacidad para la planificación y la gestión participativas, integradas y sostenibles de los asentamientos humanos en todos los países.</v>
      </c>
    </row>
    <row r="78" spans="2:16" ht="187" x14ac:dyDescent="0.3">
      <c r="B78" s="100" t="str">
        <f>IF(ISBLANK('5. Pp (3 años)'!B79),"",'5. Pp (3 años)'!B79)</f>
        <v>Dirección de Imagen Urbana y Vía Pública</v>
      </c>
      <c r="C78" s="31" t="str">
        <f>IF(ISBLANK('5. Pp (3 años)'!C79),"",'5. Pp (3 años)'!C79)</f>
        <v>Actividad</v>
      </c>
      <c r="D78" s="34" t="str">
        <f>IF(ISBLANK('5. Pp (3 años)'!D79),"",'5. Pp (3 años)'!D79)</f>
        <v>2.1.1.1.7.2. Recepción de Solicitudes de Permisos para Publicidad y Anuncios.</v>
      </c>
      <c r="E78" s="34" t="str">
        <f>IF(ISBLANK('5. Pp (3 años)'!E79),"",'5. Pp (3 años)'!E79)</f>
        <v>PSPA: Porcentaje de solicitudes de Permisos para Publicidad y Anuncios recibidas</v>
      </c>
      <c r="F78" s="34" t="str">
        <f>IF(ISBLANK('5. Pp (3 años)'!F79),"",'5. Pp (3 años)'!F79)</f>
        <v>Este indicador permite conocer el número de recepciones de las solicitudes de permisos para publicidad y anuncios que la cudadanía ingresa a Desarrollo Urbano.</v>
      </c>
      <c r="G78" s="31" t="str">
        <f>IF(ISBLANK('5. Pp (3 años)'!G79),"",'5. Pp (3 años)'!G79)</f>
        <v>Eficiencia</v>
      </c>
      <c r="H78" s="31" t="str">
        <f>IF(ISBLANK('5. Pp (3 años)'!H79),"",'5. Pp (3 años)'!H79)</f>
        <v>Trimestral</v>
      </c>
      <c r="I78" s="34" t="str">
        <f>IF(ISBLANK('5. Pp (3 años)'!I79),"",'5. Pp (3 años)'!I79)</f>
        <v xml:space="preserve">MÉTODO DE CÁLCULO
PSPA= (NSR/NSE)*100
VARIABLES
PSPA: Porcentaje de solicitudes de Permisos para Publicidad y Anuncios recibidas
NSR: Número de solicitudes recibidas
NSE: Número de solicitudes estimadas
</v>
      </c>
      <c r="J78" s="34" t="str">
        <f>IF(ISBLANK('5. Pp (3 años)'!J79),"",'5. Pp (3 años)'!J79)</f>
        <v>UNIDAD DE MEDIDA DEL INDICADOR:
Porcentaje
UNIDAD DE MEDIDA DE LA VARIABLE:
Solicitudes de Permisos para Publicidad y Anuncios</v>
      </c>
      <c r="K78" s="31" t="str">
        <f>IF(ISBLANK('5. Pp (3 años)'!K79),"",'5. Pp (3 años)'!K79)</f>
        <v>Ascendente</v>
      </c>
      <c r="L78" s="34"/>
      <c r="M78" s="34"/>
      <c r="N78" s="34" t="str">
        <f>IF(ISBLANK('5. Pp (3 años)'!N79),"",'5. Pp (3 años)'!N79)</f>
        <v xml:space="preserve">Nombre del Documento:  
Expedientes de cada Permiso autorizados.
Nombre de quien genera la información:
Dirección de Imagen Urbana y Vía  Pública.
Peridiocidad:
Trimestral.
Liga de la página donde se ubica la informacion o ubicación fisica: 
Archivo de la Dirección de Imagen Urbana y Vía Pública. </v>
      </c>
      <c r="O78" s="34" t="str">
        <f>IF(ISBLANK('5. Pp (3 años)'!O79),"",'5. Pp (3 años)'!O79)</f>
        <v xml:space="preserve">La ciudadania acude a las oficinas de la Dirección General de Desarrollo Urbano a solicitar su permisos para Publicidad y Anuncios. </v>
      </c>
      <c r="P78" s="189" t="str">
        <f>IF(ISBLANK('5. Pp (3 años)'!P79),"",'5. Pp (3 años)'!P79)</f>
        <v>ODS 11 – Ciudades y comunidades sostenibles
Meta 11.3 De aquí a 2030, aumentar la urbanización inclusiva y sostenible y la capacidad para la planificación y la gestión participativas, integradas y sostenibles de los asentamientos humanos en todos los países.</v>
      </c>
    </row>
    <row r="79" spans="2:16" ht="187" x14ac:dyDescent="0.3">
      <c r="B79" s="100" t="str">
        <f>IF(ISBLANK('5. Pp (3 años)'!B80),"",'5. Pp (3 años)'!B80)</f>
        <v xml:space="preserve">Dirección de Planeación Urbana </v>
      </c>
      <c r="C79" s="31" t="str">
        <f>IF(ISBLANK('5. Pp (3 años)'!C80),"",'5. Pp (3 años)'!C80)</f>
        <v>Componente</v>
      </c>
      <c r="D79" s="34" t="str">
        <f>IF(ISBLANK('5. Pp (3 años)'!D80),"",'5. Pp (3 años)'!D80)</f>
        <v>2.1.1.1.8.  Constancias de uso de suelo apegadas a la reglamentación vigente en el Estado y Municipio.</v>
      </c>
      <c r="E79" s="34" t="str">
        <f>IF(ISBLANK('5. Pp (3 años)'!E80),"",'5. Pp (3 años)'!E80)</f>
        <v>PCUA: Porcentaje de constancias de uso de suelo autorizadas</v>
      </c>
      <c r="F79" s="34" t="str">
        <f>IF(ISBLANK('5. Pp (3 años)'!F80),"",'5. Pp (3 años)'!F80)</f>
        <v>Este indicador permite conocer el número de constancias de usos de suelo para fusiones, subdivisiones, parcelaciones, re-lotificaciones, fraccionamientos, condominios, conjuntos urbanos o urbanizaciones emitidas para construccion que la ciudadanía solicita.</v>
      </c>
      <c r="G79" s="31" t="str">
        <f>IF(ISBLANK('5. Pp (3 años)'!G80),"",'5. Pp (3 años)'!G80)</f>
        <v>Eficiencia</v>
      </c>
      <c r="H79" s="31" t="str">
        <f>IF(ISBLANK('5. Pp (3 años)'!H80),"",'5. Pp (3 años)'!H80)</f>
        <v>Trimestral</v>
      </c>
      <c r="I79" s="34" t="str">
        <f>IF(ISBLANK('5. Pp (3 años)'!I80),"",'5. Pp (3 años)'!I80)</f>
        <v xml:space="preserve">
MÉTODO DE CÁLCULO
PCUA= (NSCR/NSCA)*100
VARIABLES
PCUA: Porcentaje de constancias de uso de suelo autorizadas.
NCA: Número de constancias autorizadas.
NCE: Número de constancias estimadas.</v>
      </c>
      <c r="J79" s="34" t="str">
        <f>IF(ISBLANK('5. Pp (3 años)'!J80),"",'5. Pp (3 años)'!J80)</f>
        <v>UNIDAD DE MEDIDA DEL INDICADOR:
Porcentaje
UNIDAD DE MEDIDA DE LA VARIABLE:
Constancias de Uso de suelo</v>
      </c>
      <c r="K79" s="31" t="str">
        <f>IF(ISBLANK('5. Pp (3 años)'!K80),"",'5. Pp (3 años)'!K80)</f>
        <v>Ascendente</v>
      </c>
      <c r="L79" s="34"/>
      <c r="M79" s="34"/>
      <c r="N79" s="34" t="str">
        <f>IF(ISBLANK('5. Pp (3 años)'!N80),"",'5. Pp (3 años)'!N80)</f>
        <v>Nombre del Documento:  
Expediente de Constancias autorizadas
Nombre de quien genera la información:
Dirección de Planeación Urbana
Peridiocidad:
Trimestral
Liga de la página donde se ubica la informacion o ubicación fisica: 
Archivo de la Dirección de Planeación Urbana</v>
      </c>
      <c r="O79" s="34" t="str">
        <f>IF(ISBLANK('5. Pp (3 años)'!O80),"",'5. Pp (3 años)'!O80)</f>
        <v>La ciudadanía acuden a las oficinas de la Dirección General de Desarrollo Urbano a realizar su solicitud de constancia de uso de suelo</v>
      </c>
      <c r="P79" s="189" t="str">
        <f>IF(ISBLANK('5. Pp (3 años)'!P80),"",'5. Pp (3 años)'!P80)</f>
        <v>Objetivo 11.
Lograr que las ciudades y los asentamientos humanos sean inclusivos, seguros, resilientes y sostenibles</v>
      </c>
    </row>
    <row r="80" spans="2:16" ht="238" x14ac:dyDescent="0.3">
      <c r="B80" s="100" t="str">
        <f>IF(ISBLANK('5. Pp (3 años)'!B81),"",'5. Pp (3 años)'!B81)</f>
        <v xml:space="preserve">Dirección de Planeación Urbana </v>
      </c>
      <c r="C80" s="31" t="str">
        <f>IF(ISBLANK('5. Pp (3 años)'!C81),"",'5. Pp (3 años)'!C81)</f>
        <v>Actividad</v>
      </c>
      <c r="D80" s="34" t="str">
        <f>IF(ISBLANK('5. Pp (3 años)'!D81),"",'5. Pp (3 años)'!D81)</f>
        <v xml:space="preserve">2.1.1.1.8.1. Revisión de solicitudes de Constancias de Uso de Suelo apegadas a la reglamentación vigente en el Estado y Municipio </v>
      </c>
      <c r="E80" s="34" t="str">
        <f>IF(ISBLANK('5. Pp (3 años)'!E81),"",'5. Pp (3 años)'!E81)</f>
        <v>PSUS: Porcentaje de solicitudes de Constancias de Usos de Suelo revisadas</v>
      </c>
      <c r="F80" s="34" t="str">
        <f>IF(ISBLANK('5. Pp (3 años)'!F81),"",'5. Pp (3 años)'!F81)</f>
        <v>Este indicador permite conocer el número de revisiones de las solicitudes de constancias de usos de suelo para fusiones, subdivisiones, parcelaciones, re-lotificaciones, fraccionamientos, condominios, conjuntos urbanos o urbanizaciones emitidas para construccion que la ciudadania solicita a la Direccion de Desarrollo Urbano para la obtencion de sus permisos correspondientes.</v>
      </c>
      <c r="G80" s="31" t="str">
        <f>IF(ISBLANK('5. Pp (3 años)'!G81),"",'5. Pp (3 años)'!G81)</f>
        <v>Eficiencia</v>
      </c>
      <c r="H80" s="31" t="str">
        <f>IF(ISBLANK('5. Pp (3 años)'!H81),"",'5. Pp (3 años)'!H81)</f>
        <v>Trimestral</v>
      </c>
      <c r="I80" s="34" t="str">
        <f>IF(ISBLANK('5. Pp (3 años)'!I81),"",'5. Pp (3 años)'!I81)</f>
        <v xml:space="preserve">MÉTODO DE CÁLCULO
PSUS= (NSCR/NSCE)*100
VARIABLES
PSUS: Porcentaje de solicitudes de Constancias de Usos de Suelo revisadas
NSCR: Número de solicitudes de constancias revisadas
NSCE: Número de solicitudes de constancias estimadas
</v>
      </c>
      <c r="J80" s="34" t="str">
        <f>IF(ISBLANK('5. Pp (3 años)'!J81),"",'5. Pp (3 años)'!J81)</f>
        <v>UNIDAD DE MEDIDA DEL INDICADOR:
Porcentaje
UNIDAD DE MEDIDA DE LA VARIABLE:
Solicitudes de constancias de uso de suelo</v>
      </c>
      <c r="K80" s="31" t="str">
        <f>IF(ISBLANK('5. Pp (3 años)'!K81),"",'5. Pp (3 años)'!K81)</f>
        <v>Ascendente</v>
      </c>
      <c r="L80" s="34"/>
      <c r="M80" s="34"/>
      <c r="N80" s="34" t="str">
        <f>IF(ISBLANK('5. Pp (3 años)'!N81),"",'5. Pp (3 años)'!N81)</f>
        <v>Nombre del Documento:  
Expediente de Constancias autorizadas
Nombre de quien genera la información:
Dirección de Planeación Urbana
Peridiocidad:
Trimestral
Liga de la página donde se ubica la informacion o ubicación fisica: 
Archivo de la Dirección de Planeación Urbana</v>
      </c>
      <c r="O80" s="34" t="str">
        <f>IF(ISBLANK('5. Pp (3 años)'!O81),"",'5. Pp (3 años)'!O81)</f>
        <v>La ciudadanía cumple con los requisitos para realizar el tramite de constancias de uso de suelo</v>
      </c>
      <c r="P80" s="189" t="str">
        <f>IF(ISBLANK('5. Pp (3 años)'!P81),"",'5. Pp (3 años)'!P81)</f>
        <v>Meta 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v>
      </c>
    </row>
    <row r="81" spans="2:16" ht="187" x14ac:dyDescent="0.3">
      <c r="B81" s="512" t="str">
        <f>IF(ISBLANK('5. Pp (3 años)'!B82),"",'5. Pp (3 años)'!B82)</f>
        <v xml:space="preserve">Dirección de Planeación Urbana </v>
      </c>
      <c r="C81" s="510" t="str">
        <f>IF(ISBLANK('5. Pp (3 años)'!C82),"",'5. Pp (3 años)'!C82)</f>
        <v>Actividad</v>
      </c>
      <c r="D81" s="509" t="str">
        <f>IF(ISBLANK('5. Pp (3 años)'!D82),"",'5. Pp (3 años)'!D82)</f>
        <v>2.1.1.1.8.2. Áreas de Donación a través del Convenio con la Cámara Nacional de la Industría de desarrollo y Promoción de Vivienda Delegación de Quintana Roo.</v>
      </c>
      <c r="E81" s="509" t="str">
        <f>IF(ISBLANK('5. Pp (3 años)'!E82),"",'5. Pp (3 años)'!E82)</f>
        <v>PAD: Porcentaje de las Áreas de Donación.</v>
      </c>
      <c r="F81" s="509" t="str">
        <f>IF(ISBLANK('5. Pp (3 años)'!F82),"",'5. Pp (3 años)'!F82)</f>
        <v>Es el indicador que representa la proporción del terreno total de un proyecto de fraccionamiento o desarrollo urbano que debe destinarse a áreas de uso común, tales como vialidades, parques, jardines, equipamiento urbano y espacios públicos. Su cálculo permite determinar la superficie que el promovente debe donar al municipio o autoridad competente, en cumplimiento con la normatividad urbana aplicable.</v>
      </c>
      <c r="G81" s="510" t="str">
        <f>IF(ISBLANK('5. Pp (3 años)'!G82),"",'5. Pp (3 años)'!G82)</f>
        <v>Eficiencia</v>
      </c>
      <c r="H81" s="510" t="str">
        <f>IF(ISBLANK('5. Pp (3 años)'!H82),"",'5. Pp (3 años)'!H82)</f>
        <v>Trimestral</v>
      </c>
      <c r="I81" s="509" t="str">
        <f>IF(ISBLANK('5. Pp (3 años)'!I82),"",'5. Pp (3 años)'!I82)</f>
        <v>MÉTODO DE CÁLCULO
PAD= (NSCR/NSCE)*100
VARIABLES
PAD: Porcentaje de las Areas de Donación.</v>
      </c>
      <c r="J81" s="509" t="str">
        <f>IF(ISBLANK('5. Pp (3 años)'!J82),"",'5. Pp (3 años)'!J82)</f>
        <v>UNIDAD DE MEDIDA DEL INDICADOR:
Porcentaje
UNIDAD DE MEDIDA DE LA VARIABLE:
Áreas de Donación</v>
      </c>
      <c r="K81" s="510" t="str">
        <f>IF(ISBLANK('5. Pp (3 años)'!K82),"",'5. Pp (3 años)'!K82)</f>
        <v>Ascendente</v>
      </c>
      <c r="L81" s="509"/>
      <c r="M81" s="509"/>
      <c r="N81" s="509" t="str">
        <f>IF(ISBLANK('5. Pp (3 años)'!N82),"",'5. Pp (3 años)'!N82)</f>
        <v>Nombre del Documento:  
N/A
Nombre de quien genera la información:
Dirección de Planeación y Normatividad Urbana
Peridiocidad:
Trimestral
Liga de la página donde se ubica la informacion o ubicación fisica: 
Archivo de la Dirección de Planeación Urbana</v>
      </c>
      <c r="O81" s="509" t="str">
        <f>IF(ISBLANK('5. Pp (3 años)'!O82),"",'5. Pp (3 años)'!O82)</f>
        <v xml:space="preserve">El Ayuntamiento asigna recursos para la operación y mantenimiento posteriores de las áreas recibidas. </v>
      </c>
      <c r="P81" s="511" t="str">
        <f>IF(ISBLANK('5. Pp (3 años)'!P82),"",'5. Pp (3 años)'!P82)</f>
        <v>ODS 11 – Ciudades y comunidades sostenibles
Meta 11.3 De aquí a 2030, aumentar la urbanización inclusiva y sostenible y la capacidad para la planificación y la gestión participativas, integradas y sostenibles de los asentamientos humanos en todos los países.</v>
      </c>
    </row>
    <row r="82" spans="2:16" ht="187" x14ac:dyDescent="0.3">
      <c r="B82" s="100" t="str">
        <f>IF(ISBLANK('5. Pp (3 años)'!B83),"",'5. Pp (3 años)'!B83)</f>
        <v xml:space="preserve">Dirección de Planeación Urbana </v>
      </c>
      <c r="C82" s="31" t="str">
        <f>IF(ISBLANK('5. Pp (3 años)'!C83),"",'5. Pp (3 años)'!C83)</f>
        <v>Actividad</v>
      </c>
      <c r="D82" s="34" t="str">
        <f>IF(ISBLANK('5. Pp (3 años)'!D83),"",'5. Pp (3 años)'!D83)</f>
        <v>2.1.1.1.8.3. Programa Especial Urbano para la Revitalización del Espacio Público en el Municipio de Benito Juárez, Quintana Roo.</v>
      </c>
      <c r="E82" s="34" t="str">
        <f>IF(ISBLANK('5. Pp (3 años)'!E83),"",'5. Pp (3 años)'!E83)</f>
        <v>PEPR: Porcentaje de Espacios Públicos recuperdados.</v>
      </c>
      <c r="F82" s="34" t="str">
        <f>IF(ISBLANK('5. Pp (3 años)'!F83),"",'5. Pp (3 años)'!F83)</f>
        <v>Es un indicador que mide la proporción de áreas o espacios públicos que han sido rehabilitados, mejorados o reincorporados a su función social y comunitaria, en relación con el total de espacios públicos identificados. Este porcentaje permite evaluar el avance en las acciones de recuperación urbana, mantenimiento y aprovechamiento de zonas destinadas al uso público, contribuyendo al fortalecimiento del entorno urbano y la calidad de vida de la población.</v>
      </c>
      <c r="G82" s="31" t="str">
        <f>IF(ISBLANK('5. Pp (3 años)'!G83),"",'5. Pp (3 años)'!G83)</f>
        <v>Eficiencia</v>
      </c>
      <c r="H82" s="31" t="str">
        <f>IF(ISBLANK('5. Pp (3 años)'!H83),"",'5. Pp (3 años)'!H83)</f>
        <v>Trimestral</v>
      </c>
      <c r="I82" s="34" t="str">
        <f>IF(ISBLANK('5. Pp (3 años)'!I83),"",'5. Pp (3 años)'!I83)</f>
        <v>MÉTODO DE CÁLCULO
PEPR= (NSCR/NSCE)*100
VARIABLES
PERP: Porcentaje de Espacios Públicos recuperdados.</v>
      </c>
      <c r="J82" s="34" t="str">
        <f>IF(ISBLANK('5. Pp (3 años)'!J83),"",'5. Pp (3 años)'!J83)</f>
        <v>UNIDAD DE MEDIDA DEL INDICADOR:
Porcentaje
UNIDAD DE MEDIDA DE LA VARIABLE:
Recuperación de Espacios Públicos.</v>
      </c>
      <c r="K82" s="31" t="str">
        <f>IF(ISBLANK('5. Pp (3 años)'!K83),"",'5. Pp (3 años)'!K83)</f>
        <v>Ascendente</v>
      </c>
      <c r="L82" s="34"/>
      <c r="M82" s="34"/>
      <c r="N82" s="34" t="str">
        <f>IF(ISBLANK('5. Pp (3 años)'!N83),"",'5. Pp (3 años)'!N83)</f>
        <v>Nombre del Documento:  
N/A
Nombre de quien genera la información:
Dirección de Planeación Urbana
Peridiocidad:
Trimestral
Liga de la página donde se ubica la informacion o ubicación fisica: 
Archivo de la Dirección de Planeación Urbana</v>
      </c>
      <c r="O82" s="34" t="str">
        <f>IF(ISBLANK('5. Pp (3 años)'!O83),"",'5. Pp (3 años)'!O83)</f>
        <v>El Ayuntamiento asigna recursos para la operación y mantenimiento de los espacios recuperados. Coordinación interistitucional sostenida.</v>
      </c>
      <c r="P82" s="189" t="str">
        <f>IF(ISBLANK('5. Pp (3 años)'!P83),"",'5. Pp (3 años)'!P83)</f>
        <v>ODS 11 – Ciudades y comunidades sostenibles
Meta 11.3 De aquí a 2030, aumentar la urbanización inclusiva y sostenible y la capacidad para la planificación y la gestión participativas, integradas y sostenibles de los asentamientos humanos en todos los países.</v>
      </c>
    </row>
    <row r="83" spans="2:16" ht="204" x14ac:dyDescent="0.3">
      <c r="B83" s="100" t="str">
        <f>IF(ISBLANK('5. Pp (3 años)'!B84),"",'5. Pp (3 años)'!B84)</f>
        <v>Dirección de Normatividad de Obras Arquitectónicas y Civiles</v>
      </c>
      <c r="C83" s="31" t="str">
        <f>IF(ISBLANK('5. Pp (3 años)'!C84),"",'5. Pp (3 años)'!C84)</f>
        <v>Componente</v>
      </c>
      <c r="D83" s="34" t="str">
        <f>IF(ISBLANK('5. Pp (3 años)'!D84),"",'5. Pp (3 años)'!D84)</f>
        <v>2.1.1.1.9. Licencias de construcción autorizadas.</v>
      </c>
      <c r="E83" s="34" t="str">
        <f>IF(ISBLANK('5. Pp (3 años)'!E84),"",'5. Pp (3 años)'!E84)</f>
        <v>PLCA: Porcentaje de licencias de construcción autorizadas.</v>
      </c>
      <c r="F83" s="34" t="str">
        <f>IF(ISBLANK('5. Pp (3 años)'!F84),"",'5. Pp (3 años)'!F84)</f>
        <v xml:space="preserve">Este indicador permite medir el número de licencias de construcción autorizadas por parte de la Secretaría </v>
      </c>
      <c r="G83" s="31" t="str">
        <f>IF(ISBLANK('5. Pp (3 años)'!G84),"",'5. Pp (3 años)'!G84)</f>
        <v>Eficiencia</v>
      </c>
      <c r="H83" s="31" t="str">
        <f>IF(ISBLANK('5. Pp (3 años)'!H84),"",'5. Pp (3 años)'!H84)</f>
        <v>Trimestral</v>
      </c>
      <c r="I83" s="34" t="str">
        <f>IF(ISBLANK('5. Pp (3 años)'!I84),"",'5. Pp (3 años)'!I84)</f>
        <v xml:space="preserve">
METODO DE CALCULO
PLCA= (NLA/NLE)*100
VARIABLES
PLCA: Porcentaje de licencias de construcción autorizadas
NLA: Número de licencias autorizadas
NLE: Número de licencias estimadas.
</v>
      </c>
      <c r="J83" s="34" t="str">
        <f>IF(ISBLANK('5. Pp (3 años)'!J84),"",'5. Pp (3 años)'!J84)</f>
        <v>UNIDAD DE MEDIDA DEL INDICADOR:
Porcentaje
UNIDAD DE MEDIDA DE LA VARIABLE:
Licencias de construcción</v>
      </c>
      <c r="K83" s="31" t="str">
        <f>IF(ISBLANK('5. Pp (3 años)'!K84),"",'5. Pp (3 años)'!K84)</f>
        <v>Ascendente</v>
      </c>
      <c r="L83" s="34"/>
      <c r="M83" s="34"/>
      <c r="N83" s="34" t="str">
        <f>IF(ISBLANK('5. Pp (3 años)'!N84),"",'5. Pp (3 años)'!N84)</f>
        <v>Nombre del Documento:  
Expedientes de las licencias de construcción
Nombre de quien genera la información:
Dirección de Normatividad de Obras Arquitectónicas y Civiles
Peridiocidad:
Trimestral
Liga de la página donde se ubica la informacion o ubicación fisica: 
Archivo de la Dirección de Normatividad de Obras Arquitectonicas y Civiles</v>
      </c>
      <c r="O83" s="34" t="str">
        <f>IF(ISBLANK('5. Pp (3 años)'!O84),"",'5. Pp (3 años)'!O84)</f>
        <v>La ciudadanía acude a las oficinas de la Dirección General de Desarrollo Urbano a realizar sus solicitudes de licencias de construccion</v>
      </c>
      <c r="P83" s="189" t="str">
        <f>IF(ISBLANK('5. Pp (3 años)'!P84),"",'5. Pp (3 años)'!P84)</f>
        <v>Objetivo 11.
Lograr que las ciudades y los asentamientos humanos sean inclusivos, seguros, resilientes y sostenibles.</v>
      </c>
    </row>
    <row r="84" spans="2:16" ht="204" x14ac:dyDescent="0.3">
      <c r="B84" s="100" t="str">
        <f>IF(ISBLANK('5. Pp (3 años)'!B85),"",'5. Pp (3 años)'!B85)</f>
        <v>Dirección de Normatividad de Obras Arquitectónicas y Civiles</v>
      </c>
      <c r="C84" s="31" t="str">
        <f>IF(ISBLANK('5. Pp (3 años)'!C85),"",'5. Pp (3 años)'!C85)</f>
        <v>Actividad</v>
      </c>
      <c r="D84" s="34" t="str">
        <f>IF(ISBLANK('5. Pp (3 años)'!D85),"",'5. Pp (3 años)'!D85)</f>
        <v>2.1.1.1.9.1. Recepción de solicitudes de licencias de construcción.</v>
      </c>
      <c r="E84" s="34" t="str">
        <f>IF(ISBLANK('5. Pp (3 años)'!E85),"",'5. Pp (3 años)'!E85)</f>
        <v>PLCR: Porcentaje de solicitudes de licencias de construcción recibidas</v>
      </c>
      <c r="F84" s="34" t="str">
        <f>IF(ISBLANK('5. Pp (3 años)'!F85),"",'5. Pp (3 años)'!F85)</f>
        <v>Este indicador permite medir el número de solicitudes que  ingresan a la Direccion para la obtencion de sus permisos correspondientes.</v>
      </c>
      <c r="G84" s="31" t="str">
        <f>IF(ISBLANK('5. Pp (3 años)'!G85),"",'5. Pp (3 años)'!G85)</f>
        <v>Eficiencia</v>
      </c>
      <c r="H84" s="31" t="str">
        <f>IF(ISBLANK('5. Pp (3 años)'!H85),"",'5. Pp (3 años)'!H85)</f>
        <v>Trimestral</v>
      </c>
      <c r="I84" s="34" t="str">
        <f>IF(ISBLANK('5. Pp (3 años)'!I85),"",'5. Pp (3 años)'!I85)</f>
        <v xml:space="preserve">
MÉTODO DE CÁLCULO
PLCR= (NSCR/NSCE)*100
VARIABLES
PLCR: Porcentaje de solicitudes de licencias de construcción recibidas
NSCR: Número de solicitudes de licencias de construccion recibidas
NSCE: Número de solicitudes de licencias construccion estimadas
</v>
      </c>
      <c r="J84" s="34" t="str">
        <f>IF(ISBLANK('5. Pp (3 años)'!J85),"",'5. Pp (3 años)'!J85)</f>
        <v>UNIDAD DE MEDIDA DEL INDICADOR:
Porcentaje
UNIDAD DE MEDIDA DE LA VARIABLE:
Solicitudes de licencias de construcción</v>
      </c>
      <c r="K84" s="31" t="str">
        <f>IF(ISBLANK('5. Pp (3 años)'!K85),"",'5. Pp (3 años)'!K85)</f>
        <v>Ascendente</v>
      </c>
      <c r="L84" s="34"/>
      <c r="M84" s="34"/>
      <c r="N84" s="34" t="str">
        <f>IF(ISBLANK('5. Pp (3 años)'!N85),"",'5. Pp (3 años)'!N85)</f>
        <v>Nombre del Documento:  
Expedientes de las licencias de construcción
Nombre de quien genera la información:
Dirección de Normatividad de Obras Arquitectónicas y Civiles
Peridiocidad:
Trimestral
Liga de la página donde se ubica la informacion o ubicación fisica: 
Archivo de la Dirección de Normatividad de Obras Arquitectónicas y Civiles</v>
      </c>
      <c r="O84" s="34" t="str">
        <f>IF(ISBLANK('5. Pp (3 años)'!O85),"",'5. Pp (3 años)'!O85)</f>
        <v>La ciudadanía cumple con los requisitos para realizar el tramite de licencias de construcción</v>
      </c>
      <c r="P84" s="189" t="str">
        <f>IF(ISBLANK('5. Pp (3 años)'!P85),"",'5. Pp (3 años)'!P85)</f>
        <v>Meta 11.3
Para 2030, aumentar la urbanización inclusiva y sostenible y la capacidad para una planificación y gestión participativas, integradas y sostenibles
de los asentamientos humanos en todos los países.</v>
      </c>
    </row>
    <row r="85" spans="2:16" ht="119" x14ac:dyDescent="0.3">
      <c r="B85" s="100" t="str">
        <f>IF(ISBLANK('5. Pp (3 años)'!B86),"",'5. Pp (3 años)'!B86)</f>
        <v>Dirección de Normatividad de Obras Arquitectónicas y Civiles</v>
      </c>
      <c r="C85" s="31" t="str">
        <f>IF(ISBLANK('5. Pp (3 años)'!C86),"",'5. Pp (3 años)'!C86)</f>
        <v>Actividad</v>
      </c>
      <c r="D85" s="34" t="str">
        <f>IF(ISBLANK('5. Pp (3 años)'!D86),"",'5. Pp (3 años)'!D86)</f>
        <v>2.1.1.1.9.2. Capacitación y actualización profesional de Peritos Responsables y Corresponsables.</v>
      </c>
      <c r="E85" s="34" t="str">
        <f>IF(ISBLANK('5. Pp (3 años)'!E86),"",'5. Pp (3 años)'!E86)</f>
        <v>PCAP: Porcentaje de cursos de capacitación realizados conforme al programa anual</v>
      </c>
      <c r="F85" s="34" t="str">
        <f>IF(ISBLANK('5. Pp (3 años)'!F86),"",'5. Pp (3 años)'!F86)</f>
        <v>Mide la eficiencia en la ejecución del programa anual de capacitación para Peritos Responsables y Corresponsables registrados ante el municipio.</v>
      </c>
      <c r="G85" s="31" t="str">
        <f>IF(ISBLANK('5. Pp (3 años)'!G86),"",'5. Pp (3 años)'!G86)</f>
        <v>Eficiencia</v>
      </c>
      <c r="H85" s="31" t="str">
        <f>IF(ISBLANK('5. Pp (3 años)'!H86),"",'5. Pp (3 años)'!H86)</f>
        <v>Trimestral</v>
      </c>
      <c r="I85" s="34" t="str">
        <f>IF(ISBLANK('5. Pp (3 años)'!I86),"",'5. Pp (3 años)'!I86)</f>
        <v>MÉTODO DE CÁLCULO
PCAP = (NCCR / NCCP) × 100
NCCR: Cursos realizados
NCCP: Cursos programados</v>
      </c>
      <c r="J85" s="34" t="str">
        <f>IF(ISBLANK('5. Pp (3 años)'!J86),"",'5. Pp (3 años)'!J86)</f>
        <v xml:space="preserve">UNIDAD DE MEDIDA DEL INDICADOR:
Porcentaje
UNIDAD DE MEDIDA DE LA VARIABLE:
Cursos </v>
      </c>
      <c r="K85" s="31" t="str">
        <f>IF(ISBLANK('5. Pp (3 años)'!K86),"",'5. Pp (3 años)'!K86)</f>
        <v>Ascendente</v>
      </c>
      <c r="L85" s="34"/>
      <c r="M85" s="34"/>
      <c r="N85" s="34" t="str">
        <f>IF(ISBLANK('5. Pp (3 años)'!N86),"",'5. Pp (3 años)'!N86)</f>
        <v>Programa anual de capacitación, registros de asistencia, constancias, informes CAPROC.</v>
      </c>
      <c r="O85" s="34" t="str">
        <f>IF(ISBLANK('5. Pp (3 años)'!O86),"",'5. Pp (3 años)'!O86)</f>
        <v>Los colegios y la CAPROC mantienen colaboración activa para la planeación e impartición de cursos.</v>
      </c>
      <c r="P85" s="189" t="str">
        <f>IF(ISBLANK('5. Pp (3 años)'!P86),"",'5. Pp (3 años)'!P86)</f>
        <v>ODS 11 – Ciudades y comunidades sostenibles
Meta 11.3 De aquí a 2030, aumentar la urbanización inclusiva y sostenible y la capacidad para la planificación y la gestión participativas, integradas y sostenibles de los asentamientos humanos en todos los países.</v>
      </c>
    </row>
    <row r="86" spans="2:16" ht="119" x14ac:dyDescent="0.3">
      <c r="B86" s="100" t="str">
        <f>IF(ISBLANK('5. Pp (3 años)'!B87),"",'5. Pp (3 años)'!B87)</f>
        <v>Dirección de Normatividad de Obras Arquitectónicas y Civiles</v>
      </c>
      <c r="C86" s="31" t="str">
        <f>IF(ISBLANK('5. Pp (3 años)'!C87),"",'5. Pp (3 años)'!C87)</f>
        <v>Actividad</v>
      </c>
      <c r="D86" s="34" t="str">
        <f>IF(ISBLANK('5. Pp (3 años)'!D87),"",'5. Pp (3 años)'!D87)</f>
        <v>2.1.1.1.9.3. Atención a trámites normativos.</v>
      </c>
      <c r="E86" s="34" t="str">
        <f>IF(ISBLANK('5. Pp (3 años)'!E87),"",'5. Pp (3 años)'!E87)</f>
        <v>PRTT: Porcentaje de respuestas a trámites emitidas dentro del plazo reglamentario</v>
      </c>
      <c r="F86" s="34" t="str">
        <f>IF(ISBLANK('5. Pp (3 años)'!F87),"",'5. Pp (3 años)'!F87)</f>
        <v>Mide la eficiencia en la atención oportuna de los trámites normativos revisados conforme a los tiempos establecidos en el Reglamento de Construcción del Municipio.</v>
      </c>
      <c r="G86" s="31" t="str">
        <f>IF(ISBLANK('5. Pp (3 años)'!G87),"",'5. Pp (3 años)'!G87)</f>
        <v>Eficiencia</v>
      </c>
      <c r="H86" s="31" t="str">
        <f>IF(ISBLANK('5. Pp (3 años)'!H87),"",'5. Pp (3 años)'!H87)</f>
        <v>Trimestral</v>
      </c>
      <c r="I86" s="34" t="str">
        <f>IF(ISBLANK('5. Pp (3 años)'!I87),"",'5. Pp (3 años)'!I87)</f>
        <v>MÉTODO DE CÁLCULO
PRTT = (TRP / TRI) × 100
TRP: Trámites respondidos en plazo
TRI: Trámites ingresados</v>
      </c>
      <c r="J86" s="34" t="str">
        <f>IF(ISBLANK('5. Pp (3 años)'!J87),"",'5. Pp (3 años)'!J87)</f>
        <v>UNIDAD DE MEDIDA DEL INDICADOR:
Porcentaje
UNIDAD DE MEDIDA DE LA VARIABLE:
Tiempo de respuesta</v>
      </c>
      <c r="K86" s="31" t="str">
        <f>IF(ISBLANK('5. Pp (3 años)'!K87),"",'5. Pp (3 años)'!K87)</f>
        <v>Ascendente</v>
      </c>
      <c r="L86" s="34"/>
      <c r="M86" s="34"/>
      <c r="N86" s="34" t="str">
        <f>IF(ISBLANK('5. Pp (3 años)'!N87),"",'5. Pp (3 años)'!N87)</f>
        <v>Sistema digital de control de expedientes NOAC (SISETRA) , reportes trimestrales y bitácoras de trámite.</v>
      </c>
      <c r="O86" s="34" t="str">
        <f>IF(ISBLANK('5. Pp (3 años)'!O87),"",'5. Pp (3 años)'!O87)</f>
        <v>Se mantiene operativa la plataforma de gestión digital y suficiente personal técnico para la atención oportuna.</v>
      </c>
      <c r="P86" s="189" t="str">
        <f>IF(ISBLANK('5. Pp (3 años)'!P87),"",'5. Pp (3 años)'!P87)</f>
        <v>ODS 11 – Ciudades y comunidades sostenibles
Meta 11.3 De aquí a 2030, aumentar la urbanización inclusiva y sostenible y la capacidad para la planificación y la gestión participativas, integradas y sostenibles de los asentamientos humanos en todos los países.</v>
      </c>
    </row>
    <row r="87" spans="2:16" ht="119" x14ac:dyDescent="0.3">
      <c r="B87" s="512" t="str">
        <f>IF(ISBLANK('5. Pp (3 años)'!B88),"",'5. Pp (3 años)'!B88)</f>
        <v>Dirección de Normatividad de Obras Arquitectónicas y Civiles</v>
      </c>
      <c r="C87" s="510" t="str">
        <f>IF(ISBLANK('5. Pp (3 años)'!C88),"",'5. Pp (3 años)'!C88)</f>
        <v>Actividad</v>
      </c>
      <c r="D87" s="509" t="str">
        <f>IF(ISBLANK('5. Pp (3 años)'!D88),"",'5. Pp (3 años)'!D88)</f>
        <v>2.1.1.1.9.4. Digitalización y seguimiento electrónico de expedientes</v>
      </c>
      <c r="E87" s="509" t="str">
        <f>IF(ISBLANK('5. Pp (3 años)'!E88),"",'5. Pp (3 años)'!E88)</f>
        <v>PDGE: Porcentaje de expedientes digitalizados y cargados en el sistema</v>
      </c>
      <c r="F87" s="509" t="str">
        <f>IF(ISBLANK('5. Pp (3 años)'!F88),"",'5. Pp (3 años)'!F88)</f>
        <v>Mide el avance en la digitalización de expedientes de trámites y dictámenes técnicos para mejorar la eficiencia administrativa y la trazabilidad.</v>
      </c>
      <c r="G87" s="510" t="str">
        <f>IF(ISBLANK('5. Pp (3 años)'!G88),"",'5. Pp (3 años)'!G88)</f>
        <v>Eficiencia</v>
      </c>
      <c r="H87" s="510" t="str">
        <f>IF(ISBLANK('5. Pp (3 años)'!H88),"",'5. Pp (3 años)'!H88)</f>
        <v>Trimestral</v>
      </c>
      <c r="I87" s="509" t="str">
        <f>IF(ISBLANK('5. Pp (3 años)'!I88),"",'5. Pp (3 años)'!I88)</f>
        <v>MÉTODO DE CÁLCULO
PDGE = (EDC / EDT) × 100
EDC: Expedientes digitalizados
EDT: Total de expedientes tramitados</v>
      </c>
      <c r="J87" s="509" t="str">
        <f>IF(ISBLANK('5. Pp (3 años)'!J88),"",'5. Pp (3 años)'!J88)</f>
        <v>UNIDAD DE MEDIDA DEL INDICADOR:
Porcentaje
UNIDAD DE MEDIDA DE LA VARIABLE. Expedientes digitalizados</v>
      </c>
      <c r="K87" s="510" t="str">
        <f>IF(ISBLANK('5. Pp (3 años)'!K88),"",'5. Pp (3 años)'!K88)</f>
        <v>Ascendente</v>
      </c>
      <c r="L87" s="509"/>
      <c r="M87" s="509"/>
      <c r="N87" s="509" t="str">
        <f>IF(ISBLANK('5. Pp (3 años)'!N88),"",'5. Pp (3 años)'!N88)</f>
        <v>Plataforma digital NOAC (SISETRA) , reportes técnicos de carga documental, bitácoras del sistema.</v>
      </c>
      <c r="O87" s="509" t="str">
        <f>IF(ISBLANK('5. Pp (3 años)'!O88),"",'5. Pp (3 años)'!O88)</f>
        <v>Se garantiza la continuidad de la infraestructura digital y la capacitación del personal en el manejo de la plataforma.</v>
      </c>
      <c r="P87" s="511" t="str">
        <f>IF(ISBLANK('5. Pp (3 años)'!P88),"",'5. Pp (3 años)'!P88)</f>
        <v>ODS 11 – Ciudades y comunidades sostenibles
Meta 11.3 De aquí a 2030, aumentar la urbanización inclusiva y sostenible y la capacidad para la planificación y la gestión participativas, integradas y sostenibles de los asentamientos humanos en todos los países.</v>
      </c>
    </row>
    <row r="88" spans="2:16" ht="187" x14ac:dyDescent="0.3">
      <c r="B88" s="100" t="str">
        <f>IF(ISBLANK('5. Pp (3 años)'!B89),"",'5. Pp (3 años)'!B89)</f>
        <v>Coordinación de Inspección y Vigilancia</v>
      </c>
      <c r="C88" s="31" t="str">
        <f>IF(ISBLANK('5. Pp (3 años)'!C89),"",'5. Pp (3 años)'!C89)</f>
        <v>Componente</v>
      </c>
      <c r="D88" s="34" t="str">
        <f>IF(ISBLANK('5. Pp (3 años)'!D89),"",'5. Pp (3 años)'!D89)</f>
        <v>2.1.1.1.10. Verificación de anuncios y obras arquitectónicas realizadas.</v>
      </c>
      <c r="E88" s="34" t="str">
        <f>IF(ISBLANK('5. Pp (3 años)'!E89),"",'5. Pp (3 años)'!E89)</f>
        <v>PAOV: Porcentaje de anuncios y obras arquitectónicas verificadas.</v>
      </c>
      <c r="F88" s="34" t="str">
        <f>IF(ISBLANK('5. Pp (3 años)'!F89),"",'5. Pp (3 años)'!F89)</f>
        <v>Este indicador permite medir el número de anuncios y obras arquitectónicas verificadas e inspeccionadas que cuentan con permisos actualizados en la ciudad de Cancún.</v>
      </c>
      <c r="G88" s="31" t="str">
        <f>IF(ISBLANK('5. Pp (3 años)'!G89),"",'5. Pp (3 años)'!G89)</f>
        <v>Eficiencia</v>
      </c>
      <c r="H88" s="31" t="str">
        <f>IF(ISBLANK('5. Pp (3 años)'!H89),"",'5. Pp (3 años)'!H89)</f>
        <v>Trimestral</v>
      </c>
      <c r="I88" s="34" t="str">
        <f>IF(ISBLANK('5. Pp (3 años)'!I89),"",'5. Pp (3 años)'!I89)</f>
        <v xml:space="preserve">
MÉTODO DE CÁLCULO
PVR=(NIR/NIP)*100
VARIABLES
PAOV: Porcentaje de anuncios y obras arquitectónicas verificadas.
NIR: Número de inspecciones realizadas
NIP: Número de inspecciones programadas
</v>
      </c>
      <c r="J88" s="34" t="str">
        <f>IF(ISBLANK('5. Pp (3 años)'!J89),"",'5. Pp (3 años)'!J89)</f>
        <v>UNIDAD DE MEDIDA DEL INDICADOR:
Porcentaje
UNIDAD DE MEDIDA DE LA VARIABLE:
Anuncios y obras arquitectónicas verificadas.</v>
      </c>
      <c r="K88" s="31" t="str">
        <f>IF(ISBLANK('5. Pp (3 años)'!K89),"",'5. Pp (3 años)'!K89)</f>
        <v>Ascendente</v>
      </c>
      <c r="L88" s="34"/>
      <c r="M88" s="34"/>
      <c r="N88" s="34" t="str">
        <f>IF(ISBLANK('5. Pp (3 años)'!N89),"",'5. Pp (3 años)'!N89)</f>
        <v>Nombre del Documento:  
Actas de Inspección,  Sellos de clausura, actas de retiro de sellos.
Nombre de quien genera la información:
Coordinación de Inspección y Vigilancia
Peridiocidad:
Trimestral
Liga de la página donde se ubica la informacion o ubicación fisica: 
Archivo de la Coordinación de Inspección y Vigilancia</v>
      </c>
      <c r="O88" s="34" t="str">
        <f>IF(ISBLANK('5. Pp (3 años)'!O89),"",'5. Pp (3 años)'!O89)</f>
        <v>La ciudadania acude a las oficinas de la Dirección General de Desarrollo Urbano a solicitar verificaciones de anuncios y obras arquitectónicas.</v>
      </c>
      <c r="P88" s="189" t="str">
        <f>IF(ISBLANK('5. Pp (3 años)'!P89),"",'5. Pp (3 años)'!P89)</f>
        <v>ODS 11 – Ciudades y comunidades sostenibles
Meta 11.3 De aquí a 2030, aumentar la urbanización inclusiva y sostenible y la capacidad para la planificación y la gestión participativas, integradas y sostenibles de los asentamientos humanos en todos los países.</v>
      </c>
    </row>
    <row r="89" spans="2:16" ht="187" x14ac:dyDescent="0.3">
      <c r="B89" s="100" t="str">
        <f>IF(ISBLANK('5. Pp (3 años)'!B90),"",'5. Pp (3 años)'!B90)</f>
        <v>Coordinación de Inspección y Vigilancia</v>
      </c>
      <c r="C89" s="31" t="str">
        <f>IF(ISBLANK('5. Pp (3 años)'!C90),"",'5. Pp (3 años)'!C90)</f>
        <v>Actividad</v>
      </c>
      <c r="D89" s="34" t="str">
        <f>IF(ISBLANK('5. Pp (3 años)'!D90),"",'5. Pp (3 años)'!D90)</f>
        <v>2.1.1.1.10.1. Inspección y Regularización de  Obras Arquitectónicas y Civiles Realizadas.</v>
      </c>
      <c r="E89" s="34" t="str">
        <f>IF(ISBLANK('5. Pp (3 años)'!E90),"",'5. Pp (3 años)'!E90)</f>
        <v>PIOR: Porcentaje de inspecciones a obras arquitectónicas y civiles realizadas.</v>
      </c>
      <c r="F89" s="34" t="str">
        <f>IF(ISBLANK('5. Pp (3 años)'!F90),"",'5. Pp (3 años)'!F90)</f>
        <v>Este indicador permite medir el número de inspecciones a obras realizadas que cuentan con permisos actualizados en la ciudad de Cancún.</v>
      </c>
      <c r="G89" s="31" t="str">
        <f>IF(ISBLANK('5. Pp (3 años)'!G90),"",'5. Pp (3 años)'!G90)</f>
        <v>Eficiencia</v>
      </c>
      <c r="H89" s="31" t="str">
        <f>IF(ISBLANK('5. Pp (3 años)'!H90),"",'5. Pp (3 años)'!H90)</f>
        <v>Trimestral</v>
      </c>
      <c r="I89" s="34" t="str">
        <f>IF(ISBLANK('5. Pp (3 años)'!I90),"",'5. Pp (3 años)'!I90)</f>
        <v xml:space="preserve">MÉTODO DE CÁLCULO:
PIOE= (NIOR/NIOE)*100
VARIABLES:
PIOR: Porcentaje de inspecciones a obras arquitectonicas y civiles realizadas.
NIOR: Número de inspecciones a obras arquitectonicas y civiles realizadas.
NIOE: Número de inspecciones a obras arquitectonicas y civiles estimadas.
</v>
      </c>
      <c r="J89" s="34" t="str">
        <f>IF(ISBLANK('5. Pp (3 años)'!J90),"",'5. Pp (3 años)'!J90)</f>
        <v xml:space="preserve">UNIDAD DE MEDIDA DEL INDICADOR:
Porcentaje
UNIDAD DE MEDIDA DE LA VARIABLE:
Inspecciones a obras Arquitectónicas y Civiles </v>
      </c>
      <c r="K89" s="31" t="str">
        <f>IF(ISBLANK('5. Pp (3 años)'!K90),"",'5. Pp (3 años)'!K90)</f>
        <v>Ascendente</v>
      </c>
      <c r="L89" s="34"/>
      <c r="M89" s="34"/>
      <c r="N89" s="34" t="str">
        <f>IF(ISBLANK('5. Pp (3 años)'!N90),"",'5. Pp (3 años)'!N90)</f>
        <v>Nombre del Documento:  
Actas de Inspección, Sellos de clausura, actas de retiro de sellos.
Nombre de quien genera la información:
Coordinación de Inspección y Vigilancia                                                   
Peridiocidad:
Trimestral
Liga de la página donde se ubica la informacion o ubicación fisica: 
Archivo de la Coordinación de Inspección y Vigilancia</v>
      </c>
      <c r="O89" s="34" t="str">
        <f>IF(ISBLANK('5. Pp (3 años)'!O90),"",'5. Pp (3 años)'!O90)</f>
        <v>Existe un entorno climatologico adecuado para llevar a cabo las inspecciones a obras arquitectónicas y civiles.</v>
      </c>
      <c r="P89" s="189" t="str">
        <f>IF(ISBLANK('5. Pp (3 años)'!P90),"",'5. Pp (3 años)'!P90)</f>
        <v>ODS 11 – Ciudades y comunidades sostenibles
Meta 11.3 De aquí a 2030, aumentar la urbanización inclusiva y sostenible y la capacidad para la planificación y la gestión participativas, integradas y sostenibles de los asentamientos humanos en todos los países.</v>
      </c>
    </row>
    <row r="90" spans="2:16" ht="187" x14ac:dyDescent="0.3">
      <c r="B90" s="100" t="str">
        <f>IF(ISBLANK('5. Pp (3 años)'!B91),"",'5. Pp (3 años)'!B91)</f>
        <v>Coordinación de Inspección y Vigilancia</v>
      </c>
      <c r="C90" s="31" t="str">
        <f>IF(ISBLANK('5. Pp (3 años)'!C91),"",'5. Pp (3 años)'!C91)</f>
        <v>Actividad</v>
      </c>
      <c r="D90" s="34" t="str">
        <f>IF(ISBLANK('5. Pp (3 años)'!D91),"",'5. Pp (3 años)'!D91)</f>
        <v>2.1.1.1.10.2. Inspección y Regularización  de Anuncios Realizados</v>
      </c>
      <c r="E90" s="34" t="str">
        <f>IF(ISBLANK('5. Pp (3 años)'!E91),"",'5. Pp (3 años)'!E91)</f>
        <v>PIAR: Porcentaje de inspecciones a anuncios realizadas.</v>
      </c>
      <c r="F90" s="34" t="str">
        <f>IF(ISBLANK('5. Pp (3 años)'!F91),"",'5. Pp (3 años)'!F91)</f>
        <v>Este indicador permite medir el número de anuncios que cuentan con permisos actualizados en la ciudad de Cancún.</v>
      </c>
      <c r="G90" s="31" t="str">
        <f>IF(ISBLANK('5. Pp (3 años)'!G91),"",'5. Pp (3 años)'!G91)</f>
        <v>Eficiencia</v>
      </c>
      <c r="H90" s="31" t="str">
        <f>IF(ISBLANK('5. Pp (3 años)'!H91),"",'5. Pp (3 años)'!H91)</f>
        <v>Trimestral</v>
      </c>
      <c r="I90" s="34" t="str">
        <f>IF(ISBLANK('5. Pp (3 años)'!I91),"",'5. Pp (3 años)'!I91)</f>
        <v xml:space="preserve">
MÉTODO DE CÁLCULO
PIAR= (NIAR/NIAE)*100
VARIABLES
PIAR: Porcentaje de inspecciones realizadas a anuncios
NIAR: Número de inspecciones a anuncios realizadas
NIAE: Número de inspecciones a anuncios estimadas
</v>
      </c>
      <c r="J90" s="34" t="str">
        <f>IF(ISBLANK('5. Pp (3 años)'!J91),"",'5. Pp (3 años)'!J91)</f>
        <v>UNIDAD DE MEDIDA DEL INDICADOR:
Porcentaje
UNIDAD DE MEDIDA DE LA VARIABLE:
Inspecciones de anuncios</v>
      </c>
      <c r="K90" s="31" t="str">
        <f>IF(ISBLANK('5. Pp (3 años)'!K91),"",'5. Pp (3 años)'!K91)</f>
        <v>Ascendente</v>
      </c>
      <c r="L90" s="34"/>
      <c r="M90" s="34"/>
      <c r="N90" s="34" t="str">
        <f>IF(ISBLANK('5. Pp (3 años)'!N91),"",'5. Pp (3 años)'!N91)</f>
        <v>Nombre del Documento:  
Actas de Inspección,  Sellos de clausura, actas de retiro de sellos.
Nombre de quien genera la información:
Coordinación de Inspección y Vigilancia
Peridiocidad:
Trimestral
Liga de la página donde se ubica la informacion o ubicación fisica: 
Archivo de la Coordinación de Inspección y Vigilancia</v>
      </c>
      <c r="O90" s="34" t="str">
        <f>IF(ISBLANK('5. Pp (3 años)'!O91),"",'5. Pp (3 años)'!O91)</f>
        <v>Existe un entorno climatológico adecuado para llevar a cabo las inspecciones a los anuncios.</v>
      </c>
      <c r="P90" s="189" t="str">
        <f>IF(ISBLANK('5. Pp (3 años)'!P91),"",'5. Pp (3 años)'!P91)</f>
        <v>ODS 11 – Ciudades y comunidades sostenibles
Meta 11.3 De aquí a 2030, aumentar la urbanización inclusiva y sostenible y la capacidad para la planificación y la gestión participativas, integradas y sostenibles de los asentamientos humanos en todos los países.</v>
      </c>
    </row>
    <row r="91" spans="2:16" ht="17" x14ac:dyDescent="0.3">
      <c r="B91" s="100" t="str">
        <f>IF(ISBLANK('5. Pp (3 años)'!B92),"",'5. Pp (3 años)'!B92)</f>
        <v/>
      </c>
      <c r="C91" s="31" t="str">
        <f>IF(ISBLANK('5. Pp (3 años)'!C92),"",'5. Pp (3 años)'!C92)</f>
        <v/>
      </c>
      <c r="D91" s="34" t="str">
        <f>IF(ISBLANK('5. Pp (3 años)'!D92),"",'5. Pp (3 años)'!D92)</f>
        <v/>
      </c>
      <c r="E91" s="34" t="str">
        <f>IF(ISBLANK('5. Pp (3 años)'!E92),"",'5. Pp (3 años)'!E92)</f>
        <v/>
      </c>
      <c r="F91" s="34" t="str">
        <f>IF(ISBLANK('5. Pp (3 años)'!F92),"",'5. Pp (3 años)'!F92)</f>
        <v/>
      </c>
      <c r="G91" s="31" t="str">
        <f>IF(ISBLANK('5. Pp (3 años)'!G92),"",'5. Pp (3 años)'!G92)</f>
        <v/>
      </c>
      <c r="H91" s="31" t="str">
        <f>IF(ISBLANK('5. Pp (3 años)'!H92),"",'5. Pp (3 años)'!H92)</f>
        <v/>
      </c>
      <c r="I91" s="34" t="str">
        <f>IF(ISBLANK('5. Pp (3 años)'!I92),"",'5. Pp (3 años)'!I92)</f>
        <v/>
      </c>
      <c r="J91" s="34" t="str">
        <f>IF(ISBLANK('5. Pp (3 años)'!J92),"",'5. Pp (3 años)'!J92)</f>
        <v/>
      </c>
      <c r="K91" s="31" t="str">
        <f>IF(ISBLANK('5. Pp (3 años)'!K92),"",'5. Pp (3 años)'!K92)</f>
        <v/>
      </c>
      <c r="L91" s="34"/>
      <c r="M91" s="34"/>
      <c r="N91" s="34" t="str">
        <f>IF(ISBLANK('5. Pp (3 años)'!N92),"",'5. Pp (3 años)'!N92)</f>
        <v/>
      </c>
      <c r="O91" s="34" t="str">
        <f>IF(ISBLANK('5. Pp (3 años)'!O92),"",'5. Pp (3 años)'!O92)</f>
        <v/>
      </c>
      <c r="P91" s="189" t="str">
        <f>IF(ISBLANK('5. Pp (3 años)'!P92),"",'5. Pp (3 años)'!P92)</f>
        <v/>
      </c>
    </row>
    <row r="92" spans="2:16" ht="17" x14ac:dyDescent="0.3">
      <c r="B92" s="100" t="str">
        <f>IF(ISBLANK('5. Pp (3 años)'!B93),"",'5. Pp (3 años)'!B93)</f>
        <v/>
      </c>
      <c r="C92" s="31" t="str">
        <f>IF(ISBLANK('5. Pp (3 años)'!C93),"",'5. Pp (3 años)'!C93)</f>
        <v/>
      </c>
      <c r="D92" s="34" t="str">
        <f>IF(ISBLANK('5. Pp (3 años)'!D93),"",'5. Pp (3 años)'!D93)</f>
        <v/>
      </c>
      <c r="E92" s="34" t="str">
        <f>IF(ISBLANK('5. Pp (3 años)'!E93),"",'5. Pp (3 años)'!E93)</f>
        <v/>
      </c>
      <c r="F92" s="34" t="str">
        <f>IF(ISBLANK('5. Pp (3 años)'!F93),"",'5. Pp (3 años)'!F93)</f>
        <v/>
      </c>
      <c r="G92" s="31" t="str">
        <f>IF(ISBLANK('5. Pp (3 años)'!G93),"",'5. Pp (3 años)'!G93)</f>
        <v/>
      </c>
      <c r="H92" s="31" t="str">
        <f>IF(ISBLANK('5. Pp (3 años)'!H93),"",'5. Pp (3 años)'!H93)</f>
        <v/>
      </c>
      <c r="I92" s="34" t="str">
        <f>IF(ISBLANK('5. Pp (3 años)'!I93),"",'5. Pp (3 años)'!I93)</f>
        <v/>
      </c>
      <c r="J92" s="34" t="str">
        <f>IF(ISBLANK('5. Pp (3 años)'!J93),"",'5. Pp (3 años)'!J93)</f>
        <v/>
      </c>
      <c r="K92" s="31" t="str">
        <f>IF(ISBLANK('5. Pp (3 años)'!K93),"",'5. Pp (3 años)'!K93)</f>
        <v/>
      </c>
      <c r="L92" s="34"/>
      <c r="M92" s="34"/>
      <c r="N92" s="34" t="str">
        <f>IF(ISBLANK('5. Pp (3 años)'!N93),"",'5. Pp (3 años)'!N93)</f>
        <v/>
      </c>
      <c r="O92" s="34" t="str">
        <f>IF(ISBLANK('5. Pp (3 años)'!O93),"",'5. Pp (3 años)'!O93)</f>
        <v/>
      </c>
      <c r="P92" s="189" t="str">
        <f>IF(ISBLANK('5. Pp (3 años)'!P93),"",'5. Pp (3 años)'!P93)</f>
        <v/>
      </c>
    </row>
    <row r="93" spans="2:16" ht="17" x14ac:dyDescent="0.3">
      <c r="B93" s="512" t="str">
        <f>IF(ISBLANK('5. Pp (3 años)'!B94),"",'5. Pp (3 años)'!B94)</f>
        <v/>
      </c>
      <c r="C93" s="510" t="str">
        <f>IF(ISBLANK('5. Pp (3 años)'!C94),"",'5. Pp (3 años)'!C94)</f>
        <v/>
      </c>
      <c r="D93" s="509" t="str">
        <f>IF(ISBLANK('5. Pp (3 años)'!D94),"",'5. Pp (3 años)'!D94)</f>
        <v/>
      </c>
      <c r="E93" s="509" t="str">
        <f>IF(ISBLANK('5. Pp (3 años)'!E94),"",'5. Pp (3 años)'!E94)</f>
        <v/>
      </c>
      <c r="F93" s="509" t="str">
        <f>IF(ISBLANK('5. Pp (3 años)'!F94),"",'5. Pp (3 años)'!F94)</f>
        <v/>
      </c>
      <c r="G93" s="510" t="str">
        <f>IF(ISBLANK('5. Pp (3 años)'!G94),"",'5. Pp (3 años)'!G94)</f>
        <v/>
      </c>
      <c r="H93" s="510" t="str">
        <f>IF(ISBLANK('5. Pp (3 años)'!H94),"",'5. Pp (3 años)'!H94)</f>
        <v/>
      </c>
      <c r="I93" s="509" t="str">
        <f>IF(ISBLANK('5. Pp (3 años)'!I94),"",'5. Pp (3 años)'!I94)</f>
        <v/>
      </c>
      <c r="J93" s="509" t="str">
        <f>IF(ISBLANK('5. Pp (3 años)'!J94),"",'5. Pp (3 años)'!J94)</f>
        <v/>
      </c>
      <c r="K93" s="510" t="str">
        <f>IF(ISBLANK('5. Pp (3 años)'!K94),"",'5. Pp (3 años)'!K94)</f>
        <v/>
      </c>
      <c r="L93" s="509"/>
      <c r="M93" s="509"/>
      <c r="N93" s="509" t="str">
        <f>IF(ISBLANK('5. Pp (3 años)'!N94),"",'5. Pp (3 años)'!N94)</f>
        <v/>
      </c>
      <c r="O93" s="509" t="str">
        <f>IF(ISBLANK('5. Pp (3 años)'!O94),"",'5. Pp (3 años)'!O94)</f>
        <v/>
      </c>
      <c r="P93" s="511" t="str">
        <f>IF(ISBLANK('5. Pp (3 años)'!P94),"",'5. Pp (3 años)'!P94)</f>
        <v/>
      </c>
    </row>
    <row r="94" spans="2:16" ht="17" x14ac:dyDescent="0.3">
      <c r="B94" s="100" t="str">
        <f>IF(ISBLANK('5. Pp (3 años)'!B95),"",'5. Pp (3 años)'!B95)</f>
        <v/>
      </c>
      <c r="C94" s="31" t="str">
        <f>IF(ISBLANK('5. Pp (3 años)'!C95),"",'5. Pp (3 años)'!C95)</f>
        <v/>
      </c>
      <c r="D94" s="34" t="str">
        <f>IF(ISBLANK('5. Pp (3 años)'!D95),"",'5. Pp (3 años)'!D95)</f>
        <v/>
      </c>
      <c r="E94" s="34" t="str">
        <f>IF(ISBLANK('5. Pp (3 años)'!E95),"",'5. Pp (3 años)'!E95)</f>
        <v/>
      </c>
      <c r="F94" s="34" t="str">
        <f>IF(ISBLANK('5. Pp (3 años)'!F95),"",'5. Pp (3 años)'!F95)</f>
        <v/>
      </c>
      <c r="G94" s="31" t="str">
        <f>IF(ISBLANK('5. Pp (3 años)'!G95),"",'5. Pp (3 años)'!G95)</f>
        <v/>
      </c>
      <c r="H94" s="31" t="str">
        <f>IF(ISBLANK('5. Pp (3 años)'!H95),"",'5. Pp (3 años)'!H95)</f>
        <v/>
      </c>
      <c r="I94" s="34" t="str">
        <f>IF(ISBLANK('5. Pp (3 años)'!I95),"",'5. Pp (3 años)'!I95)</f>
        <v/>
      </c>
      <c r="J94" s="34" t="str">
        <f>IF(ISBLANK('5. Pp (3 años)'!J95),"",'5. Pp (3 años)'!J95)</f>
        <v/>
      </c>
      <c r="K94" s="31" t="str">
        <f>IF(ISBLANK('5. Pp (3 años)'!K95),"",'5. Pp (3 años)'!K95)</f>
        <v/>
      </c>
      <c r="L94" s="34"/>
      <c r="M94" s="34"/>
      <c r="N94" s="34" t="str">
        <f>IF(ISBLANK('5. Pp (3 años)'!N95),"",'5. Pp (3 años)'!N95)</f>
        <v/>
      </c>
      <c r="O94" s="34" t="str">
        <f>IF(ISBLANK('5. Pp (3 años)'!O95),"",'5. Pp (3 años)'!O95)</f>
        <v/>
      </c>
      <c r="P94" s="189" t="str">
        <f>IF(ISBLANK('5. Pp (3 años)'!P95),"",'5. Pp (3 años)'!P95)</f>
        <v/>
      </c>
    </row>
    <row r="95" spans="2:16" ht="17" x14ac:dyDescent="0.3">
      <c r="B95" s="100" t="str">
        <f>IF(ISBLANK('5. Pp (3 años)'!B96),"",'5. Pp (3 años)'!B96)</f>
        <v/>
      </c>
      <c r="C95" s="31" t="str">
        <f>IF(ISBLANK('5. Pp (3 años)'!C96),"",'5. Pp (3 años)'!C96)</f>
        <v/>
      </c>
      <c r="D95" s="34" t="str">
        <f>IF(ISBLANK('5. Pp (3 años)'!D96),"",'5. Pp (3 años)'!D96)</f>
        <v/>
      </c>
      <c r="E95" s="34" t="str">
        <f>IF(ISBLANK('5. Pp (3 años)'!E96),"",'5. Pp (3 años)'!E96)</f>
        <v/>
      </c>
      <c r="F95" s="34" t="str">
        <f>IF(ISBLANK('5. Pp (3 años)'!F96),"",'5. Pp (3 años)'!F96)</f>
        <v/>
      </c>
      <c r="G95" s="31" t="str">
        <f>IF(ISBLANK('5. Pp (3 años)'!G96),"",'5. Pp (3 años)'!G96)</f>
        <v/>
      </c>
      <c r="H95" s="31" t="str">
        <f>IF(ISBLANK('5. Pp (3 años)'!H96),"",'5. Pp (3 años)'!H96)</f>
        <v/>
      </c>
      <c r="I95" s="34" t="str">
        <f>IF(ISBLANK('5. Pp (3 años)'!I96),"",'5. Pp (3 años)'!I96)</f>
        <v/>
      </c>
      <c r="J95" s="34" t="str">
        <f>IF(ISBLANK('5. Pp (3 años)'!J96),"",'5. Pp (3 años)'!J96)</f>
        <v/>
      </c>
      <c r="K95" s="31" t="str">
        <f>IF(ISBLANK('5. Pp (3 años)'!K96),"",'5. Pp (3 años)'!K96)</f>
        <v/>
      </c>
      <c r="L95" s="34"/>
      <c r="M95" s="34"/>
      <c r="N95" s="34" t="str">
        <f>IF(ISBLANK('5. Pp (3 años)'!N96),"",'5. Pp (3 años)'!N96)</f>
        <v/>
      </c>
      <c r="O95" s="34" t="str">
        <f>IF(ISBLANK('5. Pp (3 años)'!O96),"",'5. Pp (3 años)'!O96)</f>
        <v/>
      </c>
      <c r="P95" s="189" t="str">
        <f>IF(ISBLANK('5. Pp (3 años)'!P96),"",'5. Pp (3 años)'!P96)</f>
        <v/>
      </c>
    </row>
    <row r="96" spans="2:16" ht="17" x14ac:dyDescent="0.3">
      <c r="B96" s="100" t="str">
        <f>IF(ISBLANK('5. Pp (3 años)'!B97),"",'5. Pp (3 años)'!B97)</f>
        <v/>
      </c>
      <c r="C96" s="31" t="str">
        <f>IF(ISBLANK('5. Pp (3 años)'!C97),"",'5. Pp (3 años)'!C97)</f>
        <v/>
      </c>
      <c r="D96" s="34" t="str">
        <f>IF(ISBLANK('5. Pp (3 años)'!D97),"",'5. Pp (3 años)'!D97)</f>
        <v/>
      </c>
      <c r="E96" s="34" t="str">
        <f>IF(ISBLANK('5. Pp (3 años)'!E97),"",'5. Pp (3 años)'!E97)</f>
        <v/>
      </c>
      <c r="F96" s="34" t="str">
        <f>IF(ISBLANK('5. Pp (3 años)'!F97),"",'5. Pp (3 años)'!F97)</f>
        <v/>
      </c>
      <c r="G96" s="31" t="str">
        <f>IF(ISBLANK('5. Pp (3 años)'!G97),"",'5. Pp (3 años)'!G97)</f>
        <v/>
      </c>
      <c r="H96" s="31" t="str">
        <f>IF(ISBLANK('5. Pp (3 años)'!H97),"",'5. Pp (3 años)'!H97)</f>
        <v/>
      </c>
      <c r="I96" s="34" t="str">
        <f>IF(ISBLANK('5. Pp (3 años)'!I97),"",'5. Pp (3 años)'!I97)</f>
        <v/>
      </c>
      <c r="J96" s="34" t="str">
        <f>IF(ISBLANK('5. Pp (3 años)'!J97),"",'5. Pp (3 años)'!J97)</f>
        <v/>
      </c>
      <c r="K96" s="31" t="str">
        <f>IF(ISBLANK('5. Pp (3 años)'!K97),"",'5. Pp (3 años)'!K97)</f>
        <v/>
      </c>
      <c r="L96" s="34"/>
      <c r="M96" s="34"/>
      <c r="N96" s="34" t="str">
        <f>IF(ISBLANK('5. Pp (3 años)'!N97),"",'5. Pp (3 años)'!N97)</f>
        <v/>
      </c>
      <c r="O96" s="34" t="str">
        <f>IF(ISBLANK('5. Pp (3 años)'!O97),"",'5. Pp (3 años)'!O97)</f>
        <v/>
      </c>
      <c r="P96" s="189" t="str">
        <f>IF(ISBLANK('5. Pp (3 años)'!P97),"",'5. Pp (3 años)'!P97)</f>
        <v/>
      </c>
    </row>
    <row r="97" spans="2:16" ht="17" x14ac:dyDescent="0.3">
      <c r="B97" s="100" t="str">
        <f>IF(ISBLANK('5. Pp (3 años)'!B98),"",'5. Pp (3 años)'!B98)</f>
        <v/>
      </c>
      <c r="C97" s="31" t="str">
        <f>IF(ISBLANK('5. Pp (3 años)'!C98),"",'5. Pp (3 años)'!C98)</f>
        <v/>
      </c>
      <c r="D97" s="34" t="str">
        <f>IF(ISBLANK('5. Pp (3 años)'!D98),"",'5. Pp (3 años)'!D98)</f>
        <v/>
      </c>
      <c r="E97" s="34" t="str">
        <f>IF(ISBLANK('5. Pp (3 años)'!E98),"",'5. Pp (3 años)'!E98)</f>
        <v/>
      </c>
      <c r="F97" s="34" t="str">
        <f>IF(ISBLANK('5. Pp (3 años)'!F98),"",'5. Pp (3 años)'!F98)</f>
        <v/>
      </c>
      <c r="G97" s="31" t="str">
        <f>IF(ISBLANK('5. Pp (3 años)'!G98),"",'5. Pp (3 años)'!G98)</f>
        <v/>
      </c>
      <c r="H97" s="31" t="str">
        <f>IF(ISBLANK('5. Pp (3 años)'!H98),"",'5. Pp (3 años)'!H98)</f>
        <v/>
      </c>
      <c r="I97" s="34" t="str">
        <f>IF(ISBLANK('5. Pp (3 años)'!I98),"",'5. Pp (3 años)'!I98)</f>
        <v/>
      </c>
      <c r="J97" s="34" t="str">
        <f>IF(ISBLANK('5. Pp (3 años)'!J98),"",'5. Pp (3 años)'!J98)</f>
        <v/>
      </c>
      <c r="K97" s="31" t="str">
        <f>IF(ISBLANK('5. Pp (3 años)'!K98),"",'5. Pp (3 años)'!K98)</f>
        <v/>
      </c>
      <c r="L97" s="34"/>
      <c r="M97" s="34"/>
      <c r="N97" s="34" t="str">
        <f>IF(ISBLANK('5. Pp (3 años)'!N98),"",'5. Pp (3 años)'!N98)</f>
        <v/>
      </c>
      <c r="O97" s="34" t="str">
        <f>IF(ISBLANK('5. Pp (3 años)'!O98),"",'5. Pp (3 años)'!O98)</f>
        <v/>
      </c>
      <c r="P97" s="189" t="str">
        <f>IF(ISBLANK('5. Pp (3 años)'!P98),"",'5. Pp (3 años)'!P98)</f>
        <v/>
      </c>
    </row>
    <row r="98" spans="2:16" ht="17" x14ac:dyDescent="0.3">
      <c r="B98" s="100" t="str">
        <f>IF(ISBLANK('5. Pp (3 años)'!B99),"",'5. Pp (3 años)'!B99)</f>
        <v/>
      </c>
      <c r="C98" s="31" t="str">
        <f>IF(ISBLANK('5. Pp (3 años)'!C99),"",'5. Pp (3 años)'!C99)</f>
        <v/>
      </c>
      <c r="D98" s="34" t="str">
        <f>IF(ISBLANK('5. Pp (3 años)'!D99),"",'5. Pp (3 años)'!D99)</f>
        <v/>
      </c>
      <c r="E98" s="34" t="str">
        <f>IF(ISBLANK('5. Pp (3 años)'!E99),"",'5. Pp (3 años)'!E99)</f>
        <v/>
      </c>
      <c r="F98" s="34" t="str">
        <f>IF(ISBLANK('5. Pp (3 años)'!F99),"",'5. Pp (3 años)'!F99)</f>
        <v/>
      </c>
      <c r="G98" s="31" t="str">
        <f>IF(ISBLANK('5. Pp (3 años)'!G99),"",'5. Pp (3 años)'!G99)</f>
        <v/>
      </c>
      <c r="H98" s="31" t="str">
        <f>IF(ISBLANK('5. Pp (3 años)'!H99),"",'5. Pp (3 años)'!H99)</f>
        <v/>
      </c>
      <c r="I98" s="34" t="str">
        <f>IF(ISBLANK('5. Pp (3 años)'!I99),"",'5. Pp (3 años)'!I99)</f>
        <v/>
      </c>
      <c r="J98" s="34" t="str">
        <f>IF(ISBLANK('5. Pp (3 años)'!J99),"",'5. Pp (3 años)'!J99)</f>
        <v/>
      </c>
      <c r="K98" s="31" t="str">
        <f>IF(ISBLANK('5. Pp (3 años)'!K99),"",'5. Pp (3 años)'!K99)</f>
        <v/>
      </c>
      <c r="L98" s="34"/>
      <c r="M98" s="34"/>
      <c r="N98" s="34" t="str">
        <f>IF(ISBLANK('5. Pp (3 años)'!N99),"",'5. Pp (3 años)'!N99)</f>
        <v/>
      </c>
      <c r="O98" s="34" t="str">
        <f>IF(ISBLANK('5. Pp (3 años)'!O99),"",'5. Pp (3 años)'!O99)</f>
        <v/>
      </c>
      <c r="P98" s="189" t="str">
        <f>IF(ISBLANK('5. Pp (3 años)'!P99),"",'5. Pp (3 años)'!P99)</f>
        <v/>
      </c>
    </row>
    <row r="99" spans="2:16" ht="17" x14ac:dyDescent="0.3">
      <c r="B99" s="512" t="str">
        <f>IF(ISBLANK('5. Pp (3 años)'!B100),"",'5. Pp (3 años)'!B100)</f>
        <v/>
      </c>
      <c r="C99" s="510" t="str">
        <f>IF(ISBLANK('5. Pp (3 años)'!C100),"",'5. Pp (3 años)'!C100)</f>
        <v/>
      </c>
      <c r="D99" s="509" t="str">
        <f>IF(ISBLANK('5. Pp (3 años)'!D100),"",'5. Pp (3 años)'!D100)</f>
        <v/>
      </c>
      <c r="E99" s="509" t="str">
        <f>IF(ISBLANK('5. Pp (3 años)'!E100),"",'5. Pp (3 años)'!E100)</f>
        <v/>
      </c>
      <c r="F99" s="509" t="str">
        <f>IF(ISBLANK('5. Pp (3 años)'!F100),"",'5. Pp (3 años)'!F100)</f>
        <v/>
      </c>
      <c r="G99" s="510" t="str">
        <f>IF(ISBLANK('5. Pp (3 años)'!G100),"",'5. Pp (3 años)'!G100)</f>
        <v/>
      </c>
      <c r="H99" s="510" t="str">
        <f>IF(ISBLANK('5. Pp (3 años)'!H100),"",'5. Pp (3 años)'!H100)</f>
        <v/>
      </c>
      <c r="I99" s="509" t="str">
        <f>IF(ISBLANK('5. Pp (3 años)'!I100),"",'5. Pp (3 años)'!I100)</f>
        <v/>
      </c>
      <c r="J99" s="509" t="str">
        <f>IF(ISBLANK('5. Pp (3 años)'!J100),"",'5. Pp (3 años)'!J100)</f>
        <v/>
      </c>
      <c r="K99" s="510" t="str">
        <f>IF(ISBLANK('5. Pp (3 años)'!K100),"",'5. Pp (3 años)'!K100)</f>
        <v/>
      </c>
      <c r="L99" s="509"/>
      <c r="M99" s="509"/>
      <c r="N99" s="509" t="str">
        <f>IF(ISBLANK('5. Pp (3 años)'!N100),"",'5. Pp (3 años)'!N100)</f>
        <v/>
      </c>
      <c r="O99" s="509" t="str">
        <f>IF(ISBLANK('5. Pp (3 años)'!O100),"",'5. Pp (3 años)'!O100)</f>
        <v/>
      </c>
      <c r="P99" s="511" t="str">
        <f>IF(ISBLANK('5. Pp (3 años)'!P100),"",'5. Pp (3 años)'!P100)</f>
        <v/>
      </c>
    </row>
    <row r="100" spans="2:16" ht="17" x14ac:dyDescent="0.3">
      <c r="B100" s="100" t="str">
        <f>IF(ISBLANK('5. Pp (3 años)'!B101),"",'5. Pp (3 años)'!B101)</f>
        <v/>
      </c>
      <c r="C100" s="31" t="str">
        <f>IF(ISBLANK('5. Pp (3 años)'!C101),"",'5. Pp (3 años)'!C101)</f>
        <v/>
      </c>
      <c r="D100" s="34" t="str">
        <f>IF(ISBLANK('5. Pp (3 años)'!D101),"",'5. Pp (3 años)'!D101)</f>
        <v/>
      </c>
      <c r="E100" s="34" t="str">
        <f>IF(ISBLANK('5. Pp (3 años)'!E101),"",'5. Pp (3 años)'!E101)</f>
        <v/>
      </c>
      <c r="F100" s="34" t="str">
        <f>IF(ISBLANK('5. Pp (3 años)'!F101),"",'5. Pp (3 años)'!F101)</f>
        <v/>
      </c>
      <c r="G100" s="31" t="str">
        <f>IF(ISBLANK('5. Pp (3 años)'!G101),"",'5. Pp (3 años)'!G101)</f>
        <v/>
      </c>
      <c r="H100" s="31" t="str">
        <f>IF(ISBLANK('5. Pp (3 años)'!H101),"",'5. Pp (3 años)'!H101)</f>
        <v/>
      </c>
      <c r="I100" s="34" t="str">
        <f>IF(ISBLANK('5. Pp (3 años)'!I101),"",'5. Pp (3 años)'!I101)</f>
        <v/>
      </c>
      <c r="J100" s="34" t="str">
        <f>IF(ISBLANK('5. Pp (3 años)'!J101),"",'5. Pp (3 años)'!J101)</f>
        <v/>
      </c>
      <c r="K100" s="31" t="str">
        <f>IF(ISBLANK('5. Pp (3 años)'!K101),"",'5. Pp (3 años)'!K101)</f>
        <v/>
      </c>
      <c r="L100" s="34"/>
      <c r="M100" s="34"/>
      <c r="N100" s="34" t="str">
        <f>IF(ISBLANK('5. Pp (3 años)'!N101),"",'5. Pp (3 años)'!N101)</f>
        <v/>
      </c>
      <c r="O100" s="34" t="str">
        <f>IF(ISBLANK('5. Pp (3 años)'!O101),"",'5. Pp (3 años)'!O101)</f>
        <v/>
      </c>
      <c r="P100" s="189" t="str">
        <f>IF(ISBLANK('5. Pp (3 años)'!P101),"",'5. Pp (3 años)'!P101)</f>
        <v/>
      </c>
    </row>
    <row r="101" spans="2:16" ht="17" x14ac:dyDescent="0.3">
      <c r="B101" s="100" t="str">
        <f>IF(ISBLANK('5. Pp (3 años)'!B102),"",'5. Pp (3 años)'!B102)</f>
        <v/>
      </c>
      <c r="C101" s="31" t="str">
        <f>IF(ISBLANK('5. Pp (3 años)'!C102),"",'5. Pp (3 años)'!C102)</f>
        <v/>
      </c>
      <c r="D101" s="34" t="str">
        <f>IF(ISBLANK('5. Pp (3 años)'!D102),"",'5. Pp (3 años)'!D102)</f>
        <v/>
      </c>
      <c r="E101" s="34" t="str">
        <f>IF(ISBLANK('5. Pp (3 años)'!E102),"",'5. Pp (3 años)'!E102)</f>
        <v/>
      </c>
      <c r="F101" s="34" t="str">
        <f>IF(ISBLANK('5. Pp (3 años)'!F102),"",'5. Pp (3 años)'!F102)</f>
        <v/>
      </c>
      <c r="G101" s="31" t="str">
        <f>IF(ISBLANK('5. Pp (3 años)'!G102),"",'5. Pp (3 años)'!G102)</f>
        <v/>
      </c>
      <c r="H101" s="31" t="str">
        <f>IF(ISBLANK('5. Pp (3 años)'!H102),"",'5. Pp (3 años)'!H102)</f>
        <v/>
      </c>
      <c r="I101" s="34" t="str">
        <f>IF(ISBLANK('5. Pp (3 años)'!I102),"",'5. Pp (3 años)'!I102)</f>
        <v/>
      </c>
      <c r="J101" s="34" t="str">
        <f>IF(ISBLANK('5. Pp (3 años)'!J102),"",'5. Pp (3 años)'!J102)</f>
        <v/>
      </c>
      <c r="K101" s="31" t="str">
        <f>IF(ISBLANK('5. Pp (3 años)'!K102),"",'5. Pp (3 años)'!K102)</f>
        <v/>
      </c>
      <c r="L101" s="34"/>
      <c r="M101" s="34"/>
      <c r="N101" s="34" t="str">
        <f>IF(ISBLANK('5. Pp (3 años)'!N102),"",'5. Pp (3 años)'!N102)</f>
        <v/>
      </c>
      <c r="O101" s="34" t="str">
        <f>IF(ISBLANK('5. Pp (3 años)'!O102),"",'5. Pp (3 años)'!O102)</f>
        <v/>
      </c>
      <c r="P101" s="189" t="str">
        <f>IF(ISBLANK('5. Pp (3 años)'!P102),"",'5. Pp (3 años)'!P102)</f>
        <v/>
      </c>
    </row>
    <row r="102" spans="2:16" ht="17" x14ac:dyDescent="0.3">
      <c r="B102" s="100" t="str">
        <f>IF(ISBLANK('5. Pp (3 años)'!B103),"",'5. Pp (3 años)'!B103)</f>
        <v/>
      </c>
      <c r="C102" s="31" t="str">
        <f>IF(ISBLANK('5. Pp (3 años)'!C103),"",'5. Pp (3 años)'!C103)</f>
        <v/>
      </c>
      <c r="D102" s="34" t="str">
        <f>IF(ISBLANK('5. Pp (3 años)'!D103),"",'5. Pp (3 años)'!D103)</f>
        <v/>
      </c>
      <c r="E102" s="34" t="str">
        <f>IF(ISBLANK('5. Pp (3 años)'!E103),"",'5. Pp (3 años)'!E103)</f>
        <v/>
      </c>
      <c r="F102" s="34" t="str">
        <f>IF(ISBLANK('5. Pp (3 años)'!F103),"",'5. Pp (3 años)'!F103)</f>
        <v/>
      </c>
      <c r="G102" s="31" t="str">
        <f>IF(ISBLANK('5. Pp (3 años)'!G103),"",'5. Pp (3 años)'!G103)</f>
        <v/>
      </c>
      <c r="H102" s="31" t="str">
        <f>IF(ISBLANK('5. Pp (3 años)'!H103),"",'5. Pp (3 años)'!H103)</f>
        <v/>
      </c>
      <c r="I102" s="34" t="str">
        <f>IF(ISBLANK('5. Pp (3 años)'!I103),"",'5. Pp (3 años)'!I103)</f>
        <v/>
      </c>
      <c r="J102" s="34" t="str">
        <f>IF(ISBLANK('5. Pp (3 años)'!J103),"",'5. Pp (3 años)'!J103)</f>
        <v/>
      </c>
      <c r="K102" s="31" t="str">
        <f>IF(ISBLANK('5. Pp (3 años)'!K103),"",'5. Pp (3 años)'!K103)</f>
        <v/>
      </c>
      <c r="L102" s="34"/>
      <c r="M102" s="34"/>
      <c r="N102" s="34" t="str">
        <f>IF(ISBLANK('5. Pp (3 años)'!N103),"",'5. Pp (3 años)'!N103)</f>
        <v/>
      </c>
      <c r="O102" s="34" t="str">
        <f>IF(ISBLANK('5. Pp (3 años)'!O103),"",'5. Pp (3 años)'!O103)</f>
        <v/>
      </c>
      <c r="P102" s="189" t="str">
        <f>IF(ISBLANK('5. Pp (3 años)'!P103),"",'5. Pp (3 años)'!P103)</f>
        <v/>
      </c>
    </row>
    <row r="103" spans="2:16" ht="17" x14ac:dyDescent="0.3">
      <c r="B103" s="100" t="str">
        <f>IF(ISBLANK('5. Pp (3 años)'!B104),"",'5. Pp (3 años)'!B104)</f>
        <v/>
      </c>
      <c r="C103" s="31" t="str">
        <f>IF(ISBLANK('5. Pp (3 años)'!C104),"",'5. Pp (3 años)'!C104)</f>
        <v/>
      </c>
      <c r="D103" s="34" t="str">
        <f>IF(ISBLANK('5. Pp (3 años)'!D104),"",'5. Pp (3 años)'!D104)</f>
        <v/>
      </c>
      <c r="E103" s="34" t="str">
        <f>IF(ISBLANK('5. Pp (3 años)'!E104),"",'5. Pp (3 años)'!E104)</f>
        <v/>
      </c>
      <c r="F103" s="34" t="str">
        <f>IF(ISBLANK('5. Pp (3 años)'!F104),"",'5. Pp (3 años)'!F104)</f>
        <v/>
      </c>
      <c r="G103" s="31" t="str">
        <f>IF(ISBLANK('5. Pp (3 años)'!G104),"",'5. Pp (3 años)'!G104)</f>
        <v/>
      </c>
      <c r="H103" s="31" t="str">
        <f>IF(ISBLANK('5. Pp (3 años)'!H104),"",'5. Pp (3 años)'!H104)</f>
        <v/>
      </c>
      <c r="I103" s="34" t="str">
        <f>IF(ISBLANK('5. Pp (3 años)'!I104),"",'5. Pp (3 años)'!I104)</f>
        <v/>
      </c>
      <c r="J103" s="34" t="str">
        <f>IF(ISBLANK('5. Pp (3 años)'!J104),"",'5. Pp (3 años)'!J104)</f>
        <v/>
      </c>
      <c r="K103" s="31" t="str">
        <f>IF(ISBLANK('5. Pp (3 años)'!K104),"",'5. Pp (3 años)'!K104)</f>
        <v/>
      </c>
      <c r="L103" s="34"/>
      <c r="M103" s="34"/>
      <c r="N103" s="34" t="str">
        <f>IF(ISBLANK('5. Pp (3 años)'!N104),"",'5. Pp (3 años)'!N104)</f>
        <v/>
      </c>
      <c r="O103" s="34" t="str">
        <f>IF(ISBLANK('5. Pp (3 años)'!O104),"",'5. Pp (3 años)'!O104)</f>
        <v/>
      </c>
      <c r="P103" s="189" t="str">
        <f>IF(ISBLANK('5. Pp (3 años)'!P104),"",'5. Pp (3 años)'!P104)</f>
        <v/>
      </c>
    </row>
    <row r="104" spans="2:16" ht="17" x14ac:dyDescent="0.3">
      <c r="B104" s="100" t="str">
        <f>IF(ISBLANK('5. Pp (3 años)'!B105),"",'5. Pp (3 años)'!B105)</f>
        <v/>
      </c>
      <c r="C104" s="31" t="str">
        <f>IF(ISBLANK('5. Pp (3 años)'!C105),"",'5. Pp (3 años)'!C105)</f>
        <v/>
      </c>
      <c r="D104" s="34" t="str">
        <f>IF(ISBLANK('5. Pp (3 años)'!D105),"",'5. Pp (3 años)'!D105)</f>
        <v/>
      </c>
      <c r="E104" s="34" t="str">
        <f>IF(ISBLANK('5. Pp (3 años)'!E105),"",'5. Pp (3 años)'!E105)</f>
        <v/>
      </c>
      <c r="F104" s="34" t="str">
        <f>IF(ISBLANK('5. Pp (3 años)'!F105),"",'5. Pp (3 años)'!F105)</f>
        <v/>
      </c>
      <c r="G104" s="31" t="str">
        <f>IF(ISBLANK('5. Pp (3 años)'!G105),"",'5. Pp (3 años)'!G105)</f>
        <v/>
      </c>
      <c r="H104" s="31" t="str">
        <f>IF(ISBLANK('5. Pp (3 años)'!H105),"",'5. Pp (3 años)'!H105)</f>
        <v/>
      </c>
      <c r="I104" s="34" t="str">
        <f>IF(ISBLANK('5. Pp (3 años)'!I105),"",'5. Pp (3 años)'!I105)</f>
        <v/>
      </c>
      <c r="J104" s="34" t="str">
        <f>IF(ISBLANK('5. Pp (3 años)'!J105),"",'5. Pp (3 años)'!J105)</f>
        <v/>
      </c>
      <c r="K104" s="31" t="str">
        <f>IF(ISBLANK('5. Pp (3 años)'!K105),"",'5. Pp (3 años)'!K105)</f>
        <v/>
      </c>
      <c r="L104" s="34"/>
      <c r="M104" s="34"/>
      <c r="N104" s="34" t="str">
        <f>IF(ISBLANK('5. Pp (3 años)'!N105),"",'5. Pp (3 años)'!N105)</f>
        <v/>
      </c>
      <c r="O104" s="34" t="str">
        <f>IF(ISBLANK('5. Pp (3 años)'!O105),"",'5. Pp (3 años)'!O105)</f>
        <v/>
      </c>
      <c r="P104" s="189" t="str">
        <f>IF(ISBLANK('5. Pp (3 años)'!P105),"",'5. Pp (3 años)'!P105)</f>
        <v/>
      </c>
    </row>
    <row r="105" spans="2:16" ht="17" x14ac:dyDescent="0.3">
      <c r="B105" s="512" t="str">
        <f>IF(ISBLANK('5. Pp (3 años)'!B106),"",'5. Pp (3 años)'!B106)</f>
        <v/>
      </c>
      <c r="C105" s="510" t="str">
        <f>IF(ISBLANK('5. Pp (3 años)'!C106),"",'5. Pp (3 años)'!C106)</f>
        <v/>
      </c>
      <c r="D105" s="509" t="str">
        <f>IF(ISBLANK('5. Pp (3 años)'!D106),"",'5. Pp (3 años)'!D106)</f>
        <v/>
      </c>
      <c r="E105" s="509" t="str">
        <f>IF(ISBLANK('5. Pp (3 años)'!E106),"",'5. Pp (3 años)'!E106)</f>
        <v/>
      </c>
      <c r="F105" s="509" t="str">
        <f>IF(ISBLANK('5. Pp (3 años)'!F106),"",'5. Pp (3 años)'!F106)</f>
        <v/>
      </c>
      <c r="G105" s="510" t="str">
        <f>IF(ISBLANK('5. Pp (3 años)'!G106),"",'5. Pp (3 años)'!G106)</f>
        <v/>
      </c>
      <c r="H105" s="510" t="str">
        <f>IF(ISBLANK('5. Pp (3 años)'!H106),"",'5. Pp (3 años)'!H106)</f>
        <v/>
      </c>
      <c r="I105" s="509" t="str">
        <f>IF(ISBLANK('5. Pp (3 años)'!I106),"",'5. Pp (3 años)'!I106)</f>
        <v/>
      </c>
      <c r="J105" s="509" t="str">
        <f>IF(ISBLANK('5. Pp (3 años)'!J106),"",'5. Pp (3 años)'!J106)</f>
        <v/>
      </c>
      <c r="K105" s="510" t="str">
        <f>IF(ISBLANK('5. Pp (3 años)'!K106),"",'5. Pp (3 años)'!K106)</f>
        <v/>
      </c>
      <c r="L105" s="509"/>
      <c r="M105" s="509"/>
      <c r="N105" s="509" t="str">
        <f>IF(ISBLANK('5. Pp (3 años)'!N106),"",'5. Pp (3 años)'!N106)</f>
        <v/>
      </c>
      <c r="O105" s="509" t="str">
        <f>IF(ISBLANK('5. Pp (3 años)'!O106),"",'5. Pp (3 años)'!O106)</f>
        <v/>
      </c>
      <c r="P105" s="511" t="str">
        <f>IF(ISBLANK('5. Pp (3 años)'!P106),"",'5. Pp (3 años)'!P106)</f>
        <v/>
      </c>
    </row>
    <row r="106" spans="2:16" ht="17" x14ac:dyDescent="0.3">
      <c r="B106" s="100" t="str">
        <f>IF(ISBLANK('5. Pp (3 años)'!B107),"",'5. Pp (3 años)'!B107)</f>
        <v/>
      </c>
      <c r="C106" s="31" t="str">
        <f>IF(ISBLANK('5. Pp (3 años)'!C107),"",'5. Pp (3 años)'!C107)</f>
        <v/>
      </c>
      <c r="D106" s="34" t="str">
        <f>IF(ISBLANK('5. Pp (3 años)'!D107),"",'5. Pp (3 años)'!D107)</f>
        <v/>
      </c>
      <c r="E106" s="34" t="str">
        <f>IF(ISBLANK('5. Pp (3 años)'!E107),"",'5. Pp (3 años)'!E107)</f>
        <v/>
      </c>
      <c r="F106" s="34" t="str">
        <f>IF(ISBLANK('5. Pp (3 años)'!F107),"",'5. Pp (3 años)'!F107)</f>
        <v/>
      </c>
      <c r="G106" s="31" t="str">
        <f>IF(ISBLANK('5. Pp (3 años)'!G107),"",'5. Pp (3 años)'!G107)</f>
        <v/>
      </c>
      <c r="H106" s="31" t="str">
        <f>IF(ISBLANK('5. Pp (3 años)'!H107),"",'5. Pp (3 años)'!H107)</f>
        <v/>
      </c>
      <c r="I106" s="34" t="str">
        <f>IF(ISBLANK('5. Pp (3 años)'!I107),"",'5. Pp (3 años)'!I107)</f>
        <v/>
      </c>
      <c r="J106" s="34" t="str">
        <f>IF(ISBLANK('5. Pp (3 años)'!J107),"",'5. Pp (3 años)'!J107)</f>
        <v/>
      </c>
      <c r="K106" s="31" t="str">
        <f>IF(ISBLANK('5. Pp (3 años)'!K107),"",'5. Pp (3 años)'!K107)</f>
        <v/>
      </c>
      <c r="L106" s="34"/>
      <c r="M106" s="34"/>
      <c r="N106" s="34" t="str">
        <f>IF(ISBLANK('5. Pp (3 años)'!N107),"",'5. Pp (3 años)'!N107)</f>
        <v/>
      </c>
      <c r="O106" s="34" t="str">
        <f>IF(ISBLANK('5. Pp (3 años)'!O107),"",'5. Pp (3 años)'!O107)</f>
        <v/>
      </c>
      <c r="P106" s="189" t="str">
        <f>IF(ISBLANK('5. Pp (3 años)'!P107),"",'5. Pp (3 años)'!P107)</f>
        <v/>
      </c>
    </row>
    <row r="107" spans="2:16" ht="17" x14ac:dyDescent="0.3">
      <c r="B107" s="100" t="str">
        <f>IF(ISBLANK('5. Pp (3 años)'!B108),"",'5. Pp (3 años)'!B108)</f>
        <v/>
      </c>
      <c r="C107" s="31" t="str">
        <f>IF(ISBLANK('5. Pp (3 años)'!C108),"",'5. Pp (3 años)'!C108)</f>
        <v/>
      </c>
      <c r="D107" s="34" t="str">
        <f>IF(ISBLANK('5. Pp (3 años)'!D108),"",'5. Pp (3 años)'!D108)</f>
        <v/>
      </c>
      <c r="E107" s="34" t="str">
        <f>IF(ISBLANK('5. Pp (3 años)'!E108),"",'5. Pp (3 años)'!E108)</f>
        <v/>
      </c>
      <c r="F107" s="34" t="str">
        <f>IF(ISBLANK('5. Pp (3 años)'!F108),"",'5. Pp (3 años)'!F108)</f>
        <v/>
      </c>
      <c r="G107" s="31" t="str">
        <f>IF(ISBLANK('5. Pp (3 años)'!G108),"",'5. Pp (3 años)'!G108)</f>
        <v/>
      </c>
      <c r="H107" s="31" t="str">
        <f>IF(ISBLANK('5. Pp (3 años)'!H108),"",'5. Pp (3 años)'!H108)</f>
        <v/>
      </c>
      <c r="I107" s="34" t="str">
        <f>IF(ISBLANK('5. Pp (3 años)'!I108),"",'5. Pp (3 años)'!I108)</f>
        <v/>
      </c>
      <c r="J107" s="34" t="str">
        <f>IF(ISBLANK('5. Pp (3 años)'!J108),"",'5. Pp (3 años)'!J108)</f>
        <v/>
      </c>
      <c r="K107" s="31" t="str">
        <f>IF(ISBLANK('5. Pp (3 años)'!K108),"",'5. Pp (3 años)'!K108)</f>
        <v/>
      </c>
      <c r="L107" s="34"/>
      <c r="M107" s="34"/>
      <c r="N107" s="34" t="str">
        <f>IF(ISBLANK('5. Pp (3 años)'!N108),"",'5. Pp (3 años)'!N108)</f>
        <v/>
      </c>
      <c r="O107" s="34" t="str">
        <f>IF(ISBLANK('5. Pp (3 años)'!O108),"",'5. Pp (3 años)'!O108)</f>
        <v/>
      </c>
      <c r="P107" s="189" t="str">
        <f>IF(ISBLANK('5. Pp (3 años)'!P108),"",'5. Pp (3 años)'!P108)</f>
        <v/>
      </c>
    </row>
    <row r="108" spans="2:16" ht="17" x14ac:dyDescent="0.3">
      <c r="B108" s="100" t="str">
        <f>IF(ISBLANK('5. Pp (3 años)'!B109),"",'5. Pp (3 años)'!B109)</f>
        <v/>
      </c>
      <c r="C108" s="31" t="str">
        <f>IF(ISBLANK('5. Pp (3 años)'!C109),"",'5. Pp (3 años)'!C109)</f>
        <v/>
      </c>
      <c r="D108" s="34" t="str">
        <f>IF(ISBLANK('5. Pp (3 años)'!D109),"",'5. Pp (3 años)'!D109)</f>
        <v/>
      </c>
      <c r="E108" s="34" t="str">
        <f>IF(ISBLANK('5. Pp (3 años)'!E109),"",'5. Pp (3 años)'!E109)</f>
        <v/>
      </c>
      <c r="F108" s="34" t="str">
        <f>IF(ISBLANK('5. Pp (3 años)'!F109),"",'5. Pp (3 años)'!F109)</f>
        <v/>
      </c>
      <c r="G108" s="31" t="str">
        <f>IF(ISBLANK('5. Pp (3 años)'!G109),"",'5. Pp (3 años)'!G109)</f>
        <v/>
      </c>
      <c r="H108" s="31" t="str">
        <f>IF(ISBLANK('5. Pp (3 años)'!H109),"",'5. Pp (3 años)'!H109)</f>
        <v/>
      </c>
      <c r="I108" s="34" t="str">
        <f>IF(ISBLANK('5. Pp (3 años)'!I109),"",'5. Pp (3 años)'!I109)</f>
        <v/>
      </c>
      <c r="J108" s="34" t="str">
        <f>IF(ISBLANK('5. Pp (3 años)'!J109),"",'5. Pp (3 años)'!J109)</f>
        <v/>
      </c>
      <c r="K108" s="31" t="str">
        <f>IF(ISBLANK('5. Pp (3 años)'!K109),"",'5. Pp (3 años)'!K109)</f>
        <v/>
      </c>
      <c r="L108" s="34"/>
      <c r="M108" s="34"/>
      <c r="N108" s="34" t="str">
        <f>IF(ISBLANK('5. Pp (3 años)'!N109),"",'5. Pp (3 años)'!N109)</f>
        <v/>
      </c>
      <c r="O108" s="34" t="str">
        <f>IF(ISBLANK('5. Pp (3 años)'!O109),"",'5. Pp (3 años)'!O109)</f>
        <v/>
      </c>
      <c r="P108" s="189" t="str">
        <f>IF(ISBLANK('5. Pp (3 años)'!P109),"",'5. Pp (3 años)'!P109)</f>
        <v/>
      </c>
    </row>
    <row r="109" spans="2:16" ht="17" x14ac:dyDescent="0.3">
      <c r="B109" s="100" t="str">
        <f>IF(ISBLANK('5. Pp (3 años)'!B110),"",'5. Pp (3 años)'!B110)</f>
        <v/>
      </c>
      <c r="C109" s="31" t="str">
        <f>IF(ISBLANK('5. Pp (3 años)'!C110),"",'5. Pp (3 años)'!C110)</f>
        <v/>
      </c>
      <c r="D109" s="34" t="str">
        <f>IF(ISBLANK('5. Pp (3 años)'!D110),"",'5. Pp (3 años)'!D110)</f>
        <v/>
      </c>
      <c r="E109" s="34" t="str">
        <f>IF(ISBLANK('5. Pp (3 años)'!E110),"",'5. Pp (3 años)'!E110)</f>
        <v/>
      </c>
      <c r="F109" s="34" t="str">
        <f>IF(ISBLANK('5. Pp (3 años)'!F110),"",'5. Pp (3 años)'!F110)</f>
        <v/>
      </c>
      <c r="G109" s="31" t="str">
        <f>IF(ISBLANK('5. Pp (3 años)'!G110),"",'5. Pp (3 años)'!G110)</f>
        <v/>
      </c>
      <c r="H109" s="31" t="str">
        <f>IF(ISBLANK('5. Pp (3 años)'!H110),"",'5. Pp (3 años)'!H110)</f>
        <v/>
      </c>
      <c r="I109" s="34" t="str">
        <f>IF(ISBLANK('5. Pp (3 años)'!I110),"",'5. Pp (3 años)'!I110)</f>
        <v/>
      </c>
      <c r="J109" s="34" t="str">
        <f>IF(ISBLANK('5. Pp (3 años)'!J110),"",'5. Pp (3 años)'!J110)</f>
        <v/>
      </c>
      <c r="K109" s="31" t="str">
        <f>IF(ISBLANK('5. Pp (3 años)'!K110),"",'5. Pp (3 años)'!K110)</f>
        <v/>
      </c>
      <c r="L109" s="34"/>
      <c r="M109" s="34"/>
      <c r="N109" s="34" t="str">
        <f>IF(ISBLANK('5. Pp (3 años)'!N110),"",'5. Pp (3 años)'!N110)</f>
        <v/>
      </c>
      <c r="O109" s="34" t="str">
        <f>IF(ISBLANK('5. Pp (3 años)'!O110),"",'5. Pp (3 años)'!O110)</f>
        <v/>
      </c>
      <c r="P109" s="189" t="str">
        <f>IF(ISBLANK('5. Pp (3 años)'!P110),"",'5. Pp (3 años)'!P110)</f>
        <v/>
      </c>
    </row>
    <row r="110" spans="2:16" ht="17" x14ac:dyDescent="0.3">
      <c r="B110" s="100" t="str">
        <f>IF(ISBLANK('5. Pp (3 años)'!B111),"",'5. Pp (3 años)'!B111)</f>
        <v/>
      </c>
      <c r="C110" s="31" t="str">
        <f>IF(ISBLANK('5. Pp (3 años)'!C111),"",'5. Pp (3 años)'!C111)</f>
        <v/>
      </c>
      <c r="D110" s="34" t="str">
        <f>IF(ISBLANK('5. Pp (3 años)'!D111),"",'5. Pp (3 años)'!D111)</f>
        <v/>
      </c>
      <c r="E110" s="34" t="str">
        <f>IF(ISBLANK('5. Pp (3 años)'!E111),"",'5. Pp (3 años)'!E111)</f>
        <v/>
      </c>
      <c r="F110" s="34" t="str">
        <f>IF(ISBLANK('5. Pp (3 años)'!F111),"",'5. Pp (3 años)'!F111)</f>
        <v/>
      </c>
      <c r="G110" s="31" t="str">
        <f>IF(ISBLANK('5. Pp (3 años)'!G111),"",'5. Pp (3 años)'!G111)</f>
        <v/>
      </c>
      <c r="H110" s="31" t="str">
        <f>IF(ISBLANK('5. Pp (3 años)'!H111),"",'5. Pp (3 años)'!H111)</f>
        <v/>
      </c>
      <c r="I110" s="34" t="str">
        <f>IF(ISBLANK('5. Pp (3 años)'!I111),"",'5. Pp (3 años)'!I111)</f>
        <v/>
      </c>
      <c r="J110" s="34" t="str">
        <f>IF(ISBLANK('5. Pp (3 años)'!J111),"",'5. Pp (3 años)'!J111)</f>
        <v/>
      </c>
      <c r="K110" s="31" t="str">
        <f>IF(ISBLANK('5. Pp (3 años)'!K111),"",'5. Pp (3 años)'!K111)</f>
        <v/>
      </c>
      <c r="L110" s="34"/>
      <c r="M110" s="34"/>
      <c r="N110" s="34" t="str">
        <f>IF(ISBLANK('5. Pp (3 años)'!N111),"",'5. Pp (3 años)'!N111)</f>
        <v/>
      </c>
      <c r="O110" s="34" t="str">
        <f>IF(ISBLANK('5. Pp (3 años)'!O111),"",'5. Pp (3 años)'!O111)</f>
        <v/>
      </c>
      <c r="P110" s="189" t="str">
        <f>IF(ISBLANK('5. Pp (3 años)'!P111),"",'5. Pp (3 años)'!P111)</f>
        <v/>
      </c>
    </row>
    <row r="111" spans="2:16" ht="17" x14ac:dyDescent="0.3">
      <c r="B111" s="512" t="str">
        <f>IF(ISBLANK('5. Pp (3 años)'!B112),"",'5. Pp (3 años)'!B112)</f>
        <v/>
      </c>
      <c r="C111" s="510" t="str">
        <f>IF(ISBLANK('5. Pp (3 años)'!C112),"",'5. Pp (3 años)'!C112)</f>
        <v/>
      </c>
      <c r="D111" s="509" t="str">
        <f>IF(ISBLANK('5. Pp (3 años)'!D112),"",'5. Pp (3 años)'!D112)</f>
        <v/>
      </c>
      <c r="E111" s="509" t="str">
        <f>IF(ISBLANK('5. Pp (3 años)'!E112),"",'5. Pp (3 años)'!E112)</f>
        <v/>
      </c>
      <c r="F111" s="509" t="str">
        <f>IF(ISBLANK('5. Pp (3 años)'!F112),"",'5. Pp (3 años)'!F112)</f>
        <v/>
      </c>
      <c r="G111" s="510" t="str">
        <f>IF(ISBLANK('5. Pp (3 años)'!G112),"",'5. Pp (3 años)'!G112)</f>
        <v/>
      </c>
      <c r="H111" s="510" t="str">
        <f>IF(ISBLANK('5. Pp (3 años)'!H112),"",'5. Pp (3 años)'!H112)</f>
        <v/>
      </c>
      <c r="I111" s="509" t="str">
        <f>IF(ISBLANK('5. Pp (3 años)'!I112),"",'5. Pp (3 años)'!I112)</f>
        <v/>
      </c>
      <c r="J111" s="509" t="str">
        <f>IF(ISBLANK('5. Pp (3 años)'!J112),"",'5. Pp (3 años)'!J112)</f>
        <v/>
      </c>
      <c r="K111" s="510" t="str">
        <f>IF(ISBLANK('5. Pp (3 años)'!K112),"",'5. Pp (3 años)'!K112)</f>
        <v/>
      </c>
      <c r="L111" s="509"/>
      <c r="M111" s="509"/>
      <c r="N111" s="509" t="str">
        <f>IF(ISBLANK('5. Pp (3 años)'!N112),"",'5. Pp (3 años)'!N112)</f>
        <v/>
      </c>
      <c r="O111" s="509" t="str">
        <f>IF(ISBLANK('5. Pp (3 años)'!O112),"",'5. Pp (3 años)'!O112)</f>
        <v/>
      </c>
      <c r="P111" s="511" t="str">
        <f>IF(ISBLANK('5. Pp (3 años)'!P112),"",'5. Pp (3 años)'!P112)</f>
        <v/>
      </c>
    </row>
    <row r="112" spans="2:16" ht="17" x14ac:dyDescent="0.3">
      <c r="B112" s="100" t="str">
        <f>IF(ISBLANK('5. Pp (3 años)'!B113),"",'5. Pp (3 años)'!B113)</f>
        <v/>
      </c>
      <c r="C112" s="31" t="str">
        <f>IF(ISBLANK('5. Pp (3 años)'!C113),"",'5. Pp (3 años)'!C113)</f>
        <v/>
      </c>
      <c r="D112" s="34" t="str">
        <f>IF(ISBLANK('5. Pp (3 años)'!D113),"",'5. Pp (3 años)'!D113)</f>
        <v/>
      </c>
      <c r="E112" s="34" t="str">
        <f>IF(ISBLANK('5. Pp (3 años)'!E113),"",'5. Pp (3 años)'!E113)</f>
        <v/>
      </c>
      <c r="F112" s="34" t="str">
        <f>IF(ISBLANK('5. Pp (3 años)'!F113),"",'5. Pp (3 años)'!F113)</f>
        <v/>
      </c>
      <c r="G112" s="31" t="str">
        <f>IF(ISBLANK('5. Pp (3 años)'!G113),"",'5. Pp (3 años)'!G113)</f>
        <v/>
      </c>
      <c r="H112" s="31" t="str">
        <f>IF(ISBLANK('5. Pp (3 años)'!H113),"",'5. Pp (3 años)'!H113)</f>
        <v/>
      </c>
      <c r="I112" s="34" t="str">
        <f>IF(ISBLANK('5. Pp (3 años)'!I113),"",'5. Pp (3 años)'!I113)</f>
        <v/>
      </c>
      <c r="J112" s="34" t="str">
        <f>IF(ISBLANK('5. Pp (3 años)'!J113),"",'5. Pp (3 años)'!J113)</f>
        <v/>
      </c>
      <c r="K112" s="31" t="str">
        <f>IF(ISBLANK('5. Pp (3 años)'!K113),"",'5. Pp (3 años)'!K113)</f>
        <v/>
      </c>
      <c r="L112" s="34"/>
      <c r="M112" s="34"/>
      <c r="N112" s="34" t="str">
        <f>IF(ISBLANK('5. Pp (3 años)'!N113),"",'5. Pp (3 años)'!N113)</f>
        <v/>
      </c>
      <c r="O112" s="34" t="str">
        <f>IF(ISBLANK('5. Pp (3 años)'!O113),"",'5. Pp (3 años)'!O113)</f>
        <v/>
      </c>
      <c r="P112" s="189" t="str">
        <f>IF(ISBLANK('5. Pp (3 años)'!P113),"",'5. Pp (3 años)'!P113)</f>
        <v/>
      </c>
    </row>
    <row r="113" spans="2:16" ht="17" x14ac:dyDescent="0.3">
      <c r="B113" s="100" t="str">
        <f>IF(ISBLANK('5. Pp (3 años)'!B114),"",'5. Pp (3 años)'!B114)</f>
        <v/>
      </c>
      <c r="C113" s="31" t="str">
        <f>IF(ISBLANK('5. Pp (3 años)'!C114),"",'5. Pp (3 años)'!C114)</f>
        <v/>
      </c>
      <c r="D113" s="34" t="str">
        <f>IF(ISBLANK('5. Pp (3 años)'!D114),"",'5. Pp (3 años)'!D114)</f>
        <v/>
      </c>
      <c r="E113" s="34" t="str">
        <f>IF(ISBLANK('5. Pp (3 años)'!E114),"",'5. Pp (3 años)'!E114)</f>
        <v/>
      </c>
      <c r="F113" s="34" t="str">
        <f>IF(ISBLANK('5. Pp (3 años)'!F114),"",'5. Pp (3 años)'!F114)</f>
        <v/>
      </c>
      <c r="G113" s="31" t="str">
        <f>IF(ISBLANK('5. Pp (3 años)'!G114),"",'5. Pp (3 años)'!G114)</f>
        <v/>
      </c>
      <c r="H113" s="31" t="str">
        <f>IF(ISBLANK('5. Pp (3 años)'!H114),"",'5. Pp (3 años)'!H114)</f>
        <v/>
      </c>
      <c r="I113" s="34" t="str">
        <f>IF(ISBLANK('5. Pp (3 años)'!I114),"",'5. Pp (3 años)'!I114)</f>
        <v/>
      </c>
      <c r="J113" s="34" t="str">
        <f>IF(ISBLANK('5. Pp (3 años)'!J114),"",'5. Pp (3 años)'!J114)</f>
        <v/>
      </c>
      <c r="K113" s="31" t="str">
        <f>IF(ISBLANK('5. Pp (3 años)'!K114),"",'5. Pp (3 años)'!K114)</f>
        <v/>
      </c>
      <c r="L113" s="34"/>
      <c r="M113" s="34"/>
      <c r="N113" s="34" t="str">
        <f>IF(ISBLANK('5. Pp (3 años)'!N114),"",'5. Pp (3 años)'!N114)</f>
        <v/>
      </c>
      <c r="O113" s="34" t="str">
        <f>IF(ISBLANK('5. Pp (3 años)'!O114),"",'5. Pp (3 años)'!O114)</f>
        <v/>
      </c>
      <c r="P113" s="189" t="str">
        <f>IF(ISBLANK('5. Pp (3 años)'!P114),"",'5. Pp (3 años)'!P114)</f>
        <v/>
      </c>
    </row>
    <row r="114" spans="2:16" ht="17" x14ac:dyDescent="0.3">
      <c r="B114" s="100" t="str">
        <f>IF(ISBLANK('5. Pp (3 años)'!B115),"",'5. Pp (3 años)'!B115)</f>
        <v/>
      </c>
      <c r="C114" s="31" t="str">
        <f>IF(ISBLANK('5. Pp (3 años)'!C115),"",'5. Pp (3 años)'!C115)</f>
        <v/>
      </c>
      <c r="D114" s="34" t="str">
        <f>IF(ISBLANK('5. Pp (3 años)'!D115),"",'5. Pp (3 años)'!D115)</f>
        <v/>
      </c>
      <c r="E114" s="34" t="str">
        <f>IF(ISBLANK('5. Pp (3 años)'!E115),"",'5. Pp (3 años)'!E115)</f>
        <v/>
      </c>
      <c r="F114" s="34" t="str">
        <f>IF(ISBLANK('5. Pp (3 años)'!F115),"",'5. Pp (3 años)'!F115)</f>
        <v/>
      </c>
      <c r="G114" s="31" t="str">
        <f>IF(ISBLANK('5. Pp (3 años)'!G115),"",'5. Pp (3 años)'!G115)</f>
        <v/>
      </c>
      <c r="H114" s="31" t="str">
        <f>IF(ISBLANK('5. Pp (3 años)'!H115),"",'5. Pp (3 años)'!H115)</f>
        <v/>
      </c>
      <c r="I114" s="34" t="str">
        <f>IF(ISBLANK('5. Pp (3 años)'!I115),"",'5. Pp (3 años)'!I115)</f>
        <v/>
      </c>
      <c r="J114" s="34" t="str">
        <f>IF(ISBLANK('5. Pp (3 años)'!J115),"",'5. Pp (3 años)'!J115)</f>
        <v/>
      </c>
      <c r="K114" s="31" t="str">
        <f>IF(ISBLANK('5. Pp (3 años)'!K115),"",'5. Pp (3 años)'!K115)</f>
        <v/>
      </c>
      <c r="L114" s="34"/>
      <c r="M114" s="34"/>
      <c r="N114" s="34" t="str">
        <f>IF(ISBLANK('5. Pp (3 años)'!N115),"",'5. Pp (3 años)'!N115)</f>
        <v/>
      </c>
      <c r="O114" s="34" t="str">
        <f>IF(ISBLANK('5. Pp (3 años)'!O115),"",'5. Pp (3 años)'!O115)</f>
        <v/>
      </c>
      <c r="P114" s="189" t="str">
        <f>IF(ISBLANK('5. Pp (3 años)'!P115),"",'5. Pp (3 años)'!P115)</f>
        <v/>
      </c>
    </row>
    <row r="115" spans="2:16" ht="17" x14ac:dyDescent="0.3">
      <c r="B115" s="100" t="str">
        <f>IF(ISBLANK('5. Pp (3 años)'!B116),"",'5. Pp (3 años)'!B116)</f>
        <v/>
      </c>
      <c r="C115" s="31" t="str">
        <f>IF(ISBLANK('5. Pp (3 años)'!C116),"",'5. Pp (3 años)'!C116)</f>
        <v/>
      </c>
      <c r="D115" s="34" t="str">
        <f>IF(ISBLANK('5. Pp (3 años)'!D116),"",'5. Pp (3 años)'!D116)</f>
        <v/>
      </c>
      <c r="E115" s="34" t="str">
        <f>IF(ISBLANK('5. Pp (3 años)'!E116),"",'5. Pp (3 años)'!E116)</f>
        <v/>
      </c>
      <c r="F115" s="34" t="str">
        <f>IF(ISBLANK('5. Pp (3 años)'!F116),"",'5. Pp (3 años)'!F116)</f>
        <v/>
      </c>
      <c r="G115" s="31" t="str">
        <f>IF(ISBLANK('5. Pp (3 años)'!G116),"",'5. Pp (3 años)'!G116)</f>
        <v/>
      </c>
      <c r="H115" s="31" t="str">
        <f>IF(ISBLANK('5. Pp (3 años)'!H116),"",'5. Pp (3 años)'!H116)</f>
        <v/>
      </c>
      <c r="I115" s="34" t="str">
        <f>IF(ISBLANK('5. Pp (3 años)'!I116),"",'5. Pp (3 años)'!I116)</f>
        <v/>
      </c>
      <c r="J115" s="34" t="str">
        <f>IF(ISBLANK('5. Pp (3 años)'!J116),"",'5. Pp (3 años)'!J116)</f>
        <v/>
      </c>
      <c r="K115" s="31" t="str">
        <f>IF(ISBLANK('5. Pp (3 años)'!K116),"",'5. Pp (3 años)'!K116)</f>
        <v/>
      </c>
      <c r="L115" s="34"/>
      <c r="M115" s="34"/>
      <c r="N115" s="34" t="str">
        <f>IF(ISBLANK('5. Pp (3 años)'!N116),"",'5. Pp (3 años)'!N116)</f>
        <v/>
      </c>
      <c r="O115" s="34" t="str">
        <f>IF(ISBLANK('5. Pp (3 años)'!O116),"",'5. Pp (3 años)'!O116)</f>
        <v/>
      </c>
      <c r="P115" s="189" t="str">
        <f>IF(ISBLANK('5. Pp (3 años)'!P116),"",'5. Pp (3 años)'!P116)</f>
        <v/>
      </c>
    </row>
    <row r="116" spans="2:16" ht="17" x14ac:dyDescent="0.3">
      <c r="B116" s="100" t="str">
        <f>IF(ISBLANK('5. Pp (3 años)'!B117),"",'5. Pp (3 años)'!B117)</f>
        <v/>
      </c>
      <c r="C116" s="31" t="str">
        <f>IF(ISBLANK('5. Pp (3 años)'!C117),"",'5. Pp (3 años)'!C117)</f>
        <v/>
      </c>
      <c r="D116" s="34" t="str">
        <f>IF(ISBLANK('5. Pp (3 años)'!D117),"",'5. Pp (3 años)'!D117)</f>
        <v/>
      </c>
      <c r="E116" s="34" t="str">
        <f>IF(ISBLANK('5. Pp (3 años)'!E117),"",'5. Pp (3 años)'!E117)</f>
        <v/>
      </c>
      <c r="F116" s="34" t="str">
        <f>IF(ISBLANK('5. Pp (3 años)'!F117),"",'5. Pp (3 años)'!F117)</f>
        <v/>
      </c>
      <c r="G116" s="31" t="str">
        <f>IF(ISBLANK('5. Pp (3 años)'!G117),"",'5. Pp (3 años)'!G117)</f>
        <v/>
      </c>
      <c r="H116" s="31" t="str">
        <f>IF(ISBLANK('5. Pp (3 años)'!H117),"",'5. Pp (3 años)'!H117)</f>
        <v/>
      </c>
      <c r="I116" s="34" t="str">
        <f>IF(ISBLANK('5. Pp (3 años)'!I117),"",'5. Pp (3 años)'!I117)</f>
        <v/>
      </c>
      <c r="J116" s="34" t="str">
        <f>IF(ISBLANK('5. Pp (3 años)'!J117),"",'5. Pp (3 años)'!J117)</f>
        <v/>
      </c>
      <c r="K116" s="31" t="str">
        <f>IF(ISBLANK('5. Pp (3 años)'!K117),"",'5. Pp (3 años)'!K117)</f>
        <v/>
      </c>
      <c r="L116" s="34"/>
      <c r="M116" s="34"/>
      <c r="N116" s="34" t="str">
        <f>IF(ISBLANK('5. Pp (3 años)'!N117),"",'5. Pp (3 años)'!N117)</f>
        <v/>
      </c>
      <c r="O116" s="34" t="str">
        <f>IF(ISBLANK('5. Pp (3 años)'!O117),"",'5. Pp (3 años)'!O117)</f>
        <v/>
      </c>
      <c r="P116" s="189" t="str">
        <f>IF(ISBLANK('5. Pp (3 años)'!P117),"",'5. Pp (3 años)'!P117)</f>
        <v/>
      </c>
    </row>
    <row r="117" spans="2:16" ht="17" x14ac:dyDescent="0.3">
      <c r="B117" s="512" t="str">
        <f>IF(ISBLANK('5. Pp (3 años)'!B118),"",'5. Pp (3 años)'!B118)</f>
        <v/>
      </c>
      <c r="C117" s="510" t="str">
        <f>IF(ISBLANK('5. Pp (3 años)'!C118),"",'5. Pp (3 años)'!C118)</f>
        <v/>
      </c>
      <c r="D117" s="509" t="str">
        <f>IF(ISBLANK('5. Pp (3 años)'!D118),"",'5. Pp (3 años)'!D118)</f>
        <v/>
      </c>
      <c r="E117" s="509" t="str">
        <f>IF(ISBLANK('5. Pp (3 años)'!E118),"",'5. Pp (3 años)'!E118)</f>
        <v/>
      </c>
      <c r="F117" s="509" t="str">
        <f>IF(ISBLANK('5. Pp (3 años)'!F118),"",'5. Pp (3 años)'!F118)</f>
        <v/>
      </c>
      <c r="G117" s="510" t="str">
        <f>IF(ISBLANK('5. Pp (3 años)'!G118),"",'5. Pp (3 años)'!G118)</f>
        <v/>
      </c>
      <c r="H117" s="510" t="str">
        <f>IF(ISBLANK('5. Pp (3 años)'!H118),"",'5. Pp (3 años)'!H118)</f>
        <v/>
      </c>
      <c r="I117" s="509" t="str">
        <f>IF(ISBLANK('5. Pp (3 años)'!I118),"",'5. Pp (3 años)'!I118)</f>
        <v/>
      </c>
      <c r="J117" s="509" t="str">
        <f>IF(ISBLANK('5. Pp (3 años)'!J118),"",'5. Pp (3 años)'!J118)</f>
        <v/>
      </c>
      <c r="K117" s="510" t="str">
        <f>IF(ISBLANK('5. Pp (3 años)'!K118),"",'5. Pp (3 años)'!K118)</f>
        <v/>
      </c>
      <c r="L117" s="509"/>
      <c r="M117" s="509"/>
      <c r="N117" s="509" t="str">
        <f>IF(ISBLANK('5. Pp (3 años)'!N118),"",'5. Pp (3 años)'!N118)</f>
        <v/>
      </c>
      <c r="O117" s="509" t="str">
        <f>IF(ISBLANK('5. Pp (3 años)'!O118),"",'5. Pp (3 años)'!O118)</f>
        <v/>
      </c>
      <c r="P117" s="511" t="str">
        <f>IF(ISBLANK('5. Pp (3 años)'!P118),"",'5. Pp (3 años)'!P118)</f>
        <v/>
      </c>
    </row>
    <row r="118" spans="2:16" ht="17" x14ac:dyDescent="0.3">
      <c r="B118" s="100" t="str">
        <f>IF(ISBLANK('5. Pp (3 años)'!B119),"",'5. Pp (3 años)'!B119)</f>
        <v/>
      </c>
      <c r="C118" s="31" t="str">
        <f>IF(ISBLANK('5. Pp (3 años)'!C119),"",'5. Pp (3 años)'!C119)</f>
        <v/>
      </c>
      <c r="D118" s="34" t="str">
        <f>IF(ISBLANK('5. Pp (3 años)'!D119),"",'5. Pp (3 años)'!D119)</f>
        <v/>
      </c>
      <c r="E118" s="34" t="str">
        <f>IF(ISBLANK('5. Pp (3 años)'!E119),"",'5. Pp (3 años)'!E119)</f>
        <v/>
      </c>
      <c r="F118" s="34" t="str">
        <f>IF(ISBLANK('5. Pp (3 años)'!F119),"",'5. Pp (3 años)'!F119)</f>
        <v/>
      </c>
      <c r="G118" s="31" t="str">
        <f>IF(ISBLANK('5. Pp (3 años)'!G119),"",'5. Pp (3 años)'!G119)</f>
        <v/>
      </c>
      <c r="H118" s="31" t="str">
        <f>IF(ISBLANK('5. Pp (3 años)'!H119),"",'5. Pp (3 años)'!H119)</f>
        <v/>
      </c>
      <c r="I118" s="34" t="str">
        <f>IF(ISBLANK('5. Pp (3 años)'!I119),"",'5. Pp (3 años)'!I119)</f>
        <v/>
      </c>
      <c r="J118" s="34" t="str">
        <f>IF(ISBLANK('5. Pp (3 años)'!J119),"",'5. Pp (3 años)'!J119)</f>
        <v/>
      </c>
      <c r="K118" s="31" t="str">
        <f>IF(ISBLANK('5. Pp (3 años)'!K119),"",'5. Pp (3 años)'!K119)</f>
        <v/>
      </c>
      <c r="L118" s="34"/>
      <c r="M118" s="34"/>
      <c r="N118" s="34" t="str">
        <f>IF(ISBLANK('5. Pp (3 años)'!N119),"",'5. Pp (3 años)'!N119)</f>
        <v/>
      </c>
      <c r="O118" s="34" t="str">
        <f>IF(ISBLANK('5. Pp (3 años)'!O119),"",'5. Pp (3 años)'!O119)</f>
        <v/>
      </c>
      <c r="P118" s="189" t="str">
        <f>IF(ISBLANK('5. Pp (3 años)'!P119),"",'5. Pp (3 años)'!P119)</f>
        <v/>
      </c>
    </row>
    <row r="119" spans="2:16" ht="17" x14ac:dyDescent="0.3">
      <c r="B119" s="100" t="str">
        <f>IF(ISBLANK('5. Pp (3 años)'!B120),"",'5. Pp (3 años)'!B120)</f>
        <v/>
      </c>
      <c r="C119" s="31" t="str">
        <f>IF(ISBLANK('5. Pp (3 años)'!C120),"",'5. Pp (3 años)'!C120)</f>
        <v/>
      </c>
      <c r="D119" s="34" t="str">
        <f>IF(ISBLANK('5. Pp (3 años)'!D120),"",'5. Pp (3 años)'!D120)</f>
        <v/>
      </c>
      <c r="E119" s="34" t="str">
        <f>IF(ISBLANK('5. Pp (3 años)'!E120),"",'5. Pp (3 años)'!E120)</f>
        <v/>
      </c>
      <c r="F119" s="34" t="str">
        <f>IF(ISBLANK('5. Pp (3 años)'!F120),"",'5. Pp (3 años)'!F120)</f>
        <v/>
      </c>
      <c r="G119" s="31" t="str">
        <f>IF(ISBLANK('5. Pp (3 años)'!G120),"",'5. Pp (3 años)'!G120)</f>
        <v/>
      </c>
      <c r="H119" s="31" t="str">
        <f>IF(ISBLANK('5. Pp (3 años)'!H120),"",'5. Pp (3 años)'!H120)</f>
        <v/>
      </c>
      <c r="I119" s="34" t="str">
        <f>IF(ISBLANK('5. Pp (3 años)'!I120),"",'5. Pp (3 años)'!I120)</f>
        <v/>
      </c>
      <c r="J119" s="34" t="str">
        <f>IF(ISBLANK('5. Pp (3 años)'!J120),"",'5. Pp (3 años)'!J120)</f>
        <v/>
      </c>
      <c r="K119" s="31" t="str">
        <f>IF(ISBLANK('5. Pp (3 años)'!K120),"",'5. Pp (3 años)'!K120)</f>
        <v/>
      </c>
      <c r="L119" s="34"/>
      <c r="M119" s="34"/>
      <c r="N119" s="34" t="str">
        <f>IF(ISBLANK('5. Pp (3 años)'!N120),"",'5. Pp (3 años)'!N120)</f>
        <v/>
      </c>
      <c r="O119" s="34" t="str">
        <f>IF(ISBLANK('5. Pp (3 años)'!O120),"",'5. Pp (3 años)'!O120)</f>
        <v/>
      </c>
      <c r="P119" s="189" t="str">
        <f>IF(ISBLANK('5. Pp (3 años)'!P120),"",'5. Pp (3 años)'!P120)</f>
        <v/>
      </c>
    </row>
    <row r="120" spans="2:16" ht="17" x14ac:dyDescent="0.3">
      <c r="B120" s="100" t="str">
        <f>IF(ISBLANK('5. Pp (3 años)'!B121),"",'5. Pp (3 años)'!B121)</f>
        <v/>
      </c>
      <c r="C120" s="31" t="str">
        <f>IF(ISBLANK('5. Pp (3 años)'!C121),"",'5. Pp (3 años)'!C121)</f>
        <v/>
      </c>
      <c r="D120" s="34" t="str">
        <f>IF(ISBLANK('5. Pp (3 años)'!D121),"",'5. Pp (3 años)'!D121)</f>
        <v/>
      </c>
      <c r="E120" s="34" t="str">
        <f>IF(ISBLANK('5. Pp (3 años)'!E121),"",'5. Pp (3 años)'!E121)</f>
        <v/>
      </c>
      <c r="F120" s="34" t="str">
        <f>IF(ISBLANK('5. Pp (3 años)'!F121),"",'5. Pp (3 años)'!F121)</f>
        <v/>
      </c>
      <c r="G120" s="31" t="str">
        <f>IF(ISBLANK('5. Pp (3 años)'!G121),"",'5. Pp (3 años)'!G121)</f>
        <v/>
      </c>
      <c r="H120" s="31" t="str">
        <f>IF(ISBLANK('5. Pp (3 años)'!H121),"",'5. Pp (3 años)'!H121)</f>
        <v/>
      </c>
      <c r="I120" s="34" t="str">
        <f>IF(ISBLANK('5. Pp (3 años)'!I121),"",'5. Pp (3 años)'!I121)</f>
        <v/>
      </c>
      <c r="J120" s="34" t="str">
        <f>IF(ISBLANK('5. Pp (3 años)'!J121),"",'5. Pp (3 años)'!J121)</f>
        <v/>
      </c>
      <c r="K120" s="31" t="str">
        <f>IF(ISBLANK('5. Pp (3 años)'!K121),"",'5. Pp (3 años)'!K121)</f>
        <v/>
      </c>
      <c r="L120" s="34"/>
      <c r="M120" s="34"/>
      <c r="N120" s="34" t="str">
        <f>IF(ISBLANK('5. Pp (3 años)'!N121),"",'5. Pp (3 años)'!N121)</f>
        <v/>
      </c>
      <c r="O120" s="34" t="str">
        <f>IF(ISBLANK('5. Pp (3 años)'!O121),"",'5. Pp (3 años)'!O121)</f>
        <v/>
      </c>
      <c r="P120" s="189" t="str">
        <f>IF(ISBLANK('5. Pp (3 años)'!P121),"",'5. Pp (3 años)'!P121)</f>
        <v/>
      </c>
    </row>
    <row r="121" spans="2:16" ht="17" x14ac:dyDescent="0.3">
      <c r="B121" s="100" t="str">
        <f>IF(ISBLANK('5. Pp (3 años)'!B122),"",'5. Pp (3 años)'!B122)</f>
        <v/>
      </c>
      <c r="C121" s="31" t="str">
        <f>IF(ISBLANK('5. Pp (3 años)'!C122),"",'5. Pp (3 años)'!C122)</f>
        <v/>
      </c>
      <c r="D121" s="34" t="str">
        <f>IF(ISBLANK('5. Pp (3 años)'!D122),"",'5. Pp (3 años)'!D122)</f>
        <v/>
      </c>
      <c r="E121" s="34" t="str">
        <f>IF(ISBLANK('5. Pp (3 años)'!E122),"",'5. Pp (3 años)'!E122)</f>
        <v/>
      </c>
      <c r="F121" s="34" t="str">
        <f>IF(ISBLANK('5. Pp (3 años)'!F122),"",'5. Pp (3 años)'!F122)</f>
        <v/>
      </c>
      <c r="G121" s="31" t="str">
        <f>IF(ISBLANK('5. Pp (3 años)'!G122),"",'5. Pp (3 años)'!G122)</f>
        <v/>
      </c>
      <c r="H121" s="31" t="str">
        <f>IF(ISBLANK('5. Pp (3 años)'!H122),"",'5. Pp (3 años)'!H122)</f>
        <v/>
      </c>
      <c r="I121" s="34" t="str">
        <f>IF(ISBLANK('5. Pp (3 años)'!I122),"",'5. Pp (3 años)'!I122)</f>
        <v/>
      </c>
      <c r="J121" s="34" t="str">
        <f>IF(ISBLANK('5. Pp (3 años)'!J122),"",'5. Pp (3 años)'!J122)</f>
        <v/>
      </c>
      <c r="K121" s="31" t="str">
        <f>IF(ISBLANK('5. Pp (3 años)'!K122),"",'5. Pp (3 años)'!K122)</f>
        <v/>
      </c>
      <c r="L121" s="34"/>
      <c r="M121" s="34"/>
      <c r="N121" s="34" t="str">
        <f>IF(ISBLANK('5. Pp (3 años)'!N122),"",'5. Pp (3 años)'!N122)</f>
        <v/>
      </c>
      <c r="O121" s="34" t="str">
        <f>IF(ISBLANK('5. Pp (3 años)'!O122),"",'5. Pp (3 años)'!O122)</f>
        <v/>
      </c>
      <c r="P121" s="189" t="str">
        <f>IF(ISBLANK('5. Pp (3 años)'!P122),"",'5. Pp (3 años)'!P122)</f>
        <v/>
      </c>
    </row>
    <row r="122" spans="2:16" ht="17" x14ac:dyDescent="0.3">
      <c r="B122" s="100" t="str">
        <f>IF(ISBLANK('5. Pp (3 años)'!B123),"",'5. Pp (3 años)'!B123)</f>
        <v/>
      </c>
      <c r="C122" s="31" t="str">
        <f>IF(ISBLANK('5. Pp (3 años)'!C123),"",'5. Pp (3 años)'!C123)</f>
        <v/>
      </c>
      <c r="D122" s="34" t="str">
        <f>IF(ISBLANK('5. Pp (3 años)'!D123),"",'5. Pp (3 años)'!D123)</f>
        <v/>
      </c>
      <c r="E122" s="34" t="str">
        <f>IF(ISBLANK('5. Pp (3 años)'!E123),"",'5. Pp (3 años)'!E123)</f>
        <v/>
      </c>
      <c r="F122" s="34" t="str">
        <f>IF(ISBLANK('5. Pp (3 años)'!F123),"",'5. Pp (3 años)'!F123)</f>
        <v/>
      </c>
      <c r="G122" s="31" t="str">
        <f>IF(ISBLANK('5. Pp (3 años)'!G123),"",'5. Pp (3 años)'!G123)</f>
        <v/>
      </c>
      <c r="H122" s="31" t="str">
        <f>IF(ISBLANK('5. Pp (3 años)'!H123),"",'5. Pp (3 años)'!H123)</f>
        <v/>
      </c>
      <c r="I122" s="34" t="str">
        <f>IF(ISBLANK('5. Pp (3 años)'!I123),"",'5. Pp (3 años)'!I123)</f>
        <v/>
      </c>
      <c r="J122" s="34" t="str">
        <f>IF(ISBLANK('5. Pp (3 años)'!J123),"",'5. Pp (3 años)'!J123)</f>
        <v/>
      </c>
      <c r="K122" s="31" t="str">
        <f>IF(ISBLANK('5. Pp (3 años)'!K123),"",'5. Pp (3 años)'!K123)</f>
        <v/>
      </c>
      <c r="L122" s="34"/>
      <c r="M122" s="34"/>
      <c r="N122" s="34" t="str">
        <f>IF(ISBLANK('5. Pp (3 años)'!N123),"",'5. Pp (3 años)'!N123)</f>
        <v/>
      </c>
      <c r="O122" s="34" t="str">
        <f>IF(ISBLANK('5. Pp (3 años)'!O123),"",'5. Pp (3 años)'!O123)</f>
        <v/>
      </c>
      <c r="P122" s="189" t="str">
        <f>IF(ISBLANK('5. Pp (3 años)'!P123),"",'5. Pp (3 años)'!P123)</f>
        <v/>
      </c>
    </row>
    <row r="123" spans="2:16" ht="17" x14ac:dyDescent="0.3">
      <c r="B123" s="512" t="str">
        <f>IF(ISBLANK('5. Pp (3 años)'!B124),"",'5. Pp (3 años)'!B124)</f>
        <v/>
      </c>
      <c r="C123" s="510" t="str">
        <f>IF(ISBLANK('5. Pp (3 años)'!C124),"",'5. Pp (3 años)'!C124)</f>
        <v/>
      </c>
      <c r="D123" s="509" t="str">
        <f>IF(ISBLANK('5. Pp (3 años)'!D124),"",'5. Pp (3 años)'!D124)</f>
        <v/>
      </c>
      <c r="E123" s="509" t="str">
        <f>IF(ISBLANK('5. Pp (3 años)'!E124),"",'5. Pp (3 años)'!E124)</f>
        <v/>
      </c>
      <c r="F123" s="509" t="str">
        <f>IF(ISBLANK('5. Pp (3 años)'!F124),"",'5. Pp (3 años)'!F124)</f>
        <v/>
      </c>
      <c r="G123" s="510" t="str">
        <f>IF(ISBLANK('5. Pp (3 años)'!G124),"",'5. Pp (3 años)'!G124)</f>
        <v/>
      </c>
      <c r="H123" s="510" t="str">
        <f>IF(ISBLANK('5. Pp (3 años)'!H124),"",'5. Pp (3 años)'!H124)</f>
        <v/>
      </c>
      <c r="I123" s="509" t="str">
        <f>IF(ISBLANK('5. Pp (3 años)'!I124),"",'5. Pp (3 años)'!I124)</f>
        <v/>
      </c>
      <c r="J123" s="509" t="str">
        <f>IF(ISBLANK('5. Pp (3 años)'!J124),"",'5. Pp (3 años)'!J124)</f>
        <v/>
      </c>
      <c r="K123" s="510" t="str">
        <f>IF(ISBLANK('5. Pp (3 años)'!K124),"",'5. Pp (3 años)'!K124)</f>
        <v/>
      </c>
      <c r="L123" s="509"/>
      <c r="M123" s="509"/>
      <c r="N123" s="509" t="str">
        <f>IF(ISBLANK('5. Pp (3 años)'!N124),"",'5. Pp (3 años)'!N124)</f>
        <v/>
      </c>
      <c r="O123" s="509" t="str">
        <f>IF(ISBLANK('5. Pp (3 años)'!O124),"",'5. Pp (3 años)'!O124)</f>
        <v/>
      </c>
      <c r="P123" s="511" t="str">
        <f>IF(ISBLANK('5. Pp (3 años)'!P124),"",'5. Pp (3 años)'!P124)</f>
        <v/>
      </c>
    </row>
    <row r="124" spans="2:16" ht="17" x14ac:dyDescent="0.3">
      <c r="B124" s="100" t="str">
        <f>IF(ISBLANK('5. Pp (3 años)'!B125),"",'5. Pp (3 años)'!B125)</f>
        <v/>
      </c>
      <c r="C124" s="31" t="str">
        <f>IF(ISBLANK('5. Pp (3 años)'!C125),"",'5. Pp (3 años)'!C125)</f>
        <v/>
      </c>
      <c r="D124" s="34" t="str">
        <f>IF(ISBLANK('5. Pp (3 años)'!D125),"",'5. Pp (3 años)'!D125)</f>
        <v/>
      </c>
      <c r="E124" s="34" t="str">
        <f>IF(ISBLANK('5. Pp (3 años)'!E125),"",'5. Pp (3 años)'!E125)</f>
        <v/>
      </c>
      <c r="F124" s="34" t="str">
        <f>IF(ISBLANK('5. Pp (3 años)'!F125),"",'5. Pp (3 años)'!F125)</f>
        <v/>
      </c>
      <c r="G124" s="31" t="str">
        <f>IF(ISBLANK('5. Pp (3 años)'!G125),"",'5. Pp (3 años)'!G125)</f>
        <v/>
      </c>
      <c r="H124" s="31" t="str">
        <f>IF(ISBLANK('5. Pp (3 años)'!H125),"",'5. Pp (3 años)'!H125)</f>
        <v/>
      </c>
      <c r="I124" s="34" t="str">
        <f>IF(ISBLANK('5. Pp (3 años)'!I125),"",'5. Pp (3 años)'!I125)</f>
        <v/>
      </c>
      <c r="J124" s="34" t="str">
        <f>IF(ISBLANK('5. Pp (3 años)'!J125),"",'5. Pp (3 años)'!J125)</f>
        <v/>
      </c>
      <c r="K124" s="31" t="str">
        <f>IF(ISBLANK('5. Pp (3 años)'!K125),"",'5. Pp (3 años)'!K125)</f>
        <v/>
      </c>
      <c r="L124" s="34"/>
      <c r="M124" s="34"/>
      <c r="N124" s="34" t="str">
        <f>IF(ISBLANK('5. Pp (3 años)'!N125),"",'5. Pp (3 años)'!N125)</f>
        <v/>
      </c>
      <c r="O124" s="34" t="str">
        <f>IF(ISBLANK('5. Pp (3 años)'!O125),"",'5. Pp (3 años)'!O125)</f>
        <v/>
      </c>
      <c r="P124" s="189" t="str">
        <f>IF(ISBLANK('5. Pp (3 años)'!P125),"",'5. Pp (3 años)'!P125)</f>
        <v/>
      </c>
    </row>
    <row r="125" spans="2:16" ht="17" x14ac:dyDescent="0.3">
      <c r="B125" s="100" t="str">
        <f>IF(ISBLANK('5. Pp (3 años)'!B126),"",'5. Pp (3 años)'!B126)</f>
        <v/>
      </c>
      <c r="C125" s="31" t="str">
        <f>IF(ISBLANK('5. Pp (3 años)'!C126),"",'5. Pp (3 años)'!C126)</f>
        <v/>
      </c>
      <c r="D125" s="34" t="str">
        <f>IF(ISBLANK('5. Pp (3 años)'!D126),"",'5. Pp (3 años)'!D126)</f>
        <v/>
      </c>
      <c r="E125" s="34" t="str">
        <f>IF(ISBLANK('5. Pp (3 años)'!E126),"",'5. Pp (3 años)'!E126)</f>
        <v/>
      </c>
      <c r="F125" s="34" t="str">
        <f>IF(ISBLANK('5. Pp (3 años)'!F126),"",'5. Pp (3 años)'!F126)</f>
        <v/>
      </c>
      <c r="G125" s="31" t="str">
        <f>IF(ISBLANK('5. Pp (3 años)'!G126),"",'5. Pp (3 años)'!G126)</f>
        <v/>
      </c>
      <c r="H125" s="31" t="str">
        <f>IF(ISBLANK('5. Pp (3 años)'!H126),"",'5. Pp (3 años)'!H126)</f>
        <v/>
      </c>
      <c r="I125" s="34" t="str">
        <f>IF(ISBLANK('5. Pp (3 años)'!I126),"",'5. Pp (3 años)'!I126)</f>
        <v/>
      </c>
      <c r="J125" s="34" t="str">
        <f>IF(ISBLANK('5. Pp (3 años)'!J126),"",'5. Pp (3 años)'!J126)</f>
        <v/>
      </c>
      <c r="K125" s="31" t="str">
        <f>IF(ISBLANK('5. Pp (3 años)'!K126),"",'5. Pp (3 años)'!K126)</f>
        <v/>
      </c>
      <c r="L125" s="34"/>
      <c r="M125" s="34"/>
      <c r="N125" s="34" t="str">
        <f>IF(ISBLANK('5. Pp (3 años)'!N126),"",'5. Pp (3 años)'!N126)</f>
        <v/>
      </c>
      <c r="O125" s="34" t="str">
        <f>IF(ISBLANK('5. Pp (3 años)'!O126),"",'5. Pp (3 años)'!O126)</f>
        <v/>
      </c>
      <c r="P125" s="189" t="str">
        <f>IF(ISBLANK('5. Pp (3 años)'!P126),"",'5. Pp (3 años)'!P126)</f>
        <v/>
      </c>
    </row>
    <row r="126" spans="2:16" ht="17" x14ac:dyDescent="0.3">
      <c r="B126" s="100" t="str">
        <f>IF(ISBLANK('5. Pp (3 años)'!B127),"",'5. Pp (3 años)'!B127)</f>
        <v/>
      </c>
      <c r="C126" s="31" t="str">
        <f>IF(ISBLANK('5. Pp (3 años)'!C127),"",'5. Pp (3 años)'!C127)</f>
        <v/>
      </c>
      <c r="D126" s="34" t="str">
        <f>IF(ISBLANK('5. Pp (3 años)'!D127),"",'5. Pp (3 años)'!D127)</f>
        <v/>
      </c>
      <c r="E126" s="34" t="str">
        <f>IF(ISBLANK('5. Pp (3 años)'!E127),"",'5. Pp (3 años)'!E127)</f>
        <v/>
      </c>
      <c r="F126" s="34" t="str">
        <f>IF(ISBLANK('5. Pp (3 años)'!F127),"",'5. Pp (3 años)'!F127)</f>
        <v/>
      </c>
      <c r="G126" s="31" t="str">
        <f>IF(ISBLANK('5. Pp (3 años)'!G127),"",'5. Pp (3 años)'!G127)</f>
        <v/>
      </c>
      <c r="H126" s="31" t="str">
        <f>IF(ISBLANK('5. Pp (3 años)'!H127),"",'5. Pp (3 años)'!H127)</f>
        <v/>
      </c>
      <c r="I126" s="34" t="str">
        <f>IF(ISBLANK('5. Pp (3 años)'!I127),"",'5. Pp (3 años)'!I127)</f>
        <v/>
      </c>
      <c r="J126" s="34" t="str">
        <f>IF(ISBLANK('5. Pp (3 años)'!J127),"",'5. Pp (3 años)'!J127)</f>
        <v/>
      </c>
      <c r="K126" s="31" t="str">
        <f>IF(ISBLANK('5. Pp (3 años)'!K127),"",'5. Pp (3 años)'!K127)</f>
        <v/>
      </c>
      <c r="L126" s="34"/>
      <c r="M126" s="34"/>
      <c r="N126" s="34" t="str">
        <f>IF(ISBLANK('5. Pp (3 años)'!N127),"",'5. Pp (3 años)'!N127)</f>
        <v/>
      </c>
      <c r="O126" s="34" t="str">
        <f>IF(ISBLANK('5. Pp (3 años)'!O127),"",'5. Pp (3 años)'!O127)</f>
        <v/>
      </c>
      <c r="P126" s="189" t="str">
        <f>IF(ISBLANK('5. Pp (3 años)'!P127),"",'5. Pp (3 años)'!P127)</f>
        <v/>
      </c>
    </row>
    <row r="127" spans="2:16" ht="17" x14ac:dyDescent="0.3">
      <c r="B127" s="100" t="str">
        <f>IF(ISBLANK('5. Pp (3 años)'!B128),"",'5. Pp (3 años)'!B128)</f>
        <v/>
      </c>
      <c r="C127" s="31" t="str">
        <f>IF(ISBLANK('5. Pp (3 años)'!C128),"",'5. Pp (3 años)'!C128)</f>
        <v/>
      </c>
      <c r="D127" s="34" t="str">
        <f>IF(ISBLANK('5. Pp (3 años)'!D128),"",'5. Pp (3 años)'!D128)</f>
        <v/>
      </c>
      <c r="E127" s="34" t="str">
        <f>IF(ISBLANK('5. Pp (3 años)'!E128),"",'5. Pp (3 años)'!E128)</f>
        <v/>
      </c>
      <c r="F127" s="34" t="str">
        <f>IF(ISBLANK('5. Pp (3 años)'!F128),"",'5. Pp (3 años)'!F128)</f>
        <v/>
      </c>
      <c r="G127" s="31" t="str">
        <f>IF(ISBLANK('5. Pp (3 años)'!G128),"",'5. Pp (3 años)'!G128)</f>
        <v/>
      </c>
      <c r="H127" s="31" t="str">
        <f>IF(ISBLANK('5. Pp (3 años)'!H128),"",'5. Pp (3 años)'!H128)</f>
        <v/>
      </c>
      <c r="I127" s="34" t="str">
        <f>IF(ISBLANK('5. Pp (3 años)'!I128),"",'5. Pp (3 años)'!I128)</f>
        <v/>
      </c>
      <c r="J127" s="34" t="str">
        <f>IF(ISBLANK('5. Pp (3 años)'!J128),"",'5. Pp (3 años)'!J128)</f>
        <v/>
      </c>
      <c r="K127" s="31" t="str">
        <f>IF(ISBLANK('5. Pp (3 años)'!K128),"",'5. Pp (3 años)'!K128)</f>
        <v/>
      </c>
      <c r="L127" s="34"/>
      <c r="M127" s="34"/>
      <c r="N127" s="34" t="str">
        <f>IF(ISBLANK('5. Pp (3 años)'!N128),"",'5. Pp (3 años)'!N128)</f>
        <v/>
      </c>
      <c r="O127" s="34" t="str">
        <f>IF(ISBLANK('5. Pp (3 años)'!O128),"",'5. Pp (3 años)'!O128)</f>
        <v/>
      </c>
      <c r="P127" s="189" t="str">
        <f>IF(ISBLANK('5. Pp (3 años)'!P128),"",'5. Pp (3 años)'!P128)</f>
        <v/>
      </c>
    </row>
    <row r="128" spans="2:16" ht="17" x14ac:dyDescent="0.3">
      <c r="B128" s="100" t="str">
        <f>IF(ISBLANK('5. Pp (3 años)'!B129),"",'5. Pp (3 años)'!B129)</f>
        <v/>
      </c>
      <c r="C128" s="31" t="str">
        <f>IF(ISBLANK('5. Pp (3 años)'!C129),"",'5. Pp (3 años)'!C129)</f>
        <v/>
      </c>
      <c r="D128" s="34" t="str">
        <f>IF(ISBLANK('5. Pp (3 años)'!D129),"",'5. Pp (3 años)'!D129)</f>
        <v/>
      </c>
      <c r="E128" s="34" t="str">
        <f>IF(ISBLANK('5. Pp (3 años)'!E129),"",'5. Pp (3 años)'!E129)</f>
        <v/>
      </c>
      <c r="F128" s="34" t="str">
        <f>IF(ISBLANK('5. Pp (3 años)'!F129),"",'5. Pp (3 años)'!F129)</f>
        <v/>
      </c>
      <c r="G128" s="31" t="str">
        <f>IF(ISBLANK('5. Pp (3 años)'!G129),"",'5. Pp (3 años)'!G129)</f>
        <v/>
      </c>
      <c r="H128" s="31" t="str">
        <f>IF(ISBLANK('5. Pp (3 años)'!H129),"",'5. Pp (3 años)'!H129)</f>
        <v/>
      </c>
      <c r="I128" s="34" t="str">
        <f>IF(ISBLANK('5. Pp (3 años)'!I129),"",'5. Pp (3 años)'!I129)</f>
        <v/>
      </c>
      <c r="J128" s="34" t="str">
        <f>IF(ISBLANK('5. Pp (3 años)'!J129),"",'5. Pp (3 años)'!J129)</f>
        <v/>
      </c>
      <c r="K128" s="31" t="str">
        <f>IF(ISBLANK('5. Pp (3 años)'!K129),"",'5. Pp (3 años)'!K129)</f>
        <v/>
      </c>
      <c r="L128" s="34"/>
      <c r="M128" s="34"/>
      <c r="N128" s="34" t="str">
        <f>IF(ISBLANK('5. Pp (3 años)'!N129),"",'5. Pp (3 años)'!N129)</f>
        <v/>
      </c>
      <c r="O128" s="34" t="str">
        <f>IF(ISBLANK('5. Pp (3 años)'!O129),"",'5. Pp (3 años)'!O129)</f>
        <v/>
      </c>
      <c r="P128" s="189" t="str">
        <f>IF(ISBLANK('5. Pp (3 años)'!P129),"",'5. Pp (3 años)'!P129)</f>
        <v/>
      </c>
    </row>
    <row r="129" spans="2:16" ht="17" x14ac:dyDescent="0.3">
      <c r="B129" s="512" t="str">
        <f>IF(ISBLANK('5. Pp (3 años)'!B130),"",'5. Pp (3 años)'!B130)</f>
        <v/>
      </c>
      <c r="C129" s="510" t="str">
        <f>IF(ISBLANK('5. Pp (3 años)'!C130),"",'5. Pp (3 años)'!C130)</f>
        <v/>
      </c>
      <c r="D129" s="509" t="str">
        <f>IF(ISBLANK('5. Pp (3 años)'!D130),"",'5. Pp (3 años)'!D130)</f>
        <v/>
      </c>
      <c r="E129" s="509" t="str">
        <f>IF(ISBLANK('5. Pp (3 años)'!E130),"",'5. Pp (3 años)'!E130)</f>
        <v/>
      </c>
      <c r="F129" s="509" t="str">
        <f>IF(ISBLANK('5. Pp (3 años)'!F130),"",'5. Pp (3 años)'!F130)</f>
        <v/>
      </c>
      <c r="G129" s="510" t="str">
        <f>IF(ISBLANK('5. Pp (3 años)'!G130),"",'5. Pp (3 años)'!G130)</f>
        <v/>
      </c>
      <c r="H129" s="510" t="str">
        <f>IF(ISBLANK('5. Pp (3 años)'!H130),"",'5. Pp (3 años)'!H130)</f>
        <v/>
      </c>
      <c r="I129" s="509" t="str">
        <f>IF(ISBLANK('5. Pp (3 años)'!I130),"",'5. Pp (3 años)'!I130)</f>
        <v/>
      </c>
      <c r="J129" s="509" t="str">
        <f>IF(ISBLANK('5. Pp (3 años)'!J130),"",'5. Pp (3 años)'!J130)</f>
        <v/>
      </c>
      <c r="K129" s="510" t="str">
        <f>IF(ISBLANK('5. Pp (3 años)'!K130),"",'5. Pp (3 años)'!K130)</f>
        <v/>
      </c>
      <c r="L129" s="509"/>
      <c r="M129" s="509"/>
      <c r="N129" s="509" t="str">
        <f>IF(ISBLANK('5. Pp (3 años)'!N130),"",'5. Pp (3 años)'!N130)</f>
        <v/>
      </c>
      <c r="O129" s="509" t="str">
        <f>IF(ISBLANK('5. Pp (3 años)'!O130),"",'5. Pp (3 años)'!O130)</f>
        <v/>
      </c>
      <c r="P129" s="511" t="str">
        <f>IF(ISBLANK('5. Pp (3 años)'!P130),"",'5. Pp (3 años)'!P130)</f>
        <v/>
      </c>
    </row>
    <row r="130" spans="2:16" ht="17" x14ac:dyDescent="0.3">
      <c r="B130" s="100" t="str">
        <f>IF(ISBLANK('5. Pp (3 años)'!B131),"",'5. Pp (3 años)'!B131)</f>
        <v/>
      </c>
      <c r="C130" s="31" t="str">
        <f>IF(ISBLANK('5. Pp (3 años)'!C131),"",'5. Pp (3 años)'!C131)</f>
        <v/>
      </c>
      <c r="D130" s="34" t="str">
        <f>IF(ISBLANK('5. Pp (3 años)'!D131),"",'5. Pp (3 años)'!D131)</f>
        <v/>
      </c>
      <c r="E130" s="34" t="str">
        <f>IF(ISBLANK('5. Pp (3 años)'!E131),"",'5. Pp (3 años)'!E131)</f>
        <v/>
      </c>
      <c r="F130" s="34" t="str">
        <f>IF(ISBLANK('5. Pp (3 años)'!F131),"",'5. Pp (3 años)'!F131)</f>
        <v/>
      </c>
      <c r="G130" s="31" t="str">
        <f>IF(ISBLANK('5. Pp (3 años)'!G131),"",'5. Pp (3 años)'!G131)</f>
        <v/>
      </c>
      <c r="H130" s="31" t="str">
        <f>IF(ISBLANK('5. Pp (3 años)'!H131),"",'5. Pp (3 años)'!H131)</f>
        <v/>
      </c>
      <c r="I130" s="34" t="str">
        <f>IF(ISBLANK('5. Pp (3 años)'!I131),"",'5. Pp (3 años)'!I131)</f>
        <v/>
      </c>
      <c r="J130" s="34" t="str">
        <f>IF(ISBLANK('5. Pp (3 años)'!J131),"",'5. Pp (3 años)'!J131)</f>
        <v/>
      </c>
      <c r="K130" s="31" t="str">
        <f>IF(ISBLANK('5. Pp (3 años)'!K131),"",'5. Pp (3 años)'!K131)</f>
        <v/>
      </c>
      <c r="L130" s="34"/>
      <c r="M130" s="34"/>
      <c r="N130" s="34" t="str">
        <f>IF(ISBLANK('5. Pp (3 años)'!N131),"",'5. Pp (3 años)'!N131)</f>
        <v/>
      </c>
      <c r="O130" s="34" t="str">
        <f>IF(ISBLANK('5. Pp (3 años)'!O131),"",'5. Pp (3 años)'!O131)</f>
        <v/>
      </c>
      <c r="P130" s="189" t="str">
        <f>IF(ISBLANK('5. Pp (3 años)'!P131),"",'5. Pp (3 años)'!P131)</f>
        <v/>
      </c>
    </row>
    <row r="131" spans="2:16" ht="17" x14ac:dyDescent="0.3">
      <c r="B131" s="100" t="str">
        <f>IF(ISBLANK('5. Pp (3 años)'!B132),"",'5. Pp (3 años)'!B132)</f>
        <v/>
      </c>
      <c r="C131" s="31" t="str">
        <f>IF(ISBLANK('5. Pp (3 años)'!C132),"",'5. Pp (3 años)'!C132)</f>
        <v/>
      </c>
      <c r="D131" s="34" t="str">
        <f>IF(ISBLANK('5. Pp (3 años)'!D132),"",'5. Pp (3 años)'!D132)</f>
        <v/>
      </c>
      <c r="E131" s="34" t="str">
        <f>IF(ISBLANK('5. Pp (3 años)'!E132),"",'5. Pp (3 años)'!E132)</f>
        <v/>
      </c>
      <c r="F131" s="34" t="str">
        <f>IF(ISBLANK('5. Pp (3 años)'!F132),"",'5. Pp (3 años)'!F132)</f>
        <v/>
      </c>
      <c r="G131" s="31" t="str">
        <f>IF(ISBLANK('5. Pp (3 años)'!G132),"",'5. Pp (3 años)'!G132)</f>
        <v/>
      </c>
      <c r="H131" s="31" t="str">
        <f>IF(ISBLANK('5. Pp (3 años)'!H132),"",'5. Pp (3 años)'!H132)</f>
        <v/>
      </c>
      <c r="I131" s="34" t="str">
        <f>IF(ISBLANK('5. Pp (3 años)'!I132),"",'5. Pp (3 años)'!I132)</f>
        <v/>
      </c>
      <c r="J131" s="34" t="str">
        <f>IF(ISBLANK('5. Pp (3 años)'!J132),"",'5. Pp (3 años)'!J132)</f>
        <v/>
      </c>
      <c r="K131" s="31" t="str">
        <f>IF(ISBLANK('5. Pp (3 años)'!K132),"",'5. Pp (3 años)'!K132)</f>
        <v/>
      </c>
      <c r="L131" s="34"/>
      <c r="M131" s="34"/>
      <c r="N131" s="34" t="str">
        <f>IF(ISBLANK('5. Pp (3 años)'!N132),"",'5. Pp (3 años)'!N132)</f>
        <v/>
      </c>
      <c r="O131" s="34" t="str">
        <f>IF(ISBLANK('5. Pp (3 años)'!O132),"",'5. Pp (3 años)'!O132)</f>
        <v/>
      </c>
      <c r="P131" s="189" t="str">
        <f>IF(ISBLANK('5. Pp (3 años)'!P132),"",'5. Pp (3 años)'!P132)</f>
        <v/>
      </c>
    </row>
    <row r="132" spans="2:16" ht="17" x14ac:dyDescent="0.3">
      <c r="B132" s="100" t="str">
        <f>IF(ISBLANK('5. Pp (3 años)'!B133),"",'5. Pp (3 años)'!B133)</f>
        <v/>
      </c>
      <c r="C132" s="31" t="str">
        <f>IF(ISBLANK('5. Pp (3 años)'!C133),"",'5. Pp (3 años)'!C133)</f>
        <v/>
      </c>
      <c r="D132" s="34" t="str">
        <f>IF(ISBLANK('5. Pp (3 años)'!D133),"",'5. Pp (3 años)'!D133)</f>
        <v/>
      </c>
      <c r="E132" s="34" t="str">
        <f>IF(ISBLANK('5. Pp (3 años)'!E133),"",'5. Pp (3 años)'!E133)</f>
        <v/>
      </c>
      <c r="F132" s="34" t="str">
        <f>IF(ISBLANK('5. Pp (3 años)'!F133),"",'5. Pp (3 años)'!F133)</f>
        <v/>
      </c>
      <c r="G132" s="31" t="str">
        <f>IF(ISBLANK('5. Pp (3 años)'!G133),"",'5. Pp (3 años)'!G133)</f>
        <v/>
      </c>
      <c r="H132" s="31" t="str">
        <f>IF(ISBLANK('5. Pp (3 años)'!H133),"",'5. Pp (3 años)'!H133)</f>
        <v/>
      </c>
      <c r="I132" s="34" t="str">
        <f>IF(ISBLANK('5. Pp (3 años)'!I133),"",'5. Pp (3 años)'!I133)</f>
        <v/>
      </c>
      <c r="J132" s="34" t="str">
        <f>IF(ISBLANK('5. Pp (3 años)'!J133),"",'5. Pp (3 años)'!J133)</f>
        <v/>
      </c>
      <c r="K132" s="31" t="str">
        <f>IF(ISBLANK('5. Pp (3 años)'!K133),"",'5. Pp (3 años)'!K133)</f>
        <v/>
      </c>
      <c r="L132" s="34"/>
      <c r="M132" s="34"/>
      <c r="N132" s="34" t="str">
        <f>IF(ISBLANK('5. Pp (3 años)'!N133),"",'5. Pp (3 años)'!N133)</f>
        <v/>
      </c>
      <c r="O132" s="34" t="str">
        <f>IF(ISBLANK('5. Pp (3 años)'!O133),"",'5. Pp (3 años)'!O133)</f>
        <v/>
      </c>
      <c r="P132" s="189" t="str">
        <f>IF(ISBLANK('5. Pp (3 años)'!P133),"",'5. Pp (3 años)'!P133)</f>
        <v/>
      </c>
    </row>
    <row r="133" spans="2:16" ht="17" x14ac:dyDescent="0.3">
      <c r="B133" s="100" t="str">
        <f>IF(ISBLANK('5. Pp (3 años)'!B134),"",'5. Pp (3 años)'!B134)</f>
        <v/>
      </c>
      <c r="C133" s="31" t="str">
        <f>IF(ISBLANK('5. Pp (3 años)'!C134),"",'5. Pp (3 años)'!C134)</f>
        <v/>
      </c>
      <c r="D133" s="34" t="str">
        <f>IF(ISBLANK('5. Pp (3 años)'!D134),"",'5. Pp (3 años)'!D134)</f>
        <v/>
      </c>
      <c r="E133" s="34" t="str">
        <f>IF(ISBLANK('5. Pp (3 años)'!E134),"",'5. Pp (3 años)'!E134)</f>
        <v/>
      </c>
      <c r="F133" s="34" t="str">
        <f>IF(ISBLANK('5. Pp (3 años)'!F134),"",'5. Pp (3 años)'!F134)</f>
        <v/>
      </c>
      <c r="G133" s="31" t="str">
        <f>IF(ISBLANK('5. Pp (3 años)'!G134),"",'5. Pp (3 años)'!G134)</f>
        <v/>
      </c>
      <c r="H133" s="31" t="str">
        <f>IF(ISBLANK('5. Pp (3 años)'!H134),"",'5. Pp (3 años)'!H134)</f>
        <v/>
      </c>
      <c r="I133" s="34" t="str">
        <f>IF(ISBLANK('5. Pp (3 años)'!I134),"",'5. Pp (3 años)'!I134)</f>
        <v/>
      </c>
      <c r="J133" s="34" t="str">
        <f>IF(ISBLANK('5. Pp (3 años)'!J134),"",'5. Pp (3 años)'!J134)</f>
        <v/>
      </c>
      <c r="K133" s="31" t="str">
        <f>IF(ISBLANK('5. Pp (3 años)'!K134),"",'5. Pp (3 años)'!K134)</f>
        <v/>
      </c>
      <c r="L133" s="34"/>
      <c r="M133" s="34"/>
      <c r="N133" s="34" t="str">
        <f>IF(ISBLANK('5. Pp (3 años)'!N134),"",'5. Pp (3 años)'!N134)</f>
        <v/>
      </c>
      <c r="O133" s="34" t="str">
        <f>IF(ISBLANK('5. Pp (3 años)'!O134),"",'5. Pp (3 años)'!O134)</f>
        <v/>
      </c>
      <c r="P133" s="189" t="str">
        <f>IF(ISBLANK('5. Pp (3 años)'!P134),"",'5. Pp (3 años)'!P134)</f>
        <v/>
      </c>
    </row>
    <row r="134" spans="2:16" ht="17" x14ac:dyDescent="0.3">
      <c r="B134" s="100" t="str">
        <f>IF(ISBLANK('5. Pp (3 años)'!B135),"",'5. Pp (3 años)'!B135)</f>
        <v/>
      </c>
      <c r="C134" s="31" t="str">
        <f>IF(ISBLANK('5. Pp (3 años)'!C135),"",'5. Pp (3 años)'!C135)</f>
        <v/>
      </c>
      <c r="D134" s="34" t="str">
        <f>IF(ISBLANK('5. Pp (3 años)'!D135),"",'5. Pp (3 años)'!D135)</f>
        <v/>
      </c>
      <c r="E134" s="34" t="str">
        <f>IF(ISBLANK('5. Pp (3 años)'!E135),"",'5. Pp (3 años)'!E135)</f>
        <v/>
      </c>
      <c r="F134" s="34" t="str">
        <f>IF(ISBLANK('5. Pp (3 años)'!F135),"",'5. Pp (3 años)'!F135)</f>
        <v/>
      </c>
      <c r="G134" s="31" t="str">
        <f>IF(ISBLANK('5. Pp (3 años)'!G135),"",'5. Pp (3 años)'!G135)</f>
        <v/>
      </c>
      <c r="H134" s="31" t="str">
        <f>IF(ISBLANK('5. Pp (3 años)'!H135),"",'5. Pp (3 años)'!H135)</f>
        <v/>
      </c>
      <c r="I134" s="34" t="str">
        <f>IF(ISBLANK('5. Pp (3 años)'!I135),"",'5. Pp (3 años)'!I135)</f>
        <v/>
      </c>
      <c r="J134" s="34" t="str">
        <f>IF(ISBLANK('5. Pp (3 años)'!J135),"",'5. Pp (3 años)'!J135)</f>
        <v/>
      </c>
      <c r="K134" s="31" t="str">
        <f>IF(ISBLANK('5. Pp (3 años)'!K135),"",'5. Pp (3 años)'!K135)</f>
        <v/>
      </c>
      <c r="L134" s="34"/>
      <c r="M134" s="34"/>
      <c r="N134" s="34" t="str">
        <f>IF(ISBLANK('5. Pp (3 años)'!N135),"",'5. Pp (3 años)'!N135)</f>
        <v/>
      </c>
      <c r="O134" s="34" t="str">
        <f>IF(ISBLANK('5. Pp (3 años)'!O135),"",'5. Pp (3 años)'!O135)</f>
        <v/>
      </c>
      <c r="P134" s="189" t="str">
        <f>IF(ISBLANK('5. Pp (3 años)'!P135),"",'5. Pp (3 años)'!P135)</f>
        <v/>
      </c>
    </row>
    <row r="135" spans="2:16" ht="17" x14ac:dyDescent="0.3">
      <c r="B135" s="512" t="str">
        <f>IF(ISBLANK('5. Pp (3 años)'!B136),"",'5. Pp (3 años)'!B136)</f>
        <v/>
      </c>
      <c r="C135" s="510" t="str">
        <f>IF(ISBLANK('5. Pp (3 años)'!C136),"",'5. Pp (3 años)'!C136)</f>
        <v/>
      </c>
      <c r="D135" s="509" t="str">
        <f>IF(ISBLANK('5. Pp (3 años)'!D136),"",'5. Pp (3 años)'!D136)</f>
        <v/>
      </c>
      <c r="E135" s="509" t="str">
        <f>IF(ISBLANK('5. Pp (3 años)'!E136),"",'5. Pp (3 años)'!E136)</f>
        <v/>
      </c>
      <c r="F135" s="509" t="str">
        <f>IF(ISBLANK('5. Pp (3 años)'!F136),"",'5. Pp (3 años)'!F136)</f>
        <v/>
      </c>
      <c r="G135" s="510" t="str">
        <f>IF(ISBLANK('5. Pp (3 años)'!G136),"",'5. Pp (3 años)'!G136)</f>
        <v/>
      </c>
      <c r="H135" s="510" t="str">
        <f>IF(ISBLANK('5. Pp (3 años)'!H136),"",'5. Pp (3 años)'!H136)</f>
        <v/>
      </c>
      <c r="I135" s="509" t="str">
        <f>IF(ISBLANK('5. Pp (3 años)'!I136),"",'5. Pp (3 años)'!I136)</f>
        <v/>
      </c>
      <c r="J135" s="509" t="str">
        <f>IF(ISBLANK('5. Pp (3 años)'!J136),"",'5. Pp (3 años)'!J136)</f>
        <v/>
      </c>
      <c r="K135" s="510" t="str">
        <f>IF(ISBLANK('5. Pp (3 años)'!K136),"",'5. Pp (3 años)'!K136)</f>
        <v/>
      </c>
      <c r="L135" s="509"/>
      <c r="M135" s="509"/>
      <c r="N135" s="509" t="str">
        <f>IF(ISBLANK('5. Pp (3 años)'!N136),"",'5. Pp (3 años)'!N136)</f>
        <v/>
      </c>
      <c r="O135" s="509" t="str">
        <f>IF(ISBLANK('5. Pp (3 años)'!O136),"",'5. Pp (3 años)'!O136)</f>
        <v/>
      </c>
      <c r="P135" s="511" t="str">
        <f>IF(ISBLANK('5. Pp (3 años)'!P136),"",'5. Pp (3 años)'!P136)</f>
        <v/>
      </c>
    </row>
    <row r="136" spans="2:16" ht="17" x14ac:dyDescent="0.3">
      <c r="B136" s="100" t="str">
        <f>IF(ISBLANK('5. Pp (3 años)'!B137),"",'5. Pp (3 años)'!B137)</f>
        <v/>
      </c>
      <c r="C136" s="31" t="str">
        <f>IF(ISBLANK('5. Pp (3 años)'!C137),"",'5. Pp (3 años)'!C137)</f>
        <v/>
      </c>
      <c r="D136" s="34" t="str">
        <f>IF(ISBLANK('5. Pp (3 años)'!D137),"",'5. Pp (3 años)'!D137)</f>
        <v/>
      </c>
      <c r="E136" s="34" t="str">
        <f>IF(ISBLANK('5. Pp (3 años)'!E137),"",'5. Pp (3 años)'!E137)</f>
        <v/>
      </c>
      <c r="F136" s="34" t="str">
        <f>IF(ISBLANK('5. Pp (3 años)'!F137),"",'5. Pp (3 años)'!F137)</f>
        <v/>
      </c>
      <c r="G136" s="31" t="str">
        <f>IF(ISBLANK('5. Pp (3 años)'!G137),"",'5. Pp (3 años)'!G137)</f>
        <v/>
      </c>
      <c r="H136" s="31" t="str">
        <f>IF(ISBLANK('5. Pp (3 años)'!H137),"",'5. Pp (3 años)'!H137)</f>
        <v/>
      </c>
      <c r="I136" s="34" t="str">
        <f>IF(ISBLANK('5. Pp (3 años)'!I137),"",'5. Pp (3 años)'!I137)</f>
        <v/>
      </c>
      <c r="J136" s="34" t="str">
        <f>IF(ISBLANK('5. Pp (3 años)'!J137),"",'5. Pp (3 años)'!J137)</f>
        <v/>
      </c>
      <c r="K136" s="31" t="str">
        <f>IF(ISBLANK('5. Pp (3 años)'!K137),"",'5. Pp (3 años)'!K137)</f>
        <v/>
      </c>
      <c r="L136" s="34"/>
      <c r="M136" s="34"/>
      <c r="N136" s="34" t="str">
        <f>IF(ISBLANK('5. Pp (3 años)'!N137),"",'5. Pp (3 años)'!N137)</f>
        <v/>
      </c>
      <c r="O136" s="34" t="str">
        <f>IF(ISBLANK('5. Pp (3 años)'!O137),"",'5. Pp (3 años)'!O137)</f>
        <v/>
      </c>
      <c r="P136" s="189" t="str">
        <f>IF(ISBLANK('5. Pp (3 años)'!P137),"",'5. Pp (3 años)'!P137)</f>
        <v/>
      </c>
    </row>
    <row r="137" spans="2:16" ht="17" x14ac:dyDescent="0.3">
      <c r="B137" s="100" t="str">
        <f>IF(ISBLANK('5. Pp (3 años)'!B138),"",'5. Pp (3 años)'!B138)</f>
        <v/>
      </c>
      <c r="C137" s="31" t="str">
        <f>IF(ISBLANK('5. Pp (3 años)'!C138),"",'5. Pp (3 años)'!C138)</f>
        <v/>
      </c>
      <c r="D137" s="34" t="str">
        <f>IF(ISBLANK('5. Pp (3 años)'!D138),"",'5. Pp (3 años)'!D138)</f>
        <v/>
      </c>
      <c r="E137" s="34" t="str">
        <f>IF(ISBLANK('5. Pp (3 años)'!E138),"",'5. Pp (3 años)'!E138)</f>
        <v/>
      </c>
      <c r="F137" s="34" t="str">
        <f>IF(ISBLANK('5. Pp (3 años)'!F138),"",'5. Pp (3 años)'!F138)</f>
        <v/>
      </c>
      <c r="G137" s="31" t="str">
        <f>IF(ISBLANK('5. Pp (3 años)'!G138),"",'5. Pp (3 años)'!G138)</f>
        <v/>
      </c>
      <c r="H137" s="31" t="str">
        <f>IF(ISBLANK('5. Pp (3 años)'!H138),"",'5. Pp (3 años)'!H138)</f>
        <v/>
      </c>
      <c r="I137" s="34" t="str">
        <f>IF(ISBLANK('5. Pp (3 años)'!I138),"",'5. Pp (3 años)'!I138)</f>
        <v/>
      </c>
      <c r="J137" s="34" t="str">
        <f>IF(ISBLANK('5. Pp (3 años)'!J138),"",'5. Pp (3 años)'!J138)</f>
        <v/>
      </c>
      <c r="K137" s="31" t="str">
        <f>IF(ISBLANK('5. Pp (3 años)'!K138),"",'5. Pp (3 años)'!K138)</f>
        <v/>
      </c>
      <c r="L137" s="34"/>
      <c r="M137" s="34"/>
      <c r="N137" s="34" t="str">
        <f>IF(ISBLANK('5. Pp (3 años)'!N138),"",'5. Pp (3 años)'!N138)</f>
        <v/>
      </c>
      <c r="O137" s="34" t="str">
        <f>IF(ISBLANK('5. Pp (3 años)'!O138),"",'5. Pp (3 años)'!O138)</f>
        <v/>
      </c>
      <c r="P137" s="189" t="str">
        <f>IF(ISBLANK('5. Pp (3 años)'!P138),"",'5. Pp (3 años)'!P138)</f>
        <v/>
      </c>
    </row>
    <row r="138" spans="2:16" ht="17" x14ac:dyDescent="0.3">
      <c r="B138" s="100" t="str">
        <f>IF(ISBLANK('5. Pp (3 años)'!B139),"",'5. Pp (3 años)'!B139)</f>
        <v/>
      </c>
      <c r="C138" s="31" t="str">
        <f>IF(ISBLANK('5. Pp (3 años)'!C139),"",'5. Pp (3 años)'!C139)</f>
        <v/>
      </c>
      <c r="D138" s="34" t="str">
        <f>IF(ISBLANK('5. Pp (3 años)'!D139),"",'5. Pp (3 años)'!D139)</f>
        <v/>
      </c>
      <c r="E138" s="34" t="str">
        <f>IF(ISBLANK('5. Pp (3 años)'!E139),"",'5. Pp (3 años)'!E139)</f>
        <v/>
      </c>
      <c r="F138" s="34" t="str">
        <f>IF(ISBLANK('5. Pp (3 años)'!F139),"",'5. Pp (3 años)'!F139)</f>
        <v/>
      </c>
      <c r="G138" s="31" t="str">
        <f>IF(ISBLANK('5. Pp (3 años)'!G139),"",'5. Pp (3 años)'!G139)</f>
        <v/>
      </c>
      <c r="H138" s="31" t="str">
        <f>IF(ISBLANK('5. Pp (3 años)'!H139),"",'5. Pp (3 años)'!H139)</f>
        <v/>
      </c>
      <c r="I138" s="34" t="str">
        <f>IF(ISBLANK('5. Pp (3 años)'!I139),"",'5. Pp (3 años)'!I139)</f>
        <v/>
      </c>
      <c r="J138" s="34" t="str">
        <f>IF(ISBLANK('5. Pp (3 años)'!J139),"",'5. Pp (3 años)'!J139)</f>
        <v/>
      </c>
      <c r="K138" s="31" t="str">
        <f>IF(ISBLANK('5. Pp (3 años)'!K139),"",'5. Pp (3 años)'!K139)</f>
        <v/>
      </c>
      <c r="L138" s="34"/>
      <c r="M138" s="34"/>
      <c r="N138" s="34" t="str">
        <f>IF(ISBLANK('5. Pp (3 años)'!N139),"",'5. Pp (3 años)'!N139)</f>
        <v/>
      </c>
      <c r="O138" s="34" t="str">
        <f>IF(ISBLANK('5. Pp (3 años)'!O139),"",'5. Pp (3 años)'!O139)</f>
        <v/>
      </c>
      <c r="P138" s="189" t="str">
        <f>IF(ISBLANK('5. Pp (3 años)'!P139),"",'5. Pp (3 años)'!P139)</f>
        <v/>
      </c>
    </row>
    <row r="139" spans="2:16" ht="17" x14ac:dyDescent="0.3">
      <c r="B139" s="100" t="str">
        <f>IF(ISBLANK('5. Pp (3 años)'!B140),"",'5. Pp (3 años)'!B140)</f>
        <v/>
      </c>
      <c r="C139" s="31" t="str">
        <f>IF(ISBLANK('5. Pp (3 años)'!C140),"",'5. Pp (3 años)'!C140)</f>
        <v/>
      </c>
      <c r="D139" s="34" t="str">
        <f>IF(ISBLANK('5. Pp (3 años)'!D140),"",'5. Pp (3 años)'!D140)</f>
        <v/>
      </c>
      <c r="E139" s="34" t="str">
        <f>IF(ISBLANK('5. Pp (3 años)'!E140),"",'5. Pp (3 años)'!E140)</f>
        <v/>
      </c>
      <c r="F139" s="34" t="str">
        <f>IF(ISBLANK('5. Pp (3 años)'!F140),"",'5. Pp (3 años)'!F140)</f>
        <v/>
      </c>
      <c r="G139" s="31" t="str">
        <f>IF(ISBLANK('5. Pp (3 años)'!G140),"",'5. Pp (3 años)'!G140)</f>
        <v/>
      </c>
      <c r="H139" s="31" t="str">
        <f>IF(ISBLANK('5. Pp (3 años)'!H140),"",'5. Pp (3 años)'!H140)</f>
        <v/>
      </c>
      <c r="I139" s="34" t="str">
        <f>IF(ISBLANK('5. Pp (3 años)'!I140),"",'5. Pp (3 años)'!I140)</f>
        <v/>
      </c>
      <c r="J139" s="34" t="str">
        <f>IF(ISBLANK('5. Pp (3 años)'!J140),"",'5. Pp (3 años)'!J140)</f>
        <v/>
      </c>
      <c r="K139" s="31" t="str">
        <f>IF(ISBLANK('5. Pp (3 años)'!K140),"",'5. Pp (3 años)'!K140)</f>
        <v/>
      </c>
      <c r="L139" s="34"/>
      <c r="M139" s="34"/>
      <c r="N139" s="34" t="str">
        <f>IF(ISBLANK('5. Pp (3 años)'!N140),"",'5. Pp (3 años)'!N140)</f>
        <v/>
      </c>
      <c r="O139" s="34" t="str">
        <f>IF(ISBLANK('5. Pp (3 años)'!O140),"",'5. Pp (3 años)'!O140)</f>
        <v/>
      </c>
      <c r="P139" s="189" t="str">
        <f>IF(ISBLANK('5. Pp (3 años)'!P140),"",'5. Pp (3 años)'!P140)</f>
        <v/>
      </c>
    </row>
    <row r="140" spans="2:16" ht="17" x14ac:dyDescent="0.3">
      <c r="B140" s="100" t="str">
        <f>IF(ISBLANK('5. Pp (3 años)'!B141),"",'5. Pp (3 años)'!B141)</f>
        <v/>
      </c>
      <c r="C140" s="31" t="str">
        <f>IF(ISBLANK('5. Pp (3 años)'!C141),"",'5. Pp (3 años)'!C141)</f>
        <v/>
      </c>
      <c r="D140" s="34" t="str">
        <f>IF(ISBLANK('5. Pp (3 años)'!D141),"",'5. Pp (3 años)'!D141)</f>
        <v/>
      </c>
      <c r="E140" s="34" t="str">
        <f>IF(ISBLANK('5. Pp (3 años)'!E141),"",'5. Pp (3 años)'!E141)</f>
        <v/>
      </c>
      <c r="F140" s="34" t="str">
        <f>IF(ISBLANK('5. Pp (3 años)'!F141),"",'5. Pp (3 años)'!F141)</f>
        <v/>
      </c>
      <c r="G140" s="31" t="str">
        <f>IF(ISBLANK('5. Pp (3 años)'!G141),"",'5. Pp (3 años)'!G141)</f>
        <v/>
      </c>
      <c r="H140" s="31" t="str">
        <f>IF(ISBLANK('5. Pp (3 años)'!H141),"",'5. Pp (3 años)'!H141)</f>
        <v/>
      </c>
      <c r="I140" s="34" t="str">
        <f>IF(ISBLANK('5. Pp (3 años)'!I141),"",'5. Pp (3 años)'!I141)</f>
        <v/>
      </c>
      <c r="J140" s="34" t="str">
        <f>IF(ISBLANK('5. Pp (3 años)'!J141),"",'5. Pp (3 años)'!J141)</f>
        <v/>
      </c>
      <c r="K140" s="31" t="str">
        <f>IF(ISBLANK('5. Pp (3 años)'!K141),"",'5. Pp (3 años)'!K141)</f>
        <v/>
      </c>
      <c r="L140" s="34"/>
      <c r="M140" s="34"/>
      <c r="N140" s="34" t="str">
        <f>IF(ISBLANK('5. Pp (3 años)'!N141),"",'5. Pp (3 años)'!N141)</f>
        <v/>
      </c>
      <c r="O140" s="34" t="str">
        <f>IF(ISBLANK('5. Pp (3 años)'!O141),"",'5. Pp (3 años)'!O141)</f>
        <v/>
      </c>
      <c r="P140" s="189" t="str">
        <f>IF(ISBLANK('5. Pp (3 años)'!P141),"",'5. Pp (3 años)'!P141)</f>
        <v/>
      </c>
    </row>
    <row r="141" spans="2:16" ht="17" x14ac:dyDescent="0.3">
      <c r="B141" s="512" t="str">
        <f>IF(ISBLANK('5. Pp (3 años)'!B142),"",'5. Pp (3 años)'!B142)</f>
        <v/>
      </c>
      <c r="C141" s="510" t="str">
        <f>IF(ISBLANK('5. Pp (3 años)'!C142),"",'5. Pp (3 años)'!C142)</f>
        <v/>
      </c>
      <c r="D141" s="509" t="str">
        <f>IF(ISBLANK('5. Pp (3 años)'!D142),"",'5. Pp (3 años)'!D142)</f>
        <v/>
      </c>
      <c r="E141" s="509" t="str">
        <f>IF(ISBLANK('5. Pp (3 años)'!E142),"",'5. Pp (3 años)'!E142)</f>
        <v/>
      </c>
      <c r="F141" s="509" t="str">
        <f>IF(ISBLANK('5. Pp (3 años)'!F142),"",'5. Pp (3 años)'!F142)</f>
        <v/>
      </c>
      <c r="G141" s="510" t="str">
        <f>IF(ISBLANK('5. Pp (3 años)'!G142),"",'5. Pp (3 años)'!G142)</f>
        <v/>
      </c>
      <c r="H141" s="510" t="str">
        <f>IF(ISBLANK('5. Pp (3 años)'!H142),"",'5. Pp (3 años)'!H142)</f>
        <v/>
      </c>
      <c r="I141" s="509" t="str">
        <f>IF(ISBLANK('5. Pp (3 años)'!I142),"",'5. Pp (3 años)'!I142)</f>
        <v/>
      </c>
      <c r="J141" s="509" t="str">
        <f>IF(ISBLANK('5. Pp (3 años)'!J142),"",'5. Pp (3 años)'!J142)</f>
        <v/>
      </c>
      <c r="K141" s="510" t="str">
        <f>IF(ISBLANK('5. Pp (3 años)'!K142),"",'5. Pp (3 años)'!K142)</f>
        <v/>
      </c>
      <c r="L141" s="509"/>
      <c r="M141" s="509"/>
      <c r="N141" s="509" t="str">
        <f>IF(ISBLANK('5. Pp (3 años)'!N142),"",'5. Pp (3 años)'!N142)</f>
        <v/>
      </c>
      <c r="O141" s="509" t="str">
        <f>IF(ISBLANK('5. Pp (3 años)'!O142),"",'5. Pp (3 años)'!O142)</f>
        <v/>
      </c>
      <c r="P141" s="511" t="str">
        <f>IF(ISBLANK('5. Pp (3 años)'!P142),"",'5. Pp (3 años)'!P142)</f>
        <v/>
      </c>
    </row>
    <row r="142" spans="2:16" ht="17" x14ac:dyDescent="0.3">
      <c r="B142" s="100" t="str">
        <f>IF(ISBLANK('5. Pp (3 años)'!B143),"",'5. Pp (3 años)'!B143)</f>
        <v/>
      </c>
      <c r="C142" s="31" t="str">
        <f>IF(ISBLANK('5. Pp (3 años)'!C143),"",'5. Pp (3 años)'!C143)</f>
        <v/>
      </c>
      <c r="D142" s="34" t="str">
        <f>IF(ISBLANK('5. Pp (3 años)'!D143),"",'5. Pp (3 años)'!D143)</f>
        <v/>
      </c>
      <c r="E142" s="34" t="str">
        <f>IF(ISBLANK('5. Pp (3 años)'!E143),"",'5. Pp (3 años)'!E143)</f>
        <v/>
      </c>
      <c r="F142" s="34" t="str">
        <f>IF(ISBLANK('5. Pp (3 años)'!F143),"",'5. Pp (3 años)'!F143)</f>
        <v/>
      </c>
      <c r="G142" s="31" t="str">
        <f>IF(ISBLANK('5. Pp (3 años)'!G143),"",'5. Pp (3 años)'!G143)</f>
        <v/>
      </c>
      <c r="H142" s="31" t="str">
        <f>IF(ISBLANK('5. Pp (3 años)'!H143),"",'5. Pp (3 años)'!H143)</f>
        <v/>
      </c>
      <c r="I142" s="34" t="str">
        <f>IF(ISBLANK('5. Pp (3 años)'!I143),"",'5. Pp (3 años)'!I143)</f>
        <v/>
      </c>
      <c r="J142" s="34" t="str">
        <f>IF(ISBLANK('5. Pp (3 años)'!J143),"",'5. Pp (3 años)'!J143)</f>
        <v/>
      </c>
      <c r="K142" s="31" t="str">
        <f>IF(ISBLANK('5. Pp (3 años)'!K143),"",'5. Pp (3 años)'!K143)</f>
        <v/>
      </c>
      <c r="L142" s="34"/>
      <c r="M142" s="34"/>
      <c r="N142" s="34" t="str">
        <f>IF(ISBLANK('5. Pp (3 años)'!N143),"",'5. Pp (3 años)'!N143)</f>
        <v/>
      </c>
      <c r="O142" s="34" t="str">
        <f>IF(ISBLANK('5. Pp (3 años)'!O143),"",'5. Pp (3 años)'!O143)</f>
        <v/>
      </c>
      <c r="P142" s="189" t="str">
        <f>IF(ISBLANK('5. Pp (3 años)'!P143),"",'5. Pp (3 años)'!P143)</f>
        <v/>
      </c>
    </row>
    <row r="143" spans="2:16" ht="17" x14ac:dyDescent="0.3">
      <c r="B143" s="100" t="str">
        <f>IF(ISBLANK('5. Pp (3 años)'!B144),"",'5. Pp (3 años)'!B144)</f>
        <v/>
      </c>
      <c r="C143" s="31" t="str">
        <f>IF(ISBLANK('5. Pp (3 años)'!C144),"",'5. Pp (3 años)'!C144)</f>
        <v/>
      </c>
      <c r="D143" s="34" t="str">
        <f>IF(ISBLANK('5. Pp (3 años)'!D144),"",'5. Pp (3 años)'!D144)</f>
        <v/>
      </c>
      <c r="E143" s="34" t="str">
        <f>IF(ISBLANK('5. Pp (3 años)'!E144),"",'5. Pp (3 años)'!E144)</f>
        <v/>
      </c>
      <c r="F143" s="34" t="str">
        <f>IF(ISBLANK('5. Pp (3 años)'!F144),"",'5. Pp (3 años)'!F144)</f>
        <v/>
      </c>
      <c r="G143" s="31" t="str">
        <f>IF(ISBLANK('5. Pp (3 años)'!G144),"",'5. Pp (3 años)'!G144)</f>
        <v/>
      </c>
      <c r="H143" s="31" t="str">
        <f>IF(ISBLANK('5. Pp (3 años)'!H144),"",'5. Pp (3 años)'!H144)</f>
        <v/>
      </c>
      <c r="I143" s="34" t="str">
        <f>IF(ISBLANK('5. Pp (3 años)'!I144),"",'5. Pp (3 años)'!I144)</f>
        <v/>
      </c>
      <c r="J143" s="34" t="str">
        <f>IF(ISBLANK('5. Pp (3 años)'!J144),"",'5. Pp (3 años)'!J144)</f>
        <v/>
      </c>
      <c r="K143" s="31" t="str">
        <f>IF(ISBLANK('5. Pp (3 años)'!K144),"",'5. Pp (3 años)'!K144)</f>
        <v/>
      </c>
      <c r="L143" s="34"/>
      <c r="M143" s="34"/>
      <c r="N143" s="34" t="str">
        <f>IF(ISBLANK('5. Pp (3 años)'!N144),"",'5. Pp (3 años)'!N144)</f>
        <v/>
      </c>
      <c r="O143" s="34" t="str">
        <f>IF(ISBLANK('5. Pp (3 años)'!O144),"",'5. Pp (3 años)'!O144)</f>
        <v/>
      </c>
      <c r="P143" s="189" t="str">
        <f>IF(ISBLANK('5. Pp (3 años)'!P144),"",'5. Pp (3 años)'!P144)</f>
        <v/>
      </c>
    </row>
    <row r="144" spans="2:16" ht="17" x14ac:dyDescent="0.3">
      <c r="B144" s="100" t="str">
        <f>IF(ISBLANK('5. Pp (3 años)'!B145),"",'5. Pp (3 años)'!B145)</f>
        <v/>
      </c>
      <c r="C144" s="31" t="str">
        <f>IF(ISBLANK('5. Pp (3 años)'!C145),"",'5. Pp (3 años)'!C145)</f>
        <v/>
      </c>
      <c r="D144" s="34" t="str">
        <f>IF(ISBLANK('5. Pp (3 años)'!D145),"",'5. Pp (3 años)'!D145)</f>
        <v/>
      </c>
      <c r="E144" s="34" t="str">
        <f>IF(ISBLANK('5. Pp (3 años)'!E145),"",'5. Pp (3 años)'!E145)</f>
        <v/>
      </c>
      <c r="F144" s="34" t="str">
        <f>IF(ISBLANK('5. Pp (3 años)'!F145),"",'5. Pp (3 años)'!F145)</f>
        <v/>
      </c>
      <c r="G144" s="31" t="str">
        <f>IF(ISBLANK('5. Pp (3 años)'!G145),"",'5. Pp (3 años)'!G145)</f>
        <v/>
      </c>
      <c r="H144" s="31" t="str">
        <f>IF(ISBLANK('5. Pp (3 años)'!H145),"",'5. Pp (3 años)'!H145)</f>
        <v/>
      </c>
      <c r="I144" s="34" t="str">
        <f>IF(ISBLANK('5. Pp (3 años)'!I145),"",'5. Pp (3 años)'!I145)</f>
        <v/>
      </c>
      <c r="J144" s="34" t="str">
        <f>IF(ISBLANK('5. Pp (3 años)'!J145),"",'5. Pp (3 años)'!J145)</f>
        <v/>
      </c>
      <c r="K144" s="31" t="str">
        <f>IF(ISBLANK('5. Pp (3 años)'!K145),"",'5. Pp (3 años)'!K145)</f>
        <v/>
      </c>
      <c r="L144" s="34"/>
      <c r="M144" s="34"/>
      <c r="N144" s="34" t="str">
        <f>IF(ISBLANK('5. Pp (3 años)'!N145),"",'5. Pp (3 años)'!N145)</f>
        <v/>
      </c>
      <c r="O144" s="34" t="str">
        <f>IF(ISBLANK('5. Pp (3 años)'!O145),"",'5. Pp (3 años)'!O145)</f>
        <v/>
      </c>
      <c r="P144" s="189" t="str">
        <f>IF(ISBLANK('5. Pp (3 años)'!P145),"",'5. Pp (3 años)'!P145)</f>
        <v/>
      </c>
    </row>
    <row r="145" spans="2:16" ht="17" x14ac:dyDescent="0.3">
      <c r="B145" s="100" t="str">
        <f>IF(ISBLANK('5. Pp (3 años)'!B146),"",'5. Pp (3 años)'!B146)</f>
        <v/>
      </c>
      <c r="C145" s="31" t="str">
        <f>IF(ISBLANK('5. Pp (3 años)'!C146),"",'5. Pp (3 años)'!C146)</f>
        <v/>
      </c>
      <c r="D145" s="34" t="str">
        <f>IF(ISBLANK('5. Pp (3 años)'!D146),"",'5. Pp (3 años)'!D146)</f>
        <v/>
      </c>
      <c r="E145" s="34" t="str">
        <f>IF(ISBLANK('5. Pp (3 años)'!E146),"",'5. Pp (3 años)'!E146)</f>
        <v/>
      </c>
      <c r="F145" s="34" t="str">
        <f>IF(ISBLANK('5. Pp (3 años)'!F146),"",'5. Pp (3 años)'!F146)</f>
        <v/>
      </c>
      <c r="G145" s="31" t="str">
        <f>IF(ISBLANK('5. Pp (3 años)'!G146),"",'5. Pp (3 años)'!G146)</f>
        <v/>
      </c>
      <c r="H145" s="31" t="str">
        <f>IF(ISBLANK('5. Pp (3 años)'!H146),"",'5. Pp (3 años)'!H146)</f>
        <v/>
      </c>
      <c r="I145" s="34" t="str">
        <f>IF(ISBLANK('5. Pp (3 años)'!I146),"",'5. Pp (3 años)'!I146)</f>
        <v/>
      </c>
      <c r="J145" s="34" t="str">
        <f>IF(ISBLANK('5. Pp (3 años)'!J146),"",'5. Pp (3 años)'!J146)</f>
        <v/>
      </c>
      <c r="K145" s="31" t="str">
        <f>IF(ISBLANK('5. Pp (3 años)'!K146),"",'5. Pp (3 años)'!K146)</f>
        <v/>
      </c>
      <c r="L145" s="34"/>
      <c r="M145" s="34"/>
      <c r="N145" s="34" t="str">
        <f>IF(ISBLANK('5. Pp (3 años)'!N146),"",'5. Pp (3 años)'!N146)</f>
        <v/>
      </c>
      <c r="O145" s="34" t="str">
        <f>IF(ISBLANK('5. Pp (3 años)'!O146),"",'5. Pp (3 años)'!O146)</f>
        <v/>
      </c>
      <c r="P145" s="189" t="str">
        <f>IF(ISBLANK('5. Pp (3 años)'!P146),"",'5. Pp (3 años)'!P146)</f>
        <v/>
      </c>
    </row>
    <row r="146" spans="2:16" ht="17" x14ac:dyDescent="0.3">
      <c r="B146" s="100" t="str">
        <f>IF(ISBLANK('5. Pp (3 años)'!B147),"",'5. Pp (3 años)'!B147)</f>
        <v/>
      </c>
      <c r="C146" s="31" t="str">
        <f>IF(ISBLANK('5. Pp (3 años)'!C147),"",'5. Pp (3 años)'!C147)</f>
        <v/>
      </c>
      <c r="D146" s="34" t="str">
        <f>IF(ISBLANK('5. Pp (3 años)'!D147),"",'5. Pp (3 años)'!D147)</f>
        <v/>
      </c>
      <c r="E146" s="34" t="str">
        <f>IF(ISBLANK('5. Pp (3 años)'!E147),"",'5. Pp (3 años)'!E147)</f>
        <v/>
      </c>
      <c r="F146" s="34" t="str">
        <f>IF(ISBLANK('5. Pp (3 años)'!F147),"",'5. Pp (3 años)'!F147)</f>
        <v/>
      </c>
      <c r="G146" s="31" t="str">
        <f>IF(ISBLANK('5. Pp (3 años)'!G147),"",'5. Pp (3 años)'!G147)</f>
        <v/>
      </c>
      <c r="H146" s="31" t="str">
        <f>IF(ISBLANK('5. Pp (3 años)'!H147),"",'5. Pp (3 años)'!H147)</f>
        <v/>
      </c>
      <c r="I146" s="34" t="str">
        <f>IF(ISBLANK('5. Pp (3 años)'!I147),"",'5. Pp (3 años)'!I147)</f>
        <v/>
      </c>
      <c r="J146" s="34" t="str">
        <f>IF(ISBLANK('5. Pp (3 años)'!J147),"",'5. Pp (3 años)'!J147)</f>
        <v/>
      </c>
      <c r="K146" s="31" t="str">
        <f>IF(ISBLANK('5. Pp (3 años)'!K147),"",'5. Pp (3 años)'!K147)</f>
        <v/>
      </c>
      <c r="L146" s="34"/>
      <c r="M146" s="34"/>
      <c r="N146" s="34" t="str">
        <f>IF(ISBLANK('5. Pp (3 años)'!N147),"",'5. Pp (3 años)'!N147)</f>
        <v/>
      </c>
      <c r="O146" s="34" t="str">
        <f>IF(ISBLANK('5. Pp (3 años)'!O147),"",'5. Pp (3 años)'!O147)</f>
        <v/>
      </c>
      <c r="P146" s="189" t="str">
        <f>IF(ISBLANK('5. Pp (3 años)'!P147),"",'5. Pp (3 años)'!P147)</f>
        <v/>
      </c>
    </row>
    <row r="147" spans="2:16" ht="17" x14ac:dyDescent="0.3">
      <c r="B147" s="512" t="str">
        <f>IF(ISBLANK('5. Pp (3 años)'!B148),"",'5. Pp (3 años)'!B148)</f>
        <v/>
      </c>
      <c r="C147" s="510" t="str">
        <f>IF(ISBLANK('5. Pp (3 años)'!C148),"",'5. Pp (3 años)'!C148)</f>
        <v/>
      </c>
      <c r="D147" s="509" t="str">
        <f>IF(ISBLANK('5. Pp (3 años)'!D148),"",'5. Pp (3 años)'!D148)</f>
        <v/>
      </c>
      <c r="E147" s="509" t="str">
        <f>IF(ISBLANK('5. Pp (3 años)'!E148),"",'5. Pp (3 años)'!E148)</f>
        <v/>
      </c>
      <c r="F147" s="509" t="str">
        <f>IF(ISBLANK('5. Pp (3 años)'!F148),"",'5. Pp (3 años)'!F148)</f>
        <v/>
      </c>
      <c r="G147" s="510" t="str">
        <f>IF(ISBLANK('5. Pp (3 años)'!G148),"",'5. Pp (3 años)'!G148)</f>
        <v/>
      </c>
      <c r="H147" s="510" t="str">
        <f>IF(ISBLANK('5. Pp (3 años)'!H148),"",'5. Pp (3 años)'!H148)</f>
        <v/>
      </c>
      <c r="I147" s="509" t="str">
        <f>IF(ISBLANK('5. Pp (3 años)'!I148),"",'5. Pp (3 años)'!I148)</f>
        <v/>
      </c>
      <c r="J147" s="509" t="str">
        <f>IF(ISBLANK('5. Pp (3 años)'!J148),"",'5. Pp (3 años)'!J148)</f>
        <v/>
      </c>
      <c r="K147" s="510" t="str">
        <f>IF(ISBLANK('5. Pp (3 años)'!K148),"",'5. Pp (3 años)'!K148)</f>
        <v/>
      </c>
      <c r="L147" s="509"/>
      <c r="M147" s="509"/>
      <c r="N147" s="509" t="str">
        <f>IF(ISBLANK('5. Pp (3 años)'!N148),"",'5. Pp (3 años)'!N148)</f>
        <v/>
      </c>
      <c r="O147" s="509" t="str">
        <f>IF(ISBLANK('5. Pp (3 años)'!O148),"",'5. Pp (3 años)'!O148)</f>
        <v/>
      </c>
      <c r="P147" s="511" t="str">
        <f>IF(ISBLANK('5. Pp (3 años)'!P148),"",'5. Pp (3 años)'!P148)</f>
        <v/>
      </c>
    </row>
    <row r="148" spans="2:16" ht="17" x14ac:dyDescent="0.3">
      <c r="B148" s="100" t="str">
        <f>IF(ISBLANK('5. Pp (3 años)'!B149),"",'5. Pp (3 años)'!B149)</f>
        <v/>
      </c>
      <c r="C148" s="31" t="str">
        <f>IF(ISBLANK('5. Pp (3 años)'!C149),"",'5. Pp (3 años)'!C149)</f>
        <v/>
      </c>
      <c r="D148" s="34" t="str">
        <f>IF(ISBLANK('5. Pp (3 años)'!D149),"",'5. Pp (3 años)'!D149)</f>
        <v/>
      </c>
      <c r="E148" s="34" t="str">
        <f>IF(ISBLANK('5. Pp (3 años)'!E149),"",'5. Pp (3 años)'!E149)</f>
        <v/>
      </c>
      <c r="F148" s="34" t="str">
        <f>IF(ISBLANK('5. Pp (3 años)'!F149),"",'5. Pp (3 años)'!F149)</f>
        <v/>
      </c>
      <c r="G148" s="31" t="str">
        <f>IF(ISBLANK('5. Pp (3 años)'!G149),"",'5. Pp (3 años)'!G149)</f>
        <v/>
      </c>
      <c r="H148" s="31" t="str">
        <f>IF(ISBLANK('5. Pp (3 años)'!H149),"",'5. Pp (3 años)'!H149)</f>
        <v/>
      </c>
      <c r="I148" s="34" t="str">
        <f>IF(ISBLANK('5. Pp (3 años)'!I149),"",'5. Pp (3 años)'!I149)</f>
        <v/>
      </c>
      <c r="J148" s="34" t="str">
        <f>IF(ISBLANK('5. Pp (3 años)'!J149),"",'5. Pp (3 años)'!J149)</f>
        <v/>
      </c>
      <c r="K148" s="31" t="str">
        <f>IF(ISBLANK('5. Pp (3 años)'!K149),"",'5. Pp (3 años)'!K149)</f>
        <v/>
      </c>
      <c r="L148" s="34"/>
      <c r="M148" s="34"/>
      <c r="N148" s="34" t="str">
        <f>IF(ISBLANK('5. Pp (3 años)'!N149),"",'5. Pp (3 años)'!N149)</f>
        <v/>
      </c>
      <c r="O148" s="34" t="str">
        <f>IF(ISBLANK('5. Pp (3 años)'!O149),"",'5. Pp (3 años)'!O149)</f>
        <v/>
      </c>
      <c r="P148" s="189" t="str">
        <f>IF(ISBLANK('5. Pp (3 años)'!P149),"",'5. Pp (3 años)'!P149)</f>
        <v/>
      </c>
    </row>
    <row r="149" spans="2:16" ht="17" x14ac:dyDescent="0.3">
      <c r="B149" s="100" t="str">
        <f>IF(ISBLANK('5. Pp (3 años)'!B150),"",'5. Pp (3 años)'!B150)</f>
        <v/>
      </c>
      <c r="C149" s="31" t="str">
        <f>IF(ISBLANK('5. Pp (3 años)'!C150),"",'5. Pp (3 años)'!C150)</f>
        <v/>
      </c>
      <c r="D149" s="34" t="str">
        <f>IF(ISBLANK('5. Pp (3 años)'!D150),"",'5. Pp (3 años)'!D150)</f>
        <v/>
      </c>
      <c r="E149" s="34" t="str">
        <f>IF(ISBLANK('5. Pp (3 años)'!E150),"",'5. Pp (3 años)'!E150)</f>
        <v/>
      </c>
      <c r="F149" s="34" t="str">
        <f>IF(ISBLANK('5. Pp (3 años)'!F150),"",'5. Pp (3 años)'!F150)</f>
        <v/>
      </c>
      <c r="G149" s="31" t="str">
        <f>IF(ISBLANK('5. Pp (3 años)'!G150),"",'5. Pp (3 años)'!G150)</f>
        <v/>
      </c>
      <c r="H149" s="31" t="str">
        <f>IF(ISBLANK('5. Pp (3 años)'!H150),"",'5. Pp (3 años)'!H150)</f>
        <v/>
      </c>
      <c r="I149" s="34" t="str">
        <f>IF(ISBLANK('5. Pp (3 años)'!I150),"",'5. Pp (3 años)'!I150)</f>
        <v/>
      </c>
      <c r="J149" s="34" t="str">
        <f>IF(ISBLANK('5. Pp (3 años)'!J150),"",'5. Pp (3 años)'!J150)</f>
        <v/>
      </c>
      <c r="K149" s="31" t="str">
        <f>IF(ISBLANK('5. Pp (3 años)'!K150),"",'5. Pp (3 años)'!K150)</f>
        <v/>
      </c>
      <c r="L149" s="34"/>
      <c r="M149" s="34"/>
      <c r="N149" s="34" t="str">
        <f>IF(ISBLANK('5. Pp (3 años)'!N150),"",'5. Pp (3 años)'!N150)</f>
        <v/>
      </c>
      <c r="O149" s="34" t="str">
        <f>IF(ISBLANK('5. Pp (3 años)'!O150),"",'5. Pp (3 años)'!O150)</f>
        <v/>
      </c>
      <c r="P149" s="189" t="str">
        <f>IF(ISBLANK('5. Pp (3 años)'!P150),"",'5. Pp (3 años)'!P150)</f>
        <v/>
      </c>
    </row>
    <row r="150" spans="2:16" ht="17" x14ac:dyDescent="0.3">
      <c r="B150" s="100" t="str">
        <f>IF(ISBLANK('5. Pp (3 años)'!B151),"",'5. Pp (3 años)'!B151)</f>
        <v/>
      </c>
      <c r="C150" s="31" t="str">
        <f>IF(ISBLANK('5. Pp (3 años)'!C151),"",'5. Pp (3 años)'!C151)</f>
        <v/>
      </c>
      <c r="D150" s="34" t="str">
        <f>IF(ISBLANK('5. Pp (3 años)'!D151),"",'5. Pp (3 años)'!D151)</f>
        <v/>
      </c>
      <c r="E150" s="34" t="str">
        <f>IF(ISBLANK('5. Pp (3 años)'!E151),"",'5. Pp (3 años)'!E151)</f>
        <v/>
      </c>
      <c r="F150" s="34" t="str">
        <f>IF(ISBLANK('5. Pp (3 años)'!F151),"",'5. Pp (3 años)'!F151)</f>
        <v/>
      </c>
      <c r="G150" s="31" t="str">
        <f>IF(ISBLANK('5. Pp (3 años)'!G151),"",'5. Pp (3 años)'!G151)</f>
        <v/>
      </c>
      <c r="H150" s="31" t="str">
        <f>IF(ISBLANK('5. Pp (3 años)'!H151),"",'5. Pp (3 años)'!H151)</f>
        <v/>
      </c>
      <c r="I150" s="34" t="str">
        <f>IF(ISBLANK('5. Pp (3 años)'!I151),"",'5. Pp (3 años)'!I151)</f>
        <v/>
      </c>
      <c r="J150" s="34" t="str">
        <f>IF(ISBLANK('5. Pp (3 años)'!J151),"",'5. Pp (3 años)'!J151)</f>
        <v/>
      </c>
      <c r="K150" s="31" t="str">
        <f>IF(ISBLANK('5. Pp (3 años)'!K151),"",'5. Pp (3 años)'!K151)</f>
        <v/>
      </c>
      <c r="L150" s="34"/>
      <c r="M150" s="34"/>
      <c r="N150" s="34" t="str">
        <f>IF(ISBLANK('5. Pp (3 años)'!N151),"",'5. Pp (3 años)'!N151)</f>
        <v/>
      </c>
      <c r="O150" s="34" t="str">
        <f>IF(ISBLANK('5. Pp (3 años)'!O151),"",'5. Pp (3 años)'!O151)</f>
        <v/>
      </c>
      <c r="P150" s="189" t="str">
        <f>IF(ISBLANK('5. Pp (3 años)'!P151),"",'5. Pp (3 años)'!P151)</f>
        <v/>
      </c>
    </row>
    <row r="151" spans="2:16" ht="17" x14ac:dyDescent="0.3">
      <c r="B151" s="100" t="str">
        <f>IF(ISBLANK('5. Pp (3 años)'!B152),"",'5. Pp (3 años)'!B152)</f>
        <v/>
      </c>
      <c r="C151" s="31" t="str">
        <f>IF(ISBLANK('5. Pp (3 años)'!C152),"",'5. Pp (3 años)'!C152)</f>
        <v/>
      </c>
      <c r="D151" s="34" t="str">
        <f>IF(ISBLANK('5. Pp (3 años)'!D152),"",'5. Pp (3 años)'!D152)</f>
        <v/>
      </c>
      <c r="E151" s="34" t="str">
        <f>IF(ISBLANK('5. Pp (3 años)'!E152),"",'5. Pp (3 años)'!E152)</f>
        <v/>
      </c>
      <c r="F151" s="34" t="str">
        <f>IF(ISBLANK('5. Pp (3 años)'!F152),"",'5. Pp (3 años)'!F152)</f>
        <v/>
      </c>
      <c r="G151" s="31" t="str">
        <f>IF(ISBLANK('5. Pp (3 años)'!G152),"",'5. Pp (3 años)'!G152)</f>
        <v/>
      </c>
      <c r="H151" s="31" t="str">
        <f>IF(ISBLANK('5. Pp (3 años)'!H152),"",'5. Pp (3 años)'!H152)</f>
        <v/>
      </c>
      <c r="I151" s="34" t="str">
        <f>IF(ISBLANK('5. Pp (3 años)'!I152),"",'5. Pp (3 años)'!I152)</f>
        <v/>
      </c>
      <c r="J151" s="34" t="str">
        <f>IF(ISBLANK('5. Pp (3 años)'!J152),"",'5. Pp (3 años)'!J152)</f>
        <v/>
      </c>
      <c r="K151" s="31" t="str">
        <f>IF(ISBLANK('5. Pp (3 años)'!K152),"",'5. Pp (3 años)'!K152)</f>
        <v/>
      </c>
      <c r="L151" s="34"/>
      <c r="M151" s="34"/>
      <c r="N151" s="34" t="str">
        <f>IF(ISBLANK('5. Pp (3 años)'!N152),"",'5. Pp (3 años)'!N152)</f>
        <v/>
      </c>
      <c r="O151" s="34" t="str">
        <f>IF(ISBLANK('5. Pp (3 años)'!O152),"",'5. Pp (3 años)'!O152)</f>
        <v/>
      </c>
      <c r="P151" s="189" t="str">
        <f>IF(ISBLANK('5. Pp (3 años)'!P152),"",'5. Pp (3 años)'!P152)</f>
        <v/>
      </c>
    </row>
    <row r="152" spans="2:16" ht="17" x14ac:dyDescent="0.3">
      <c r="B152" s="100" t="str">
        <f>IF(ISBLANK('5. Pp (3 años)'!B153),"",'5. Pp (3 años)'!B153)</f>
        <v/>
      </c>
      <c r="C152" s="31" t="str">
        <f>IF(ISBLANK('5. Pp (3 años)'!C153),"",'5. Pp (3 años)'!C153)</f>
        <v/>
      </c>
      <c r="D152" s="34" t="str">
        <f>IF(ISBLANK('5. Pp (3 años)'!D153),"",'5. Pp (3 años)'!D153)</f>
        <v/>
      </c>
      <c r="E152" s="34" t="str">
        <f>IF(ISBLANK('5. Pp (3 años)'!E153),"",'5. Pp (3 años)'!E153)</f>
        <v/>
      </c>
      <c r="F152" s="34" t="str">
        <f>IF(ISBLANK('5. Pp (3 años)'!F153),"",'5. Pp (3 años)'!F153)</f>
        <v/>
      </c>
      <c r="G152" s="31" t="str">
        <f>IF(ISBLANK('5. Pp (3 años)'!G153),"",'5. Pp (3 años)'!G153)</f>
        <v/>
      </c>
      <c r="H152" s="31" t="str">
        <f>IF(ISBLANK('5. Pp (3 años)'!H153),"",'5. Pp (3 años)'!H153)</f>
        <v/>
      </c>
      <c r="I152" s="34" t="str">
        <f>IF(ISBLANK('5. Pp (3 años)'!I153),"",'5. Pp (3 años)'!I153)</f>
        <v/>
      </c>
      <c r="J152" s="34" t="str">
        <f>IF(ISBLANK('5. Pp (3 años)'!J153),"",'5. Pp (3 años)'!J153)</f>
        <v/>
      </c>
      <c r="K152" s="31" t="str">
        <f>IF(ISBLANK('5. Pp (3 años)'!K153),"",'5. Pp (3 años)'!K153)</f>
        <v/>
      </c>
      <c r="L152" s="34"/>
      <c r="M152" s="34"/>
      <c r="N152" s="34" t="str">
        <f>IF(ISBLANK('5. Pp (3 años)'!N153),"",'5. Pp (3 años)'!N153)</f>
        <v/>
      </c>
      <c r="O152" s="34" t="str">
        <f>IF(ISBLANK('5. Pp (3 años)'!O153),"",'5. Pp (3 años)'!O153)</f>
        <v/>
      </c>
      <c r="P152" s="189" t="str">
        <f>IF(ISBLANK('5. Pp (3 años)'!P153),"",'5. Pp (3 años)'!P153)</f>
        <v/>
      </c>
    </row>
    <row r="153" spans="2:16" ht="17" x14ac:dyDescent="0.3">
      <c r="B153" s="512" t="str">
        <f>IF(ISBLANK('5. Pp (3 años)'!B154),"",'5. Pp (3 años)'!B154)</f>
        <v/>
      </c>
      <c r="C153" s="510" t="str">
        <f>IF(ISBLANK('5. Pp (3 años)'!C154),"",'5. Pp (3 años)'!C154)</f>
        <v/>
      </c>
      <c r="D153" s="509" t="str">
        <f>IF(ISBLANK('5. Pp (3 años)'!D154),"",'5. Pp (3 años)'!D154)</f>
        <v/>
      </c>
      <c r="E153" s="509" t="str">
        <f>IF(ISBLANK('5. Pp (3 años)'!E154),"",'5. Pp (3 años)'!E154)</f>
        <v/>
      </c>
      <c r="F153" s="509" t="str">
        <f>IF(ISBLANK('5. Pp (3 años)'!F154),"",'5. Pp (3 años)'!F154)</f>
        <v/>
      </c>
      <c r="G153" s="510" t="str">
        <f>IF(ISBLANK('5. Pp (3 años)'!G154),"",'5. Pp (3 años)'!G154)</f>
        <v/>
      </c>
      <c r="H153" s="510" t="str">
        <f>IF(ISBLANK('5. Pp (3 años)'!H154),"",'5. Pp (3 años)'!H154)</f>
        <v/>
      </c>
      <c r="I153" s="509" t="str">
        <f>IF(ISBLANK('5. Pp (3 años)'!I154),"",'5. Pp (3 años)'!I154)</f>
        <v/>
      </c>
      <c r="J153" s="509" t="str">
        <f>IF(ISBLANK('5. Pp (3 años)'!J154),"",'5. Pp (3 años)'!J154)</f>
        <v/>
      </c>
      <c r="K153" s="510" t="str">
        <f>IF(ISBLANK('5. Pp (3 años)'!K154),"",'5. Pp (3 años)'!K154)</f>
        <v/>
      </c>
      <c r="L153" s="509"/>
      <c r="M153" s="509"/>
      <c r="N153" s="509" t="str">
        <f>IF(ISBLANK('5. Pp (3 años)'!N154),"",'5. Pp (3 años)'!N154)</f>
        <v/>
      </c>
      <c r="O153" s="509" t="str">
        <f>IF(ISBLANK('5. Pp (3 años)'!O154),"",'5. Pp (3 años)'!O154)</f>
        <v/>
      </c>
      <c r="P153" s="511" t="str">
        <f>IF(ISBLANK('5. Pp (3 años)'!P154),"",'5. Pp (3 años)'!P154)</f>
        <v/>
      </c>
    </row>
    <row r="154" spans="2:16" ht="17" x14ac:dyDescent="0.3">
      <c r="B154" s="100" t="str">
        <f>IF(ISBLANK('5. Pp (3 años)'!B155),"",'5. Pp (3 años)'!B155)</f>
        <v/>
      </c>
      <c r="C154" s="31" t="str">
        <f>IF(ISBLANK('5. Pp (3 años)'!C155),"",'5. Pp (3 años)'!C155)</f>
        <v/>
      </c>
      <c r="D154" s="34" t="str">
        <f>IF(ISBLANK('5. Pp (3 años)'!D155),"",'5. Pp (3 años)'!D155)</f>
        <v/>
      </c>
      <c r="E154" s="34" t="str">
        <f>IF(ISBLANK('5. Pp (3 años)'!E155),"",'5. Pp (3 años)'!E155)</f>
        <v/>
      </c>
      <c r="F154" s="34" t="str">
        <f>IF(ISBLANK('5. Pp (3 años)'!F155),"",'5. Pp (3 años)'!F155)</f>
        <v/>
      </c>
      <c r="G154" s="31" t="str">
        <f>IF(ISBLANK('5. Pp (3 años)'!G155),"",'5. Pp (3 años)'!G155)</f>
        <v/>
      </c>
      <c r="H154" s="31" t="str">
        <f>IF(ISBLANK('5. Pp (3 años)'!H155),"",'5. Pp (3 años)'!H155)</f>
        <v/>
      </c>
      <c r="I154" s="34" t="str">
        <f>IF(ISBLANK('5. Pp (3 años)'!I155),"",'5. Pp (3 años)'!I155)</f>
        <v/>
      </c>
      <c r="J154" s="34" t="str">
        <f>IF(ISBLANK('5. Pp (3 años)'!J155),"",'5. Pp (3 años)'!J155)</f>
        <v/>
      </c>
      <c r="K154" s="31" t="str">
        <f>IF(ISBLANK('5. Pp (3 años)'!K155),"",'5. Pp (3 años)'!K155)</f>
        <v/>
      </c>
      <c r="L154" s="34"/>
      <c r="M154" s="34"/>
      <c r="N154" s="34" t="str">
        <f>IF(ISBLANK('5. Pp (3 años)'!N155),"",'5. Pp (3 años)'!N155)</f>
        <v/>
      </c>
      <c r="O154" s="34" t="str">
        <f>IF(ISBLANK('5. Pp (3 años)'!O155),"",'5. Pp (3 años)'!O155)</f>
        <v/>
      </c>
      <c r="P154" s="189" t="str">
        <f>IF(ISBLANK('5. Pp (3 años)'!P155),"",'5. Pp (3 años)'!P155)</f>
        <v/>
      </c>
    </row>
    <row r="155" spans="2:16" ht="17" x14ac:dyDescent="0.3">
      <c r="B155" s="100" t="str">
        <f>IF(ISBLANK('5. Pp (3 años)'!B156),"",'5. Pp (3 años)'!B156)</f>
        <v/>
      </c>
      <c r="C155" s="31" t="str">
        <f>IF(ISBLANK('5. Pp (3 años)'!C156),"",'5. Pp (3 años)'!C156)</f>
        <v/>
      </c>
      <c r="D155" s="34" t="str">
        <f>IF(ISBLANK('5. Pp (3 años)'!D156),"",'5. Pp (3 años)'!D156)</f>
        <v/>
      </c>
      <c r="E155" s="34" t="str">
        <f>IF(ISBLANK('5. Pp (3 años)'!E156),"",'5. Pp (3 años)'!E156)</f>
        <v/>
      </c>
      <c r="F155" s="34" t="str">
        <f>IF(ISBLANK('5. Pp (3 años)'!F156),"",'5. Pp (3 años)'!F156)</f>
        <v/>
      </c>
      <c r="G155" s="31" t="str">
        <f>IF(ISBLANK('5. Pp (3 años)'!G156),"",'5. Pp (3 años)'!G156)</f>
        <v/>
      </c>
      <c r="H155" s="31" t="str">
        <f>IF(ISBLANK('5. Pp (3 años)'!H156),"",'5. Pp (3 años)'!H156)</f>
        <v/>
      </c>
      <c r="I155" s="34" t="str">
        <f>IF(ISBLANK('5. Pp (3 años)'!I156),"",'5. Pp (3 años)'!I156)</f>
        <v/>
      </c>
      <c r="J155" s="34" t="str">
        <f>IF(ISBLANK('5. Pp (3 años)'!J156),"",'5. Pp (3 años)'!J156)</f>
        <v/>
      </c>
      <c r="K155" s="31" t="str">
        <f>IF(ISBLANK('5. Pp (3 años)'!K156),"",'5. Pp (3 años)'!K156)</f>
        <v/>
      </c>
      <c r="L155" s="34"/>
      <c r="M155" s="34"/>
      <c r="N155" s="34" t="str">
        <f>IF(ISBLANK('5. Pp (3 años)'!N156),"",'5. Pp (3 años)'!N156)</f>
        <v/>
      </c>
      <c r="O155" s="34" t="str">
        <f>IF(ISBLANK('5. Pp (3 años)'!O156),"",'5. Pp (3 años)'!O156)</f>
        <v/>
      </c>
      <c r="P155" s="189" t="str">
        <f>IF(ISBLANK('5. Pp (3 años)'!P156),"",'5. Pp (3 años)'!P156)</f>
        <v/>
      </c>
    </row>
    <row r="156" spans="2:16" ht="17" x14ac:dyDescent="0.3">
      <c r="B156" s="100" t="str">
        <f>IF(ISBLANK('5. Pp (3 años)'!B157),"",'5. Pp (3 años)'!B157)</f>
        <v/>
      </c>
      <c r="C156" s="31" t="str">
        <f>IF(ISBLANK('5. Pp (3 años)'!C157),"",'5. Pp (3 años)'!C157)</f>
        <v/>
      </c>
      <c r="D156" s="34" t="str">
        <f>IF(ISBLANK('5. Pp (3 años)'!D157),"",'5. Pp (3 años)'!D157)</f>
        <v/>
      </c>
      <c r="E156" s="34" t="str">
        <f>IF(ISBLANK('5. Pp (3 años)'!E157),"",'5. Pp (3 años)'!E157)</f>
        <v/>
      </c>
      <c r="F156" s="34" t="str">
        <f>IF(ISBLANK('5. Pp (3 años)'!F157),"",'5. Pp (3 años)'!F157)</f>
        <v/>
      </c>
      <c r="G156" s="31" t="str">
        <f>IF(ISBLANK('5. Pp (3 años)'!G157),"",'5. Pp (3 años)'!G157)</f>
        <v/>
      </c>
      <c r="H156" s="31" t="str">
        <f>IF(ISBLANK('5. Pp (3 años)'!H157),"",'5. Pp (3 años)'!H157)</f>
        <v/>
      </c>
      <c r="I156" s="34" t="str">
        <f>IF(ISBLANK('5. Pp (3 años)'!I157),"",'5. Pp (3 años)'!I157)</f>
        <v/>
      </c>
      <c r="J156" s="34" t="str">
        <f>IF(ISBLANK('5. Pp (3 años)'!J157),"",'5. Pp (3 años)'!J157)</f>
        <v/>
      </c>
      <c r="K156" s="31" t="str">
        <f>IF(ISBLANK('5. Pp (3 años)'!K157),"",'5. Pp (3 años)'!K157)</f>
        <v/>
      </c>
      <c r="L156" s="34"/>
      <c r="M156" s="34"/>
      <c r="N156" s="34" t="str">
        <f>IF(ISBLANK('5. Pp (3 años)'!N157),"",'5. Pp (3 años)'!N157)</f>
        <v/>
      </c>
      <c r="O156" s="34" t="str">
        <f>IF(ISBLANK('5. Pp (3 años)'!O157),"",'5. Pp (3 años)'!O157)</f>
        <v/>
      </c>
      <c r="P156" s="189" t="str">
        <f>IF(ISBLANK('5. Pp (3 años)'!P157),"",'5. Pp (3 años)'!P157)</f>
        <v/>
      </c>
    </row>
    <row r="157" spans="2:16" ht="17" x14ac:dyDescent="0.3">
      <c r="B157" s="100" t="str">
        <f>IF(ISBLANK('5. Pp (3 años)'!B158),"",'5. Pp (3 años)'!B158)</f>
        <v/>
      </c>
      <c r="C157" s="31" t="str">
        <f>IF(ISBLANK('5. Pp (3 años)'!C158),"",'5. Pp (3 años)'!C158)</f>
        <v/>
      </c>
      <c r="D157" s="34" t="str">
        <f>IF(ISBLANK('5. Pp (3 años)'!D158),"",'5. Pp (3 años)'!D158)</f>
        <v/>
      </c>
      <c r="E157" s="34" t="str">
        <f>IF(ISBLANK('5. Pp (3 años)'!E158),"",'5. Pp (3 años)'!E158)</f>
        <v/>
      </c>
      <c r="F157" s="34" t="str">
        <f>IF(ISBLANK('5. Pp (3 años)'!F158),"",'5. Pp (3 años)'!F158)</f>
        <v/>
      </c>
      <c r="G157" s="31" t="str">
        <f>IF(ISBLANK('5. Pp (3 años)'!G158),"",'5. Pp (3 años)'!G158)</f>
        <v/>
      </c>
      <c r="H157" s="31" t="str">
        <f>IF(ISBLANK('5. Pp (3 años)'!H158),"",'5. Pp (3 años)'!H158)</f>
        <v/>
      </c>
      <c r="I157" s="34" t="str">
        <f>IF(ISBLANK('5. Pp (3 años)'!I158),"",'5. Pp (3 años)'!I158)</f>
        <v/>
      </c>
      <c r="J157" s="34" t="str">
        <f>IF(ISBLANK('5. Pp (3 años)'!J158),"",'5. Pp (3 años)'!J158)</f>
        <v/>
      </c>
      <c r="K157" s="31" t="str">
        <f>IF(ISBLANK('5. Pp (3 años)'!K158),"",'5. Pp (3 años)'!K158)</f>
        <v/>
      </c>
      <c r="L157" s="34"/>
      <c r="M157" s="34"/>
      <c r="N157" s="34" t="str">
        <f>IF(ISBLANK('5. Pp (3 años)'!N158),"",'5. Pp (3 años)'!N158)</f>
        <v/>
      </c>
      <c r="O157" s="34" t="str">
        <f>IF(ISBLANK('5. Pp (3 años)'!O158),"",'5. Pp (3 años)'!O158)</f>
        <v/>
      </c>
      <c r="P157" s="189" t="str">
        <f>IF(ISBLANK('5. Pp (3 años)'!P158),"",'5. Pp (3 años)'!P158)</f>
        <v/>
      </c>
    </row>
    <row r="158" spans="2:16" ht="17" x14ac:dyDescent="0.3">
      <c r="B158" s="100" t="str">
        <f>IF(ISBLANK('5. Pp (3 años)'!B159),"",'5. Pp (3 años)'!B159)</f>
        <v/>
      </c>
      <c r="C158" s="31" t="str">
        <f>IF(ISBLANK('5. Pp (3 años)'!C159),"",'5. Pp (3 años)'!C159)</f>
        <v/>
      </c>
      <c r="D158" s="34" t="str">
        <f>IF(ISBLANK('5. Pp (3 años)'!D159),"",'5. Pp (3 años)'!D159)</f>
        <v/>
      </c>
      <c r="E158" s="34" t="str">
        <f>IF(ISBLANK('5. Pp (3 años)'!E159),"",'5. Pp (3 años)'!E159)</f>
        <v/>
      </c>
      <c r="F158" s="34" t="str">
        <f>IF(ISBLANK('5. Pp (3 años)'!F159),"",'5. Pp (3 años)'!F159)</f>
        <v/>
      </c>
      <c r="G158" s="31" t="str">
        <f>IF(ISBLANK('5. Pp (3 años)'!G159),"",'5. Pp (3 años)'!G159)</f>
        <v/>
      </c>
      <c r="H158" s="31" t="str">
        <f>IF(ISBLANK('5. Pp (3 años)'!H159),"",'5. Pp (3 años)'!H159)</f>
        <v/>
      </c>
      <c r="I158" s="34" t="str">
        <f>IF(ISBLANK('5. Pp (3 años)'!I159),"",'5. Pp (3 años)'!I159)</f>
        <v/>
      </c>
      <c r="J158" s="34" t="str">
        <f>IF(ISBLANK('5. Pp (3 años)'!J159),"",'5. Pp (3 años)'!J159)</f>
        <v/>
      </c>
      <c r="K158" s="31" t="str">
        <f>IF(ISBLANK('5. Pp (3 años)'!K159),"",'5. Pp (3 años)'!K159)</f>
        <v/>
      </c>
      <c r="L158" s="34"/>
      <c r="M158" s="34"/>
      <c r="N158" s="34" t="str">
        <f>IF(ISBLANK('5. Pp (3 años)'!N159),"",'5. Pp (3 años)'!N159)</f>
        <v/>
      </c>
      <c r="O158" s="34" t="str">
        <f>IF(ISBLANK('5. Pp (3 años)'!O159),"",'5. Pp (3 años)'!O159)</f>
        <v/>
      </c>
      <c r="P158" s="189" t="str">
        <f>IF(ISBLANK('5. Pp (3 años)'!P159),"",'5. Pp (3 años)'!P159)</f>
        <v/>
      </c>
    </row>
    <row r="159" spans="2:16" ht="17" x14ac:dyDescent="0.3">
      <c r="B159" s="512" t="str">
        <f>IF(ISBLANK('5. Pp (3 años)'!B160),"",'5. Pp (3 años)'!B160)</f>
        <v/>
      </c>
      <c r="C159" s="510" t="str">
        <f>IF(ISBLANK('5. Pp (3 años)'!C160),"",'5. Pp (3 años)'!C160)</f>
        <v/>
      </c>
      <c r="D159" s="509" t="str">
        <f>IF(ISBLANK('5. Pp (3 años)'!D160),"",'5. Pp (3 años)'!D160)</f>
        <v/>
      </c>
      <c r="E159" s="509" t="str">
        <f>IF(ISBLANK('5. Pp (3 años)'!E160),"",'5. Pp (3 años)'!E160)</f>
        <v/>
      </c>
      <c r="F159" s="509" t="str">
        <f>IF(ISBLANK('5. Pp (3 años)'!F160),"",'5. Pp (3 años)'!F160)</f>
        <v/>
      </c>
      <c r="G159" s="510" t="str">
        <f>IF(ISBLANK('5. Pp (3 años)'!G160),"",'5. Pp (3 años)'!G160)</f>
        <v/>
      </c>
      <c r="H159" s="510" t="str">
        <f>IF(ISBLANK('5. Pp (3 años)'!H160),"",'5. Pp (3 años)'!H160)</f>
        <v/>
      </c>
      <c r="I159" s="509" t="str">
        <f>IF(ISBLANK('5. Pp (3 años)'!I160),"",'5. Pp (3 años)'!I160)</f>
        <v/>
      </c>
      <c r="J159" s="509" t="str">
        <f>IF(ISBLANK('5. Pp (3 años)'!J160),"",'5. Pp (3 años)'!J160)</f>
        <v/>
      </c>
      <c r="K159" s="510" t="str">
        <f>IF(ISBLANK('5. Pp (3 años)'!K160),"",'5. Pp (3 años)'!K160)</f>
        <v/>
      </c>
      <c r="L159" s="509"/>
      <c r="M159" s="509"/>
      <c r="N159" s="509" t="str">
        <f>IF(ISBLANK('5. Pp (3 años)'!N160),"",'5. Pp (3 años)'!N160)</f>
        <v/>
      </c>
      <c r="O159" s="509" t="str">
        <f>IF(ISBLANK('5. Pp (3 años)'!O160),"",'5. Pp (3 años)'!O160)</f>
        <v/>
      </c>
      <c r="P159" s="511" t="str">
        <f>IF(ISBLANK('5. Pp (3 años)'!P160),"",'5. Pp (3 años)'!P160)</f>
        <v/>
      </c>
    </row>
    <row r="160" spans="2:16" ht="17" x14ac:dyDescent="0.3">
      <c r="B160" s="100" t="str">
        <f>IF(ISBLANK('5. Pp (3 años)'!B161),"",'5. Pp (3 años)'!B161)</f>
        <v/>
      </c>
      <c r="C160" s="31" t="str">
        <f>IF(ISBLANK('5. Pp (3 años)'!C161),"",'5. Pp (3 años)'!C161)</f>
        <v/>
      </c>
      <c r="D160" s="34" t="str">
        <f>IF(ISBLANK('5. Pp (3 años)'!D161),"",'5. Pp (3 años)'!D161)</f>
        <v/>
      </c>
      <c r="E160" s="34" t="str">
        <f>IF(ISBLANK('5. Pp (3 años)'!E161),"",'5. Pp (3 años)'!E161)</f>
        <v/>
      </c>
      <c r="F160" s="34" t="str">
        <f>IF(ISBLANK('5. Pp (3 años)'!F161),"",'5. Pp (3 años)'!F161)</f>
        <v/>
      </c>
      <c r="G160" s="31" t="str">
        <f>IF(ISBLANK('5. Pp (3 años)'!G161),"",'5. Pp (3 años)'!G161)</f>
        <v/>
      </c>
      <c r="H160" s="31" t="str">
        <f>IF(ISBLANK('5. Pp (3 años)'!H161),"",'5. Pp (3 años)'!H161)</f>
        <v/>
      </c>
      <c r="I160" s="34" t="str">
        <f>IF(ISBLANK('5. Pp (3 años)'!I161),"",'5. Pp (3 años)'!I161)</f>
        <v/>
      </c>
      <c r="J160" s="34" t="str">
        <f>IF(ISBLANK('5. Pp (3 años)'!J161),"",'5. Pp (3 años)'!J161)</f>
        <v/>
      </c>
      <c r="K160" s="31" t="str">
        <f>IF(ISBLANK('5. Pp (3 años)'!K161),"",'5. Pp (3 años)'!K161)</f>
        <v/>
      </c>
      <c r="L160" s="34"/>
      <c r="M160" s="34"/>
      <c r="N160" s="34" t="str">
        <f>IF(ISBLANK('5. Pp (3 años)'!N161),"",'5. Pp (3 años)'!N161)</f>
        <v/>
      </c>
      <c r="O160" s="34" t="str">
        <f>IF(ISBLANK('5. Pp (3 años)'!O161),"",'5. Pp (3 años)'!O161)</f>
        <v/>
      </c>
      <c r="P160" s="189" t="str">
        <f>IF(ISBLANK('5. Pp (3 años)'!P161),"",'5. Pp (3 años)'!P161)</f>
        <v/>
      </c>
    </row>
    <row r="161" spans="2:16" ht="17" x14ac:dyDescent="0.3">
      <c r="B161" s="100" t="str">
        <f>IF(ISBLANK('5. Pp (3 años)'!B162),"",'5. Pp (3 años)'!B162)</f>
        <v/>
      </c>
      <c r="C161" s="31" t="str">
        <f>IF(ISBLANK('5. Pp (3 años)'!C162),"",'5. Pp (3 años)'!C162)</f>
        <v/>
      </c>
      <c r="D161" s="34" t="str">
        <f>IF(ISBLANK('5. Pp (3 años)'!D162),"",'5. Pp (3 años)'!D162)</f>
        <v/>
      </c>
      <c r="E161" s="34" t="str">
        <f>IF(ISBLANK('5. Pp (3 años)'!E162),"",'5. Pp (3 años)'!E162)</f>
        <v/>
      </c>
      <c r="F161" s="34" t="str">
        <f>IF(ISBLANK('5. Pp (3 años)'!F162),"",'5. Pp (3 años)'!F162)</f>
        <v/>
      </c>
      <c r="G161" s="31" t="str">
        <f>IF(ISBLANK('5. Pp (3 años)'!G162),"",'5. Pp (3 años)'!G162)</f>
        <v/>
      </c>
      <c r="H161" s="31" t="str">
        <f>IF(ISBLANK('5. Pp (3 años)'!H162),"",'5. Pp (3 años)'!H162)</f>
        <v/>
      </c>
      <c r="I161" s="34" t="str">
        <f>IF(ISBLANK('5. Pp (3 años)'!I162),"",'5. Pp (3 años)'!I162)</f>
        <v/>
      </c>
      <c r="J161" s="34" t="str">
        <f>IF(ISBLANK('5. Pp (3 años)'!J162),"",'5. Pp (3 años)'!J162)</f>
        <v/>
      </c>
      <c r="K161" s="31" t="str">
        <f>IF(ISBLANK('5. Pp (3 años)'!K162),"",'5. Pp (3 años)'!K162)</f>
        <v/>
      </c>
      <c r="L161" s="34"/>
      <c r="M161" s="34"/>
      <c r="N161" s="34" t="str">
        <f>IF(ISBLANK('5. Pp (3 años)'!N162),"",'5. Pp (3 años)'!N162)</f>
        <v/>
      </c>
      <c r="O161" s="34" t="str">
        <f>IF(ISBLANK('5. Pp (3 años)'!O162),"",'5. Pp (3 años)'!O162)</f>
        <v/>
      </c>
      <c r="P161" s="189" t="str">
        <f>IF(ISBLANK('5. Pp (3 años)'!P162),"",'5. Pp (3 años)'!P162)</f>
        <v/>
      </c>
    </row>
    <row r="162" spans="2:16" ht="17" x14ac:dyDescent="0.3">
      <c r="B162" s="100" t="str">
        <f>IF(ISBLANK('5. Pp (3 años)'!B163),"",'5. Pp (3 años)'!B163)</f>
        <v/>
      </c>
      <c r="C162" s="31" t="str">
        <f>IF(ISBLANK('5. Pp (3 años)'!C163),"",'5. Pp (3 años)'!C163)</f>
        <v/>
      </c>
      <c r="D162" s="34" t="str">
        <f>IF(ISBLANK('5. Pp (3 años)'!D163),"",'5. Pp (3 años)'!D163)</f>
        <v/>
      </c>
      <c r="E162" s="34" t="str">
        <f>IF(ISBLANK('5. Pp (3 años)'!E163),"",'5. Pp (3 años)'!E163)</f>
        <v/>
      </c>
      <c r="F162" s="34" t="str">
        <f>IF(ISBLANK('5. Pp (3 años)'!F163),"",'5. Pp (3 años)'!F163)</f>
        <v/>
      </c>
      <c r="G162" s="31" t="str">
        <f>IF(ISBLANK('5. Pp (3 años)'!G163),"",'5. Pp (3 años)'!G163)</f>
        <v/>
      </c>
      <c r="H162" s="31" t="str">
        <f>IF(ISBLANK('5. Pp (3 años)'!H163),"",'5. Pp (3 años)'!H163)</f>
        <v/>
      </c>
      <c r="I162" s="34" t="str">
        <f>IF(ISBLANK('5. Pp (3 años)'!I163),"",'5. Pp (3 años)'!I163)</f>
        <v/>
      </c>
      <c r="J162" s="34" t="str">
        <f>IF(ISBLANK('5. Pp (3 años)'!J163),"",'5. Pp (3 años)'!J163)</f>
        <v/>
      </c>
      <c r="K162" s="31" t="str">
        <f>IF(ISBLANK('5. Pp (3 años)'!K163),"",'5. Pp (3 años)'!K163)</f>
        <v/>
      </c>
      <c r="L162" s="34"/>
      <c r="M162" s="34"/>
      <c r="N162" s="34" t="str">
        <f>IF(ISBLANK('5. Pp (3 años)'!N163),"",'5. Pp (3 años)'!N163)</f>
        <v/>
      </c>
      <c r="O162" s="34" t="str">
        <f>IF(ISBLANK('5. Pp (3 años)'!O163),"",'5. Pp (3 años)'!O163)</f>
        <v/>
      </c>
      <c r="P162" s="189" t="str">
        <f>IF(ISBLANK('5. Pp (3 años)'!P163),"",'5. Pp (3 años)'!P163)</f>
        <v/>
      </c>
    </row>
    <row r="163" spans="2:16" ht="17" x14ac:dyDescent="0.3">
      <c r="B163" s="100" t="str">
        <f>IF(ISBLANK('5. Pp (3 años)'!B164),"",'5. Pp (3 años)'!B164)</f>
        <v/>
      </c>
      <c r="C163" s="31" t="str">
        <f>IF(ISBLANK('5. Pp (3 años)'!C164),"",'5. Pp (3 años)'!C164)</f>
        <v/>
      </c>
      <c r="D163" s="34" t="str">
        <f>IF(ISBLANK('5. Pp (3 años)'!D164),"",'5. Pp (3 años)'!D164)</f>
        <v/>
      </c>
      <c r="E163" s="34" t="str">
        <f>IF(ISBLANK('5. Pp (3 años)'!E164),"",'5. Pp (3 años)'!E164)</f>
        <v/>
      </c>
      <c r="F163" s="34" t="str">
        <f>IF(ISBLANK('5. Pp (3 años)'!F164),"",'5. Pp (3 años)'!F164)</f>
        <v/>
      </c>
      <c r="G163" s="31" t="str">
        <f>IF(ISBLANK('5. Pp (3 años)'!G164),"",'5. Pp (3 años)'!G164)</f>
        <v/>
      </c>
      <c r="H163" s="31" t="str">
        <f>IF(ISBLANK('5. Pp (3 años)'!H164),"",'5. Pp (3 años)'!H164)</f>
        <v/>
      </c>
      <c r="I163" s="34" t="str">
        <f>IF(ISBLANK('5. Pp (3 años)'!I164),"",'5. Pp (3 años)'!I164)</f>
        <v/>
      </c>
      <c r="J163" s="34" t="str">
        <f>IF(ISBLANK('5. Pp (3 años)'!J164),"",'5. Pp (3 años)'!J164)</f>
        <v/>
      </c>
      <c r="K163" s="31" t="str">
        <f>IF(ISBLANK('5. Pp (3 años)'!K164),"",'5. Pp (3 años)'!K164)</f>
        <v/>
      </c>
      <c r="L163" s="34"/>
      <c r="M163" s="34"/>
      <c r="N163" s="34" t="str">
        <f>IF(ISBLANK('5. Pp (3 años)'!N164),"",'5. Pp (3 años)'!N164)</f>
        <v/>
      </c>
      <c r="O163" s="34" t="str">
        <f>IF(ISBLANK('5. Pp (3 años)'!O164),"",'5. Pp (3 años)'!O164)</f>
        <v/>
      </c>
      <c r="P163" s="189" t="str">
        <f>IF(ISBLANK('5. Pp (3 años)'!P164),"",'5. Pp (3 años)'!P164)</f>
        <v/>
      </c>
    </row>
    <row r="164" spans="2:16" ht="17" x14ac:dyDescent="0.3">
      <c r="B164" s="100" t="str">
        <f>IF(ISBLANK('5. Pp (3 años)'!B165),"",'5. Pp (3 años)'!B165)</f>
        <v/>
      </c>
      <c r="C164" s="31" t="str">
        <f>IF(ISBLANK('5. Pp (3 años)'!C165),"",'5. Pp (3 años)'!C165)</f>
        <v/>
      </c>
      <c r="D164" s="34" t="str">
        <f>IF(ISBLANK('5. Pp (3 años)'!D165),"",'5. Pp (3 años)'!D165)</f>
        <v/>
      </c>
      <c r="E164" s="34" t="str">
        <f>IF(ISBLANK('5. Pp (3 años)'!E165),"",'5. Pp (3 años)'!E165)</f>
        <v/>
      </c>
      <c r="F164" s="34" t="str">
        <f>IF(ISBLANK('5. Pp (3 años)'!F165),"",'5. Pp (3 años)'!F165)</f>
        <v/>
      </c>
      <c r="G164" s="31" t="str">
        <f>IF(ISBLANK('5. Pp (3 años)'!G165),"",'5. Pp (3 años)'!G165)</f>
        <v/>
      </c>
      <c r="H164" s="31" t="str">
        <f>IF(ISBLANK('5. Pp (3 años)'!H165),"",'5. Pp (3 años)'!H165)</f>
        <v/>
      </c>
      <c r="I164" s="34" t="str">
        <f>IF(ISBLANK('5. Pp (3 años)'!I165),"",'5. Pp (3 años)'!I165)</f>
        <v/>
      </c>
      <c r="J164" s="34" t="str">
        <f>IF(ISBLANK('5. Pp (3 años)'!J165),"",'5. Pp (3 años)'!J165)</f>
        <v/>
      </c>
      <c r="K164" s="31" t="str">
        <f>IF(ISBLANK('5. Pp (3 años)'!K165),"",'5. Pp (3 años)'!K165)</f>
        <v/>
      </c>
      <c r="L164" s="34"/>
      <c r="M164" s="34"/>
      <c r="N164" s="34" t="str">
        <f>IF(ISBLANK('5. Pp (3 años)'!N165),"",'5. Pp (3 años)'!N165)</f>
        <v/>
      </c>
      <c r="O164" s="34" t="str">
        <f>IF(ISBLANK('5. Pp (3 años)'!O165),"",'5. Pp (3 años)'!O165)</f>
        <v/>
      </c>
      <c r="P164" s="189" t="str">
        <f>IF(ISBLANK('5. Pp (3 años)'!P165),"",'5. Pp (3 años)'!P165)</f>
        <v/>
      </c>
    </row>
    <row r="165" spans="2:16" ht="17" x14ac:dyDescent="0.3">
      <c r="B165" s="512" t="str">
        <f>IF(ISBLANK('5. Pp (3 años)'!B166),"",'5. Pp (3 años)'!B166)</f>
        <v/>
      </c>
      <c r="C165" s="510" t="str">
        <f>IF(ISBLANK('5. Pp (3 años)'!C166),"",'5. Pp (3 años)'!C166)</f>
        <v/>
      </c>
      <c r="D165" s="509" t="str">
        <f>IF(ISBLANK('5. Pp (3 años)'!D166),"",'5. Pp (3 años)'!D166)</f>
        <v/>
      </c>
      <c r="E165" s="509" t="str">
        <f>IF(ISBLANK('5. Pp (3 años)'!E166),"",'5. Pp (3 años)'!E166)</f>
        <v/>
      </c>
      <c r="F165" s="509" t="str">
        <f>IF(ISBLANK('5. Pp (3 años)'!F166),"",'5. Pp (3 años)'!F166)</f>
        <v/>
      </c>
      <c r="G165" s="510" t="str">
        <f>IF(ISBLANK('5. Pp (3 años)'!G166),"",'5. Pp (3 años)'!G166)</f>
        <v/>
      </c>
      <c r="H165" s="510" t="str">
        <f>IF(ISBLANK('5. Pp (3 años)'!H166),"",'5. Pp (3 años)'!H166)</f>
        <v/>
      </c>
      <c r="I165" s="509" t="str">
        <f>IF(ISBLANK('5. Pp (3 años)'!I166),"",'5. Pp (3 años)'!I166)</f>
        <v/>
      </c>
      <c r="J165" s="509" t="str">
        <f>IF(ISBLANK('5. Pp (3 años)'!J166),"",'5. Pp (3 años)'!J166)</f>
        <v/>
      </c>
      <c r="K165" s="510" t="str">
        <f>IF(ISBLANK('5. Pp (3 años)'!K166),"",'5. Pp (3 años)'!K166)</f>
        <v/>
      </c>
      <c r="L165" s="509"/>
      <c r="M165" s="509"/>
      <c r="N165" s="509" t="str">
        <f>IF(ISBLANK('5. Pp (3 años)'!N166),"",'5. Pp (3 años)'!N166)</f>
        <v/>
      </c>
      <c r="O165" s="509" t="str">
        <f>IF(ISBLANK('5. Pp (3 años)'!O166),"",'5. Pp (3 años)'!O166)</f>
        <v/>
      </c>
      <c r="P165" s="511" t="str">
        <f>IF(ISBLANK('5. Pp (3 años)'!P166),"",'5. Pp (3 años)'!P166)</f>
        <v/>
      </c>
    </row>
    <row r="166" spans="2:16" ht="17" x14ac:dyDescent="0.3">
      <c r="B166" s="100" t="str">
        <f>IF(ISBLANK('5. Pp (3 años)'!B167),"",'5. Pp (3 años)'!B167)</f>
        <v/>
      </c>
      <c r="C166" s="31" t="str">
        <f>IF(ISBLANK('5. Pp (3 años)'!C167),"",'5. Pp (3 años)'!C167)</f>
        <v/>
      </c>
      <c r="D166" s="34" t="str">
        <f>IF(ISBLANK('5. Pp (3 años)'!D167),"",'5. Pp (3 años)'!D167)</f>
        <v/>
      </c>
      <c r="E166" s="34" t="str">
        <f>IF(ISBLANK('5. Pp (3 años)'!E167),"",'5. Pp (3 años)'!E167)</f>
        <v/>
      </c>
      <c r="F166" s="34" t="str">
        <f>IF(ISBLANK('5. Pp (3 años)'!F167),"",'5. Pp (3 años)'!F167)</f>
        <v/>
      </c>
      <c r="G166" s="31" t="str">
        <f>IF(ISBLANK('5. Pp (3 años)'!G167),"",'5. Pp (3 años)'!G167)</f>
        <v/>
      </c>
      <c r="H166" s="31" t="str">
        <f>IF(ISBLANK('5. Pp (3 años)'!H167),"",'5. Pp (3 años)'!H167)</f>
        <v/>
      </c>
      <c r="I166" s="34" t="str">
        <f>IF(ISBLANK('5. Pp (3 años)'!I167),"",'5. Pp (3 años)'!I167)</f>
        <v/>
      </c>
      <c r="J166" s="34" t="str">
        <f>IF(ISBLANK('5. Pp (3 años)'!J167),"",'5. Pp (3 años)'!J167)</f>
        <v/>
      </c>
      <c r="K166" s="31" t="str">
        <f>IF(ISBLANK('5. Pp (3 años)'!K167),"",'5. Pp (3 años)'!K167)</f>
        <v/>
      </c>
      <c r="L166" s="34"/>
      <c r="M166" s="34"/>
      <c r="N166" s="34" t="str">
        <f>IF(ISBLANK('5. Pp (3 años)'!N167),"",'5. Pp (3 años)'!N167)</f>
        <v/>
      </c>
      <c r="O166" s="34" t="str">
        <f>IF(ISBLANK('5. Pp (3 años)'!O167),"",'5. Pp (3 años)'!O167)</f>
        <v/>
      </c>
      <c r="P166" s="189" t="str">
        <f>IF(ISBLANK('5. Pp (3 años)'!P167),"",'5. Pp (3 años)'!P167)</f>
        <v/>
      </c>
    </row>
    <row r="167" spans="2:16" ht="17" x14ac:dyDescent="0.3">
      <c r="B167" s="100" t="str">
        <f>IF(ISBLANK('5. Pp (3 años)'!B168),"",'5. Pp (3 años)'!B168)</f>
        <v/>
      </c>
      <c r="C167" s="31" t="str">
        <f>IF(ISBLANK('5. Pp (3 años)'!C168),"",'5. Pp (3 años)'!C168)</f>
        <v/>
      </c>
      <c r="D167" s="34" t="str">
        <f>IF(ISBLANK('5. Pp (3 años)'!D168),"",'5. Pp (3 años)'!D168)</f>
        <v/>
      </c>
      <c r="E167" s="34" t="str">
        <f>IF(ISBLANK('5. Pp (3 años)'!E168),"",'5. Pp (3 años)'!E168)</f>
        <v/>
      </c>
      <c r="F167" s="34" t="str">
        <f>IF(ISBLANK('5. Pp (3 años)'!F168),"",'5. Pp (3 años)'!F168)</f>
        <v/>
      </c>
      <c r="G167" s="31" t="str">
        <f>IF(ISBLANK('5. Pp (3 años)'!G168),"",'5. Pp (3 años)'!G168)</f>
        <v/>
      </c>
      <c r="H167" s="31" t="str">
        <f>IF(ISBLANK('5. Pp (3 años)'!H168),"",'5. Pp (3 años)'!H168)</f>
        <v/>
      </c>
      <c r="I167" s="34" t="str">
        <f>IF(ISBLANK('5. Pp (3 años)'!I168),"",'5. Pp (3 años)'!I168)</f>
        <v/>
      </c>
      <c r="J167" s="34" t="str">
        <f>IF(ISBLANK('5. Pp (3 años)'!J168),"",'5. Pp (3 años)'!J168)</f>
        <v/>
      </c>
      <c r="K167" s="31" t="str">
        <f>IF(ISBLANK('5. Pp (3 años)'!K168),"",'5. Pp (3 años)'!K168)</f>
        <v/>
      </c>
      <c r="L167" s="34"/>
      <c r="M167" s="34"/>
      <c r="N167" s="34" t="str">
        <f>IF(ISBLANK('5. Pp (3 años)'!N168),"",'5. Pp (3 años)'!N168)</f>
        <v/>
      </c>
      <c r="O167" s="34" t="str">
        <f>IF(ISBLANK('5. Pp (3 años)'!O168),"",'5. Pp (3 años)'!O168)</f>
        <v/>
      </c>
      <c r="P167" s="189" t="str">
        <f>IF(ISBLANK('5. Pp (3 años)'!P168),"",'5. Pp (3 años)'!P168)</f>
        <v/>
      </c>
    </row>
    <row r="168" spans="2:16" ht="17" x14ac:dyDescent="0.3">
      <c r="B168" s="100" t="str">
        <f>IF(ISBLANK('5. Pp (3 años)'!B169),"",'5. Pp (3 años)'!B169)</f>
        <v/>
      </c>
      <c r="C168" s="31" t="str">
        <f>IF(ISBLANK('5. Pp (3 años)'!C169),"",'5. Pp (3 años)'!C169)</f>
        <v/>
      </c>
      <c r="D168" s="34" t="str">
        <f>IF(ISBLANK('5. Pp (3 años)'!D169),"",'5. Pp (3 años)'!D169)</f>
        <v/>
      </c>
      <c r="E168" s="34" t="str">
        <f>IF(ISBLANK('5. Pp (3 años)'!E169),"",'5. Pp (3 años)'!E169)</f>
        <v/>
      </c>
      <c r="F168" s="34" t="str">
        <f>IF(ISBLANK('5. Pp (3 años)'!F169),"",'5. Pp (3 años)'!F169)</f>
        <v/>
      </c>
      <c r="G168" s="31" t="str">
        <f>IF(ISBLANK('5. Pp (3 años)'!G169),"",'5. Pp (3 años)'!G169)</f>
        <v/>
      </c>
      <c r="H168" s="31" t="str">
        <f>IF(ISBLANK('5. Pp (3 años)'!H169),"",'5. Pp (3 años)'!H169)</f>
        <v/>
      </c>
      <c r="I168" s="34" t="str">
        <f>IF(ISBLANK('5. Pp (3 años)'!I169),"",'5. Pp (3 años)'!I169)</f>
        <v/>
      </c>
      <c r="J168" s="34" t="str">
        <f>IF(ISBLANK('5. Pp (3 años)'!J169),"",'5. Pp (3 años)'!J169)</f>
        <v/>
      </c>
      <c r="K168" s="31" t="str">
        <f>IF(ISBLANK('5. Pp (3 años)'!K169),"",'5. Pp (3 años)'!K169)</f>
        <v/>
      </c>
      <c r="L168" s="34"/>
      <c r="M168" s="34"/>
      <c r="N168" s="34" t="str">
        <f>IF(ISBLANK('5. Pp (3 años)'!N169),"",'5. Pp (3 años)'!N169)</f>
        <v/>
      </c>
      <c r="O168" s="34" t="str">
        <f>IF(ISBLANK('5. Pp (3 años)'!O169),"",'5. Pp (3 años)'!O169)</f>
        <v/>
      </c>
      <c r="P168" s="189" t="str">
        <f>IF(ISBLANK('5. Pp (3 años)'!P169),"",'5. Pp (3 años)'!P169)</f>
        <v/>
      </c>
    </row>
    <row r="169" spans="2:16" ht="17" x14ac:dyDescent="0.3">
      <c r="B169" s="100" t="str">
        <f>IF(ISBLANK('5. Pp (3 años)'!B170),"",'5. Pp (3 años)'!B170)</f>
        <v/>
      </c>
      <c r="C169" s="31" t="str">
        <f>IF(ISBLANK('5. Pp (3 años)'!C170),"",'5. Pp (3 años)'!C170)</f>
        <v/>
      </c>
      <c r="D169" s="34" t="str">
        <f>IF(ISBLANK('5. Pp (3 años)'!D170),"",'5. Pp (3 años)'!D170)</f>
        <v/>
      </c>
      <c r="E169" s="34" t="str">
        <f>IF(ISBLANK('5. Pp (3 años)'!E170),"",'5. Pp (3 años)'!E170)</f>
        <v/>
      </c>
      <c r="F169" s="34" t="str">
        <f>IF(ISBLANK('5. Pp (3 años)'!F170),"",'5. Pp (3 años)'!F170)</f>
        <v/>
      </c>
      <c r="G169" s="31" t="str">
        <f>IF(ISBLANK('5. Pp (3 años)'!G170),"",'5. Pp (3 años)'!G170)</f>
        <v/>
      </c>
      <c r="H169" s="31" t="str">
        <f>IF(ISBLANK('5. Pp (3 años)'!H170),"",'5. Pp (3 años)'!H170)</f>
        <v/>
      </c>
      <c r="I169" s="34" t="str">
        <f>IF(ISBLANK('5. Pp (3 años)'!I170),"",'5. Pp (3 años)'!I170)</f>
        <v/>
      </c>
      <c r="J169" s="34" t="str">
        <f>IF(ISBLANK('5. Pp (3 años)'!J170),"",'5. Pp (3 años)'!J170)</f>
        <v/>
      </c>
      <c r="K169" s="31" t="str">
        <f>IF(ISBLANK('5. Pp (3 años)'!K170),"",'5. Pp (3 años)'!K170)</f>
        <v/>
      </c>
      <c r="L169" s="34"/>
      <c r="M169" s="34"/>
      <c r="N169" s="34" t="str">
        <f>IF(ISBLANK('5. Pp (3 años)'!N170),"",'5. Pp (3 años)'!N170)</f>
        <v/>
      </c>
      <c r="O169" s="34" t="str">
        <f>IF(ISBLANK('5. Pp (3 años)'!O170),"",'5. Pp (3 años)'!O170)</f>
        <v/>
      </c>
      <c r="P169" s="189" t="str">
        <f>IF(ISBLANK('5. Pp (3 años)'!P170),"",'5. Pp (3 años)'!P170)</f>
        <v/>
      </c>
    </row>
    <row r="170" spans="2:16" ht="17" x14ac:dyDescent="0.3">
      <c r="B170" s="100" t="str">
        <f>IF(ISBLANK('5. Pp (3 años)'!B171),"",'5. Pp (3 años)'!B171)</f>
        <v/>
      </c>
      <c r="C170" s="31" t="str">
        <f>IF(ISBLANK('5. Pp (3 años)'!C171),"",'5. Pp (3 años)'!C171)</f>
        <v/>
      </c>
      <c r="D170" s="34" t="str">
        <f>IF(ISBLANK('5. Pp (3 años)'!D171),"",'5. Pp (3 años)'!D171)</f>
        <v/>
      </c>
      <c r="E170" s="34" t="str">
        <f>IF(ISBLANK('5. Pp (3 años)'!E171),"",'5. Pp (3 años)'!E171)</f>
        <v/>
      </c>
      <c r="F170" s="34" t="str">
        <f>IF(ISBLANK('5. Pp (3 años)'!F171),"",'5. Pp (3 años)'!F171)</f>
        <v/>
      </c>
      <c r="G170" s="31" t="str">
        <f>IF(ISBLANK('5. Pp (3 años)'!G171),"",'5. Pp (3 años)'!G171)</f>
        <v/>
      </c>
      <c r="H170" s="31" t="str">
        <f>IF(ISBLANK('5. Pp (3 años)'!H171),"",'5. Pp (3 años)'!H171)</f>
        <v/>
      </c>
      <c r="I170" s="34" t="str">
        <f>IF(ISBLANK('5. Pp (3 años)'!I171),"",'5. Pp (3 años)'!I171)</f>
        <v/>
      </c>
      <c r="J170" s="34" t="str">
        <f>IF(ISBLANK('5. Pp (3 años)'!J171),"",'5. Pp (3 años)'!J171)</f>
        <v/>
      </c>
      <c r="K170" s="31" t="str">
        <f>IF(ISBLANK('5. Pp (3 años)'!K171),"",'5. Pp (3 años)'!K171)</f>
        <v/>
      </c>
      <c r="L170" s="34"/>
      <c r="M170" s="34"/>
      <c r="N170" s="34" t="str">
        <f>IF(ISBLANK('5. Pp (3 años)'!N171),"",'5. Pp (3 años)'!N171)</f>
        <v/>
      </c>
      <c r="O170" s="34" t="str">
        <f>IF(ISBLANK('5. Pp (3 años)'!O171),"",'5. Pp (3 años)'!O171)</f>
        <v/>
      </c>
      <c r="P170" s="189" t="str">
        <f>IF(ISBLANK('5. Pp (3 años)'!P171),"",'5. Pp (3 años)'!P171)</f>
        <v/>
      </c>
    </row>
    <row r="171" spans="2:16" ht="17" x14ac:dyDescent="0.3">
      <c r="B171" s="512" t="str">
        <f>IF(ISBLANK('5. Pp (3 años)'!B172),"",'5. Pp (3 años)'!B172)</f>
        <v/>
      </c>
      <c r="C171" s="510" t="str">
        <f>IF(ISBLANK('5. Pp (3 años)'!C172),"",'5. Pp (3 años)'!C172)</f>
        <v/>
      </c>
      <c r="D171" s="509" t="str">
        <f>IF(ISBLANK('5. Pp (3 años)'!D172),"",'5. Pp (3 años)'!D172)</f>
        <v/>
      </c>
      <c r="E171" s="509" t="str">
        <f>IF(ISBLANK('5. Pp (3 años)'!E172),"",'5. Pp (3 años)'!E172)</f>
        <v/>
      </c>
      <c r="F171" s="509" t="str">
        <f>IF(ISBLANK('5. Pp (3 años)'!F172),"",'5. Pp (3 años)'!F172)</f>
        <v/>
      </c>
      <c r="G171" s="510" t="str">
        <f>IF(ISBLANK('5. Pp (3 años)'!G172),"",'5. Pp (3 años)'!G172)</f>
        <v/>
      </c>
      <c r="H171" s="510" t="str">
        <f>IF(ISBLANK('5. Pp (3 años)'!H172),"",'5. Pp (3 años)'!H172)</f>
        <v/>
      </c>
      <c r="I171" s="509" t="str">
        <f>IF(ISBLANK('5. Pp (3 años)'!I172),"",'5. Pp (3 años)'!I172)</f>
        <v/>
      </c>
      <c r="J171" s="509" t="str">
        <f>IF(ISBLANK('5. Pp (3 años)'!J172),"",'5. Pp (3 años)'!J172)</f>
        <v/>
      </c>
      <c r="K171" s="510" t="str">
        <f>IF(ISBLANK('5. Pp (3 años)'!K172),"",'5. Pp (3 años)'!K172)</f>
        <v/>
      </c>
      <c r="L171" s="509"/>
      <c r="M171" s="509"/>
      <c r="N171" s="509" t="str">
        <f>IF(ISBLANK('5. Pp (3 años)'!N172),"",'5. Pp (3 años)'!N172)</f>
        <v/>
      </c>
      <c r="O171" s="509" t="str">
        <f>IF(ISBLANK('5. Pp (3 años)'!O172),"",'5. Pp (3 años)'!O172)</f>
        <v/>
      </c>
      <c r="P171" s="511" t="str">
        <f>IF(ISBLANK('5. Pp (3 años)'!P172),"",'5. Pp (3 años)'!P172)</f>
        <v/>
      </c>
    </row>
    <row r="172" spans="2:16" ht="17" x14ac:dyDescent="0.3">
      <c r="B172" s="100" t="str">
        <f>IF(ISBLANK('5. Pp (3 años)'!B173),"",'5. Pp (3 años)'!B173)</f>
        <v/>
      </c>
      <c r="C172" s="31" t="str">
        <f>IF(ISBLANK('5. Pp (3 años)'!C173),"",'5. Pp (3 años)'!C173)</f>
        <v/>
      </c>
      <c r="D172" s="34" t="str">
        <f>IF(ISBLANK('5. Pp (3 años)'!D173),"",'5. Pp (3 años)'!D173)</f>
        <v/>
      </c>
      <c r="E172" s="34" t="str">
        <f>IF(ISBLANK('5. Pp (3 años)'!E173),"",'5. Pp (3 años)'!E173)</f>
        <v/>
      </c>
      <c r="F172" s="34" t="str">
        <f>IF(ISBLANK('5. Pp (3 años)'!F173),"",'5. Pp (3 años)'!F173)</f>
        <v/>
      </c>
      <c r="G172" s="31" t="str">
        <f>IF(ISBLANK('5. Pp (3 años)'!G173),"",'5. Pp (3 años)'!G173)</f>
        <v/>
      </c>
      <c r="H172" s="31" t="str">
        <f>IF(ISBLANK('5. Pp (3 años)'!H173),"",'5. Pp (3 años)'!H173)</f>
        <v/>
      </c>
      <c r="I172" s="34" t="str">
        <f>IF(ISBLANK('5. Pp (3 años)'!I173),"",'5. Pp (3 años)'!I173)</f>
        <v/>
      </c>
      <c r="J172" s="34" t="str">
        <f>IF(ISBLANK('5. Pp (3 años)'!J173),"",'5. Pp (3 años)'!J173)</f>
        <v/>
      </c>
      <c r="K172" s="31" t="str">
        <f>IF(ISBLANK('5. Pp (3 años)'!K173),"",'5. Pp (3 años)'!K173)</f>
        <v/>
      </c>
      <c r="L172" s="34"/>
      <c r="M172" s="34"/>
      <c r="N172" s="34" t="str">
        <f>IF(ISBLANK('5. Pp (3 años)'!N173),"",'5. Pp (3 años)'!N173)</f>
        <v/>
      </c>
      <c r="O172" s="34" t="str">
        <f>IF(ISBLANK('5. Pp (3 años)'!O173),"",'5. Pp (3 años)'!O173)</f>
        <v/>
      </c>
      <c r="P172" s="189" t="str">
        <f>IF(ISBLANK('5. Pp (3 años)'!P173),"",'5. Pp (3 años)'!P173)</f>
        <v/>
      </c>
    </row>
    <row r="173" spans="2:16" ht="17" x14ac:dyDescent="0.3">
      <c r="B173" s="100" t="str">
        <f>IF(ISBLANK('5. Pp (3 años)'!B174),"",'5. Pp (3 años)'!B174)</f>
        <v/>
      </c>
      <c r="C173" s="31" t="str">
        <f>IF(ISBLANK('5. Pp (3 años)'!C174),"",'5. Pp (3 años)'!C174)</f>
        <v/>
      </c>
      <c r="D173" s="34" t="str">
        <f>IF(ISBLANK('5. Pp (3 años)'!D174),"",'5. Pp (3 años)'!D174)</f>
        <v/>
      </c>
      <c r="E173" s="34" t="str">
        <f>IF(ISBLANK('5. Pp (3 años)'!E174),"",'5. Pp (3 años)'!E174)</f>
        <v/>
      </c>
      <c r="F173" s="34" t="str">
        <f>IF(ISBLANK('5. Pp (3 años)'!F174),"",'5. Pp (3 años)'!F174)</f>
        <v/>
      </c>
      <c r="G173" s="31" t="str">
        <f>IF(ISBLANK('5. Pp (3 años)'!G174),"",'5. Pp (3 años)'!G174)</f>
        <v/>
      </c>
      <c r="H173" s="31" t="str">
        <f>IF(ISBLANK('5. Pp (3 años)'!H174),"",'5. Pp (3 años)'!H174)</f>
        <v/>
      </c>
      <c r="I173" s="34" t="str">
        <f>IF(ISBLANK('5. Pp (3 años)'!I174),"",'5. Pp (3 años)'!I174)</f>
        <v/>
      </c>
      <c r="J173" s="34" t="str">
        <f>IF(ISBLANK('5. Pp (3 años)'!J174),"",'5. Pp (3 años)'!J174)</f>
        <v/>
      </c>
      <c r="K173" s="31" t="str">
        <f>IF(ISBLANK('5. Pp (3 años)'!K174),"",'5. Pp (3 años)'!K174)</f>
        <v/>
      </c>
      <c r="L173" s="34"/>
      <c r="M173" s="34"/>
      <c r="N173" s="34" t="str">
        <f>IF(ISBLANK('5. Pp (3 años)'!N174),"",'5. Pp (3 años)'!N174)</f>
        <v/>
      </c>
      <c r="O173" s="34" t="str">
        <f>IF(ISBLANK('5. Pp (3 años)'!O174),"",'5. Pp (3 años)'!O174)</f>
        <v/>
      </c>
      <c r="P173" s="189" t="str">
        <f>IF(ISBLANK('5. Pp (3 años)'!P174),"",'5. Pp (3 años)'!P174)</f>
        <v/>
      </c>
    </row>
    <row r="174" spans="2:16" ht="17" x14ac:dyDescent="0.3">
      <c r="B174" s="100" t="str">
        <f>IF(ISBLANK('5. Pp (3 años)'!B175),"",'5. Pp (3 años)'!B175)</f>
        <v/>
      </c>
      <c r="C174" s="31" t="str">
        <f>IF(ISBLANK('5. Pp (3 años)'!C175),"",'5. Pp (3 años)'!C175)</f>
        <v/>
      </c>
      <c r="D174" s="34" t="str">
        <f>IF(ISBLANK('5. Pp (3 años)'!D175),"",'5. Pp (3 años)'!D175)</f>
        <v/>
      </c>
      <c r="E174" s="34" t="str">
        <f>IF(ISBLANK('5. Pp (3 años)'!E175),"",'5. Pp (3 años)'!E175)</f>
        <v/>
      </c>
      <c r="F174" s="34" t="str">
        <f>IF(ISBLANK('5. Pp (3 años)'!F175),"",'5. Pp (3 años)'!F175)</f>
        <v/>
      </c>
      <c r="G174" s="31" t="str">
        <f>IF(ISBLANK('5. Pp (3 años)'!G175),"",'5. Pp (3 años)'!G175)</f>
        <v/>
      </c>
      <c r="H174" s="31" t="str">
        <f>IF(ISBLANK('5. Pp (3 años)'!H175),"",'5. Pp (3 años)'!H175)</f>
        <v/>
      </c>
      <c r="I174" s="34" t="str">
        <f>IF(ISBLANK('5. Pp (3 años)'!I175),"",'5. Pp (3 años)'!I175)</f>
        <v/>
      </c>
      <c r="J174" s="34" t="str">
        <f>IF(ISBLANK('5. Pp (3 años)'!J175),"",'5. Pp (3 años)'!J175)</f>
        <v/>
      </c>
      <c r="K174" s="31" t="str">
        <f>IF(ISBLANK('5. Pp (3 años)'!K175),"",'5. Pp (3 años)'!K175)</f>
        <v/>
      </c>
      <c r="L174" s="34"/>
      <c r="M174" s="34"/>
      <c r="N174" s="34" t="str">
        <f>IF(ISBLANK('5. Pp (3 años)'!N175),"",'5. Pp (3 años)'!N175)</f>
        <v/>
      </c>
      <c r="O174" s="34" t="str">
        <f>IF(ISBLANK('5. Pp (3 años)'!O175),"",'5. Pp (3 años)'!O175)</f>
        <v/>
      </c>
      <c r="P174" s="189" t="str">
        <f>IF(ISBLANK('5. Pp (3 años)'!P175),"",'5. Pp (3 años)'!P175)</f>
        <v/>
      </c>
    </row>
    <row r="175" spans="2:16" ht="17" x14ac:dyDescent="0.3">
      <c r="B175" s="100" t="str">
        <f>IF(ISBLANK('5. Pp (3 años)'!B176),"",'5. Pp (3 años)'!B176)</f>
        <v/>
      </c>
      <c r="C175" s="31" t="str">
        <f>IF(ISBLANK('5. Pp (3 años)'!C176),"",'5. Pp (3 años)'!C176)</f>
        <v/>
      </c>
      <c r="D175" s="34" t="str">
        <f>IF(ISBLANK('5. Pp (3 años)'!D176),"",'5. Pp (3 años)'!D176)</f>
        <v/>
      </c>
      <c r="E175" s="34" t="str">
        <f>IF(ISBLANK('5. Pp (3 años)'!E176),"",'5. Pp (3 años)'!E176)</f>
        <v/>
      </c>
      <c r="F175" s="34" t="str">
        <f>IF(ISBLANK('5. Pp (3 años)'!F176),"",'5. Pp (3 años)'!F176)</f>
        <v/>
      </c>
      <c r="G175" s="31" t="str">
        <f>IF(ISBLANK('5. Pp (3 años)'!G176),"",'5. Pp (3 años)'!G176)</f>
        <v/>
      </c>
      <c r="H175" s="31" t="str">
        <f>IF(ISBLANK('5. Pp (3 años)'!H176),"",'5. Pp (3 años)'!H176)</f>
        <v/>
      </c>
      <c r="I175" s="34" t="str">
        <f>IF(ISBLANK('5. Pp (3 años)'!I176),"",'5. Pp (3 años)'!I176)</f>
        <v/>
      </c>
      <c r="J175" s="34" t="str">
        <f>IF(ISBLANK('5. Pp (3 años)'!J176),"",'5. Pp (3 años)'!J176)</f>
        <v/>
      </c>
      <c r="K175" s="31" t="str">
        <f>IF(ISBLANK('5. Pp (3 años)'!K176),"",'5. Pp (3 años)'!K176)</f>
        <v/>
      </c>
      <c r="L175" s="34"/>
      <c r="M175" s="34"/>
      <c r="N175" s="34" t="str">
        <f>IF(ISBLANK('5. Pp (3 años)'!N176),"",'5. Pp (3 años)'!N176)</f>
        <v/>
      </c>
      <c r="O175" s="34" t="str">
        <f>IF(ISBLANK('5. Pp (3 años)'!O176),"",'5. Pp (3 años)'!O176)</f>
        <v/>
      </c>
      <c r="P175" s="189" t="str">
        <f>IF(ISBLANK('5. Pp (3 años)'!P176),"",'5. Pp (3 años)'!P176)</f>
        <v/>
      </c>
    </row>
    <row r="176" spans="2:16" ht="17" x14ac:dyDescent="0.3">
      <c r="B176" s="100" t="str">
        <f>IF(ISBLANK('5. Pp (3 años)'!B177),"",'5. Pp (3 años)'!B177)</f>
        <v/>
      </c>
      <c r="C176" s="31" t="str">
        <f>IF(ISBLANK('5. Pp (3 años)'!C177),"",'5. Pp (3 años)'!C177)</f>
        <v/>
      </c>
      <c r="D176" s="34" t="str">
        <f>IF(ISBLANK('5. Pp (3 años)'!D177),"",'5. Pp (3 años)'!D177)</f>
        <v/>
      </c>
      <c r="E176" s="34" t="str">
        <f>IF(ISBLANK('5. Pp (3 años)'!E177),"",'5. Pp (3 años)'!E177)</f>
        <v/>
      </c>
      <c r="F176" s="34" t="str">
        <f>IF(ISBLANK('5. Pp (3 años)'!F177),"",'5. Pp (3 años)'!F177)</f>
        <v/>
      </c>
      <c r="G176" s="31" t="str">
        <f>IF(ISBLANK('5. Pp (3 años)'!G177),"",'5. Pp (3 años)'!G177)</f>
        <v/>
      </c>
      <c r="H176" s="31" t="str">
        <f>IF(ISBLANK('5. Pp (3 años)'!H177),"",'5. Pp (3 años)'!H177)</f>
        <v/>
      </c>
      <c r="I176" s="34" t="str">
        <f>IF(ISBLANK('5. Pp (3 años)'!I177),"",'5. Pp (3 años)'!I177)</f>
        <v/>
      </c>
      <c r="J176" s="34" t="str">
        <f>IF(ISBLANK('5. Pp (3 años)'!J177),"",'5. Pp (3 años)'!J177)</f>
        <v/>
      </c>
      <c r="K176" s="31" t="str">
        <f>IF(ISBLANK('5. Pp (3 años)'!K177),"",'5. Pp (3 años)'!K177)</f>
        <v/>
      </c>
      <c r="L176" s="34"/>
      <c r="M176" s="34"/>
      <c r="N176" s="34" t="str">
        <f>IF(ISBLANK('5. Pp (3 años)'!N177),"",'5. Pp (3 años)'!N177)</f>
        <v/>
      </c>
      <c r="O176" s="34" t="str">
        <f>IF(ISBLANK('5. Pp (3 años)'!O177),"",'5. Pp (3 años)'!O177)</f>
        <v/>
      </c>
      <c r="P176" s="189" t="str">
        <f>IF(ISBLANK('5. Pp (3 años)'!P177),"",'5. Pp (3 años)'!P177)</f>
        <v/>
      </c>
    </row>
    <row r="177" spans="2:16" ht="17" x14ac:dyDescent="0.3">
      <c r="B177" s="512" t="str">
        <f>IF(ISBLANK('5. Pp (3 años)'!B178),"",'5. Pp (3 años)'!B178)</f>
        <v/>
      </c>
      <c r="C177" s="510" t="str">
        <f>IF(ISBLANK('5. Pp (3 años)'!C178),"",'5. Pp (3 años)'!C178)</f>
        <v/>
      </c>
      <c r="D177" s="509" t="str">
        <f>IF(ISBLANK('5. Pp (3 años)'!D178),"",'5. Pp (3 años)'!D178)</f>
        <v/>
      </c>
      <c r="E177" s="509" t="str">
        <f>IF(ISBLANK('5. Pp (3 años)'!E178),"",'5. Pp (3 años)'!E178)</f>
        <v/>
      </c>
      <c r="F177" s="509" t="str">
        <f>IF(ISBLANK('5. Pp (3 años)'!F178),"",'5. Pp (3 años)'!F178)</f>
        <v/>
      </c>
      <c r="G177" s="510" t="str">
        <f>IF(ISBLANK('5. Pp (3 años)'!G178),"",'5. Pp (3 años)'!G178)</f>
        <v/>
      </c>
      <c r="H177" s="510" t="str">
        <f>IF(ISBLANK('5. Pp (3 años)'!H178),"",'5. Pp (3 años)'!H178)</f>
        <v/>
      </c>
      <c r="I177" s="509" t="str">
        <f>IF(ISBLANK('5. Pp (3 años)'!I178),"",'5. Pp (3 años)'!I178)</f>
        <v/>
      </c>
      <c r="J177" s="509" t="str">
        <f>IF(ISBLANK('5. Pp (3 años)'!J178),"",'5. Pp (3 años)'!J178)</f>
        <v/>
      </c>
      <c r="K177" s="510" t="str">
        <f>IF(ISBLANK('5. Pp (3 años)'!K178),"",'5. Pp (3 años)'!K178)</f>
        <v/>
      </c>
      <c r="L177" s="509"/>
      <c r="M177" s="509"/>
      <c r="N177" s="509" t="str">
        <f>IF(ISBLANK('5. Pp (3 años)'!N178),"",'5. Pp (3 años)'!N178)</f>
        <v/>
      </c>
      <c r="O177" s="509" t="str">
        <f>IF(ISBLANK('5. Pp (3 años)'!O178),"",'5. Pp (3 años)'!O178)</f>
        <v/>
      </c>
      <c r="P177" s="511" t="str">
        <f>IF(ISBLANK('5. Pp (3 años)'!P178),"",'5. Pp (3 años)'!P178)</f>
        <v/>
      </c>
    </row>
    <row r="178" spans="2:16" ht="17" x14ac:dyDescent="0.3">
      <c r="B178" s="100" t="str">
        <f>IF(ISBLANK('5. Pp (3 años)'!B179),"",'5. Pp (3 años)'!B179)</f>
        <v/>
      </c>
      <c r="C178" s="31" t="str">
        <f>IF(ISBLANK('5. Pp (3 años)'!C179),"",'5. Pp (3 años)'!C179)</f>
        <v/>
      </c>
      <c r="D178" s="34" t="str">
        <f>IF(ISBLANK('5. Pp (3 años)'!D179),"",'5. Pp (3 años)'!D179)</f>
        <v/>
      </c>
      <c r="E178" s="34" t="str">
        <f>IF(ISBLANK('5. Pp (3 años)'!E179),"",'5. Pp (3 años)'!E179)</f>
        <v/>
      </c>
      <c r="F178" s="34" t="str">
        <f>IF(ISBLANK('5. Pp (3 años)'!F179),"",'5. Pp (3 años)'!F179)</f>
        <v/>
      </c>
      <c r="G178" s="31" t="str">
        <f>IF(ISBLANK('5. Pp (3 años)'!G179),"",'5. Pp (3 años)'!G179)</f>
        <v/>
      </c>
      <c r="H178" s="31" t="str">
        <f>IF(ISBLANK('5. Pp (3 años)'!H179),"",'5. Pp (3 años)'!H179)</f>
        <v/>
      </c>
      <c r="I178" s="34" t="str">
        <f>IF(ISBLANK('5. Pp (3 años)'!I179),"",'5. Pp (3 años)'!I179)</f>
        <v/>
      </c>
      <c r="J178" s="34" t="str">
        <f>IF(ISBLANK('5. Pp (3 años)'!J179),"",'5. Pp (3 años)'!J179)</f>
        <v/>
      </c>
      <c r="K178" s="31" t="str">
        <f>IF(ISBLANK('5. Pp (3 años)'!K179),"",'5. Pp (3 años)'!K179)</f>
        <v/>
      </c>
      <c r="L178" s="34"/>
      <c r="M178" s="34"/>
      <c r="N178" s="34" t="str">
        <f>IF(ISBLANK('5. Pp (3 años)'!N179),"",'5. Pp (3 años)'!N179)</f>
        <v/>
      </c>
      <c r="O178" s="34" t="str">
        <f>IF(ISBLANK('5. Pp (3 años)'!O179),"",'5. Pp (3 años)'!O179)</f>
        <v/>
      </c>
      <c r="P178" s="189" t="str">
        <f>IF(ISBLANK('5. Pp (3 años)'!P179),"",'5. Pp (3 años)'!P179)</f>
        <v/>
      </c>
    </row>
    <row r="179" spans="2:16" ht="17" x14ac:dyDescent="0.3">
      <c r="B179" s="100" t="str">
        <f>IF(ISBLANK('5. Pp (3 años)'!B180),"",'5. Pp (3 años)'!B180)</f>
        <v/>
      </c>
      <c r="C179" s="31" t="str">
        <f>IF(ISBLANK('5. Pp (3 años)'!C180),"",'5. Pp (3 años)'!C180)</f>
        <v/>
      </c>
      <c r="D179" s="34" t="str">
        <f>IF(ISBLANK('5. Pp (3 años)'!D180),"",'5. Pp (3 años)'!D180)</f>
        <v/>
      </c>
      <c r="E179" s="34" t="str">
        <f>IF(ISBLANK('5. Pp (3 años)'!E180),"",'5. Pp (3 años)'!E180)</f>
        <v/>
      </c>
      <c r="F179" s="34" t="str">
        <f>IF(ISBLANK('5. Pp (3 años)'!F180),"",'5. Pp (3 años)'!F180)</f>
        <v/>
      </c>
      <c r="G179" s="31" t="str">
        <f>IF(ISBLANK('5. Pp (3 años)'!G180),"",'5. Pp (3 años)'!G180)</f>
        <v/>
      </c>
      <c r="H179" s="31" t="str">
        <f>IF(ISBLANK('5. Pp (3 años)'!H180),"",'5. Pp (3 años)'!H180)</f>
        <v/>
      </c>
      <c r="I179" s="34" t="str">
        <f>IF(ISBLANK('5. Pp (3 años)'!I180),"",'5. Pp (3 años)'!I180)</f>
        <v/>
      </c>
      <c r="J179" s="34" t="str">
        <f>IF(ISBLANK('5. Pp (3 años)'!J180),"",'5. Pp (3 años)'!J180)</f>
        <v/>
      </c>
      <c r="K179" s="31" t="str">
        <f>IF(ISBLANK('5. Pp (3 años)'!K180),"",'5. Pp (3 años)'!K180)</f>
        <v/>
      </c>
      <c r="L179" s="34"/>
      <c r="M179" s="34"/>
      <c r="N179" s="34" t="str">
        <f>IF(ISBLANK('5. Pp (3 años)'!N180),"",'5. Pp (3 años)'!N180)</f>
        <v/>
      </c>
      <c r="O179" s="34" t="str">
        <f>IF(ISBLANK('5. Pp (3 años)'!O180),"",'5. Pp (3 años)'!O180)</f>
        <v/>
      </c>
      <c r="P179" s="189" t="str">
        <f>IF(ISBLANK('5. Pp (3 años)'!P180),"",'5. Pp (3 años)'!P180)</f>
        <v/>
      </c>
    </row>
    <row r="180" spans="2:16" ht="17" x14ac:dyDescent="0.3">
      <c r="B180" s="100" t="str">
        <f>IF(ISBLANK('5. Pp (3 años)'!B181),"",'5. Pp (3 años)'!B181)</f>
        <v/>
      </c>
      <c r="C180" s="31" t="str">
        <f>IF(ISBLANK('5. Pp (3 años)'!C181),"",'5. Pp (3 años)'!C181)</f>
        <v/>
      </c>
      <c r="D180" s="34" t="str">
        <f>IF(ISBLANK('5. Pp (3 años)'!D181),"",'5. Pp (3 años)'!D181)</f>
        <v/>
      </c>
      <c r="E180" s="34" t="str">
        <f>IF(ISBLANK('5. Pp (3 años)'!E181),"",'5. Pp (3 años)'!E181)</f>
        <v/>
      </c>
      <c r="F180" s="34" t="str">
        <f>IF(ISBLANK('5. Pp (3 años)'!F181),"",'5. Pp (3 años)'!F181)</f>
        <v/>
      </c>
      <c r="G180" s="31" t="str">
        <f>IF(ISBLANK('5. Pp (3 años)'!G181),"",'5. Pp (3 años)'!G181)</f>
        <v/>
      </c>
      <c r="H180" s="31" t="str">
        <f>IF(ISBLANK('5. Pp (3 años)'!H181),"",'5. Pp (3 años)'!H181)</f>
        <v/>
      </c>
      <c r="I180" s="34" t="str">
        <f>IF(ISBLANK('5. Pp (3 años)'!I181),"",'5. Pp (3 años)'!I181)</f>
        <v/>
      </c>
      <c r="J180" s="34" t="str">
        <f>IF(ISBLANK('5. Pp (3 años)'!J181),"",'5. Pp (3 años)'!J181)</f>
        <v/>
      </c>
      <c r="K180" s="31" t="str">
        <f>IF(ISBLANK('5. Pp (3 años)'!K181),"",'5. Pp (3 años)'!K181)</f>
        <v/>
      </c>
      <c r="L180" s="34"/>
      <c r="M180" s="34"/>
      <c r="N180" s="34" t="str">
        <f>IF(ISBLANK('5. Pp (3 años)'!N181),"",'5. Pp (3 años)'!N181)</f>
        <v/>
      </c>
      <c r="O180" s="34" t="str">
        <f>IF(ISBLANK('5. Pp (3 años)'!O181),"",'5. Pp (3 años)'!O181)</f>
        <v/>
      </c>
      <c r="P180" s="189" t="str">
        <f>IF(ISBLANK('5. Pp (3 años)'!P181),"",'5. Pp (3 años)'!P181)</f>
        <v/>
      </c>
    </row>
    <row r="181" spans="2:16" ht="17" x14ac:dyDescent="0.3">
      <c r="B181" s="100" t="str">
        <f>IF(ISBLANK('5. Pp (3 años)'!B182),"",'5. Pp (3 años)'!B182)</f>
        <v/>
      </c>
      <c r="C181" s="31" t="str">
        <f>IF(ISBLANK('5. Pp (3 años)'!C182),"",'5. Pp (3 años)'!C182)</f>
        <v/>
      </c>
      <c r="D181" s="34" t="str">
        <f>IF(ISBLANK('5. Pp (3 años)'!D182),"",'5. Pp (3 años)'!D182)</f>
        <v/>
      </c>
      <c r="E181" s="34" t="str">
        <f>IF(ISBLANK('5. Pp (3 años)'!E182),"",'5. Pp (3 años)'!E182)</f>
        <v/>
      </c>
      <c r="F181" s="34" t="str">
        <f>IF(ISBLANK('5. Pp (3 años)'!F182),"",'5. Pp (3 años)'!F182)</f>
        <v/>
      </c>
      <c r="G181" s="31" t="str">
        <f>IF(ISBLANK('5. Pp (3 años)'!G182),"",'5. Pp (3 años)'!G182)</f>
        <v/>
      </c>
      <c r="H181" s="31" t="str">
        <f>IF(ISBLANK('5. Pp (3 años)'!H182),"",'5. Pp (3 años)'!H182)</f>
        <v/>
      </c>
      <c r="I181" s="34" t="str">
        <f>IF(ISBLANK('5. Pp (3 años)'!I182),"",'5. Pp (3 años)'!I182)</f>
        <v/>
      </c>
      <c r="J181" s="34" t="str">
        <f>IF(ISBLANK('5. Pp (3 años)'!J182),"",'5. Pp (3 años)'!J182)</f>
        <v/>
      </c>
      <c r="K181" s="31" t="str">
        <f>IF(ISBLANK('5. Pp (3 años)'!K182),"",'5. Pp (3 años)'!K182)</f>
        <v/>
      </c>
      <c r="L181" s="34"/>
      <c r="M181" s="34"/>
      <c r="N181" s="34" t="str">
        <f>IF(ISBLANK('5. Pp (3 años)'!N182),"",'5. Pp (3 años)'!N182)</f>
        <v/>
      </c>
      <c r="O181" s="34" t="str">
        <f>IF(ISBLANK('5. Pp (3 años)'!O182),"",'5. Pp (3 años)'!O182)</f>
        <v/>
      </c>
      <c r="P181" s="189" t="str">
        <f>IF(ISBLANK('5. Pp (3 años)'!P182),"",'5. Pp (3 años)'!P182)</f>
        <v/>
      </c>
    </row>
    <row r="182" spans="2:16" ht="17" x14ac:dyDescent="0.3">
      <c r="B182" s="100" t="str">
        <f>IF(ISBLANK('5. Pp (3 años)'!B183),"",'5. Pp (3 años)'!B183)</f>
        <v/>
      </c>
      <c r="C182" s="31" t="str">
        <f>IF(ISBLANK('5. Pp (3 años)'!C183),"",'5. Pp (3 años)'!C183)</f>
        <v/>
      </c>
      <c r="D182" s="34" t="str">
        <f>IF(ISBLANK('5. Pp (3 años)'!D183),"",'5. Pp (3 años)'!D183)</f>
        <v/>
      </c>
      <c r="E182" s="34" t="str">
        <f>IF(ISBLANK('5. Pp (3 años)'!E183),"",'5. Pp (3 años)'!E183)</f>
        <v/>
      </c>
      <c r="F182" s="34" t="str">
        <f>IF(ISBLANK('5. Pp (3 años)'!F183),"",'5. Pp (3 años)'!F183)</f>
        <v/>
      </c>
      <c r="G182" s="31" t="str">
        <f>IF(ISBLANK('5. Pp (3 años)'!G183),"",'5. Pp (3 años)'!G183)</f>
        <v/>
      </c>
      <c r="H182" s="31" t="str">
        <f>IF(ISBLANK('5. Pp (3 años)'!H183),"",'5. Pp (3 años)'!H183)</f>
        <v/>
      </c>
      <c r="I182" s="34" t="str">
        <f>IF(ISBLANK('5. Pp (3 años)'!I183),"",'5. Pp (3 años)'!I183)</f>
        <v/>
      </c>
      <c r="J182" s="34" t="str">
        <f>IF(ISBLANK('5. Pp (3 años)'!J183),"",'5. Pp (3 años)'!J183)</f>
        <v/>
      </c>
      <c r="K182" s="31" t="str">
        <f>IF(ISBLANK('5. Pp (3 años)'!K183),"",'5. Pp (3 años)'!K183)</f>
        <v/>
      </c>
      <c r="L182" s="34"/>
      <c r="M182" s="34"/>
      <c r="N182" s="34" t="str">
        <f>IF(ISBLANK('5. Pp (3 años)'!N183),"",'5. Pp (3 años)'!N183)</f>
        <v/>
      </c>
      <c r="O182" s="34" t="str">
        <f>IF(ISBLANK('5. Pp (3 años)'!O183),"",'5. Pp (3 años)'!O183)</f>
        <v/>
      </c>
      <c r="P182" s="189" t="str">
        <f>IF(ISBLANK('5. Pp (3 años)'!P183),"",'5. Pp (3 años)'!P183)</f>
        <v/>
      </c>
    </row>
    <row r="183" spans="2:16" ht="17" x14ac:dyDescent="0.3">
      <c r="B183" s="512" t="str">
        <f>IF(ISBLANK('5. Pp (3 años)'!B184),"",'5. Pp (3 años)'!B184)</f>
        <v/>
      </c>
      <c r="C183" s="510" t="str">
        <f>IF(ISBLANK('5. Pp (3 años)'!C184),"",'5. Pp (3 años)'!C184)</f>
        <v/>
      </c>
      <c r="D183" s="509" t="str">
        <f>IF(ISBLANK('5. Pp (3 años)'!D184),"",'5. Pp (3 años)'!D184)</f>
        <v/>
      </c>
      <c r="E183" s="509" t="str">
        <f>IF(ISBLANK('5. Pp (3 años)'!E184),"",'5. Pp (3 años)'!E184)</f>
        <v/>
      </c>
      <c r="F183" s="509" t="str">
        <f>IF(ISBLANK('5. Pp (3 años)'!F184),"",'5. Pp (3 años)'!F184)</f>
        <v/>
      </c>
      <c r="G183" s="510" t="str">
        <f>IF(ISBLANK('5. Pp (3 años)'!G184),"",'5. Pp (3 años)'!G184)</f>
        <v/>
      </c>
      <c r="H183" s="510" t="str">
        <f>IF(ISBLANK('5. Pp (3 años)'!H184),"",'5. Pp (3 años)'!H184)</f>
        <v/>
      </c>
      <c r="I183" s="509" t="str">
        <f>IF(ISBLANK('5. Pp (3 años)'!I184),"",'5. Pp (3 años)'!I184)</f>
        <v/>
      </c>
      <c r="J183" s="509" t="str">
        <f>IF(ISBLANK('5. Pp (3 años)'!J184),"",'5. Pp (3 años)'!J184)</f>
        <v/>
      </c>
      <c r="K183" s="510" t="str">
        <f>IF(ISBLANK('5. Pp (3 años)'!K184),"",'5. Pp (3 años)'!K184)</f>
        <v/>
      </c>
      <c r="L183" s="509"/>
      <c r="M183" s="509"/>
      <c r="N183" s="509" t="str">
        <f>IF(ISBLANK('5. Pp (3 años)'!N184),"",'5. Pp (3 años)'!N184)</f>
        <v/>
      </c>
      <c r="O183" s="509" t="str">
        <f>IF(ISBLANK('5. Pp (3 años)'!O184),"",'5. Pp (3 años)'!O184)</f>
        <v/>
      </c>
      <c r="P183" s="511" t="str">
        <f>IF(ISBLANK('5. Pp (3 años)'!P184),"",'5. Pp (3 años)'!P184)</f>
        <v/>
      </c>
    </row>
    <row r="184" spans="2:16" ht="17" x14ac:dyDescent="0.3">
      <c r="B184" s="100" t="str">
        <f>IF(ISBLANK('5. Pp (3 años)'!B185),"",'5. Pp (3 años)'!B185)</f>
        <v/>
      </c>
      <c r="C184" s="31" t="str">
        <f>IF(ISBLANK('5. Pp (3 años)'!C185),"",'5. Pp (3 años)'!C185)</f>
        <v/>
      </c>
      <c r="D184" s="34" t="str">
        <f>IF(ISBLANK('5. Pp (3 años)'!D185),"",'5. Pp (3 años)'!D185)</f>
        <v/>
      </c>
      <c r="E184" s="34" t="str">
        <f>IF(ISBLANK('5. Pp (3 años)'!E185),"",'5. Pp (3 años)'!E185)</f>
        <v/>
      </c>
      <c r="F184" s="34" t="str">
        <f>IF(ISBLANK('5. Pp (3 años)'!F185),"",'5. Pp (3 años)'!F185)</f>
        <v/>
      </c>
      <c r="G184" s="31" t="str">
        <f>IF(ISBLANK('5. Pp (3 años)'!G185),"",'5. Pp (3 años)'!G185)</f>
        <v/>
      </c>
      <c r="H184" s="31" t="str">
        <f>IF(ISBLANK('5. Pp (3 años)'!H185),"",'5. Pp (3 años)'!H185)</f>
        <v/>
      </c>
      <c r="I184" s="34" t="str">
        <f>IF(ISBLANK('5. Pp (3 años)'!I185),"",'5. Pp (3 años)'!I185)</f>
        <v/>
      </c>
      <c r="J184" s="34" t="str">
        <f>IF(ISBLANK('5. Pp (3 años)'!J185),"",'5. Pp (3 años)'!J185)</f>
        <v/>
      </c>
      <c r="K184" s="31" t="str">
        <f>IF(ISBLANK('5. Pp (3 años)'!K185),"",'5. Pp (3 años)'!K185)</f>
        <v/>
      </c>
      <c r="L184" s="34"/>
      <c r="M184" s="34"/>
      <c r="N184" s="34" t="str">
        <f>IF(ISBLANK('5. Pp (3 años)'!N185),"",'5. Pp (3 años)'!N185)</f>
        <v/>
      </c>
      <c r="O184" s="34" t="str">
        <f>IF(ISBLANK('5. Pp (3 años)'!O185),"",'5. Pp (3 años)'!O185)</f>
        <v/>
      </c>
      <c r="P184" s="189" t="str">
        <f>IF(ISBLANK('5. Pp (3 años)'!P185),"",'5. Pp (3 años)'!P185)</f>
        <v/>
      </c>
    </row>
    <row r="185" spans="2:16" ht="17" x14ac:dyDescent="0.3">
      <c r="B185" s="100" t="str">
        <f>IF(ISBLANK('5. Pp (3 años)'!B186),"",'5. Pp (3 años)'!B186)</f>
        <v/>
      </c>
      <c r="C185" s="31" t="str">
        <f>IF(ISBLANK('5. Pp (3 años)'!C186),"",'5. Pp (3 años)'!C186)</f>
        <v/>
      </c>
      <c r="D185" s="34" t="str">
        <f>IF(ISBLANK('5. Pp (3 años)'!D186),"",'5. Pp (3 años)'!D186)</f>
        <v/>
      </c>
      <c r="E185" s="34" t="str">
        <f>IF(ISBLANK('5. Pp (3 años)'!E186),"",'5. Pp (3 años)'!E186)</f>
        <v/>
      </c>
      <c r="F185" s="34" t="str">
        <f>IF(ISBLANK('5. Pp (3 años)'!F186),"",'5. Pp (3 años)'!F186)</f>
        <v/>
      </c>
      <c r="G185" s="31" t="str">
        <f>IF(ISBLANK('5. Pp (3 años)'!G186),"",'5. Pp (3 años)'!G186)</f>
        <v/>
      </c>
      <c r="H185" s="31" t="str">
        <f>IF(ISBLANK('5. Pp (3 años)'!H186),"",'5. Pp (3 años)'!H186)</f>
        <v/>
      </c>
      <c r="I185" s="34" t="str">
        <f>IF(ISBLANK('5. Pp (3 años)'!I186),"",'5. Pp (3 años)'!I186)</f>
        <v/>
      </c>
      <c r="J185" s="34" t="str">
        <f>IF(ISBLANK('5. Pp (3 años)'!J186),"",'5. Pp (3 años)'!J186)</f>
        <v/>
      </c>
      <c r="K185" s="31" t="str">
        <f>IF(ISBLANK('5. Pp (3 años)'!K186),"",'5. Pp (3 años)'!K186)</f>
        <v/>
      </c>
      <c r="L185" s="34"/>
      <c r="M185" s="34"/>
      <c r="N185" s="34" t="str">
        <f>IF(ISBLANK('5. Pp (3 años)'!N186),"",'5. Pp (3 años)'!N186)</f>
        <v/>
      </c>
      <c r="O185" s="34" t="str">
        <f>IF(ISBLANK('5. Pp (3 años)'!O186),"",'5. Pp (3 años)'!O186)</f>
        <v/>
      </c>
      <c r="P185" s="189" t="str">
        <f>IF(ISBLANK('5. Pp (3 años)'!P186),"",'5. Pp (3 años)'!P186)</f>
        <v/>
      </c>
    </row>
    <row r="186" spans="2:16" ht="17" x14ac:dyDescent="0.3">
      <c r="B186" s="100" t="str">
        <f>IF(ISBLANK('5. Pp (3 años)'!B187),"",'5. Pp (3 años)'!B187)</f>
        <v/>
      </c>
      <c r="C186" s="31" t="str">
        <f>IF(ISBLANK('5. Pp (3 años)'!C187),"",'5. Pp (3 años)'!C187)</f>
        <v/>
      </c>
      <c r="D186" s="34" t="str">
        <f>IF(ISBLANK('5. Pp (3 años)'!D187),"",'5. Pp (3 años)'!D187)</f>
        <v/>
      </c>
      <c r="E186" s="34" t="str">
        <f>IF(ISBLANK('5. Pp (3 años)'!E187),"",'5. Pp (3 años)'!E187)</f>
        <v/>
      </c>
      <c r="F186" s="34" t="str">
        <f>IF(ISBLANK('5. Pp (3 años)'!F187),"",'5. Pp (3 años)'!F187)</f>
        <v/>
      </c>
      <c r="G186" s="31" t="str">
        <f>IF(ISBLANK('5. Pp (3 años)'!G187),"",'5. Pp (3 años)'!G187)</f>
        <v/>
      </c>
      <c r="H186" s="31" t="str">
        <f>IF(ISBLANK('5. Pp (3 años)'!H187),"",'5. Pp (3 años)'!H187)</f>
        <v/>
      </c>
      <c r="I186" s="34" t="str">
        <f>IF(ISBLANK('5. Pp (3 años)'!I187),"",'5. Pp (3 años)'!I187)</f>
        <v/>
      </c>
      <c r="J186" s="34" t="str">
        <f>IF(ISBLANK('5. Pp (3 años)'!J187),"",'5. Pp (3 años)'!J187)</f>
        <v/>
      </c>
      <c r="K186" s="31" t="str">
        <f>IF(ISBLANK('5. Pp (3 años)'!K187),"",'5. Pp (3 años)'!K187)</f>
        <v/>
      </c>
      <c r="L186" s="34"/>
      <c r="M186" s="34"/>
      <c r="N186" s="34" t="str">
        <f>IF(ISBLANK('5. Pp (3 años)'!N187),"",'5. Pp (3 años)'!N187)</f>
        <v/>
      </c>
      <c r="O186" s="34" t="str">
        <f>IF(ISBLANK('5. Pp (3 años)'!O187),"",'5. Pp (3 años)'!O187)</f>
        <v/>
      </c>
      <c r="P186" s="189" t="str">
        <f>IF(ISBLANK('5. Pp (3 años)'!P187),"",'5. Pp (3 años)'!P187)</f>
        <v/>
      </c>
    </row>
    <row r="187" spans="2:16" ht="17" x14ac:dyDescent="0.3">
      <c r="B187" s="100" t="str">
        <f>IF(ISBLANK('5. Pp (3 años)'!B188),"",'5. Pp (3 años)'!B188)</f>
        <v/>
      </c>
      <c r="C187" s="31" t="str">
        <f>IF(ISBLANK('5. Pp (3 años)'!C188),"",'5. Pp (3 años)'!C188)</f>
        <v/>
      </c>
      <c r="D187" s="34" t="str">
        <f>IF(ISBLANK('5. Pp (3 años)'!D188),"",'5. Pp (3 años)'!D188)</f>
        <v/>
      </c>
      <c r="E187" s="34" t="str">
        <f>IF(ISBLANK('5. Pp (3 años)'!E188),"",'5. Pp (3 años)'!E188)</f>
        <v/>
      </c>
      <c r="F187" s="34" t="str">
        <f>IF(ISBLANK('5. Pp (3 años)'!F188),"",'5. Pp (3 años)'!F188)</f>
        <v/>
      </c>
      <c r="G187" s="31" t="str">
        <f>IF(ISBLANK('5. Pp (3 años)'!G188),"",'5. Pp (3 años)'!G188)</f>
        <v/>
      </c>
      <c r="H187" s="31" t="str">
        <f>IF(ISBLANK('5. Pp (3 años)'!H188),"",'5. Pp (3 años)'!H188)</f>
        <v/>
      </c>
      <c r="I187" s="34" t="str">
        <f>IF(ISBLANK('5. Pp (3 años)'!I188),"",'5. Pp (3 años)'!I188)</f>
        <v/>
      </c>
      <c r="J187" s="34" t="str">
        <f>IF(ISBLANK('5. Pp (3 años)'!J188),"",'5. Pp (3 años)'!J188)</f>
        <v/>
      </c>
      <c r="K187" s="31" t="str">
        <f>IF(ISBLANK('5. Pp (3 años)'!K188),"",'5. Pp (3 años)'!K188)</f>
        <v/>
      </c>
      <c r="L187" s="34"/>
      <c r="M187" s="34"/>
      <c r="N187" s="34" t="str">
        <f>IF(ISBLANK('5. Pp (3 años)'!N188),"",'5. Pp (3 años)'!N188)</f>
        <v/>
      </c>
      <c r="O187" s="34" t="str">
        <f>IF(ISBLANK('5. Pp (3 años)'!O188),"",'5. Pp (3 años)'!O188)</f>
        <v/>
      </c>
      <c r="P187" s="189" t="str">
        <f>IF(ISBLANK('5. Pp (3 años)'!P188),"",'5. Pp (3 años)'!P188)</f>
        <v/>
      </c>
    </row>
    <row r="188" spans="2:16" ht="17" x14ac:dyDescent="0.3">
      <c r="B188" s="100" t="str">
        <f>IF(ISBLANK('5. Pp (3 años)'!B189),"",'5. Pp (3 años)'!B189)</f>
        <v/>
      </c>
      <c r="C188" s="31" t="str">
        <f>IF(ISBLANK('5. Pp (3 años)'!C189),"",'5. Pp (3 años)'!C189)</f>
        <v/>
      </c>
      <c r="D188" s="34" t="str">
        <f>IF(ISBLANK('5. Pp (3 años)'!D189),"",'5. Pp (3 años)'!D189)</f>
        <v/>
      </c>
      <c r="E188" s="34" t="str">
        <f>IF(ISBLANK('5. Pp (3 años)'!E189),"",'5. Pp (3 años)'!E189)</f>
        <v/>
      </c>
      <c r="F188" s="34" t="str">
        <f>IF(ISBLANK('5. Pp (3 años)'!F189),"",'5. Pp (3 años)'!F189)</f>
        <v/>
      </c>
      <c r="G188" s="31" t="str">
        <f>IF(ISBLANK('5. Pp (3 años)'!G189),"",'5. Pp (3 años)'!G189)</f>
        <v/>
      </c>
      <c r="H188" s="31" t="str">
        <f>IF(ISBLANK('5. Pp (3 años)'!H189),"",'5. Pp (3 años)'!H189)</f>
        <v/>
      </c>
      <c r="I188" s="34" t="str">
        <f>IF(ISBLANK('5. Pp (3 años)'!I189),"",'5. Pp (3 años)'!I189)</f>
        <v/>
      </c>
      <c r="J188" s="34" t="str">
        <f>IF(ISBLANK('5. Pp (3 años)'!J189),"",'5. Pp (3 años)'!J189)</f>
        <v/>
      </c>
      <c r="K188" s="31" t="str">
        <f>IF(ISBLANK('5. Pp (3 años)'!K189),"",'5. Pp (3 años)'!K189)</f>
        <v/>
      </c>
      <c r="L188" s="34"/>
      <c r="M188" s="34"/>
      <c r="N188" s="34" t="str">
        <f>IF(ISBLANK('5. Pp (3 años)'!N189),"",'5. Pp (3 años)'!N189)</f>
        <v/>
      </c>
      <c r="O188" s="34" t="str">
        <f>IF(ISBLANK('5. Pp (3 años)'!O189),"",'5. Pp (3 años)'!O189)</f>
        <v/>
      </c>
      <c r="P188" s="189" t="str">
        <f>IF(ISBLANK('5. Pp (3 años)'!P189),"",'5. Pp (3 años)'!P189)</f>
        <v/>
      </c>
    </row>
    <row r="189" spans="2:16" ht="17" x14ac:dyDescent="0.3">
      <c r="B189" s="512" t="str">
        <f>IF(ISBLANK('5. Pp (3 años)'!B190),"",'5. Pp (3 años)'!B190)</f>
        <v/>
      </c>
      <c r="C189" s="510" t="str">
        <f>IF(ISBLANK('5. Pp (3 años)'!C190),"",'5. Pp (3 años)'!C190)</f>
        <v/>
      </c>
      <c r="D189" s="509" t="str">
        <f>IF(ISBLANK('5. Pp (3 años)'!D190),"",'5. Pp (3 años)'!D190)</f>
        <v/>
      </c>
      <c r="E189" s="509" t="str">
        <f>IF(ISBLANK('5. Pp (3 años)'!E190),"",'5. Pp (3 años)'!E190)</f>
        <v/>
      </c>
      <c r="F189" s="509" t="str">
        <f>IF(ISBLANK('5. Pp (3 años)'!F190),"",'5. Pp (3 años)'!F190)</f>
        <v/>
      </c>
      <c r="G189" s="510" t="str">
        <f>IF(ISBLANK('5. Pp (3 años)'!G190),"",'5. Pp (3 años)'!G190)</f>
        <v/>
      </c>
      <c r="H189" s="510" t="str">
        <f>IF(ISBLANK('5. Pp (3 años)'!H190),"",'5. Pp (3 años)'!H190)</f>
        <v/>
      </c>
      <c r="I189" s="509" t="str">
        <f>IF(ISBLANK('5. Pp (3 años)'!I190),"",'5. Pp (3 años)'!I190)</f>
        <v/>
      </c>
      <c r="J189" s="509" t="str">
        <f>IF(ISBLANK('5. Pp (3 años)'!J190),"",'5. Pp (3 años)'!J190)</f>
        <v/>
      </c>
      <c r="K189" s="510" t="str">
        <f>IF(ISBLANK('5. Pp (3 años)'!K190),"",'5. Pp (3 años)'!K190)</f>
        <v/>
      </c>
      <c r="L189" s="509"/>
      <c r="M189" s="509"/>
      <c r="N189" s="509" t="str">
        <f>IF(ISBLANK('5. Pp (3 años)'!N190),"",'5. Pp (3 años)'!N190)</f>
        <v/>
      </c>
      <c r="O189" s="509" t="str">
        <f>IF(ISBLANK('5. Pp (3 años)'!O190),"",'5. Pp (3 años)'!O190)</f>
        <v/>
      </c>
      <c r="P189" s="511" t="str">
        <f>IF(ISBLANK('5. Pp (3 años)'!P190),"",'5. Pp (3 años)'!P190)</f>
        <v/>
      </c>
    </row>
    <row r="190" spans="2:16" ht="17" x14ac:dyDescent="0.3">
      <c r="B190" s="100" t="str">
        <f>IF(ISBLANK('5. Pp (3 años)'!B191),"",'5. Pp (3 años)'!B191)</f>
        <v/>
      </c>
      <c r="C190" s="31" t="str">
        <f>IF(ISBLANK('5. Pp (3 años)'!C191),"",'5. Pp (3 años)'!C191)</f>
        <v/>
      </c>
      <c r="D190" s="34" t="str">
        <f>IF(ISBLANK('5. Pp (3 años)'!D191),"",'5. Pp (3 años)'!D191)</f>
        <v/>
      </c>
      <c r="E190" s="34" t="str">
        <f>IF(ISBLANK('5. Pp (3 años)'!E191),"",'5. Pp (3 años)'!E191)</f>
        <v/>
      </c>
      <c r="F190" s="34" t="str">
        <f>IF(ISBLANK('5. Pp (3 años)'!F191),"",'5. Pp (3 años)'!F191)</f>
        <v/>
      </c>
      <c r="G190" s="31" t="str">
        <f>IF(ISBLANK('5. Pp (3 años)'!G191),"",'5. Pp (3 años)'!G191)</f>
        <v/>
      </c>
      <c r="H190" s="31" t="str">
        <f>IF(ISBLANK('5. Pp (3 años)'!H191),"",'5. Pp (3 años)'!H191)</f>
        <v/>
      </c>
      <c r="I190" s="34" t="str">
        <f>IF(ISBLANK('5. Pp (3 años)'!I191),"",'5. Pp (3 años)'!I191)</f>
        <v/>
      </c>
      <c r="J190" s="34" t="str">
        <f>IF(ISBLANK('5. Pp (3 años)'!J191),"",'5. Pp (3 años)'!J191)</f>
        <v/>
      </c>
      <c r="K190" s="31" t="str">
        <f>IF(ISBLANK('5. Pp (3 años)'!K191),"",'5. Pp (3 años)'!K191)</f>
        <v/>
      </c>
      <c r="L190" s="34"/>
      <c r="M190" s="34"/>
      <c r="N190" s="34" t="str">
        <f>IF(ISBLANK('5. Pp (3 años)'!N191),"",'5. Pp (3 años)'!N191)</f>
        <v/>
      </c>
      <c r="O190" s="34" t="str">
        <f>IF(ISBLANK('5. Pp (3 años)'!O191),"",'5. Pp (3 años)'!O191)</f>
        <v/>
      </c>
      <c r="P190" s="189" t="str">
        <f>IF(ISBLANK('5. Pp (3 años)'!P191),"",'5. Pp (3 años)'!P191)</f>
        <v/>
      </c>
    </row>
    <row r="191" spans="2:16" ht="17" x14ac:dyDescent="0.3">
      <c r="B191" s="100" t="str">
        <f>IF(ISBLANK('5. Pp (3 años)'!B192),"",'5. Pp (3 años)'!B192)</f>
        <v/>
      </c>
      <c r="C191" s="31" t="str">
        <f>IF(ISBLANK('5. Pp (3 años)'!C192),"",'5. Pp (3 años)'!C192)</f>
        <v/>
      </c>
      <c r="D191" s="34" t="str">
        <f>IF(ISBLANK('5. Pp (3 años)'!D192),"",'5. Pp (3 años)'!D192)</f>
        <v/>
      </c>
      <c r="E191" s="34" t="str">
        <f>IF(ISBLANK('5. Pp (3 años)'!E192),"",'5. Pp (3 años)'!E192)</f>
        <v/>
      </c>
      <c r="F191" s="34" t="str">
        <f>IF(ISBLANK('5. Pp (3 años)'!F192),"",'5. Pp (3 años)'!F192)</f>
        <v/>
      </c>
      <c r="G191" s="31" t="str">
        <f>IF(ISBLANK('5. Pp (3 años)'!G192),"",'5. Pp (3 años)'!G192)</f>
        <v/>
      </c>
      <c r="H191" s="31" t="str">
        <f>IF(ISBLANK('5. Pp (3 años)'!H192),"",'5. Pp (3 años)'!H192)</f>
        <v/>
      </c>
      <c r="I191" s="34" t="str">
        <f>IF(ISBLANK('5. Pp (3 años)'!I192),"",'5. Pp (3 años)'!I192)</f>
        <v/>
      </c>
      <c r="J191" s="34" t="str">
        <f>IF(ISBLANK('5. Pp (3 años)'!J192),"",'5. Pp (3 años)'!J192)</f>
        <v/>
      </c>
      <c r="K191" s="31" t="str">
        <f>IF(ISBLANK('5. Pp (3 años)'!K192),"",'5. Pp (3 años)'!K192)</f>
        <v/>
      </c>
      <c r="L191" s="34"/>
      <c r="M191" s="34"/>
      <c r="N191" s="34" t="str">
        <f>IF(ISBLANK('5. Pp (3 años)'!N192),"",'5. Pp (3 años)'!N192)</f>
        <v/>
      </c>
      <c r="O191" s="34" t="str">
        <f>IF(ISBLANK('5. Pp (3 años)'!O192),"",'5. Pp (3 años)'!O192)</f>
        <v/>
      </c>
      <c r="P191" s="189" t="str">
        <f>IF(ISBLANK('5. Pp (3 años)'!P192),"",'5. Pp (3 años)'!P192)</f>
        <v/>
      </c>
    </row>
    <row r="192" spans="2:16" ht="17" x14ac:dyDescent="0.3">
      <c r="B192" s="100" t="str">
        <f>IF(ISBLANK('5. Pp (3 años)'!B193),"",'5. Pp (3 años)'!B193)</f>
        <v/>
      </c>
      <c r="C192" s="31" t="str">
        <f>IF(ISBLANK('5. Pp (3 años)'!C193),"",'5. Pp (3 años)'!C193)</f>
        <v/>
      </c>
      <c r="D192" s="34" t="str">
        <f>IF(ISBLANK('5. Pp (3 años)'!D193),"",'5. Pp (3 años)'!D193)</f>
        <v/>
      </c>
      <c r="E192" s="34" t="str">
        <f>IF(ISBLANK('5. Pp (3 años)'!E193),"",'5. Pp (3 años)'!E193)</f>
        <v/>
      </c>
      <c r="F192" s="34" t="str">
        <f>IF(ISBLANK('5. Pp (3 años)'!F193),"",'5. Pp (3 años)'!F193)</f>
        <v/>
      </c>
      <c r="G192" s="31" t="str">
        <f>IF(ISBLANK('5. Pp (3 años)'!G193),"",'5. Pp (3 años)'!G193)</f>
        <v/>
      </c>
      <c r="H192" s="31" t="str">
        <f>IF(ISBLANK('5. Pp (3 años)'!H193),"",'5. Pp (3 años)'!H193)</f>
        <v/>
      </c>
      <c r="I192" s="34" t="str">
        <f>IF(ISBLANK('5. Pp (3 años)'!I193),"",'5. Pp (3 años)'!I193)</f>
        <v/>
      </c>
      <c r="J192" s="34" t="str">
        <f>IF(ISBLANK('5. Pp (3 años)'!J193),"",'5. Pp (3 años)'!J193)</f>
        <v/>
      </c>
      <c r="K192" s="31" t="str">
        <f>IF(ISBLANK('5. Pp (3 años)'!K193),"",'5. Pp (3 años)'!K193)</f>
        <v/>
      </c>
      <c r="L192" s="34"/>
      <c r="M192" s="34"/>
      <c r="N192" s="34" t="str">
        <f>IF(ISBLANK('5. Pp (3 años)'!N193),"",'5. Pp (3 años)'!N193)</f>
        <v/>
      </c>
      <c r="O192" s="34" t="str">
        <f>IF(ISBLANK('5. Pp (3 años)'!O193),"",'5. Pp (3 años)'!O193)</f>
        <v/>
      </c>
      <c r="P192" s="189" t="str">
        <f>IF(ISBLANK('5. Pp (3 años)'!P193),"",'5. Pp (3 años)'!P193)</f>
        <v/>
      </c>
    </row>
    <row r="193" spans="2:16" ht="17" x14ac:dyDescent="0.3">
      <c r="B193" s="100" t="str">
        <f>IF(ISBLANK('5. Pp (3 años)'!B194),"",'5. Pp (3 años)'!B194)</f>
        <v/>
      </c>
      <c r="C193" s="31" t="str">
        <f>IF(ISBLANK('5. Pp (3 años)'!C194),"",'5. Pp (3 años)'!C194)</f>
        <v/>
      </c>
      <c r="D193" s="34" t="str">
        <f>IF(ISBLANK('5. Pp (3 años)'!D194),"",'5. Pp (3 años)'!D194)</f>
        <v/>
      </c>
      <c r="E193" s="34" t="str">
        <f>IF(ISBLANK('5. Pp (3 años)'!E194),"",'5. Pp (3 años)'!E194)</f>
        <v/>
      </c>
      <c r="F193" s="34" t="str">
        <f>IF(ISBLANK('5. Pp (3 años)'!F194),"",'5. Pp (3 años)'!F194)</f>
        <v/>
      </c>
      <c r="G193" s="31" t="str">
        <f>IF(ISBLANK('5. Pp (3 años)'!G194),"",'5. Pp (3 años)'!G194)</f>
        <v/>
      </c>
      <c r="H193" s="31" t="str">
        <f>IF(ISBLANK('5. Pp (3 años)'!H194),"",'5. Pp (3 años)'!H194)</f>
        <v/>
      </c>
      <c r="I193" s="34" t="str">
        <f>IF(ISBLANK('5. Pp (3 años)'!I194),"",'5. Pp (3 años)'!I194)</f>
        <v/>
      </c>
      <c r="J193" s="34" t="str">
        <f>IF(ISBLANK('5. Pp (3 años)'!J194),"",'5. Pp (3 años)'!J194)</f>
        <v/>
      </c>
      <c r="K193" s="31" t="str">
        <f>IF(ISBLANK('5. Pp (3 años)'!K194),"",'5. Pp (3 años)'!K194)</f>
        <v/>
      </c>
      <c r="L193" s="34"/>
      <c r="M193" s="34"/>
      <c r="N193" s="34" t="str">
        <f>IF(ISBLANK('5. Pp (3 años)'!N194),"",'5. Pp (3 años)'!N194)</f>
        <v/>
      </c>
      <c r="O193" s="34" t="str">
        <f>IF(ISBLANK('5. Pp (3 años)'!O194),"",'5. Pp (3 años)'!O194)</f>
        <v/>
      </c>
      <c r="P193" s="189" t="str">
        <f>IF(ISBLANK('5. Pp (3 años)'!P194),"",'5. Pp (3 años)'!P194)</f>
        <v/>
      </c>
    </row>
    <row r="194" spans="2:16" ht="17" x14ac:dyDescent="0.3">
      <c r="B194" s="100" t="str">
        <f>IF(ISBLANK('5. Pp (3 años)'!B195),"",'5. Pp (3 años)'!B195)</f>
        <v/>
      </c>
      <c r="C194" s="31" t="str">
        <f>IF(ISBLANK('5. Pp (3 años)'!C195),"",'5. Pp (3 años)'!C195)</f>
        <v/>
      </c>
      <c r="D194" s="34" t="str">
        <f>IF(ISBLANK('5. Pp (3 años)'!D195),"",'5. Pp (3 años)'!D195)</f>
        <v/>
      </c>
      <c r="E194" s="34" t="str">
        <f>IF(ISBLANK('5. Pp (3 años)'!E195),"",'5. Pp (3 años)'!E195)</f>
        <v/>
      </c>
      <c r="F194" s="34" t="str">
        <f>IF(ISBLANK('5. Pp (3 años)'!F195),"",'5. Pp (3 años)'!F195)</f>
        <v/>
      </c>
      <c r="G194" s="31" t="str">
        <f>IF(ISBLANK('5. Pp (3 años)'!G195),"",'5. Pp (3 años)'!G195)</f>
        <v/>
      </c>
      <c r="H194" s="31" t="str">
        <f>IF(ISBLANK('5. Pp (3 años)'!H195),"",'5. Pp (3 años)'!H195)</f>
        <v/>
      </c>
      <c r="I194" s="34" t="str">
        <f>IF(ISBLANK('5. Pp (3 años)'!I195),"",'5. Pp (3 años)'!I195)</f>
        <v/>
      </c>
      <c r="J194" s="34" t="str">
        <f>IF(ISBLANK('5. Pp (3 años)'!J195),"",'5. Pp (3 años)'!J195)</f>
        <v/>
      </c>
      <c r="K194" s="31" t="str">
        <f>IF(ISBLANK('5. Pp (3 años)'!K195),"",'5. Pp (3 años)'!K195)</f>
        <v/>
      </c>
      <c r="L194" s="34"/>
      <c r="M194" s="34"/>
      <c r="N194" s="34" t="str">
        <f>IF(ISBLANK('5. Pp (3 años)'!N195),"",'5. Pp (3 años)'!N195)</f>
        <v/>
      </c>
      <c r="O194" s="34" t="str">
        <f>IF(ISBLANK('5. Pp (3 años)'!O195),"",'5. Pp (3 años)'!O195)</f>
        <v/>
      </c>
      <c r="P194" s="189" t="str">
        <f>IF(ISBLANK('5. Pp (3 años)'!P195),"",'5. Pp (3 años)'!P195)</f>
        <v/>
      </c>
    </row>
    <row r="195" spans="2:16" ht="17" x14ac:dyDescent="0.3">
      <c r="B195" s="512" t="str">
        <f>IF(ISBLANK('5. Pp (3 años)'!B196),"",'5. Pp (3 años)'!B196)</f>
        <v/>
      </c>
      <c r="C195" s="510" t="str">
        <f>IF(ISBLANK('5. Pp (3 años)'!C196),"",'5. Pp (3 años)'!C196)</f>
        <v/>
      </c>
      <c r="D195" s="509" t="str">
        <f>IF(ISBLANK('5. Pp (3 años)'!D196),"",'5. Pp (3 años)'!D196)</f>
        <v/>
      </c>
      <c r="E195" s="509" t="str">
        <f>IF(ISBLANK('5. Pp (3 años)'!E196),"",'5. Pp (3 años)'!E196)</f>
        <v/>
      </c>
      <c r="F195" s="509" t="str">
        <f>IF(ISBLANK('5. Pp (3 años)'!F196),"",'5. Pp (3 años)'!F196)</f>
        <v/>
      </c>
      <c r="G195" s="510" t="str">
        <f>IF(ISBLANK('5. Pp (3 años)'!G196),"",'5. Pp (3 años)'!G196)</f>
        <v/>
      </c>
      <c r="H195" s="510" t="str">
        <f>IF(ISBLANK('5. Pp (3 años)'!H196),"",'5. Pp (3 años)'!H196)</f>
        <v/>
      </c>
      <c r="I195" s="509" t="str">
        <f>IF(ISBLANK('5. Pp (3 años)'!I196),"",'5. Pp (3 años)'!I196)</f>
        <v/>
      </c>
      <c r="J195" s="509" t="str">
        <f>IF(ISBLANK('5. Pp (3 años)'!J196),"",'5. Pp (3 años)'!J196)</f>
        <v/>
      </c>
      <c r="K195" s="510" t="str">
        <f>IF(ISBLANK('5. Pp (3 años)'!K196),"",'5. Pp (3 años)'!K196)</f>
        <v/>
      </c>
      <c r="L195" s="509"/>
      <c r="M195" s="509"/>
      <c r="N195" s="509" t="str">
        <f>IF(ISBLANK('5. Pp (3 años)'!N196),"",'5. Pp (3 años)'!N196)</f>
        <v/>
      </c>
      <c r="O195" s="509" t="str">
        <f>IF(ISBLANK('5. Pp (3 años)'!O196),"",'5. Pp (3 años)'!O196)</f>
        <v/>
      </c>
      <c r="P195" s="511" t="str">
        <f>IF(ISBLANK('5. Pp (3 años)'!P196),"",'5. Pp (3 años)'!P196)</f>
        <v/>
      </c>
    </row>
    <row r="196" spans="2:16" ht="17" x14ac:dyDescent="0.3">
      <c r="B196" s="100" t="str">
        <f>IF(ISBLANK('5. Pp (3 años)'!B197),"",'5. Pp (3 años)'!B197)</f>
        <v/>
      </c>
      <c r="C196" s="31" t="str">
        <f>IF(ISBLANK('5. Pp (3 años)'!C197),"",'5. Pp (3 años)'!C197)</f>
        <v/>
      </c>
      <c r="D196" s="34" t="str">
        <f>IF(ISBLANK('5. Pp (3 años)'!D197),"",'5. Pp (3 años)'!D197)</f>
        <v/>
      </c>
      <c r="E196" s="34" t="str">
        <f>IF(ISBLANK('5. Pp (3 años)'!E197),"",'5. Pp (3 años)'!E197)</f>
        <v/>
      </c>
      <c r="F196" s="34" t="str">
        <f>IF(ISBLANK('5. Pp (3 años)'!F197),"",'5. Pp (3 años)'!F197)</f>
        <v/>
      </c>
      <c r="G196" s="31" t="str">
        <f>IF(ISBLANK('5. Pp (3 años)'!G197),"",'5. Pp (3 años)'!G197)</f>
        <v/>
      </c>
      <c r="H196" s="31" t="str">
        <f>IF(ISBLANK('5. Pp (3 años)'!H197),"",'5. Pp (3 años)'!H197)</f>
        <v/>
      </c>
      <c r="I196" s="34" t="str">
        <f>IF(ISBLANK('5. Pp (3 años)'!I197),"",'5. Pp (3 años)'!I197)</f>
        <v/>
      </c>
      <c r="J196" s="34" t="str">
        <f>IF(ISBLANK('5. Pp (3 años)'!J197),"",'5. Pp (3 años)'!J197)</f>
        <v/>
      </c>
      <c r="K196" s="31" t="str">
        <f>IF(ISBLANK('5. Pp (3 años)'!K197),"",'5. Pp (3 años)'!K197)</f>
        <v/>
      </c>
      <c r="L196" s="34"/>
      <c r="M196" s="34"/>
      <c r="N196" s="34" t="str">
        <f>IF(ISBLANK('5. Pp (3 años)'!N197),"",'5. Pp (3 años)'!N197)</f>
        <v/>
      </c>
      <c r="O196" s="34" t="str">
        <f>IF(ISBLANK('5. Pp (3 años)'!O197),"",'5. Pp (3 años)'!O197)</f>
        <v/>
      </c>
      <c r="P196" s="189" t="str">
        <f>IF(ISBLANK('5. Pp (3 años)'!P197),"",'5. Pp (3 años)'!P197)</f>
        <v/>
      </c>
    </row>
    <row r="197" spans="2:16" ht="17" x14ac:dyDescent="0.3">
      <c r="B197" s="100" t="str">
        <f>IF(ISBLANK('5. Pp (3 años)'!B198),"",'5. Pp (3 años)'!B198)</f>
        <v/>
      </c>
      <c r="C197" s="31" t="str">
        <f>IF(ISBLANK('5. Pp (3 años)'!C198),"",'5. Pp (3 años)'!C198)</f>
        <v/>
      </c>
      <c r="D197" s="34" t="str">
        <f>IF(ISBLANK('5. Pp (3 años)'!D198),"",'5. Pp (3 años)'!D198)</f>
        <v/>
      </c>
      <c r="E197" s="34" t="str">
        <f>IF(ISBLANK('5. Pp (3 años)'!E198),"",'5. Pp (3 años)'!E198)</f>
        <v/>
      </c>
      <c r="F197" s="34" t="str">
        <f>IF(ISBLANK('5. Pp (3 años)'!F198),"",'5. Pp (3 años)'!F198)</f>
        <v/>
      </c>
      <c r="G197" s="31" t="str">
        <f>IF(ISBLANK('5. Pp (3 años)'!G198),"",'5. Pp (3 años)'!G198)</f>
        <v/>
      </c>
      <c r="H197" s="31" t="str">
        <f>IF(ISBLANK('5. Pp (3 años)'!H198),"",'5. Pp (3 años)'!H198)</f>
        <v/>
      </c>
      <c r="I197" s="34" t="str">
        <f>IF(ISBLANK('5. Pp (3 años)'!I198),"",'5. Pp (3 años)'!I198)</f>
        <v/>
      </c>
      <c r="J197" s="34" t="str">
        <f>IF(ISBLANK('5. Pp (3 años)'!J198),"",'5. Pp (3 años)'!J198)</f>
        <v/>
      </c>
      <c r="K197" s="31" t="str">
        <f>IF(ISBLANK('5. Pp (3 años)'!K198),"",'5. Pp (3 años)'!K198)</f>
        <v/>
      </c>
      <c r="L197" s="34"/>
      <c r="M197" s="34"/>
      <c r="N197" s="34" t="str">
        <f>IF(ISBLANK('5. Pp (3 años)'!N198),"",'5. Pp (3 años)'!N198)</f>
        <v/>
      </c>
      <c r="O197" s="34" t="str">
        <f>IF(ISBLANK('5. Pp (3 años)'!O198),"",'5. Pp (3 años)'!O198)</f>
        <v/>
      </c>
      <c r="P197" s="189" t="str">
        <f>IF(ISBLANK('5. Pp (3 años)'!P198),"",'5. Pp (3 años)'!P198)</f>
        <v/>
      </c>
    </row>
    <row r="198" spans="2:16" ht="17" x14ac:dyDescent="0.3">
      <c r="B198" s="100" t="str">
        <f>IF(ISBLANK('5. Pp (3 años)'!B199),"",'5. Pp (3 años)'!B199)</f>
        <v/>
      </c>
      <c r="C198" s="31" t="str">
        <f>IF(ISBLANK('5. Pp (3 años)'!C199),"",'5. Pp (3 años)'!C199)</f>
        <v/>
      </c>
      <c r="D198" s="34" t="str">
        <f>IF(ISBLANK('5. Pp (3 años)'!D199),"",'5. Pp (3 años)'!D199)</f>
        <v/>
      </c>
      <c r="E198" s="34" t="str">
        <f>IF(ISBLANK('5. Pp (3 años)'!E199),"",'5. Pp (3 años)'!E199)</f>
        <v/>
      </c>
      <c r="F198" s="34" t="str">
        <f>IF(ISBLANK('5. Pp (3 años)'!F199),"",'5. Pp (3 años)'!F199)</f>
        <v/>
      </c>
      <c r="G198" s="31" t="str">
        <f>IF(ISBLANK('5. Pp (3 años)'!G199),"",'5. Pp (3 años)'!G199)</f>
        <v/>
      </c>
      <c r="H198" s="31" t="str">
        <f>IF(ISBLANK('5. Pp (3 años)'!H199),"",'5. Pp (3 años)'!H199)</f>
        <v/>
      </c>
      <c r="I198" s="34" t="str">
        <f>IF(ISBLANK('5. Pp (3 años)'!I199),"",'5. Pp (3 años)'!I199)</f>
        <v/>
      </c>
      <c r="J198" s="34" t="str">
        <f>IF(ISBLANK('5. Pp (3 años)'!J199),"",'5. Pp (3 años)'!J199)</f>
        <v/>
      </c>
      <c r="K198" s="31" t="str">
        <f>IF(ISBLANK('5. Pp (3 años)'!K199),"",'5. Pp (3 años)'!K199)</f>
        <v/>
      </c>
      <c r="L198" s="34"/>
      <c r="M198" s="34"/>
      <c r="N198" s="34" t="str">
        <f>IF(ISBLANK('5. Pp (3 años)'!N199),"",'5. Pp (3 años)'!N199)</f>
        <v/>
      </c>
      <c r="O198" s="34" t="str">
        <f>IF(ISBLANK('5. Pp (3 años)'!O199),"",'5. Pp (3 años)'!O199)</f>
        <v/>
      </c>
      <c r="P198" s="189" t="str">
        <f>IF(ISBLANK('5. Pp (3 años)'!P199),"",'5. Pp (3 años)'!P199)</f>
        <v/>
      </c>
    </row>
    <row r="199" spans="2:16" ht="17" x14ac:dyDescent="0.3">
      <c r="B199" s="100" t="str">
        <f>IF(ISBLANK('5. Pp (3 años)'!B200),"",'5. Pp (3 años)'!B200)</f>
        <v/>
      </c>
      <c r="C199" s="31" t="str">
        <f>IF(ISBLANK('5. Pp (3 años)'!C200),"",'5. Pp (3 años)'!C200)</f>
        <v/>
      </c>
      <c r="D199" s="34" t="str">
        <f>IF(ISBLANK('5. Pp (3 años)'!D200),"",'5. Pp (3 años)'!D200)</f>
        <v/>
      </c>
      <c r="E199" s="34" t="str">
        <f>IF(ISBLANK('5. Pp (3 años)'!E200),"",'5. Pp (3 años)'!E200)</f>
        <v/>
      </c>
      <c r="F199" s="34" t="str">
        <f>IF(ISBLANK('5. Pp (3 años)'!F200),"",'5. Pp (3 años)'!F200)</f>
        <v/>
      </c>
      <c r="G199" s="31" t="str">
        <f>IF(ISBLANK('5. Pp (3 años)'!G200),"",'5. Pp (3 años)'!G200)</f>
        <v/>
      </c>
      <c r="H199" s="31" t="str">
        <f>IF(ISBLANK('5. Pp (3 años)'!H200),"",'5. Pp (3 años)'!H200)</f>
        <v/>
      </c>
      <c r="I199" s="34" t="str">
        <f>IF(ISBLANK('5. Pp (3 años)'!I200),"",'5. Pp (3 años)'!I200)</f>
        <v/>
      </c>
      <c r="J199" s="34" t="str">
        <f>IF(ISBLANK('5. Pp (3 años)'!J200),"",'5. Pp (3 años)'!J200)</f>
        <v/>
      </c>
      <c r="K199" s="31" t="str">
        <f>IF(ISBLANK('5. Pp (3 años)'!K200),"",'5. Pp (3 años)'!K200)</f>
        <v/>
      </c>
      <c r="L199" s="34"/>
      <c r="M199" s="34"/>
      <c r="N199" s="34" t="str">
        <f>IF(ISBLANK('5. Pp (3 años)'!N200),"",'5. Pp (3 años)'!N200)</f>
        <v/>
      </c>
      <c r="O199" s="34" t="str">
        <f>IF(ISBLANK('5. Pp (3 años)'!O200),"",'5. Pp (3 años)'!O200)</f>
        <v/>
      </c>
      <c r="P199" s="189" t="str">
        <f>IF(ISBLANK('5. Pp (3 años)'!P200),"",'5. Pp (3 años)'!P200)</f>
        <v/>
      </c>
    </row>
    <row r="200" spans="2:16" ht="17" x14ac:dyDescent="0.3">
      <c r="B200" s="100" t="str">
        <f>IF(ISBLANK('5. Pp (3 años)'!B201),"",'5. Pp (3 años)'!B201)</f>
        <v/>
      </c>
      <c r="C200" s="31" t="str">
        <f>IF(ISBLANK('5. Pp (3 años)'!C201),"",'5. Pp (3 años)'!C201)</f>
        <v/>
      </c>
      <c r="D200" s="34" t="str">
        <f>IF(ISBLANK('5. Pp (3 años)'!D201),"",'5. Pp (3 años)'!D201)</f>
        <v/>
      </c>
      <c r="E200" s="34" t="str">
        <f>IF(ISBLANK('5. Pp (3 años)'!E201),"",'5. Pp (3 años)'!E201)</f>
        <v/>
      </c>
      <c r="F200" s="34" t="str">
        <f>IF(ISBLANK('5. Pp (3 años)'!F201),"",'5. Pp (3 años)'!F201)</f>
        <v/>
      </c>
      <c r="G200" s="31" t="str">
        <f>IF(ISBLANK('5. Pp (3 años)'!G201),"",'5. Pp (3 años)'!G201)</f>
        <v/>
      </c>
      <c r="H200" s="31" t="str">
        <f>IF(ISBLANK('5. Pp (3 años)'!H201),"",'5. Pp (3 años)'!H201)</f>
        <v/>
      </c>
      <c r="I200" s="34" t="str">
        <f>IF(ISBLANK('5. Pp (3 años)'!I201),"",'5. Pp (3 años)'!I201)</f>
        <v/>
      </c>
      <c r="J200" s="34" t="str">
        <f>IF(ISBLANK('5. Pp (3 años)'!J201),"",'5. Pp (3 años)'!J201)</f>
        <v/>
      </c>
      <c r="K200" s="31" t="str">
        <f>IF(ISBLANK('5. Pp (3 años)'!K201),"",'5. Pp (3 años)'!K201)</f>
        <v/>
      </c>
      <c r="L200" s="34"/>
      <c r="M200" s="34"/>
      <c r="N200" s="34" t="str">
        <f>IF(ISBLANK('5. Pp (3 años)'!N201),"",'5. Pp (3 años)'!N201)</f>
        <v/>
      </c>
      <c r="O200" s="34" t="str">
        <f>IF(ISBLANK('5. Pp (3 años)'!O201),"",'5. Pp (3 años)'!O201)</f>
        <v/>
      </c>
      <c r="P200" s="189" t="str">
        <f>IF(ISBLANK('5. Pp (3 años)'!P201),"",'5. Pp (3 años)'!P201)</f>
        <v/>
      </c>
    </row>
    <row r="201" spans="2:16" ht="17" x14ac:dyDescent="0.3">
      <c r="B201" s="512" t="str">
        <f>IF(ISBLANK('5. Pp (3 años)'!B202),"",'5. Pp (3 años)'!B202)</f>
        <v/>
      </c>
      <c r="C201" s="510" t="str">
        <f>IF(ISBLANK('5. Pp (3 años)'!C202),"",'5. Pp (3 años)'!C202)</f>
        <v/>
      </c>
      <c r="D201" s="509" t="str">
        <f>IF(ISBLANK('5. Pp (3 años)'!D202),"",'5. Pp (3 años)'!D202)</f>
        <v/>
      </c>
      <c r="E201" s="509" t="str">
        <f>IF(ISBLANK('5. Pp (3 años)'!E202),"",'5. Pp (3 años)'!E202)</f>
        <v/>
      </c>
      <c r="F201" s="509" t="str">
        <f>IF(ISBLANK('5. Pp (3 años)'!F202),"",'5. Pp (3 años)'!F202)</f>
        <v/>
      </c>
      <c r="G201" s="510" t="str">
        <f>IF(ISBLANK('5. Pp (3 años)'!G202),"",'5. Pp (3 años)'!G202)</f>
        <v/>
      </c>
      <c r="H201" s="510" t="str">
        <f>IF(ISBLANK('5. Pp (3 años)'!H202),"",'5. Pp (3 años)'!H202)</f>
        <v/>
      </c>
      <c r="I201" s="509" t="str">
        <f>IF(ISBLANK('5. Pp (3 años)'!I202),"",'5. Pp (3 años)'!I202)</f>
        <v/>
      </c>
      <c r="J201" s="509" t="str">
        <f>IF(ISBLANK('5. Pp (3 años)'!J202),"",'5. Pp (3 años)'!J202)</f>
        <v/>
      </c>
      <c r="K201" s="510" t="str">
        <f>IF(ISBLANK('5. Pp (3 años)'!K202),"",'5. Pp (3 años)'!K202)</f>
        <v/>
      </c>
      <c r="L201" s="509"/>
      <c r="M201" s="509"/>
      <c r="N201" s="509" t="str">
        <f>IF(ISBLANK('5. Pp (3 años)'!N202),"",'5. Pp (3 años)'!N202)</f>
        <v/>
      </c>
      <c r="O201" s="509" t="str">
        <f>IF(ISBLANK('5. Pp (3 años)'!O202),"",'5. Pp (3 años)'!O202)</f>
        <v/>
      </c>
      <c r="P201" s="511" t="str">
        <f>IF(ISBLANK('5. Pp (3 años)'!P202),"",'5. Pp (3 años)'!P202)</f>
        <v/>
      </c>
    </row>
    <row r="202" spans="2:16" ht="17" x14ac:dyDescent="0.3">
      <c r="B202" s="100" t="str">
        <f>IF(ISBLANK('5. Pp (3 años)'!B203),"",'5. Pp (3 años)'!B203)</f>
        <v/>
      </c>
      <c r="C202" s="31" t="str">
        <f>IF(ISBLANK('5. Pp (3 años)'!C203),"",'5. Pp (3 años)'!C203)</f>
        <v/>
      </c>
      <c r="D202" s="34" t="str">
        <f>IF(ISBLANK('5. Pp (3 años)'!D203),"",'5. Pp (3 años)'!D203)</f>
        <v/>
      </c>
      <c r="E202" s="34" t="str">
        <f>IF(ISBLANK('5. Pp (3 años)'!E203),"",'5. Pp (3 años)'!E203)</f>
        <v/>
      </c>
      <c r="F202" s="34" t="str">
        <f>IF(ISBLANK('5. Pp (3 años)'!F203),"",'5. Pp (3 años)'!F203)</f>
        <v/>
      </c>
      <c r="G202" s="31" t="str">
        <f>IF(ISBLANK('5. Pp (3 años)'!G203),"",'5. Pp (3 años)'!G203)</f>
        <v/>
      </c>
      <c r="H202" s="31" t="str">
        <f>IF(ISBLANK('5. Pp (3 años)'!H203),"",'5. Pp (3 años)'!H203)</f>
        <v/>
      </c>
      <c r="I202" s="34" t="str">
        <f>IF(ISBLANK('5. Pp (3 años)'!I203),"",'5. Pp (3 años)'!I203)</f>
        <v/>
      </c>
      <c r="J202" s="34" t="str">
        <f>IF(ISBLANK('5. Pp (3 años)'!J203),"",'5. Pp (3 años)'!J203)</f>
        <v/>
      </c>
      <c r="K202" s="31" t="str">
        <f>IF(ISBLANK('5. Pp (3 años)'!K203),"",'5. Pp (3 años)'!K203)</f>
        <v/>
      </c>
      <c r="L202" s="34"/>
      <c r="M202" s="34"/>
      <c r="N202" s="34" t="str">
        <f>IF(ISBLANK('5. Pp (3 años)'!N203),"",'5. Pp (3 años)'!N203)</f>
        <v/>
      </c>
      <c r="O202" s="34" t="str">
        <f>IF(ISBLANK('5. Pp (3 años)'!O203),"",'5. Pp (3 años)'!O203)</f>
        <v/>
      </c>
      <c r="P202" s="189" t="str">
        <f>IF(ISBLANK('5. Pp (3 años)'!P203),"",'5. Pp (3 años)'!P203)</f>
        <v/>
      </c>
    </row>
    <row r="203" spans="2:16" ht="17" x14ac:dyDescent="0.3">
      <c r="B203" s="100" t="str">
        <f>IF(ISBLANK('5. Pp (3 años)'!B204),"",'5. Pp (3 años)'!B204)</f>
        <v/>
      </c>
      <c r="C203" s="31" t="str">
        <f>IF(ISBLANK('5. Pp (3 años)'!C204),"",'5. Pp (3 años)'!C204)</f>
        <v/>
      </c>
      <c r="D203" s="34" t="str">
        <f>IF(ISBLANK('5. Pp (3 años)'!D204),"",'5. Pp (3 años)'!D204)</f>
        <v/>
      </c>
      <c r="E203" s="34" t="str">
        <f>IF(ISBLANK('5. Pp (3 años)'!E204),"",'5. Pp (3 años)'!E204)</f>
        <v/>
      </c>
      <c r="F203" s="34" t="str">
        <f>IF(ISBLANK('5. Pp (3 años)'!F204),"",'5. Pp (3 años)'!F204)</f>
        <v/>
      </c>
      <c r="G203" s="31" t="str">
        <f>IF(ISBLANK('5. Pp (3 años)'!G204),"",'5. Pp (3 años)'!G204)</f>
        <v/>
      </c>
      <c r="H203" s="31" t="str">
        <f>IF(ISBLANK('5. Pp (3 años)'!H204),"",'5. Pp (3 años)'!H204)</f>
        <v/>
      </c>
      <c r="I203" s="34" t="str">
        <f>IF(ISBLANK('5. Pp (3 años)'!I204),"",'5. Pp (3 años)'!I204)</f>
        <v/>
      </c>
      <c r="J203" s="34" t="str">
        <f>IF(ISBLANK('5. Pp (3 años)'!J204),"",'5. Pp (3 años)'!J204)</f>
        <v/>
      </c>
      <c r="K203" s="31" t="str">
        <f>IF(ISBLANK('5. Pp (3 años)'!K204),"",'5. Pp (3 años)'!K204)</f>
        <v/>
      </c>
      <c r="L203" s="34"/>
      <c r="M203" s="34"/>
      <c r="N203" s="34" t="str">
        <f>IF(ISBLANK('5. Pp (3 años)'!N204),"",'5. Pp (3 años)'!N204)</f>
        <v/>
      </c>
      <c r="O203" s="34" t="str">
        <f>IF(ISBLANK('5. Pp (3 años)'!O204),"",'5. Pp (3 años)'!O204)</f>
        <v/>
      </c>
      <c r="P203" s="189" t="str">
        <f>IF(ISBLANK('5. Pp (3 años)'!P204),"",'5. Pp (3 años)'!P204)</f>
        <v/>
      </c>
    </row>
    <row r="204" spans="2:16" ht="17" x14ac:dyDescent="0.3">
      <c r="B204" s="100" t="str">
        <f>IF(ISBLANK('5. Pp (3 años)'!B205),"",'5. Pp (3 años)'!B205)</f>
        <v/>
      </c>
      <c r="C204" s="31" t="str">
        <f>IF(ISBLANK('5. Pp (3 años)'!C205),"",'5. Pp (3 años)'!C205)</f>
        <v/>
      </c>
      <c r="D204" s="34" t="str">
        <f>IF(ISBLANK('5. Pp (3 años)'!D205),"",'5. Pp (3 años)'!D205)</f>
        <v/>
      </c>
      <c r="E204" s="34" t="str">
        <f>IF(ISBLANK('5. Pp (3 años)'!E205),"",'5. Pp (3 años)'!E205)</f>
        <v/>
      </c>
      <c r="F204" s="34" t="str">
        <f>IF(ISBLANK('5. Pp (3 años)'!F205),"",'5. Pp (3 años)'!F205)</f>
        <v/>
      </c>
      <c r="G204" s="31" t="str">
        <f>IF(ISBLANK('5. Pp (3 años)'!G205),"",'5. Pp (3 años)'!G205)</f>
        <v/>
      </c>
      <c r="H204" s="31" t="str">
        <f>IF(ISBLANK('5. Pp (3 años)'!H205),"",'5. Pp (3 años)'!H205)</f>
        <v/>
      </c>
      <c r="I204" s="34" t="str">
        <f>IF(ISBLANK('5. Pp (3 años)'!I205),"",'5. Pp (3 años)'!I205)</f>
        <v/>
      </c>
      <c r="J204" s="34" t="str">
        <f>IF(ISBLANK('5. Pp (3 años)'!J205),"",'5. Pp (3 años)'!J205)</f>
        <v/>
      </c>
      <c r="K204" s="31" t="str">
        <f>IF(ISBLANK('5. Pp (3 años)'!K205),"",'5. Pp (3 años)'!K205)</f>
        <v/>
      </c>
      <c r="L204" s="34"/>
      <c r="M204" s="34"/>
      <c r="N204" s="34" t="str">
        <f>IF(ISBLANK('5. Pp (3 años)'!N205),"",'5. Pp (3 años)'!N205)</f>
        <v/>
      </c>
      <c r="O204" s="34" t="str">
        <f>IF(ISBLANK('5. Pp (3 años)'!O205),"",'5. Pp (3 años)'!O205)</f>
        <v/>
      </c>
      <c r="P204" s="189" t="str">
        <f>IF(ISBLANK('5. Pp (3 años)'!P205),"",'5. Pp (3 años)'!P205)</f>
        <v/>
      </c>
    </row>
    <row r="205" spans="2:16" ht="17" x14ac:dyDescent="0.3">
      <c r="B205" s="100" t="str">
        <f>IF(ISBLANK('5. Pp (3 años)'!B206),"",'5. Pp (3 años)'!B206)</f>
        <v/>
      </c>
      <c r="C205" s="31" t="str">
        <f>IF(ISBLANK('5. Pp (3 años)'!C206),"",'5. Pp (3 años)'!C206)</f>
        <v/>
      </c>
      <c r="D205" s="34" t="str">
        <f>IF(ISBLANK('5. Pp (3 años)'!D206),"",'5. Pp (3 años)'!D206)</f>
        <v/>
      </c>
      <c r="E205" s="34" t="str">
        <f>IF(ISBLANK('5. Pp (3 años)'!E206),"",'5. Pp (3 años)'!E206)</f>
        <v/>
      </c>
      <c r="F205" s="34" t="str">
        <f>IF(ISBLANK('5. Pp (3 años)'!F206),"",'5. Pp (3 años)'!F206)</f>
        <v/>
      </c>
      <c r="G205" s="31" t="str">
        <f>IF(ISBLANK('5. Pp (3 años)'!G206),"",'5. Pp (3 años)'!G206)</f>
        <v/>
      </c>
      <c r="H205" s="31" t="str">
        <f>IF(ISBLANK('5. Pp (3 años)'!H206),"",'5. Pp (3 años)'!H206)</f>
        <v/>
      </c>
      <c r="I205" s="34" t="str">
        <f>IF(ISBLANK('5. Pp (3 años)'!I206),"",'5. Pp (3 años)'!I206)</f>
        <v/>
      </c>
      <c r="J205" s="34" t="str">
        <f>IF(ISBLANK('5. Pp (3 años)'!J206),"",'5. Pp (3 años)'!J206)</f>
        <v/>
      </c>
      <c r="K205" s="31" t="str">
        <f>IF(ISBLANK('5. Pp (3 años)'!K206),"",'5. Pp (3 años)'!K206)</f>
        <v/>
      </c>
      <c r="L205" s="34"/>
      <c r="M205" s="34"/>
      <c r="N205" s="34" t="str">
        <f>IF(ISBLANK('5. Pp (3 años)'!N206),"",'5. Pp (3 años)'!N206)</f>
        <v/>
      </c>
      <c r="O205" s="34" t="str">
        <f>IF(ISBLANK('5. Pp (3 años)'!O206),"",'5. Pp (3 años)'!O206)</f>
        <v/>
      </c>
      <c r="P205" s="189" t="str">
        <f>IF(ISBLANK('5. Pp (3 años)'!P206),"",'5. Pp (3 años)'!P206)</f>
        <v/>
      </c>
    </row>
    <row r="206" spans="2:16" ht="17" x14ac:dyDescent="0.3">
      <c r="B206" s="100" t="str">
        <f>IF(ISBLANK('5. Pp (3 años)'!B207),"",'5. Pp (3 años)'!B207)</f>
        <v/>
      </c>
      <c r="C206" s="31" t="str">
        <f>IF(ISBLANK('5. Pp (3 años)'!C207),"",'5. Pp (3 años)'!C207)</f>
        <v/>
      </c>
      <c r="D206" s="34" t="str">
        <f>IF(ISBLANK('5. Pp (3 años)'!D207),"",'5. Pp (3 años)'!D207)</f>
        <v/>
      </c>
      <c r="E206" s="34" t="str">
        <f>IF(ISBLANK('5. Pp (3 años)'!E207),"",'5. Pp (3 años)'!E207)</f>
        <v/>
      </c>
      <c r="F206" s="34" t="str">
        <f>IF(ISBLANK('5. Pp (3 años)'!F207),"",'5. Pp (3 años)'!F207)</f>
        <v/>
      </c>
      <c r="G206" s="31" t="str">
        <f>IF(ISBLANK('5. Pp (3 años)'!G207),"",'5. Pp (3 años)'!G207)</f>
        <v/>
      </c>
      <c r="H206" s="31" t="str">
        <f>IF(ISBLANK('5. Pp (3 años)'!H207),"",'5. Pp (3 años)'!H207)</f>
        <v/>
      </c>
      <c r="I206" s="34" t="str">
        <f>IF(ISBLANK('5. Pp (3 años)'!I207),"",'5. Pp (3 años)'!I207)</f>
        <v/>
      </c>
      <c r="J206" s="34" t="str">
        <f>IF(ISBLANK('5. Pp (3 años)'!J207),"",'5. Pp (3 años)'!J207)</f>
        <v/>
      </c>
      <c r="K206" s="31" t="str">
        <f>IF(ISBLANK('5. Pp (3 años)'!K207),"",'5. Pp (3 años)'!K207)</f>
        <v/>
      </c>
      <c r="L206" s="34"/>
      <c r="M206" s="34"/>
      <c r="N206" s="34" t="str">
        <f>IF(ISBLANK('5. Pp (3 años)'!N207),"",'5. Pp (3 años)'!N207)</f>
        <v/>
      </c>
      <c r="O206" s="34" t="str">
        <f>IF(ISBLANK('5. Pp (3 años)'!O207),"",'5. Pp (3 años)'!O207)</f>
        <v/>
      </c>
      <c r="P206" s="189" t="str">
        <f>IF(ISBLANK('5. Pp (3 años)'!P207),"",'5. Pp (3 años)'!P207)</f>
        <v/>
      </c>
    </row>
    <row r="207" spans="2:16" ht="17" x14ac:dyDescent="0.3">
      <c r="B207" s="512" t="str">
        <f>IF(ISBLANK('5. Pp (3 años)'!B208),"",'5. Pp (3 años)'!B208)</f>
        <v/>
      </c>
      <c r="C207" s="510" t="str">
        <f>IF(ISBLANK('5. Pp (3 años)'!C208),"",'5. Pp (3 años)'!C208)</f>
        <v/>
      </c>
      <c r="D207" s="509" t="str">
        <f>IF(ISBLANK('5. Pp (3 años)'!D208),"",'5. Pp (3 años)'!D208)</f>
        <v/>
      </c>
      <c r="E207" s="509" t="str">
        <f>IF(ISBLANK('5. Pp (3 años)'!E208),"",'5. Pp (3 años)'!E208)</f>
        <v/>
      </c>
      <c r="F207" s="509" t="str">
        <f>IF(ISBLANK('5. Pp (3 años)'!F208),"",'5. Pp (3 años)'!F208)</f>
        <v/>
      </c>
      <c r="G207" s="510" t="str">
        <f>IF(ISBLANK('5. Pp (3 años)'!G208),"",'5. Pp (3 años)'!G208)</f>
        <v/>
      </c>
      <c r="H207" s="510" t="str">
        <f>IF(ISBLANK('5. Pp (3 años)'!H208),"",'5. Pp (3 años)'!H208)</f>
        <v/>
      </c>
      <c r="I207" s="509" t="str">
        <f>IF(ISBLANK('5. Pp (3 años)'!I208),"",'5. Pp (3 años)'!I208)</f>
        <v/>
      </c>
      <c r="J207" s="509" t="str">
        <f>IF(ISBLANK('5. Pp (3 años)'!J208),"",'5. Pp (3 años)'!J208)</f>
        <v/>
      </c>
      <c r="K207" s="510" t="str">
        <f>IF(ISBLANK('5. Pp (3 años)'!K208),"",'5. Pp (3 años)'!K208)</f>
        <v/>
      </c>
      <c r="L207" s="509"/>
      <c r="M207" s="509"/>
      <c r="N207" s="509" t="str">
        <f>IF(ISBLANK('5. Pp (3 años)'!N208),"",'5. Pp (3 años)'!N208)</f>
        <v/>
      </c>
      <c r="O207" s="509" t="str">
        <f>IF(ISBLANK('5. Pp (3 años)'!O208),"",'5. Pp (3 años)'!O208)</f>
        <v/>
      </c>
      <c r="P207" s="511" t="str">
        <f>IF(ISBLANK('5. Pp (3 años)'!P208),"",'5. Pp (3 años)'!P208)</f>
        <v/>
      </c>
    </row>
    <row r="208" spans="2:16" ht="17" x14ac:dyDescent="0.3">
      <c r="B208" s="100" t="str">
        <f>IF(ISBLANK('5. Pp (3 años)'!B209),"",'5. Pp (3 años)'!B209)</f>
        <v/>
      </c>
      <c r="C208" s="31" t="str">
        <f>IF(ISBLANK('5. Pp (3 años)'!C209),"",'5. Pp (3 años)'!C209)</f>
        <v/>
      </c>
      <c r="D208" s="34" t="str">
        <f>IF(ISBLANK('5. Pp (3 años)'!D209),"",'5. Pp (3 años)'!D209)</f>
        <v/>
      </c>
      <c r="E208" s="34" t="str">
        <f>IF(ISBLANK('5. Pp (3 años)'!E209),"",'5. Pp (3 años)'!E209)</f>
        <v/>
      </c>
      <c r="F208" s="34" t="str">
        <f>IF(ISBLANK('5. Pp (3 años)'!F209),"",'5. Pp (3 años)'!F209)</f>
        <v/>
      </c>
      <c r="G208" s="31" t="str">
        <f>IF(ISBLANK('5. Pp (3 años)'!G209),"",'5. Pp (3 años)'!G209)</f>
        <v/>
      </c>
      <c r="H208" s="31" t="str">
        <f>IF(ISBLANK('5. Pp (3 años)'!H209),"",'5. Pp (3 años)'!H209)</f>
        <v/>
      </c>
      <c r="I208" s="34" t="str">
        <f>IF(ISBLANK('5. Pp (3 años)'!I209),"",'5. Pp (3 años)'!I209)</f>
        <v/>
      </c>
      <c r="J208" s="34" t="str">
        <f>IF(ISBLANK('5. Pp (3 años)'!J209),"",'5. Pp (3 años)'!J209)</f>
        <v/>
      </c>
      <c r="K208" s="31" t="str">
        <f>IF(ISBLANK('5. Pp (3 años)'!K209),"",'5. Pp (3 años)'!K209)</f>
        <v/>
      </c>
      <c r="L208" s="34"/>
      <c r="M208" s="34"/>
      <c r="N208" s="34" t="str">
        <f>IF(ISBLANK('5. Pp (3 años)'!N209),"",'5. Pp (3 años)'!N209)</f>
        <v/>
      </c>
      <c r="O208" s="34" t="str">
        <f>IF(ISBLANK('5. Pp (3 años)'!O209),"",'5. Pp (3 años)'!O209)</f>
        <v/>
      </c>
      <c r="P208" s="189" t="str">
        <f>IF(ISBLANK('5. Pp (3 años)'!P209),"",'5. Pp (3 años)'!P209)</f>
        <v/>
      </c>
    </row>
    <row r="209" spans="2:16" ht="17" x14ac:dyDescent="0.3">
      <c r="B209" s="100" t="str">
        <f>IF(ISBLANK('5. Pp (3 años)'!B210),"",'5. Pp (3 años)'!B210)</f>
        <v/>
      </c>
      <c r="C209" s="31" t="str">
        <f>IF(ISBLANK('5. Pp (3 años)'!C210),"",'5. Pp (3 años)'!C210)</f>
        <v/>
      </c>
      <c r="D209" s="34" t="str">
        <f>IF(ISBLANK('5. Pp (3 años)'!D210),"",'5. Pp (3 años)'!D210)</f>
        <v/>
      </c>
      <c r="E209" s="34" t="str">
        <f>IF(ISBLANK('5. Pp (3 años)'!E210),"",'5. Pp (3 años)'!E210)</f>
        <v/>
      </c>
      <c r="F209" s="34" t="str">
        <f>IF(ISBLANK('5. Pp (3 años)'!F210),"",'5. Pp (3 años)'!F210)</f>
        <v/>
      </c>
      <c r="G209" s="31" t="str">
        <f>IF(ISBLANK('5. Pp (3 años)'!G210),"",'5. Pp (3 años)'!G210)</f>
        <v/>
      </c>
      <c r="H209" s="31" t="str">
        <f>IF(ISBLANK('5. Pp (3 años)'!H210),"",'5. Pp (3 años)'!H210)</f>
        <v/>
      </c>
      <c r="I209" s="34" t="str">
        <f>IF(ISBLANK('5. Pp (3 años)'!I210),"",'5. Pp (3 años)'!I210)</f>
        <v/>
      </c>
      <c r="J209" s="34" t="str">
        <f>IF(ISBLANK('5. Pp (3 años)'!J210),"",'5. Pp (3 años)'!J210)</f>
        <v/>
      </c>
      <c r="K209" s="31" t="str">
        <f>IF(ISBLANK('5. Pp (3 años)'!K210),"",'5. Pp (3 años)'!K210)</f>
        <v/>
      </c>
      <c r="L209" s="34"/>
      <c r="M209" s="34"/>
      <c r="N209" s="34" t="str">
        <f>IF(ISBLANK('5. Pp (3 años)'!N210),"",'5. Pp (3 años)'!N210)</f>
        <v/>
      </c>
      <c r="O209" s="34" t="str">
        <f>IF(ISBLANK('5. Pp (3 años)'!O210),"",'5. Pp (3 años)'!O210)</f>
        <v/>
      </c>
      <c r="P209" s="189" t="str">
        <f>IF(ISBLANK('5. Pp (3 años)'!P210),"",'5. Pp (3 años)'!P210)</f>
        <v/>
      </c>
    </row>
    <row r="210" spans="2:16" ht="17" x14ac:dyDescent="0.3">
      <c r="B210" s="100" t="str">
        <f>IF(ISBLANK('5. Pp (3 años)'!B211),"",'5. Pp (3 años)'!B211)</f>
        <v/>
      </c>
      <c r="C210" s="31" t="str">
        <f>IF(ISBLANK('5. Pp (3 años)'!C211),"",'5. Pp (3 años)'!C211)</f>
        <v/>
      </c>
      <c r="D210" s="34" t="str">
        <f>IF(ISBLANK('5. Pp (3 años)'!D211),"",'5. Pp (3 años)'!D211)</f>
        <v/>
      </c>
      <c r="E210" s="34" t="str">
        <f>IF(ISBLANK('5. Pp (3 años)'!E211),"",'5. Pp (3 años)'!E211)</f>
        <v/>
      </c>
      <c r="F210" s="34" t="str">
        <f>IF(ISBLANK('5. Pp (3 años)'!F211),"",'5. Pp (3 años)'!F211)</f>
        <v/>
      </c>
      <c r="G210" s="31" t="str">
        <f>IF(ISBLANK('5. Pp (3 años)'!G211),"",'5. Pp (3 años)'!G211)</f>
        <v/>
      </c>
      <c r="H210" s="31" t="str">
        <f>IF(ISBLANK('5. Pp (3 años)'!H211),"",'5. Pp (3 años)'!H211)</f>
        <v/>
      </c>
      <c r="I210" s="34" t="str">
        <f>IF(ISBLANK('5. Pp (3 años)'!I211),"",'5. Pp (3 años)'!I211)</f>
        <v/>
      </c>
      <c r="J210" s="34" t="str">
        <f>IF(ISBLANK('5. Pp (3 años)'!J211),"",'5. Pp (3 años)'!J211)</f>
        <v/>
      </c>
      <c r="K210" s="31" t="str">
        <f>IF(ISBLANK('5. Pp (3 años)'!K211),"",'5. Pp (3 años)'!K211)</f>
        <v/>
      </c>
      <c r="L210" s="34"/>
      <c r="M210" s="34"/>
      <c r="N210" s="34" t="str">
        <f>IF(ISBLANK('5. Pp (3 años)'!N211),"",'5. Pp (3 años)'!N211)</f>
        <v/>
      </c>
      <c r="O210" s="34" t="str">
        <f>IF(ISBLANK('5. Pp (3 años)'!O211),"",'5. Pp (3 años)'!O211)</f>
        <v/>
      </c>
      <c r="P210" s="189" t="str">
        <f>IF(ISBLANK('5. Pp (3 años)'!P211),"",'5. Pp (3 años)'!P211)</f>
        <v/>
      </c>
    </row>
    <row r="211" spans="2:16" ht="17" x14ac:dyDescent="0.3">
      <c r="B211" s="100" t="str">
        <f>IF(ISBLANK('5. Pp (3 años)'!B212),"",'5. Pp (3 años)'!B212)</f>
        <v/>
      </c>
      <c r="C211" s="31" t="str">
        <f>IF(ISBLANK('5. Pp (3 años)'!C212),"",'5. Pp (3 años)'!C212)</f>
        <v/>
      </c>
      <c r="D211" s="34" t="str">
        <f>IF(ISBLANK('5. Pp (3 años)'!D212),"",'5. Pp (3 años)'!D212)</f>
        <v/>
      </c>
      <c r="E211" s="34" t="str">
        <f>IF(ISBLANK('5. Pp (3 años)'!E212),"",'5. Pp (3 años)'!E212)</f>
        <v/>
      </c>
      <c r="F211" s="34" t="str">
        <f>IF(ISBLANK('5. Pp (3 años)'!F212),"",'5. Pp (3 años)'!F212)</f>
        <v/>
      </c>
      <c r="G211" s="31" t="str">
        <f>IF(ISBLANK('5. Pp (3 años)'!G212),"",'5. Pp (3 años)'!G212)</f>
        <v/>
      </c>
      <c r="H211" s="31" t="str">
        <f>IF(ISBLANK('5. Pp (3 años)'!H212),"",'5. Pp (3 años)'!H212)</f>
        <v/>
      </c>
      <c r="I211" s="34" t="str">
        <f>IF(ISBLANK('5. Pp (3 años)'!I212),"",'5. Pp (3 años)'!I212)</f>
        <v/>
      </c>
      <c r="J211" s="34" t="str">
        <f>IF(ISBLANK('5. Pp (3 años)'!J212),"",'5. Pp (3 años)'!J212)</f>
        <v/>
      </c>
      <c r="K211" s="31" t="str">
        <f>IF(ISBLANK('5. Pp (3 años)'!K212),"",'5. Pp (3 años)'!K212)</f>
        <v/>
      </c>
      <c r="L211" s="34"/>
      <c r="M211" s="34"/>
      <c r="N211" s="34" t="str">
        <f>IF(ISBLANK('5. Pp (3 años)'!N212),"",'5. Pp (3 años)'!N212)</f>
        <v/>
      </c>
      <c r="O211" s="34" t="str">
        <f>IF(ISBLANK('5. Pp (3 años)'!O212),"",'5. Pp (3 años)'!O212)</f>
        <v/>
      </c>
      <c r="P211" s="189" t="str">
        <f>IF(ISBLANK('5. Pp (3 años)'!P212),"",'5. Pp (3 años)'!P212)</f>
        <v/>
      </c>
    </row>
    <row r="212" spans="2:16" ht="17" x14ac:dyDescent="0.3">
      <c r="B212" s="100" t="str">
        <f>IF(ISBLANK('5. Pp (3 años)'!B213),"",'5. Pp (3 años)'!B213)</f>
        <v/>
      </c>
      <c r="C212" s="31" t="str">
        <f>IF(ISBLANK('5. Pp (3 años)'!C213),"",'5. Pp (3 años)'!C213)</f>
        <v/>
      </c>
      <c r="D212" s="34" t="str">
        <f>IF(ISBLANK('5. Pp (3 años)'!D213),"",'5. Pp (3 años)'!D213)</f>
        <v/>
      </c>
      <c r="E212" s="34" t="str">
        <f>IF(ISBLANK('5. Pp (3 años)'!E213),"",'5. Pp (3 años)'!E213)</f>
        <v/>
      </c>
      <c r="F212" s="34" t="str">
        <f>IF(ISBLANK('5. Pp (3 años)'!F213),"",'5. Pp (3 años)'!F213)</f>
        <v/>
      </c>
      <c r="G212" s="31" t="str">
        <f>IF(ISBLANK('5. Pp (3 años)'!G213),"",'5. Pp (3 años)'!G213)</f>
        <v/>
      </c>
      <c r="H212" s="31" t="str">
        <f>IF(ISBLANK('5. Pp (3 años)'!H213),"",'5. Pp (3 años)'!H213)</f>
        <v/>
      </c>
      <c r="I212" s="34" t="str">
        <f>IF(ISBLANK('5. Pp (3 años)'!I213),"",'5. Pp (3 años)'!I213)</f>
        <v/>
      </c>
      <c r="J212" s="34" t="str">
        <f>IF(ISBLANK('5. Pp (3 años)'!J213),"",'5. Pp (3 años)'!J213)</f>
        <v/>
      </c>
      <c r="K212" s="31" t="str">
        <f>IF(ISBLANK('5. Pp (3 años)'!K213),"",'5. Pp (3 años)'!K213)</f>
        <v/>
      </c>
      <c r="L212" s="34"/>
      <c r="M212" s="34"/>
      <c r="N212" s="34" t="str">
        <f>IF(ISBLANK('5. Pp (3 años)'!N213),"",'5. Pp (3 años)'!N213)</f>
        <v/>
      </c>
      <c r="O212" s="34" t="str">
        <f>IF(ISBLANK('5. Pp (3 años)'!O213),"",'5. Pp (3 años)'!O213)</f>
        <v/>
      </c>
      <c r="P212" s="189" t="str">
        <f>IF(ISBLANK('5. Pp (3 años)'!P213),"",'5. Pp (3 años)'!P213)</f>
        <v/>
      </c>
    </row>
    <row r="213" spans="2:16" ht="17" x14ac:dyDescent="0.3">
      <c r="B213" s="512" t="str">
        <f>IF(ISBLANK('5. Pp (3 años)'!B214),"",'5. Pp (3 años)'!B214)</f>
        <v/>
      </c>
      <c r="C213" s="510" t="str">
        <f>IF(ISBLANK('5. Pp (3 años)'!C214),"",'5. Pp (3 años)'!C214)</f>
        <v/>
      </c>
      <c r="D213" s="509" t="str">
        <f>IF(ISBLANK('5. Pp (3 años)'!D214),"",'5. Pp (3 años)'!D214)</f>
        <v/>
      </c>
      <c r="E213" s="509" t="str">
        <f>IF(ISBLANK('5. Pp (3 años)'!E214),"",'5. Pp (3 años)'!E214)</f>
        <v/>
      </c>
      <c r="F213" s="509" t="str">
        <f>IF(ISBLANK('5. Pp (3 años)'!F214),"",'5. Pp (3 años)'!F214)</f>
        <v/>
      </c>
      <c r="G213" s="510" t="str">
        <f>IF(ISBLANK('5. Pp (3 años)'!G214),"",'5. Pp (3 años)'!G214)</f>
        <v/>
      </c>
      <c r="H213" s="510" t="str">
        <f>IF(ISBLANK('5. Pp (3 años)'!H214),"",'5. Pp (3 años)'!H214)</f>
        <v/>
      </c>
      <c r="I213" s="509" t="str">
        <f>IF(ISBLANK('5. Pp (3 años)'!I214),"",'5. Pp (3 años)'!I214)</f>
        <v/>
      </c>
      <c r="J213" s="509" t="str">
        <f>IF(ISBLANK('5. Pp (3 años)'!J214),"",'5. Pp (3 años)'!J214)</f>
        <v/>
      </c>
      <c r="K213" s="510" t="str">
        <f>IF(ISBLANK('5. Pp (3 años)'!K214),"",'5. Pp (3 años)'!K214)</f>
        <v/>
      </c>
      <c r="L213" s="509"/>
      <c r="M213" s="509"/>
      <c r="N213" s="509" t="str">
        <f>IF(ISBLANK('5. Pp (3 años)'!N214),"",'5. Pp (3 años)'!N214)</f>
        <v/>
      </c>
      <c r="O213" s="509" t="str">
        <f>IF(ISBLANK('5. Pp (3 años)'!O214),"",'5. Pp (3 años)'!O214)</f>
        <v/>
      </c>
      <c r="P213" s="511" t="str">
        <f>IF(ISBLANK('5. Pp (3 años)'!P214),"",'5. Pp (3 años)'!P214)</f>
        <v/>
      </c>
    </row>
    <row r="214" spans="2:16" ht="17" x14ac:dyDescent="0.3">
      <c r="B214" s="100" t="str">
        <f>IF(ISBLANK('5. Pp (3 años)'!B215),"",'5. Pp (3 años)'!B215)</f>
        <v/>
      </c>
      <c r="C214" s="31" t="str">
        <f>IF(ISBLANK('5. Pp (3 años)'!C215),"",'5. Pp (3 años)'!C215)</f>
        <v/>
      </c>
      <c r="D214" s="34" t="str">
        <f>IF(ISBLANK('5. Pp (3 años)'!D215),"",'5. Pp (3 años)'!D215)</f>
        <v/>
      </c>
      <c r="E214" s="34" t="str">
        <f>IF(ISBLANK('5. Pp (3 años)'!E215),"",'5. Pp (3 años)'!E215)</f>
        <v/>
      </c>
      <c r="F214" s="34" t="str">
        <f>IF(ISBLANK('5. Pp (3 años)'!F215),"",'5. Pp (3 años)'!F215)</f>
        <v/>
      </c>
      <c r="G214" s="31" t="str">
        <f>IF(ISBLANK('5. Pp (3 años)'!G215),"",'5. Pp (3 años)'!G215)</f>
        <v/>
      </c>
      <c r="H214" s="31" t="str">
        <f>IF(ISBLANK('5. Pp (3 años)'!H215),"",'5. Pp (3 años)'!H215)</f>
        <v/>
      </c>
      <c r="I214" s="34" t="str">
        <f>IF(ISBLANK('5. Pp (3 años)'!I215),"",'5. Pp (3 años)'!I215)</f>
        <v/>
      </c>
      <c r="J214" s="34" t="str">
        <f>IF(ISBLANK('5. Pp (3 años)'!J215),"",'5. Pp (3 años)'!J215)</f>
        <v/>
      </c>
      <c r="K214" s="31" t="str">
        <f>IF(ISBLANK('5. Pp (3 años)'!K215),"",'5. Pp (3 años)'!K215)</f>
        <v/>
      </c>
      <c r="L214" s="34"/>
      <c r="M214" s="34"/>
      <c r="N214" s="34" t="str">
        <f>IF(ISBLANK('5. Pp (3 años)'!N215),"",'5. Pp (3 años)'!N215)</f>
        <v/>
      </c>
      <c r="O214" s="34" t="str">
        <f>IF(ISBLANK('5. Pp (3 años)'!O215),"",'5. Pp (3 años)'!O215)</f>
        <v/>
      </c>
      <c r="P214" s="189" t="str">
        <f>IF(ISBLANK('5. Pp (3 años)'!P215),"",'5. Pp (3 años)'!P215)</f>
        <v/>
      </c>
    </row>
    <row r="215" spans="2:16" ht="17" x14ac:dyDescent="0.3">
      <c r="B215" s="100" t="str">
        <f>IF(ISBLANK('5. Pp (3 años)'!B216),"",'5. Pp (3 años)'!B216)</f>
        <v/>
      </c>
      <c r="C215" s="31" t="str">
        <f>IF(ISBLANK('5. Pp (3 años)'!C216),"",'5. Pp (3 años)'!C216)</f>
        <v/>
      </c>
      <c r="D215" s="34" t="str">
        <f>IF(ISBLANK('5. Pp (3 años)'!D216),"",'5. Pp (3 años)'!D216)</f>
        <v/>
      </c>
      <c r="E215" s="34" t="str">
        <f>IF(ISBLANK('5. Pp (3 años)'!E216),"",'5. Pp (3 años)'!E216)</f>
        <v/>
      </c>
      <c r="F215" s="34" t="str">
        <f>IF(ISBLANK('5. Pp (3 años)'!F216),"",'5. Pp (3 años)'!F216)</f>
        <v/>
      </c>
      <c r="G215" s="31" t="str">
        <f>IF(ISBLANK('5. Pp (3 años)'!G216),"",'5. Pp (3 años)'!G216)</f>
        <v/>
      </c>
      <c r="H215" s="31" t="str">
        <f>IF(ISBLANK('5. Pp (3 años)'!H216),"",'5. Pp (3 años)'!H216)</f>
        <v/>
      </c>
      <c r="I215" s="34" t="str">
        <f>IF(ISBLANK('5. Pp (3 años)'!I216),"",'5. Pp (3 años)'!I216)</f>
        <v/>
      </c>
      <c r="J215" s="34" t="str">
        <f>IF(ISBLANK('5. Pp (3 años)'!J216),"",'5. Pp (3 años)'!J216)</f>
        <v/>
      </c>
      <c r="K215" s="31" t="str">
        <f>IF(ISBLANK('5. Pp (3 años)'!K216),"",'5. Pp (3 años)'!K216)</f>
        <v/>
      </c>
      <c r="L215" s="34"/>
      <c r="M215" s="34"/>
      <c r="N215" s="34" t="str">
        <f>IF(ISBLANK('5. Pp (3 años)'!N216),"",'5. Pp (3 años)'!N216)</f>
        <v/>
      </c>
      <c r="O215" s="34" t="str">
        <f>IF(ISBLANK('5. Pp (3 años)'!O216),"",'5. Pp (3 años)'!O216)</f>
        <v/>
      </c>
      <c r="P215" s="189" t="str">
        <f>IF(ISBLANK('5. Pp (3 años)'!P216),"",'5. Pp (3 años)'!P216)</f>
        <v/>
      </c>
    </row>
    <row r="216" spans="2:16" ht="17" x14ac:dyDescent="0.3">
      <c r="B216" s="100" t="str">
        <f>IF(ISBLANK('5. Pp (3 años)'!B217),"",'5. Pp (3 años)'!B217)</f>
        <v/>
      </c>
      <c r="C216" s="31" t="str">
        <f>IF(ISBLANK('5. Pp (3 años)'!C217),"",'5. Pp (3 años)'!C217)</f>
        <v/>
      </c>
      <c r="D216" s="34" t="str">
        <f>IF(ISBLANK('5. Pp (3 años)'!D217),"",'5. Pp (3 años)'!D217)</f>
        <v/>
      </c>
      <c r="E216" s="34" t="str">
        <f>IF(ISBLANK('5. Pp (3 años)'!E217),"",'5. Pp (3 años)'!E217)</f>
        <v/>
      </c>
      <c r="F216" s="34" t="str">
        <f>IF(ISBLANK('5. Pp (3 años)'!F217),"",'5. Pp (3 años)'!F217)</f>
        <v/>
      </c>
      <c r="G216" s="31" t="str">
        <f>IF(ISBLANK('5. Pp (3 años)'!G217),"",'5. Pp (3 años)'!G217)</f>
        <v/>
      </c>
      <c r="H216" s="31" t="str">
        <f>IF(ISBLANK('5. Pp (3 años)'!H217),"",'5. Pp (3 años)'!H217)</f>
        <v/>
      </c>
      <c r="I216" s="34" t="str">
        <f>IF(ISBLANK('5. Pp (3 años)'!I217),"",'5. Pp (3 años)'!I217)</f>
        <v/>
      </c>
      <c r="J216" s="34" t="str">
        <f>IF(ISBLANK('5. Pp (3 años)'!J217),"",'5. Pp (3 años)'!J217)</f>
        <v/>
      </c>
      <c r="K216" s="31" t="str">
        <f>IF(ISBLANK('5. Pp (3 años)'!K217),"",'5. Pp (3 años)'!K217)</f>
        <v/>
      </c>
      <c r="L216" s="34"/>
      <c r="M216" s="34"/>
      <c r="N216" s="34" t="str">
        <f>IF(ISBLANK('5. Pp (3 años)'!N217),"",'5. Pp (3 años)'!N217)</f>
        <v/>
      </c>
      <c r="O216" s="34" t="str">
        <f>IF(ISBLANK('5. Pp (3 años)'!O217),"",'5. Pp (3 años)'!O217)</f>
        <v/>
      </c>
      <c r="P216" s="189" t="str">
        <f>IF(ISBLANK('5. Pp (3 años)'!P217),"",'5. Pp (3 años)'!P217)</f>
        <v/>
      </c>
    </row>
    <row r="217" spans="2:16" ht="17" x14ac:dyDescent="0.3">
      <c r="B217" s="100" t="str">
        <f>IF(ISBLANK('5. Pp (3 años)'!B218),"",'5. Pp (3 años)'!B218)</f>
        <v/>
      </c>
      <c r="C217" s="31" t="str">
        <f>IF(ISBLANK('5. Pp (3 años)'!C218),"",'5. Pp (3 años)'!C218)</f>
        <v/>
      </c>
      <c r="D217" s="34" t="str">
        <f>IF(ISBLANK('5. Pp (3 años)'!D218),"",'5. Pp (3 años)'!D218)</f>
        <v/>
      </c>
      <c r="E217" s="34" t="str">
        <f>IF(ISBLANK('5. Pp (3 años)'!E218),"",'5. Pp (3 años)'!E218)</f>
        <v/>
      </c>
      <c r="F217" s="34" t="str">
        <f>IF(ISBLANK('5. Pp (3 años)'!F218),"",'5. Pp (3 años)'!F218)</f>
        <v/>
      </c>
      <c r="G217" s="31" t="str">
        <f>IF(ISBLANK('5. Pp (3 años)'!G218),"",'5. Pp (3 años)'!G218)</f>
        <v/>
      </c>
      <c r="H217" s="31" t="str">
        <f>IF(ISBLANK('5. Pp (3 años)'!H218),"",'5. Pp (3 años)'!H218)</f>
        <v/>
      </c>
      <c r="I217" s="34" t="str">
        <f>IF(ISBLANK('5. Pp (3 años)'!I218),"",'5. Pp (3 años)'!I218)</f>
        <v/>
      </c>
      <c r="J217" s="34" t="str">
        <f>IF(ISBLANK('5. Pp (3 años)'!J218),"",'5. Pp (3 años)'!J218)</f>
        <v/>
      </c>
      <c r="K217" s="31" t="str">
        <f>IF(ISBLANK('5. Pp (3 años)'!K218),"",'5. Pp (3 años)'!K218)</f>
        <v/>
      </c>
      <c r="L217" s="34"/>
      <c r="M217" s="34"/>
      <c r="N217" s="34" t="str">
        <f>IF(ISBLANK('5. Pp (3 años)'!N218),"",'5. Pp (3 años)'!N218)</f>
        <v/>
      </c>
      <c r="O217" s="34" t="str">
        <f>IF(ISBLANK('5. Pp (3 años)'!O218),"",'5. Pp (3 años)'!O218)</f>
        <v/>
      </c>
      <c r="P217" s="189" t="str">
        <f>IF(ISBLANK('5. Pp (3 años)'!P218),"",'5. Pp (3 años)'!P218)</f>
        <v/>
      </c>
    </row>
    <row r="218" spans="2:16" ht="17" x14ac:dyDescent="0.3">
      <c r="B218" s="100" t="str">
        <f>IF(ISBLANK('5. Pp (3 años)'!B219),"",'5. Pp (3 años)'!B219)</f>
        <v/>
      </c>
      <c r="C218" s="31" t="str">
        <f>IF(ISBLANK('5. Pp (3 años)'!C219),"",'5. Pp (3 años)'!C219)</f>
        <v/>
      </c>
      <c r="D218" s="34" t="str">
        <f>IF(ISBLANK('5. Pp (3 años)'!D219),"",'5. Pp (3 años)'!D219)</f>
        <v/>
      </c>
      <c r="E218" s="34" t="str">
        <f>IF(ISBLANK('5. Pp (3 años)'!E219),"",'5. Pp (3 años)'!E219)</f>
        <v/>
      </c>
      <c r="F218" s="34" t="str">
        <f>IF(ISBLANK('5. Pp (3 años)'!F219),"",'5. Pp (3 años)'!F219)</f>
        <v/>
      </c>
      <c r="G218" s="31" t="str">
        <f>IF(ISBLANK('5. Pp (3 años)'!G219),"",'5. Pp (3 años)'!G219)</f>
        <v/>
      </c>
      <c r="H218" s="31" t="str">
        <f>IF(ISBLANK('5. Pp (3 años)'!H219),"",'5. Pp (3 años)'!H219)</f>
        <v/>
      </c>
      <c r="I218" s="34" t="str">
        <f>IF(ISBLANK('5. Pp (3 años)'!I219),"",'5. Pp (3 años)'!I219)</f>
        <v/>
      </c>
      <c r="J218" s="34" t="str">
        <f>IF(ISBLANK('5. Pp (3 años)'!J219),"",'5. Pp (3 años)'!J219)</f>
        <v/>
      </c>
      <c r="K218" s="31" t="str">
        <f>IF(ISBLANK('5. Pp (3 años)'!K219),"",'5. Pp (3 años)'!K219)</f>
        <v/>
      </c>
      <c r="L218" s="34"/>
      <c r="M218" s="34"/>
      <c r="N218" s="34" t="str">
        <f>IF(ISBLANK('5. Pp (3 años)'!N219),"",'5. Pp (3 años)'!N219)</f>
        <v/>
      </c>
      <c r="O218" s="34" t="str">
        <f>IF(ISBLANK('5. Pp (3 años)'!O219),"",'5. Pp (3 años)'!O219)</f>
        <v/>
      </c>
      <c r="P218" s="189" t="str">
        <f>IF(ISBLANK('5. Pp (3 años)'!P219),"",'5. Pp (3 años)'!P219)</f>
        <v/>
      </c>
    </row>
    <row r="219" spans="2:16" ht="17" x14ac:dyDescent="0.3">
      <c r="B219" s="512" t="str">
        <f>IF(ISBLANK('5. Pp (3 años)'!B220),"",'5. Pp (3 años)'!B220)</f>
        <v/>
      </c>
      <c r="C219" s="510" t="str">
        <f>IF(ISBLANK('5. Pp (3 años)'!C220),"",'5. Pp (3 años)'!C220)</f>
        <v/>
      </c>
      <c r="D219" s="509" t="str">
        <f>IF(ISBLANK('5. Pp (3 años)'!D220),"",'5. Pp (3 años)'!D220)</f>
        <v/>
      </c>
      <c r="E219" s="509" t="str">
        <f>IF(ISBLANK('5. Pp (3 años)'!E220),"",'5. Pp (3 años)'!E220)</f>
        <v/>
      </c>
      <c r="F219" s="509" t="str">
        <f>IF(ISBLANK('5. Pp (3 años)'!F220),"",'5. Pp (3 años)'!F220)</f>
        <v/>
      </c>
      <c r="G219" s="510" t="str">
        <f>IF(ISBLANK('5. Pp (3 años)'!G220),"",'5. Pp (3 años)'!G220)</f>
        <v/>
      </c>
      <c r="H219" s="510" t="str">
        <f>IF(ISBLANK('5. Pp (3 años)'!H220),"",'5. Pp (3 años)'!H220)</f>
        <v/>
      </c>
      <c r="I219" s="509" t="str">
        <f>IF(ISBLANK('5. Pp (3 años)'!I220),"",'5. Pp (3 años)'!I220)</f>
        <v/>
      </c>
      <c r="J219" s="509" t="str">
        <f>IF(ISBLANK('5. Pp (3 años)'!J220),"",'5. Pp (3 años)'!J220)</f>
        <v/>
      </c>
      <c r="K219" s="510" t="str">
        <f>IF(ISBLANK('5. Pp (3 años)'!K220),"",'5. Pp (3 años)'!K220)</f>
        <v/>
      </c>
      <c r="L219" s="509"/>
      <c r="M219" s="509"/>
      <c r="N219" s="509" t="str">
        <f>IF(ISBLANK('5. Pp (3 años)'!N220),"",'5. Pp (3 años)'!N220)</f>
        <v/>
      </c>
      <c r="O219" s="509" t="str">
        <f>IF(ISBLANK('5. Pp (3 años)'!O220),"",'5. Pp (3 años)'!O220)</f>
        <v/>
      </c>
      <c r="P219" s="511" t="str">
        <f>IF(ISBLANK('5. Pp (3 años)'!P220),"",'5. Pp (3 años)'!P220)</f>
        <v/>
      </c>
    </row>
    <row r="220" spans="2:16" ht="17" x14ac:dyDescent="0.3">
      <c r="B220" s="100" t="str">
        <f>IF(ISBLANK('5. Pp (3 años)'!B221),"",'5. Pp (3 años)'!B221)</f>
        <v/>
      </c>
      <c r="C220" s="31" t="str">
        <f>IF(ISBLANK('5. Pp (3 años)'!C221),"",'5. Pp (3 años)'!C221)</f>
        <v/>
      </c>
      <c r="D220" s="34" t="str">
        <f>IF(ISBLANK('5. Pp (3 años)'!D221),"",'5. Pp (3 años)'!D221)</f>
        <v/>
      </c>
      <c r="E220" s="34" t="str">
        <f>IF(ISBLANK('5. Pp (3 años)'!E221),"",'5. Pp (3 años)'!E221)</f>
        <v/>
      </c>
      <c r="F220" s="34" t="str">
        <f>IF(ISBLANK('5. Pp (3 años)'!F221),"",'5. Pp (3 años)'!F221)</f>
        <v/>
      </c>
      <c r="G220" s="31" t="str">
        <f>IF(ISBLANK('5. Pp (3 años)'!G221),"",'5. Pp (3 años)'!G221)</f>
        <v/>
      </c>
      <c r="H220" s="31" t="str">
        <f>IF(ISBLANK('5. Pp (3 años)'!H221),"",'5. Pp (3 años)'!H221)</f>
        <v/>
      </c>
      <c r="I220" s="34" t="str">
        <f>IF(ISBLANK('5. Pp (3 años)'!I221),"",'5. Pp (3 años)'!I221)</f>
        <v/>
      </c>
      <c r="J220" s="34" t="str">
        <f>IF(ISBLANK('5. Pp (3 años)'!J221),"",'5. Pp (3 años)'!J221)</f>
        <v/>
      </c>
      <c r="K220" s="31" t="str">
        <f>IF(ISBLANK('5. Pp (3 años)'!K221),"",'5. Pp (3 años)'!K221)</f>
        <v/>
      </c>
      <c r="L220" s="34"/>
      <c r="M220" s="34"/>
      <c r="N220" s="34" t="str">
        <f>IF(ISBLANK('5. Pp (3 años)'!N221),"",'5. Pp (3 años)'!N221)</f>
        <v/>
      </c>
      <c r="O220" s="34" t="str">
        <f>IF(ISBLANK('5. Pp (3 años)'!O221),"",'5. Pp (3 años)'!O221)</f>
        <v/>
      </c>
      <c r="P220" s="189" t="str">
        <f>IF(ISBLANK('5. Pp (3 años)'!P221),"",'5. Pp (3 años)'!P221)</f>
        <v/>
      </c>
    </row>
    <row r="221" spans="2:16" ht="17" x14ac:dyDescent="0.3">
      <c r="B221" s="100" t="str">
        <f>IF(ISBLANK('5. Pp (3 años)'!B222),"",'5. Pp (3 años)'!B222)</f>
        <v/>
      </c>
      <c r="C221" s="31" t="str">
        <f>IF(ISBLANK('5. Pp (3 años)'!C222),"",'5. Pp (3 años)'!C222)</f>
        <v/>
      </c>
      <c r="D221" s="34" t="str">
        <f>IF(ISBLANK('5. Pp (3 años)'!D222),"",'5. Pp (3 años)'!D222)</f>
        <v/>
      </c>
      <c r="E221" s="34" t="str">
        <f>IF(ISBLANK('5. Pp (3 años)'!E222),"",'5. Pp (3 años)'!E222)</f>
        <v/>
      </c>
      <c r="F221" s="34" t="str">
        <f>IF(ISBLANK('5. Pp (3 años)'!F222),"",'5. Pp (3 años)'!F222)</f>
        <v/>
      </c>
      <c r="G221" s="31" t="str">
        <f>IF(ISBLANK('5. Pp (3 años)'!G222),"",'5. Pp (3 años)'!G222)</f>
        <v/>
      </c>
      <c r="H221" s="31" t="str">
        <f>IF(ISBLANK('5. Pp (3 años)'!H222),"",'5. Pp (3 años)'!H222)</f>
        <v/>
      </c>
      <c r="I221" s="34" t="str">
        <f>IF(ISBLANK('5. Pp (3 años)'!I222),"",'5. Pp (3 años)'!I222)</f>
        <v/>
      </c>
      <c r="J221" s="34" t="str">
        <f>IF(ISBLANK('5. Pp (3 años)'!J222),"",'5. Pp (3 años)'!J222)</f>
        <v/>
      </c>
      <c r="K221" s="31" t="str">
        <f>IF(ISBLANK('5. Pp (3 años)'!K222),"",'5. Pp (3 años)'!K222)</f>
        <v/>
      </c>
      <c r="L221" s="34"/>
      <c r="M221" s="34"/>
      <c r="N221" s="34" t="str">
        <f>IF(ISBLANK('5. Pp (3 años)'!N222),"",'5. Pp (3 años)'!N222)</f>
        <v/>
      </c>
      <c r="O221" s="34" t="str">
        <f>IF(ISBLANK('5. Pp (3 años)'!O222),"",'5. Pp (3 años)'!O222)</f>
        <v/>
      </c>
      <c r="P221" s="189" t="str">
        <f>IF(ISBLANK('5. Pp (3 años)'!P222),"",'5. Pp (3 años)'!P222)</f>
        <v/>
      </c>
    </row>
    <row r="222" spans="2:16" ht="17" x14ac:dyDescent="0.3">
      <c r="B222" s="100" t="str">
        <f>IF(ISBLANK('5. Pp (3 años)'!B223),"",'5. Pp (3 años)'!B223)</f>
        <v/>
      </c>
      <c r="C222" s="31" t="str">
        <f>IF(ISBLANK('5. Pp (3 años)'!C223),"",'5. Pp (3 años)'!C223)</f>
        <v/>
      </c>
      <c r="D222" s="34" t="str">
        <f>IF(ISBLANK('5. Pp (3 años)'!D223),"",'5. Pp (3 años)'!D223)</f>
        <v/>
      </c>
      <c r="E222" s="34" t="str">
        <f>IF(ISBLANK('5. Pp (3 años)'!E223),"",'5. Pp (3 años)'!E223)</f>
        <v/>
      </c>
      <c r="F222" s="34" t="str">
        <f>IF(ISBLANK('5. Pp (3 años)'!F223),"",'5. Pp (3 años)'!F223)</f>
        <v/>
      </c>
      <c r="G222" s="31" t="str">
        <f>IF(ISBLANK('5. Pp (3 años)'!G223),"",'5. Pp (3 años)'!G223)</f>
        <v/>
      </c>
      <c r="H222" s="31" t="str">
        <f>IF(ISBLANK('5. Pp (3 años)'!H223),"",'5. Pp (3 años)'!H223)</f>
        <v/>
      </c>
      <c r="I222" s="34" t="str">
        <f>IF(ISBLANK('5. Pp (3 años)'!I223),"",'5. Pp (3 años)'!I223)</f>
        <v/>
      </c>
      <c r="J222" s="34" t="str">
        <f>IF(ISBLANK('5. Pp (3 años)'!J223),"",'5. Pp (3 años)'!J223)</f>
        <v/>
      </c>
      <c r="K222" s="31" t="str">
        <f>IF(ISBLANK('5. Pp (3 años)'!K223),"",'5. Pp (3 años)'!K223)</f>
        <v/>
      </c>
      <c r="L222" s="34"/>
      <c r="M222" s="34"/>
      <c r="N222" s="34" t="str">
        <f>IF(ISBLANK('5. Pp (3 años)'!N223),"",'5. Pp (3 años)'!N223)</f>
        <v/>
      </c>
      <c r="O222" s="34" t="str">
        <f>IF(ISBLANK('5. Pp (3 años)'!O223),"",'5. Pp (3 años)'!O223)</f>
        <v/>
      </c>
      <c r="P222" s="189" t="str">
        <f>IF(ISBLANK('5. Pp (3 años)'!P223),"",'5. Pp (3 años)'!P223)</f>
        <v/>
      </c>
    </row>
    <row r="223" spans="2:16" ht="17" x14ac:dyDescent="0.3">
      <c r="B223" s="100" t="str">
        <f>IF(ISBLANK('5. Pp (3 años)'!B224),"",'5. Pp (3 años)'!B224)</f>
        <v/>
      </c>
      <c r="C223" s="31" t="str">
        <f>IF(ISBLANK('5. Pp (3 años)'!C224),"",'5. Pp (3 años)'!C224)</f>
        <v/>
      </c>
      <c r="D223" s="34" t="str">
        <f>IF(ISBLANK('5. Pp (3 años)'!D224),"",'5. Pp (3 años)'!D224)</f>
        <v/>
      </c>
      <c r="E223" s="34" t="str">
        <f>IF(ISBLANK('5. Pp (3 años)'!E224),"",'5. Pp (3 años)'!E224)</f>
        <v/>
      </c>
      <c r="F223" s="34" t="str">
        <f>IF(ISBLANK('5. Pp (3 años)'!F224),"",'5. Pp (3 años)'!F224)</f>
        <v/>
      </c>
      <c r="G223" s="31" t="str">
        <f>IF(ISBLANK('5. Pp (3 años)'!G224),"",'5. Pp (3 años)'!G224)</f>
        <v/>
      </c>
      <c r="H223" s="31" t="str">
        <f>IF(ISBLANK('5. Pp (3 años)'!H224),"",'5. Pp (3 años)'!H224)</f>
        <v/>
      </c>
      <c r="I223" s="34" t="str">
        <f>IF(ISBLANK('5. Pp (3 años)'!I224),"",'5. Pp (3 años)'!I224)</f>
        <v/>
      </c>
      <c r="J223" s="34" t="str">
        <f>IF(ISBLANK('5. Pp (3 años)'!J224),"",'5. Pp (3 años)'!J224)</f>
        <v/>
      </c>
      <c r="K223" s="31" t="str">
        <f>IF(ISBLANK('5. Pp (3 años)'!K224),"",'5. Pp (3 años)'!K224)</f>
        <v/>
      </c>
      <c r="L223" s="34"/>
      <c r="M223" s="34"/>
      <c r="N223" s="34" t="str">
        <f>IF(ISBLANK('5. Pp (3 años)'!N224),"",'5. Pp (3 años)'!N224)</f>
        <v/>
      </c>
      <c r="O223" s="34" t="str">
        <f>IF(ISBLANK('5. Pp (3 años)'!O224),"",'5. Pp (3 años)'!O224)</f>
        <v/>
      </c>
      <c r="P223" s="189" t="str">
        <f>IF(ISBLANK('5. Pp (3 años)'!P224),"",'5. Pp (3 años)'!P224)</f>
        <v/>
      </c>
    </row>
    <row r="224" spans="2:16" ht="17" x14ac:dyDescent="0.3">
      <c r="B224" s="100" t="str">
        <f>IF(ISBLANK('5. Pp (3 años)'!B225),"",'5. Pp (3 años)'!B225)</f>
        <v/>
      </c>
      <c r="C224" s="31" t="str">
        <f>IF(ISBLANK('5. Pp (3 años)'!C225),"",'5. Pp (3 años)'!C225)</f>
        <v/>
      </c>
      <c r="D224" s="34" t="str">
        <f>IF(ISBLANK('5. Pp (3 años)'!D225),"",'5. Pp (3 años)'!D225)</f>
        <v/>
      </c>
      <c r="E224" s="34" t="str">
        <f>IF(ISBLANK('5. Pp (3 años)'!E225),"",'5. Pp (3 años)'!E225)</f>
        <v/>
      </c>
      <c r="F224" s="34" t="str">
        <f>IF(ISBLANK('5. Pp (3 años)'!F225),"",'5. Pp (3 años)'!F225)</f>
        <v/>
      </c>
      <c r="G224" s="31" t="str">
        <f>IF(ISBLANK('5. Pp (3 años)'!G225),"",'5. Pp (3 años)'!G225)</f>
        <v/>
      </c>
      <c r="H224" s="31" t="str">
        <f>IF(ISBLANK('5. Pp (3 años)'!H225),"",'5. Pp (3 años)'!H225)</f>
        <v/>
      </c>
      <c r="I224" s="34" t="str">
        <f>IF(ISBLANK('5. Pp (3 años)'!I225),"",'5. Pp (3 años)'!I225)</f>
        <v/>
      </c>
      <c r="J224" s="34" t="str">
        <f>IF(ISBLANK('5. Pp (3 años)'!J225),"",'5. Pp (3 años)'!J225)</f>
        <v/>
      </c>
      <c r="K224" s="31" t="str">
        <f>IF(ISBLANK('5. Pp (3 años)'!K225),"",'5. Pp (3 años)'!K225)</f>
        <v/>
      </c>
      <c r="L224" s="34"/>
      <c r="M224" s="34"/>
      <c r="N224" s="34" t="str">
        <f>IF(ISBLANK('5. Pp (3 años)'!N225),"",'5. Pp (3 años)'!N225)</f>
        <v/>
      </c>
      <c r="O224" s="34" t="str">
        <f>IF(ISBLANK('5. Pp (3 años)'!O225),"",'5. Pp (3 años)'!O225)</f>
        <v/>
      </c>
      <c r="P224" s="189" t="str">
        <f>IF(ISBLANK('5. Pp (3 años)'!P225),"",'5. Pp (3 años)'!P225)</f>
        <v/>
      </c>
    </row>
    <row r="225" spans="2:16" ht="17" x14ac:dyDescent="0.3">
      <c r="B225" s="512" t="str">
        <f>IF(ISBLANK('5. Pp (3 años)'!B226),"",'5. Pp (3 años)'!B226)</f>
        <v/>
      </c>
      <c r="C225" s="510" t="str">
        <f>IF(ISBLANK('5. Pp (3 años)'!C226),"",'5. Pp (3 años)'!C226)</f>
        <v/>
      </c>
      <c r="D225" s="509" t="str">
        <f>IF(ISBLANK('5. Pp (3 años)'!D226),"",'5. Pp (3 años)'!D226)</f>
        <v/>
      </c>
      <c r="E225" s="509" t="str">
        <f>IF(ISBLANK('5. Pp (3 años)'!E226),"",'5. Pp (3 años)'!E226)</f>
        <v/>
      </c>
      <c r="F225" s="509" t="str">
        <f>IF(ISBLANK('5. Pp (3 años)'!F226),"",'5. Pp (3 años)'!F226)</f>
        <v/>
      </c>
      <c r="G225" s="510" t="str">
        <f>IF(ISBLANK('5. Pp (3 años)'!G226),"",'5. Pp (3 años)'!G226)</f>
        <v/>
      </c>
      <c r="H225" s="510" t="str">
        <f>IF(ISBLANK('5. Pp (3 años)'!H226),"",'5. Pp (3 años)'!H226)</f>
        <v/>
      </c>
      <c r="I225" s="509" t="str">
        <f>IF(ISBLANK('5. Pp (3 años)'!I226),"",'5. Pp (3 años)'!I226)</f>
        <v/>
      </c>
      <c r="J225" s="509" t="str">
        <f>IF(ISBLANK('5. Pp (3 años)'!J226),"",'5. Pp (3 años)'!J226)</f>
        <v/>
      </c>
      <c r="K225" s="510" t="str">
        <f>IF(ISBLANK('5. Pp (3 años)'!K226),"",'5. Pp (3 años)'!K226)</f>
        <v/>
      </c>
      <c r="L225" s="509"/>
      <c r="M225" s="509"/>
      <c r="N225" s="509" t="str">
        <f>IF(ISBLANK('5. Pp (3 años)'!N226),"",'5. Pp (3 años)'!N226)</f>
        <v/>
      </c>
      <c r="O225" s="509" t="str">
        <f>IF(ISBLANK('5. Pp (3 años)'!O226),"",'5. Pp (3 años)'!O226)</f>
        <v/>
      </c>
      <c r="P225" s="511" t="str">
        <f>IF(ISBLANK('5. Pp (3 años)'!P226),"",'5. Pp (3 años)'!P226)</f>
        <v/>
      </c>
    </row>
    <row r="226" spans="2:16" ht="17" x14ac:dyDescent="0.3">
      <c r="B226" s="100" t="str">
        <f>IF(ISBLANK('5. Pp (3 años)'!B227),"",'5. Pp (3 años)'!B227)</f>
        <v/>
      </c>
      <c r="C226" s="31" t="str">
        <f>IF(ISBLANK('5. Pp (3 años)'!C227),"",'5. Pp (3 años)'!C227)</f>
        <v/>
      </c>
      <c r="D226" s="34" t="str">
        <f>IF(ISBLANK('5. Pp (3 años)'!D227),"",'5. Pp (3 años)'!D227)</f>
        <v/>
      </c>
      <c r="E226" s="34" t="str">
        <f>IF(ISBLANK('5. Pp (3 años)'!E227),"",'5. Pp (3 años)'!E227)</f>
        <v/>
      </c>
      <c r="F226" s="34" t="str">
        <f>IF(ISBLANK('5. Pp (3 años)'!F227),"",'5. Pp (3 años)'!F227)</f>
        <v/>
      </c>
      <c r="G226" s="31" t="str">
        <f>IF(ISBLANK('5. Pp (3 años)'!G227),"",'5. Pp (3 años)'!G227)</f>
        <v/>
      </c>
      <c r="H226" s="31" t="str">
        <f>IF(ISBLANK('5. Pp (3 años)'!H227),"",'5. Pp (3 años)'!H227)</f>
        <v/>
      </c>
      <c r="I226" s="34" t="str">
        <f>IF(ISBLANK('5. Pp (3 años)'!I227),"",'5. Pp (3 años)'!I227)</f>
        <v/>
      </c>
      <c r="J226" s="34" t="str">
        <f>IF(ISBLANK('5. Pp (3 años)'!J227),"",'5. Pp (3 años)'!J227)</f>
        <v/>
      </c>
      <c r="K226" s="31" t="str">
        <f>IF(ISBLANK('5. Pp (3 años)'!K227),"",'5. Pp (3 años)'!K227)</f>
        <v/>
      </c>
      <c r="L226" s="34"/>
      <c r="M226" s="34"/>
      <c r="N226" s="34" t="str">
        <f>IF(ISBLANK('5. Pp (3 años)'!N227),"",'5. Pp (3 años)'!N227)</f>
        <v/>
      </c>
      <c r="O226" s="34" t="str">
        <f>IF(ISBLANK('5. Pp (3 años)'!O227),"",'5. Pp (3 años)'!O227)</f>
        <v/>
      </c>
      <c r="P226" s="189" t="str">
        <f>IF(ISBLANK('5. Pp (3 años)'!P227),"",'5. Pp (3 años)'!P227)</f>
        <v/>
      </c>
    </row>
    <row r="227" spans="2:16" ht="17" x14ac:dyDescent="0.3">
      <c r="B227" s="100" t="str">
        <f>IF(ISBLANK('5. Pp (3 años)'!B228),"",'5. Pp (3 años)'!B228)</f>
        <v/>
      </c>
      <c r="C227" s="31" t="str">
        <f>IF(ISBLANK('5. Pp (3 años)'!C228),"",'5. Pp (3 años)'!C228)</f>
        <v/>
      </c>
      <c r="D227" s="34" t="str">
        <f>IF(ISBLANK('5. Pp (3 años)'!D228),"",'5. Pp (3 años)'!D228)</f>
        <v/>
      </c>
      <c r="E227" s="34" t="str">
        <f>IF(ISBLANK('5. Pp (3 años)'!E228),"",'5. Pp (3 años)'!E228)</f>
        <v/>
      </c>
      <c r="F227" s="34" t="str">
        <f>IF(ISBLANK('5. Pp (3 años)'!F228),"",'5. Pp (3 años)'!F228)</f>
        <v/>
      </c>
      <c r="G227" s="31" t="str">
        <f>IF(ISBLANK('5. Pp (3 años)'!G228),"",'5. Pp (3 años)'!G228)</f>
        <v/>
      </c>
      <c r="H227" s="31" t="str">
        <f>IF(ISBLANK('5. Pp (3 años)'!H228),"",'5. Pp (3 años)'!H228)</f>
        <v/>
      </c>
      <c r="I227" s="34" t="str">
        <f>IF(ISBLANK('5. Pp (3 años)'!I228),"",'5. Pp (3 años)'!I228)</f>
        <v/>
      </c>
      <c r="J227" s="34" t="str">
        <f>IF(ISBLANK('5. Pp (3 años)'!J228),"",'5. Pp (3 años)'!J228)</f>
        <v/>
      </c>
      <c r="K227" s="31" t="str">
        <f>IF(ISBLANK('5. Pp (3 años)'!K228),"",'5. Pp (3 años)'!K228)</f>
        <v/>
      </c>
      <c r="L227" s="34"/>
      <c r="M227" s="34"/>
      <c r="N227" s="34" t="str">
        <f>IF(ISBLANK('5. Pp (3 años)'!N228),"",'5. Pp (3 años)'!N228)</f>
        <v/>
      </c>
      <c r="O227" s="34" t="str">
        <f>IF(ISBLANK('5. Pp (3 años)'!O228),"",'5. Pp (3 años)'!O228)</f>
        <v/>
      </c>
      <c r="P227" s="189" t="str">
        <f>IF(ISBLANK('5. Pp (3 años)'!P228),"",'5. Pp (3 años)'!P228)</f>
        <v/>
      </c>
    </row>
    <row r="228" spans="2:16" ht="17" x14ac:dyDescent="0.3">
      <c r="B228" s="100" t="str">
        <f>IF(ISBLANK('5. Pp (3 años)'!B229),"",'5. Pp (3 años)'!B229)</f>
        <v/>
      </c>
      <c r="C228" s="31" t="str">
        <f>IF(ISBLANK('5. Pp (3 años)'!C229),"",'5. Pp (3 años)'!C229)</f>
        <v/>
      </c>
      <c r="D228" s="34" t="str">
        <f>IF(ISBLANK('5. Pp (3 años)'!D229),"",'5. Pp (3 años)'!D229)</f>
        <v/>
      </c>
      <c r="E228" s="34" t="str">
        <f>IF(ISBLANK('5. Pp (3 años)'!E229),"",'5. Pp (3 años)'!E229)</f>
        <v/>
      </c>
      <c r="F228" s="34" t="str">
        <f>IF(ISBLANK('5. Pp (3 años)'!F229),"",'5. Pp (3 años)'!F229)</f>
        <v/>
      </c>
      <c r="G228" s="31" t="str">
        <f>IF(ISBLANK('5. Pp (3 años)'!G229),"",'5. Pp (3 años)'!G229)</f>
        <v/>
      </c>
      <c r="H228" s="31" t="str">
        <f>IF(ISBLANK('5. Pp (3 años)'!H229),"",'5. Pp (3 años)'!H229)</f>
        <v/>
      </c>
      <c r="I228" s="34" t="str">
        <f>IF(ISBLANK('5. Pp (3 años)'!I229),"",'5. Pp (3 años)'!I229)</f>
        <v/>
      </c>
      <c r="J228" s="34" t="str">
        <f>IF(ISBLANK('5. Pp (3 años)'!J229),"",'5. Pp (3 años)'!J229)</f>
        <v/>
      </c>
      <c r="K228" s="31" t="str">
        <f>IF(ISBLANK('5. Pp (3 años)'!K229),"",'5. Pp (3 años)'!K229)</f>
        <v/>
      </c>
      <c r="L228" s="34"/>
      <c r="M228" s="34"/>
      <c r="N228" s="34" t="str">
        <f>IF(ISBLANK('5. Pp (3 años)'!N229),"",'5. Pp (3 años)'!N229)</f>
        <v/>
      </c>
      <c r="O228" s="34" t="str">
        <f>IF(ISBLANK('5. Pp (3 años)'!O229),"",'5. Pp (3 años)'!O229)</f>
        <v/>
      </c>
      <c r="P228" s="189" t="str">
        <f>IF(ISBLANK('5. Pp (3 años)'!P229),"",'5. Pp (3 años)'!P229)</f>
        <v/>
      </c>
    </row>
    <row r="229" spans="2:16" ht="17" x14ac:dyDescent="0.3">
      <c r="B229" s="100" t="str">
        <f>IF(ISBLANK('5. Pp (3 años)'!B230),"",'5. Pp (3 años)'!B230)</f>
        <v/>
      </c>
      <c r="C229" s="31" t="str">
        <f>IF(ISBLANK('5. Pp (3 años)'!C230),"",'5. Pp (3 años)'!C230)</f>
        <v/>
      </c>
      <c r="D229" s="34" t="str">
        <f>IF(ISBLANK('5. Pp (3 años)'!D230),"",'5. Pp (3 años)'!D230)</f>
        <v/>
      </c>
      <c r="E229" s="34" t="str">
        <f>IF(ISBLANK('5. Pp (3 años)'!E230),"",'5. Pp (3 años)'!E230)</f>
        <v/>
      </c>
      <c r="F229" s="34" t="str">
        <f>IF(ISBLANK('5. Pp (3 años)'!F230),"",'5. Pp (3 años)'!F230)</f>
        <v/>
      </c>
      <c r="G229" s="31" t="str">
        <f>IF(ISBLANK('5. Pp (3 años)'!G230),"",'5. Pp (3 años)'!G230)</f>
        <v/>
      </c>
      <c r="H229" s="31" t="str">
        <f>IF(ISBLANK('5. Pp (3 años)'!H230),"",'5. Pp (3 años)'!H230)</f>
        <v/>
      </c>
      <c r="I229" s="34" t="str">
        <f>IF(ISBLANK('5. Pp (3 años)'!I230),"",'5. Pp (3 años)'!I230)</f>
        <v/>
      </c>
      <c r="J229" s="34" t="str">
        <f>IF(ISBLANK('5. Pp (3 años)'!J230),"",'5. Pp (3 años)'!J230)</f>
        <v/>
      </c>
      <c r="K229" s="31" t="str">
        <f>IF(ISBLANK('5. Pp (3 años)'!K230),"",'5. Pp (3 años)'!K230)</f>
        <v/>
      </c>
      <c r="L229" s="34"/>
      <c r="M229" s="34"/>
      <c r="N229" s="34" t="str">
        <f>IF(ISBLANK('5. Pp (3 años)'!N230),"",'5. Pp (3 años)'!N230)</f>
        <v/>
      </c>
      <c r="O229" s="34" t="str">
        <f>IF(ISBLANK('5. Pp (3 años)'!O230),"",'5. Pp (3 años)'!O230)</f>
        <v/>
      </c>
      <c r="P229" s="189" t="str">
        <f>IF(ISBLANK('5. Pp (3 años)'!P230),"",'5. Pp (3 años)'!P230)</f>
        <v/>
      </c>
    </row>
    <row r="230" spans="2:16" ht="17" x14ac:dyDescent="0.3">
      <c r="B230" s="100" t="str">
        <f>IF(ISBLANK('5. Pp (3 años)'!B231),"",'5. Pp (3 años)'!B231)</f>
        <v/>
      </c>
      <c r="C230" s="31" t="str">
        <f>IF(ISBLANK('5. Pp (3 años)'!C231),"",'5. Pp (3 años)'!C231)</f>
        <v/>
      </c>
      <c r="D230" s="34" t="str">
        <f>IF(ISBLANK('5. Pp (3 años)'!D231),"",'5. Pp (3 años)'!D231)</f>
        <v/>
      </c>
      <c r="E230" s="34" t="str">
        <f>IF(ISBLANK('5. Pp (3 años)'!E231),"",'5. Pp (3 años)'!E231)</f>
        <v/>
      </c>
      <c r="F230" s="34" t="str">
        <f>IF(ISBLANK('5. Pp (3 años)'!F231),"",'5. Pp (3 años)'!F231)</f>
        <v/>
      </c>
      <c r="G230" s="31" t="str">
        <f>IF(ISBLANK('5. Pp (3 años)'!G231),"",'5. Pp (3 años)'!G231)</f>
        <v/>
      </c>
      <c r="H230" s="31" t="str">
        <f>IF(ISBLANK('5. Pp (3 años)'!H231),"",'5. Pp (3 años)'!H231)</f>
        <v/>
      </c>
      <c r="I230" s="34" t="str">
        <f>IF(ISBLANK('5. Pp (3 años)'!I231),"",'5. Pp (3 años)'!I231)</f>
        <v/>
      </c>
      <c r="J230" s="34" t="str">
        <f>IF(ISBLANK('5. Pp (3 años)'!J231),"",'5. Pp (3 años)'!J231)</f>
        <v/>
      </c>
      <c r="K230" s="31" t="str">
        <f>IF(ISBLANK('5. Pp (3 años)'!K231),"",'5. Pp (3 años)'!K231)</f>
        <v/>
      </c>
      <c r="L230" s="34"/>
      <c r="M230" s="34"/>
      <c r="N230" s="34" t="str">
        <f>IF(ISBLANK('5. Pp (3 años)'!N231),"",'5. Pp (3 años)'!N231)</f>
        <v/>
      </c>
      <c r="O230" s="34" t="str">
        <f>IF(ISBLANK('5. Pp (3 años)'!O231),"",'5. Pp (3 años)'!O231)</f>
        <v/>
      </c>
      <c r="P230" s="189" t="str">
        <f>IF(ISBLANK('5. Pp (3 años)'!P231),"",'5. Pp (3 años)'!P231)</f>
        <v/>
      </c>
    </row>
    <row r="231" spans="2:16" ht="17" x14ac:dyDescent="0.3">
      <c r="B231" s="512" t="str">
        <f>IF(ISBLANK('5. Pp (3 años)'!B232),"",'5. Pp (3 años)'!B232)</f>
        <v/>
      </c>
      <c r="C231" s="510" t="str">
        <f>IF(ISBLANK('5. Pp (3 años)'!C232),"",'5. Pp (3 años)'!C232)</f>
        <v/>
      </c>
      <c r="D231" s="509" t="str">
        <f>IF(ISBLANK('5. Pp (3 años)'!D232),"",'5. Pp (3 años)'!D232)</f>
        <v/>
      </c>
      <c r="E231" s="509" t="str">
        <f>IF(ISBLANK('5. Pp (3 años)'!E232),"",'5. Pp (3 años)'!E232)</f>
        <v/>
      </c>
      <c r="F231" s="509" t="str">
        <f>IF(ISBLANK('5. Pp (3 años)'!F232),"",'5. Pp (3 años)'!F232)</f>
        <v/>
      </c>
      <c r="G231" s="510" t="str">
        <f>IF(ISBLANK('5. Pp (3 años)'!G232),"",'5. Pp (3 años)'!G232)</f>
        <v/>
      </c>
      <c r="H231" s="510" t="str">
        <f>IF(ISBLANK('5. Pp (3 años)'!H232),"",'5. Pp (3 años)'!H232)</f>
        <v/>
      </c>
      <c r="I231" s="509" t="str">
        <f>IF(ISBLANK('5. Pp (3 años)'!I232),"",'5. Pp (3 años)'!I232)</f>
        <v/>
      </c>
      <c r="J231" s="509" t="str">
        <f>IF(ISBLANK('5. Pp (3 años)'!J232),"",'5. Pp (3 años)'!J232)</f>
        <v/>
      </c>
      <c r="K231" s="510" t="str">
        <f>IF(ISBLANK('5. Pp (3 años)'!K232),"",'5. Pp (3 años)'!K232)</f>
        <v/>
      </c>
      <c r="L231" s="509"/>
      <c r="M231" s="509"/>
      <c r="N231" s="509" t="str">
        <f>IF(ISBLANK('5. Pp (3 años)'!N232),"",'5. Pp (3 años)'!N232)</f>
        <v/>
      </c>
      <c r="O231" s="509" t="str">
        <f>IF(ISBLANK('5. Pp (3 años)'!O232),"",'5. Pp (3 años)'!O232)</f>
        <v/>
      </c>
      <c r="P231" s="511" t="str">
        <f>IF(ISBLANK('5. Pp (3 años)'!P232),"",'5. Pp (3 años)'!P232)</f>
        <v/>
      </c>
    </row>
    <row r="232" spans="2:16" ht="17" x14ac:dyDescent="0.3">
      <c r="B232" s="100" t="str">
        <f>IF(ISBLANK('5. Pp (3 años)'!B233),"",'5. Pp (3 años)'!B233)</f>
        <v/>
      </c>
      <c r="C232" s="31" t="str">
        <f>IF(ISBLANK('5. Pp (3 años)'!C233),"",'5. Pp (3 años)'!C233)</f>
        <v/>
      </c>
      <c r="D232" s="34" t="str">
        <f>IF(ISBLANK('5. Pp (3 años)'!D233),"",'5. Pp (3 años)'!D233)</f>
        <v/>
      </c>
      <c r="E232" s="34" t="str">
        <f>IF(ISBLANK('5. Pp (3 años)'!E233),"",'5. Pp (3 años)'!E233)</f>
        <v/>
      </c>
      <c r="F232" s="34" t="str">
        <f>IF(ISBLANK('5. Pp (3 años)'!F233),"",'5. Pp (3 años)'!F233)</f>
        <v/>
      </c>
      <c r="G232" s="31" t="str">
        <f>IF(ISBLANK('5. Pp (3 años)'!G233),"",'5. Pp (3 años)'!G233)</f>
        <v/>
      </c>
      <c r="H232" s="31" t="str">
        <f>IF(ISBLANK('5. Pp (3 años)'!H233),"",'5. Pp (3 años)'!H233)</f>
        <v/>
      </c>
      <c r="I232" s="34" t="str">
        <f>IF(ISBLANK('5. Pp (3 años)'!I233),"",'5. Pp (3 años)'!I233)</f>
        <v/>
      </c>
      <c r="J232" s="34" t="str">
        <f>IF(ISBLANK('5. Pp (3 años)'!J233),"",'5. Pp (3 años)'!J233)</f>
        <v/>
      </c>
      <c r="K232" s="31" t="str">
        <f>IF(ISBLANK('5. Pp (3 años)'!K233),"",'5. Pp (3 años)'!K233)</f>
        <v/>
      </c>
      <c r="L232" s="34"/>
      <c r="M232" s="34"/>
      <c r="N232" s="34" t="str">
        <f>IF(ISBLANK('5. Pp (3 años)'!N233),"",'5. Pp (3 años)'!N233)</f>
        <v/>
      </c>
      <c r="O232" s="34" t="str">
        <f>IF(ISBLANK('5. Pp (3 años)'!O233),"",'5. Pp (3 años)'!O233)</f>
        <v/>
      </c>
      <c r="P232" s="189" t="str">
        <f>IF(ISBLANK('5. Pp (3 años)'!P233),"",'5. Pp (3 años)'!P233)</f>
        <v/>
      </c>
    </row>
    <row r="233" spans="2:16" ht="17" x14ac:dyDescent="0.3">
      <c r="B233" s="100" t="str">
        <f>IF(ISBLANK('5. Pp (3 años)'!B234),"",'5. Pp (3 años)'!B234)</f>
        <v/>
      </c>
      <c r="C233" s="31" t="str">
        <f>IF(ISBLANK('5. Pp (3 años)'!C234),"",'5. Pp (3 años)'!C234)</f>
        <v/>
      </c>
      <c r="D233" s="34" t="str">
        <f>IF(ISBLANK('5. Pp (3 años)'!D234),"",'5. Pp (3 años)'!D234)</f>
        <v/>
      </c>
      <c r="E233" s="34" t="str">
        <f>IF(ISBLANK('5. Pp (3 años)'!E234),"",'5. Pp (3 años)'!E234)</f>
        <v/>
      </c>
      <c r="F233" s="34" t="str">
        <f>IF(ISBLANK('5. Pp (3 años)'!F234),"",'5. Pp (3 años)'!F234)</f>
        <v/>
      </c>
      <c r="G233" s="31" t="str">
        <f>IF(ISBLANK('5. Pp (3 años)'!G234),"",'5. Pp (3 años)'!G234)</f>
        <v/>
      </c>
      <c r="H233" s="31" t="str">
        <f>IF(ISBLANK('5. Pp (3 años)'!H234),"",'5. Pp (3 años)'!H234)</f>
        <v/>
      </c>
      <c r="I233" s="34" t="str">
        <f>IF(ISBLANK('5. Pp (3 años)'!I234),"",'5. Pp (3 años)'!I234)</f>
        <v/>
      </c>
      <c r="J233" s="34" t="str">
        <f>IF(ISBLANK('5. Pp (3 años)'!J234),"",'5. Pp (3 años)'!J234)</f>
        <v/>
      </c>
      <c r="K233" s="31" t="str">
        <f>IF(ISBLANK('5. Pp (3 años)'!K234),"",'5. Pp (3 años)'!K234)</f>
        <v/>
      </c>
      <c r="L233" s="34"/>
      <c r="M233" s="34"/>
      <c r="N233" s="34" t="str">
        <f>IF(ISBLANK('5. Pp (3 años)'!N234),"",'5. Pp (3 años)'!N234)</f>
        <v/>
      </c>
      <c r="O233" s="34" t="str">
        <f>IF(ISBLANK('5. Pp (3 años)'!O234),"",'5. Pp (3 años)'!O234)</f>
        <v/>
      </c>
      <c r="P233" s="189" t="str">
        <f>IF(ISBLANK('5. Pp (3 años)'!P234),"",'5. Pp (3 años)'!P234)</f>
        <v/>
      </c>
    </row>
    <row r="234" spans="2:16" ht="17" x14ac:dyDescent="0.3">
      <c r="B234" s="100" t="str">
        <f>IF(ISBLANK('5. Pp (3 años)'!B235),"",'5. Pp (3 años)'!B235)</f>
        <v/>
      </c>
      <c r="C234" s="31" t="str">
        <f>IF(ISBLANK('5. Pp (3 años)'!C235),"",'5. Pp (3 años)'!C235)</f>
        <v/>
      </c>
      <c r="D234" s="34" t="str">
        <f>IF(ISBLANK('5. Pp (3 años)'!D235),"",'5. Pp (3 años)'!D235)</f>
        <v/>
      </c>
      <c r="E234" s="34" t="str">
        <f>IF(ISBLANK('5. Pp (3 años)'!E235),"",'5. Pp (3 años)'!E235)</f>
        <v/>
      </c>
      <c r="F234" s="34" t="str">
        <f>IF(ISBLANK('5. Pp (3 años)'!F235),"",'5. Pp (3 años)'!F235)</f>
        <v/>
      </c>
      <c r="G234" s="31" t="str">
        <f>IF(ISBLANK('5. Pp (3 años)'!G235),"",'5. Pp (3 años)'!G235)</f>
        <v/>
      </c>
      <c r="H234" s="31" t="str">
        <f>IF(ISBLANK('5. Pp (3 años)'!H235),"",'5. Pp (3 años)'!H235)</f>
        <v/>
      </c>
      <c r="I234" s="34" t="str">
        <f>IF(ISBLANK('5. Pp (3 años)'!I235),"",'5. Pp (3 años)'!I235)</f>
        <v/>
      </c>
      <c r="J234" s="34" t="str">
        <f>IF(ISBLANK('5. Pp (3 años)'!J235),"",'5. Pp (3 años)'!J235)</f>
        <v/>
      </c>
      <c r="K234" s="31" t="str">
        <f>IF(ISBLANK('5. Pp (3 años)'!K235),"",'5. Pp (3 años)'!K235)</f>
        <v/>
      </c>
      <c r="L234" s="34"/>
      <c r="M234" s="34"/>
      <c r="N234" s="34" t="str">
        <f>IF(ISBLANK('5. Pp (3 años)'!N235),"",'5. Pp (3 años)'!N235)</f>
        <v/>
      </c>
      <c r="O234" s="34" t="str">
        <f>IF(ISBLANK('5. Pp (3 años)'!O235),"",'5. Pp (3 años)'!O235)</f>
        <v/>
      </c>
      <c r="P234" s="189" t="str">
        <f>IF(ISBLANK('5. Pp (3 años)'!P235),"",'5. Pp (3 años)'!P235)</f>
        <v/>
      </c>
    </row>
    <row r="235" spans="2:16" ht="17" x14ac:dyDescent="0.3">
      <c r="B235" s="100" t="str">
        <f>IF(ISBLANK('5. Pp (3 años)'!B236),"",'5. Pp (3 años)'!B236)</f>
        <v/>
      </c>
      <c r="C235" s="31" t="str">
        <f>IF(ISBLANK('5. Pp (3 años)'!C236),"",'5. Pp (3 años)'!C236)</f>
        <v/>
      </c>
      <c r="D235" s="34" t="str">
        <f>IF(ISBLANK('5. Pp (3 años)'!D236),"",'5. Pp (3 años)'!D236)</f>
        <v/>
      </c>
      <c r="E235" s="34" t="str">
        <f>IF(ISBLANK('5. Pp (3 años)'!E236),"",'5. Pp (3 años)'!E236)</f>
        <v/>
      </c>
      <c r="F235" s="34" t="str">
        <f>IF(ISBLANK('5. Pp (3 años)'!F236),"",'5. Pp (3 años)'!F236)</f>
        <v/>
      </c>
      <c r="G235" s="31" t="str">
        <f>IF(ISBLANK('5. Pp (3 años)'!G236),"",'5. Pp (3 años)'!G236)</f>
        <v/>
      </c>
      <c r="H235" s="31" t="str">
        <f>IF(ISBLANK('5. Pp (3 años)'!H236),"",'5. Pp (3 años)'!H236)</f>
        <v/>
      </c>
      <c r="I235" s="34" t="str">
        <f>IF(ISBLANK('5. Pp (3 años)'!I236),"",'5. Pp (3 años)'!I236)</f>
        <v/>
      </c>
      <c r="J235" s="34" t="str">
        <f>IF(ISBLANK('5. Pp (3 años)'!J236),"",'5. Pp (3 años)'!J236)</f>
        <v/>
      </c>
      <c r="K235" s="31" t="str">
        <f>IF(ISBLANK('5. Pp (3 años)'!K236),"",'5. Pp (3 años)'!K236)</f>
        <v/>
      </c>
      <c r="L235" s="34"/>
      <c r="M235" s="34"/>
      <c r="N235" s="34" t="str">
        <f>IF(ISBLANK('5. Pp (3 años)'!N236),"",'5. Pp (3 años)'!N236)</f>
        <v/>
      </c>
      <c r="O235" s="34" t="str">
        <f>IF(ISBLANK('5. Pp (3 años)'!O236),"",'5. Pp (3 años)'!O236)</f>
        <v/>
      </c>
      <c r="P235" s="189" t="str">
        <f>IF(ISBLANK('5. Pp (3 años)'!P236),"",'5. Pp (3 años)'!P236)</f>
        <v/>
      </c>
    </row>
    <row r="236" spans="2:16" ht="17" x14ac:dyDescent="0.3">
      <c r="B236" s="100" t="str">
        <f>IF(ISBLANK('5. Pp (3 años)'!B237),"",'5. Pp (3 años)'!B237)</f>
        <v/>
      </c>
      <c r="C236" s="31" t="str">
        <f>IF(ISBLANK('5. Pp (3 años)'!C237),"",'5. Pp (3 años)'!C237)</f>
        <v/>
      </c>
      <c r="D236" s="34" t="str">
        <f>IF(ISBLANK('5. Pp (3 años)'!D237),"",'5. Pp (3 años)'!D237)</f>
        <v/>
      </c>
      <c r="E236" s="34" t="str">
        <f>IF(ISBLANK('5. Pp (3 años)'!E237),"",'5. Pp (3 años)'!E237)</f>
        <v/>
      </c>
      <c r="F236" s="34" t="str">
        <f>IF(ISBLANK('5. Pp (3 años)'!F237),"",'5. Pp (3 años)'!F237)</f>
        <v/>
      </c>
      <c r="G236" s="31" t="str">
        <f>IF(ISBLANK('5. Pp (3 años)'!G237),"",'5. Pp (3 años)'!G237)</f>
        <v/>
      </c>
      <c r="H236" s="31" t="str">
        <f>IF(ISBLANK('5. Pp (3 años)'!H237),"",'5. Pp (3 años)'!H237)</f>
        <v/>
      </c>
      <c r="I236" s="34" t="str">
        <f>IF(ISBLANK('5. Pp (3 años)'!I237),"",'5. Pp (3 años)'!I237)</f>
        <v/>
      </c>
      <c r="J236" s="34" t="str">
        <f>IF(ISBLANK('5. Pp (3 años)'!J237),"",'5. Pp (3 años)'!J237)</f>
        <v/>
      </c>
      <c r="K236" s="31" t="str">
        <f>IF(ISBLANK('5. Pp (3 años)'!K237),"",'5. Pp (3 años)'!K237)</f>
        <v/>
      </c>
      <c r="L236" s="34"/>
      <c r="M236" s="34"/>
      <c r="N236" s="34" t="str">
        <f>IF(ISBLANK('5. Pp (3 años)'!N237),"",'5. Pp (3 años)'!N237)</f>
        <v/>
      </c>
      <c r="O236" s="34" t="str">
        <f>IF(ISBLANK('5. Pp (3 años)'!O237),"",'5. Pp (3 años)'!O237)</f>
        <v/>
      </c>
      <c r="P236" s="189" t="str">
        <f>IF(ISBLANK('5. Pp (3 años)'!P237),"",'5. Pp (3 años)'!P237)</f>
        <v/>
      </c>
    </row>
    <row r="237" spans="2:16" ht="17" x14ac:dyDescent="0.3">
      <c r="B237" s="512" t="str">
        <f>IF(ISBLANK('5. Pp (3 años)'!B238),"",'5. Pp (3 años)'!B238)</f>
        <v/>
      </c>
      <c r="C237" s="510" t="str">
        <f>IF(ISBLANK('5. Pp (3 años)'!C238),"",'5. Pp (3 años)'!C238)</f>
        <v/>
      </c>
      <c r="D237" s="509" t="str">
        <f>IF(ISBLANK('5. Pp (3 años)'!D238),"",'5. Pp (3 años)'!D238)</f>
        <v/>
      </c>
      <c r="E237" s="509" t="str">
        <f>IF(ISBLANK('5. Pp (3 años)'!E238),"",'5. Pp (3 años)'!E238)</f>
        <v/>
      </c>
      <c r="F237" s="509" t="str">
        <f>IF(ISBLANK('5. Pp (3 años)'!F238),"",'5. Pp (3 años)'!F238)</f>
        <v/>
      </c>
      <c r="G237" s="510" t="str">
        <f>IF(ISBLANK('5. Pp (3 años)'!G238),"",'5. Pp (3 años)'!G238)</f>
        <v/>
      </c>
      <c r="H237" s="510" t="str">
        <f>IF(ISBLANK('5. Pp (3 años)'!H238),"",'5. Pp (3 años)'!H238)</f>
        <v/>
      </c>
      <c r="I237" s="509" t="str">
        <f>IF(ISBLANK('5. Pp (3 años)'!I238),"",'5. Pp (3 años)'!I238)</f>
        <v/>
      </c>
      <c r="J237" s="509" t="str">
        <f>IF(ISBLANK('5. Pp (3 años)'!J238),"",'5. Pp (3 años)'!J238)</f>
        <v/>
      </c>
      <c r="K237" s="510" t="str">
        <f>IF(ISBLANK('5. Pp (3 años)'!K238),"",'5. Pp (3 años)'!K238)</f>
        <v/>
      </c>
      <c r="L237" s="509"/>
      <c r="M237" s="509"/>
      <c r="N237" s="509" t="str">
        <f>IF(ISBLANK('5. Pp (3 años)'!N238),"",'5. Pp (3 años)'!N238)</f>
        <v/>
      </c>
      <c r="O237" s="509" t="str">
        <f>IF(ISBLANK('5. Pp (3 años)'!O238),"",'5. Pp (3 años)'!O238)</f>
        <v/>
      </c>
      <c r="P237" s="511" t="str">
        <f>IF(ISBLANK('5. Pp (3 años)'!P238),"",'5. Pp (3 años)'!P238)</f>
        <v/>
      </c>
    </row>
    <row r="238" spans="2:16" ht="17" x14ac:dyDescent="0.3">
      <c r="B238" s="100" t="str">
        <f>IF(ISBLANK('5. Pp (3 años)'!B239),"",'5. Pp (3 años)'!B239)</f>
        <v/>
      </c>
      <c r="C238" s="31" t="str">
        <f>IF(ISBLANK('5. Pp (3 años)'!C239),"",'5. Pp (3 años)'!C239)</f>
        <v/>
      </c>
      <c r="D238" s="34" t="str">
        <f>IF(ISBLANK('5. Pp (3 años)'!D239),"",'5. Pp (3 años)'!D239)</f>
        <v/>
      </c>
      <c r="E238" s="34" t="str">
        <f>IF(ISBLANK('5. Pp (3 años)'!E239),"",'5. Pp (3 años)'!E239)</f>
        <v/>
      </c>
      <c r="F238" s="34" t="str">
        <f>IF(ISBLANK('5. Pp (3 años)'!F239),"",'5. Pp (3 años)'!F239)</f>
        <v/>
      </c>
      <c r="G238" s="31" t="str">
        <f>IF(ISBLANK('5. Pp (3 años)'!G239),"",'5. Pp (3 años)'!G239)</f>
        <v/>
      </c>
      <c r="H238" s="31" t="str">
        <f>IF(ISBLANK('5. Pp (3 años)'!H239),"",'5. Pp (3 años)'!H239)</f>
        <v/>
      </c>
      <c r="I238" s="34" t="str">
        <f>IF(ISBLANK('5. Pp (3 años)'!I239),"",'5. Pp (3 años)'!I239)</f>
        <v/>
      </c>
      <c r="J238" s="34" t="str">
        <f>IF(ISBLANK('5. Pp (3 años)'!J239),"",'5. Pp (3 años)'!J239)</f>
        <v/>
      </c>
      <c r="K238" s="31" t="str">
        <f>IF(ISBLANK('5. Pp (3 años)'!K239),"",'5. Pp (3 años)'!K239)</f>
        <v/>
      </c>
      <c r="L238" s="34"/>
      <c r="M238" s="34"/>
      <c r="N238" s="34" t="str">
        <f>IF(ISBLANK('5. Pp (3 años)'!N239),"",'5. Pp (3 años)'!N239)</f>
        <v/>
      </c>
      <c r="O238" s="34" t="str">
        <f>IF(ISBLANK('5. Pp (3 años)'!O239),"",'5. Pp (3 años)'!O239)</f>
        <v/>
      </c>
      <c r="P238" s="189" t="str">
        <f>IF(ISBLANK('5. Pp (3 años)'!P239),"",'5. Pp (3 años)'!P239)</f>
        <v/>
      </c>
    </row>
    <row r="239" spans="2:16" ht="17" x14ac:dyDescent="0.3">
      <c r="B239" s="100" t="str">
        <f>IF(ISBLANK('5. Pp (3 años)'!B240),"",'5. Pp (3 años)'!B240)</f>
        <v/>
      </c>
      <c r="C239" s="31" t="str">
        <f>IF(ISBLANK('5. Pp (3 años)'!C240),"",'5. Pp (3 años)'!C240)</f>
        <v/>
      </c>
      <c r="D239" s="34" t="str">
        <f>IF(ISBLANK('5. Pp (3 años)'!D240),"",'5. Pp (3 años)'!D240)</f>
        <v/>
      </c>
      <c r="E239" s="34" t="str">
        <f>IF(ISBLANK('5. Pp (3 años)'!E240),"",'5. Pp (3 años)'!E240)</f>
        <v/>
      </c>
      <c r="F239" s="34" t="str">
        <f>IF(ISBLANK('5. Pp (3 años)'!F240),"",'5. Pp (3 años)'!F240)</f>
        <v/>
      </c>
      <c r="G239" s="31" t="str">
        <f>IF(ISBLANK('5. Pp (3 años)'!G240),"",'5. Pp (3 años)'!G240)</f>
        <v/>
      </c>
      <c r="H239" s="31" t="str">
        <f>IF(ISBLANK('5. Pp (3 años)'!H240),"",'5. Pp (3 años)'!H240)</f>
        <v/>
      </c>
      <c r="I239" s="34" t="str">
        <f>IF(ISBLANK('5. Pp (3 años)'!I240),"",'5. Pp (3 años)'!I240)</f>
        <v/>
      </c>
      <c r="J239" s="34" t="str">
        <f>IF(ISBLANK('5. Pp (3 años)'!J240),"",'5. Pp (3 años)'!J240)</f>
        <v/>
      </c>
      <c r="K239" s="31" t="str">
        <f>IF(ISBLANK('5. Pp (3 años)'!K240),"",'5. Pp (3 años)'!K240)</f>
        <v/>
      </c>
      <c r="L239" s="34"/>
      <c r="M239" s="34"/>
      <c r="N239" s="34" t="str">
        <f>IF(ISBLANK('5. Pp (3 años)'!N240),"",'5. Pp (3 años)'!N240)</f>
        <v/>
      </c>
      <c r="O239" s="34" t="str">
        <f>IF(ISBLANK('5. Pp (3 años)'!O240),"",'5. Pp (3 años)'!O240)</f>
        <v/>
      </c>
      <c r="P239" s="189" t="str">
        <f>IF(ISBLANK('5. Pp (3 años)'!P240),"",'5. Pp (3 años)'!P240)</f>
        <v/>
      </c>
    </row>
    <row r="240" spans="2:16" ht="17" x14ac:dyDescent="0.3">
      <c r="B240" s="100" t="str">
        <f>IF(ISBLANK('5. Pp (3 años)'!B241),"",'5. Pp (3 años)'!B241)</f>
        <v/>
      </c>
      <c r="C240" s="31" t="str">
        <f>IF(ISBLANK('5. Pp (3 años)'!C241),"",'5. Pp (3 años)'!C241)</f>
        <v/>
      </c>
      <c r="D240" s="34" t="str">
        <f>IF(ISBLANK('5. Pp (3 años)'!D241),"",'5. Pp (3 años)'!D241)</f>
        <v/>
      </c>
      <c r="E240" s="34" t="str">
        <f>IF(ISBLANK('5. Pp (3 años)'!E241),"",'5. Pp (3 años)'!E241)</f>
        <v/>
      </c>
      <c r="F240" s="34" t="str">
        <f>IF(ISBLANK('5. Pp (3 años)'!F241),"",'5. Pp (3 años)'!F241)</f>
        <v/>
      </c>
      <c r="G240" s="31" t="str">
        <f>IF(ISBLANK('5. Pp (3 años)'!G241),"",'5. Pp (3 años)'!G241)</f>
        <v/>
      </c>
      <c r="H240" s="31" t="str">
        <f>IF(ISBLANK('5. Pp (3 años)'!H241),"",'5. Pp (3 años)'!H241)</f>
        <v/>
      </c>
      <c r="I240" s="34" t="str">
        <f>IF(ISBLANK('5. Pp (3 años)'!I241),"",'5. Pp (3 años)'!I241)</f>
        <v/>
      </c>
      <c r="J240" s="34" t="str">
        <f>IF(ISBLANK('5. Pp (3 años)'!J241),"",'5. Pp (3 años)'!J241)</f>
        <v/>
      </c>
      <c r="K240" s="31" t="str">
        <f>IF(ISBLANK('5. Pp (3 años)'!K241),"",'5. Pp (3 años)'!K241)</f>
        <v/>
      </c>
      <c r="L240" s="34"/>
      <c r="M240" s="34"/>
      <c r="N240" s="34" t="str">
        <f>IF(ISBLANK('5. Pp (3 años)'!N241),"",'5. Pp (3 años)'!N241)</f>
        <v/>
      </c>
      <c r="O240" s="34" t="str">
        <f>IF(ISBLANK('5. Pp (3 años)'!O241),"",'5. Pp (3 años)'!O241)</f>
        <v/>
      </c>
      <c r="P240" s="189" t="str">
        <f>IF(ISBLANK('5. Pp (3 años)'!P241),"",'5. Pp (3 años)'!P241)</f>
        <v/>
      </c>
    </row>
    <row r="241" spans="2:16" ht="17" x14ac:dyDescent="0.3">
      <c r="B241" s="100" t="str">
        <f>IF(ISBLANK('5. Pp (3 años)'!B242),"",'5. Pp (3 años)'!B242)</f>
        <v/>
      </c>
      <c r="C241" s="31" t="str">
        <f>IF(ISBLANK('5. Pp (3 años)'!C242),"",'5. Pp (3 años)'!C242)</f>
        <v/>
      </c>
      <c r="D241" s="34" t="str">
        <f>IF(ISBLANK('5. Pp (3 años)'!D242),"",'5. Pp (3 años)'!D242)</f>
        <v/>
      </c>
      <c r="E241" s="34" t="str">
        <f>IF(ISBLANK('5. Pp (3 años)'!E242),"",'5. Pp (3 años)'!E242)</f>
        <v/>
      </c>
      <c r="F241" s="34" t="str">
        <f>IF(ISBLANK('5. Pp (3 años)'!F242),"",'5. Pp (3 años)'!F242)</f>
        <v/>
      </c>
      <c r="G241" s="31" t="str">
        <f>IF(ISBLANK('5. Pp (3 años)'!G242),"",'5. Pp (3 años)'!G242)</f>
        <v/>
      </c>
      <c r="H241" s="31" t="str">
        <f>IF(ISBLANK('5. Pp (3 años)'!H242),"",'5. Pp (3 años)'!H242)</f>
        <v/>
      </c>
      <c r="I241" s="34" t="str">
        <f>IF(ISBLANK('5. Pp (3 años)'!I242),"",'5. Pp (3 años)'!I242)</f>
        <v/>
      </c>
      <c r="J241" s="34" t="str">
        <f>IF(ISBLANK('5. Pp (3 años)'!J242),"",'5. Pp (3 años)'!J242)</f>
        <v/>
      </c>
      <c r="K241" s="31" t="str">
        <f>IF(ISBLANK('5. Pp (3 años)'!K242),"",'5. Pp (3 años)'!K242)</f>
        <v/>
      </c>
      <c r="L241" s="34"/>
      <c r="M241" s="34"/>
      <c r="N241" s="34" t="str">
        <f>IF(ISBLANK('5. Pp (3 años)'!N242),"",'5. Pp (3 años)'!N242)</f>
        <v/>
      </c>
      <c r="O241" s="34" t="str">
        <f>IF(ISBLANK('5. Pp (3 años)'!O242),"",'5. Pp (3 años)'!O242)</f>
        <v/>
      </c>
      <c r="P241" s="189" t="str">
        <f>IF(ISBLANK('5. Pp (3 años)'!P242),"",'5. Pp (3 años)'!P242)</f>
        <v/>
      </c>
    </row>
    <row r="242" spans="2:16" ht="17" x14ac:dyDescent="0.3">
      <c r="B242" s="100" t="str">
        <f>IF(ISBLANK('5. Pp (3 años)'!B243),"",'5. Pp (3 años)'!B243)</f>
        <v/>
      </c>
      <c r="C242" s="31" t="str">
        <f>IF(ISBLANK('5. Pp (3 años)'!C243),"",'5. Pp (3 años)'!C243)</f>
        <v/>
      </c>
      <c r="D242" s="34" t="str">
        <f>IF(ISBLANK('5. Pp (3 años)'!D243),"",'5. Pp (3 años)'!D243)</f>
        <v/>
      </c>
      <c r="E242" s="34" t="str">
        <f>IF(ISBLANK('5. Pp (3 años)'!E243),"",'5. Pp (3 años)'!E243)</f>
        <v/>
      </c>
      <c r="F242" s="34" t="str">
        <f>IF(ISBLANK('5. Pp (3 años)'!F243),"",'5. Pp (3 años)'!F243)</f>
        <v/>
      </c>
      <c r="G242" s="31" t="str">
        <f>IF(ISBLANK('5. Pp (3 años)'!G243),"",'5. Pp (3 años)'!G243)</f>
        <v/>
      </c>
      <c r="H242" s="31" t="str">
        <f>IF(ISBLANK('5. Pp (3 años)'!H243),"",'5. Pp (3 años)'!H243)</f>
        <v/>
      </c>
      <c r="I242" s="34" t="str">
        <f>IF(ISBLANK('5. Pp (3 años)'!I243),"",'5. Pp (3 años)'!I243)</f>
        <v/>
      </c>
      <c r="J242" s="34" t="str">
        <f>IF(ISBLANK('5. Pp (3 años)'!J243),"",'5. Pp (3 años)'!J243)</f>
        <v/>
      </c>
      <c r="K242" s="31" t="str">
        <f>IF(ISBLANK('5. Pp (3 años)'!K243),"",'5. Pp (3 años)'!K243)</f>
        <v/>
      </c>
      <c r="L242" s="34"/>
      <c r="M242" s="34"/>
      <c r="N242" s="34" t="str">
        <f>IF(ISBLANK('5. Pp (3 años)'!N243),"",'5. Pp (3 años)'!N243)</f>
        <v/>
      </c>
      <c r="O242" s="34" t="str">
        <f>IF(ISBLANK('5. Pp (3 años)'!O243),"",'5. Pp (3 años)'!O243)</f>
        <v/>
      </c>
      <c r="P242" s="189" t="str">
        <f>IF(ISBLANK('5. Pp (3 años)'!P243),"",'5. Pp (3 años)'!P243)</f>
        <v/>
      </c>
    </row>
    <row r="243" spans="2:16" ht="17" x14ac:dyDescent="0.3">
      <c r="B243" s="100" t="str">
        <f>IF(ISBLANK('5. Pp (3 años)'!B244),"",'5. Pp (3 años)'!B244)</f>
        <v/>
      </c>
      <c r="C243" s="31" t="str">
        <f>IF(ISBLANK('5. Pp (3 años)'!C244),"",'5. Pp (3 años)'!C244)</f>
        <v/>
      </c>
      <c r="D243" s="34" t="str">
        <f>IF(ISBLANK('5. Pp (3 años)'!D244),"",'5. Pp (3 años)'!D244)</f>
        <v/>
      </c>
      <c r="E243" s="34" t="str">
        <f>IF(ISBLANK('5. Pp (3 años)'!E244),"",'5. Pp (3 años)'!E244)</f>
        <v/>
      </c>
      <c r="F243" s="34" t="str">
        <f>IF(ISBLANK('5. Pp (3 años)'!F244),"",'5. Pp (3 años)'!F244)</f>
        <v/>
      </c>
      <c r="G243" s="31" t="str">
        <f>IF(ISBLANK('5. Pp (3 años)'!G244),"",'5. Pp (3 años)'!G244)</f>
        <v/>
      </c>
      <c r="H243" s="31" t="str">
        <f>IF(ISBLANK('5. Pp (3 años)'!H244),"",'5. Pp (3 años)'!H244)</f>
        <v/>
      </c>
      <c r="I243" s="34" t="str">
        <f>IF(ISBLANK('5. Pp (3 años)'!I244),"",'5. Pp (3 años)'!I244)</f>
        <v/>
      </c>
      <c r="J243" s="34" t="str">
        <f>IF(ISBLANK('5. Pp (3 años)'!J244),"",'5. Pp (3 años)'!J244)</f>
        <v/>
      </c>
      <c r="K243" s="31" t="str">
        <f>IF(ISBLANK('5. Pp (3 años)'!K244),"",'5. Pp (3 años)'!K244)</f>
        <v/>
      </c>
      <c r="L243" s="34"/>
      <c r="M243" s="34"/>
      <c r="N243" s="34" t="str">
        <f>IF(ISBLANK('5. Pp (3 años)'!N244),"",'5. Pp (3 años)'!N244)</f>
        <v/>
      </c>
      <c r="O243" s="34" t="str">
        <f>IF(ISBLANK('5. Pp (3 años)'!O244),"",'5. Pp (3 años)'!O244)</f>
        <v/>
      </c>
      <c r="P243" s="189" t="str">
        <f>IF(ISBLANK('5. Pp (3 años)'!P244),"",'5. Pp (3 años)'!P244)</f>
        <v/>
      </c>
    </row>
    <row r="244" spans="2:16" ht="17" x14ac:dyDescent="0.3">
      <c r="B244" s="100" t="str">
        <f>IF(ISBLANK('5. Pp (3 años)'!B245),"",'5. Pp (3 años)'!B245)</f>
        <v/>
      </c>
      <c r="C244" s="31" t="str">
        <f>IF(ISBLANK('5. Pp (3 años)'!C245),"",'5. Pp (3 años)'!C245)</f>
        <v/>
      </c>
      <c r="D244" s="34" t="str">
        <f>IF(ISBLANK('5. Pp (3 años)'!D245),"",'5. Pp (3 años)'!D245)</f>
        <v/>
      </c>
      <c r="E244" s="34" t="str">
        <f>IF(ISBLANK('5. Pp (3 años)'!E245),"",'5. Pp (3 años)'!E245)</f>
        <v/>
      </c>
      <c r="F244" s="34" t="str">
        <f>IF(ISBLANK('5. Pp (3 años)'!F245),"",'5. Pp (3 años)'!F245)</f>
        <v/>
      </c>
      <c r="G244" s="31" t="str">
        <f>IF(ISBLANK('5. Pp (3 años)'!G245),"",'5. Pp (3 años)'!G245)</f>
        <v/>
      </c>
      <c r="H244" s="31" t="str">
        <f>IF(ISBLANK('5. Pp (3 años)'!H245),"",'5. Pp (3 años)'!H245)</f>
        <v/>
      </c>
      <c r="I244" s="34" t="str">
        <f>IF(ISBLANK('5. Pp (3 años)'!I245),"",'5. Pp (3 años)'!I245)</f>
        <v/>
      </c>
      <c r="J244" s="34" t="str">
        <f>IF(ISBLANK('5. Pp (3 años)'!J245),"",'5. Pp (3 años)'!J245)</f>
        <v/>
      </c>
      <c r="K244" s="31" t="str">
        <f>IF(ISBLANK('5. Pp (3 años)'!K245),"",'5. Pp (3 años)'!K245)</f>
        <v/>
      </c>
      <c r="L244" s="34"/>
      <c r="M244" s="34"/>
      <c r="N244" s="34" t="str">
        <f>IF(ISBLANK('5. Pp (3 años)'!N245),"",'5. Pp (3 años)'!N245)</f>
        <v/>
      </c>
      <c r="O244" s="34" t="str">
        <f>IF(ISBLANK('5. Pp (3 años)'!O245),"",'5. Pp (3 años)'!O245)</f>
        <v/>
      </c>
      <c r="P244" s="189" t="str">
        <f>IF(ISBLANK('5. Pp (3 años)'!P245),"",'5. Pp (3 años)'!P245)</f>
        <v/>
      </c>
    </row>
    <row r="245" spans="2:16" ht="17" x14ac:dyDescent="0.3">
      <c r="B245" s="512" t="str">
        <f>IF(ISBLANK('5. Pp (3 años)'!B246),"",'5. Pp (3 años)'!B246)</f>
        <v/>
      </c>
      <c r="C245" s="510" t="str">
        <f>IF(ISBLANK('5. Pp (3 años)'!C246),"",'5. Pp (3 años)'!C246)</f>
        <v/>
      </c>
      <c r="D245" s="509" t="str">
        <f>IF(ISBLANK('5. Pp (3 años)'!D246),"",'5. Pp (3 años)'!D246)</f>
        <v/>
      </c>
      <c r="E245" s="509" t="str">
        <f>IF(ISBLANK('5. Pp (3 años)'!E246),"",'5. Pp (3 años)'!E246)</f>
        <v/>
      </c>
      <c r="F245" s="509" t="str">
        <f>IF(ISBLANK('5. Pp (3 años)'!F246),"",'5. Pp (3 años)'!F246)</f>
        <v/>
      </c>
      <c r="G245" s="510" t="str">
        <f>IF(ISBLANK('5. Pp (3 años)'!G246),"",'5. Pp (3 años)'!G246)</f>
        <v/>
      </c>
      <c r="H245" s="510" t="str">
        <f>IF(ISBLANK('5. Pp (3 años)'!H246),"",'5. Pp (3 años)'!H246)</f>
        <v/>
      </c>
      <c r="I245" s="509" t="str">
        <f>IF(ISBLANK('5. Pp (3 años)'!I246),"",'5. Pp (3 años)'!I246)</f>
        <v/>
      </c>
      <c r="J245" s="509" t="str">
        <f>IF(ISBLANK('5. Pp (3 años)'!J246),"",'5. Pp (3 años)'!J246)</f>
        <v/>
      </c>
      <c r="K245" s="510" t="str">
        <f>IF(ISBLANK('5. Pp (3 años)'!K246),"",'5. Pp (3 años)'!K246)</f>
        <v/>
      </c>
      <c r="L245" s="509"/>
      <c r="M245" s="509"/>
      <c r="N245" s="509" t="str">
        <f>IF(ISBLANK('5. Pp (3 años)'!N246),"",'5. Pp (3 años)'!N246)</f>
        <v/>
      </c>
      <c r="O245" s="509" t="str">
        <f>IF(ISBLANK('5. Pp (3 años)'!O246),"",'5. Pp (3 años)'!O246)</f>
        <v/>
      </c>
      <c r="P245" s="511" t="str">
        <f>IF(ISBLANK('5. Pp (3 años)'!P246),"",'5. Pp (3 años)'!P246)</f>
        <v/>
      </c>
    </row>
    <row r="246" spans="2:16" ht="17" x14ac:dyDescent="0.3">
      <c r="B246" s="100" t="str">
        <f>IF(ISBLANK('5. Pp (3 años)'!B247),"",'5. Pp (3 años)'!B247)</f>
        <v/>
      </c>
      <c r="C246" s="31" t="str">
        <f>IF(ISBLANK('5. Pp (3 años)'!C247),"",'5. Pp (3 años)'!C247)</f>
        <v/>
      </c>
      <c r="D246" s="34" t="str">
        <f>IF(ISBLANK('5. Pp (3 años)'!D247),"",'5. Pp (3 años)'!D247)</f>
        <v/>
      </c>
      <c r="E246" s="34" t="str">
        <f>IF(ISBLANK('5. Pp (3 años)'!E247),"",'5. Pp (3 años)'!E247)</f>
        <v/>
      </c>
      <c r="F246" s="34" t="str">
        <f>IF(ISBLANK('5. Pp (3 años)'!F247),"",'5. Pp (3 años)'!F247)</f>
        <v/>
      </c>
      <c r="G246" s="31" t="str">
        <f>IF(ISBLANK('5. Pp (3 años)'!G247),"",'5. Pp (3 años)'!G247)</f>
        <v/>
      </c>
      <c r="H246" s="31" t="str">
        <f>IF(ISBLANK('5. Pp (3 años)'!H247),"",'5. Pp (3 años)'!H247)</f>
        <v/>
      </c>
      <c r="I246" s="34" t="str">
        <f>IF(ISBLANK('5. Pp (3 años)'!I247),"",'5. Pp (3 años)'!I247)</f>
        <v/>
      </c>
      <c r="J246" s="34" t="str">
        <f>IF(ISBLANK('5. Pp (3 años)'!J247),"",'5. Pp (3 años)'!J247)</f>
        <v/>
      </c>
      <c r="K246" s="31" t="str">
        <f>IF(ISBLANK('5. Pp (3 años)'!K247),"",'5. Pp (3 años)'!K247)</f>
        <v/>
      </c>
      <c r="L246" s="34"/>
      <c r="M246" s="34"/>
      <c r="N246" s="34" t="str">
        <f>IF(ISBLANK('5. Pp (3 años)'!N247),"",'5. Pp (3 años)'!N247)</f>
        <v/>
      </c>
      <c r="O246" s="34" t="str">
        <f>IF(ISBLANK('5. Pp (3 años)'!O247),"",'5. Pp (3 años)'!O247)</f>
        <v/>
      </c>
      <c r="P246" s="189" t="str">
        <f>IF(ISBLANK('5. Pp (3 años)'!P247),"",'5. Pp (3 años)'!P247)</f>
        <v/>
      </c>
    </row>
    <row r="247" spans="2:16" ht="17" x14ac:dyDescent="0.3">
      <c r="B247" s="100" t="str">
        <f>IF(ISBLANK('5. Pp (3 años)'!B248),"",'5. Pp (3 años)'!B248)</f>
        <v/>
      </c>
      <c r="C247" s="31" t="str">
        <f>IF(ISBLANK('5. Pp (3 años)'!C248),"",'5. Pp (3 años)'!C248)</f>
        <v/>
      </c>
      <c r="D247" s="34" t="str">
        <f>IF(ISBLANK('5. Pp (3 años)'!D248),"",'5. Pp (3 años)'!D248)</f>
        <v/>
      </c>
      <c r="E247" s="34" t="str">
        <f>IF(ISBLANK('5. Pp (3 años)'!E248),"",'5. Pp (3 años)'!E248)</f>
        <v/>
      </c>
      <c r="F247" s="34" t="str">
        <f>IF(ISBLANK('5. Pp (3 años)'!F248),"",'5. Pp (3 años)'!F248)</f>
        <v/>
      </c>
      <c r="G247" s="31" t="str">
        <f>IF(ISBLANK('5. Pp (3 años)'!G248),"",'5. Pp (3 años)'!G248)</f>
        <v/>
      </c>
      <c r="H247" s="31" t="str">
        <f>IF(ISBLANK('5. Pp (3 años)'!H248),"",'5. Pp (3 años)'!H248)</f>
        <v/>
      </c>
      <c r="I247" s="34" t="str">
        <f>IF(ISBLANK('5. Pp (3 años)'!I248),"",'5. Pp (3 años)'!I248)</f>
        <v/>
      </c>
      <c r="J247" s="34" t="str">
        <f>IF(ISBLANK('5. Pp (3 años)'!J248),"",'5. Pp (3 años)'!J248)</f>
        <v/>
      </c>
      <c r="K247" s="31" t="str">
        <f>IF(ISBLANK('5. Pp (3 años)'!K248),"",'5. Pp (3 años)'!K248)</f>
        <v/>
      </c>
      <c r="L247" s="34"/>
      <c r="M247" s="34"/>
      <c r="N247" s="34" t="str">
        <f>IF(ISBLANK('5. Pp (3 años)'!N248),"",'5. Pp (3 años)'!N248)</f>
        <v/>
      </c>
      <c r="O247" s="34" t="str">
        <f>IF(ISBLANK('5. Pp (3 años)'!O248),"",'5. Pp (3 años)'!O248)</f>
        <v/>
      </c>
      <c r="P247" s="189" t="str">
        <f>IF(ISBLANK('5. Pp (3 años)'!P248),"",'5. Pp (3 años)'!P248)</f>
        <v/>
      </c>
    </row>
    <row r="248" spans="2:16" ht="17" x14ac:dyDescent="0.3">
      <c r="B248" s="100" t="str">
        <f>IF(ISBLANK('5. Pp (3 años)'!B249),"",'5. Pp (3 años)'!B249)</f>
        <v/>
      </c>
      <c r="C248" s="31" t="str">
        <f>IF(ISBLANK('5. Pp (3 años)'!C249),"",'5. Pp (3 años)'!C249)</f>
        <v/>
      </c>
      <c r="D248" s="34" t="str">
        <f>IF(ISBLANK('5. Pp (3 años)'!D249),"",'5. Pp (3 años)'!D249)</f>
        <v/>
      </c>
      <c r="E248" s="34" t="str">
        <f>IF(ISBLANK('5. Pp (3 años)'!E249),"",'5. Pp (3 años)'!E249)</f>
        <v/>
      </c>
      <c r="F248" s="34" t="str">
        <f>IF(ISBLANK('5. Pp (3 años)'!F249),"",'5. Pp (3 años)'!F249)</f>
        <v/>
      </c>
      <c r="G248" s="31" t="str">
        <f>IF(ISBLANK('5. Pp (3 años)'!G249),"",'5. Pp (3 años)'!G249)</f>
        <v/>
      </c>
      <c r="H248" s="31" t="str">
        <f>IF(ISBLANK('5. Pp (3 años)'!H249),"",'5. Pp (3 años)'!H249)</f>
        <v/>
      </c>
      <c r="I248" s="34" t="str">
        <f>IF(ISBLANK('5. Pp (3 años)'!I249),"",'5. Pp (3 años)'!I249)</f>
        <v/>
      </c>
      <c r="J248" s="34" t="str">
        <f>IF(ISBLANK('5. Pp (3 años)'!J249),"",'5. Pp (3 años)'!J249)</f>
        <v/>
      </c>
      <c r="K248" s="31" t="str">
        <f>IF(ISBLANK('5. Pp (3 años)'!K249),"",'5. Pp (3 años)'!K249)</f>
        <v/>
      </c>
      <c r="L248" s="34"/>
      <c r="M248" s="34"/>
      <c r="N248" s="34" t="str">
        <f>IF(ISBLANK('5. Pp (3 años)'!N249),"",'5. Pp (3 años)'!N249)</f>
        <v/>
      </c>
      <c r="O248" s="34" t="str">
        <f>IF(ISBLANK('5. Pp (3 años)'!O249),"",'5. Pp (3 años)'!O249)</f>
        <v/>
      </c>
      <c r="P248" s="189" t="str">
        <f>IF(ISBLANK('5. Pp (3 años)'!P249),"",'5. Pp (3 años)'!P249)</f>
        <v/>
      </c>
    </row>
    <row r="249" spans="2:16" ht="17" x14ac:dyDescent="0.3">
      <c r="B249" s="100" t="str">
        <f>IF(ISBLANK('5. Pp (3 años)'!B250),"",'5. Pp (3 años)'!B250)</f>
        <v/>
      </c>
      <c r="C249" s="31" t="str">
        <f>IF(ISBLANK('5. Pp (3 años)'!C250),"",'5. Pp (3 años)'!C250)</f>
        <v/>
      </c>
      <c r="D249" s="34" t="str">
        <f>IF(ISBLANK('5. Pp (3 años)'!D250),"",'5. Pp (3 años)'!D250)</f>
        <v/>
      </c>
      <c r="E249" s="34" t="str">
        <f>IF(ISBLANK('5. Pp (3 años)'!E250),"",'5. Pp (3 años)'!E250)</f>
        <v/>
      </c>
      <c r="F249" s="34" t="str">
        <f>IF(ISBLANK('5. Pp (3 años)'!F250),"",'5. Pp (3 años)'!F250)</f>
        <v/>
      </c>
      <c r="G249" s="31" t="str">
        <f>IF(ISBLANK('5. Pp (3 años)'!G250),"",'5. Pp (3 años)'!G250)</f>
        <v/>
      </c>
      <c r="H249" s="31" t="str">
        <f>IF(ISBLANK('5. Pp (3 años)'!H250),"",'5. Pp (3 años)'!H250)</f>
        <v/>
      </c>
      <c r="I249" s="34" t="str">
        <f>IF(ISBLANK('5. Pp (3 años)'!I250),"",'5. Pp (3 años)'!I250)</f>
        <v/>
      </c>
      <c r="J249" s="34" t="str">
        <f>IF(ISBLANK('5. Pp (3 años)'!J250),"",'5. Pp (3 años)'!J250)</f>
        <v/>
      </c>
      <c r="K249" s="31" t="str">
        <f>IF(ISBLANK('5. Pp (3 años)'!K250),"",'5. Pp (3 años)'!K250)</f>
        <v/>
      </c>
      <c r="L249" s="34"/>
      <c r="M249" s="34"/>
      <c r="N249" s="34" t="str">
        <f>IF(ISBLANK('5. Pp (3 años)'!N250),"",'5. Pp (3 años)'!N250)</f>
        <v/>
      </c>
      <c r="O249" s="34" t="str">
        <f>IF(ISBLANK('5. Pp (3 años)'!O250),"",'5. Pp (3 años)'!O250)</f>
        <v/>
      </c>
      <c r="P249" s="189" t="str">
        <f>IF(ISBLANK('5. Pp (3 años)'!P250),"",'5. Pp (3 años)'!P250)</f>
        <v/>
      </c>
    </row>
    <row r="250" spans="2:16" ht="17" x14ac:dyDescent="0.3">
      <c r="B250" s="100" t="str">
        <f>IF(ISBLANK('5. Pp (3 años)'!B251),"",'5. Pp (3 años)'!B251)</f>
        <v/>
      </c>
      <c r="C250" s="31" t="str">
        <f>IF(ISBLANK('5. Pp (3 años)'!C251),"",'5. Pp (3 años)'!C251)</f>
        <v/>
      </c>
      <c r="D250" s="34" t="str">
        <f>IF(ISBLANK('5. Pp (3 años)'!D251),"",'5. Pp (3 años)'!D251)</f>
        <v/>
      </c>
      <c r="E250" s="34" t="str">
        <f>IF(ISBLANK('5. Pp (3 años)'!E251),"",'5. Pp (3 años)'!E251)</f>
        <v/>
      </c>
      <c r="F250" s="34" t="str">
        <f>IF(ISBLANK('5. Pp (3 años)'!F251),"",'5. Pp (3 años)'!F251)</f>
        <v/>
      </c>
      <c r="G250" s="31" t="str">
        <f>IF(ISBLANK('5. Pp (3 años)'!G251),"",'5. Pp (3 años)'!G251)</f>
        <v/>
      </c>
      <c r="H250" s="31" t="str">
        <f>IF(ISBLANK('5. Pp (3 años)'!H251),"",'5. Pp (3 años)'!H251)</f>
        <v/>
      </c>
      <c r="I250" s="34" t="str">
        <f>IF(ISBLANK('5. Pp (3 años)'!I251),"",'5. Pp (3 años)'!I251)</f>
        <v/>
      </c>
      <c r="J250" s="34" t="str">
        <f>IF(ISBLANK('5. Pp (3 años)'!J251),"",'5. Pp (3 años)'!J251)</f>
        <v/>
      </c>
      <c r="K250" s="31" t="str">
        <f>IF(ISBLANK('5. Pp (3 años)'!K251),"",'5. Pp (3 años)'!K251)</f>
        <v/>
      </c>
      <c r="L250" s="34"/>
      <c r="M250" s="34"/>
      <c r="N250" s="34" t="str">
        <f>IF(ISBLANK('5. Pp (3 años)'!N251),"",'5. Pp (3 años)'!N251)</f>
        <v/>
      </c>
      <c r="O250" s="34" t="str">
        <f>IF(ISBLANK('5. Pp (3 años)'!O251),"",'5. Pp (3 años)'!O251)</f>
        <v/>
      </c>
      <c r="P250" s="189" t="str">
        <f>IF(ISBLANK('5. Pp (3 años)'!P251),"",'5. Pp (3 años)'!P251)</f>
        <v/>
      </c>
    </row>
    <row r="251" spans="2:16" ht="17" x14ac:dyDescent="0.3">
      <c r="B251" s="512" t="str">
        <f>IF(ISBLANK('5. Pp (3 años)'!B252),"",'5. Pp (3 años)'!B252)</f>
        <v/>
      </c>
      <c r="C251" s="510" t="str">
        <f>IF(ISBLANK('5. Pp (3 años)'!C252),"",'5. Pp (3 años)'!C252)</f>
        <v/>
      </c>
      <c r="D251" s="509" t="str">
        <f>IF(ISBLANK('5. Pp (3 años)'!D252),"",'5. Pp (3 años)'!D252)</f>
        <v/>
      </c>
      <c r="E251" s="509" t="str">
        <f>IF(ISBLANK('5. Pp (3 años)'!E252),"",'5. Pp (3 años)'!E252)</f>
        <v/>
      </c>
      <c r="F251" s="509" t="str">
        <f>IF(ISBLANK('5. Pp (3 años)'!F252),"",'5. Pp (3 años)'!F252)</f>
        <v/>
      </c>
      <c r="G251" s="510" t="str">
        <f>IF(ISBLANK('5. Pp (3 años)'!G252),"",'5. Pp (3 años)'!G252)</f>
        <v/>
      </c>
      <c r="H251" s="510" t="str">
        <f>IF(ISBLANK('5. Pp (3 años)'!H252),"",'5. Pp (3 años)'!H252)</f>
        <v/>
      </c>
      <c r="I251" s="509" t="str">
        <f>IF(ISBLANK('5. Pp (3 años)'!I252),"",'5. Pp (3 años)'!I252)</f>
        <v/>
      </c>
      <c r="J251" s="509" t="str">
        <f>IF(ISBLANK('5. Pp (3 años)'!J252),"",'5. Pp (3 años)'!J252)</f>
        <v/>
      </c>
      <c r="K251" s="510" t="str">
        <f>IF(ISBLANK('5. Pp (3 años)'!K252),"",'5. Pp (3 años)'!K252)</f>
        <v/>
      </c>
      <c r="L251" s="509"/>
      <c r="M251" s="509"/>
      <c r="N251" s="509" t="str">
        <f>IF(ISBLANK('5. Pp (3 años)'!N252),"",'5. Pp (3 años)'!N252)</f>
        <v/>
      </c>
      <c r="O251" s="509" t="str">
        <f>IF(ISBLANK('5. Pp (3 años)'!O252),"",'5. Pp (3 años)'!O252)</f>
        <v/>
      </c>
      <c r="P251" s="511" t="str">
        <f>IF(ISBLANK('5. Pp (3 años)'!P252),"",'5. Pp (3 años)'!P252)</f>
        <v/>
      </c>
    </row>
    <row r="252" spans="2:16" ht="17" x14ac:dyDescent="0.3">
      <c r="B252" s="100" t="str">
        <f>IF(ISBLANK('5. Pp (3 años)'!B253),"",'5. Pp (3 años)'!B253)</f>
        <v/>
      </c>
      <c r="C252" s="31" t="str">
        <f>IF(ISBLANK('5. Pp (3 años)'!C253),"",'5. Pp (3 años)'!C253)</f>
        <v/>
      </c>
      <c r="D252" s="34" t="str">
        <f>IF(ISBLANK('5. Pp (3 años)'!D253),"",'5. Pp (3 años)'!D253)</f>
        <v/>
      </c>
      <c r="E252" s="34" t="str">
        <f>IF(ISBLANK('5. Pp (3 años)'!E253),"",'5. Pp (3 años)'!E253)</f>
        <v/>
      </c>
      <c r="F252" s="34" t="str">
        <f>IF(ISBLANK('5. Pp (3 años)'!F253),"",'5. Pp (3 años)'!F253)</f>
        <v/>
      </c>
      <c r="G252" s="31" t="str">
        <f>IF(ISBLANK('5. Pp (3 años)'!G253),"",'5. Pp (3 años)'!G253)</f>
        <v/>
      </c>
      <c r="H252" s="31" t="str">
        <f>IF(ISBLANK('5. Pp (3 años)'!H253),"",'5. Pp (3 años)'!H253)</f>
        <v/>
      </c>
      <c r="I252" s="34" t="str">
        <f>IF(ISBLANK('5. Pp (3 años)'!I253),"",'5. Pp (3 años)'!I253)</f>
        <v/>
      </c>
      <c r="J252" s="34" t="str">
        <f>IF(ISBLANK('5. Pp (3 años)'!J253),"",'5. Pp (3 años)'!J253)</f>
        <v/>
      </c>
      <c r="K252" s="31" t="str">
        <f>IF(ISBLANK('5. Pp (3 años)'!K253),"",'5. Pp (3 años)'!K253)</f>
        <v/>
      </c>
      <c r="L252" s="34"/>
      <c r="M252" s="34"/>
      <c r="N252" s="34" t="str">
        <f>IF(ISBLANK('5. Pp (3 años)'!N253),"",'5. Pp (3 años)'!N253)</f>
        <v/>
      </c>
      <c r="O252" s="34" t="str">
        <f>IF(ISBLANK('5. Pp (3 años)'!O253),"",'5. Pp (3 años)'!O253)</f>
        <v/>
      </c>
      <c r="P252" s="189" t="str">
        <f>IF(ISBLANK('5. Pp (3 años)'!P253),"",'5. Pp (3 años)'!P253)</f>
        <v/>
      </c>
    </row>
    <row r="253" spans="2:16" ht="17" x14ac:dyDescent="0.3">
      <c r="B253" s="100" t="str">
        <f>IF(ISBLANK('5. Pp (3 años)'!B254),"",'5. Pp (3 años)'!B254)</f>
        <v/>
      </c>
      <c r="C253" s="31" t="str">
        <f>IF(ISBLANK('5. Pp (3 años)'!C254),"",'5. Pp (3 años)'!C254)</f>
        <v/>
      </c>
      <c r="D253" s="34" t="str">
        <f>IF(ISBLANK('5. Pp (3 años)'!D254),"",'5. Pp (3 años)'!D254)</f>
        <v/>
      </c>
      <c r="E253" s="34" t="str">
        <f>IF(ISBLANK('5. Pp (3 años)'!E254),"",'5. Pp (3 años)'!E254)</f>
        <v/>
      </c>
      <c r="F253" s="34" t="str">
        <f>IF(ISBLANK('5. Pp (3 años)'!F254),"",'5. Pp (3 años)'!F254)</f>
        <v/>
      </c>
      <c r="G253" s="31" t="str">
        <f>IF(ISBLANK('5. Pp (3 años)'!G254),"",'5. Pp (3 años)'!G254)</f>
        <v/>
      </c>
      <c r="H253" s="31" t="str">
        <f>IF(ISBLANK('5. Pp (3 años)'!H254),"",'5. Pp (3 años)'!H254)</f>
        <v/>
      </c>
      <c r="I253" s="34" t="str">
        <f>IF(ISBLANK('5. Pp (3 años)'!I254),"",'5. Pp (3 años)'!I254)</f>
        <v/>
      </c>
      <c r="J253" s="34" t="str">
        <f>IF(ISBLANK('5. Pp (3 años)'!J254),"",'5. Pp (3 años)'!J254)</f>
        <v/>
      </c>
      <c r="K253" s="31" t="str">
        <f>IF(ISBLANK('5. Pp (3 años)'!K254),"",'5. Pp (3 años)'!K254)</f>
        <v/>
      </c>
      <c r="L253" s="34"/>
      <c r="M253" s="34"/>
      <c r="N253" s="34" t="str">
        <f>IF(ISBLANK('5. Pp (3 años)'!N254),"",'5. Pp (3 años)'!N254)</f>
        <v/>
      </c>
      <c r="O253" s="34" t="str">
        <f>IF(ISBLANK('5. Pp (3 años)'!O254),"",'5. Pp (3 años)'!O254)</f>
        <v/>
      </c>
      <c r="P253" s="189" t="str">
        <f>IF(ISBLANK('5. Pp (3 años)'!P254),"",'5. Pp (3 años)'!P254)</f>
        <v/>
      </c>
    </row>
    <row r="254" spans="2:16" ht="17" x14ac:dyDescent="0.3">
      <c r="B254" s="100" t="str">
        <f>IF(ISBLANK('5. Pp (3 años)'!B255),"",'5. Pp (3 años)'!B255)</f>
        <v/>
      </c>
      <c r="C254" s="31" t="str">
        <f>IF(ISBLANK('5. Pp (3 años)'!C255),"",'5. Pp (3 años)'!C255)</f>
        <v/>
      </c>
      <c r="D254" s="34" t="str">
        <f>IF(ISBLANK('5. Pp (3 años)'!D255),"",'5. Pp (3 años)'!D255)</f>
        <v/>
      </c>
      <c r="E254" s="34" t="str">
        <f>IF(ISBLANK('5. Pp (3 años)'!E255),"",'5. Pp (3 años)'!E255)</f>
        <v/>
      </c>
      <c r="F254" s="34" t="str">
        <f>IF(ISBLANK('5. Pp (3 años)'!F255),"",'5. Pp (3 años)'!F255)</f>
        <v/>
      </c>
      <c r="G254" s="31" t="str">
        <f>IF(ISBLANK('5. Pp (3 años)'!G255),"",'5. Pp (3 años)'!G255)</f>
        <v/>
      </c>
      <c r="H254" s="31" t="str">
        <f>IF(ISBLANK('5. Pp (3 años)'!H255),"",'5. Pp (3 años)'!H255)</f>
        <v/>
      </c>
      <c r="I254" s="34" t="str">
        <f>IF(ISBLANK('5. Pp (3 años)'!I255),"",'5. Pp (3 años)'!I255)</f>
        <v/>
      </c>
      <c r="J254" s="34" t="str">
        <f>IF(ISBLANK('5. Pp (3 años)'!J255),"",'5. Pp (3 años)'!J255)</f>
        <v/>
      </c>
      <c r="K254" s="31" t="str">
        <f>IF(ISBLANK('5. Pp (3 años)'!K255),"",'5. Pp (3 años)'!K255)</f>
        <v/>
      </c>
      <c r="L254" s="34"/>
      <c r="M254" s="34"/>
      <c r="N254" s="34" t="str">
        <f>IF(ISBLANK('5. Pp (3 años)'!N255),"",'5. Pp (3 años)'!N255)</f>
        <v/>
      </c>
      <c r="O254" s="34" t="str">
        <f>IF(ISBLANK('5. Pp (3 años)'!O255),"",'5. Pp (3 años)'!O255)</f>
        <v/>
      </c>
      <c r="P254" s="189" t="str">
        <f>IF(ISBLANK('5. Pp (3 años)'!P255),"",'5. Pp (3 años)'!P255)</f>
        <v/>
      </c>
    </row>
    <row r="255" spans="2:16" ht="17" x14ac:dyDescent="0.3">
      <c r="B255" s="100" t="str">
        <f>IF(ISBLANK('5. Pp (3 años)'!B256),"",'5. Pp (3 años)'!B256)</f>
        <v/>
      </c>
      <c r="C255" s="31" t="str">
        <f>IF(ISBLANK('5. Pp (3 años)'!C256),"",'5. Pp (3 años)'!C256)</f>
        <v/>
      </c>
      <c r="D255" s="34" t="str">
        <f>IF(ISBLANK('5. Pp (3 años)'!D256),"",'5. Pp (3 años)'!D256)</f>
        <v/>
      </c>
      <c r="E255" s="34" t="str">
        <f>IF(ISBLANK('5. Pp (3 años)'!E256),"",'5. Pp (3 años)'!E256)</f>
        <v/>
      </c>
      <c r="F255" s="34" t="str">
        <f>IF(ISBLANK('5. Pp (3 años)'!F256),"",'5. Pp (3 años)'!F256)</f>
        <v/>
      </c>
      <c r="G255" s="31" t="str">
        <f>IF(ISBLANK('5. Pp (3 años)'!G256),"",'5. Pp (3 años)'!G256)</f>
        <v/>
      </c>
      <c r="H255" s="31" t="str">
        <f>IF(ISBLANK('5. Pp (3 años)'!H256),"",'5. Pp (3 años)'!H256)</f>
        <v/>
      </c>
      <c r="I255" s="34" t="str">
        <f>IF(ISBLANK('5. Pp (3 años)'!I256),"",'5. Pp (3 años)'!I256)</f>
        <v/>
      </c>
      <c r="J255" s="34" t="str">
        <f>IF(ISBLANK('5. Pp (3 años)'!J256),"",'5. Pp (3 años)'!J256)</f>
        <v/>
      </c>
      <c r="K255" s="31" t="str">
        <f>IF(ISBLANK('5. Pp (3 años)'!K256),"",'5. Pp (3 años)'!K256)</f>
        <v/>
      </c>
      <c r="L255" s="34"/>
      <c r="M255" s="34"/>
      <c r="N255" s="34" t="str">
        <f>IF(ISBLANK('5. Pp (3 años)'!N256),"",'5. Pp (3 años)'!N256)</f>
        <v/>
      </c>
      <c r="O255" s="34" t="str">
        <f>IF(ISBLANK('5. Pp (3 años)'!O256),"",'5. Pp (3 años)'!O256)</f>
        <v/>
      </c>
      <c r="P255" s="189" t="str">
        <f>IF(ISBLANK('5. Pp (3 años)'!P256),"",'5. Pp (3 años)'!P256)</f>
        <v/>
      </c>
    </row>
    <row r="256" spans="2:16" ht="17" x14ac:dyDescent="0.3">
      <c r="B256" s="100" t="str">
        <f>IF(ISBLANK('5. Pp (3 años)'!B257),"",'5. Pp (3 años)'!B257)</f>
        <v/>
      </c>
      <c r="C256" s="31" t="str">
        <f>IF(ISBLANK('5. Pp (3 años)'!C257),"",'5. Pp (3 años)'!C257)</f>
        <v/>
      </c>
      <c r="D256" s="34" t="str">
        <f>IF(ISBLANK('5. Pp (3 años)'!D257),"",'5. Pp (3 años)'!D257)</f>
        <v/>
      </c>
      <c r="E256" s="34" t="str">
        <f>IF(ISBLANK('5. Pp (3 años)'!E257),"",'5. Pp (3 años)'!E257)</f>
        <v/>
      </c>
      <c r="F256" s="34" t="str">
        <f>IF(ISBLANK('5. Pp (3 años)'!F257),"",'5. Pp (3 años)'!F257)</f>
        <v/>
      </c>
      <c r="G256" s="31" t="str">
        <f>IF(ISBLANK('5. Pp (3 años)'!G257),"",'5. Pp (3 años)'!G257)</f>
        <v/>
      </c>
      <c r="H256" s="31" t="str">
        <f>IF(ISBLANK('5. Pp (3 años)'!H257),"",'5. Pp (3 años)'!H257)</f>
        <v/>
      </c>
      <c r="I256" s="34" t="str">
        <f>IF(ISBLANK('5. Pp (3 años)'!I257),"",'5. Pp (3 años)'!I257)</f>
        <v/>
      </c>
      <c r="J256" s="34" t="str">
        <f>IF(ISBLANK('5. Pp (3 años)'!J257),"",'5. Pp (3 años)'!J257)</f>
        <v/>
      </c>
      <c r="K256" s="31" t="str">
        <f>IF(ISBLANK('5. Pp (3 años)'!K257),"",'5. Pp (3 años)'!K257)</f>
        <v/>
      </c>
      <c r="L256" s="34"/>
      <c r="M256" s="34"/>
      <c r="N256" s="34" t="str">
        <f>IF(ISBLANK('5. Pp (3 años)'!N257),"",'5. Pp (3 años)'!N257)</f>
        <v/>
      </c>
      <c r="O256" s="34" t="str">
        <f>IF(ISBLANK('5. Pp (3 años)'!O257),"",'5. Pp (3 años)'!O257)</f>
        <v/>
      </c>
      <c r="P256" s="189" t="str">
        <f>IF(ISBLANK('5. Pp (3 años)'!P257),"",'5. Pp (3 años)'!P257)</f>
        <v/>
      </c>
    </row>
    <row r="257" spans="2:16" ht="17" x14ac:dyDescent="0.3">
      <c r="B257" s="512" t="str">
        <f>IF(ISBLANK('5. Pp (3 años)'!B258),"",'5. Pp (3 años)'!B258)</f>
        <v/>
      </c>
      <c r="C257" s="510" t="str">
        <f>IF(ISBLANK('5. Pp (3 años)'!C258),"",'5. Pp (3 años)'!C258)</f>
        <v/>
      </c>
      <c r="D257" s="509" t="str">
        <f>IF(ISBLANK('5. Pp (3 años)'!D258),"",'5. Pp (3 años)'!D258)</f>
        <v/>
      </c>
      <c r="E257" s="509" t="str">
        <f>IF(ISBLANK('5. Pp (3 años)'!E258),"",'5. Pp (3 años)'!E258)</f>
        <v/>
      </c>
      <c r="F257" s="509" t="str">
        <f>IF(ISBLANK('5. Pp (3 años)'!F258),"",'5. Pp (3 años)'!F258)</f>
        <v/>
      </c>
      <c r="G257" s="510" t="str">
        <f>IF(ISBLANK('5. Pp (3 años)'!G258),"",'5. Pp (3 años)'!G258)</f>
        <v/>
      </c>
      <c r="H257" s="510" t="str">
        <f>IF(ISBLANK('5. Pp (3 años)'!H258),"",'5. Pp (3 años)'!H258)</f>
        <v/>
      </c>
      <c r="I257" s="509" t="str">
        <f>IF(ISBLANK('5. Pp (3 años)'!I258),"",'5. Pp (3 años)'!I258)</f>
        <v/>
      </c>
      <c r="J257" s="509" t="str">
        <f>IF(ISBLANK('5. Pp (3 años)'!J258),"",'5. Pp (3 años)'!J258)</f>
        <v/>
      </c>
      <c r="K257" s="510" t="str">
        <f>IF(ISBLANK('5. Pp (3 años)'!K258),"",'5. Pp (3 años)'!K258)</f>
        <v/>
      </c>
      <c r="L257" s="509"/>
      <c r="M257" s="509"/>
      <c r="N257" s="509" t="str">
        <f>IF(ISBLANK('5. Pp (3 años)'!N258),"",'5. Pp (3 años)'!N258)</f>
        <v/>
      </c>
      <c r="O257" s="509" t="str">
        <f>IF(ISBLANK('5. Pp (3 años)'!O258),"",'5. Pp (3 años)'!O258)</f>
        <v/>
      </c>
      <c r="P257" s="511" t="str">
        <f>IF(ISBLANK('5. Pp (3 años)'!P258),"",'5. Pp (3 años)'!P258)</f>
        <v/>
      </c>
    </row>
    <row r="258" spans="2:16" ht="17" x14ac:dyDescent="0.3">
      <c r="B258" s="100" t="str">
        <f>IF(ISBLANK('5. Pp (3 años)'!B259),"",'5. Pp (3 años)'!B259)</f>
        <v/>
      </c>
      <c r="C258" s="31" t="str">
        <f>IF(ISBLANK('5. Pp (3 años)'!C259),"",'5. Pp (3 años)'!C259)</f>
        <v/>
      </c>
      <c r="D258" s="34" t="str">
        <f>IF(ISBLANK('5. Pp (3 años)'!D259),"",'5. Pp (3 años)'!D259)</f>
        <v/>
      </c>
      <c r="E258" s="34" t="str">
        <f>IF(ISBLANK('5. Pp (3 años)'!E259),"",'5. Pp (3 años)'!E259)</f>
        <v/>
      </c>
      <c r="F258" s="34" t="str">
        <f>IF(ISBLANK('5. Pp (3 años)'!F259),"",'5. Pp (3 años)'!F259)</f>
        <v/>
      </c>
      <c r="G258" s="31" t="str">
        <f>IF(ISBLANK('5. Pp (3 años)'!G259),"",'5. Pp (3 años)'!G259)</f>
        <v/>
      </c>
      <c r="H258" s="31" t="str">
        <f>IF(ISBLANK('5. Pp (3 años)'!H259),"",'5. Pp (3 años)'!H259)</f>
        <v/>
      </c>
      <c r="I258" s="34" t="str">
        <f>IF(ISBLANK('5. Pp (3 años)'!I259),"",'5. Pp (3 años)'!I259)</f>
        <v/>
      </c>
      <c r="J258" s="34" t="str">
        <f>IF(ISBLANK('5. Pp (3 años)'!J259),"",'5. Pp (3 años)'!J259)</f>
        <v/>
      </c>
      <c r="K258" s="31" t="str">
        <f>IF(ISBLANK('5. Pp (3 años)'!K259),"",'5. Pp (3 años)'!K259)</f>
        <v/>
      </c>
      <c r="L258" s="34"/>
      <c r="M258" s="34"/>
      <c r="N258" s="34" t="str">
        <f>IF(ISBLANK('5. Pp (3 años)'!N259),"",'5. Pp (3 años)'!N259)</f>
        <v/>
      </c>
      <c r="O258" s="34" t="str">
        <f>IF(ISBLANK('5. Pp (3 años)'!O259),"",'5. Pp (3 años)'!O259)</f>
        <v/>
      </c>
      <c r="P258" s="189" t="str">
        <f>IF(ISBLANK('5. Pp (3 años)'!P259),"",'5. Pp (3 años)'!P259)</f>
        <v/>
      </c>
    </row>
    <row r="259" spans="2:16" ht="17" x14ac:dyDescent="0.3">
      <c r="B259" s="100" t="str">
        <f>IF(ISBLANK('5. Pp (3 años)'!B260),"",'5. Pp (3 años)'!B260)</f>
        <v/>
      </c>
      <c r="C259" s="31" t="str">
        <f>IF(ISBLANK('5. Pp (3 años)'!C260),"",'5. Pp (3 años)'!C260)</f>
        <v/>
      </c>
      <c r="D259" s="34" t="str">
        <f>IF(ISBLANK('5. Pp (3 años)'!D260),"",'5. Pp (3 años)'!D260)</f>
        <v/>
      </c>
      <c r="E259" s="34" t="str">
        <f>IF(ISBLANK('5. Pp (3 años)'!E260),"",'5. Pp (3 años)'!E260)</f>
        <v/>
      </c>
      <c r="F259" s="34" t="str">
        <f>IF(ISBLANK('5. Pp (3 años)'!F260),"",'5. Pp (3 años)'!F260)</f>
        <v/>
      </c>
      <c r="G259" s="31" t="str">
        <f>IF(ISBLANK('5. Pp (3 años)'!G260),"",'5. Pp (3 años)'!G260)</f>
        <v/>
      </c>
      <c r="H259" s="31" t="str">
        <f>IF(ISBLANK('5. Pp (3 años)'!H260),"",'5. Pp (3 años)'!H260)</f>
        <v/>
      </c>
      <c r="I259" s="34" t="str">
        <f>IF(ISBLANK('5. Pp (3 años)'!I260),"",'5. Pp (3 años)'!I260)</f>
        <v/>
      </c>
      <c r="J259" s="34" t="str">
        <f>IF(ISBLANK('5. Pp (3 años)'!J260),"",'5. Pp (3 años)'!J260)</f>
        <v/>
      </c>
      <c r="K259" s="31" t="str">
        <f>IF(ISBLANK('5. Pp (3 años)'!K260),"",'5. Pp (3 años)'!K260)</f>
        <v/>
      </c>
      <c r="L259" s="34"/>
      <c r="M259" s="34"/>
      <c r="N259" s="34" t="str">
        <f>IF(ISBLANK('5. Pp (3 años)'!N260),"",'5. Pp (3 años)'!N260)</f>
        <v/>
      </c>
      <c r="O259" s="34" t="str">
        <f>IF(ISBLANK('5. Pp (3 años)'!O260),"",'5. Pp (3 años)'!O260)</f>
        <v/>
      </c>
      <c r="P259" s="189" t="str">
        <f>IF(ISBLANK('5. Pp (3 años)'!P260),"",'5. Pp (3 años)'!P260)</f>
        <v/>
      </c>
    </row>
    <row r="260" spans="2:16" ht="17" x14ac:dyDescent="0.3">
      <c r="B260" s="100" t="str">
        <f>IF(ISBLANK('5. Pp (3 años)'!B261),"",'5. Pp (3 años)'!B261)</f>
        <v/>
      </c>
      <c r="C260" s="31" t="str">
        <f>IF(ISBLANK('5. Pp (3 años)'!C261),"",'5. Pp (3 años)'!C261)</f>
        <v/>
      </c>
      <c r="D260" s="34" t="str">
        <f>IF(ISBLANK('5. Pp (3 años)'!D261),"",'5. Pp (3 años)'!D261)</f>
        <v/>
      </c>
      <c r="E260" s="34" t="str">
        <f>IF(ISBLANK('5. Pp (3 años)'!E261),"",'5. Pp (3 años)'!E261)</f>
        <v/>
      </c>
      <c r="F260" s="34" t="str">
        <f>IF(ISBLANK('5. Pp (3 años)'!F261),"",'5. Pp (3 años)'!F261)</f>
        <v/>
      </c>
      <c r="G260" s="31" t="str">
        <f>IF(ISBLANK('5. Pp (3 años)'!G261),"",'5. Pp (3 años)'!G261)</f>
        <v/>
      </c>
      <c r="H260" s="31" t="str">
        <f>IF(ISBLANK('5. Pp (3 años)'!H261),"",'5. Pp (3 años)'!H261)</f>
        <v/>
      </c>
      <c r="I260" s="34" t="str">
        <f>IF(ISBLANK('5. Pp (3 años)'!I261),"",'5. Pp (3 años)'!I261)</f>
        <v/>
      </c>
      <c r="J260" s="34" t="str">
        <f>IF(ISBLANK('5. Pp (3 años)'!J261),"",'5. Pp (3 años)'!J261)</f>
        <v/>
      </c>
      <c r="K260" s="31" t="str">
        <f>IF(ISBLANK('5. Pp (3 años)'!K261),"",'5. Pp (3 años)'!K261)</f>
        <v/>
      </c>
      <c r="L260" s="34"/>
      <c r="M260" s="34"/>
      <c r="N260" s="34" t="str">
        <f>IF(ISBLANK('5. Pp (3 años)'!N261),"",'5. Pp (3 años)'!N261)</f>
        <v/>
      </c>
      <c r="O260" s="34" t="str">
        <f>IF(ISBLANK('5. Pp (3 años)'!O261),"",'5. Pp (3 años)'!O261)</f>
        <v/>
      </c>
      <c r="P260" s="189" t="str">
        <f>IF(ISBLANK('5. Pp (3 años)'!P261),"",'5. Pp (3 años)'!P261)</f>
        <v/>
      </c>
    </row>
    <row r="261" spans="2:16" ht="17" x14ac:dyDescent="0.3">
      <c r="B261" s="100" t="str">
        <f>IF(ISBLANK('5. Pp (3 años)'!B262),"",'5. Pp (3 años)'!B262)</f>
        <v/>
      </c>
      <c r="C261" s="31" t="str">
        <f>IF(ISBLANK('5. Pp (3 años)'!C262),"",'5. Pp (3 años)'!C262)</f>
        <v/>
      </c>
      <c r="D261" s="34" t="str">
        <f>IF(ISBLANK('5. Pp (3 años)'!D262),"",'5. Pp (3 años)'!D262)</f>
        <v/>
      </c>
      <c r="E261" s="34" t="str">
        <f>IF(ISBLANK('5. Pp (3 años)'!E262),"",'5. Pp (3 años)'!E262)</f>
        <v/>
      </c>
      <c r="F261" s="34" t="str">
        <f>IF(ISBLANK('5. Pp (3 años)'!F262),"",'5. Pp (3 años)'!F262)</f>
        <v/>
      </c>
      <c r="G261" s="31" t="str">
        <f>IF(ISBLANK('5. Pp (3 años)'!G262),"",'5. Pp (3 años)'!G262)</f>
        <v/>
      </c>
      <c r="H261" s="31" t="str">
        <f>IF(ISBLANK('5. Pp (3 años)'!H262),"",'5. Pp (3 años)'!H262)</f>
        <v/>
      </c>
      <c r="I261" s="34" t="str">
        <f>IF(ISBLANK('5. Pp (3 años)'!I262),"",'5. Pp (3 años)'!I262)</f>
        <v/>
      </c>
      <c r="J261" s="34" t="str">
        <f>IF(ISBLANK('5. Pp (3 años)'!J262),"",'5. Pp (3 años)'!J262)</f>
        <v/>
      </c>
      <c r="K261" s="31" t="str">
        <f>IF(ISBLANK('5. Pp (3 años)'!K262),"",'5. Pp (3 años)'!K262)</f>
        <v/>
      </c>
      <c r="L261" s="34"/>
      <c r="M261" s="34"/>
      <c r="N261" s="34" t="str">
        <f>IF(ISBLANK('5. Pp (3 años)'!N262),"",'5. Pp (3 años)'!N262)</f>
        <v/>
      </c>
      <c r="O261" s="34" t="str">
        <f>IF(ISBLANK('5. Pp (3 años)'!O262),"",'5. Pp (3 años)'!O262)</f>
        <v/>
      </c>
      <c r="P261" s="189" t="str">
        <f>IF(ISBLANK('5. Pp (3 años)'!P262),"",'5. Pp (3 años)'!P262)</f>
        <v/>
      </c>
    </row>
    <row r="262" spans="2:16" ht="17" x14ac:dyDescent="0.3">
      <c r="B262" s="100" t="str">
        <f>IF(ISBLANK('5. Pp (3 años)'!B263),"",'5. Pp (3 años)'!B263)</f>
        <v/>
      </c>
      <c r="C262" s="31" t="str">
        <f>IF(ISBLANK('5. Pp (3 años)'!C263),"",'5. Pp (3 años)'!C263)</f>
        <v/>
      </c>
      <c r="D262" s="34" t="str">
        <f>IF(ISBLANK('5. Pp (3 años)'!D263),"",'5. Pp (3 años)'!D263)</f>
        <v/>
      </c>
      <c r="E262" s="34" t="str">
        <f>IF(ISBLANK('5. Pp (3 años)'!E263),"",'5. Pp (3 años)'!E263)</f>
        <v/>
      </c>
      <c r="F262" s="34" t="str">
        <f>IF(ISBLANK('5. Pp (3 años)'!F263),"",'5. Pp (3 años)'!F263)</f>
        <v/>
      </c>
      <c r="G262" s="31" t="str">
        <f>IF(ISBLANK('5. Pp (3 años)'!G263),"",'5. Pp (3 años)'!G263)</f>
        <v/>
      </c>
      <c r="H262" s="31" t="str">
        <f>IF(ISBLANK('5. Pp (3 años)'!H263),"",'5. Pp (3 años)'!H263)</f>
        <v/>
      </c>
      <c r="I262" s="34" t="str">
        <f>IF(ISBLANK('5. Pp (3 años)'!I263),"",'5. Pp (3 años)'!I263)</f>
        <v/>
      </c>
      <c r="J262" s="34" t="str">
        <f>IF(ISBLANK('5. Pp (3 años)'!J263),"",'5. Pp (3 años)'!J263)</f>
        <v/>
      </c>
      <c r="K262" s="31" t="str">
        <f>IF(ISBLANK('5. Pp (3 años)'!K263),"",'5. Pp (3 años)'!K263)</f>
        <v/>
      </c>
      <c r="L262" s="34"/>
      <c r="M262" s="34"/>
      <c r="N262" s="34" t="str">
        <f>IF(ISBLANK('5. Pp (3 años)'!N263),"",'5. Pp (3 años)'!N263)</f>
        <v/>
      </c>
      <c r="O262" s="34" t="str">
        <f>IF(ISBLANK('5. Pp (3 años)'!O263),"",'5. Pp (3 años)'!O263)</f>
        <v/>
      </c>
      <c r="P262" s="189" t="str">
        <f>IF(ISBLANK('5. Pp (3 años)'!P263),"",'5. Pp (3 años)'!P263)</f>
        <v/>
      </c>
    </row>
    <row r="263" spans="2:16" ht="17" x14ac:dyDescent="0.3">
      <c r="B263" s="512" t="str">
        <f>IF(ISBLANK('5. Pp (3 años)'!B264),"",'5. Pp (3 años)'!B264)</f>
        <v/>
      </c>
      <c r="C263" s="510" t="str">
        <f>IF(ISBLANK('5. Pp (3 años)'!C264),"",'5. Pp (3 años)'!C264)</f>
        <v/>
      </c>
      <c r="D263" s="509" t="str">
        <f>IF(ISBLANK('5. Pp (3 años)'!D264),"",'5. Pp (3 años)'!D264)</f>
        <v/>
      </c>
      <c r="E263" s="509" t="str">
        <f>IF(ISBLANK('5. Pp (3 años)'!E264),"",'5. Pp (3 años)'!E264)</f>
        <v/>
      </c>
      <c r="F263" s="509" t="str">
        <f>IF(ISBLANK('5. Pp (3 años)'!F264),"",'5. Pp (3 años)'!F264)</f>
        <v/>
      </c>
      <c r="G263" s="510" t="str">
        <f>IF(ISBLANK('5. Pp (3 años)'!G264),"",'5. Pp (3 años)'!G264)</f>
        <v/>
      </c>
      <c r="H263" s="510" t="str">
        <f>IF(ISBLANK('5. Pp (3 años)'!H264),"",'5. Pp (3 años)'!H264)</f>
        <v/>
      </c>
      <c r="I263" s="509" t="str">
        <f>IF(ISBLANK('5. Pp (3 años)'!I264),"",'5. Pp (3 años)'!I264)</f>
        <v/>
      </c>
      <c r="J263" s="509" t="str">
        <f>IF(ISBLANK('5. Pp (3 años)'!J264),"",'5. Pp (3 años)'!J264)</f>
        <v/>
      </c>
      <c r="K263" s="510" t="str">
        <f>IF(ISBLANK('5. Pp (3 años)'!K264),"",'5. Pp (3 años)'!K264)</f>
        <v/>
      </c>
      <c r="L263" s="509"/>
      <c r="M263" s="509"/>
      <c r="N263" s="509" t="str">
        <f>IF(ISBLANK('5. Pp (3 años)'!N264),"",'5. Pp (3 años)'!N264)</f>
        <v/>
      </c>
      <c r="O263" s="509" t="str">
        <f>IF(ISBLANK('5. Pp (3 años)'!O264),"",'5. Pp (3 años)'!O264)</f>
        <v/>
      </c>
      <c r="P263" s="511" t="str">
        <f>IF(ISBLANK('5. Pp (3 años)'!P264),"",'5. Pp (3 años)'!P264)</f>
        <v/>
      </c>
    </row>
    <row r="264" spans="2:16" ht="17" x14ac:dyDescent="0.3">
      <c r="B264" s="100" t="str">
        <f>IF(ISBLANK('5. Pp (3 años)'!B265),"",'5. Pp (3 años)'!B265)</f>
        <v/>
      </c>
      <c r="C264" s="31" t="str">
        <f>IF(ISBLANK('5. Pp (3 años)'!C265),"",'5. Pp (3 años)'!C265)</f>
        <v/>
      </c>
      <c r="D264" s="34" t="str">
        <f>IF(ISBLANK('5. Pp (3 años)'!D265),"",'5. Pp (3 años)'!D265)</f>
        <v/>
      </c>
      <c r="E264" s="34" t="str">
        <f>IF(ISBLANK('5. Pp (3 años)'!E265),"",'5. Pp (3 años)'!E265)</f>
        <v/>
      </c>
      <c r="F264" s="34" t="str">
        <f>IF(ISBLANK('5. Pp (3 años)'!F265),"",'5. Pp (3 años)'!F265)</f>
        <v/>
      </c>
      <c r="G264" s="31" t="str">
        <f>IF(ISBLANK('5. Pp (3 años)'!G265),"",'5. Pp (3 años)'!G265)</f>
        <v/>
      </c>
      <c r="H264" s="31" t="str">
        <f>IF(ISBLANK('5. Pp (3 años)'!H265),"",'5. Pp (3 años)'!H265)</f>
        <v/>
      </c>
      <c r="I264" s="34" t="str">
        <f>IF(ISBLANK('5. Pp (3 años)'!I265),"",'5. Pp (3 años)'!I265)</f>
        <v/>
      </c>
      <c r="J264" s="34" t="str">
        <f>IF(ISBLANK('5. Pp (3 años)'!J265),"",'5. Pp (3 años)'!J265)</f>
        <v/>
      </c>
      <c r="K264" s="31" t="str">
        <f>IF(ISBLANK('5. Pp (3 años)'!K265),"",'5. Pp (3 años)'!K265)</f>
        <v/>
      </c>
      <c r="L264" s="34"/>
      <c r="M264" s="34"/>
      <c r="N264" s="34" t="str">
        <f>IF(ISBLANK('5. Pp (3 años)'!N265),"",'5. Pp (3 años)'!N265)</f>
        <v/>
      </c>
      <c r="O264" s="34" t="str">
        <f>IF(ISBLANK('5. Pp (3 años)'!O265),"",'5. Pp (3 años)'!O265)</f>
        <v/>
      </c>
      <c r="P264" s="189" t="str">
        <f>IF(ISBLANK('5. Pp (3 años)'!P265),"",'5. Pp (3 años)'!P265)</f>
        <v/>
      </c>
    </row>
    <row r="265" spans="2:16" ht="17" x14ac:dyDescent="0.3">
      <c r="B265" s="100" t="str">
        <f>IF(ISBLANK('5. Pp (3 años)'!B266),"",'5. Pp (3 años)'!B266)</f>
        <v/>
      </c>
      <c r="C265" s="31" t="str">
        <f>IF(ISBLANK('5. Pp (3 años)'!C266),"",'5. Pp (3 años)'!C266)</f>
        <v/>
      </c>
      <c r="D265" s="34" t="str">
        <f>IF(ISBLANK('5. Pp (3 años)'!D266),"",'5. Pp (3 años)'!D266)</f>
        <v/>
      </c>
      <c r="E265" s="34" t="str">
        <f>IF(ISBLANK('5. Pp (3 años)'!E266),"",'5. Pp (3 años)'!E266)</f>
        <v/>
      </c>
      <c r="F265" s="34" t="str">
        <f>IF(ISBLANK('5. Pp (3 años)'!F266),"",'5. Pp (3 años)'!F266)</f>
        <v/>
      </c>
      <c r="G265" s="31" t="str">
        <f>IF(ISBLANK('5. Pp (3 años)'!G266),"",'5. Pp (3 años)'!G266)</f>
        <v/>
      </c>
      <c r="H265" s="31" t="str">
        <f>IF(ISBLANK('5. Pp (3 años)'!H266),"",'5. Pp (3 años)'!H266)</f>
        <v/>
      </c>
      <c r="I265" s="34" t="str">
        <f>IF(ISBLANK('5. Pp (3 años)'!I266),"",'5. Pp (3 años)'!I266)</f>
        <v/>
      </c>
      <c r="J265" s="34" t="str">
        <f>IF(ISBLANK('5. Pp (3 años)'!J266),"",'5. Pp (3 años)'!J266)</f>
        <v/>
      </c>
      <c r="K265" s="31" t="str">
        <f>IF(ISBLANK('5. Pp (3 años)'!K266),"",'5. Pp (3 años)'!K266)</f>
        <v/>
      </c>
      <c r="L265" s="34"/>
      <c r="M265" s="34"/>
      <c r="N265" s="34" t="str">
        <f>IF(ISBLANK('5. Pp (3 años)'!N266),"",'5. Pp (3 años)'!N266)</f>
        <v/>
      </c>
      <c r="O265" s="34" t="str">
        <f>IF(ISBLANK('5. Pp (3 años)'!O266),"",'5. Pp (3 años)'!O266)</f>
        <v/>
      </c>
      <c r="P265" s="189" t="str">
        <f>IF(ISBLANK('5. Pp (3 años)'!P266),"",'5. Pp (3 años)'!P266)</f>
        <v/>
      </c>
    </row>
    <row r="266" spans="2:16" ht="17" x14ac:dyDescent="0.3">
      <c r="B266" s="100" t="str">
        <f>IF(ISBLANK('5. Pp (3 años)'!B267),"",'5. Pp (3 años)'!B267)</f>
        <v/>
      </c>
      <c r="C266" s="31" t="str">
        <f>IF(ISBLANK('5. Pp (3 años)'!C267),"",'5. Pp (3 años)'!C267)</f>
        <v/>
      </c>
      <c r="D266" s="34" t="str">
        <f>IF(ISBLANK('5. Pp (3 años)'!D267),"",'5. Pp (3 años)'!D267)</f>
        <v/>
      </c>
      <c r="E266" s="34" t="str">
        <f>IF(ISBLANK('5. Pp (3 años)'!E267),"",'5. Pp (3 años)'!E267)</f>
        <v/>
      </c>
      <c r="F266" s="34" t="str">
        <f>IF(ISBLANK('5. Pp (3 años)'!F267),"",'5. Pp (3 años)'!F267)</f>
        <v/>
      </c>
      <c r="G266" s="31" t="str">
        <f>IF(ISBLANK('5. Pp (3 años)'!G267),"",'5. Pp (3 años)'!G267)</f>
        <v/>
      </c>
      <c r="H266" s="31" t="str">
        <f>IF(ISBLANK('5. Pp (3 años)'!H267),"",'5. Pp (3 años)'!H267)</f>
        <v/>
      </c>
      <c r="I266" s="34" t="str">
        <f>IF(ISBLANK('5. Pp (3 años)'!I267),"",'5. Pp (3 años)'!I267)</f>
        <v/>
      </c>
      <c r="J266" s="34" t="str">
        <f>IF(ISBLANK('5. Pp (3 años)'!J267),"",'5. Pp (3 años)'!J267)</f>
        <v/>
      </c>
      <c r="K266" s="31" t="str">
        <f>IF(ISBLANK('5. Pp (3 años)'!K267),"",'5. Pp (3 años)'!K267)</f>
        <v/>
      </c>
      <c r="L266" s="34"/>
      <c r="M266" s="34"/>
      <c r="N266" s="34" t="str">
        <f>IF(ISBLANK('5. Pp (3 años)'!N267),"",'5. Pp (3 años)'!N267)</f>
        <v/>
      </c>
      <c r="O266" s="34" t="str">
        <f>IF(ISBLANK('5. Pp (3 años)'!O267),"",'5. Pp (3 años)'!O267)</f>
        <v/>
      </c>
      <c r="P266" s="189" t="str">
        <f>IF(ISBLANK('5. Pp (3 años)'!P267),"",'5. Pp (3 años)'!P267)</f>
        <v/>
      </c>
    </row>
    <row r="267" spans="2:16" ht="17" x14ac:dyDescent="0.3">
      <c r="B267" s="100" t="str">
        <f>IF(ISBLANK('5. Pp (3 años)'!B268),"",'5. Pp (3 años)'!B268)</f>
        <v/>
      </c>
      <c r="C267" s="31" t="str">
        <f>IF(ISBLANK('5. Pp (3 años)'!C268),"",'5. Pp (3 años)'!C268)</f>
        <v/>
      </c>
      <c r="D267" s="34" t="str">
        <f>IF(ISBLANK('5. Pp (3 años)'!D268),"",'5. Pp (3 años)'!D268)</f>
        <v/>
      </c>
      <c r="E267" s="34" t="str">
        <f>IF(ISBLANK('5. Pp (3 años)'!E268),"",'5. Pp (3 años)'!E268)</f>
        <v/>
      </c>
      <c r="F267" s="34" t="str">
        <f>IF(ISBLANK('5. Pp (3 años)'!F268),"",'5. Pp (3 años)'!F268)</f>
        <v/>
      </c>
      <c r="G267" s="31" t="str">
        <f>IF(ISBLANK('5. Pp (3 años)'!G268),"",'5. Pp (3 años)'!G268)</f>
        <v/>
      </c>
      <c r="H267" s="31" t="str">
        <f>IF(ISBLANK('5. Pp (3 años)'!H268),"",'5. Pp (3 años)'!H268)</f>
        <v/>
      </c>
      <c r="I267" s="34" t="str">
        <f>IF(ISBLANK('5. Pp (3 años)'!I268),"",'5. Pp (3 años)'!I268)</f>
        <v/>
      </c>
      <c r="J267" s="34" t="str">
        <f>IF(ISBLANK('5. Pp (3 años)'!J268),"",'5. Pp (3 años)'!J268)</f>
        <v/>
      </c>
      <c r="K267" s="31" t="str">
        <f>IF(ISBLANK('5. Pp (3 años)'!K268),"",'5. Pp (3 años)'!K268)</f>
        <v/>
      </c>
      <c r="L267" s="34"/>
      <c r="M267" s="34"/>
      <c r="N267" s="34" t="str">
        <f>IF(ISBLANK('5. Pp (3 años)'!N268),"",'5. Pp (3 años)'!N268)</f>
        <v/>
      </c>
      <c r="O267" s="34" t="str">
        <f>IF(ISBLANK('5. Pp (3 años)'!O268),"",'5. Pp (3 años)'!O268)</f>
        <v/>
      </c>
      <c r="P267" s="189" t="str">
        <f>IF(ISBLANK('5. Pp (3 años)'!P268),"",'5. Pp (3 años)'!P268)</f>
        <v/>
      </c>
    </row>
    <row r="268" spans="2:16" ht="17" x14ac:dyDescent="0.3">
      <c r="B268" s="100" t="str">
        <f>IF(ISBLANK('5. Pp (3 años)'!B269),"",'5. Pp (3 años)'!B269)</f>
        <v/>
      </c>
      <c r="C268" s="31" t="str">
        <f>IF(ISBLANK('5. Pp (3 años)'!C269),"",'5. Pp (3 años)'!C269)</f>
        <v/>
      </c>
      <c r="D268" s="34" t="str">
        <f>IF(ISBLANK('5. Pp (3 años)'!D269),"",'5. Pp (3 años)'!D269)</f>
        <v/>
      </c>
      <c r="E268" s="34" t="str">
        <f>IF(ISBLANK('5. Pp (3 años)'!E269),"",'5. Pp (3 años)'!E269)</f>
        <v/>
      </c>
      <c r="F268" s="34" t="str">
        <f>IF(ISBLANK('5. Pp (3 años)'!F269),"",'5. Pp (3 años)'!F269)</f>
        <v/>
      </c>
      <c r="G268" s="31" t="str">
        <f>IF(ISBLANK('5. Pp (3 años)'!G269),"",'5. Pp (3 años)'!G269)</f>
        <v/>
      </c>
      <c r="H268" s="31" t="str">
        <f>IF(ISBLANK('5. Pp (3 años)'!H269),"",'5. Pp (3 años)'!H269)</f>
        <v/>
      </c>
      <c r="I268" s="34" t="str">
        <f>IF(ISBLANK('5. Pp (3 años)'!I269),"",'5. Pp (3 años)'!I269)</f>
        <v/>
      </c>
      <c r="J268" s="34" t="str">
        <f>IF(ISBLANK('5. Pp (3 años)'!J269),"",'5. Pp (3 años)'!J269)</f>
        <v/>
      </c>
      <c r="K268" s="31" t="str">
        <f>IF(ISBLANK('5. Pp (3 años)'!K269),"",'5. Pp (3 años)'!K269)</f>
        <v/>
      </c>
      <c r="L268" s="34"/>
      <c r="M268" s="34"/>
      <c r="N268" s="34" t="str">
        <f>IF(ISBLANK('5. Pp (3 años)'!N269),"",'5. Pp (3 años)'!N269)</f>
        <v/>
      </c>
      <c r="O268" s="34" t="str">
        <f>IF(ISBLANK('5. Pp (3 años)'!O269),"",'5. Pp (3 años)'!O269)</f>
        <v/>
      </c>
      <c r="P268" s="189" t="str">
        <f>IF(ISBLANK('5. Pp (3 años)'!P269),"",'5. Pp (3 años)'!P269)</f>
        <v/>
      </c>
    </row>
    <row r="269" spans="2:16" ht="17" x14ac:dyDescent="0.3">
      <c r="B269" s="100" t="str">
        <f>IF(ISBLANK('5. Pp (3 años)'!B270),"",'5. Pp (3 años)'!B270)</f>
        <v/>
      </c>
      <c r="C269" s="31" t="str">
        <f>IF(ISBLANK('5. Pp (3 años)'!C270),"",'5. Pp (3 años)'!C270)</f>
        <v/>
      </c>
      <c r="D269" s="34" t="str">
        <f>IF(ISBLANK('5. Pp (3 años)'!D270),"",'5. Pp (3 años)'!D270)</f>
        <v/>
      </c>
      <c r="E269" s="34" t="str">
        <f>IF(ISBLANK('5. Pp (3 años)'!E270),"",'5. Pp (3 años)'!E270)</f>
        <v/>
      </c>
      <c r="F269" s="34" t="str">
        <f>IF(ISBLANK('5. Pp (3 años)'!F270),"",'5. Pp (3 años)'!F270)</f>
        <v/>
      </c>
      <c r="G269" s="31" t="str">
        <f>IF(ISBLANK('5. Pp (3 años)'!G270),"",'5. Pp (3 años)'!G270)</f>
        <v/>
      </c>
      <c r="H269" s="31" t="str">
        <f>IF(ISBLANK('5. Pp (3 años)'!H270),"",'5. Pp (3 años)'!H270)</f>
        <v/>
      </c>
      <c r="I269" s="34" t="str">
        <f>IF(ISBLANK('5. Pp (3 años)'!I270),"",'5. Pp (3 años)'!I270)</f>
        <v/>
      </c>
      <c r="J269" s="34" t="str">
        <f>IF(ISBLANK('5. Pp (3 años)'!J270),"",'5. Pp (3 años)'!J270)</f>
        <v/>
      </c>
      <c r="K269" s="31" t="str">
        <f>IF(ISBLANK('5. Pp (3 años)'!K270),"",'5. Pp (3 años)'!K270)</f>
        <v/>
      </c>
      <c r="L269" s="34"/>
      <c r="M269" s="34"/>
      <c r="N269" s="34" t="str">
        <f>IF(ISBLANK('5. Pp (3 años)'!N270),"",'5. Pp (3 años)'!N270)</f>
        <v/>
      </c>
      <c r="O269" s="34" t="str">
        <f>IF(ISBLANK('5. Pp (3 años)'!O270),"",'5. Pp (3 años)'!O270)</f>
        <v/>
      </c>
      <c r="P269" s="189" t="str">
        <f>IF(ISBLANK('5. Pp (3 años)'!P270),"",'5. Pp (3 años)'!P270)</f>
        <v/>
      </c>
    </row>
    <row r="270" spans="2:16" ht="17" x14ac:dyDescent="0.3">
      <c r="B270" s="100" t="str">
        <f>IF(ISBLANK('5. Pp (3 años)'!B271),"",'5. Pp (3 años)'!B271)</f>
        <v/>
      </c>
      <c r="C270" s="31" t="str">
        <f>IF(ISBLANK('5. Pp (3 años)'!C271),"",'5. Pp (3 años)'!C271)</f>
        <v/>
      </c>
      <c r="D270" s="34" t="str">
        <f>IF(ISBLANK('5. Pp (3 años)'!D271),"",'5. Pp (3 años)'!D271)</f>
        <v/>
      </c>
      <c r="E270" s="34" t="str">
        <f>IF(ISBLANK('5. Pp (3 años)'!E271),"",'5. Pp (3 años)'!E271)</f>
        <v/>
      </c>
      <c r="F270" s="34" t="str">
        <f>IF(ISBLANK('5. Pp (3 años)'!F271),"",'5. Pp (3 años)'!F271)</f>
        <v/>
      </c>
      <c r="G270" s="31" t="str">
        <f>IF(ISBLANK('5. Pp (3 años)'!G271),"",'5. Pp (3 años)'!G271)</f>
        <v/>
      </c>
      <c r="H270" s="31" t="str">
        <f>IF(ISBLANK('5. Pp (3 años)'!H271),"",'5. Pp (3 años)'!H271)</f>
        <v/>
      </c>
      <c r="I270" s="34" t="str">
        <f>IF(ISBLANK('5. Pp (3 años)'!I271),"",'5. Pp (3 años)'!I271)</f>
        <v/>
      </c>
      <c r="J270" s="34" t="str">
        <f>IF(ISBLANK('5. Pp (3 años)'!J271),"",'5. Pp (3 años)'!J271)</f>
        <v/>
      </c>
      <c r="K270" s="31" t="str">
        <f>IF(ISBLANK('5. Pp (3 años)'!K271),"",'5. Pp (3 años)'!K271)</f>
        <v/>
      </c>
      <c r="L270" s="34"/>
      <c r="M270" s="34"/>
      <c r="N270" s="34" t="str">
        <f>IF(ISBLANK('5. Pp (3 años)'!N271),"",'5. Pp (3 años)'!N271)</f>
        <v/>
      </c>
      <c r="O270" s="34" t="str">
        <f>IF(ISBLANK('5. Pp (3 años)'!O271),"",'5. Pp (3 años)'!O271)</f>
        <v/>
      </c>
      <c r="P270" s="189" t="str">
        <f>IF(ISBLANK('5. Pp (3 años)'!P271),"",'5. Pp (3 años)'!P271)</f>
        <v/>
      </c>
    </row>
    <row r="271" spans="2:16" ht="17" x14ac:dyDescent="0.3">
      <c r="B271" s="100" t="str">
        <f>IF(ISBLANK('5. Pp (3 años)'!B272),"",'5. Pp (3 años)'!B272)</f>
        <v/>
      </c>
      <c r="C271" s="31" t="str">
        <f>IF(ISBLANK('5. Pp (3 años)'!C272),"",'5. Pp (3 años)'!C272)</f>
        <v/>
      </c>
      <c r="D271" s="34" t="str">
        <f>IF(ISBLANK('5. Pp (3 años)'!D272),"",'5. Pp (3 años)'!D272)</f>
        <v/>
      </c>
      <c r="E271" s="34" t="str">
        <f>IF(ISBLANK('5. Pp (3 años)'!E272),"",'5. Pp (3 años)'!E272)</f>
        <v/>
      </c>
      <c r="F271" s="34" t="str">
        <f>IF(ISBLANK('5. Pp (3 años)'!F272),"",'5. Pp (3 años)'!F272)</f>
        <v/>
      </c>
      <c r="G271" s="31" t="str">
        <f>IF(ISBLANK('5. Pp (3 años)'!G272),"",'5. Pp (3 años)'!G272)</f>
        <v/>
      </c>
      <c r="H271" s="31" t="str">
        <f>IF(ISBLANK('5. Pp (3 años)'!H272),"",'5. Pp (3 años)'!H272)</f>
        <v/>
      </c>
      <c r="I271" s="34" t="str">
        <f>IF(ISBLANK('5. Pp (3 años)'!I272),"",'5. Pp (3 años)'!I272)</f>
        <v/>
      </c>
      <c r="J271" s="34" t="str">
        <f>IF(ISBLANK('5. Pp (3 años)'!J272),"",'5. Pp (3 años)'!J272)</f>
        <v/>
      </c>
      <c r="K271" s="31" t="str">
        <f>IF(ISBLANK('5. Pp (3 años)'!K272),"",'5. Pp (3 años)'!K272)</f>
        <v/>
      </c>
      <c r="L271" s="34"/>
      <c r="M271" s="34"/>
      <c r="N271" s="34" t="str">
        <f>IF(ISBLANK('5. Pp (3 años)'!N272),"",'5. Pp (3 años)'!N272)</f>
        <v/>
      </c>
      <c r="O271" s="34" t="str">
        <f>IF(ISBLANK('5. Pp (3 años)'!O272),"",'5. Pp (3 años)'!O272)</f>
        <v/>
      </c>
      <c r="P271" s="189" t="str">
        <f>IF(ISBLANK('5. Pp (3 años)'!P272),"",'5. Pp (3 años)'!P272)</f>
        <v/>
      </c>
    </row>
    <row r="272" spans="2:16" ht="17" x14ac:dyDescent="0.3">
      <c r="B272" s="100" t="str">
        <f>IF(ISBLANK('5. Pp (3 años)'!B273),"",'5. Pp (3 años)'!B273)</f>
        <v/>
      </c>
      <c r="C272" s="31" t="str">
        <f>IF(ISBLANK('5. Pp (3 años)'!C273),"",'5. Pp (3 años)'!C273)</f>
        <v/>
      </c>
      <c r="D272" s="34" t="str">
        <f>IF(ISBLANK('5. Pp (3 años)'!D273),"",'5. Pp (3 años)'!D273)</f>
        <v/>
      </c>
      <c r="E272" s="34" t="str">
        <f>IF(ISBLANK('5. Pp (3 años)'!E273),"",'5. Pp (3 años)'!E273)</f>
        <v/>
      </c>
      <c r="F272" s="34" t="str">
        <f>IF(ISBLANK('5. Pp (3 años)'!F273),"",'5. Pp (3 años)'!F273)</f>
        <v/>
      </c>
      <c r="G272" s="31" t="str">
        <f>IF(ISBLANK('5. Pp (3 años)'!G273),"",'5. Pp (3 años)'!G273)</f>
        <v/>
      </c>
      <c r="H272" s="31" t="str">
        <f>IF(ISBLANK('5. Pp (3 años)'!H273),"",'5. Pp (3 años)'!H273)</f>
        <v/>
      </c>
      <c r="I272" s="34" t="str">
        <f>IF(ISBLANK('5. Pp (3 años)'!I273),"",'5. Pp (3 años)'!I273)</f>
        <v/>
      </c>
      <c r="J272" s="34" t="str">
        <f>IF(ISBLANK('5. Pp (3 años)'!J273),"",'5. Pp (3 años)'!J273)</f>
        <v/>
      </c>
      <c r="K272" s="31" t="str">
        <f>IF(ISBLANK('5. Pp (3 años)'!K273),"",'5. Pp (3 años)'!K273)</f>
        <v/>
      </c>
      <c r="L272" s="34"/>
      <c r="M272" s="34"/>
      <c r="N272" s="34" t="str">
        <f>IF(ISBLANK('5. Pp (3 años)'!N273),"",'5. Pp (3 años)'!N273)</f>
        <v/>
      </c>
      <c r="O272" s="34" t="str">
        <f>IF(ISBLANK('5. Pp (3 años)'!O273),"",'5. Pp (3 años)'!O273)</f>
        <v/>
      </c>
      <c r="P272" s="189" t="str">
        <f>IF(ISBLANK('5. Pp (3 años)'!P273),"",'5. Pp (3 años)'!P273)</f>
        <v/>
      </c>
    </row>
    <row r="273" spans="2:16" ht="17.5" thickBot="1" x14ac:dyDescent="0.35">
      <c r="B273" s="101" t="str">
        <f>IF(ISBLANK('5. Pp (3 años)'!B274),"",'5. Pp (3 años)'!B274)</f>
        <v/>
      </c>
      <c r="C273" s="45" t="str">
        <f>IF(ISBLANK('5. Pp (3 años)'!C274),"",'5. Pp (3 años)'!C274)</f>
        <v/>
      </c>
      <c r="D273" s="190" t="str">
        <f>IF(ISBLANK('5. Pp (3 años)'!D274),"",'5. Pp (3 años)'!D274)</f>
        <v/>
      </c>
      <c r="E273" s="190" t="str">
        <f>IF(ISBLANK('5. Pp (3 años)'!E274),"",'5. Pp (3 años)'!E274)</f>
        <v/>
      </c>
      <c r="F273" s="190" t="str">
        <f>IF(ISBLANK('5. Pp (3 años)'!F274),"",'5. Pp (3 años)'!F274)</f>
        <v/>
      </c>
      <c r="G273" s="45" t="str">
        <f>IF(ISBLANK('5. Pp (3 años)'!G274),"",'5. Pp (3 años)'!G274)</f>
        <v/>
      </c>
      <c r="H273" s="45" t="str">
        <f>IF(ISBLANK('5. Pp (3 años)'!H274),"",'5. Pp (3 años)'!H274)</f>
        <v/>
      </c>
      <c r="I273" s="190" t="str">
        <f>IF(ISBLANK('5. Pp (3 años)'!I274),"",'5. Pp (3 años)'!I274)</f>
        <v/>
      </c>
      <c r="J273" s="190" t="str">
        <f>IF(ISBLANK('5. Pp (3 años)'!J274),"",'5. Pp (3 años)'!J274)</f>
        <v/>
      </c>
      <c r="K273" s="45" t="str">
        <f>IF(ISBLANK('5. Pp (3 años)'!K274),"",'5. Pp (3 años)'!K274)</f>
        <v/>
      </c>
      <c r="L273" s="190"/>
      <c r="M273" s="190"/>
      <c r="N273" s="190" t="str">
        <f>IF(ISBLANK('5. Pp (3 años)'!N274),"",'5. Pp (3 años)'!N274)</f>
        <v/>
      </c>
      <c r="O273" s="190" t="str">
        <f>IF(ISBLANK('5. Pp (3 años)'!O274),"",'5. Pp (3 años)'!O274)</f>
        <v/>
      </c>
      <c r="P273" s="191" t="str">
        <f>IF(ISBLANK('5. Pp (3 años)'!P274),"",'5. Pp (3 años)'!P274)</f>
        <v/>
      </c>
    </row>
    <row r="274" spans="2:16" ht="15" thickTop="1" x14ac:dyDescent="0.3">
      <c r="I274" s="49"/>
      <c r="J274" s="49"/>
      <c r="L274" s="49"/>
      <c r="M274" s="49"/>
      <c r="N274" s="49"/>
      <c r="O274" s="49"/>
      <c r="P274" s="49"/>
    </row>
    <row r="275" spans="2:16" x14ac:dyDescent="0.3">
      <c r="I275" s="49"/>
      <c r="J275" s="49"/>
    </row>
    <row r="276" spans="2:16" x14ac:dyDescent="0.3">
      <c r="I276" s="49"/>
      <c r="J276" s="49"/>
    </row>
  </sheetData>
  <protectedRanges>
    <protectedRange algorithmName="SHA-512" hashValue="hs8tanhpCsd/XZij8Th5agq2DsnGndMM6pJdX8YVPpgMDcfda05TDeT2gzj7xUoUt69fpeRT7DPhHXdAihZT5Q==" saltValue="AJf/htwRgphXl0i3H6QrPQ==" spinCount="100000" sqref="L45:M273" name="metas linea base"/>
  </protectedRanges>
  <autoFilter ref="B43:P273"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1">
    <mergeCell ref="B39:D39"/>
    <mergeCell ref="E39:P39"/>
    <mergeCell ref="B35:D35"/>
    <mergeCell ref="B36:D36"/>
    <mergeCell ref="E36:P36"/>
    <mergeCell ref="B37:D37"/>
    <mergeCell ref="B38:D38"/>
    <mergeCell ref="E38:P38"/>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2"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19</vt:i4>
      </vt:variant>
      <vt:variant>
        <vt:lpstr>Gráficos</vt:lpstr>
      </vt:variant>
      <vt:variant>
        <vt:i4>1</vt:i4>
      </vt:variant>
      <vt:variant>
        <vt:lpstr>Rangos con nombre</vt:lpstr>
      </vt:variant>
      <vt:variant>
        <vt:i4>32</vt:i4>
      </vt:variant>
    </vt:vector>
  </HeadingPairs>
  <TitlesOfParts>
    <vt:vector size="52"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Gráfico1</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2026-01-13T19:34:16Z</cp:lastPrinted>
  <dcterms:created xsi:type="dcterms:W3CDTF">2025-11-17T14:09:10Z</dcterms:created>
  <dcterms:modified xsi:type="dcterms:W3CDTF">2026-04-29T16:00:02Z</dcterms:modified>
</cp:coreProperties>
</file>