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exa\Downloads\"/>
    </mc:Choice>
  </mc:AlternateContent>
  <xr:revisionPtr revIDLastSave="0" documentId="13_ncr:1_{6715B044-8616-40F9-8E61-0DDD0A2906BC}" xr6:coauthVersionLast="47" xr6:coauthVersionMax="47" xr10:uidLastSave="{00000000-0000-0000-0000-000000000000}"/>
  <bookViews>
    <workbookView xWindow="-108" yWindow="-108" windowWidth="23256" windowHeight="12456" xr2:uid="{4768DC10-51BA-462B-81CD-FABBFED9D105}"/>
  </bookViews>
  <sheets>
    <sheet name="Fin" sheetId="106" r:id="rId1"/>
    <sheet name="PROPOSITO-2.1.1.1 " sheetId="3" r:id="rId2"/>
    <sheet name="PROPOSITO-2.1.1.1  (2)" sheetId="5" r:id="rId3"/>
    <sheet name="C-2.2.1.1.1" sheetId="6" r:id="rId4"/>
    <sheet name="A-2.2.1.1.1.1" sheetId="7" r:id="rId5"/>
    <sheet name="A-2.2.1.1.1.2" sheetId="8" r:id="rId6"/>
    <sheet name="A-2.2.1.1.1.3" sheetId="9" r:id="rId7"/>
    <sheet name="A-2.2.1.1.1.4 (1)" sheetId="10" r:id="rId8"/>
    <sheet name="A-2.2.1.1.1.4 (2)" sheetId="11" r:id="rId9"/>
    <sheet name="A-2.2.1.1.1.5" sheetId="12" r:id="rId10"/>
    <sheet name="A-2.2.1.1.1.6" sheetId="13" r:id="rId11"/>
    <sheet name="A-2.2.1.1.1.7" sheetId="14" r:id="rId12"/>
    <sheet name="A-2.2.1.1.1.8" sheetId="15" r:id="rId13"/>
    <sheet name="C-2.2.1.1.2" sheetId="21" r:id="rId14"/>
    <sheet name="A-2.2.1.1.2.1" sheetId="17" r:id="rId15"/>
    <sheet name="A-2.2.1.1.2.2" sheetId="18" r:id="rId16"/>
    <sheet name="A-2.2.1.1.2.3" sheetId="19" r:id="rId17"/>
    <sheet name="A-2.2.1.1.2.4" sheetId="20" r:id="rId18"/>
    <sheet name="2.2.1.1.3 FID 2026 componente" sheetId="26" r:id="rId19"/>
    <sheet name="2.2.1.1.3.1 FID 2026 actividad" sheetId="27" r:id="rId20"/>
    <sheet name="2.2.1.1.3.2 FID 2026 actividad " sheetId="28" r:id="rId21"/>
    <sheet name="2.2.1.1.3.3 FID 2026 actividad" sheetId="29" r:id="rId22"/>
    <sheet name="2.2.1.1.3.4 FID 2026 actividad" sheetId="30" r:id="rId23"/>
    <sheet name="2.2.1.1.3.5 FID 2026 actividad" sheetId="31" r:id="rId24"/>
    <sheet name="2.2.1.1.4" sheetId="32" r:id="rId25"/>
    <sheet name="2.2.1.1.4(2)" sheetId="33" r:id="rId26"/>
    <sheet name="2.2.1.1.4.1" sheetId="34" r:id="rId27"/>
    <sheet name="2.2.1.1.4.2" sheetId="35" r:id="rId28"/>
    <sheet name="2.2.1.1.4.3" sheetId="36" r:id="rId29"/>
    <sheet name="2.2.1.1.4.3(2)" sheetId="37" r:id="rId30"/>
    <sheet name="2.2.1.1.4.3(3)" sheetId="38" r:id="rId31"/>
    <sheet name="2.2.1.1.4.4" sheetId="39" r:id="rId32"/>
    <sheet name=" 2.2.1.1.5-1 " sheetId="40" r:id="rId33"/>
    <sheet name=" 2.2.1.1.5  -2" sheetId="41" r:id="rId34"/>
    <sheet name=" 2.2.1.1.5.1" sheetId="42" r:id="rId35"/>
    <sheet name=" 2.2.1.1.5.2" sheetId="43" r:id="rId36"/>
    <sheet name=" 2.2.1.1.5.2 (2)" sheetId="44" r:id="rId37"/>
    <sheet name=" 2.2.1.1.5.3" sheetId="45" r:id="rId38"/>
    <sheet name=" 2.2.1.1.5.3 (2)" sheetId="46" r:id="rId39"/>
    <sheet name=" 2.2.1.1.5.4" sheetId="47" r:id="rId40"/>
    <sheet name="2.2.1.1.6" sheetId="48" r:id="rId41"/>
    <sheet name="2.2.1.1.6.1" sheetId="49" r:id="rId42"/>
    <sheet name="2.2.1.1.6.2" sheetId="50" r:id="rId43"/>
    <sheet name="2.2.1.1.6.3" sheetId="51" r:id="rId44"/>
    <sheet name="2.2.1.1.6.4" sheetId="52" r:id="rId45"/>
    <sheet name="2.2.1.1.6.5" sheetId="53" r:id="rId46"/>
    <sheet name="2.2.1.1.6.6" sheetId="54" r:id="rId47"/>
    <sheet name="C.2.2.1.1.7" sheetId="96" r:id="rId48"/>
    <sheet name="A.2.2.1.1.7.1" sheetId="97" r:id="rId49"/>
    <sheet name="A.2.2.1.1.7.2" sheetId="98" r:id="rId50"/>
    <sheet name="A.2.2.1.1.7.3" sheetId="99" r:id="rId51"/>
    <sheet name="A.2.2.1.1.7.4" sheetId="100" r:id="rId52"/>
    <sheet name="A.2.2.1.1.7.5" sheetId="101" r:id="rId53"/>
    <sheet name="A.2.2.1.1.7.6" sheetId="102" r:id="rId54"/>
    <sheet name="A.2.2.1.1.7.7" sheetId="103" r:id="rId55"/>
    <sheet name="A.2.2.1.1.7.8" sheetId="104" r:id="rId56"/>
    <sheet name="A.2.2.1.1.7.9" sheetId="105" r:id="rId57"/>
    <sheet name=" 2.2.1.1.8" sheetId="66" r:id="rId58"/>
    <sheet name=" 2.2.1.1.8.1" sheetId="67" r:id="rId59"/>
    <sheet name=" 2.2.1.1.8.2" sheetId="68" r:id="rId60"/>
    <sheet name=" 2.2.1.1.8.3" sheetId="69" r:id="rId61"/>
    <sheet name=" 2.2.1.1.8.4" sheetId="70" r:id="rId62"/>
    <sheet name=" 2.2.1.1.8.5" sheetId="71" r:id="rId63"/>
    <sheet name=" 2.2.1.1.8.6" sheetId="72" r:id="rId64"/>
    <sheet name="2.1.1.1.9." sheetId="73" r:id="rId65"/>
    <sheet name="2.1.1.1.9.1" sheetId="74" r:id="rId66"/>
    <sheet name="2.1.1.1.9.2" sheetId="75" r:id="rId67"/>
    <sheet name="2.1.1.1.9.3" sheetId="76" r:id="rId68"/>
    <sheet name="C. 2.1.1.1.10" sheetId="77" r:id="rId69"/>
    <sheet name="A. 2.1.1.1.10.1" sheetId="78" r:id="rId70"/>
    <sheet name="A. 2.1.1.1.10.2" sheetId="79" r:id="rId71"/>
    <sheet name="A. 2.1.1.1.10.3" sheetId="80" r:id="rId72"/>
    <sheet name="A. 2.1.1.1.10.4" sheetId="81" r:id="rId73"/>
    <sheet name="A. 2.1.1.1.10.5" sheetId="82" r:id="rId74"/>
    <sheet name="A. 2.1.1.1.10.6" sheetId="83" r:id="rId75"/>
    <sheet name="A. 2.1.1.1.10.7" sheetId="84" r:id="rId76"/>
    <sheet name="C. 2.2.1.1.11" sheetId="85" r:id="rId77"/>
    <sheet name="A. 2.2.1.1.11.1" sheetId="86" r:id="rId78"/>
    <sheet name="A. 2.2.1.1.11.2" sheetId="87" r:id="rId79"/>
    <sheet name="A. 2.2.1.1.11.3" sheetId="88" r:id="rId80"/>
    <sheet name="A. 2.2.1.1.1.4" sheetId="89" r:id="rId81"/>
    <sheet name="C. 2.2.1.1.12" sheetId="90" r:id="rId82"/>
    <sheet name="A. 2.2.1.1.12.1" sheetId="91" r:id="rId83"/>
    <sheet name="C. 2.2.1.1.13" sheetId="92" r:id="rId84"/>
    <sheet name="A. 2.2.1.1.13.1" sheetId="93" r:id="rId85"/>
    <sheet name="C. 2.2.1.1.14" sheetId="94" r:id="rId86"/>
    <sheet name="A. 2.2.1.1.14.1" sheetId="95" r:id="rId87"/>
  </sheets>
  <definedNames>
    <definedName name="_3">#REF!</definedName>
    <definedName name="adadad">#REF!</definedName>
    <definedName name="adadgtd">#REF!</definedName>
    <definedName name="ADFASDF">#REF!</definedName>
    <definedName name="_xlnm.Print_Area" localSheetId="57">' 2.2.1.1.8'!$A$1:$I$54</definedName>
    <definedName name="_xlnm.Print_Area" localSheetId="58">' 2.2.1.1.8.1'!$A$1:$I$54</definedName>
    <definedName name="_xlnm.Print_Area" localSheetId="59">' 2.2.1.1.8.2'!$A$1:$I$54</definedName>
    <definedName name="_xlnm.Print_Area" localSheetId="60">' 2.2.1.1.8.3'!$A$1:$I$54</definedName>
    <definedName name="_xlnm.Print_Area" localSheetId="61">' 2.2.1.1.8.4'!$A$1:$I$54</definedName>
    <definedName name="_xlnm.Print_Area" localSheetId="62">' 2.2.1.1.8.5'!$A$1:$I$54</definedName>
    <definedName name="_xlnm.Print_Area" localSheetId="63">' 2.2.1.1.8.6'!$A$1:$I$54</definedName>
    <definedName name="_xlnm.Print_Area" localSheetId="18">'2.2.1.1.3 FID 2026 componente'!$A$1:$H$55</definedName>
    <definedName name="_xlnm.Print_Area" localSheetId="19">'2.2.1.1.3.1 FID 2026 actividad'!$A$2:$H$55</definedName>
    <definedName name="_xlnm.Print_Area" localSheetId="20">'2.2.1.1.3.2 FID 2026 actividad '!$A$1:$H$54</definedName>
    <definedName name="_xlnm.Print_Area" localSheetId="21">'2.2.1.1.3.3 FID 2026 actividad'!$A$1:$H$54</definedName>
    <definedName name="_xlnm.Print_Area" localSheetId="22">'2.2.1.1.3.4 FID 2026 actividad'!$A$1:$H$54</definedName>
    <definedName name="_xlnm.Print_Area" localSheetId="23">'2.2.1.1.3.5 FID 2026 actividad'!$A$1:$H$54</definedName>
    <definedName name="_xlnm.Print_Area" localSheetId="40">'2.2.1.1.6'!$B$1:$H$54</definedName>
    <definedName name="_xlnm.Print_Area" localSheetId="41">'2.2.1.1.6.1'!$B$1:$H$54</definedName>
    <definedName name="_xlnm.Print_Area" localSheetId="42">'2.2.1.1.6.2'!$B$1:$H$54</definedName>
    <definedName name="_xlnm.Print_Area" localSheetId="43">'2.2.1.1.6.3'!$B$1:$H$54</definedName>
    <definedName name="_xlnm.Print_Area" localSheetId="44">'2.2.1.1.6.4'!$B$1:$H$54</definedName>
    <definedName name="_xlnm.Print_Area" localSheetId="45">'2.2.1.1.6.5'!$B$1:$H$54</definedName>
    <definedName name="_xlnm.Print_Area" localSheetId="46">'2.2.1.1.6.6'!$B$1:$H$54</definedName>
    <definedName name="_xlnm.Print_Area" localSheetId="69">'A. 2.1.1.1.10.1'!$J$1:$P$54</definedName>
    <definedName name="_xlnm.Print_Area" localSheetId="70">'A. 2.1.1.1.10.2'!$J$1:$P$54</definedName>
    <definedName name="_xlnm.Print_Area" localSheetId="71">'A. 2.1.1.1.10.3'!$J$1:$P$54</definedName>
    <definedName name="_xlnm.Print_Area" localSheetId="72">'A. 2.1.1.1.10.4'!$J$1:$P$54</definedName>
    <definedName name="_xlnm.Print_Area" localSheetId="73">'A. 2.1.1.1.10.5'!$J$1:$P$54</definedName>
    <definedName name="_xlnm.Print_Area" localSheetId="74">'A. 2.1.1.1.10.6'!$J$1:$P$54</definedName>
    <definedName name="_xlnm.Print_Area" localSheetId="75">'A. 2.1.1.1.10.7'!$J$1:$P$54</definedName>
    <definedName name="_xlnm.Print_Area" localSheetId="80">'A. 2.2.1.1.1.4'!$J$1:$P$54</definedName>
    <definedName name="_xlnm.Print_Area" localSheetId="77">'A. 2.2.1.1.11.1'!$J$1:$P$54</definedName>
    <definedName name="_xlnm.Print_Area" localSheetId="78">'A. 2.2.1.1.11.2'!$J$1:$P$54</definedName>
    <definedName name="_xlnm.Print_Area" localSheetId="79">'A. 2.2.1.1.11.3'!$J$1:$P$54</definedName>
    <definedName name="_xlnm.Print_Area" localSheetId="82">'A. 2.2.1.1.12.1'!$J$1:$P$54</definedName>
    <definedName name="_xlnm.Print_Area" localSheetId="84">'A. 2.2.1.1.13.1'!$J$1:$P$54</definedName>
    <definedName name="_xlnm.Print_Area" localSheetId="86">'A. 2.2.1.1.14.1'!$J$1:$P$54</definedName>
    <definedName name="_xlnm.Print_Area" localSheetId="4">'A-2.2.1.1.1.1'!$A$2:$H$54</definedName>
    <definedName name="_xlnm.Print_Area" localSheetId="5">'A-2.2.1.1.1.2'!$A$2:$H$54</definedName>
    <definedName name="_xlnm.Print_Area" localSheetId="6">'A-2.2.1.1.1.3'!$A$2:$H$54</definedName>
    <definedName name="_xlnm.Print_Area" localSheetId="7">'A-2.2.1.1.1.4 (1)'!$A$2:$H$54</definedName>
    <definedName name="_xlnm.Print_Area" localSheetId="8">'A-2.2.1.1.1.4 (2)'!$A$2:$H$54</definedName>
    <definedName name="_xlnm.Print_Area" localSheetId="9">'A-2.2.1.1.1.5'!$A$2:$H$54</definedName>
    <definedName name="_xlnm.Print_Area" localSheetId="10">'A-2.2.1.1.1.6'!$A$2:$H$54</definedName>
    <definedName name="_xlnm.Print_Area" localSheetId="11">'A-2.2.1.1.1.7'!$A$2:$H$54</definedName>
    <definedName name="_xlnm.Print_Area" localSheetId="12">'A-2.2.1.1.1.8'!$A$2:$H$54</definedName>
    <definedName name="_xlnm.Print_Area" localSheetId="14">'A-2.2.1.1.2.1'!$A$1:$H$54</definedName>
    <definedName name="_xlnm.Print_Area" localSheetId="15">'A-2.2.1.1.2.2'!$A$1:$H$54</definedName>
    <definedName name="_xlnm.Print_Area" localSheetId="16">'A-2.2.1.1.2.3'!$A$1:$H$54</definedName>
    <definedName name="_xlnm.Print_Area" localSheetId="17">'A-2.2.1.1.2.4'!$A$1:$H$54</definedName>
    <definedName name="_xlnm.Print_Area" localSheetId="68">'C. 2.1.1.1.10'!$J$1:$P$54</definedName>
    <definedName name="_xlnm.Print_Area" localSheetId="76">'C. 2.2.1.1.11'!$J$1:$P$53</definedName>
    <definedName name="_xlnm.Print_Area" localSheetId="81">'C. 2.2.1.1.12'!$J$1:$P$54</definedName>
    <definedName name="_xlnm.Print_Area" localSheetId="83">'C. 2.2.1.1.13'!$J$1:$P$54</definedName>
    <definedName name="_xlnm.Print_Area" localSheetId="85">'C. 2.2.1.1.14'!$J$1:$P$54</definedName>
    <definedName name="_xlnm.Print_Area" localSheetId="3">'C-2.2.1.1.1'!$A$2:$H$54</definedName>
    <definedName name="_xlnm.Print_Area" localSheetId="13">'C-2.2.1.1.2'!$A$1:$H$54</definedName>
    <definedName name="_xlnm.Print_Area" localSheetId="0">Fin!$B$2:$H$54</definedName>
    <definedName name="_xlnm.Print_Area" localSheetId="1">'PROPOSITO-2.1.1.1 '!$A$1:$H$54</definedName>
    <definedName name="averiguar">#REF!</definedName>
    <definedName name="averiguar2">#REF!</definedName>
    <definedName name="averiguar3">#REF!</definedName>
    <definedName name="cfdfda">#REF!</definedName>
    <definedName name="d">#REF!</definedName>
    <definedName name="ddddddd">#REF!</definedName>
    <definedName name="e">#REF!</definedName>
    <definedName name="ELI">#REF!</definedName>
    <definedName name="fin">#REF!</definedName>
    <definedName name="final">#REF!</definedName>
    <definedName name="finalidad">#REF!</definedName>
    <definedName name="finalidad10000">#REF!</definedName>
    <definedName name="finalidad10001">#REF!</definedName>
    <definedName name="FINALIDAD3">#REF!</definedName>
    <definedName name="FINALIDAD4">#REF!</definedName>
    <definedName name="finalidad82">#REF!</definedName>
    <definedName name="formato2">#REF!</definedName>
    <definedName name="fun">#REF!</definedName>
    <definedName name="funcion">#REF!</definedName>
    <definedName name="funcion0">#REF!</definedName>
    <definedName name="FUNCION09">#REF!</definedName>
    <definedName name="funcion1">#REF!</definedName>
    <definedName name="funcion10">#REF!</definedName>
    <definedName name="funcion121">#REF!</definedName>
    <definedName name="funcion2">#REF!</definedName>
    <definedName name="funcion2000">#REF!</definedName>
    <definedName name="funcion3">#REF!</definedName>
    <definedName name="funcion4">#REF!</definedName>
    <definedName name="funcion5">#REF!</definedName>
    <definedName name="funcion7842">#REF!</definedName>
    <definedName name="FUNCION787">#REF!</definedName>
    <definedName name="FUNCION7894">#REF!</definedName>
    <definedName name="funcion9">#REF!</definedName>
    <definedName name="g">#REF!</definedName>
    <definedName name="jjj">#REF!</definedName>
    <definedName name="jjjjjjjjjjjjjjjjjjjjjjjjjjjjjjjjjjjjjjjjjjjjjjj">#REF!</definedName>
    <definedName name="jyutyutyu">#REF!</definedName>
    <definedName name="M">#REF!</definedName>
    <definedName name="MIRPRUEBA">#REF!</definedName>
    <definedName name="programa">#REF!</definedName>
    <definedName name="programa7">#REF!</definedName>
    <definedName name="programa8">#REF!</definedName>
    <definedName name="Rfinalidad">#REF!</definedName>
    <definedName name="Rfinalidad2">#REF!</definedName>
    <definedName name="Rfinalidad5">#REF!</definedName>
    <definedName name="rFINALIDAD6">#REF!</definedName>
    <definedName name="rfinalidad98">#REF!</definedName>
    <definedName name="rfuncio4">#REF!</definedName>
    <definedName name="Rfuncion1">#REF!</definedName>
    <definedName name="Rfuncion3">#REF!</definedName>
    <definedName name="runcion">#REF!</definedName>
    <definedName name="SN_S">#REF!</definedName>
    <definedName name="twgtdg">#REF!</definedName>
    <definedName name="uimv">#REF!</definedName>
    <definedName name="y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06" l="1"/>
  <c r="J24" i="105" l="1"/>
  <c r="I24" i="105"/>
  <c r="J24" i="104"/>
  <c r="I24" i="104"/>
  <c r="J24" i="103"/>
  <c r="I24" i="103"/>
  <c r="J24" i="102"/>
  <c r="I24" i="102"/>
  <c r="J24" i="101"/>
  <c r="I24" i="101"/>
  <c r="J24" i="100"/>
  <c r="I24" i="100"/>
  <c r="J24" i="99"/>
  <c r="I24" i="99"/>
  <c r="J24" i="98"/>
  <c r="I24" i="98"/>
  <c r="J24" i="97"/>
  <c r="I24" i="97"/>
  <c r="J24" i="96"/>
  <c r="I24" i="96"/>
  <c r="G27" i="95"/>
  <c r="O24" i="95"/>
  <c r="G27" i="94"/>
  <c r="O24" i="94"/>
  <c r="G27" i="93"/>
  <c r="O24" i="93"/>
  <c r="G27" i="92"/>
  <c r="O24" i="92"/>
  <c r="G27" i="91"/>
  <c r="O24" i="91"/>
  <c r="G27" i="90"/>
  <c r="O24" i="90"/>
  <c r="I27" i="89"/>
  <c r="G27" i="89"/>
  <c r="O24" i="89"/>
  <c r="G27" i="88"/>
  <c r="O24" i="88"/>
  <c r="G27" i="87"/>
  <c r="O24" i="87"/>
  <c r="G27" i="86"/>
  <c r="O24" i="86"/>
  <c r="G27" i="85"/>
  <c r="O24" i="85"/>
  <c r="G27" i="84"/>
  <c r="O24" i="84"/>
  <c r="G27" i="83"/>
  <c r="O24" i="83"/>
  <c r="G27" i="82"/>
  <c r="O24" i="82"/>
  <c r="G27" i="81"/>
  <c r="O24" i="81"/>
  <c r="G27" i="80"/>
  <c r="O24" i="80"/>
  <c r="G27" i="79"/>
  <c r="O24" i="79"/>
  <c r="G27" i="78"/>
  <c r="O24" i="78"/>
  <c r="G27" i="77"/>
  <c r="O24" i="77"/>
  <c r="G24" i="47" l="1"/>
  <c r="G24" i="46"/>
  <c r="G24" i="45"/>
  <c r="G24" i="44"/>
  <c r="G24" i="43"/>
  <c r="G24" i="42"/>
  <c r="G24" i="41"/>
  <c r="G24" i="40"/>
  <c r="I24" i="21" l="1"/>
  <c r="I24" i="20"/>
  <c r="I24" i="19"/>
  <c r="I24" i="18"/>
  <c r="I24" i="17"/>
  <c r="I24" i="15"/>
  <c r="I24" i="14"/>
  <c r="I24" i="13"/>
  <c r="I24" i="12"/>
  <c r="I24" i="11"/>
  <c r="I24" i="10"/>
  <c r="I24" i="9"/>
  <c r="I24" i="8"/>
  <c r="I24" i="7"/>
  <c r="I24" i="6"/>
</calcChain>
</file>

<file path=xl/sharedStrings.xml><?xml version="1.0" encoding="utf-8"?>
<sst xmlns="http://schemas.openxmlformats.org/spreadsheetml/2006/main" count="12041" uniqueCount="1072">
  <si>
    <t>Ficha de Indicador de Desempeño 
FID 2026</t>
  </si>
  <si>
    <t>CLAVE Y NOMBRE DEL INDICADOR</t>
  </si>
  <si>
    <t>NOMBRE DEL PROGRAMA PRESUPUESTARIO</t>
  </si>
  <si>
    <t>UNIDAD RESPONSABLE</t>
  </si>
  <si>
    <t>NIVEL DE LA MIR QUE ATIENDE EL INDICADOR</t>
  </si>
  <si>
    <t>Seleccionar los Criterios CREMAA que cumple el Indicador.</t>
  </si>
  <si>
    <t>Claridad</t>
  </si>
  <si>
    <t>Relevancia</t>
  </si>
  <si>
    <t>Economía</t>
  </si>
  <si>
    <t>Monitoreable</t>
  </si>
  <si>
    <t>Adecuado</t>
  </si>
  <si>
    <t>Aportación Marginal</t>
  </si>
  <si>
    <t>(         )</t>
  </si>
  <si>
    <t>Seleccionar una de las Dimensiones que mide el Indicador.</t>
  </si>
  <si>
    <t>Seleccionar el Tipo de indicador.</t>
  </si>
  <si>
    <t>Eficiencia</t>
  </si>
  <si>
    <t>Eficacia</t>
  </si>
  <si>
    <t>Calidad</t>
  </si>
  <si>
    <t xml:space="preserve">Estratégico           </t>
  </si>
  <si>
    <t xml:space="preserve"> Gestión</t>
  </si>
  <si>
    <t xml:space="preserve"> (     )</t>
  </si>
  <si>
    <t xml:space="preserve"> (        )</t>
  </si>
  <si>
    <t xml:space="preserve"> (         )</t>
  </si>
  <si>
    <t>Sentido del Indicador</t>
  </si>
  <si>
    <t>Tipo de valor de la meta.</t>
  </si>
  <si>
    <t>Ascendente</t>
  </si>
  <si>
    <t>Constante</t>
  </si>
  <si>
    <t>Descendente</t>
  </si>
  <si>
    <t>Absoluta.</t>
  </si>
  <si>
    <t>Relativa.</t>
  </si>
  <si>
    <t>(      )</t>
  </si>
  <si>
    <t>(     )</t>
  </si>
  <si>
    <t>Definición del indicador.</t>
  </si>
  <si>
    <t>Ecuación del Método de cálculo del indicador.</t>
  </si>
  <si>
    <t>Unidad de medida del Indicador</t>
  </si>
  <si>
    <t>Frecuencia de medición del Indicador</t>
  </si>
  <si>
    <t>Línea base</t>
  </si>
  <si>
    <t>Meta</t>
  </si>
  <si>
    <t>Valor Absoluto</t>
  </si>
  <si>
    <t>Año</t>
  </si>
  <si>
    <t>Valor Relativo</t>
  </si>
  <si>
    <t>Parámetros de semaforización</t>
  </si>
  <si>
    <t>verde
(aceptable)</t>
  </si>
  <si>
    <t>amarillo
(con riesgo)</t>
  </si>
  <si>
    <t>rojo
(crítico)</t>
  </si>
  <si>
    <t>mayor o igual a 70%</t>
  </si>
  <si>
    <t>Medio de Verificación del Indicador</t>
  </si>
  <si>
    <t>SEGUIMIENTO TRIMESTRAL Y ACUMULADO ANUAL DE AVANCE EN CUMPLIMIENTO DE METAS (%)</t>
  </si>
  <si>
    <t>TRIMESTRE 1</t>
  </si>
  <si>
    <t>TRIMESTRE 2</t>
  </si>
  <si>
    <t>TRIMESTRE 3</t>
  </si>
  <si>
    <t>TRIMESTRE 4</t>
  </si>
  <si>
    <t>ANUAL</t>
  </si>
  <si>
    <t>Características de las Variables del indicador</t>
  </si>
  <si>
    <t>Nombre de la variable 1</t>
  </si>
  <si>
    <t>Descripción de la variable 1</t>
  </si>
  <si>
    <t>Fuente de Información de la variable 1</t>
  </si>
  <si>
    <t>Unidad de Medida de la variable 1</t>
  </si>
  <si>
    <t>Frecuencia de medición de la variable 1</t>
  </si>
  <si>
    <t>Método de recopilación de datos de la variable 1</t>
  </si>
  <si>
    <t>Nombre de la variable 2</t>
  </si>
  <si>
    <t>Descripción de la variable 2</t>
  </si>
  <si>
    <t>Fuente de Información de la variable 2</t>
  </si>
  <si>
    <t>Unidad de Medida de la variable 2</t>
  </si>
  <si>
    <t>Frecuencia de medición de la variable 2</t>
  </si>
  <si>
    <t>Método de recopilación de datos de la variable 2</t>
  </si>
  <si>
    <t>Responsable del diseño del Indicador</t>
  </si>
  <si>
    <t>Unidad administrativa del responsable</t>
  </si>
  <si>
    <t>Puesto del responsable</t>
  </si>
  <si>
    <t>Correo electrónico del responsable</t>
  </si>
  <si>
    <t>Teléfono del responsable</t>
  </si>
  <si>
    <t xml:space="preserve">Firma del Responsable </t>
  </si>
  <si>
    <t xml:space="preserve"> menor o igual  a 49.99%</t>
  </si>
  <si>
    <t>entre 50%  y 69.99%</t>
  </si>
  <si>
    <t>E-PPA 2.2  PROGRAMA DE INFRAESTRUCTURA BÁSICA URBANA, MEJORAMIENTO DE IMAGEN, SERVICIOS PÚBLICOS Y OBRAS PÚBLICAS DIGNAS, SUSTENTABLES E INCLUSIVAS.</t>
  </si>
  <si>
    <t>SECRETARÍA MUNICIPAL DE OBRAS PÚBLICAS Y SERVICIOS</t>
  </si>
  <si>
    <t>(   X  )</t>
  </si>
  <si>
    <t>(   X   )</t>
  </si>
  <si>
    <t xml:space="preserve"> (   X   )</t>
  </si>
  <si>
    <t xml:space="preserve"> (    X    )</t>
  </si>
  <si>
    <t>(   SI   )</t>
  </si>
  <si>
    <t>(    SI    )</t>
  </si>
  <si>
    <r>
      <t xml:space="preserve">POPR: </t>
    </r>
    <r>
      <rPr>
        <sz val="9"/>
        <color theme="1"/>
        <rFont val="Aptos Narrow"/>
        <family val="2"/>
        <scheme val="minor"/>
      </rPr>
      <t>Porcentaje de obras publicas realizadas.</t>
    </r>
  </si>
  <si>
    <t>PROPÓSITO</t>
  </si>
  <si>
    <t>Este indicador permite conocer las obras implementadas en beneficio de la población, conforme a la normatividad establecida para  aumentar la urbanizacion inclusiva y sostenible.</t>
  </si>
  <si>
    <t>Porcentaje</t>
  </si>
  <si>
    <t>Anual</t>
  </si>
  <si>
    <r>
      <t xml:space="preserve">Nombre del Documento: 
</t>
    </r>
    <r>
      <rPr>
        <sz val="9"/>
        <color theme="1"/>
        <rFont val="Aptos Narrow"/>
        <family val="2"/>
        <scheme val="minor"/>
      </rPr>
      <t xml:space="preserve">Supervisiones de entrega de Obra Pública relizada 2026
</t>
    </r>
    <r>
      <rPr>
        <b/>
        <sz val="9"/>
        <color theme="1"/>
        <rFont val="Aptos Narrow"/>
        <family val="2"/>
        <scheme val="minor"/>
      </rPr>
      <t xml:space="preserve">
Nombre de quien genera la información:
</t>
    </r>
    <r>
      <rPr>
        <sz val="9"/>
        <color theme="1"/>
        <rFont val="Aptos Narrow"/>
        <family val="2"/>
        <scheme val="minor"/>
      </rPr>
      <t>Secretaría Municipal de Obras Públicas y Servicios.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9"/>
        <color theme="1"/>
        <rFont val="Aptos Narrow"/>
        <family val="2"/>
        <scheme val="minor"/>
      </rPr>
      <t>Archivero-MBJARCH001387</t>
    </r>
  </si>
  <si>
    <t>NOR</t>
  </si>
  <si>
    <t>NOP</t>
  </si>
  <si>
    <t>Número de Obras Realizadas</t>
  </si>
  <si>
    <t>Número de Obras Programadas</t>
  </si>
  <si>
    <t>Supervisiones de entrega de Obra Pública Realizada 2026</t>
  </si>
  <si>
    <t>Obras</t>
  </si>
  <si>
    <t>Supervisiones de entrega de Obra Pública Realizada 2023</t>
  </si>
  <si>
    <t>M.A.P. Samantha Hernández Cardeña</t>
  </si>
  <si>
    <t>Secretaría Municipal de Obras Públicas y Servicios</t>
  </si>
  <si>
    <t>secretariaobrasyservicios@cancun.gob.mx</t>
  </si>
  <si>
    <t>9988812800 Ext. 1010</t>
  </si>
  <si>
    <r>
      <t>PPI:</t>
    </r>
    <r>
      <rPr>
        <sz val="9"/>
        <color theme="1"/>
        <rFont val="Aptos Narrow"/>
        <family val="2"/>
        <scheme val="minor"/>
      </rPr>
      <t xml:space="preserve"> Porcentaje de programas Implementados.</t>
    </r>
  </si>
  <si>
    <t>Este indicador mide la eficacia con que la Secretaría Municipal de Obras Públicas y Servicios realiza el mantenimiento de los servicios públicos de bacheo, pozos, rescate de espacios públicos, parques y áreas jardinadas, limpieza de playas, infraestructura urbana.</t>
  </si>
  <si>
    <r>
      <rPr>
        <b/>
        <sz val="9"/>
        <color theme="1"/>
        <rFont val="Aptos Narrow"/>
        <family val="2"/>
        <scheme val="minor"/>
      </rPr>
      <t>PPI</t>
    </r>
    <r>
      <rPr>
        <sz val="9"/>
        <color theme="1"/>
        <rFont val="Aptos Narrow"/>
        <family val="2"/>
        <scheme val="minor"/>
      </rPr>
      <t>= (NPI/NPP)*100</t>
    </r>
  </si>
  <si>
    <r>
      <rPr>
        <b/>
        <sz val="9"/>
        <color theme="1"/>
        <rFont val="Aptos Narrow"/>
        <family val="2"/>
        <scheme val="minor"/>
      </rPr>
      <t>POPR</t>
    </r>
    <r>
      <rPr>
        <sz val="9"/>
        <color theme="1"/>
        <rFont val="Aptos Narrow"/>
        <family val="2"/>
        <scheme val="minor"/>
      </rPr>
      <t>= (NOR/NOP)*100</t>
    </r>
  </si>
  <si>
    <r>
      <t xml:space="preserve">Nombre del Documento: 
</t>
    </r>
    <r>
      <rPr>
        <sz val="9"/>
        <color theme="1"/>
        <rFont val="Aptos Narrow"/>
        <family val="2"/>
        <scheme val="minor"/>
      </rPr>
      <t>Reportes de avance de actividades de los Programas de 2026</t>
    </r>
    <r>
      <rPr>
        <b/>
        <sz val="9"/>
        <color theme="1"/>
        <rFont val="Aptos Narrow"/>
        <family val="2"/>
        <scheme val="minor"/>
      </rPr>
      <t xml:space="preserve">
Nombre de quien genera la información:
</t>
    </r>
    <r>
      <rPr>
        <sz val="9"/>
        <color theme="1"/>
        <rFont val="Aptos Narrow"/>
        <family val="2"/>
        <scheme val="minor"/>
      </rPr>
      <t>Secretaría Municipal de Obras Públicas y Servicios.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9"/>
        <color theme="1"/>
        <rFont val="Aptos Narrow"/>
        <family val="2"/>
        <scheme val="minor"/>
      </rPr>
      <t>Archivero-MBJARCH001387</t>
    </r>
  </si>
  <si>
    <t>NPI</t>
  </si>
  <si>
    <t>Número de Programas Implementados</t>
  </si>
  <si>
    <t>Reporte de Avance de Actividades de los programas de 2026</t>
  </si>
  <si>
    <t>Programas</t>
  </si>
  <si>
    <t>NPP</t>
  </si>
  <si>
    <t>Número de Programas Programados</t>
  </si>
  <si>
    <t>Reporte de Avance de Actividades de los programas de 2023</t>
  </si>
  <si>
    <t>Trimestral</t>
  </si>
  <si>
    <t>Supervision de Obra</t>
  </si>
  <si>
    <t>Presentación de Informes</t>
  </si>
  <si>
    <r>
      <t xml:space="preserve">POSPS: </t>
    </r>
    <r>
      <rPr>
        <sz val="9"/>
        <color theme="1"/>
        <rFont val="Aptos Narrow"/>
        <family val="2"/>
        <scheme val="minor"/>
      </rPr>
      <t>Porcentaje de Obra y Servicios Públicos  supervisados.</t>
    </r>
  </si>
  <si>
    <t>COMPONENTE</t>
  </si>
  <si>
    <t>Este indicador refiere a la supervisión de la obra y servicios públicos, y elaboración de informes técnicos e integración de expedientes de Obra Pública autorizada.</t>
  </si>
  <si>
    <r>
      <t xml:space="preserve"> POSPS=</t>
    </r>
    <r>
      <rPr>
        <sz val="9"/>
        <color theme="1"/>
        <rFont val="Aptos Narrow"/>
        <family val="2"/>
        <scheme val="minor"/>
      </rPr>
      <t xml:space="preserve"> (NOSPP/NTOSPS)*100</t>
    </r>
  </si>
  <si>
    <r>
      <t xml:space="preserve">Nombre del Documento: 
</t>
    </r>
    <r>
      <rPr>
        <sz val="9"/>
        <color theme="1"/>
        <rFont val="Aptos Narrow"/>
        <family val="2"/>
        <scheme val="minor"/>
      </rPr>
      <t xml:space="preserve">Obra y  Servicios Públicos supervisadas 2026
</t>
    </r>
    <r>
      <rPr>
        <b/>
        <sz val="9"/>
        <color theme="1"/>
        <rFont val="Aptos Narrow"/>
        <family val="2"/>
        <scheme val="minor"/>
      </rPr>
      <t xml:space="preserve">
Nombre de quien genera la información:
</t>
    </r>
    <r>
      <rPr>
        <sz val="9"/>
        <color theme="1"/>
        <rFont val="Aptos Narrow"/>
        <family val="2"/>
        <scheme val="minor"/>
      </rPr>
      <t>Secretaría Municipal de Obras Públicas y Servicios.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9"/>
        <color theme="1"/>
        <rFont val="Aptos Narrow"/>
        <family val="2"/>
        <scheme val="minor"/>
      </rPr>
      <t>Archivero-MBJARCH001387</t>
    </r>
  </si>
  <si>
    <t xml:space="preserve">NOSPP </t>
  </si>
  <si>
    <t>Número de Obra y Sevicios Públicos Programados</t>
  </si>
  <si>
    <t>Obra Pública supervisada para su entrega 2026</t>
  </si>
  <si>
    <t>Acta</t>
  </si>
  <si>
    <t>NTOSPS</t>
  </si>
  <si>
    <t>Número Total de Obra y Servicios Públicos Supervisados</t>
  </si>
  <si>
    <t>Obra Pública supervisada para su entrega 2023</t>
  </si>
  <si>
    <t>ACTIVIDAD</t>
  </si>
  <si>
    <t xml:space="preserve">Este indicador permite la planeación estrategica para la administración de los recursos financieros, con eficiencia, entre las diferentes actividades administrativas y de operatividad. </t>
  </si>
  <si>
    <r>
      <t>PAAO=</t>
    </r>
    <r>
      <rPr>
        <sz val="9"/>
        <color theme="1"/>
        <rFont val="Aptos Narrow"/>
        <family val="2"/>
        <scheme val="minor"/>
      </rPr>
      <t xml:space="preserve"> (NAR/NAP)*100</t>
    </r>
  </si>
  <si>
    <r>
      <t xml:space="preserve">Nombre del Documento: 
</t>
    </r>
    <r>
      <rPr>
        <sz val="9"/>
        <color theme="1"/>
        <rFont val="Aptos Narrow"/>
        <family val="2"/>
        <scheme val="minor"/>
      </rPr>
      <t>Obra y  Servicios Públicos supervisadas 2025</t>
    </r>
    <r>
      <rPr>
        <b/>
        <sz val="9"/>
        <color theme="1"/>
        <rFont val="Aptos Narrow"/>
        <family val="2"/>
        <scheme val="minor"/>
      </rPr>
      <t xml:space="preserve">
Nombre de quien genera la información:
</t>
    </r>
    <r>
      <rPr>
        <sz val="9"/>
        <color theme="1"/>
        <rFont val="Aptos Narrow"/>
        <family val="2"/>
        <scheme val="minor"/>
      </rPr>
      <t xml:space="preserve">Secretaría Municipal de Obras Públicas y Servicios.
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9"/>
        <color theme="1"/>
        <rFont val="Aptos Narrow"/>
        <family val="2"/>
        <scheme val="minor"/>
      </rPr>
      <t>Archivero-MBJARCH001387</t>
    </r>
  </si>
  <si>
    <t xml:space="preserve">NAR </t>
  </si>
  <si>
    <t>Número de Actividades Realizadas.</t>
  </si>
  <si>
    <t>Avance de actividades administrativas y operativas 2026.</t>
  </si>
  <si>
    <t>Actividades</t>
  </si>
  <si>
    <t>Registros Administrativos</t>
  </si>
  <si>
    <t>NAP</t>
  </si>
  <si>
    <t>Número  de Actividades  Programadas</t>
  </si>
  <si>
    <t>Avance de actividades administrativas y operativas 2023</t>
  </si>
  <si>
    <r>
      <t xml:space="preserve">POPE: </t>
    </r>
    <r>
      <rPr>
        <sz val="9"/>
        <color theme="1"/>
        <rFont val="Aptos Narrow"/>
        <family val="2"/>
        <scheme val="minor"/>
      </rPr>
      <t>Porcentaje de Obra Pública entregada.</t>
    </r>
  </si>
  <si>
    <t xml:space="preserve">Este indicador permite medir la entrega de obra publica </t>
  </si>
  <si>
    <r>
      <t xml:space="preserve">POPE= </t>
    </r>
    <r>
      <rPr>
        <sz val="9"/>
        <color theme="1"/>
        <rFont val="Aptos Narrow"/>
        <family val="2"/>
        <scheme val="minor"/>
      </rPr>
      <t>(NOPE/NOPP)*100</t>
    </r>
  </si>
  <si>
    <r>
      <t xml:space="preserve">Nombre del Documento: 
</t>
    </r>
    <r>
      <rPr>
        <sz val="9"/>
        <color theme="1"/>
        <rFont val="Aptos Narrow"/>
        <family val="2"/>
        <scheme val="minor"/>
      </rPr>
      <t>Obra y  Servicios Públicos supervisadas 2026.</t>
    </r>
    <r>
      <rPr>
        <b/>
        <sz val="9"/>
        <color theme="1"/>
        <rFont val="Aptos Narrow"/>
        <family val="2"/>
        <scheme val="minor"/>
      </rPr>
      <t xml:space="preserve">
Nombre de quien genera la información:
</t>
    </r>
    <r>
      <rPr>
        <sz val="9"/>
        <color theme="1"/>
        <rFont val="Aptos Narrow"/>
        <family val="2"/>
        <scheme val="minor"/>
      </rPr>
      <t>Secretaría Municipal de Obras Públicas y Servicios.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9"/>
        <color theme="1"/>
        <rFont val="Aptos Narrow"/>
        <family val="2"/>
        <scheme val="minor"/>
      </rPr>
      <t>Archivero-MBJARCH001387</t>
    </r>
  </si>
  <si>
    <t>NOPE</t>
  </si>
  <si>
    <t xml:space="preserve"> Número de Obra Pública Entregada</t>
  </si>
  <si>
    <t>Acta entrega de obra publica concluida 2026</t>
  </si>
  <si>
    <t>Obra pública</t>
  </si>
  <si>
    <t>Actas</t>
  </si>
  <si>
    <t>NOPP</t>
  </si>
  <si>
    <t>Número de Obra Pública Programada</t>
  </si>
  <si>
    <t>Acta entrega de obra publica concluida 2023</t>
  </si>
  <si>
    <r>
      <t>PAAP:</t>
    </r>
    <r>
      <rPr>
        <sz val="9"/>
        <color theme="1"/>
        <rFont val="Aptos Narrow"/>
        <family val="2"/>
        <scheme val="minor"/>
      </rPr>
      <t xml:space="preserve"> Porcentaje de asistencia a actividades programadas.</t>
    </r>
  </si>
  <si>
    <t>Este indicador permite cuantificar las invitaciones a reuniones, comisiones, cursos de actualización y capacitación a fin de garantizar la asistencia.</t>
  </si>
  <si>
    <r>
      <t>PAAP=</t>
    </r>
    <r>
      <rPr>
        <sz val="9"/>
        <color theme="1"/>
        <rFont val="Aptos Narrow"/>
        <family val="2"/>
        <scheme val="minor"/>
      </rPr>
      <t xml:space="preserve"> (NAR/NAP)*100</t>
    </r>
  </si>
  <si>
    <r>
      <t>PSCA:</t>
    </r>
    <r>
      <rPr>
        <sz val="9"/>
        <color theme="1"/>
        <rFont val="Aptos Narrow"/>
        <family val="2"/>
        <scheme val="minor"/>
      </rPr>
      <t xml:space="preserve"> Porcentaje de Solicitudes Ciudadanas Atendidas.</t>
    </r>
  </si>
  <si>
    <t>Este indicador permite atender las solicitudes ciudadanas de mantenimiento de la infraestructura municipal.</t>
  </si>
  <si>
    <r>
      <t>PSCA=</t>
    </r>
    <r>
      <rPr>
        <sz val="9"/>
        <color theme="1"/>
        <rFont val="Aptos Narrow"/>
        <family val="2"/>
        <scheme val="minor"/>
      </rPr>
      <t xml:space="preserve"> (NSA/NSR)*100</t>
    </r>
  </si>
  <si>
    <r>
      <t xml:space="preserve">Nombre del Documento: 
</t>
    </r>
    <r>
      <rPr>
        <sz val="9"/>
        <color theme="1"/>
        <rFont val="Aptos Narrow"/>
        <family val="2"/>
        <scheme val="minor"/>
      </rPr>
      <t>Solicitudes Ciudadanas Atendidas 2026</t>
    </r>
    <r>
      <rPr>
        <b/>
        <sz val="9"/>
        <color theme="1"/>
        <rFont val="Aptos Narrow"/>
        <family val="2"/>
        <scheme val="minor"/>
      </rPr>
      <t xml:space="preserve">
Nombre de quien genera la información:
</t>
    </r>
    <r>
      <rPr>
        <sz val="9"/>
        <color theme="1"/>
        <rFont val="Aptos Narrow"/>
        <family val="2"/>
        <scheme val="minor"/>
      </rPr>
      <t>Secretaría Municipal de Obras Públicas y Servicios.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9"/>
        <color theme="1"/>
        <rFont val="Aptos Narrow"/>
        <family val="2"/>
        <scheme val="minor"/>
      </rPr>
      <t>Archivero/MBJARC001387</t>
    </r>
  </si>
  <si>
    <t>NSA</t>
  </si>
  <si>
    <t>Número de Solicitudes Atendidas</t>
  </si>
  <si>
    <t>Solicitudes Ciudadanas Atendidas 2026</t>
  </si>
  <si>
    <t>Solicitudes</t>
  </si>
  <si>
    <t>Registros administrativos</t>
  </si>
  <si>
    <t>NSR</t>
  </si>
  <si>
    <t>Número Solicitudes Recepcionadas</t>
  </si>
  <si>
    <t>Solicitudes Ciudadanas Atendidas 2023</t>
  </si>
  <si>
    <r>
      <t xml:space="preserve">PSCC: </t>
    </r>
    <r>
      <rPr>
        <sz val="9"/>
        <color theme="1"/>
        <rFont val="Aptos Narrow"/>
        <family val="2"/>
        <scheme val="minor"/>
      </rPr>
      <t>Porcentaje de Solicitudes Ciudadanas Canalizadas.</t>
    </r>
  </si>
  <si>
    <t xml:space="preserve">Este indicador permite canalizar las solicitudes ciudadanas con otras dependencias municipales en las que no se tiene injerencia, dando el segumiento hasta su destino final. </t>
  </si>
  <si>
    <r>
      <t>PSCC=</t>
    </r>
    <r>
      <rPr>
        <sz val="9"/>
        <color theme="1"/>
        <rFont val="Aptos Narrow"/>
        <family val="2"/>
        <scheme val="minor"/>
      </rPr>
      <t xml:space="preserve"> (NSC/NSR)*100</t>
    </r>
  </si>
  <si>
    <r>
      <t xml:space="preserve">Nombre del Documento: 
</t>
    </r>
    <r>
      <rPr>
        <sz val="9"/>
        <color theme="1"/>
        <rFont val="Aptos Narrow"/>
        <family val="2"/>
        <scheme val="minor"/>
      </rPr>
      <t xml:space="preserve">Solicitudes Ciudadanas Canalizadas 2026
</t>
    </r>
    <r>
      <rPr>
        <b/>
        <sz val="9"/>
        <color theme="1"/>
        <rFont val="Aptos Narrow"/>
        <family val="2"/>
        <scheme val="minor"/>
      </rPr>
      <t xml:space="preserve">
Nombre de quien genera la información:
</t>
    </r>
    <r>
      <rPr>
        <sz val="9"/>
        <color theme="1"/>
        <rFont val="Aptos Narrow"/>
        <family val="2"/>
        <scheme val="minor"/>
      </rPr>
      <t>Secretaría Municipal de Obras Públicas y Servicios.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9"/>
        <color theme="1"/>
        <rFont val="Aptos Narrow"/>
        <family val="2"/>
        <scheme val="minor"/>
      </rPr>
      <t>Archivo-MBJARC001387</t>
    </r>
  </si>
  <si>
    <t>NSC</t>
  </si>
  <si>
    <t>Número de Solicitudes Canalizadas.</t>
  </si>
  <si>
    <t>Solicitudes Ciudadanas Canalizadas 2026</t>
  </si>
  <si>
    <t>Solicitudes Ciudadanas Canalizadas 2023</t>
  </si>
  <si>
    <r>
      <t xml:space="preserve">PPOPA: </t>
    </r>
    <r>
      <rPr>
        <sz val="9"/>
        <color theme="1"/>
        <rFont val="Aptos Narrow"/>
        <family val="2"/>
        <scheme val="minor"/>
      </rPr>
      <t>Porcentaje de Permisos de Obra Privada autorizados.</t>
    </r>
  </si>
  <si>
    <t>Mide la cantidad de autorizaciónes de permisos de obra en vía pública de personas fisicas y/o morales que cumplen con los lineamientos establecidos.</t>
  </si>
  <si>
    <r>
      <t xml:space="preserve">PPOPA= </t>
    </r>
    <r>
      <rPr>
        <sz val="9"/>
        <color theme="1"/>
        <rFont val="Aptos Narrow"/>
        <family val="2"/>
        <scheme val="minor"/>
      </rPr>
      <t>(NPA/NPS)*100</t>
    </r>
  </si>
  <si>
    <r>
      <t xml:space="preserve">Nombre del Documento: 
</t>
    </r>
    <r>
      <rPr>
        <sz val="9"/>
        <color theme="1"/>
        <rFont val="Aptos Narrow"/>
        <family val="2"/>
        <scheme val="minor"/>
      </rPr>
      <t xml:space="preserve">Relación de solicitudes y autorizaciones 2026
</t>
    </r>
    <r>
      <rPr>
        <b/>
        <sz val="9"/>
        <color theme="1"/>
        <rFont val="Aptos Narrow"/>
        <family val="2"/>
        <scheme val="minor"/>
      </rPr>
      <t xml:space="preserve">
Nombre de quien genera la información:
</t>
    </r>
    <r>
      <rPr>
        <sz val="9"/>
        <color theme="1"/>
        <rFont val="Aptos Narrow"/>
        <family val="2"/>
        <scheme val="minor"/>
      </rPr>
      <t xml:space="preserve">Secretaría Municipal de Obras Públicas y Servicios.
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 xml:space="preserve">Trimestral
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9"/>
        <color theme="1"/>
        <rFont val="Aptos Narrow"/>
        <family val="2"/>
        <scheme val="minor"/>
      </rPr>
      <t>Archivero/MBJARC001387</t>
    </r>
  </si>
  <si>
    <t>NPA</t>
  </si>
  <si>
    <t>Número de Permisos Autorizados.</t>
  </si>
  <si>
    <t>Relación de solicitudes y autorizaciones 2026</t>
  </si>
  <si>
    <t>Permisos</t>
  </si>
  <si>
    <t>NPS</t>
  </si>
  <si>
    <t>Número Permisos Solicitados.</t>
  </si>
  <si>
    <t>Relación de solicitudes y autorizaciones 2023</t>
  </si>
  <si>
    <t>Lic. Carlos Daniel Marín Rodriguez</t>
  </si>
  <si>
    <t>Coordinador de Operaciones y Logistica.</t>
  </si>
  <si>
    <t>tramitessmopys@gmail.com</t>
  </si>
  <si>
    <t>9988812800 Ext. 1008</t>
  </si>
  <si>
    <r>
      <t xml:space="preserve">PEI: </t>
    </r>
    <r>
      <rPr>
        <sz val="9"/>
        <color theme="1"/>
        <rFont val="Aptos Narrow"/>
        <family val="2"/>
        <scheme val="minor"/>
      </rPr>
      <t>Porcentaje de expedientes Integrados</t>
    </r>
  </si>
  <si>
    <t xml:space="preserve">Este indicador permite cuantificar los expedientes de procesos juridico-administrativos resueltos para proyectar, autorizar y notificar la resolución administrativa por la Secretaría Municipal de Obras Públicas y Servicios. </t>
  </si>
  <si>
    <r>
      <t>PEI=</t>
    </r>
    <r>
      <rPr>
        <sz val="9"/>
        <color theme="1"/>
        <rFont val="Aptos Narrow"/>
        <family val="2"/>
        <scheme val="minor"/>
      </rPr>
      <t xml:space="preserve"> (NEI/NER)*100</t>
    </r>
  </si>
  <si>
    <r>
      <t xml:space="preserve">Nombre del Documento: 
</t>
    </r>
    <r>
      <rPr>
        <sz val="9"/>
        <color theme="1"/>
        <rFont val="Aptos Narrow"/>
        <family val="2"/>
        <scheme val="minor"/>
      </rPr>
      <t>Procesos administrativos 2026</t>
    </r>
    <r>
      <rPr>
        <b/>
        <sz val="9"/>
        <color theme="1"/>
        <rFont val="Aptos Narrow"/>
        <family val="2"/>
        <scheme val="minor"/>
      </rPr>
      <t xml:space="preserve">
Nombre de quien genera la información:
</t>
    </r>
    <r>
      <rPr>
        <sz val="9"/>
        <color theme="1"/>
        <rFont val="Aptos Narrow"/>
        <family val="2"/>
        <scheme val="minor"/>
      </rPr>
      <t>Secretaría Municipal de Obras Públicas y Servicios.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 xml:space="preserve">Trimestral
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9"/>
        <color theme="1"/>
        <rFont val="Aptos Narrow"/>
        <family val="2"/>
        <scheme val="minor"/>
      </rPr>
      <t>Archivero/MBJARC001387</t>
    </r>
  </si>
  <si>
    <t>NEI</t>
  </si>
  <si>
    <t>Numero de Expedientes Integrados</t>
  </si>
  <si>
    <t>Procesos administrativos 2026</t>
  </si>
  <si>
    <t>Expedientes</t>
  </si>
  <si>
    <t>NER</t>
  </si>
  <si>
    <t>Numero de Expedientes Recepcionados</t>
  </si>
  <si>
    <t>Procesos administrativos 2023</t>
  </si>
  <si>
    <t>Lic. Carlos Antonio Gutierrez Galeana</t>
  </si>
  <si>
    <t>Unidad Juridica de la Secretaría Municipal de Obras Públicas y Servicios</t>
  </si>
  <si>
    <r>
      <t xml:space="preserve">PSMR: </t>
    </r>
    <r>
      <rPr>
        <sz val="9"/>
        <color theme="1"/>
        <rFont val="Aptos Narrow"/>
        <family val="2"/>
        <scheme val="minor"/>
      </rPr>
      <t xml:space="preserve">Porcentaje de solicitudes de mantenimiento realizadas. </t>
    </r>
  </si>
  <si>
    <t>Este indicador permite medir la eficiencia del mantenimiento de las áreas administrativas y con ello llevar un control tanto preventivo como correctivo.</t>
  </si>
  <si>
    <r>
      <t>PSMR=</t>
    </r>
    <r>
      <rPr>
        <sz val="9"/>
        <color theme="1"/>
        <rFont val="Aptos Narrow"/>
        <family val="2"/>
        <scheme val="minor"/>
      </rPr>
      <t xml:space="preserve"> (NSMR/NSMR1)*100 </t>
    </r>
  </si>
  <si>
    <r>
      <t xml:space="preserve">Nombre del Documento: 
</t>
    </r>
    <r>
      <rPr>
        <sz val="9"/>
        <color theme="1"/>
        <rFont val="Aptos Narrow"/>
        <family val="2"/>
        <scheme val="minor"/>
      </rPr>
      <t>Dictamenes de Material 2026</t>
    </r>
    <r>
      <rPr>
        <b/>
        <sz val="9"/>
        <color theme="1"/>
        <rFont val="Aptos Narrow"/>
        <family val="2"/>
        <scheme val="minor"/>
      </rPr>
      <t xml:space="preserve">
Nombre de quien genera la información: 
</t>
    </r>
    <r>
      <rPr>
        <sz val="9"/>
        <color theme="1"/>
        <rFont val="Aptos Narrow"/>
        <family val="2"/>
        <scheme val="minor"/>
      </rPr>
      <t>Dirección General de Servicios Públicos.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 xml:space="preserve">Trimestral
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 
</t>
    </r>
    <r>
      <rPr>
        <sz val="9"/>
        <color theme="1"/>
        <rFont val="Aptos Narrow"/>
        <family val="2"/>
        <scheme val="minor"/>
      </rPr>
      <t>Archivero MBJARC001387</t>
    </r>
  </si>
  <si>
    <t>NSMR</t>
  </si>
  <si>
    <t>Número de solicitudes de mantenimiento realizadas.</t>
  </si>
  <si>
    <t>Dictamenes de Material 2026</t>
  </si>
  <si>
    <t>NSMR1</t>
  </si>
  <si>
    <t>Número de solicitudes de mantenimiento recibidas.</t>
  </si>
  <si>
    <t>Dictamenes de Material 2023</t>
  </si>
  <si>
    <t>Lic. Claudia Isabel Martínez Fabro</t>
  </si>
  <si>
    <t>Coordinación Administrativa de la Secretaría Municipal de Obras Públicas y Servicios</t>
  </si>
  <si>
    <t>claumf.bj@gmail.com</t>
  </si>
  <si>
    <t>9988812800 Ext. 1000 y 1001</t>
  </si>
  <si>
    <r>
      <t>PASOPD:</t>
    </r>
    <r>
      <rPr>
        <sz val="9"/>
        <color theme="1"/>
        <rFont val="Aptos Narrow"/>
        <family val="2"/>
        <scheme val="minor"/>
      </rPr>
      <t xml:space="preserve"> Porcentaje de actividades de servicios y obra pública difundidas </t>
    </r>
  </si>
  <si>
    <t>Este indicador permite medir la cantidad de eventos realizados, mediante el acercamiento en los espacios públicos con los comités vecinales para conocer las deficiencias de los servicios y obras públicas de la región, asimismo la participación y asistencia de la ciudadanía en la  entrega de obra pública.</t>
  </si>
  <si>
    <r>
      <t>PASOPD=</t>
    </r>
    <r>
      <rPr>
        <sz val="9"/>
        <color theme="1"/>
        <rFont val="Aptos Narrow"/>
        <family val="2"/>
        <scheme val="minor"/>
      </rPr>
      <t xml:space="preserve"> (TAD/TAPD)*100 </t>
    </r>
  </si>
  <si>
    <r>
      <t xml:space="preserve">Nombre del Documento: 
</t>
    </r>
    <r>
      <rPr>
        <sz val="9"/>
        <color theme="1"/>
        <rFont val="Aptos Narrow"/>
        <family val="2"/>
        <scheme val="minor"/>
      </rPr>
      <t>Actividades Difundidas de Obras y Servicios Publicos 2026</t>
    </r>
    <r>
      <rPr>
        <b/>
        <sz val="9"/>
        <color theme="1"/>
        <rFont val="Aptos Narrow"/>
        <family val="2"/>
        <scheme val="minor"/>
      </rPr>
      <t xml:space="preserve">
Nombre de quien genera la información: 
</t>
    </r>
    <r>
      <rPr>
        <sz val="9"/>
        <color theme="1"/>
        <rFont val="Aptos Narrow"/>
        <family val="2"/>
        <scheme val="minor"/>
      </rPr>
      <t>Secretaría Municipal de Obras Públicas y Servicios.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 xml:space="preserve">Trimestral
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 
</t>
    </r>
    <r>
      <rPr>
        <sz val="9"/>
        <color theme="1"/>
        <rFont val="Aptos Narrow"/>
        <family val="2"/>
        <scheme val="minor"/>
      </rPr>
      <t>Pagina web: https://www.facebook.com/SMOPySCANCUN, https://www.instagram.com/obraspublicasyservicios/</t>
    </r>
  </si>
  <si>
    <t>TAD</t>
  </si>
  <si>
    <t>Total de actividades difundidas</t>
  </si>
  <si>
    <t>Reporte de Actividades Difundidas 2026</t>
  </si>
  <si>
    <t>Presentacion de informes</t>
  </si>
  <si>
    <t>TAPD</t>
  </si>
  <si>
    <t>Total de actividades por difundir</t>
  </si>
  <si>
    <t>Reporte de Actividades Difundidas 2023</t>
  </si>
  <si>
    <t xml:space="preserve">Lic. Eneida Alexandra Gomez Rios </t>
  </si>
  <si>
    <t>Coordinación de Difusion de la Secretaría Municipal de Obras Públicas y Servicios</t>
  </si>
  <si>
    <r>
      <t>PASRP:</t>
    </r>
    <r>
      <rPr>
        <sz val="9"/>
        <color theme="1"/>
        <rFont val="Aptos Narrow"/>
        <family val="2"/>
        <scheme val="minor"/>
      </rPr>
      <t xml:space="preserve"> Porcentaje de programas de servicios públicos realizados.</t>
    </r>
  </si>
  <si>
    <t>DIRECCIÓN GENERAL DE SERVICIOS PÚBLICOS</t>
  </si>
  <si>
    <t>Este indicador permitirá conocer el porcentaje de  realización de servicios públicos en los siguientes rubros: vialidades, alumbrado público, sistema de drenaje pluvial, parques públicos, áreas jardinadas, guarniciones y playas públicas.</t>
  </si>
  <si>
    <r>
      <rPr>
        <b/>
        <sz val="9"/>
        <color theme="1"/>
        <rFont val="Aptos Narrow"/>
        <family val="2"/>
        <scheme val="minor"/>
      </rPr>
      <t xml:space="preserve">PASRP= </t>
    </r>
    <r>
      <rPr>
        <sz val="9"/>
        <color theme="1"/>
        <rFont val="Aptos Narrow"/>
        <family val="2"/>
        <scheme val="minor"/>
      </rPr>
      <t>(TPSPR/TPSPP)*100</t>
    </r>
  </si>
  <si>
    <t>Nombre del Documento:
Reporte de Mantenimiento realizado 2026
Nombre de quien genera la información
Dirección General de Servicios Públicos
Periodicidad con que se genera la información: 
Trimestral 
Liga de la página donde se localiza la información si es el caso o ubicación: 
MBJ-SMOPS-DGSPM-014-26</t>
  </si>
  <si>
    <t>TPSPR</t>
  </si>
  <si>
    <t>Total de programas de servicios públicos realizados</t>
  </si>
  <si>
    <t>Reporte de los trabajos realizados 2026</t>
  </si>
  <si>
    <t>TPSPP</t>
  </si>
  <si>
    <t>Total de programas de servicios públicos programados</t>
  </si>
  <si>
    <t>Reporte de los trabajos realizados 2023</t>
  </si>
  <si>
    <t xml:space="preserve">Lic. José Antonio de la Torre Chambe  </t>
  </si>
  <si>
    <t>Dirección General de Servicios Públicos</t>
  </si>
  <si>
    <t>Director General de Servicios Públicos</t>
  </si>
  <si>
    <t>serviciospublicos@cancun.gob.mx</t>
  </si>
  <si>
    <r>
      <t xml:space="preserve">PARSP: </t>
    </r>
    <r>
      <rPr>
        <sz val="9"/>
        <color theme="1"/>
        <rFont val="Aptos Narrow"/>
        <family val="2"/>
        <scheme val="minor"/>
      </rPr>
      <t>Porcentaje de actividades realizadas de servicios públicos.</t>
    </r>
  </si>
  <si>
    <t>Este indicador nos permitirá conocer el desempeño individual de cada una de las actividades programadas de servicios públicos.</t>
  </si>
  <si>
    <r>
      <rPr>
        <b/>
        <sz val="9"/>
        <color theme="1"/>
        <rFont val="Aptos Narrow"/>
        <family val="2"/>
        <scheme val="minor"/>
      </rPr>
      <t xml:space="preserve">PARSP= </t>
    </r>
    <r>
      <rPr>
        <sz val="9"/>
        <color theme="1"/>
        <rFont val="Aptos Narrow"/>
        <family val="2"/>
        <scheme val="minor"/>
      </rPr>
      <t xml:space="preserve">(NAR/NAP)*100 </t>
    </r>
  </si>
  <si>
    <t>Nombre del Documento:
Reporte de Servicios Públicos 2026
Nombre de quien genera la información:
Dirección General de Servicios Públicos
Periodicidad con que se genera la información: 
Trimestral 
Liga de la página donde se localiza la información si es el caso o ubicación:
Lefort: MBJDGSPM-002-2026</t>
  </si>
  <si>
    <t>NAR</t>
  </si>
  <si>
    <t>Número de actividades realizadas.</t>
  </si>
  <si>
    <t>Número de actividades programadas.</t>
  </si>
  <si>
    <r>
      <t xml:space="preserve">PTRN: </t>
    </r>
    <r>
      <rPr>
        <sz val="9"/>
        <color theme="1"/>
        <rFont val="Aptos Narrow"/>
        <family val="2"/>
        <scheme val="minor"/>
      </rPr>
      <t>Porcentaje de trámites de recursos necesarios</t>
    </r>
  </si>
  <si>
    <t>Este indicador nos permite medir el número de tramites de recursos gestionados.</t>
  </si>
  <si>
    <r>
      <rPr>
        <b/>
        <sz val="9"/>
        <color theme="1"/>
        <rFont val="Aptos Narrow"/>
        <family val="2"/>
        <scheme val="minor"/>
      </rPr>
      <t xml:space="preserve">PTRN= </t>
    </r>
    <r>
      <rPr>
        <sz val="9"/>
        <color theme="1"/>
        <rFont val="Aptos Narrow"/>
        <family val="2"/>
        <scheme val="minor"/>
      </rPr>
      <t>(NTR/NTP)*100</t>
    </r>
  </si>
  <si>
    <t>Nombre del Documento:
Reporte de trámites de recursos 2026
Nombre de quien genera la información:
Dirección General de Servicios Públicos
Periodicidad con que se genera la información: 
Trimestral 
Liga de la página donde se localiza la información si es el caso o ubicación:
MBJ-SMOPS-DGSPM-014-2026</t>
  </si>
  <si>
    <t>NTR</t>
  </si>
  <si>
    <t>Número de tramites realizados</t>
  </si>
  <si>
    <t>Tramites</t>
  </si>
  <si>
    <t>NTP</t>
  </si>
  <si>
    <t>Número de tramites programados.</t>
  </si>
  <si>
    <r>
      <t>PSCA:</t>
    </r>
    <r>
      <rPr>
        <sz val="9"/>
        <color theme="1"/>
        <rFont val="Aptos Narrow"/>
        <family val="2"/>
        <scheme val="minor"/>
      </rPr>
      <t xml:space="preserve"> Porcentaje de solicitudes ciudadanas atendidas.</t>
    </r>
  </si>
  <si>
    <t>Este indicador nos permitirá conocer el porcentaje de efectividad de las peticiones ciudadanas recibidas.</t>
  </si>
  <si>
    <r>
      <rPr>
        <b/>
        <sz val="9"/>
        <color theme="1"/>
        <rFont val="Aptos Narrow"/>
        <family val="2"/>
        <scheme val="minor"/>
      </rPr>
      <t>PSCA=</t>
    </r>
    <r>
      <rPr>
        <sz val="9"/>
        <color theme="1"/>
        <rFont val="Aptos Narrow"/>
        <family val="2"/>
        <scheme val="minor"/>
      </rPr>
      <t xml:space="preserve"> (NSA/NSR)*100</t>
    </r>
  </si>
  <si>
    <t>Nombre del Documento:
Reporte de solicitudes ciudadanas 2026
Nombre de quien genera la información: 
Dirección General de Servicios Públicos
Periodicidad con que se genera la información:
Trimestral 
Liga de la página donde se localiza la información si es el caso o ubicación: 
Lefort:MBJDGPM-03-2026</t>
  </si>
  <si>
    <t>Número de solicitudes atendidas.</t>
  </si>
  <si>
    <t>solicitudes</t>
  </si>
  <si>
    <t>Número de solicitudes recibidas.</t>
  </si>
  <si>
    <r>
      <t>PEI:</t>
    </r>
    <r>
      <rPr>
        <sz val="9"/>
        <color theme="1"/>
        <rFont val="Aptos Narrow"/>
        <family val="2"/>
        <scheme val="minor"/>
      </rPr>
      <t xml:space="preserve"> Porcentaje de establecimientos supervisados. </t>
    </r>
  </si>
  <si>
    <t xml:space="preserve">Este indicador nos permitirá conocer el total de negocios supervisados dentro del padrón actual. </t>
  </si>
  <si>
    <r>
      <rPr>
        <b/>
        <sz val="9"/>
        <color theme="1"/>
        <rFont val="Aptos Narrow"/>
        <family val="2"/>
        <scheme val="minor"/>
      </rPr>
      <t>PEI=</t>
    </r>
    <r>
      <rPr>
        <sz val="9"/>
        <color theme="1"/>
        <rFont val="Aptos Narrow"/>
        <family val="2"/>
        <scheme val="minor"/>
      </rPr>
      <t xml:space="preserve"> (NTECN/NTENCN)*100</t>
    </r>
  </si>
  <si>
    <t>Nombre del Documento: 
Reporte diario realizado 2026
Nombre de quien genera la información: 
Dirección General de Servicios Públicos
Periodicidad con que se genera la información: 
Trimestral 
Liga de la página donde se localiza la información si es el caso o ubicación: 
MBJ-SMOPS-DGSPM-014-2026</t>
  </si>
  <si>
    <t>NTECN</t>
  </si>
  <si>
    <t>Número Total de Establecimientos que Cumplen con la Normativa</t>
  </si>
  <si>
    <t>Establecimientos</t>
  </si>
  <si>
    <t>NTENCN</t>
  </si>
  <si>
    <t>Número Total de Establecimientos que No Cumplen con la Normativa</t>
  </si>
  <si>
    <r>
      <rPr>
        <b/>
        <sz val="9"/>
        <color theme="1"/>
        <rFont val="Aptos Narrow"/>
        <scheme val="minor"/>
      </rPr>
      <t>PAPR:</t>
    </r>
    <r>
      <rPr>
        <sz val="9"/>
        <color theme="1"/>
        <rFont val="Aptos Narrow"/>
        <family val="2"/>
        <scheme val="minor"/>
      </rPr>
      <t xml:space="preserve"> Porcentaje del Alumbrado Público Rehabilitado.</t>
    </r>
  </si>
  <si>
    <t xml:space="preserve">2.2  PROGRAMA DE INFRAESTRUCTURA  BÁSICA URBANA, MEJORAMIENTO DE IMAGEN Y SERVICIOS Y OBRAS PÚBLICAS DIGNAS, SUSTENTABLES E INCLUSIVAS.  </t>
  </si>
  <si>
    <t>Secretaría Municipal de Obras Públicas y Servicios (Dirección de Alumbrado Público)</t>
  </si>
  <si>
    <t>Componente</t>
  </si>
  <si>
    <t>(   X     )</t>
  </si>
  <si>
    <t>(    X )</t>
  </si>
  <si>
    <t>(     X      )</t>
  </si>
  <si>
    <t>(      X     )</t>
  </si>
  <si>
    <t>(    X     )</t>
  </si>
  <si>
    <t xml:space="preserve"> (  X  )</t>
  </si>
  <si>
    <t xml:space="preserve"> (      )</t>
  </si>
  <si>
    <t>(    X   )</t>
  </si>
  <si>
    <t>Este indicador nos permite mostrar  el porcentaje del alumbrado público rehabilitado en todo el municipio de Benito Juárez.</t>
  </si>
  <si>
    <t>PAPR= (NLR/NLPR)*100</t>
  </si>
  <si>
    <r>
      <t xml:space="preserve">Nombre del Documento: 
</t>
    </r>
    <r>
      <rPr>
        <sz val="9"/>
        <color theme="1"/>
        <rFont val="Aptos Narrow"/>
        <scheme val="minor"/>
      </rPr>
      <t>Informe de  actividades realizadas Alumbrado Público 2026.</t>
    </r>
    <r>
      <rPr>
        <b/>
        <sz val="9"/>
        <color theme="1"/>
        <rFont val="Aptos Narrow"/>
        <family val="2"/>
        <scheme val="minor"/>
      </rPr>
      <t xml:space="preserve">
Nombre de quien genera la información:
</t>
    </r>
    <r>
      <rPr>
        <sz val="9"/>
        <color theme="1"/>
        <rFont val="Aptos Narrow"/>
        <scheme val="minor"/>
      </rPr>
      <t>Dirección de Alumbrado Público</t>
    </r>
    <r>
      <rPr>
        <b/>
        <sz val="9"/>
        <color theme="1"/>
        <rFont val="Aptos Narrow"/>
        <family val="2"/>
        <scheme val="minor"/>
      </rPr>
      <t xml:space="preserve">
Periodicidad con que se genera la información: 
</t>
    </r>
    <r>
      <rPr>
        <sz val="9"/>
        <color theme="1"/>
        <rFont val="Aptos Narrow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 
</t>
    </r>
    <r>
      <rPr>
        <sz val="9"/>
        <color theme="1"/>
        <rFont val="Aptos Narrow"/>
        <scheme val="minor"/>
      </rPr>
      <t>MBJ/22/03/22C.5/2026</t>
    </r>
  </si>
  <si>
    <t>NLR</t>
  </si>
  <si>
    <t xml:space="preserve"> Número de Luminaria Rehabilitadas.</t>
  </si>
  <si>
    <t>Informe de  actividades realizadas Alumbrado Público 2025.
Nombre de quien genera la información: Dirección de Alumbrado Público</t>
  </si>
  <si>
    <t>Luminarias.</t>
  </si>
  <si>
    <t>Informe de  actividades realizadas Alumbrado Público 2025.</t>
  </si>
  <si>
    <t>NLPR</t>
  </si>
  <si>
    <t xml:space="preserve"> Número de Luminarias Programadas para  Rehabilitar.</t>
  </si>
  <si>
    <t>Informe de  actividades realizadas Alumbrado Público 2026.</t>
  </si>
  <si>
    <t xml:space="preserve">LIC.MARIO ANUAR JESÚS ESTRELLA PANTOJA </t>
  </si>
  <si>
    <t>DIRECCIÓN DE ALUMBRADO PÚBLICO</t>
  </si>
  <si>
    <t>DIRECTOR DE ALUMBRADO PÚBLICO</t>
  </si>
  <si>
    <t>mbjalumbradopublico@gmail.com</t>
  </si>
  <si>
    <t>PSAPR: Porcentaje de supervisiones del sistema de alumbrado público realizadas.</t>
  </si>
  <si>
    <t>Actividad</t>
  </si>
  <si>
    <t>Este indicador nos permite conocer el funcionamiento del sistema de alumbrado público mendiante supervisión puntual y sectorizada, con la finalidad de reducir fallas en el mismo.</t>
  </si>
  <si>
    <t xml:space="preserve">PSAPR=(NSSAPR/NSSAPP) *100         </t>
  </si>
  <si>
    <t>NSSAPR</t>
  </si>
  <si>
    <t xml:space="preserve"> Número de supervisiones del sistema de alumbrado público realizado.</t>
  </si>
  <si>
    <t>Supervisiones</t>
  </si>
  <si>
    <t>NSSAPP: Número de supervisiones del sistema de alumbrado público programado.</t>
  </si>
  <si>
    <t>Número de supervisiones del sistema de alumbrado público programado.</t>
  </si>
  <si>
    <t>PRCA:  Porcentaje de Reportes ciudadanos del sistema de alumbrado público atendidos no concesionados</t>
  </si>
  <si>
    <t xml:space="preserve">Este indicador nos permite mostrar el porcentaje de los reportes recibidos por los ciudadanos para el mantenimiento del alumbrado no concesionado </t>
  </si>
  <si>
    <t>PRCA= (NRCP/NRCR) *100</t>
  </si>
  <si>
    <t>NRCP</t>
  </si>
  <si>
    <t xml:space="preserve"> Número de reportes ciudadano atendidos.   </t>
  </si>
  <si>
    <t xml:space="preserve">Reportes </t>
  </si>
  <si>
    <t>NRCR:</t>
  </si>
  <si>
    <t>Número de reportes ciudadanos recibidos.</t>
  </si>
  <si>
    <t>PLSAR: Porcentaje de luminarias del sistema de alumbrado público realizado.</t>
  </si>
  <si>
    <t xml:space="preserve">Este indicador nos permitira conocer la cantidad exacta de componentes del sistema de alumbrado como son:  luminarias, bancos, transformadores, registros, bases y postes. </t>
  </si>
  <si>
    <t>PLSAR= (NLSAPMR/NLSAPP) *100</t>
  </si>
  <si>
    <t>Número luminarias del sistema de alumbrado público municipal realizados.</t>
  </si>
  <si>
    <t>Luminarias</t>
  </si>
  <si>
    <t>NLP</t>
  </si>
  <si>
    <t>Número de  luminarias del sistema de alumbrado público programados.</t>
  </si>
  <si>
    <t>PAPEF: Porcentaje de alumbrado público entregado en fraccionamientos.</t>
  </si>
  <si>
    <t>Este indicador nos permite conocer si se esta cumpliendo con las especificaciones establecidas para la entrega recepción de los fraccionamientos y poder formalizar los contratos ante  CFE.</t>
  </si>
  <si>
    <t>PAPEF= (NAPE/NAPPE) *100</t>
  </si>
  <si>
    <t xml:space="preserve">NAPE </t>
  </si>
  <si>
    <t>Número de alumbrado Público Entregado</t>
  </si>
  <si>
    <t>Alumbrado</t>
  </si>
  <si>
    <t>NAPPE</t>
  </si>
  <si>
    <t>Número de alumbrado Público Programado para Entrega.</t>
  </si>
  <si>
    <t>PIEP: Porcentaje de infraestructura eléctrica Proyectada.</t>
  </si>
  <si>
    <t>Este indicador nos proporcionara información de la infraestructura eléctrica proyectada y ejecutada.</t>
  </si>
  <si>
    <t>PIEP= (NPIER/NPIEP) *100</t>
  </si>
  <si>
    <t xml:space="preserve">NPIER </t>
  </si>
  <si>
    <t xml:space="preserve">Número de proyección de infraestructura eléctrica realizada. </t>
  </si>
  <si>
    <t>Proyección de Infraestructura</t>
  </si>
  <si>
    <t>NPIEP</t>
  </si>
  <si>
    <t xml:space="preserve"> Número de Proyección de infraestructura eléctrica Programada.</t>
  </si>
  <si>
    <r>
      <rPr>
        <b/>
        <sz val="11"/>
        <color theme="1"/>
        <rFont val="Aptos Narrow"/>
        <family val="2"/>
        <scheme val="minor"/>
      </rPr>
      <t>PM2VB</t>
    </r>
    <r>
      <rPr>
        <sz val="11"/>
        <color theme="1"/>
        <rFont val="Aptos Narrow"/>
        <family val="2"/>
        <scheme val="minor"/>
      </rPr>
      <t>: Porcentaje de m2 de vialidades bacheadas</t>
    </r>
  </si>
  <si>
    <t>E-PPA 2.2 PROGRAMA DE INFRAESTRUCTURA BÁSICA URBANA, MEJORAMIENTO DE IMAGEN, SERVICIOS PÚBLICOS Y OBRAS PÚBLICAS DIGNAS, SUSTENTABLES E INCLUSIVAS.</t>
  </si>
  <si>
    <t>Secretaria Municipal de Obras Publicas y Servicios/Direccion de Bacheo y Pipas</t>
  </si>
  <si>
    <t>(    X    )</t>
  </si>
  <si>
    <t>(     X    )</t>
  </si>
  <si>
    <t>(     X   )</t>
  </si>
  <si>
    <t>Estos indicadores permiten conocer la cobertura en bacheo de las vialidades en el municipio.</t>
  </si>
  <si>
    <r>
      <rPr>
        <b/>
        <sz val="11"/>
        <color theme="1"/>
        <rFont val="Aptos Narrow"/>
        <family val="2"/>
        <scheme val="minor"/>
      </rPr>
      <t>PM2VB</t>
    </r>
    <r>
      <rPr>
        <sz val="11"/>
        <color theme="1"/>
        <rFont val="Aptos Narrow"/>
        <family val="2"/>
        <scheme val="minor"/>
      </rPr>
      <t>=(M2VB/M2VPB)*100</t>
    </r>
  </si>
  <si>
    <r>
      <t xml:space="preserve">Nombre del Documento: 
</t>
    </r>
    <r>
      <rPr>
        <sz val="11"/>
        <color theme="1"/>
        <rFont val="Aptos Narrow"/>
        <family val="2"/>
        <scheme val="minor"/>
      </rPr>
      <t>Comprobación de mezcla  2026.</t>
    </r>
    <r>
      <rPr>
        <b/>
        <sz val="11"/>
        <color theme="1"/>
        <rFont val="Aptos Narrow"/>
        <family val="2"/>
        <scheme val="minor"/>
      </rPr>
      <t xml:space="preserve">          
Nombre de quien genera la información:
</t>
    </r>
    <r>
      <rPr>
        <sz val="11"/>
        <color theme="1"/>
        <rFont val="Aptos Narrow"/>
        <family val="2"/>
        <scheme val="minor"/>
      </rPr>
      <t>Dirección de Bacheo y Pipas</t>
    </r>
    <r>
      <rPr>
        <b/>
        <sz val="11"/>
        <color theme="1"/>
        <rFont val="Aptos Narrow"/>
        <family val="2"/>
        <scheme val="minor"/>
      </rPr>
      <t xml:space="preserve">
Periodicidad con que se genera la información:
</t>
    </r>
    <r>
      <rPr>
        <sz val="11"/>
        <color theme="1"/>
        <rFont val="Aptos Narrow"/>
        <family val="2"/>
        <scheme val="minor"/>
      </rPr>
      <t>Trimestral</t>
    </r>
    <r>
      <rPr>
        <b/>
        <sz val="11"/>
        <color theme="1"/>
        <rFont val="Aptos Narrow"/>
        <family val="2"/>
        <scheme val="minor"/>
      </rPr>
      <t xml:space="preserve">
Liga de la página donde se localiza la información o ubicación: 
</t>
    </r>
    <r>
      <rPr>
        <sz val="11"/>
        <color theme="1"/>
        <rFont val="Aptos Narrow"/>
        <family val="2"/>
        <scheme val="minor"/>
      </rPr>
      <t xml:space="preserve">Almacen </t>
    </r>
  </si>
  <si>
    <t>M2VB</t>
  </si>
  <si>
    <t>M2 de vialidades bacheadas.</t>
  </si>
  <si>
    <t>Comprobacion mezcla 2026</t>
  </si>
  <si>
    <t xml:space="preserve">M2 de vialidades. </t>
  </si>
  <si>
    <t>M2VPB</t>
  </si>
  <si>
    <t>M2 de vialidades programas a bachear.</t>
  </si>
  <si>
    <t>LIC. RICARDO ISRAEL HERNANDEZ MONTIEL</t>
  </si>
  <si>
    <t>Direccion de Bacheo y Pipas</t>
  </si>
  <si>
    <t>Direcctor</t>
  </si>
  <si>
    <t>ricardo.abogado@hotmail.com</t>
  </si>
  <si>
    <t>99 81 95 80 96</t>
  </si>
  <si>
    <r>
      <rPr>
        <b/>
        <sz val="11"/>
        <color theme="1"/>
        <rFont val="Aptos Narrow"/>
        <family val="2"/>
        <scheme val="minor"/>
      </rPr>
      <t>PLAPP</t>
    </r>
    <r>
      <rPr>
        <sz val="11"/>
        <color theme="1"/>
        <rFont val="Aptos Narrow"/>
        <family val="2"/>
        <scheme val="minor"/>
      </rPr>
      <t>: Porcentaje de Litros de Agua Potable Proporcionada.</t>
    </r>
  </si>
  <si>
    <t>El indicador permite conocer el surtido de agua potable a los habitantes del municipio</t>
  </si>
  <si>
    <r>
      <rPr>
        <b/>
        <sz val="11"/>
        <color theme="1"/>
        <rFont val="Aptos Narrow"/>
        <family val="2"/>
        <scheme val="minor"/>
      </rPr>
      <t>PLAPP</t>
    </r>
    <r>
      <rPr>
        <sz val="11"/>
        <color theme="1"/>
        <rFont val="Aptos Narrow"/>
        <family val="2"/>
        <scheme val="minor"/>
      </rPr>
      <t>=(MCAP/MCAEP)*100</t>
    </r>
  </si>
  <si>
    <r>
      <t xml:space="preserve">Nombre del Documento: 
</t>
    </r>
    <r>
      <rPr>
        <sz val="11"/>
        <color theme="1"/>
        <rFont val="Aptos Narrow"/>
        <family val="2"/>
        <scheme val="minor"/>
      </rPr>
      <t>Suministro de agua potable 2026.</t>
    </r>
    <r>
      <rPr>
        <b/>
        <sz val="11"/>
        <color theme="1"/>
        <rFont val="Aptos Narrow"/>
        <family val="2"/>
        <scheme val="minor"/>
      </rPr>
      <t xml:space="preserve">
Nombre de quien genera la información:
</t>
    </r>
    <r>
      <rPr>
        <sz val="11"/>
        <color theme="1"/>
        <rFont val="Aptos Narrow"/>
        <family val="2"/>
        <scheme val="minor"/>
      </rPr>
      <t>Dirección de Bacheo y Pipas</t>
    </r>
    <r>
      <rPr>
        <b/>
        <sz val="11"/>
        <color theme="1"/>
        <rFont val="Aptos Narrow"/>
        <family val="2"/>
        <scheme val="minor"/>
      </rPr>
      <t xml:space="preserve">
Periodicidad con que se genera la información:
</t>
    </r>
    <r>
      <rPr>
        <sz val="11"/>
        <color theme="1"/>
        <rFont val="Aptos Narrow"/>
        <family val="2"/>
        <scheme val="minor"/>
      </rPr>
      <t>Trimestral</t>
    </r>
    <r>
      <rPr>
        <b/>
        <sz val="11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11"/>
        <color theme="1"/>
        <rFont val="Aptos Narrow"/>
        <family val="2"/>
        <scheme val="minor"/>
      </rPr>
      <t>Repisa B</t>
    </r>
    <r>
      <rPr>
        <b/>
        <sz val="11"/>
        <color theme="1"/>
        <rFont val="Aptos Narrow"/>
        <family val="2"/>
        <scheme val="minor"/>
      </rPr>
      <t xml:space="preserve">
</t>
    </r>
  </si>
  <si>
    <t>LAP</t>
  </si>
  <si>
    <t xml:space="preserve"> Litros de agua proporcionada.</t>
  </si>
  <si>
    <t xml:space="preserve">Suministro de agua potable 2026    </t>
  </si>
  <si>
    <t xml:space="preserve">Litros de agua potable. </t>
  </si>
  <si>
    <r>
      <rPr>
        <b/>
        <sz val="11"/>
        <color theme="1"/>
        <rFont val="Aptos Narrow"/>
        <family val="2"/>
        <scheme val="minor"/>
      </rPr>
      <t>LAEP</t>
    </r>
    <r>
      <rPr>
        <sz val="11"/>
        <color theme="1"/>
        <rFont val="Aptos Narrow"/>
        <family val="2"/>
        <scheme val="minor"/>
      </rPr>
      <t xml:space="preserve">
   </t>
    </r>
  </si>
  <si>
    <t>Litros de agua estimada a proporcionar.</t>
  </si>
  <si>
    <r>
      <rPr>
        <b/>
        <sz val="11"/>
        <color theme="1"/>
        <rFont val="Aptos Narrow"/>
        <family val="2"/>
        <scheme val="minor"/>
      </rPr>
      <t>PSSA</t>
    </r>
    <r>
      <rPr>
        <sz val="11"/>
        <color theme="1"/>
        <rFont val="Aptos Narrow"/>
        <family val="2"/>
        <scheme val="minor"/>
      </rPr>
      <t>: Porcentaje de solicitudes de servicio Atendidas</t>
    </r>
  </si>
  <si>
    <t>Este indicador permiten conocer la cobertura total  de las solicitudes recepcionandas mediante llamadas telefónicas y redes sociales para su atención en forma oportuna en el municipio de Benito Juárez</t>
  </si>
  <si>
    <r>
      <rPr>
        <b/>
        <sz val="11"/>
        <color theme="1"/>
        <rFont val="Aptos Narrow"/>
        <family val="2"/>
        <scheme val="minor"/>
      </rPr>
      <t>PSSA</t>
    </r>
    <r>
      <rPr>
        <sz val="11"/>
        <color theme="1"/>
        <rFont val="Aptos Narrow"/>
        <family val="2"/>
        <scheme val="minor"/>
      </rPr>
      <t xml:space="preserve">=(NSA/TSR)*100  </t>
    </r>
  </si>
  <si>
    <r>
      <t xml:space="preserve">Nombre del Documento: 
</t>
    </r>
    <r>
      <rPr>
        <sz val="11"/>
        <color theme="1"/>
        <rFont val="Aptos Narrow"/>
        <family val="2"/>
        <scheme val="minor"/>
      </rPr>
      <t xml:space="preserve">Reporte de Solicitudes de Servicio 2026    </t>
    </r>
    <r>
      <rPr>
        <b/>
        <sz val="11"/>
        <color theme="1"/>
        <rFont val="Aptos Narrow"/>
        <family val="2"/>
        <scheme val="minor"/>
      </rPr>
      <t xml:space="preserve"> 
Nombre de quien genera la información:
</t>
    </r>
    <r>
      <rPr>
        <sz val="11"/>
        <color theme="1"/>
        <rFont val="Aptos Narrow"/>
        <family val="2"/>
        <scheme val="minor"/>
      </rPr>
      <t>Dirección de Bacheo y Pipas</t>
    </r>
    <r>
      <rPr>
        <b/>
        <sz val="11"/>
        <color theme="1"/>
        <rFont val="Aptos Narrow"/>
        <family val="2"/>
        <scheme val="minor"/>
      </rPr>
      <t xml:space="preserve">
Periodicidad con que se genera la información:
</t>
    </r>
    <r>
      <rPr>
        <sz val="11"/>
        <color theme="1"/>
        <rFont val="Aptos Narrow"/>
        <family val="2"/>
        <scheme val="minor"/>
      </rPr>
      <t>Trimestral</t>
    </r>
    <r>
      <rPr>
        <b/>
        <sz val="11"/>
        <color theme="1"/>
        <rFont val="Aptos Narrow"/>
        <family val="2"/>
        <scheme val="minor"/>
      </rPr>
      <t xml:space="preserve">.
Liga de la página donde se localiza la información o ubicación:
</t>
    </r>
    <r>
      <rPr>
        <sz val="11"/>
        <color theme="1"/>
        <rFont val="Aptos Narrow"/>
        <family val="2"/>
        <scheme val="minor"/>
      </rPr>
      <t>Repisa B</t>
    </r>
  </si>
  <si>
    <t>NSSA</t>
  </si>
  <si>
    <t>Número de solicitudesde servicio atendidas.</t>
  </si>
  <si>
    <t xml:space="preserve">Reporte de Solicitudes de Servicio 2026     </t>
  </si>
  <si>
    <t>TSR</t>
  </si>
  <si>
    <t xml:space="preserve"> Total de solicitudes de servicio recepcionadas.  </t>
  </si>
  <si>
    <t xml:space="preserve">Reporte de Solicitudes de Servicio 2026      </t>
  </si>
  <si>
    <r>
      <rPr>
        <b/>
        <sz val="11"/>
        <color theme="1"/>
        <rFont val="Aptos Narrow"/>
        <family val="2"/>
        <scheme val="minor"/>
      </rPr>
      <t>PROV</t>
    </r>
    <r>
      <rPr>
        <sz val="11"/>
        <color theme="1"/>
        <rFont val="Aptos Narrow"/>
        <family val="2"/>
        <scheme val="minor"/>
      </rPr>
      <t>: Porcentaje de Recepción de Obras de vialidades</t>
    </r>
  </si>
  <si>
    <t>Este indicador nos permite conocer si se cumple con las especificaciones de las vialidades por parte de los desarrolladores de vivienda , en la entrega recepción</t>
  </si>
  <si>
    <r>
      <rPr>
        <b/>
        <sz val="11"/>
        <color theme="1"/>
        <rFont val="Aptos Narrow"/>
        <family val="2"/>
        <scheme val="minor"/>
      </rPr>
      <t>PROV</t>
    </r>
    <r>
      <rPr>
        <sz val="11"/>
        <color theme="1"/>
        <rFont val="Aptos Narrow"/>
        <family val="2"/>
        <scheme val="minor"/>
      </rPr>
      <t xml:space="preserve"> = (NOR/TOE)*100 </t>
    </r>
  </si>
  <si>
    <r>
      <t xml:space="preserve">Nombre del Documento: 
</t>
    </r>
    <r>
      <rPr>
        <sz val="11"/>
        <color theme="1"/>
        <rFont val="Aptos Narrow"/>
        <family val="2"/>
        <scheme val="minor"/>
      </rPr>
      <t xml:space="preserve">Reporte de Recepción de obras    </t>
    </r>
    <r>
      <rPr>
        <b/>
        <sz val="11"/>
        <color theme="1"/>
        <rFont val="Aptos Narrow"/>
        <family val="2"/>
        <scheme val="minor"/>
      </rPr>
      <t xml:space="preserve">           
Nombre de quien genera la información:
</t>
    </r>
    <r>
      <rPr>
        <sz val="11"/>
        <color theme="1"/>
        <rFont val="Aptos Narrow"/>
        <family val="2"/>
        <scheme val="minor"/>
      </rPr>
      <t xml:space="preserve">Dirección de Bacheo y Pipas
</t>
    </r>
    <r>
      <rPr>
        <b/>
        <sz val="11"/>
        <color theme="1"/>
        <rFont val="Aptos Narrow"/>
        <family val="2"/>
        <scheme val="minor"/>
      </rPr>
      <t xml:space="preserve">
Periodicidad con que se genera la información:
</t>
    </r>
    <r>
      <rPr>
        <sz val="11"/>
        <color theme="1"/>
        <rFont val="Aptos Narrow"/>
        <family val="2"/>
        <scheme val="minor"/>
      </rPr>
      <t>Trimestral</t>
    </r>
    <r>
      <rPr>
        <b/>
        <sz val="11"/>
        <color theme="1"/>
        <rFont val="Aptos Narrow"/>
        <family val="2"/>
        <scheme val="minor"/>
      </rPr>
      <t xml:space="preserve">
Liga de la página donde se localiza la información o ubicación:
 </t>
    </r>
    <r>
      <rPr>
        <sz val="11"/>
        <color theme="1"/>
        <rFont val="Aptos Narrow"/>
        <family val="2"/>
        <scheme val="minor"/>
      </rPr>
      <t>Repisa B</t>
    </r>
  </si>
  <si>
    <t xml:space="preserve"> Número de Obras Recepcionadas.</t>
  </si>
  <si>
    <t xml:space="preserve">Reporte de Recepción de obras               </t>
  </si>
  <si>
    <t xml:space="preserve">TOE
        </t>
  </si>
  <si>
    <t xml:space="preserve">Total de Obras Estimadas.  </t>
  </si>
  <si>
    <t xml:space="preserve">Reporte de Recepción de obras          </t>
  </si>
  <si>
    <r>
      <t>PVO</t>
    </r>
    <r>
      <rPr>
        <sz val="11"/>
        <color theme="1"/>
        <rFont val="Aptos Narrow"/>
        <family val="2"/>
        <scheme val="minor"/>
      </rPr>
      <t>: Porcentaje de Vehiculos Operando</t>
    </r>
  </si>
  <si>
    <t>Este indicador nos permitirá conocer el  Porcentaje de vehículos operando</t>
  </si>
  <si>
    <r>
      <rPr>
        <b/>
        <sz val="11"/>
        <color theme="1"/>
        <rFont val="Aptos Narrow"/>
        <family val="2"/>
        <scheme val="minor"/>
      </rPr>
      <t>PVO:(</t>
    </r>
    <r>
      <rPr>
        <sz val="11"/>
        <color theme="1"/>
        <rFont val="Aptos Narrow"/>
        <family val="2"/>
        <scheme val="minor"/>
      </rPr>
      <t xml:space="preserve">TPVO/TPVR)*100      </t>
    </r>
  </si>
  <si>
    <r>
      <t xml:space="preserve">Nombre del Documento: 
</t>
    </r>
    <r>
      <rPr>
        <sz val="11"/>
        <color theme="1"/>
        <rFont val="Aptos Narrow"/>
        <family val="2"/>
        <scheme val="minor"/>
      </rPr>
      <t>Reporte de mantenimiento del parque vehicular</t>
    </r>
    <r>
      <rPr>
        <b/>
        <sz val="11"/>
        <color theme="1"/>
        <rFont val="Aptos Narrow"/>
        <family val="2"/>
        <scheme val="minor"/>
      </rPr>
      <t xml:space="preserve">
Nombre de quien genera la información:
</t>
    </r>
    <r>
      <rPr>
        <sz val="11"/>
        <color theme="1"/>
        <rFont val="Aptos Narrow"/>
        <family val="2"/>
        <scheme val="minor"/>
      </rPr>
      <t xml:space="preserve">Dirección de Bacheo y Pipas
</t>
    </r>
    <r>
      <rPr>
        <b/>
        <sz val="11"/>
        <color theme="1"/>
        <rFont val="Aptos Narrow"/>
        <family val="2"/>
        <scheme val="minor"/>
      </rPr>
      <t xml:space="preserve">
Periodicidad con que se genera la información:
</t>
    </r>
    <r>
      <rPr>
        <sz val="11"/>
        <color theme="1"/>
        <rFont val="Aptos Narrow"/>
        <family val="2"/>
        <scheme val="minor"/>
      </rPr>
      <t xml:space="preserve">Trimestral.
</t>
    </r>
    <r>
      <rPr>
        <b/>
        <sz val="11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11"/>
        <color theme="1"/>
        <rFont val="Aptos Narrow"/>
        <family val="2"/>
        <scheme val="minor"/>
      </rPr>
      <t>Repisa B</t>
    </r>
  </si>
  <si>
    <t>TPVO</t>
  </si>
  <si>
    <t xml:space="preserve"> Total de Parque Vehicular Operando.</t>
  </si>
  <si>
    <t xml:space="preserve">Reporte de mantenimiento del parque vehicular         </t>
  </si>
  <si>
    <t>Vehículos.</t>
  </si>
  <si>
    <r>
      <rPr>
        <b/>
        <sz val="11"/>
        <color theme="1"/>
        <rFont val="Aptos Narrow"/>
        <family val="2"/>
        <scheme val="minor"/>
      </rPr>
      <t>TPVR</t>
    </r>
    <r>
      <rPr>
        <sz val="11"/>
        <color theme="1"/>
        <rFont val="Aptos Narrow"/>
        <family val="2"/>
        <scheme val="minor"/>
      </rPr>
      <t xml:space="preserve">
        </t>
    </r>
  </si>
  <si>
    <t xml:space="preserve">Total del Parque Vehicular en Reparación.   </t>
  </si>
  <si>
    <t xml:space="preserve">Reporte de mantenimiento del parque vehicular       </t>
  </si>
  <si>
    <r>
      <t xml:space="preserve">PPMO: </t>
    </r>
    <r>
      <rPr>
        <sz val="11"/>
        <color theme="1"/>
        <rFont val="Aptos Narrow"/>
        <family val="2"/>
        <scheme val="minor"/>
      </rPr>
      <t>Porcentaje del Parque de Maquinaria Operando</t>
    </r>
  </si>
  <si>
    <t>Este indicador nos permitirá conocer el  Porcentaje del parque de maquinaria  operando</t>
  </si>
  <si>
    <r>
      <rPr>
        <b/>
        <sz val="11"/>
        <color theme="1"/>
        <rFont val="Aptos Narrow"/>
        <family val="2"/>
        <scheme val="minor"/>
      </rPr>
      <t xml:space="preserve">PMO: </t>
    </r>
    <r>
      <rPr>
        <sz val="11"/>
        <color theme="1"/>
        <rFont val="Aptos Narrow"/>
        <family val="2"/>
        <scheme val="minor"/>
      </rPr>
      <t xml:space="preserve">(TPMO/TPMR)*100     </t>
    </r>
  </si>
  <si>
    <r>
      <t xml:space="preserve">Nombre del Documento: 
</t>
    </r>
    <r>
      <rPr>
        <sz val="11"/>
        <color theme="1"/>
        <rFont val="Aptos Narrow"/>
        <family val="2"/>
        <scheme val="minor"/>
      </rPr>
      <t xml:space="preserve">Reporte   </t>
    </r>
    <r>
      <rPr>
        <b/>
        <sz val="11"/>
        <color theme="1"/>
        <rFont val="Aptos Narrow"/>
        <family val="2"/>
        <scheme val="minor"/>
      </rPr>
      <t xml:space="preserve"> 
Nombre de quien genera la información:
</t>
    </r>
    <r>
      <rPr>
        <sz val="11"/>
        <color theme="1"/>
        <rFont val="Aptos Narrow"/>
        <family val="2"/>
        <scheme val="minor"/>
      </rPr>
      <t xml:space="preserve">Dirección de Bacheo y Pipas
</t>
    </r>
    <r>
      <rPr>
        <b/>
        <sz val="11"/>
        <color theme="1"/>
        <rFont val="Aptos Narrow"/>
        <family val="2"/>
        <scheme val="minor"/>
      </rPr>
      <t xml:space="preserve">
Periodicidad con que se genera la información:
</t>
    </r>
    <r>
      <rPr>
        <sz val="11"/>
        <color theme="1"/>
        <rFont val="Aptos Narrow"/>
        <family val="2"/>
        <scheme val="minor"/>
      </rPr>
      <t>Trimestral.</t>
    </r>
    <r>
      <rPr>
        <b/>
        <sz val="11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11"/>
        <color theme="1"/>
        <rFont val="Aptos Narrow"/>
        <family val="2"/>
        <scheme val="minor"/>
      </rPr>
      <t>Repisa B</t>
    </r>
  </si>
  <si>
    <r>
      <rPr>
        <b/>
        <sz val="11"/>
        <color theme="1"/>
        <rFont val="Aptos Narrow"/>
        <family val="2"/>
        <scheme val="minor"/>
      </rPr>
      <t>TPMO</t>
    </r>
    <r>
      <rPr>
        <sz val="11"/>
        <color theme="1"/>
        <rFont val="Aptos Narrow"/>
        <family val="2"/>
        <scheme val="minor"/>
      </rPr>
      <t xml:space="preserve">
</t>
    </r>
  </si>
  <si>
    <t>Total de Parque de Maquinaria Operando.</t>
  </si>
  <si>
    <t xml:space="preserve">Reporte         </t>
  </si>
  <si>
    <t>Maquinaria</t>
  </si>
  <si>
    <t>TPMR</t>
  </si>
  <si>
    <t xml:space="preserve">Total del Parque de maquinaria en  Reparación.   </t>
  </si>
  <si>
    <t xml:space="preserve">Reporte  .         </t>
  </si>
  <si>
    <r>
      <t xml:space="preserve">PEMO: </t>
    </r>
    <r>
      <rPr>
        <sz val="11"/>
        <color theme="1"/>
        <rFont val="Aptos Narrow"/>
        <family val="2"/>
        <scheme val="minor"/>
      </rPr>
      <t>Porcentaje de Equipo Menor Operando</t>
    </r>
  </si>
  <si>
    <t>Este indicador nos permitirá conocer el  Porcentaje de maquinaria menor operando</t>
  </si>
  <si>
    <r>
      <rPr>
        <b/>
        <sz val="11"/>
        <color theme="1"/>
        <rFont val="Aptos Narrow"/>
        <family val="2"/>
        <scheme val="minor"/>
      </rPr>
      <t xml:space="preserve">PEMO= </t>
    </r>
    <r>
      <rPr>
        <sz val="11"/>
        <color theme="1"/>
        <rFont val="Aptos Narrow"/>
        <family val="2"/>
        <scheme val="minor"/>
      </rPr>
      <t xml:space="preserve">(TEMO/TEMR)*100  </t>
    </r>
  </si>
  <si>
    <r>
      <t xml:space="preserve">Nombre del Documento: 
</t>
    </r>
    <r>
      <rPr>
        <sz val="11"/>
        <color theme="1"/>
        <rFont val="Aptos Narrow"/>
        <family val="2"/>
        <scheme val="minor"/>
      </rPr>
      <t xml:space="preserve">Reporte de mantenimientos de equipo menor  </t>
    </r>
    <r>
      <rPr>
        <b/>
        <sz val="11"/>
        <color theme="1"/>
        <rFont val="Aptos Narrow"/>
        <family val="2"/>
        <scheme val="minor"/>
      </rPr>
      <t xml:space="preserve">            
Nombre de quien genera la información:
</t>
    </r>
    <r>
      <rPr>
        <sz val="11"/>
        <color theme="1"/>
        <rFont val="Aptos Narrow"/>
        <family val="2"/>
        <scheme val="minor"/>
      </rPr>
      <t xml:space="preserve">Dirección de Bacheo y Pipas
</t>
    </r>
    <r>
      <rPr>
        <b/>
        <sz val="11"/>
        <color theme="1"/>
        <rFont val="Aptos Narrow"/>
        <family val="2"/>
        <scheme val="minor"/>
      </rPr>
      <t xml:space="preserve">
Periodicidad con que se genera la información:
</t>
    </r>
    <r>
      <rPr>
        <sz val="11"/>
        <color theme="1"/>
        <rFont val="Aptos Narrow"/>
        <family val="2"/>
        <scheme val="minor"/>
      </rPr>
      <t xml:space="preserve">Trimestral.
</t>
    </r>
    <r>
      <rPr>
        <b/>
        <sz val="11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11"/>
        <color theme="1"/>
        <rFont val="Aptos Narrow"/>
        <family val="2"/>
        <scheme val="minor"/>
      </rPr>
      <t>Repisa B</t>
    </r>
  </si>
  <si>
    <t>TEMO</t>
  </si>
  <si>
    <t>Total de Equipo Menor Operando.</t>
  </si>
  <si>
    <t xml:space="preserve">Reporte de mantenimientos de equipo menor         </t>
  </si>
  <si>
    <t>Equipo menor</t>
  </si>
  <si>
    <t>TEMR</t>
  </si>
  <si>
    <t xml:space="preserve">Total de Equipo Menor en  Reparación.   </t>
  </si>
  <si>
    <r>
      <t>PAMID:</t>
    </r>
    <r>
      <rPr>
        <sz val="11"/>
        <color theme="1"/>
        <rFont val="Aptos Narrow"/>
        <family val="2"/>
        <scheme val="minor"/>
      </rPr>
      <t xml:space="preserve"> Porcentaje de actividades de Mantenimiento de las Instalaciones  Deterioradas</t>
    </r>
  </si>
  <si>
    <t>Este indicador nos permite identificar los daños y desperfectos que se presentan en la infraestructura  de las instalaciones mediante el dictamen de levantamiento de técnico del material que se requiere para el mantenimiento.</t>
  </si>
  <si>
    <r>
      <rPr>
        <b/>
        <sz val="11"/>
        <color theme="1"/>
        <rFont val="Aptos Narrow"/>
        <family val="2"/>
        <scheme val="minor"/>
      </rPr>
      <t xml:space="preserve">PAMID= </t>
    </r>
    <r>
      <rPr>
        <sz val="11"/>
        <color theme="1"/>
        <rFont val="Aptos Narrow"/>
        <family val="2"/>
        <scheme val="minor"/>
      </rPr>
      <t xml:space="preserve">(TAMA/TMAP)*100 </t>
    </r>
  </si>
  <si>
    <r>
      <t xml:space="preserve">Nombre del Documento: 
</t>
    </r>
    <r>
      <rPr>
        <sz val="11"/>
        <color theme="1"/>
        <rFont val="Aptos Narrow"/>
        <family val="2"/>
        <scheme val="minor"/>
      </rPr>
      <t xml:space="preserve">Reporte de mantenimiento            
</t>
    </r>
    <r>
      <rPr>
        <b/>
        <sz val="11"/>
        <color theme="1"/>
        <rFont val="Aptos Narrow"/>
        <family val="2"/>
        <scheme val="minor"/>
      </rPr>
      <t xml:space="preserve">
Nombre de quien genera la información:
</t>
    </r>
    <r>
      <rPr>
        <sz val="11"/>
        <color theme="1"/>
        <rFont val="Aptos Narrow"/>
        <family val="2"/>
        <scheme val="minor"/>
      </rPr>
      <t>Dirección de Bacheo y Pipas</t>
    </r>
    <r>
      <rPr>
        <b/>
        <sz val="11"/>
        <color theme="1"/>
        <rFont val="Aptos Narrow"/>
        <family val="2"/>
        <scheme val="minor"/>
      </rPr>
      <t xml:space="preserve">
Periodicidad con que se genera la información:
</t>
    </r>
    <r>
      <rPr>
        <sz val="11"/>
        <color theme="1"/>
        <rFont val="Aptos Narrow"/>
        <family val="2"/>
        <scheme val="minor"/>
      </rPr>
      <t xml:space="preserve">Trimestral.
</t>
    </r>
    <r>
      <rPr>
        <b/>
        <sz val="11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11"/>
        <color theme="1"/>
        <rFont val="Aptos Narrow"/>
        <family val="2"/>
        <scheme val="minor"/>
      </rPr>
      <t>Repisa B</t>
    </r>
  </si>
  <si>
    <t>TAMA</t>
  </si>
  <si>
    <t xml:space="preserve"> Total de actividades de mantenimiento de áreas.</t>
  </si>
  <si>
    <t xml:space="preserve">Reporte de mantenimiento             </t>
  </si>
  <si>
    <t>Mantenimiento</t>
  </si>
  <si>
    <t>TMAP</t>
  </si>
  <si>
    <t>:Total de mantenimiento de áreas programadas.</t>
  </si>
  <si>
    <t xml:space="preserve">Reporte de mantenimiento      .         </t>
  </si>
  <si>
    <t>PMPPR: Porcentaje del mantenimiento de los pozos pluviales realizado.</t>
  </si>
  <si>
    <t xml:space="preserve"> Secretaría Municipal de Obras Públicas y Servicios</t>
  </si>
  <si>
    <t xml:space="preserve"> COMPONENTE</t>
  </si>
  <si>
    <t>(    x   )</t>
  </si>
  <si>
    <t>(   x    )</t>
  </si>
  <si>
    <t>(     x      )</t>
  </si>
  <si>
    <t>(   x     )</t>
  </si>
  <si>
    <t xml:space="preserve"> (  x   )</t>
  </si>
  <si>
    <t xml:space="preserve"> (  x  )</t>
  </si>
  <si>
    <t xml:space="preserve"> (    x    )</t>
  </si>
  <si>
    <t>(    x     )</t>
  </si>
  <si>
    <t>(   x   )</t>
  </si>
  <si>
    <t xml:space="preserve"> Este indicador nos permite conocer el porcentaje del mantenimiento de los pozos pluviales realizado. </t>
  </si>
  <si>
    <t xml:space="preserve"> PMPPR= (TMPR/TPPM)*100 </t>
  </si>
  <si>
    <r>
      <t xml:space="preserve">Nombre del Documento:  
</t>
    </r>
    <r>
      <rPr>
        <sz val="9"/>
        <color theme="1"/>
        <rFont val="Aptos Narrow"/>
        <scheme val="minor"/>
      </rPr>
      <t xml:space="preserve">Reporte de actividades diarias </t>
    </r>
    <r>
      <rPr>
        <b/>
        <sz val="9"/>
        <color theme="1"/>
        <rFont val="Aptos Narrow"/>
        <family val="2"/>
        <scheme val="minor"/>
      </rPr>
      <t xml:space="preserve">
Nombre de quien genera la información: 
</t>
    </r>
    <r>
      <rPr>
        <sz val="9"/>
        <color theme="1"/>
        <rFont val="Aptos Narrow"/>
        <family val="2"/>
        <scheme val="minor"/>
      </rPr>
      <t>Dirección de Pozos y Limpieza de Playas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9"/>
        <color theme="1"/>
        <rFont val="Aptos Narrow"/>
        <family val="2"/>
        <scheme val="minor"/>
      </rPr>
      <t>Archivero/MBJARC018054</t>
    </r>
  </si>
  <si>
    <t xml:space="preserve"> Total de Mantemiento de Pozos Realizado</t>
  </si>
  <si>
    <t xml:space="preserve"> TMPR</t>
  </si>
  <si>
    <t>Reporte de actividades de coordinacción 2026.</t>
  </si>
  <si>
    <t xml:space="preserve">pozos </t>
  </si>
  <si>
    <t>(Trimestral)</t>
  </si>
  <si>
    <t>(Registros administrativos)</t>
  </si>
  <si>
    <t>Total de Pozos Programados para su Mantenimiento.</t>
  </si>
  <si>
    <t>TPPM</t>
  </si>
  <si>
    <t xml:space="preserve">Pozos </t>
  </si>
  <si>
    <t>C. Arturo Javier Quintero Díaz</t>
  </si>
  <si>
    <t>Dirección de Pozos y Limpieza de Playas</t>
  </si>
  <si>
    <t>Director</t>
  </si>
  <si>
    <t>pozos.1playas@gmail.com</t>
  </si>
  <si>
    <t xml:space="preserve">  PMCPLR: Porcentaje de metros cuadrados de playas limpias realizado.</t>
  </si>
  <si>
    <t xml:space="preserve">  Este indicador nos permite conocer los metros cuadrados de las playas limpias realizado.</t>
  </si>
  <si>
    <t xml:space="preserve">  PMCPLR= (TMCPL/TMCPLR)*100   </t>
  </si>
  <si>
    <r>
      <t xml:space="preserve">Nombre del Documento:  
</t>
    </r>
    <r>
      <rPr>
        <sz val="9"/>
        <color theme="1"/>
        <rFont val="Aptos Narrow"/>
        <scheme val="minor"/>
      </rPr>
      <t xml:space="preserve">Reporte de actividades diarias </t>
    </r>
    <r>
      <rPr>
        <b/>
        <sz val="9"/>
        <color theme="1"/>
        <rFont val="Aptos Narrow"/>
        <family val="2"/>
        <scheme val="minor"/>
      </rPr>
      <t xml:space="preserve">
Nombre de quien genera la información: 
</t>
    </r>
    <r>
      <rPr>
        <sz val="9"/>
        <color theme="1"/>
        <rFont val="Aptos Narrow"/>
        <family val="2"/>
        <scheme val="minor"/>
      </rPr>
      <t>Dirección de Pozos y Limpieza de Playas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9"/>
        <color theme="1"/>
        <rFont val="Aptos Narrow"/>
        <family val="2"/>
        <scheme val="minor"/>
      </rPr>
      <t>Archivero/MBJMDM/020830</t>
    </r>
  </si>
  <si>
    <t xml:space="preserve"> Total de Metros Cuadrados de Playas Programados.</t>
  </si>
  <si>
    <t xml:space="preserve"> TMCPLP</t>
  </si>
  <si>
    <t>Metros cuadrados</t>
  </si>
  <si>
    <t xml:space="preserve"> Total de Metros Cuadrados de Playa Limpia Realizado. </t>
  </si>
  <si>
    <t xml:space="preserve"> TMCPLR</t>
  </si>
  <si>
    <t xml:space="preserve">  PPPR: Porcentaje de los pozos pluviales restaurados.</t>
  </si>
  <si>
    <t xml:space="preserve">  Este indicador nos permite identificar los pozos pluviales dañados y restaurarlos.</t>
  </si>
  <si>
    <t xml:space="preserve">  PPPR= (NPPR/NPPD)*100</t>
  </si>
  <si>
    <t xml:space="preserve">  Número de Pozos Pluviales restaurados.</t>
  </si>
  <si>
    <t xml:space="preserve"> NPPR</t>
  </si>
  <si>
    <t xml:space="preserve"> Pozos Pluviales </t>
  </si>
  <si>
    <t xml:space="preserve"> Número de Pozos Pluviales dañados.</t>
  </si>
  <si>
    <t xml:space="preserve"> NPPD</t>
  </si>
  <si>
    <t xml:space="preserve">  PSLSDP: Porcentaje de servicio de limpieza del sistema  pluvial. </t>
  </si>
  <si>
    <t xml:space="preserve">  Este indicador nos permite conocer el porcentaje de servicio de limpiezas del sistema pluvial. </t>
  </si>
  <si>
    <t xml:space="preserve">  PSLSP= (NSLPR/NSLSPP)*100</t>
  </si>
  <si>
    <t xml:space="preserve"> Número de servicios de limpieza del sistema pluvial realizados.</t>
  </si>
  <si>
    <t>NSSLDP</t>
  </si>
  <si>
    <t>servicios</t>
  </si>
  <si>
    <t xml:space="preserve">Número de servicios de limpiezas del sistema  pluvial programados. </t>
  </si>
  <si>
    <t>NSLSDPP</t>
  </si>
  <si>
    <t xml:space="preserve">  PMMLIP: Porcentaje de mantenimiento de metros lineales de interconexión de pozos realizados.</t>
  </si>
  <si>
    <t xml:space="preserve">  Este indicador nos permite conocer el porcentaje del matenimiento de metros lineales de interconexión de los pozos puviales realizados.</t>
  </si>
  <si>
    <t xml:space="preserve">  PMMLIP= (TMLIPPR/TMMLIPPPM)/100</t>
  </si>
  <si>
    <t xml:space="preserve"> Total de Mantenimiento de Pozos Realizado.</t>
  </si>
  <si>
    <t>TMPR</t>
  </si>
  <si>
    <t>Metros lineales</t>
  </si>
  <si>
    <t xml:space="preserve">  Total de Mantenimiento de Metros Lineales de Interconexión de Pozos Programados para su Mantenimiento.</t>
  </si>
  <si>
    <t>TMMLIPPM</t>
  </si>
  <si>
    <t xml:space="preserve">  PKBRAPP: Porcentaje de Kilos de basura recolectado de los accesos a las playas públicas. </t>
  </si>
  <si>
    <t xml:space="preserve"> Este indicador nos permite conocer los kilogramos de basura recolectado de los accesos a las playas públicas.</t>
  </si>
  <si>
    <t xml:space="preserve"> PKBRAPP= (TKBRAPPR/CKBRP)*100   </t>
  </si>
  <si>
    <t>Total de Mantenimiento de Pozos Realizado.</t>
  </si>
  <si>
    <t xml:space="preserve">  PMCSPMRAPP: Porcentaje de metros cubicos de sargazo y pasto marino retirado de los accesos a las playas públicas.          </t>
  </si>
  <si>
    <t xml:space="preserve"> Este indicador nos permite conocer los metros cubicos de sargazo y pasto marino retirado de los accesos a las playas públicas.</t>
  </si>
  <si>
    <t xml:space="preserve"> PMCSPMRAPP= (TMCSPMR/TMCSPME)+100</t>
  </si>
  <si>
    <t xml:space="preserve">  Total de Kilos de Basura recolectado de los Accesos a las Playas Públicas Realizado. </t>
  </si>
  <si>
    <t>TKBRAPPR</t>
  </si>
  <si>
    <t>Kgs de basura recolectada.</t>
  </si>
  <si>
    <t xml:space="preserve">  Total de kilos de Basura Recolectado Estimado.</t>
  </si>
  <si>
    <t>TKBRE</t>
  </si>
  <si>
    <t xml:space="preserve">  PMPVEMMP: Porcentaje de mantenimiento de parque vehicular, equipo menor y maquinaria pesada de la Dirección de pozos y Limpieza de playas.</t>
  </si>
  <si>
    <t xml:space="preserve">  Este indicador nos permite conocer el porcentaje de mantenimiento realizado.</t>
  </si>
  <si>
    <t xml:space="preserve"> PMPVEMMP= (NMPV+NMEM+NMMP/NMPPVEMMP) *100</t>
  </si>
  <si>
    <r>
      <t xml:space="preserve">Nombre del Documento:  
</t>
    </r>
    <r>
      <rPr>
        <sz val="9"/>
        <color theme="1"/>
        <rFont val="Aptos Narrow"/>
        <scheme val="minor"/>
      </rPr>
      <t>Oficios enviados</t>
    </r>
    <r>
      <rPr>
        <b/>
        <sz val="9"/>
        <color theme="1"/>
        <rFont val="Aptos Narrow"/>
        <family val="2"/>
        <scheme val="minor"/>
      </rPr>
      <t xml:space="preserve"> </t>
    </r>
    <r>
      <rPr>
        <sz val="9"/>
        <color theme="1"/>
        <rFont val="Aptos Narrow"/>
        <scheme val="minor"/>
      </rPr>
      <t xml:space="preserve"> </t>
    </r>
    <r>
      <rPr>
        <b/>
        <sz val="9"/>
        <color theme="1"/>
        <rFont val="Aptos Narrow"/>
        <family val="2"/>
        <scheme val="minor"/>
      </rPr>
      <t xml:space="preserve">
Nombre de quien genera la información: 
</t>
    </r>
    <r>
      <rPr>
        <sz val="9"/>
        <color theme="1"/>
        <rFont val="Aptos Narrow"/>
        <family val="2"/>
        <scheme val="minor"/>
      </rPr>
      <t>Dirección de Pozos y Limpieza de Playas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9"/>
        <color theme="1"/>
        <rFont val="Aptos Narrow"/>
        <family val="2"/>
        <scheme val="minor"/>
      </rPr>
      <t>Archivero/MBJARC018054</t>
    </r>
  </si>
  <si>
    <t xml:space="preserve"> Número de mantenimiento de parque vehicular.                                                                                                    Número de mantenimiento de equipo menor.                  
 Número de mantenimiento de maquinaria</t>
  </si>
  <si>
    <t>NMPV, NMEM, NMMP</t>
  </si>
  <si>
    <t>Mantenimientos</t>
  </si>
  <si>
    <t xml:space="preserve">  Número de mantenimientos programados de parque vehicular, equipo menor y maquinaria pesada. </t>
  </si>
  <si>
    <t>NMPPVEMMP:</t>
  </si>
  <si>
    <r>
      <rPr>
        <b/>
        <sz val="9"/>
        <color theme="1"/>
        <rFont val="Aptos Narrow"/>
        <family val="2"/>
        <scheme val="minor"/>
      </rPr>
      <t>PSMIPJR:</t>
    </r>
    <r>
      <rPr>
        <sz val="9"/>
        <color theme="1"/>
        <rFont val="Aptos Narrow"/>
        <family val="2"/>
        <scheme val="minor"/>
      </rPr>
      <t xml:space="preserve"> Porcentaje servicios de mantenimiento a la infraestructura  de parques y jardines realizados</t>
    </r>
  </si>
  <si>
    <r>
      <rPr>
        <b/>
        <sz val="9"/>
        <color theme="1"/>
        <rFont val="Aptos Narrow"/>
        <family val="2"/>
        <scheme val="minor"/>
      </rPr>
      <t>E-PPA 2.2</t>
    </r>
    <r>
      <rPr>
        <sz val="9"/>
        <color theme="1"/>
        <rFont val="Aptos Narrow"/>
        <family val="2"/>
        <scheme val="minor"/>
      </rPr>
      <t xml:space="preserve"> Programa de Infraestructura Básica Urbana, Mejoramiento de Imagen, Servicios y Obras Públicas Dignas, Sustentables e Inclusivas.</t>
    </r>
  </si>
  <si>
    <t>Secretaría Municipal de Obras Publicas y Servicios/Dirección de Parques y Áreas Jardinadas</t>
  </si>
  <si>
    <t>(    x    )</t>
  </si>
  <si>
    <t xml:space="preserve">Este indicador nos permitirá conocer el Porcentaje  de parques y jardines alos cuales se le realiza un mantenimiento general a su infraestructura. </t>
  </si>
  <si>
    <r>
      <rPr>
        <b/>
        <sz val="9"/>
        <color theme="1"/>
        <rFont val="Aptos Narrow"/>
        <family val="2"/>
        <scheme val="minor"/>
      </rPr>
      <t>METODO DE CÁLCULO</t>
    </r>
    <r>
      <rPr>
        <sz val="9"/>
        <color theme="1"/>
        <rFont val="Aptos Narrow"/>
        <family val="2"/>
        <scheme val="minor"/>
      </rPr>
      <t xml:space="preserve">
PSMIPJR=(NSIPJA/NSIPJP)*100</t>
    </r>
  </si>
  <si>
    <r>
      <t xml:space="preserve">Nombre del Documento: </t>
    </r>
    <r>
      <rPr>
        <sz val="9"/>
        <color theme="1"/>
        <rFont val="Aptos Narrow"/>
        <family val="2"/>
        <scheme val="minor"/>
      </rPr>
      <t>Concentrado de Trabajos Realizados 2026_Infraestructura</t>
    </r>
    <r>
      <rPr>
        <b/>
        <sz val="9"/>
        <color theme="1"/>
        <rFont val="Aptos Narrow"/>
        <family val="2"/>
        <scheme val="minor"/>
      </rPr>
      <t xml:space="preserve">
Nombre de quien genera la información: </t>
    </r>
    <r>
      <rPr>
        <sz val="9"/>
        <color theme="1"/>
        <rFont val="Aptos Narrow"/>
        <family val="2"/>
        <scheme val="minor"/>
      </rPr>
      <t xml:space="preserve">Dirección de Parques y Áreas Jardinadas
</t>
    </r>
    <r>
      <rPr>
        <b/>
        <sz val="9"/>
        <color theme="1"/>
        <rFont val="Aptos Narrow"/>
        <family val="2"/>
        <scheme val="minor"/>
      </rPr>
      <t xml:space="preserve">Periodicidad con que se genera la información: 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 </t>
    </r>
    <r>
      <rPr>
        <sz val="9"/>
        <color theme="1"/>
        <rFont val="Aptos Narrow"/>
        <family val="2"/>
        <scheme val="minor"/>
      </rPr>
      <t>Leford MBJ-PM-SMOPS-DGSPM-DPAJ-002-2026, Ubicado en el archivero MBJARC008906.</t>
    </r>
  </si>
  <si>
    <t>NSIPJA</t>
  </si>
  <si>
    <t>Número de Servicios de Infraestructura de parques y jardines  atendido.</t>
  </si>
  <si>
    <t>CONCENTRADO DE TRABAJOS REALIZADOS_2026_Infraestructuras</t>
  </si>
  <si>
    <t>Servicios</t>
  </si>
  <si>
    <t>Informes</t>
  </si>
  <si>
    <t>NSIPJP</t>
  </si>
  <si>
    <t>Número de Servicios de Infraestructura  de parques y jardines Programada.</t>
  </si>
  <si>
    <t>CONCENTRADO DE TRABAJOS REALIZADOS_2024_Infraestructuras</t>
  </si>
  <si>
    <t>Ing. Sergio Manuel Torres Chávez</t>
  </si>
  <si>
    <t xml:space="preserve">Dirección de Parques y Áreas Jardinadas </t>
  </si>
  <si>
    <t>dir.parquesyareasjardinadas@gmail.com</t>
  </si>
  <si>
    <t>(998)8917793</t>
  </si>
  <si>
    <r>
      <rPr>
        <b/>
        <sz val="9"/>
        <color theme="1"/>
        <rFont val="Aptos Narrow"/>
        <family val="2"/>
        <scheme val="minor"/>
      </rPr>
      <t xml:space="preserve">PSLPEPR: </t>
    </r>
    <r>
      <rPr>
        <sz val="9"/>
        <color theme="1"/>
        <rFont val="Aptos Narrow"/>
        <family val="2"/>
        <scheme val="minor"/>
      </rPr>
      <t>Porcentaje de  servicios de limpieza a parques y espacios públicos realizados.</t>
    </r>
  </si>
  <si>
    <t xml:space="preserve">Este indicador nos permitirá conocer el Porcentaje de servicios de mantenimiento en limpieza general (barrido, chapeo, poda de pasto y escobillado) de parques y espacios públicos.  </t>
  </si>
  <si>
    <r>
      <rPr>
        <b/>
        <sz val="9"/>
        <color theme="1"/>
        <rFont val="Aptos Narrow"/>
        <family val="2"/>
        <scheme val="minor"/>
      </rPr>
      <t>METODO DE CÁLCULO</t>
    </r>
    <r>
      <rPr>
        <sz val="9"/>
        <color theme="1"/>
        <rFont val="Aptos Narrow"/>
        <family val="2"/>
        <scheme val="minor"/>
      </rPr>
      <t xml:space="preserve">
PSLPEPR= (TSPEPR/TSPEPP)*100</t>
    </r>
  </si>
  <si>
    <r>
      <t xml:space="preserve">Nombre del Documento: </t>
    </r>
    <r>
      <rPr>
        <sz val="9"/>
        <color theme="1"/>
        <rFont val="Aptos Narrow"/>
        <family val="2"/>
        <scheme val="minor"/>
      </rPr>
      <t>Concentrado de Trabajos Realizados 2026_Parques</t>
    </r>
    <r>
      <rPr>
        <b/>
        <sz val="9"/>
        <color theme="1"/>
        <rFont val="Aptos Narrow"/>
        <family val="2"/>
        <scheme val="minor"/>
      </rPr>
      <t xml:space="preserve">
Nombre de quien genera la información: </t>
    </r>
    <r>
      <rPr>
        <sz val="9"/>
        <color theme="1"/>
        <rFont val="Aptos Narrow"/>
        <family val="2"/>
        <scheme val="minor"/>
      </rPr>
      <t>Dirección de Parques y Áreas Jardinadas</t>
    </r>
    <r>
      <rPr>
        <b/>
        <sz val="9"/>
        <color theme="1"/>
        <rFont val="Aptos Narrow"/>
        <family val="2"/>
        <scheme val="minor"/>
      </rPr>
      <t xml:space="preserve">
Periodicidad con que se genera la información: 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 </t>
    </r>
    <r>
      <rPr>
        <sz val="9"/>
        <color theme="1"/>
        <rFont val="Aptos Narrow"/>
        <family val="2"/>
        <scheme val="minor"/>
      </rPr>
      <t>Leford MBJ-PM-SMOPS-DGSPM-DPAJ-002-2026, Ubicado en el archivero MBJARC008906</t>
    </r>
    <r>
      <rPr>
        <b/>
        <sz val="9"/>
        <color theme="1"/>
        <rFont val="Aptos Narrow"/>
        <family val="2"/>
        <scheme val="minor"/>
      </rPr>
      <t>.</t>
    </r>
  </si>
  <si>
    <t>TSPEPR</t>
  </si>
  <si>
    <t>Total de Servicios a parques y espacios públicos realizados</t>
  </si>
  <si>
    <t>CONCENTRADO DE TRABAJOS REALIZADOS_2025_Parques</t>
  </si>
  <si>
    <t>TSPEPP</t>
  </si>
  <si>
    <t>Total de servicios de parques y espacios publicos programadas.</t>
  </si>
  <si>
    <t>CONCENTRADO DE TRABAJOS REALIZADOS_2024_Parques</t>
  </si>
  <si>
    <r>
      <rPr>
        <b/>
        <sz val="9"/>
        <color theme="1"/>
        <rFont val="Aptos Narrow"/>
        <family val="2"/>
        <scheme val="minor"/>
      </rPr>
      <t xml:space="preserve">PAAEPFM: </t>
    </r>
    <r>
      <rPr>
        <sz val="9"/>
        <color theme="1"/>
        <rFont val="Aptos Narrow"/>
        <family val="2"/>
        <scheme val="minor"/>
      </rPr>
      <t>Porcentaje de avance en acondicionamiento, equipamiento y pintado de fuentes y monumentos.</t>
    </r>
  </si>
  <si>
    <t>Este indicador nos permitirá conocer el  Porcentaje de fuentes y monumentos a los cuales les fueron realizado trabajos en pintura general,equipamiento y acondicionamiento de cada una de ellas.</t>
  </si>
  <si>
    <r>
      <rPr>
        <b/>
        <sz val="9"/>
        <color theme="1"/>
        <rFont val="Aptos Narrow"/>
        <family val="2"/>
        <scheme val="minor"/>
      </rPr>
      <t>METODO DE CÁLCULO</t>
    </r>
    <r>
      <rPr>
        <sz val="9"/>
        <color theme="1"/>
        <rFont val="Aptos Narrow"/>
        <family val="2"/>
        <scheme val="minor"/>
      </rPr>
      <t xml:space="preserve">
PAAEPFM= (TFMA/TFME)*100</t>
    </r>
  </si>
  <si>
    <r>
      <t xml:space="preserve">Nombre del Documento: </t>
    </r>
    <r>
      <rPr>
        <sz val="9"/>
        <color theme="1"/>
        <rFont val="Aptos Narrow"/>
        <family val="2"/>
        <scheme val="minor"/>
      </rPr>
      <t>Concentrado de Trabajos Realizados 2026_Fuentes y Monumentos</t>
    </r>
    <r>
      <rPr>
        <b/>
        <sz val="9"/>
        <color theme="1"/>
        <rFont val="Aptos Narrow"/>
        <family val="2"/>
        <scheme val="minor"/>
      </rPr>
      <t xml:space="preserve">
Nombre de quien genera la información: </t>
    </r>
    <r>
      <rPr>
        <sz val="9"/>
        <color theme="1"/>
        <rFont val="Aptos Narrow"/>
        <family val="2"/>
        <scheme val="minor"/>
      </rPr>
      <t>Dirección de Parques y Áreas Jardinadas</t>
    </r>
    <r>
      <rPr>
        <b/>
        <sz val="9"/>
        <color theme="1"/>
        <rFont val="Aptos Narrow"/>
        <family val="2"/>
        <scheme val="minor"/>
      </rPr>
      <t xml:space="preserve">
Periodicidad con que se genera la información: 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 </t>
    </r>
    <r>
      <rPr>
        <sz val="9"/>
        <color theme="1"/>
        <rFont val="Aptos Narrow"/>
        <family val="2"/>
        <scheme val="minor"/>
      </rPr>
      <t>Leford MBJ-PM-SMOPS-DGSPM-DPAJ-002-2026, Ubicado en el archivero MBJARC008906</t>
    </r>
    <r>
      <rPr>
        <b/>
        <sz val="9"/>
        <color theme="1"/>
        <rFont val="Aptos Narrow"/>
        <family val="2"/>
        <scheme val="minor"/>
      </rPr>
      <t>.</t>
    </r>
  </si>
  <si>
    <t>TFMA</t>
  </si>
  <si>
    <t xml:space="preserve">Total de fuentes y monumentos atendidos     </t>
  </si>
  <si>
    <t>CONCENTRADO DE TRABAJOS REALIZADOS_2026_FuentesyMonumentos</t>
  </si>
  <si>
    <t>Fuentes y Monumentos</t>
  </si>
  <si>
    <t>TFME</t>
  </si>
  <si>
    <t>Total de fuentes y monumentos existentes</t>
  </si>
  <si>
    <t>CONCENTRADO DE TRABAJOS REALIZADOS_2024_FuentesyMonumentos</t>
  </si>
  <si>
    <r>
      <t xml:space="preserve">PJIAER: </t>
    </r>
    <r>
      <rPr>
        <sz val="9"/>
        <color theme="1"/>
        <rFont val="Aptos Narrow"/>
        <family val="2"/>
        <scheme val="minor"/>
      </rPr>
      <t>Porcentaje de juegos infantiles y aparatos de ejercitadores restaurados.</t>
    </r>
  </si>
  <si>
    <t>Este indicador nos permitirá conocer el Porcentaje de juegos y aparatos ejercitadores los cuales han sido restaurados (reparación y/o pintura).</t>
  </si>
  <si>
    <r>
      <rPr>
        <b/>
        <sz val="9"/>
        <color theme="1"/>
        <rFont val="Aptos Narrow"/>
        <family val="2"/>
        <scheme val="minor"/>
      </rPr>
      <t>METODO DE CÁLCULO</t>
    </r>
    <r>
      <rPr>
        <sz val="9"/>
        <color theme="1"/>
        <rFont val="Aptos Narrow"/>
        <family val="2"/>
        <scheme val="minor"/>
      </rPr>
      <t xml:space="preserve">
PJIAER= (TJER/TJEP)*100</t>
    </r>
  </si>
  <si>
    <r>
      <t xml:space="preserve">Nombre del Documento: </t>
    </r>
    <r>
      <rPr>
        <sz val="9"/>
        <color theme="1"/>
        <rFont val="Aptos Narrow"/>
        <family val="2"/>
        <scheme val="minor"/>
      </rPr>
      <t>Concentrado de Trabajos Realizados 2026_Juegos y Ejercitadores</t>
    </r>
    <r>
      <rPr>
        <b/>
        <sz val="9"/>
        <color theme="1"/>
        <rFont val="Aptos Narrow"/>
        <family val="2"/>
        <scheme val="minor"/>
      </rPr>
      <t xml:space="preserve">
Nombre de quien genera la información: </t>
    </r>
    <r>
      <rPr>
        <sz val="9"/>
        <color theme="1"/>
        <rFont val="Aptos Narrow"/>
        <family val="2"/>
        <scheme val="minor"/>
      </rPr>
      <t>Dirección de Parques y Áreas Jardinadas</t>
    </r>
    <r>
      <rPr>
        <b/>
        <sz val="9"/>
        <color theme="1"/>
        <rFont val="Aptos Narrow"/>
        <family val="2"/>
        <scheme val="minor"/>
      </rPr>
      <t xml:space="preserve">
Periodicidad con que se genera la información: 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 </t>
    </r>
    <r>
      <rPr>
        <sz val="9"/>
        <color theme="1"/>
        <rFont val="Aptos Narrow"/>
        <family val="2"/>
        <scheme val="minor"/>
      </rPr>
      <t>Leford MBJ-PM-SMOPS-DGSPM-DPAJ-002-2026, Ubicado en el archivero MBJARC008906</t>
    </r>
    <r>
      <rPr>
        <b/>
        <sz val="9"/>
        <color theme="1"/>
        <rFont val="Aptos Narrow"/>
        <family val="2"/>
        <scheme val="minor"/>
      </rPr>
      <t>.</t>
    </r>
  </si>
  <si>
    <t>TJER</t>
  </si>
  <si>
    <t xml:space="preserve">Total de juegos y ejercitadores restuarados     </t>
  </si>
  <si>
    <t>CONCENTRADO DE TRABAJOS REALIZADOS_2026_Juegos y Ejercitadores</t>
  </si>
  <si>
    <t>TJEP</t>
  </si>
  <si>
    <t>Total de juegos y ejercitadores programados</t>
  </si>
  <si>
    <t>CONCENTRADO DE TRABAJOS REALIZADOS_2024_Juegos y Ejercitadores</t>
  </si>
  <si>
    <t>Juegos y Ejercitadores</t>
  </si>
  <si>
    <r>
      <t xml:space="preserve">PMPV: </t>
    </r>
    <r>
      <rPr>
        <sz val="9"/>
        <color theme="1"/>
        <rFont val="Aptos Narrow"/>
        <family val="2"/>
        <scheme val="minor"/>
      </rPr>
      <t>Porcentaje de mantenimiento del parque vehicular</t>
    </r>
  </si>
  <si>
    <t>Este indicador nos permitirá conocer el  Porcentaje de vehículos a los cuales se les ha realizado mantenimiento preventivo y correctivo.</t>
  </si>
  <si>
    <r>
      <rPr>
        <b/>
        <sz val="9"/>
        <color theme="1"/>
        <rFont val="Aptos Narrow"/>
        <family val="2"/>
        <scheme val="minor"/>
      </rPr>
      <t>METODO DE CÁLCULO</t>
    </r>
    <r>
      <rPr>
        <sz val="9"/>
        <color theme="1"/>
        <rFont val="Aptos Narrow"/>
        <family val="2"/>
        <scheme val="minor"/>
      </rPr>
      <t xml:space="preserve">
PMPV= (TSMR/TSMP)*100</t>
    </r>
  </si>
  <si>
    <r>
      <t xml:space="preserve">Nombre del Documento: </t>
    </r>
    <r>
      <rPr>
        <sz val="9"/>
        <color theme="1"/>
        <rFont val="Aptos Narrow"/>
        <family val="2"/>
        <scheme val="minor"/>
      </rPr>
      <t>Concentrado de Trabajos Realizados 2026_ParqueVehicular</t>
    </r>
    <r>
      <rPr>
        <b/>
        <sz val="9"/>
        <color theme="1"/>
        <rFont val="Aptos Narrow"/>
        <family val="2"/>
        <scheme val="minor"/>
      </rPr>
      <t xml:space="preserve">
Nombre de quien genera la información: </t>
    </r>
    <r>
      <rPr>
        <sz val="9"/>
        <color theme="1"/>
        <rFont val="Aptos Narrow"/>
        <family val="2"/>
        <scheme val="minor"/>
      </rPr>
      <t>Dirección de Parques y Áreas Jardinadas</t>
    </r>
    <r>
      <rPr>
        <b/>
        <sz val="9"/>
        <color theme="1"/>
        <rFont val="Aptos Narrow"/>
        <family val="2"/>
        <scheme val="minor"/>
      </rPr>
      <t xml:space="preserve">
Periodicidad con que se genera la información: 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 </t>
    </r>
    <r>
      <rPr>
        <sz val="9"/>
        <color theme="1"/>
        <rFont val="Aptos Narrow"/>
        <family val="2"/>
        <scheme val="minor"/>
      </rPr>
      <t>Leford MBJ-PM-SMOPS-DGSPM-DPAJ-002-2026, Ubicado en el archivero MBJARC008906</t>
    </r>
    <r>
      <rPr>
        <b/>
        <sz val="9"/>
        <color theme="1"/>
        <rFont val="Aptos Narrow"/>
        <family val="2"/>
        <scheme val="minor"/>
      </rPr>
      <t>.</t>
    </r>
  </si>
  <si>
    <t>TSMR</t>
  </si>
  <si>
    <t>Total de servicios de mantenimiento realizados</t>
  </si>
  <si>
    <t>CONCENTRADO DE TRABAJOS REALIZADOS_2026_ParqueVehicular</t>
  </si>
  <si>
    <t>TSMP</t>
  </si>
  <si>
    <t>Total de servicios de mantenimiento programado</t>
  </si>
  <si>
    <t>CONCENTRADO DE TRABAJOS REALIZADOS_2024_ParqueVehicular</t>
  </si>
  <si>
    <r>
      <t xml:space="preserve">PMMM: </t>
    </r>
    <r>
      <rPr>
        <sz val="9"/>
        <color theme="1"/>
        <rFont val="Aptos Narrow"/>
        <family val="2"/>
        <scheme val="minor"/>
      </rPr>
      <t>Porcentaje de mantenimiento a maquinaria menor</t>
    </r>
  </si>
  <si>
    <t>Este indicador nos permitirá conocer el  Porcentaje de maquinaria menor al que se le ha realizado el mantenimiento preventivo o correctivo.</t>
  </si>
  <si>
    <r>
      <rPr>
        <b/>
        <sz val="9"/>
        <color theme="1"/>
        <rFont val="Aptos Narrow"/>
        <family val="2"/>
        <scheme val="minor"/>
      </rPr>
      <t>METODO DE CÁLCULO</t>
    </r>
    <r>
      <rPr>
        <sz val="9"/>
        <color theme="1"/>
        <rFont val="Aptos Narrow"/>
        <family val="2"/>
        <scheme val="minor"/>
      </rPr>
      <t xml:space="preserve">
PMMM= (TSMR/TSMP)*100</t>
    </r>
  </si>
  <si>
    <r>
      <t xml:space="preserve">Nombre del Documento: </t>
    </r>
    <r>
      <rPr>
        <sz val="9"/>
        <color theme="1"/>
        <rFont val="Aptos Narrow"/>
        <family val="2"/>
        <scheme val="minor"/>
      </rPr>
      <t>Concentrado de Trabajos Realizados 2026_MaquinariaMenor</t>
    </r>
    <r>
      <rPr>
        <b/>
        <sz val="9"/>
        <color theme="1"/>
        <rFont val="Aptos Narrow"/>
        <family val="2"/>
        <scheme val="minor"/>
      </rPr>
      <t xml:space="preserve">
Nombre de quien genera la información: </t>
    </r>
    <r>
      <rPr>
        <sz val="9"/>
        <color theme="1"/>
        <rFont val="Aptos Narrow"/>
        <family val="2"/>
        <scheme val="minor"/>
      </rPr>
      <t>Dirección de Parques y Áreas Jardinadas</t>
    </r>
    <r>
      <rPr>
        <b/>
        <sz val="9"/>
        <color theme="1"/>
        <rFont val="Aptos Narrow"/>
        <family val="2"/>
        <scheme val="minor"/>
      </rPr>
      <t xml:space="preserve">
Periodicidad con que se genera la información: 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 </t>
    </r>
    <r>
      <rPr>
        <sz val="9"/>
        <color theme="1"/>
        <rFont val="Aptos Narrow"/>
        <family val="2"/>
        <scheme val="minor"/>
      </rPr>
      <t>Leford MBJ-PM-SMOPS-DGSPM-DPAJ-002-2026, Ubicado en el archivero MBJARC008906</t>
    </r>
    <r>
      <rPr>
        <b/>
        <sz val="9"/>
        <color theme="1"/>
        <rFont val="Aptos Narrow"/>
        <family val="2"/>
        <scheme val="minor"/>
      </rPr>
      <t>.</t>
    </r>
  </si>
  <si>
    <t>CONCENTRADO DE TRABAJOS REALIZADOS_2026_MaquinariaMenor</t>
  </si>
  <si>
    <t>CONCENTRADO DE TRABAJOS REALIZADOS_2024_MaquinariaMenor</t>
  </si>
  <si>
    <r>
      <t xml:space="preserve">PMLRG: </t>
    </r>
    <r>
      <rPr>
        <sz val="9"/>
        <color theme="1"/>
        <rFont val="Aptos Narrow"/>
        <family val="2"/>
        <scheme val="minor"/>
      </rPr>
      <t>Porcentaje de metros lineales de reparación en guarniciones</t>
    </r>
  </si>
  <si>
    <t>Este indicador nos permite conocer el porcentaje de metros lineales en reparación de estructuras de guarniciones.</t>
  </si>
  <si>
    <r>
      <rPr>
        <b/>
        <sz val="9"/>
        <color theme="1"/>
        <rFont val="Aptos Narrow"/>
        <family val="2"/>
        <scheme val="minor"/>
      </rPr>
      <t>METODO DE CÁLCULO</t>
    </r>
    <r>
      <rPr>
        <sz val="9"/>
        <color theme="1"/>
        <rFont val="Aptos Narrow"/>
        <family val="2"/>
        <scheme val="minor"/>
      </rPr>
      <t xml:space="preserve">
PMLRG= (TMLGR/TMLGP)*100</t>
    </r>
  </si>
  <si>
    <r>
      <t xml:space="preserve">Nombre del Documento: </t>
    </r>
    <r>
      <rPr>
        <sz val="9"/>
        <color theme="1"/>
        <rFont val="Aptos Narrow"/>
        <family val="2"/>
        <scheme val="minor"/>
      </rPr>
      <t>Concentrado de Trabajos Realizados 2026_EstructuraML</t>
    </r>
    <r>
      <rPr>
        <b/>
        <sz val="9"/>
        <color theme="1"/>
        <rFont val="Aptos Narrow"/>
        <family val="2"/>
        <scheme val="minor"/>
      </rPr>
      <t xml:space="preserve">
Nombre de quien genera la información: </t>
    </r>
    <r>
      <rPr>
        <sz val="9"/>
        <color theme="1"/>
        <rFont val="Aptos Narrow"/>
        <family val="2"/>
        <scheme val="minor"/>
      </rPr>
      <t>Dirección de Parques y Áreas Jardinadas</t>
    </r>
    <r>
      <rPr>
        <b/>
        <sz val="9"/>
        <color theme="1"/>
        <rFont val="Aptos Narrow"/>
        <family val="2"/>
        <scheme val="minor"/>
      </rPr>
      <t xml:space="preserve">
Periodicidad con que se genera la información: 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 </t>
    </r>
    <r>
      <rPr>
        <sz val="9"/>
        <color theme="1"/>
        <rFont val="Aptos Narrow"/>
        <family val="2"/>
        <scheme val="minor"/>
      </rPr>
      <t>Leford MBJ-PM-SMOPS-DGSPM-DPAJ-002-2026, Ubicado en el archivero MBJARC008906</t>
    </r>
    <r>
      <rPr>
        <b/>
        <sz val="9"/>
        <color theme="1"/>
        <rFont val="Aptos Narrow"/>
        <family val="2"/>
        <scheme val="minor"/>
      </rPr>
      <t>.</t>
    </r>
  </si>
  <si>
    <t>TMLGR</t>
  </si>
  <si>
    <t xml:space="preserve"> Total de mts lineales de guarniciones reparados</t>
  </si>
  <si>
    <t>CONCENTRADO DE TRABAJOS REALIZADOS_2026_EstructuraML</t>
  </si>
  <si>
    <t>Metros Lineales</t>
  </si>
  <si>
    <t>TMLGP</t>
  </si>
  <si>
    <t xml:space="preserve"> Total de mts lineales de guarniciones programados</t>
  </si>
  <si>
    <t>CONCENTRADO DE TRABAJOS REALIZADOS_2024_EstructuraML</t>
  </si>
  <si>
    <t>Ficha de Indicador de Desempeño. FID 2025</t>
  </si>
  <si>
    <t>NOMBRE DEL PROGRAMA PRESUPUESTARIO ANUAL (PPA)</t>
  </si>
  <si>
    <t>E-PPA 2.2 PROGRAMA DE INFRAESTRUCTURA BÁSICA URBANA, MEJORAMIENTO DE IMAGEN, SERVICIOS Y OBRAS PÚBLICAS DIGNAS, SUSTENTABLES E INCLUSIVAS.</t>
  </si>
  <si>
    <t>SECRETARÍA MUNICIPAL DE OBRAS PÚBLICAS Y SERVICIOS-DIRECCIÓN DE ATENCIÓN A DEMANDAS EMERGENTES</t>
  </si>
  <si>
    <t>Claridad.</t>
  </si>
  <si>
    <t>Relevancia.</t>
  </si>
  <si>
    <t>Economía.</t>
  </si>
  <si>
    <t>Adecuado.</t>
  </si>
  <si>
    <t>Aportación Marginal.</t>
  </si>
  <si>
    <r>
      <rPr>
        <sz val="9"/>
        <color theme="1"/>
        <rFont val="Aptos Narrow"/>
        <family val="2"/>
        <scheme val="minor"/>
      </rPr>
      <t xml:space="preserve">Seleccionar una de las </t>
    </r>
    <r>
      <rPr>
        <b/>
        <sz val="9"/>
        <color theme="1"/>
        <rFont val="Aptos Narrow"/>
        <family val="2"/>
        <scheme val="minor"/>
      </rPr>
      <t xml:space="preserve">Dimensiones </t>
    </r>
    <r>
      <rPr>
        <sz val="9"/>
        <color theme="1"/>
        <rFont val="Aptos Narrow"/>
        <family val="2"/>
        <scheme val="minor"/>
      </rPr>
      <t>que mide el Indicador.</t>
    </r>
  </si>
  <si>
    <r>
      <rPr>
        <sz val="9"/>
        <color theme="1"/>
        <rFont val="Aptos Narrow"/>
        <family val="2"/>
        <scheme val="minor"/>
      </rPr>
      <t>Seleccionar el</t>
    </r>
    <r>
      <rPr>
        <b/>
        <sz val="9"/>
        <color theme="1"/>
        <rFont val="Aptos Narrow"/>
        <family val="2"/>
        <scheme val="minor"/>
      </rPr>
      <t xml:space="preserve"> Tipo de indicador.</t>
    </r>
  </si>
  <si>
    <t>Eficiencia.</t>
  </si>
  <si>
    <t>Eficacia.</t>
  </si>
  <si>
    <t>Calidad.</t>
  </si>
  <si>
    <t xml:space="preserve">Estratégico.                </t>
  </si>
  <si>
    <t xml:space="preserve"> Gestión.</t>
  </si>
  <si>
    <t xml:space="preserve"> (    )</t>
  </si>
  <si>
    <t>Seleccionar el compartamiento del Indicador hacia la meta
(ascendente o descendente)</t>
  </si>
  <si>
    <t>Absoluta</t>
  </si>
  <si>
    <t>Relativa</t>
  </si>
  <si>
    <t>(     SÍ     )</t>
  </si>
  <si>
    <t>(    SÍ     )</t>
  </si>
  <si>
    <t>El Índice de Medio Ambiente y Desarrollo Sostenible mide el progreso en: Preservación Ambiental, Gestión de Residuos y la Dimensión Económica del Desarrollo.</t>
  </si>
  <si>
    <t>PDEA= (NDA/NDE) *100</t>
  </si>
  <si>
    <t>entre 50%  y 70%</t>
  </si>
  <si>
    <t xml:space="preserve"> menor o igual  a 50%</t>
  </si>
  <si>
    <t>MINIGRAFICAS</t>
  </si>
  <si>
    <t>NO DISPONIBLE</t>
  </si>
  <si>
    <t>Siglas del numerador</t>
  </si>
  <si>
    <t>Descripción de las siglas del numerador</t>
  </si>
  <si>
    <t>PDEA</t>
  </si>
  <si>
    <t xml:space="preserve"> Porcentaje de demandas emergentes atendidas</t>
  </si>
  <si>
    <t>Fuente de Información del numerador</t>
  </si>
  <si>
    <t>Unidad de Medida del numerador</t>
  </si>
  <si>
    <t>Actividades.</t>
  </si>
  <si>
    <t>Siglas del denominador</t>
  </si>
  <si>
    <t>Descripción de las siglas del denominador</t>
  </si>
  <si>
    <t>NDA</t>
  </si>
  <si>
    <t xml:space="preserve"> Número de  demandas atendidas</t>
  </si>
  <si>
    <t>Fuente de Información del denominador</t>
  </si>
  <si>
    <t>Unidad de Medida del denominador</t>
  </si>
  <si>
    <t>Nombre del responsable del diseño del Indicador</t>
  </si>
  <si>
    <t>Ing. Andres Santiago León Vidal</t>
  </si>
  <si>
    <t>Dirección General de Servicios Públicos Municipales</t>
  </si>
  <si>
    <t>Director de Atención a Demandas Emergentes</t>
  </si>
  <si>
    <t>demandasemergentes99@gmail.com</t>
  </si>
  <si>
    <t>998-8883864</t>
  </si>
  <si>
    <t>PRAG: Porcentaje de Recursos  Administrativos de contratos y arrendamientos Gestionados.</t>
  </si>
  <si>
    <t xml:space="preserve"> ( X  )</t>
  </si>
  <si>
    <t>PRAG</t>
  </si>
  <si>
    <t>Porcentaje de Recursos  Administrativos de contratos y arrendamientos Gestionados.</t>
  </si>
  <si>
    <t>Recursos Administrativos.</t>
  </si>
  <si>
    <t>NRAG</t>
  </si>
  <si>
    <t>Número de Recursos Administrativos Gestionados.</t>
  </si>
  <si>
    <t>PKLCAL: Porcentaje de Kilomestros Lineales de Calles y Avenidas Limpios.</t>
  </si>
  <si>
    <t xml:space="preserve"> (  X )</t>
  </si>
  <si>
    <t>PKLCAL</t>
  </si>
  <si>
    <t xml:space="preserve"> Porcentaje de Kilomestros Lineales de Calles y Avenidas Limpios.</t>
  </si>
  <si>
    <t>Kilómetros Lineales</t>
  </si>
  <si>
    <t>NKLL</t>
  </si>
  <si>
    <t xml:space="preserve">Número de Kilómetros Lineales Limpios.  </t>
  </si>
  <si>
    <t>( X  )</t>
  </si>
  <si>
    <t>PTRDSVBC: Porcentaje de Tonelaje de Retiro de Desechos Sólidos y Vegetales de Basureros Clandestinos.</t>
  </si>
  <si>
    <t xml:space="preserve">PTRDSVBC= (NTRDBC/NTERBC)*100  </t>
  </si>
  <si>
    <t>PTRDSVBC</t>
  </si>
  <si>
    <t>Porcentaje de Tonelaje de Retiro de Desechos Sólidos y Vegetales de Basureros Clandestinos.</t>
  </si>
  <si>
    <t>Toneladas.</t>
  </si>
  <si>
    <t>NTRDBC</t>
  </si>
  <si>
    <t xml:space="preserve"> Número de Toneladas Retiradas de Desechos de Basureros Clandestinos.</t>
  </si>
  <si>
    <t>PEPR: Porcentaje de Espacios Públicos Rescatados.</t>
  </si>
  <si>
    <t>(  X  )</t>
  </si>
  <si>
    <t xml:space="preserve"> (   X )</t>
  </si>
  <si>
    <t>PEPR</t>
  </si>
  <si>
    <t xml:space="preserve"> Porcentaje de Espacios Públicos Rescatados.</t>
  </si>
  <si>
    <t>Espacios Públicos.</t>
  </si>
  <si>
    <t>NEPR</t>
  </si>
  <si>
    <t xml:space="preserve"> Número de Espacios Públicos Rescatados. </t>
  </si>
  <si>
    <t>PMCTVR: Porcentaje de Metros Cuadrados deTerracerias para Vialidades Rastreados.</t>
  </si>
  <si>
    <t>PMCTVR</t>
  </si>
  <si>
    <t>M2 de Terraceria.</t>
  </si>
  <si>
    <t>NMCTVR</t>
  </si>
  <si>
    <t xml:space="preserve"> Número de Metros Cuadrados de Terracerias para Vialidades Rastreados.  .</t>
  </si>
  <si>
    <t>PPVA: Porcentaje de Parque Vehicular Atendidos.</t>
  </si>
  <si>
    <t>PPVA</t>
  </si>
  <si>
    <t>Porcentaje de Parque Vehicular Atendidos.</t>
  </si>
  <si>
    <t>Número de  Vehículos Atendidos.</t>
  </si>
  <si>
    <t>PMPA: Porcentaje de Maquinaria Pesada Atendidos.</t>
  </si>
  <si>
    <t>PMPA</t>
  </si>
  <si>
    <t xml:space="preserve"> Porcentaje de Maquinaria Pesada Atendidos</t>
  </si>
  <si>
    <t>Maquinaria Pesada.</t>
  </si>
  <si>
    <t>NMPA</t>
  </si>
  <si>
    <t xml:space="preserve">Número de Maquinaria Pesada Atendido. </t>
  </si>
  <si>
    <t>PEMA: Porcentaje de  Equipo Menor Atendido.</t>
  </si>
  <si>
    <t>(  X    )</t>
  </si>
  <si>
    <t>PEMA</t>
  </si>
  <si>
    <t xml:space="preserve"> Porcentaje de  Equipo Menor Atendido.</t>
  </si>
  <si>
    <t>Equipo Menor.</t>
  </si>
  <si>
    <t>Número de Equipo Menor Atendido.</t>
  </si>
  <si>
    <t>PSR: Porcentaje de supervisiones realizadas.</t>
  </si>
  <si>
    <t>E-PPA 2.2 Programa de infraestructura básica urbana, mejoramiento de imagen, servicios públicos y obras públicas dignas, sustentables e inclusivas</t>
  </si>
  <si>
    <t>Dirección de Supervision de Sistema de Limpia</t>
  </si>
  <si>
    <t>( X   )</t>
  </si>
  <si>
    <t>Este indicador  permite conocer la cobertura de la supervision a las actividades de siresol, relacionadas con la recoleccion de residuos solidos</t>
  </si>
  <si>
    <r>
      <t xml:space="preserve">   </t>
    </r>
    <r>
      <rPr>
        <b/>
        <sz val="11"/>
        <color theme="1"/>
        <rFont val="Aptos Narrow"/>
        <family val="2"/>
        <scheme val="minor"/>
      </rPr>
      <t xml:space="preserve"> PSR</t>
    </r>
    <r>
      <rPr>
        <sz val="11"/>
        <color theme="1"/>
        <rFont val="Aptos Narrow"/>
        <family val="2"/>
        <scheme val="minor"/>
      </rPr>
      <t>=(NSR/NSP)*100</t>
    </r>
  </si>
  <si>
    <t>5000</t>
  </si>
  <si>
    <r>
      <t xml:space="preserve">Nombre del Documento: 
</t>
    </r>
    <r>
      <rPr>
        <sz val="11"/>
        <color theme="1"/>
        <rFont val="Aptos Narrow"/>
        <family val="2"/>
        <scheme val="minor"/>
      </rPr>
      <t xml:space="preserve">Reportes de supervision, encuestas presenciales aplicadas, bitacoras </t>
    </r>
    <r>
      <rPr>
        <b/>
        <sz val="11"/>
        <color theme="1"/>
        <rFont val="Aptos Narrow"/>
        <family val="2"/>
        <scheme val="minor"/>
      </rPr>
      <t xml:space="preserve">
Nombre de quien genera la información: 
</t>
    </r>
    <r>
      <rPr>
        <sz val="11"/>
        <color theme="1"/>
        <rFont val="Aptos Narrow"/>
        <family val="2"/>
        <scheme val="minor"/>
      </rPr>
      <t>Direccion de Supervision de Sistema de Limpia</t>
    </r>
    <r>
      <rPr>
        <b/>
        <sz val="11"/>
        <color theme="1"/>
        <rFont val="Aptos Narrow"/>
        <family val="2"/>
        <scheme val="minor"/>
      </rPr>
      <t xml:space="preserve">
Periodicidad con que se genera la información:
 </t>
    </r>
    <r>
      <rPr>
        <sz val="11"/>
        <color theme="1"/>
        <rFont val="Aptos Narrow"/>
        <family val="2"/>
        <scheme val="minor"/>
      </rPr>
      <t>Trimestral</t>
    </r>
    <r>
      <rPr>
        <b/>
        <sz val="11"/>
        <color theme="1"/>
        <rFont val="Aptos Narrow"/>
        <family val="2"/>
        <scheme val="minor"/>
      </rPr>
      <t xml:space="preserve">
Liga de la página donde se localiza la información si es el caso o ubicación: 
</t>
    </r>
    <r>
      <rPr>
        <sz val="11"/>
        <color theme="1"/>
        <rFont val="Aptos Narrow"/>
        <family val="2"/>
        <scheme val="minor"/>
      </rPr>
      <t>Archivero (MBJMDM0003134)</t>
    </r>
  </si>
  <si>
    <t>Número de supervisiones realizadas.</t>
  </si>
  <si>
    <t>Reportes de supervision,  encuestas presenciales aplicadas 2026</t>
  </si>
  <si>
    <t>(Registros administrativos,reportes,encuestas)</t>
  </si>
  <si>
    <t>NSP</t>
  </si>
  <si>
    <t>Número de supervisiones Programada</t>
  </si>
  <si>
    <t>Lic. Juan Jose Farías Cupul</t>
  </si>
  <si>
    <t>Dirección de Supervisión de Sistema de Limpia</t>
  </si>
  <si>
    <t>supervisiondesistemadelimpia@gmail.com</t>
  </si>
  <si>
    <t>PER: Porcentaje de encuestas realizadas.</t>
  </si>
  <si>
    <t>El indicador nos proporciona infomación útil para mejorar el servicio que presta SIRESOL basado en las opiniones de la ciudadania.</t>
  </si>
  <si>
    <r>
      <rPr>
        <b/>
        <sz val="11"/>
        <color theme="1"/>
        <rFont val="Aptos Narrow"/>
        <family val="2"/>
        <scheme val="minor"/>
      </rPr>
      <t xml:space="preserve">PER: </t>
    </r>
    <r>
      <rPr>
        <sz val="11"/>
        <color theme="1"/>
        <rFont val="Aptos Narrow"/>
        <family val="2"/>
        <scheme val="minor"/>
      </rPr>
      <t>(NEP/NEA)*100</t>
    </r>
  </si>
  <si>
    <t>18600</t>
  </si>
  <si>
    <r>
      <t xml:space="preserve">Nombre del Documento: 
</t>
    </r>
    <r>
      <rPr>
        <sz val="11"/>
        <color theme="1"/>
        <rFont val="Aptos Narrow"/>
        <family val="2"/>
        <scheme val="minor"/>
      </rPr>
      <t xml:space="preserve">Fotografias , encuestas presenciales aplicadas </t>
    </r>
    <r>
      <rPr>
        <b/>
        <sz val="11"/>
        <color theme="1"/>
        <rFont val="Aptos Narrow"/>
        <family val="2"/>
        <scheme val="minor"/>
      </rPr>
      <t xml:space="preserve">
Nombre de quien genera la información: 
</t>
    </r>
    <r>
      <rPr>
        <sz val="11"/>
        <color theme="1"/>
        <rFont val="Aptos Narrow"/>
        <family val="2"/>
        <scheme val="minor"/>
      </rPr>
      <t>Direccion de Supervision de Sistema de Limpia</t>
    </r>
    <r>
      <rPr>
        <b/>
        <sz val="11"/>
        <color theme="1"/>
        <rFont val="Aptos Narrow"/>
        <family val="2"/>
        <scheme val="minor"/>
      </rPr>
      <t xml:space="preserve">
Periodicidad con que se genera la información:
</t>
    </r>
    <r>
      <rPr>
        <sz val="11"/>
        <color theme="1"/>
        <rFont val="Aptos Narrow"/>
        <family val="2"/>
        <scheme val="minor"/>
      </rPr>
      <t>Trimestral</t>
    </r>
    <r>
      <rPr>
        <b/>
        <sz val="11"/>
        <color theme="1"/>
        <rFont val="Aptos Narrow"/>
        <family val="2"/>
        <scheme val="minor"/>
      </rPr>
      <t xml:space="preserve">
Liga de la página donde se localiza la información si es el caso o ubicación: 
</t>
    </r>
    <r>
      <rPr>
        <sz val="11"/>
        <color theme="1"/>
        <rFont val="Aptos Narrow"/>
        <family val="2"/>
        <scheme val="minor"/>
      </rPr>
      <t>Archivero (MBJMDM0003134)</t>
    </r>
  </si>
  <si>
    <t xml:space="preserve">NEP: </t>
  </si>
  <si>
    <t>Número de encuestas programadas</t>
  </si>
  <si>
    <t>Fotografias , encuestas presenciales aplicadas 2026</t>
  </si>
  <si>
    <t>Encuestas</t>
  </si>
  <si>
    <t>(Registros administrativos,encuestas)</t>
  </si>
  <si>
    <t xml:space="preserve">NEA: </t>
  </si>
  <si>
    <t>Numero de encuestas aplicadas</t>
  </si>
  <si>
    <r>
      <t xml:space="preserve">PSRRRS: </t>
    </r>
    <r>
      <rPr>
        <sz val="11"/>
        <color theme="1"/>
        <rFont val="Aptos Narrow"/>
        <family val="2"/>
        <scheme val="minor"/>
      </rPr>
      <t>Porcentaje de supervision de las rutas de recoleccion de residuos solidos</t>
    </r>
  </si>
  <si>
    <t>Este indicador nos permite verificar el cumplimiento de la supervision de rutas diarias</t>
  </si>
  <si>
    <r>
      <rPr>
        <b/>
        <sz val="9"/>
        <color theme="1"/>
        <rFont val="Aptos Narrow"/>
        <family val="2"/>
        <scheme val="minor"/>
      </rPr>
      <t>PSRRRS=</t>
    </r>
    <r>
      <rPr>
        <sz val="9"/>
        <color theme="1"/>
        <rFont val="Aptos Narrow"/>
        <family val="2"/>
        <scheme val="minor"/>
      </rPr>
      <t>(NRS/NRP)* 100</t>
    </r>
  </si>
  <si>
    <t>4600</t>
  </si>
  <si>
    <r>
      <t xml:space="preserve">Nombre del Documento: 
</t>
    </r>
    <r>
      <rPr>
        <sz val="11"/>
        <color theme="1"/>
        <rFont val="Aptos Narrow"/>
        <family val="2"/>
        <scheme val="minor"/>
      </rPr>
      <t>Reportes de supervision, fotografias, archivos de la DSSL</t>
    </r>
    <r>
      <rPr>
        <b/>
        <sz val="11"/>
        <color theme="1"/>
        <rFont val="Aptos Narrow"/>
        <family val="2"/>
        <scheme val="minor"/>
      </rPr>
      <t xml:space="preserve">
Nombre de quien genera la información: 
</t>
    </r>
    <r>
      <rPr>
        <sz val="11"/>
        <color theme="1"/>
        <rFont val="Aptos Narrow"/>
        <family val="2"/>
        <scheme val="minor"/>
      </rPr>
      <t>Direccion de Supervision de Sistema de Limpia</t>
    </r>
    <r>
      <rPr>
        <b/>
        <sz val="11"/>
        <color theme="1"/>
        <rFont val="Aptos Narrow"/>
        <family val="2"/>
        <scheme val="minor"/>
      </rPr>
      <t xml:space="preserve">
Periodicidad con que se genera la información:
</t>
    </r>
    <r>
      <rPr>
        <sz val="11"/>
        <color theme="1"/>
        <rFont val="Aptos Narrow"/>
        <family val="2"/>
        <scheme val="minor"/>
      </rPr>
      <t>Trimestral</t>
    </r>
    <r>
      <rPr>
        <b/>
        <sz val="11"/>
        <color theme="1"/>
        <rFont val="Aptos Narrow"/>
        <family val="2"/>
        <scheme val="minor"/>
      </rPr>
      <t xml:space="preserve">
Liga de la página donde se localiza la información si es el caso o ubicación: 
</t>
    </r>
    <r>
      <rPr>
        <sz val="11"/>
        <color theme="1"/>
        <rFont val="Aptos Narrow"/>
        <family val="2"/>
        <scheme val="minor"/>
      </rPr>
      <t>Archivero (MBJMDM0003134)</t>
    </r>
  </si>
  <si>
    <t>NRS</t>
  </si>
  <si>
    <t>Número de rutas supervisadas</t>
  </si>
  <si>
    <t>Reportes de supervision y Fotografia 2026</t>
  </si>
  <si>
    <t>Rutas</t>
  </si>
  <si>
    <t>(Registros administrativos,reportes)</t>
  </si>
  <si>
    <t>NRP</t>
  </si>
  <si>
    <t xml:space="preserve">Número rutas programadas </t>
  </si>
  <si>
    <t>PTRDF: Porcentaje de tonelaje de residuos que recibe el sitio de disposicion final</t>
  </si>
  <si>
    <t>Este indicador nos permite conocer el tonelaje que persive el sitio de disposicion final</t>
  </si>
  <si>
    <r>
      <rPr>
        <b/>
        <sz val="9"/>
        <color theme="1"/>
        <rFont val="Aptos Narrow"/>
        <family val="2"/>
        <scheme val="minor"/>
      </rPr>
      <t xml:space="preserve">PTRSDF= </t>
    </r>
    <r>
      <rPr>
        <sz val="9"/>
        <color theme="1"/>
        <rFont val="Aptos Narrow"/>
        <family val="2"/>
        <scheme val="minor"/>
      </rPr>
      <t>(TRRS/TPRRS)*100</t>
    </r>
  </si>
  <si>
    <t>380000</t>
  </si>
  <si>
    <r>
      <t xml:space="preserve">Nombre del Documento: 
</t>
    </r>
    <r>
      <rPr>
        <sz val="11"/>
        <color theme="1"/>
        <rFont val="Aptos Narrow"/>
        <family val="2"/>
        <scheme val="minor"/>
      </rPr>
      <t>Reportes de supervision, reportes de siresol</t>
    </r>
    <r>
      <rPr>
        <b/>
        <sz val="11"/>
        <color theme="1"/>
        <rFont val="Aptos Narrow"/>
        <family val="2"/>
        <scheme val="minor"/>
      </rPr>
      <t xml:space="preserve">
Nombre de quien genera la información: 
</t>
    </r>
    <r>
      <rPr>
        <sz val="11"/>
        <color theme="1"/>
        <rFont val="Aptos Narrow"/>
        <family val="2"/>
        <scheme val="minor"/>
      </rPr>
      <t>Direccion de Supervision de Sistema de Limpia</t>
    </r>
    <r>
      <rPr>
        <b/>
        <sz val="11"/>
        <color theme="1"/>
        <rFont val="Aptos Narrow"/>
        <family val="2"/>
        <scheme val="minor"/>
      </rPr>
      <t xml:space="preserve">
Periodicidad con que se genera la información:
</t>
    </r>
    <r>
      <rPr>
        <sz val="11"/>
        <color theme="1"/>
        <rFont val="Aptos Narrow"/>
        <family val="2"/>
        <scheme val="minor"/>
      </rPr>
      <t>Trimestral</t>
    </r>
    <r>
      <rPr>
        <b/>
        <sz val="11"/>
        <color theme="1"/>
        <rFont val="Aptos Narrow"/>
        <family val="2"/>
        <scheme val="minor"/>
      </rPr>
      <t xml:space="preserve">
Liga de la página donde se localiza la información si es el caso o ubicación: 
</t>
    </r>
    <r>
      <rPr>
        <sz val="11"/>
        <color theme="1"/>
        <rFont val="Aptos Narrow"/>
        <family val="2"/>
        <scheme val="minor"/>
      </rPr>
      <t>Archivero (MBJMDM0003134)</t>
    </r>
  </si>
  <si>
    <t>TRRS</t>
  </si>
  <si>
    <t>Tonelaje recaudado de residuos solidos</t>
  </si>
  <si>
    <t xml:space="preserve"> Reportes de supervision, reportes de siresol 2026</t>
  </si>
  <si>
    <t>Tonelaje</t>
  </si>
  <si>
    <t>TPRRS</t>
  </si>
  <si>
    <t>Tonelaje programados a recaudar de residuos solidos</t>
  </si>
  <si>
    <t>PBCSE: Porcentaje de basureros clandestinos supervisados y eliminados</t>
  </si>
  <si>
    <r>
      <rPr>
        <b/>
        <sz val="9"/>
        <color theme="1"/>
        <rFont val="Aptos Narrow"/>
        <family val="2"/>
        <scheme val="minor"/>
      </rPr>
      <t>PBCS</t>
    </r>
    <r>
      <rPr>
        <sz val="9"/>
        <color theme="1"/>
        <rFont val="Aptos Narrow"/>
        <family val="2"/>
        <scheme val="minor"/>
      </rPr>
      <t>=( NSBCP/NSBCR)*100</t>
    </r>
  </si>
  <si>
    <t>140</t>
  </si>
  <si>
    <t xml:space="preserve">NSBCP= </t>
  </si>
  <si>
    <t>Número de supervision de basureos clandestinos</t>
  </si>
  <si>
    <t>Reportes de supervision, fotografias 2026</t>
  </si>
  <si>
    <t>Supervision</t>
  </si>
  <si>
    <t xml:space="preserve">NSBCR=          </t>
  </si>
  <si>
    <t>Número de supervision de basureros clandestinos realizados</t>
  </si>
  <si>
    <t>PMPVSL: Porcentaje de mantenimiento de parque vehicular de la direccion de Supervision de sistema de limpia</t>
  </si>
  <si>
    <t>Este indicador nos permitira conocer el mantenimiento que se implementa en el parque vehicular del area</t>
  </si>
  <si>
    <r>
      <rPr>
        <b/>
        <sz val="9"/>
        <color theme="1"/>
        <rFont val="Aptos Narrow"/>
        <family val="2"/>
        <scheme val="minor"/>
      </rPr>
      <t>PMPV</t>
    </r>
    <r>
      <rPr>
        <sz val="9"/>
        <color theme="1"/>
        <rFont val="Aptos Narrow"/>
        <family val="2"/>
        <scheme val="minor"/>
      </rPr>
      <t>=(NMPVP/NMPVR)*100</t>
    </r>
  </si>
  <si>
    <t>20</t>
  </si>
  <si>
    <r>
      <t xml:space="preserve">Nombre del Documento: 
</t>
    </r>
    <r>
      <rPr>
        <sz val="11"/>
        <color theme="1"/>
        <rFont val="Aptos Narrow"/>
        <family val="2"/>
        <scheme val="minor"/>
      </rPr>
      <t>Reportes de choferes, dictamenes tecnicos.</t>
    </r>
    <r>
      <rPr>
        <b/>
        <sz val="11"/>
        <color theme="1"/>
        <rFont val="Aptos Narrow"/>
        <family val="2"/>
        <scheme val="minor"/>
      </rPr>
      <t xml:space="preserve">
Nombre de quien genera la información: 
</t>
    </r>
    <r>
      <rPr>
        <sz val="11"/>
        <color theme="1"/>
        <rFont val="Aptos Narrow"/>
        <family val="2"/>
        <scheme val="minor"/>
      </rPr>
      <t>Direccion de Supervision de Sistema de Limpia</t>
    </r>
    <r>
      <rPr>
        <b/>
        <sz val="11"/>
        <color theme="1"/>
        <rFont val="Aptos Narrow"/>
        <family val="2"/>
        <scheme val="minor"/>
      </rPr>
      <t xml:space="preserve">
Periodicidad con que se genera la información:
</t>
    </r>
    <r>
      <rPr>
        <sz val="11"/>
        <color theme="1"/>
        <rFont val="Aptos Narrow"/>
        <family val="2"/>
        <scheme val="minor"/>
      </rPr>
      <t>Trimestral</t>
    </r>
    <r>
      <rPr>
        <b/>
        <sz val="11"/>
        <color theme="1"/>
        <rFont val="Aptos Narrow"/>
        <family val="2"/>
        <scheme val="minor"/>
      </rPr>
      <t xml:space="preserve">
Liga de la página donde se localiza la información si es el caso o ubicación: 
</t>
    </r>
    <r>
      <rPr>
        <sz val="11"/>
        <color theme="1"/>
        <rFont val="Aptos Narrow"/>
        <family val="2"/>
        <scheme val="minor"/>
      </rPr>
      <t>Archivero (MBJMDM0003134)</t>
    </r>
  </si>
  <si>
    <t>NMPVP</t>
  </si>
  <si>
    <t xml:space="preserve">Número de mantenimiento de parque vehicular programado </t>
  </si>
  <si>
    <t>Reportes de choferes, dictamenes tecnicos 2026</t>
  </si>
  <si>
    <t>NMPVR</t>
  </si>
  <si>
    <t>Número de mantenimiento de parque vehicular realizado</t>
  </si>
  <si>
    <t>PTD: Porcentaje de Tonelaje de Descacharrización</t>
  </si>
  <si>
    <t xml:space="preserve">Este indicador nos permite conocer el tonelaje de descacharrización que se realiza.  </t>
  </si>
  <si>
    <r>
      <rPr>
        <b/>
        <sz val="11"/>
        <color theme="1"/>
        <rFont val="Aptos Narrow"/>
        <family val="2"/>
        <scheme val="minor"/>
      </rPr>
      <t>PTDR=</t>
    </r>
    <r>
      <rPr>
        <sz val="11"/>
        <color theme="1"/>
        <rFont val="Aptos Narrow"/>
        <family val="2"/>
        <scheme val="minor"/>
      </rPr>
      <t xml:space="preserve"> (TRD/ TPD)*100</t>
    </r>
  </si>
  <si>
    <t>210</t>
  </si>
  <si>
    <r>
      <t xml:space="preserve">Nombre del Documento: 
</t>
    </r>
    <r>
      <rPr>
        <sz val="11"/>
        <color theme="1"/>
        <rFont val="Aptos Narrow"/>
        <family val="2"/>
        <scheme val="minor"/>
      </rPr>
      <t>Reportes de choferes, fotografias 2025</t>
    </r>
    <r>
      <rPr>
        <b/>
        <sz val="11"/>
        <color theme="1"/>
        <rFont val="Aptos Narrow"/>
        <family val="2"/>
        <scheme val="minor"/>
      </rPr>
      <t xml:space="preserve">
Nombre de quien genera la información:
</t>
    </r>
    <r>
      <rPr>
        <sz val="11"/>
        <color theme="1"/>
        <rFont val="Aptos Narrow"/>
        <family val="2"/>
        <scheme val="minor"/>
      </rPr>
      <t>Dirección de Supervision de Sistema de Limpia</t>
    </r>
    <r>
      <rPr>
        <b/>
        <sz val="11"/>
        <color theme="1"/>
        <rFont val="Aptos Narrow"/>
        <family val="2"/>
        <scheme val="minor"/>
      </rPr>
      <t xml:space="preserve">
Periodicidad con que se genera la información: 
</t>
    </r>
    <r>
      <rPr>
        <sz val="11"/>
        <color theme="1"/>
        <rFont val="Aptos Narrow"/>
        <family val="2"/>
        <scheme val="minor"/>
      </rPr>
      <t>Trimestral</t>
    </r>
    <r>
      <rPr>
        <b/>
        <sz val="11"/>
        <color theme="1"/>
        <rFont val="Aptos Narrow"/>
        <family val="2"/>
        <scheme val="minor"/>
      </rPr>
      <t xml:space="preserve">
Liga de la página donde se localiza la información o ubicación: 
</t>
    </r>
    <r>
      <rPr>
        <sz val="11"/>
        <color theme="1"/>
        <rFont val="Aptos Narrow"/>
        <family val="2"/>
        <scheme val="minor"/>
      </rPr>
      <t>Archivero (MBJMDM003134)</t>
    </r>
  </si>
  <si>
    <t>TPD</t>
  </si>
  <si>
    <t>Tonelaje programado de descacharrización</t>
  </si>
  <si>
    <t>Reportes de choferes, fotografias 2026</t>
  </si>
  <si>
    <t xml:space="preserve">Tonelaje </t>
  </si>
  <si>
    <t>TRD</t>
  </si>
  <si>
    <t>Tonelaje de recaudado de descacharrización</t>
  </si>
  <si>
    <t>PVR: Porcentaje de vehículos reparados.</t>
  </si>
  <si>
    <t>E-PP 2.2 PROGRAMA DE INFRAESTRUCTURA BÁSICA URBANA, MEJORAMIENTO DE IMAGEN, SERVICIOS PÚBLICOS Y OBRAS</t>
  </si>
  <si>
    <t>DIRECCIÓN DE TALLER MUNICIPAL</t>
  </si>
  <si>
    <t>(   X      )</t>
  </si>
  <si>
    <t xml:space="preserve"> (  X    )</t>
  </si>
  <si>
    <t xml:space="preserve"> (  X   )</t>
  </si>
  <si>
    <t xml:space="preserve"> (   X     )</t>
  </si>
  <si>
    <t>Este indicador nos permitirá conocer el número de vehículos reparados.</t>
  </si>
  <si>
    <t xml:space="preserve"> PVR=(NVA/NVR)*100</t>
  </si>
  <si>
    <r>
      <t xml:space="preserve">Nombre del Documento:
</t>
    </r>
    <r>
      <rPr>
        <sz val="9"/>
        <color theme="1"/>
        <rFont val="Aptos Narrow"/>
        <family val="2"/>
        <scheme val="minor"/>
      </rPr>
      <t xml:space="preserve">
Reportes de servicio 2026
</t>
    </r>
    <r>
      <rPr>
        <b/>
        <sz val="9"/>
        <color theme="1"/>
        <rFont val="Aptos Narrow"/>
        <family val="2"/>
        <scheme val="minor"/>
      </rPr>
      <t xml:space="preserve">
Nombre de quien genera la información: 
</t>
    </r>
    <r>
      <rPr>
        <sz val="9"/>
        <color theme="1"/>
        <rFont val="Aptos Narrow"/>
        <family val="2"/>
        <scheme val="minor"/>
      </rPr>
      <t>Dirección de Taller Municipal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9"/>
        <color theme="1"/>
        <rFont val="Aptos Narrow"/>
        <family val="2"/>
        <scheme val="minor"/>
      </rPr>
      <t>https://</t>
    </r>
    <r>
      <rPr>
        <b/>
        <sz val="9"/>
        <color theme="1"/>
        <rFont val="Aptos Narrow"/>
        <family val="2"/>
        <scheme val="minor"/>
      </rPr>
      <t>MBJ/SOPS/DTM/001/2026 ARCHIVERO INV. 6103 GAVETA 01</t>
    </r>
  </si>
  <si>
    <t>PVR</t>
  </si>
  <si>
    <t>Porcentaje de vehículos reparados.</t>
  </si>
  <si>
    <t>Reportes de servicio 2026</t>
  </si>
  <si>
    <t>Vehículos</t>
  </si>
  <si>
    <t>NVR</t>
  </si>
  <si>
    <t xml:space="preserve"> Numero de Vehiculos Recibidos</t>
  </si>
  <si>
    <t>ING. GERARDO BARRAZA GAYTAN</t>
  </si>
  <si>
    <t>Dirección de Taller Municipal</t>
  </si>
  <si>
    <t>taller.sp@gmail.com</t>
  </si>
  <si>
    <t>998- 8882882</t>
  </si>
  <si>
    <t>PSMP: Porcentaje de servicio mecánico proporcionado.</t>
  </si>
  <si>
    <t>Este indicador nos permite saber cuantos servicios se han proporcionado</t>
  </si>
  <si>
    <t>PSMP=(NSMP/NSMS)*100</t>
  </si>
  <si>
    <t>Nombre del Documento: Inventario, facturas, Cardex de almacén  Y fotografías
Nombre de quien genera la información:ING. GERARDO BARRAZA GAYTAN
Periodicidad con que se genera la información: TRIMESTRAL
Liga de la página donde se localiza la información si es el caso o ubicación: MBJ/SOPS/DTM/005/2026 ARCHIVERO INV. 6103 GAVETA 1</t>
  </si>
  <si>
    <t>PSMP</t>
  </si>
  <si>
    <t>Porcentaje de Servicio Mecánico Proporcionado</t>
  </si>
  <si>
    <t>Inventario, facturas, cardex de almacen  Y fotografías.</t>
  </si>
  <si>
    <t>Porcentaje (Actividades)</t>
  </si>
  <si>
    <t>NSMP</t>
  </si>
  <si>
    <t xml:space="preserve"> Número de servicio mecánico proporcionado.</t>
  </si>
  <si>
    <t>Porcentaje de Vehículos Reparados</t>
  </si>
  <si>
    <t>PSVR: Porcentaje de servicios de vehículos realizados</t>
  </si>
  <si>
    <t>Este indicador nos permite conocer el porcentaje de servicios de vehiculos realizados</t>
  </si>
  <si>
    <t>PSVR=(NOSS/TOA)*100</t>
  </si>
  <si>
    <t>Nombre del Documento: Registro de bitácora , elaboración de orden de servicio, captura de programa de ordenes de servicio 
Nombre de quien genera la información:  JORGE ORLANDO AGUILAR ACEVEDO
Periodicidad con que se genera la información:  TRIMESTRAL
Liga de la página donde se localiza la información si es el caso o ubicación: MBJ/SOPS/DTM/005/2026 ARCHIVERO INV. 6103 GAVETA 01</t>
  </si>
  <si>
    <t>PSMITOD: Porcentaje de servicios de mantenimiento de las instalaciones del taller y oficinas deterioradas.</t>
  </si>
  <si>
    <t>Porcentaje de servicio de  mantenimiento de las instalaciones del taller y oficinas deterioradas.</t>
  </si>
  <si>
    <t>PSMITO=( TSMITO/TSMITOR)*100</t>
  </si>
  <si>
    <t>Nombre del Documento: Dictaminen de los deterioros de la infraestructura
Nombre de quien genera la información: C. Sheila Bravo Laines
Periodicidad con que se genera la información:Trimestral
Liga de la página donde se localiza la información si es el caso o ubicación: MBJ/SOPS/DTM/005/2025 ARCHIVERO INV. 6103 GAVETA 01</t>
  </si>
  <si>
    <t>PSMITO</t>
  </si>
  <si>
    <t xml:space="preserve">Porcentaje de Servicios de Mantenimiento de las instalaciones del Taller y Oficinas  Operando.  </t>
  </si>
  <si>
    <t>Dictamen de los deterioros de la infraestructura</t>
  </si>
  <si>
    <t>SERVICIOS DE REPARACIONES EN INSTALACIONES</t>
  </si>
  <si>
    <t>Total de Servicios de Mantenimiento de las instalaciones del Taller y Oficinas Operando</t>
  </si>
  <si>
    <r>
      <rPr>
        <b/>
        <sz val="9"/>
        <color theme="1"/>
        <rFont val="Aptos Narrow"/>
        <family val="2"/>
        <scheme val="minor"/>
      </rPr>
      <t>POE:</t>
    </r>
    <r>
      <rPr>
        <sz val="9"/>
        <color theme="1"/>
        <rFont val="Aptos Narrow"/>
        <family val="2"/>
        <scheme val="minor"/>
      </rPr>
      <t xml:space="preserve"> Porcentaje de Obras Ejercidas</t>
    </r>
  </si>
  <si>
    <t>Programa de infraestructura básica urbana, mejoramiento de imagen y obras públicas dignas, sustentables e inclusivas</t>
  </si>
  <si>
    <t>Secretaria Municipal de Obras Publicas y Servicios</t>
  </si>
  <si>
    <r>
      <t xml:space="preserve">( </t>
    </r>
    <r>
      <rPr>
        <b/>
        <sz val="9"/>
        <color theme="1"/>
        <rFont val="Montserrat"/>
      </rPr>
      <t xml:space="preserve"> X</t>
    </r>
    <r>
      <rPr>
        <sz val="9"/>
        <color theme="1"/>
        <rFont val="Montserrat"/>
      </rPr>
      <t xml:space="preserve">  )</t>
    </r>
  </si>
  <si>
    <r>
      <t xml:space="preserve">(   </t>
    </r>
    <r>
      <rPr>
        <b/>
        <sz val="9"/>
        <color theme="1"/>
        <rFont val="Montserrat"/>
      </rPr>
      <t>X</t>
    </r>
    <r>
      <rPr>
        <sz val="9"/>
        <color theme="1"/>
        <rFont val="Montserrat"/>
      </rPr>
      <t xml:space="preserve">   )</t>
    </r>
  </si>
  <si>
    <r>
      <t xml:space="preserve">(   </t>
    </r>
    <r>
      <rPr>
        <b/>
        <sz val="9"/>
        <color theme="1"/>
        <rFont val="Montserrat"/>
      </rPr>
      <t>X</t>
    </r>
    <r>
      <rPr>
        <sz val="9"/>
        <color theme="1"/>
        <rFont val="Montserrat"/>
      </rPr>
      <t xml:space="preserve">  )</t>
    </r>
  </si>
  <si>
    <t>Monitoreable.</t>
  </si>
  <si>
    <t>(            )</t>
  </si>
  <si>
    <r>
      <t xml:space="preserve"> (  </t>
    </r>
    <r>
      <rPr>
        <b/>
        <sz val="9"/>
        <color theme="1"/>
        <rFont val="Aptos Narrow"/>
        <family val="2"/>
        <scheme val="minor"/>
      </rPr>
      <t>X</t>
    </r>
    <r>
      <rPr>
        <sz val="9"/>
        <color theme="1"/>
        <rFont val="Aptos Narrow"/>
        <family val="2"/>
        <scheme val="minor"/>
      </rPr>
      <t xml:space="preserve">  )</t>
    </r>
  </si>
  <si>
    <r>
      <t xml:space="preserve"> (  </t>
    </r>
    <r>
      <rPr>
        <b/>
        <sz val="9"/>
        <color theme="1"/>
        <rFont val="Aptos Narrow"/>
        <family val="2"/>
        <scheme val="minor"/>
      </rPr>
      <t>X</t>
    </r>
    <r>
      <rPr>
        <sz val="9"/>
        <color theme="1"/>
        <rFont val="Aptos Narrow"/>
        <family val="2"/>
        <scheme val="minor"/>
      </rPr>
      <t xml:space="preserve"> )</t>
    </r>
  </si>
  <si>
    <t>(   SI  )</t>
  </si>
  <si>
    <t>(     SI    )</t>
  </si>
  <si>
    <t>Seleccionar el compartamiento del Indicador hacia la meta.
(ascendente o descendente + regular o nominal)</t>
  </si>
  <si>
    <t>Ascendente.</t>
  </si>
  <si>
    <t>Este componente mide el avance de las obras ejecutadas por la Dirección General de Obras Públicas en beneficio de la ciudadania</t>
  </si>
  <si>
    <t>MÉTODO DE CÁLCULO 
POE=(NOE/NOA)*100</t>
  </si>
  <si>
    <t>Nombre del Documento:
Carpeta de Obras
Nombre de quien genera la información:
Dirección General de Obras Públicas
Periodicidad con que se genera la información:
Trimestral
Liga de la página donde se localiza la información o ubicación:
REPISA-001 MBJ-SMOPS-DGOP-OBRAS-001-2026.</t>
  </si>
  <si>
    <t>Nombre del Documento:
Carpeta de Obras
Nombre de quien genera la información:
Dirección General de Obras Públicas
Periodicidad con que se genera la información:
Trimestral
Liga de la página donde se localiza la información o ubicación:
REPISA-001 MBJ-SMOPS-DGOP-OBRAS-001-2025.</t>
  </si>
  <si>
    <t xml:space="preserve">NO DISPONIBLE </t>
  </si>
  <si>
    <t>NO APLICA</t>
  </si>
  <si>
    <t>NOE</t>
  </si>
  <si>
    <t>Número de Obras Ejecutadas</t>
  </si>
  <si>
    <t>Carpeta de Obras</t>
  </si>
  <si>
    <t>presentacion de informes</t>
  </si>
  <si>
    <t>Carpeta de Obras 2025</t>
  </si>
  <si>
    <t>NOA</t>
  </si>
  <si>
    <t>Número de Obras Autorizadas</t>
  </si>
  <si>
    <t>Carpeta de Obras 2022</t>
  </si>
  <si>
    <t>Ing. Julio Cesar Zaldívar Pérez</t>
  </si>
  <si>
    <t xml:space="preserve">Ing. Rafael Domingo Jiménez Mendoza </t>
  </si>
  <si>
    <t>Dirección General de Obras Públicas</t>
  </si>
  <si>
    <t>Dirección General</t>
  </si>
  <si>
    <t>obras.publicas.cancun@gmail.com</t>
  </si>
  <si>
    <t>9988812800 Ext. 1100</t>
  </si>
  <si>
    <r>
      <rPr>
        <b/>
        <sz val="9"/>
        <color theme="1"/>
        <rFont val="Aptos Narrow"/>
        <family val="2"/>
        <scheme val="minor"/>
      </rPr>
      <t xml:space="preserve">POU: </t>
    </r>
    <r>
      <rPr>
        <sz val="9"/>
        <color theme="1"/>
        <rFont val="Aptos Narrow"/>
        <family val="2"/>
        <scheme val="minor"/>
      </rPr>
      <t xml:space="preserve">Porcentaje de Obras de Urbanización </t>
    </r>
  </si>
  <si>
    <t>Esta actividad mide la cantidad de obras de urbanización para una óptima movilidad urbana motorizada y no motorizada, con un enfoque sustentable, inclusiva y de mejoramiento de imagen urbana, para el beneficio de la ciudadanía</t>
  </si>
  <si>
    <t>MÉTODO DE CÁLCULO 
POUOM=(NOUE/NOUA)*100</t>
  </si>
  <si>
    <t>MINIGRÁFICA</t>
  </si>
  <si>
    <t>NOUE</t>
  </si>
  <si>
    <t>Número de Obras Urbanización Ejecutadas</t>
  </si>
  <si>
    <t>NOUA</t>
  </si>
  <si>
    <t>Número de Obras de Urbanización Autorizadas</t>
  </si>
  <si>
    <r>
      <rPr>
        <b/>
        <sz val="9"/>
        <color theme="1"/>
        <rFont val="Aptos Narrow"/>
        <family val="2"/>
        <scheme val="minor"/>
      </rPr>
      <t>POSBSA:</t>
    </r>
    <r>
      <rPr>
        <sz val="9"/>
        <color theme="1"/>
        <rFont val="Aptos Narrow"/>
        <family val="2"/>
        <scheme val="minor"/>
      </rPr>
      <t xml:space="preserve"> Porcentaje de obras para servicios básicos </t>
    </r>
  </si>
  <si>
    <r>
      <t xml:space="preserve"> ( </t>
    </r>
    <r>
      <rPr>
        <b/>
        <sz val="9"/>
        <color theme="1"/>
        <rFont val="Aptos Narrow"/>
        <family val="2"/>
        <scheme val="minor"/>
      </rPr>
      <t>X</t>
    </r>
    <r>
      <rPr>
        <sz val="9"/>
        <color theme="1"/>
        <rFont val="Aptos Narrow"/>
        <family val="2"/>
        <scheme val="minor"/>
      </rPr>
      <t xml:space="preserve">  )</t>
    </r>
  </si>
  <si>
    <t>Esta actividad mide la cantidad de obras para los servicios básicos en las zonas de rezago de alta prioridad.</t>
  </si>
  <si>
    <t xml:space="preserve">METODO DE CALCULO
POSBSA=(NOSBE/NOSBA)*100 </t>
  </si>
  <si>
    <t>NOSBE</t>
  </si>
  <si>
    <t>Número de Obras de Servicios Basicos l Ejecutadas</t>
  </si>
  <si>
    <t>NOSBA</t>
  </si>
  <si>
    <t>Número de Obras de Servicios Basicos Autorizadas</t>
  </si>
  <si>
    <r>
      <rPr>
        <b/>
        <sz val="9"/>
        <color theme="1"/>
        <rFont val="Aptos Narrow"/>
        <family val="2"/>
        <scheme val="minor"/>
      </rPr>
      <t>POMIEP:</t>
    </r>
    <r>
      <rPr>
        <sz val="9"/>
        <color theme="1"/>
        <rFont val="Aptos Narrow"/>
        <family val="2"/>
        <scheme val="minor"/>
      </rPr>
      <t xml:space="preserve"> Porcentaje de Obras de Mejoramiento Integral de Espacios Públicos.</t>
    </r>
  </si>
  <si>
    <t>Esta actividad mide la cantidad de obras de mejoramiento integral de espacios públicos, recreativos, obras de fomento al deporte y al entorno de la infraestructura educativa.</t>
  </si>
  <si>
    <t xml:space="preserve">MÉTODO DE CALCULO
POMIEP=(NOMIEPE/NOMIEPA)*100 </t>
  </si>
  <si>
    <t>ND</t>
  </si>
  <si>
    <t>NOMIEPE</t>
  </si>
  <si>
    <t>Número de Obras para Mejoramiento Integral de Espacios Publicos Ejecutadas</t>
  </si>
  <si>
    <t>NOMIEPA</t>
  </si>
  <si>
    <t xml:space="preserve">Número de Obras para Mejoramiento Integral de Espacios Publicos Autorizadas            </t>
  </si>
  <si>
    <r>
      <rPr>
        <b/>
        <sz val="9"/>
        <color theme="1"/>
        <rFont val="Aptos Narrow"/>
        <family val="2"/>
        <scheme val="minor"/>
      </rPr>
      <t>POIPM:</t>
    </r>
    <r>
      <rPr>
        <sz val="9"/>
        <color theme="1"/>
        <rFont val="Aptos Narrow"/>
        <family val="2"/>
        <scheme val="minor"/>
      </rPr>
      <t xml:space="preserve"> Porcentaje de Obras en Inmuebles Públicos Municipales.</t>
    </r>
  </si>
  <si>
    <t>Esta actividad mide la cantidad obras en inmuebles públicos municipales.</t>
  </si>
  <si>
    <t>MÉTODO DE CALCULO
POIPM=(NOIPE/NOIPA) *100</t>
  </si>
  <si>
    <t>NOIPE</t>
  </si>
  <si>
    <t>Número de Obras en Inmuebles Publicos Ejecutadas</t>
  </si>
  <si>
    <t>NOIPA</t>
  </si>
  <si>
    <t xml:space="preserve">Número de Obras en Inmuebles Publicos Autorizadas  </t>
  </si>
  <si>
    <r>
      <rPr>
        <b/>
        <sz val="9"/>
        <color theme="1"/>
        <rFont val="Aptos Narrow"/>
        <family val="2"/>
        <scheme val="minor"/>
      </rPr>
      <t xml:space="preserve">PRMPV: </t>
    </r>
    <r>
      <rPr>
        <sz val="9"/>
        <color theme="1"/>
        <rFont val="Aptos Narrow"/>
        <family val="2"/>
        <scheme val="minor"/>
      </rPr>
      <t>Porcentaje de Reparación y Mantenimiento al parque vehicular</t>
    </r>
  </si>
  <si>
    <t>Esta actividad mide la cantidad de vehículos reparados y a los que se le da mantenimiento para su mejor rendimiento</t>
  </si>
  <si>
    <t xml:space="preserve">METODO DE CALCULO
PRMPV=(NRMVR/NRMVP)*100 </t>
  </si>
  <si>
    <t xml:space="preserve">Nombre del Documento:
Carpeta de equipamientos, arrendamientos de oficinas y mantenimiento vehicular
Nombre de quien genera la información:
Jefatura del Departamento Administrativo
Periodicidad con que se genera la información:
Trimestral
Liga de la página donde se localiza la información o ubicación:
REPISA-001  MBJ-SMOPS-DGOP-JDA-2024
</t>
  </si>
  <si>
    <t>NRMVR</t>
  </si>
  <si>
    <t>Número de Reparaciones y Mantenimientos de Vehículos Realizados</t>
  </si>
  <si>
    <t>Carpeta de equipamientos, arrendamientos de oficinas y mantenimiento vehicular</t>
  </si>
  <si>
    <t>GESTIÓN</t>
  </si>
  <si>
    <t>GESTION</t>
  </si>
  <si>
    <t>Número de Reparaciones y Mantenimientos de Vehículos Proyectadas</t>
  </si>
  <si>
    <r>
      <rPr>
        <b/>
        <sz val="9"/>
        <color theme="1"/>
        <rFont val="Aptos Narrow"/>
        <family val="2"/>
        <scheme val="minor"/>
      </rPr>
      <t xml:space="preserve">PGPA: </t>
    </r>
    <r>
      <rPr>
        <sz val="9"/>
        <color theme="1"/>
        <rFont val="Aptos Narrow"/>
        <family val="2"/>
        <scheme val="minor"/>
      </rPr>
      <t>Porcentaje de Gestión del pago del Arrendamiento de Oficinas Laborables</t>
    </r>
  </si>
  <si>
    <t>Esta actividad mide la cantidad Gestiones para pago de arrendamientos de las oficinas requeridas por la Direccion General de Obras Publicas</t>
  </si>
  <si>
    <t>METODO DE CALCULO
PGPA: =(NGAOR/NGAOP)*100</t>
  </si>
  <si>
    <t>Nombre del Documento:
Carpeta de equipamientos, arrendamientos de oficinas y mantenimiento vehicular
Nombre de quien genera la información:
Enlace Administrativo
Periodicidad con que se genera la información:
Trimestral
Liga de la página donde se localiza la información o ubicación:
REPISA-001  MBJ-SMOPS-DGOP-JDA-2024</t>
  </si>
  <si>
    <t>NGAOR</t>
  </si>
  <si>
    <t>Número de Gestión del pago del Arrendamientos de Oficinas realizadas</t>
  </si>
  <si>
    <t>NGAOP</t>
  </si>
  <si>
    <t xml:space="preserve">Número de Gestión del pago del Arrendamientos de Oficinas Proyectadas   </t>
  </si>
  <si>
    <r>
      <t xml:space="preserve">PSOVP: </t>
    </r>
    <r>
      <rPr>
        <sz val="9"/>
        <color theme="1"/>
        <rFont val="Aptos Narrow"/>
        <family val="2"/>
        <scheme val="minor"/>
      </rPr>
      <t>Porcentaje de supervición de obra en la via pública</t>
    </r>
  </si>
  <si>
    <t xml:space="preserve">Esta actividad mide la cantidad de supervición asignada para verificar el cumplimiento de las especificaciones tecnicas estipuladas en los permisos otorgados.  </t>
  </si>
  <si>
    <t>METODO DE CALCULO
PSOVP=(NSE/NSA) *100</t>
  </si>
  <si>
    <t>N/A</t>
  </si>
  <si>
    <t>Nombre del Documento:
Carpeta de  Superviciones de Obra en la Vía Pública
Nombre de quien genera la información:
Dirección General de Obras Públicas
Periodicidad con que se genera la información:
Trimestral
Liga de la página donde se localiza la información o ubicación:
REPISA-001 MBJ-SMOPS-DGOP-OBRAS-001-2025.</t>
  </si>
  <si>
    <t>NSE</t>
  </si>
  <si>
    <t>Número de Superviciones Efectuadas</t>
  </si>
  <si>
    <t>Carpeta de Superviciones de obra en la Via Pública</t>
  </si>
  <si>
    <t>Supervisión</t>
  </si>
  <si>
    <t xml:space="preserve">Número de superviciones Autorizadas </t>
  </si>
  <si>
    <t>supervisión</t>
  </si>
  <si>
    <r>
      <rPr>
        <b/>
        <sz val="9"/>
        <color theme="1"/>
        <rFont val="Aptos Narrow"/>
        <family val="2"/>
        <scheme val="minor"/>
      </rPr>
      <t>PETO:</t>
    </r>
    <r>
      <rPr>
        <sz val="9"/>
        <color theme="1"/>
        <rFont val="Aptos Narrow"/>
        <family val="2"/>
        <scheme val="minor"/>
      </rPr>
      <t xml:space="preserve"> Porcentaje de Expedientes Técnicos de Obra.</t>
    </r>
  </si>
  <si>
    <t xml:space="preserve">COMPONENTE </t>
  </si>
  <si>
    <t>(  SI   )</t>
  </si>
  <si>
    <t>Esta actividad mide el nùmero de Expedientes Tecnicos gestionados para su validacion ante la Direccion General de Planeacion Municipal  en beneficio de los benitojuarences</t>
  </si>
  <si>
    <t>METODO DE CALCULO
PETO=(NETOI/NETOV)*100</t>
  </si>
  <si>
    <t>NETOI</t>
  </si>
  <si>
    <t>Numero de  Expedientes Tenicos de Obra Integrados</t>
  </si>
  <si>
    <t>Expediente Tecnico</t>
  </si>
  <si>
    <t>Expedientes Tecnicos</t>
  </si>
  <si>
    <t>Carpeta de  Gestion de Expedientes Tecnicos, Licencias y Tramites de Obra 2025</t>
  </si>
  <si>
    <t>NETOV</t>
  </si>
  <si>
    <t>Numero de  Expedientes Tecnicos  de Obra Validados</t>
  </si>
  <si>
    <t>Carpeta de  Gestion de Expedientes Tecnicos, Licencias y Tramites de Obra 2022</t>
  </si>
  <si>
    <t>Arq. Mariana de la Barquera y Davalos Marquez</t>
  </si>
  <si>
    <t>Dirección de Proyectos</t>
  </si>
  <si>
    <t>Director de Área</t>
  </si>
  <si>
    <r>
      <rPr>
        <b/>
        <sz val="9"/>
        <color theme="1"/>
        <rFont val="Aptos Narrow"/>
        <family val="2"/>
        <scheme val="minor"/>
      </rPr>
      <t>PGTMIAETE:</t>
    </r>
    <r>
      <rPr>
        <sz val="9"/>
        <color theme="1"/>
        <rFont val="Aptos Narrow"/>
        <family val="2"/>
        <scheme val="minor"/>
      </rPr>
      <t xml:space="preserve"> Porcentaje Gestion de Tramites en Materia de Impacto Ambiental para los Expedientes Técnicos Elaborados.</t>
    </r>
  </si>
  <si>
    <t>( SI    )</t>
  </si>
  <si>
    <t>Esta actividad mide el nùmero de gestiones de los Tramites en Materia de Impacto Ambiental de los Expedientes Tecnicos Elaborados</t>
  </si>
  <si>
    <t>METODO DE CALCULO
PGTMIAETE= (NTMIAET / NETOE)*100</t>
  </si>
  <si>
    <t>Nombre del Documento:
Carpeta de Obras
Nombre de quien genera la información:
Dirección General de Obras Públicas
Periodicidad con que se genera la información:
Trimestral
Liga de la página donde se localiza la información o ubicación:
REPISA-001 MBJ-SMOPS-DGOP-MIR-DP-001-2025.</t>
  </si>
  <si>
    <t>NTMIAET</t>
  </si>
  <si>
    <t>Numero de Tramites en Materia de Impacto Ambiental para los Expedientes Tecnicos</t>
  </si>
  <si>
    <t>Tramites en Materia de Impacto Ambiental</t>
  </si>
  <si>
    <t>Carpeta de  Gestion de Expedientes Tecnicos, Licencias y Tramites de Obra</t>
  </si>
  <si>
    <t>NETOE</t>
  </si>
  <si>
    <t xml:space="preserve">Numero de  Expedientes Tecnicos  de Obra Estimados          </t>
  </si>
  <si>
    <r>
      <rPr>
        <b/>
        <sz val="9"/>
        <color theme="1"/>
        <rFont val="Aptos Narrow"/>
        <family val="2"/>
        <scheme val="minor"/>
      </rPr>
      <t xml:space="preserve">PGTFSETE: </t>
    </r>
    <r>
      <rPr>
        <sz val="9"/>
        <color theme="1"/>
        <rFont val="Aptos Narrow"/>
        <family val="2"/>
        <scheme val="minor"/>
      </rPr>
      <t>Porcentaje Gestion de Tramites de Factibilidad de Servicios para los Expedientes Técnicos Elaborados.</t>
    </r>
  </si>
  <si>
    <t>Esta actividad mide el nùmero de gestiones de los Tramites de Factibilidad de Servicios de los Expedientes Tecnicos Elaborados</t>
  </si>
  <si>
    <t>METODO DE CALCULO
PGTFSETE= (NTFSET / NETOE)*100</t>
  </si>
  <si>
    <t>NTFST</t>
  </si>
  <si>
    <t>Numero de Tramites en de Factibilidad de Servicios para los Expedientes Tecnicos</t>
  </si>
  <si>
    <t>Tramites de Factibilidad de Servicios</t>
  </si>
  <si>
    <r>
      <rPr>
        <b/>
        <sz val="9"/>
        <color theme="1"/>
        <rFont val="Aptos Narrow"/>
        <family val="2"/>
        <scheme val="minor"/>
      </rPr>
      <t>PGLC:</t>
    </r>
    <r>
      <rPr>
        <sz val="9"/>
        <color theme="1"/>
        <rFont val="Aptos Narrow"/>
        <family val="2"/>
        <scheme val="minor"/>
      </rPr>
      <t xml:space="preserve"> Porcentaje Gestion de Licencias de Construccion para los Expedientes Técnicos Elaborados.</t>
    </r>
  </si>
  <si>
    <t>Esta actividad mide el nùmero de gestiones de las Licencias de Construccion ante la Direccion General de Desarrollo Urbano de  los Expedientes Tecnicos Elaborados</t>
  </si>
  <si>
    <t>METODO DE CALCULO
PGLCETE= (NGLCET / NETOE)*100</t>
  </si>
  <si>
    <t>NGLCET</t>
  </si>
  <si>
    <t>Numero de Gestiones de Licencias de Construccion para los Expedientes Tecnicos.</t>
  </si>
  <si>
    <t>Gestiones de Licencias de Construccion</t>
  </si>
  <si>
    <r>
      <rPr>
        <b/>
        <sz val="9"/>
        <color theme="1"/>
        <rFont val="Aptos Narrow"/>
        <family val="2"/>
        <scheme val="minor"/>
      </rPr>
      <t>PPE:</t>
    </r>
    <r>
      <rPr>
        <sz val="9"/>
        <color theme="1"/>
        <rFont val="Aptos Narrow"/>
        <family val="2"/>
        <scheme val="minor"/>
      </rPr>
      <t xml:space="preserve"> Porcentaje proyectos elaborados.</t>
    </r>
  </si>
  <si>
    <t>Esta actividad mide el nùmero de proyectos para obra pública o servicios relacionados con la misma elaborados</t>
  </si>
  <si>
    <t xml:space="preserve">METODO DE CALCULO
PPE= (NPS / NPA)*100
</t>
  </si>
  <si>
    <t>Nombre del Documento:
Carpeta de Proyectos
Nombre de quien genera la información:
Dirección General de Obras Públicas
Periodicidad con que se genera la información:
Trimestral
Liga de la página donde se localiza la información o ubicación:
REPISA-001 MBJ-SMOPS-DGOP-MIR-DP-001-2025.</t>
  </si>
  <si>
    <t>Número de Proyectos Solicitados.</t>
  </si>
  <si>
    <t>Carpeta de Proyectos</t>
  </si>
  <si>
    <t>Proyectos solicitados</t>
  </si>
  <si>
    <t>Carpeta de Proyectos solicitados</t>
  </si>
  <si>
    <t xml:space="preserve"> Número de Proyectos Aprobados .</t>
  </si>
  <si>
    <t>Proyectos elaborados</t>
  </si>
  <si>
    <t>Carpeta de Proyectos elaborados</t>
  </si>
  <si>
    <r>
      <rPr>
        <b/>
        <sz val="9"/>
        <color theme="1"/>
        <rFont val="Aptos Narrow"/>
        <family val="2"/>
        <scheme val="minor"/>
      </rPr>
      <t xml:space="preserve">PCA:  </t>
    </r>
    <r>
      <rPr>
        <sz val="9"/>
        <color theme="1"/>
        <rFont val="Aptos Narrow"/>
        <family val="2"/>
        <scheme val="minor"/>
      </rPr>
      <t>Porcentaje de contratos de obra publica adjudicados</t>
    </r>
  </si>
  <si>
    <r>
      <t xml:space="preserve"> ( </t>
    </r>
    <r>
      <rPr>
        <b/>
        <sz val="9"/>
        <color theme="1"/>
        <rFont val="Aptos Narrow"/>
        <family val="2"/>
        <scheme val="minor"/>
      </rPr>
      <t xml:space="preserve"> X</t>
    </r>
    <r>
      <rPr>
        <sz val="9"/>
        <color theme="1"/>
        <rFont val="Aptos Narrow"/>
        <family val="2"/>
        <scheme val="minor"/>
      </rPr>
      <t xml:space="preserve"> )</t>
    </r>
  </si>
  <si>
    <t>Este componente mide la cantidad de contratos adjudicados para la obra pública en el Municipio de Benito Juarez</t>
  </si>
  <si>
    <t>METODO DE CALCULO
PCA=(NPAPIA/NPA)*100</t>
  </si>
  <si>
    <t>PORCENTAJE</t>
  </si>
  <si>
    <t>Nombre del Documento:
Carpeta de Obras
Nombre de quien genera la información:
Dirección General de Obras Públicas
Periodicidad con que se genera la información:
Trimestral
Liga de la página donde se localiza la información o ubicación:
REPISA-001 MBJ-SMOPS-DGOP-MIR-DLYC-001-2025.</t>
  </si>
  <si>
    <t>NLAC</t>
  </si>
  <si>
    <t xml:space="preserve"> Número de Licitaciones con Adjudicación de Contrato</t>
  </si>
  <si>
    <t>Carpeta  Contratos y Procedimientos de Adjudicacion de Obra Publica 2025</t>
  </si>
  <si>
    <t>Contratos de Obra Publica</t>
  </si>
  <si>
    <t>NPL</t>
  </si>
  <si>
    <t xml:space="preserve"> Número de Licitaciones Programas </t>
  </si>
  <si>
    <t>Carpeta  Contratos y Procedimientos de Adjudicacion de Obra Publica 2022</t>
  </si>
  <si>
    <t>C. Marina Azamar Sandoval</t>
  </si>
  <si>
    <t>Dirección de Licitaciónes y Contratos</t>
  </si>
  <si>
    <r>
      <t xml:space="preserve">PPCLP: </t>
    </r>
    <r>
      <rPr>
        <sz val="9"/>
        <color theme="1"/>
        <rFont val="Aptos Narrow"/>
        <family val="2"/>
        <scheme val="minor"/>
      </rPr>
      <t>Porcentaje  de los Procedimientos de Convocatoria para la licitación de Obra Publica en beneficio de los benitojuarences</t>
    </r>
  </si>
  <si>
    <r>
      <t xml:space="preserve"> (</t>
    </r>
    <r>
      <rPr>
        <b/>
        <sz val="9"/>
        <color theme="1"/>
        <rFont val="Aptos Narrow"/>
        <family val="2"/>
        <scheme val="minor"/>
      </rPr>
      <t xml:space="preserve"> X</t>
    </r>
    <r>
      <rPr>
        <sz val="9"/>
        <color theme="1"/>
        <rFont val="Aptos Narrow"/>
        <family val="2"/>
        <scheme val="minor"/>
      </rPr>
      <t xml:space="preserve">  )</t>
    </r>
  </si>
  <si>
    <t xml:space="preserve">Este componente mide el número de Procedimientos de convocatoria para la licitación de obra pública </t>
  </si>
  <si>
    <t xml:space="preserve">METODO DE CALCULO
PPCLP:=(NCP/NCE)*100  </t>
  </si>
  <si>
    <t>NCE</t>
  </si>
  <si>
    <t>Número de Convocatorias Efectuadas</t>
  </si>
  <si>
    <t>NCP</t>
  </si>
  <si>
    <t>Numero de Convocatorias Programadas</t>
  </si>
  <si>
    <r>
      <rPr>
        <b/>
        <sz val="9"/>
        <color theme="1"/>
        <rFont val="Aptos Narrow"/>
        <family val="2"/>
        <scheme val="minor"/>
      </rPr>
      <t xml:space="preserve">POPE: </t>
    </r>
    <r>
      <rPr>
        <sz val="9"/>
        <color theme="1"/>
        <rFont val="Aptos Narrow"/>
        <family val="2"/>
        <scheme val="minor"/>
      </rPr>
      <t xml:space="preserve">Porcentaje de obras públicas en ejecución </t>
    </r>
  </si>
  <si>
    <t xml:space="preserve">Este componente mide el número de obras públicas en ejecución </t>
  </si>
  <si>
    <t>METODO DE CALCULO
POPE: (NC / NCV)*100</t>
  </si>
  <si>
    <t xml:space="preserve">Porcentaje </t>
  </si>
  <si>
    <t>Nombre del Documento:
Carpeta de Obras
Nombre de quien genera la información:
Dirección General de Obras Públicas
Periodicidad con que se genera la información:
Trimestral
Liga de la página donde se localiza la información o ubicación:
REPISA-001: MBJ-SMOPS-DGOP-MIR-001-2026.</t>
  </si>
  <si>
    <t>Nombre del Documento:
Carpeta de Obras
Nombre de quien genera la información:
Dirección General de Obras Públicas
Periodicidad con que se genera la información:
Trimestral
Liga de la página donde se localiza la información o ubicación:
REPISA-001: MBJ-SMOPS-DGOP-MIR-DC-001-2025.</t>
  </si>
  <si>
    <t>NC</t>
  </si>
  <si>
    <t>Número de Contratos</t>
  </si>
  <si>
    <t>Carpeta de Obra Publica</t>
  </si>
  <si>
    <t xml:space="preserve">Obras en ejecución </t>
  </si>
  <si>
    <t>Carpeta de Obra Publica 2025</t>
  </si>
  <si>
    <t>NCV</t>
  </si>
  <si>
    <t xml:space="preserve"> Numero de Cedulas Validadas</t>
  </si>
  <si>
    <t>Cedulas Validadas</t>
  </si>
  <si>
    <t>C. Francisco Gabriel Puc Cauich</t>
  </si>
  <si>
    <t>Dirección de Construcción</t>
  </si>
  <si>
    <r>
      <rPr>
        <b/>
        <sz val="9"/>
        <color theme="1"/>
        <rFont val="Aptos Narrow"/>
        <family val="2"/>
        <scheme val="minor"/>
      </rPr>
      <t xml:space="preserve">PISAF: </t>
    </r>
    <r>
      <rPr>
        <sz val="9"/>
        <color theme="1"/>
        <rFont val="Aptos Narrow"/>
        <family val="2"/>
        <scheme val="minor"/>
      </rPr>
      <t>Porcentaje de informes de supervisión de avance físico de las obras publicas en ejecucion</t>
    </r>
  </si>
  <si>
    <t>Esta actividad mide el numero de informes de avance fisico de la obra pública por parte de los residentes desiganados por el area tecnica responsables.</t>
  </si>
  <si>
    <t>METODO DE CALCULO
PISAF=(IAFOPE /IAFOPP)*100</t>
  </si>
  <si>
    <t>IAFOPE</t>
  </si>
  <si>
    <t>Informes de avance fisico de obra pública ejecutada</t>
  </si>
  <si>
    <t>Carpeta Actas de Inicio e Informes de Supervision de Obra Publica 2026</t>
  </si>
  <si>
    <t xml:space="preserve">Informes de supervision de avance fisico. </t>
  </si>
  <si>
    <t>Carpeta Actas de Inicio e Informes de Supervision de Obra Publica 2025</t>
  </si>
  <si>
    <t>IAFOPP</t>
  </si>
  <si>
    <t xml:space="preserve"> Informes de avance fisico de obra pública programada   </t>
  </si>
  <si>
    <t>Carpeta Actas de Inicio e Informes de Supervision de Obra Publica 2022</t>
  </si>
  <si>
    <r>
      <t xml:space="preserve">PDOPC: </t>
    </r>
    <r>
      <rPr>
        <sz val="9"/>
        <color theme="1"/>
        <rFont val="Aptos Narrow"/>
        <family val="2"/>
        <scheme val="minor"/>
      </rPr>
      <t>Porcentaje de devengos de la obra pública comprometida.</t>
    </r>
  </si>
  <si>
    <t xml:space="preserve"> ( X    )</t>
  </si>
  <si>
    <t>Este componente mide el avance financiero por medio del comprometido y el devengo de la obra pública</t>
  </si>
  <si>
    <t>METODO DE CALCULO
PDOPC=(NOC/NOD)*100</t>
  </si>
  <si>
    <t>Nombre del Documento:
Carpeta de Obras
Nombre de quien genera la información:
Dirección General de Obras Públicas
Periodicidad con que se genera la información:
Trimestral
Liga de la página donde se localiza la información o ubicación:
REPISA-001 MBJ-SMOPS-DGOP-MIR-001-2025.</t>
  </si>
  <si>
    <t>Nombre del Documento:
Carpeta de Obras
Nombre de quien genera la información:
Dirección General de Obras Públicas
Periodicidad con que se genera la información:
Trimestral
Liga de la página donde se localiza la información o ubicación:
REPISA-001 MBJ-SMOPS-DGOP-MIR-DCSO-001-2025.</t>
  </si>
  <si>
    <t>NOC</t>
  </si>
  <si>
    <t xml:space="preserve"> Numero de  Obras comprometidas</t>
  </si>
  <si>
    <t>Expediente Unico de Obra</t>
  </si>
  <si>
    <t xml:space="preserve">Facturas de obras  Públicas </t>
  </si>
  <si>
    <t>Carpeta de  Facturas y Envios de Tramites de Pago de obra publica</t>
  </si>
  <si>
    <t>NOD</t>
  </si>
  <si>
    <t xml:space="preserve"> Numero de  Obras devengadas  </t>
  </si>
  <si>
    <t>Obras Ejecutadas</t>
  </si>
  <si>
    <t>Carpeta de  Facturas y Envios de Tramites de Pago de obra publica 2022</t>
  </si>
  <si>
    <t>Ing. Carlos Jonathan Duran Morales</t>
  </si>
  <si>
    <t>Dirección de Control y Seguimiento de Obra</t>
  </si>
  <si>
    <r>
      <t xml:space="preserve">PPOPD: </t>
    </r>
    <r>
      <rPr>
        <sz val="9"/>
        <color theme="1"/>
        <rFont val="Aptos Narrow"/>
        <family val="2"/>
        <scheme val="minor"/>
      </rPr>
      <t>Porcentaje del pagado de la obra pública devengada.</t>
    </r>
  </si>
  <si>
    <r>
      <t xml:space="preserve"> ( </t>
    </r>
    <r>
      <rPr>
        <b/>
        <sz val="9"/>
        <color theme="1"/>
        <rFont val="Aptos Narrow"/>
        <family val="2"/>
        <scheme val="minor"/>
      </rPr>
      <t xml:space="preserve">X  </t>
    </r>
    <r>
      <rPr>
        <sz val="9"/>
        <color theme="1"/>
        <rFont val="Aptos Narrow"/>
        <family val="2"/>
        <scheme val="minor"/>
      </rPr>
      <t>)</t>
    </r>
  </si>
  <si>
    <t xml:space="preserve">Esta actividad mide el avance financiero por medio del devengo y el pagado en las estimaciones de obra pública. </t>
  </si>
  <si>
    <t>METODO DE CALCULO
PPOPD=(NOD / NOP)*100</t>
  </si>
  <si>
    <t>Nombre del Documento:
Carpeta de Obras
Nombre de quien genera la información:
Dirección General de Obras Públicas
Periodicidad con que se genera la información:
Trimestral
Liga de la página donde se localiza la información o ubicación:
REPISA-001 MBJ-SMOPS-DGOP-MIR-001-2026.</t>
  </si>
  <si>
    <t xml:space="preserve"> </t>
  </si>
  <si>
    <t>Número de obra devengada</t>
  </si>
  <si>
    <t xml:space="preserve">Gestion de tramites de pago de estimaciones. </t>
  </si>
  <si>
    <t>Carpeta de  Facturas y Envios de Tramites de Pago de obra publica 2025</t>
  </si>
  <si>
    <t>Número de obras pagadas</t>
  </si>
  <si>
    <t>Gestion de tramites de pago de estimaciones.</t>
  </si>
  <si>
    <t>PDEA: Porcentaje de demandas emergentes atendidas.</t>
  </si>
  <si>
    <t>(   X    )</t>
  </si>
  <si>
    <t>(    X      )</t>
  </si>
  <si>
    <r>
      <t xml:space="preserve">Nombre del Documento:
</t>
    </r>
    <r>
      <rPr>
        <sz val="9"/>
        <color theme="1"/>
        <rFont val="Aptos Narrow"/>
        <family val="2"/>
        <scheme val="minor"/>
      </rPr>
      <t xml:space="preserve">Reportes de la Dirección de Atención a Demandas Emergentes 2026
</t>
    </r>
    <r>
      <rPr>
        <b/>
        <sz val="9"/>
        <color theme="1"/>
        <rFont val="Aptos Narrow"/>
        <family val="2"/>
        <scheme val="minor"/>
      </rPr>
      <t xml:space="preserve">Nombre de quien genera la información: 
</t>
    </r>
    <r>
      <rPr>
        <sz val="9"/>
        <color theme="1"/>
        <rFont val="Aptos Narrow"/>
        <family val="2"/>
        <scheme val="minor"/>
      </rPr>
      <t>Dirección de atención de Demandas Emergentes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>Trimestral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9"/>
        <color theme="1"/>
        <rFont val="Aptos Narrow"/>
        <family val="2"/>
        <scheme val="minor"/>
      </rPr>
      <t>Archivero 1/MBJC2A019499</t>
    </r>
  </si>
  <si>
    <t>Reportes de la Dirección de Atencion a Demandas Emergentes 2026.</t>
  </si>
  <si>
    <t>TRIMESTRAL</t>
  </si>
  <si>
    <t>REGISTRO ADMINISTRATIVO</t>
  </si>
  <si>
    <t>Reportes de la Dirección de Atención a Demandas Emergentes 2023</t>
  </si>
  <si>
    <t>ANDRES SANTIAGO LEON VIDAL</t>
  </si>
  <si>
    <t xml:space="preserve">PRAG= (NRAG/NRAP) *100 </t>
  </si>
  <si>
    <t>PKLCAL= (NKLL/NKLPL)*100</t>
  </si>
  <si>
    <t xml:space="preserve">PMCAVACA= (NMCA/NMCP)*100    </t>
  </si>
  <si>
    <t>TRMESTRAL</t>
  </si>
  <si>
    <t>PEPR= (NEPR/NEPER)*100</t>
  </si>
  <si>
    <t xml:space="preserve">PMCTVR= (NMCTVR/NMCTVP) *100 </t>
  </si>
  <si>
    <t>PPVA= (NVA/NVP) *100</t>
  </si>
  <si>
    <t xml:space="preserve">PEPR= (NEPR/NEPER)*100  </t>
  </si>
  <si>
    <t>PEMA= (NEMA/NEMP) *100</t>
  </si>
  <si>
    <r>
      <rPr>
        <b/>
        <sz val="9"/>
        <color theme="1"/>
        <rFont val="Aptos Narrow"/>
        <scheme val="minor"/>
      </rPr>
      <t>I_MED_AM_DES_SOS:</t>
    </r>
    <r>
      <rPr>
        <sz val="9"/>
        <color theme="1"/>
        <rFont val="Aptos Narrow"/>
        <family val="2"/>
        <scheme val="minor"/>
      </rPr>
      <t xml:space="preserve"> Índice de Medio Ambiente y Desarrollo Sostenible.</t>
    </r>
  </si>
  <si>
    <t>FIN</t>
  </si>
  <si>
    <t>(  X   )</t>
  </si>
  <si>
    <t>( X )</t>
  </si>
  <si>
    <t xml:space="preserve"> (   X  )</t>
  </si>
  <si>
    <t>Trianual</t>
  </si>
  <si>
    <r>
      <t xml:space="preserve">Nombre del Documento:
</t>
    </r>
    <r>
      <rPr>
        <sz val="9"/>
        <color theme="1"/>
        <rFont val="Aptos Narrow"/>
        <family val="2"/>
        <scheme val="minor"/>
      </rPr>
      <t xml:space="preserve">- Informes de gestión ambiental y urbana.
- Bases de datos de residuos sólidos municipales.
- Registros de calidad del agua en cuerpos lagunares y costeros.
- Reportes de crecimiento económico y presupuesto de inversión en infraestructura sostenible. </t>
    </r>
    <r>
      <rPr>
        <b/>
        <sz val="9"/>
        <color theme="1"/>
        <rFont val="Aptos Narrow"/>
        <family val="2"/>
        <scheme val="minor"/>
      </rPr>
      <t xml:space="preserve">
Nombre de quien genera la información: 
</t>
    </r>
    <r>
      <rPr>
        <sz val="9"/>
        <color theme="1"/>
        <rFont val="Aptos Narrow"/>
        <family val="2"/>
        <scheme val="minor"/>
      </rPr>
      <t>Dirección de Planeación</t>
    </r>
    <r>
      <rPr>
        <b/>
        <sz val="9"/>
        <color theme="1"/>
        <rFont val="Aptos Narrow"/>
        <family val="2"/>
        <scheme val="minor"/>
      </rPr>
      <t xml:space="preserve">
Periodicidad con que se genera la información:
</t>
    </r>
    <r>
      <rPr>
        <sz val="9"/>
        <color theme="1"/>
        <rFont val="Aptos Narrow"/>
        <family val="2"/>
        <scheme val="minor"/>
      </rPr>
      <t>Trianual</t>
    </r>
    <r>
      <rPr>
        <b/>
        <sz val="9"/>
        <color theme="1"/>
        <rFont val="Aptos Narrow"/>
        <family val="2"/>
        <scheme val="minor"/>
      </rPr>
      <t xml:space="preserve">
Liga de la página donde se localiza la información o ubicación:
</t>
    </r>
    <r>
      <rPr>
        <sz val="9"/>
        <color theme="1"/>
        <rFont val="Aptos Narrow"/>
        <family val="2"/>
        <scheme val="minor"/>
      </rPr>
      <t>https://onedrive.live.com/view.aspx?resid=84F4E4FFF988A5F5%21105392&amp;authkey=!AAI512qQ2fNa5As</t>
    </r>
  </si>
  <si>
    <t>I_MED_AM_DES_SOS</t>
  </si>
  <si>
    <t>Índice de Medio Ambiente y Desarrollo Sostenible</t>
  </si>
  <si>
    <t>SHCP
ENVIPE</t>
  </si>
  <si>
    <t>https://onedrive.live.com/view.aspx?resid=84F4E4FFF988A5F5%21105392&amp;authkey=!AAI512qQ2fNa5As</t>
  </si>
  <si>
    <t>JOSÉ FERNANDO DÍAZ NÚÑEZ</t>
  </si>
  <si>
    <t>DIRECCIÓN DE PLANEACIÓN</t>
  </si>
  <si>
    <t>DIRECTOR</t>
  </si>
  <si>
    <t>dirgralplaneacionbj@gmail.com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</si>
</sst>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Montserrat"/>
    </font>
    <font>
      <b/>
      <sz val="11"/>
      <color theme="0"/>
      <name val="Arial"/>
      <family val="2"/>
    </font>
    <font>
      <sz val="9"/>
      <name val="Montserrat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Montserrat"/>
    </font>
    <font>
      <sz val="12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scheme val="minor"/>
    </font>
    <font>
      <b/>
      <sz val="9"/>
      <color theme="1"/>
      <name val="Aptos Narrow"/>
      <scheme val="minor"/>
    </font>
    <font>
      <b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name val="Aptos Narrow"/>
      <family val="2"/>
      <scheme val="minor"/>
    </font>
    <font>
      <b/>
      <sz val="14"/>
      <color theme="0"/>
      <name val="Montserrat"/>
    </font>
    <font>
      <b/>
      <sz val="8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9"/>
      <color theme="1"/>
      <name val="Montserrat"/>
    </font>
    <font>
      <u/>
      <sz val="9"/>
      <color theme="1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A07A"/>
        <bgColor indexed="64"/>
      </patternFill>
    </fill>
    <fill>
      <patternFill patternType="solid">
        <fgColor rgb="FF009F7A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8" fillId="0" borderId="0"/>
    <xf numFmtId="0" fontId="1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50">
    <xf numFmtId="0" fontId="0" fillId="0" borderId="0" xfId="0"/>
    <xf numFmtId="0" fontId="2" fillId="0" borderId="0" xfId="1" applyFont="1"/>
    <xf numFmtId="0" fontId="4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6" fillId="0" borderId="11" xfId="1" applyFont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 wrapText="1"/>
    </xf>
    <xf numFmtId="10" fontId="6" fillId="0" borderId="10" xfId="2" applyNumberFormat="1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9" fontId="2" fillId="0" borderId="0" xfId="1" applyNumberFormat="1" applyFont="1"/>
    <xf numFmtId="0" fontId="5" fillId="2" borderId="24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10" fontId="6" fillId="7" borderId="10" xfId="2" applyNumberFormat="1" applyFont="1" applyFill="1" applyBorder="1" applyAlignment="1">
      <alignment horizontal="center" vertical="center" wrapText="1"/>
    </xf>
    <xf numFmtId="0" fontId="2" fillId="0" borderId="3" xfId="1" applyFont="1" applyBorder="1"/>
    <xf numFmtId="1" fontId="6" fillId="0" borderId="10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2" fontId="6" fillId="0" borderId="10" xfId="2" applyNumberFormat="1" applyFont="1" applyBorder="1" applyAlignment="1">
      <alignment horizontal="center" vertical="center" wrapText="1"/>
    </xf>
    <xf numFmtId="2" fontId="2" fillId="0" borderId="0" xfId="1" applyNumberFormat="1" applyFont="1"/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29" xfId="1" applyFont="1" applyBorder="1"/>
    <xf numFmtId="0" fontId="11" fillId="2" borderId="6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" fillId="0" borderId="11" xfId="2" applyFont="1" applyBorder="1" applyAlignment="1">
      <alignment horizontal="center" vertical="center" wrapText="1"/>
    </xf>
    <xf numFmtId="43" fontId="1" fillId="0" borderId="10" xfId="4" applyFont="1" applyBorder="1" applyAlignment="1">
      <alignment horizontal="center" vertical="center" wrapText="1"/>
    </xf>
    <xf numFmtId="10" fontId="0" fillId="0" borderId="10" xfId="2" applyNumberFormat="1" applyFont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10" fontId="1" fillId="7" borderId="10" xfId="2" applyNumberFormat="1" applyFont="1" applyFill="1" applyBorder="1" applyAlignment="1">
      <alignment horizontal="center" vertical="center" wrapText="1"/>
    </xf>
    <xf numFmtId="43" fontId="0" fillId="0" borderId="10" xfId="4" applyFont="1" applyBorder="1" applyAlignment="1">
      <alignment horizontal="center" vertical="center" wrapText="1"/>
    </xf>
    <xf numFmtId="10" fontId="1" fillId="0" borderId="10" xfId="2" applyNumberFormat="1" applyFont="1" applyBorder="1" applyAlignment="1">
      <alignment horizontal="center" vertical="center" wrapText="1"/>
    </xf>
    <xf numFmtId="0" fontId="0" fillId="0" borderId="11" xfId="1" applyFont="1" applyBorder="1" applyAlignment="1">
      <alignment horizontal="center" vertical="center" wrapText="1"/>
    </xf>
    <xf numFmtId="3" fontId="6" fillId="0" borderId="10" xfId="2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/>
    <xf numFmtId="0" fontId="17" fillId="0" borderId="3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32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33" xfId="0" applyFont="1" applyBorder="1" applyAlignment="1">
      <alignment vertical="center" wrapText="1"/>
    </xf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4" fillId="0" borderId="0" xfId="0" applyFont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9" fontId="2" fillId="0" borderId="0" xfId="0" applyNumberFormat="1" applyFont="1"/>
    <xf numFmtId="10" fontId="6" fillId="0" borderId="9" xfId="0" applyNumberFormat="1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10" fontId="0" fillId="0" borderId="10" xfId="0" applyNumberForma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10" fontId="6" fillId="0" borderId="24" xfId="0" applyNumberFormat="1" applyFont="1" applyBorder="1" applyAlignment="1">
      <alignment horizontal="center" vertical="center" wrapText="1"/>
    </xf>
    <xf numFmtId="9" fontId="6" fillId="0" borderId="10" xfId="6" applyFont="1" applyBorder="1" applyAlignment="1">
      <alignment horizontal="center" vertical="center" wrapText="1"/>
    </xf>
    <xf numFmtId="1" fontId="2" fillId="0" borderId="0" xfId="1" applyNumberFormat="1" applyFont="1"/>
    <xf numFmtId="10" fontId="6" fillId="5" borderId="10" xfId="2" applyNumberFormat="1" applyFont="1" applyFill="1" applyBorder="1" applyAlignment="1">
      <alignment horizontal="center" vertical="center" wrapText="1"/>
    </xf>
    <xf numFmtId="10" fontId="6" fillId="0" borderId="10" xfId="6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8" borderId="17" xfId="1" applyFont="1" applyFill="1" applyBorder="1" applyAlignment="1">
      <alignment horizontal="center" vertical="center"/>
    </xf>
    <xf numFmtId="0" fontId="5" fillId="8" borderId="18" xfId="1" applyFont="1" applyFill="1" applyBorder="1" applyAlignment="1">
      <alignment horizontal="center" vertical="center"/>
    </xf>
    <xf numFmtId="0" fontId="5" fillId="8" borderId="19" xfId="1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11" xfId="2" applyFont="1" applyFill="1" applyBorder="1" applyAlignment="1">
      <alignment horizontal="center" vertical="center" wrapText="1"/>
    </xf>
    <xf numFmtId="0" fontId="10" fillId="0" borderId="26" xfId="3" applyBorder="1" applyAlignment="1">
      <alignment horizontal="center" vertical="center"/>
    </xf>
    <xf numFmtId="0" fontId="6" fillId="0" borderId="27" xfId="2" applyFont="1" applyBorder="1" applyAlignment="1">
      <alignment horizontal="center" vertical="center"/>
    </xf>
    <xf numFmtId="0" fontId="6" fillId="0" borderId="27" xfId="2" applyFont="1" applyBorder="1" applyAlignment="1">
      <alignment horizontal="center" vertical="center" wrapText="1"/>
    </xf>
    <xf numFmtId="0" fontId="6" fillId="0" borderId="28" xfId="2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10" fontId="6" fillId="7" borderId="25" xfId="2" applyNumberFormat="1" applyFont="1" applyFill="1" applyBorder="1" applyAlignment="1">
      <alignment horizontal="center" vertical="center" wrapText="1"/>
    </xf>
    <xf numFmtId="10" fontId="6" fillId="7" borderId="1" xfId="2" applyNumberFormat="1" applyFont="1" applyFill="1" applyBorder="1" applyAlignment="1">
      <alignment horizontal="center" vertical="center" wrapText="1"/>
    </xf>
    <xf numFmtId="10" fontId="6" fillId="7" borderId="2" xfId="2" applyNumberFormat="1" applyFont="1" applyFill="1" applyBorder="1" applyAlignment="1">
      <alignment horizontal="center" vertical="center" wrapText="1"/>
    </xf>
    <xf numFmtId="0" fontId="9" fillId="2" borderId="9" xfId="2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 vertical="center" wrapText="1"/>
    </xf>
    <xf numFmtId="0" fontId="9" fillId="2" borderId="11" xfId="2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4" borderId="13" xfId="2" applyFont="1" applyFill="1" applyBorder="1" applyAlignment="1">
      <alignment horizontal="center" vertical="center" wrapText="1"/>
    </xf>
    <xf numFmtId="0" fontId="5" fillId="5" borderId="12" xfId="2" applyFont="1" applyFill="1" applyBorder="1" applyAlignment="1">
      <alignment horizontal="center" vertical="center" wrapText="1"/>
    </xf>
    <xf numFmtId="0" fontId="5" fillId="5" borderId="13" xfId="2" applyFont="1" applyFill="1" applyBorder="1" applyAlignment="1">
      <alignment horizontal="center" vertical="center" wrapText="1"/>
    </xf>
    <xf numFmtId="0" fontId="5" fillId="6" borderId="12" xfId="2" applyFont="1" applyFill="1" applyBorder="1" applyAlignment="1">
      <alignment horizontal="center" vertical="center" wrapText="1"/>
    </xf>
    <xf numFmtId="0" fontId="5" fillId="6" borderId="8" xfId="2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top" wrapText="1"/>
    </xf>
    <xf numFmtId="0" fontId="5" fillId="2" borderId="7" xfId="1" applyFont="1" applyFill="1" applyBorder="1" applyAlignment="1">
      <alignment horizontal="center" vertical="top" wrapText="1"/>
    </xf>
    <xf numFmtId="0" fontId="5" fillId="2" borderId="13" xfId="1" applyFont="1" applyFill="1" applyBorder="1" applyAlignment="1">
      <alignment horizontal="center" vertical="top" wrapText="1"/>
    </xf>
    <xf numFmtId="0" fontId="5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 wrapText="1"/>
    </xf>
    <xf numFmtId="0" fontId="3" fillId="9" borderId="4" xfId="1" applyFont="1" applyFill="1" applyBorder="1" applyAlignment="1">
      <alignment horizontal="center" vertical="center" wrapText="1"/>
    </xf>
    <xf numFmtId="0" fontId="3" fillId="9" borderId="5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10" fontId="6" fillId="0" borderId="25" xfId="2" applyNumberFormat="1" applyFont="1" applyBorder="1" applyAlignment="1">
      <alignment horizontal="center" vertical="center" wrapText="1"/>
    </xf>
    <xf numFmtId="10" fontId="6" fillId="0" borderId="1" xfId="2" applyNumberFormat="1" applyFont="1" applyBorder="1" applyAlignment="1">
      <alignment horizontal="center" vertical="center" wrapText="1"/>
    </xf>
    <xf numFmtId="10" fontId="6" fillId="0" borderId="2" xfId="2" applyNumberFormat="1" applyFont="1" applyBorder="1" applyAlignment="1">
      <alignment horizontal="center" vertical="center" wrapText="1"/>
    </xf>
    <xf numFmtId="10" fontId="6" fillId="7" borderId="47" xfId="2" applyNumberFormat="1" applyFont="1" applyFill="1" applyBorder="1" applyAlignment="1">
      <alignment horizontal="center" vertical="center" wrapText="1"/>
    </xf>
    <xf numFmtId="10" fontId="6" fillId="7" borderId="4" xfId="2" applyNumberFormat="1" applyFont="1" applyFill="1" applyBorder="1" applyAlignment="1">
      <alignment horizontal="center" vertical="center" wrapText="1"/>
    </xf>
    <xf numFmtId="10" fontId="6" fillId="7" borderId="5" xfId="2" applyNumberFormat="1" applyFont="1" applyFill="1" applyBorder="1" applyAlignment="1">
      <alignment horizontal="center" vertical="center" wrapText="1"/>
    </xf>
    <xf numFmtId="0" fontId="5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23" xfId="1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13" fillId="3" borderId="9" xfId="1" applyFont="1" applyFill="1" applyBorder="1" applyAlignment="1">
      <alignment horizontal="center" vertical="center" wrapText="1"/>
    </xf>
    <xf numFmtId="3" fontId="6" fillId="0" borderId="9" xfId="2" applyNumberFormat="1" applyFont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 wrapText="1"/>
    </xf>
    <xf numFmtId="0" fontId="1" fillId="0" borderId="9" xfId="2" applyFont="1" applyBorder="1" applyAlignment="1">
      <alignment horizontal="center" vertical="center" wrapText="1"/>
    </xf>
    <xf numFmtId="0" fontId="1" fillId="0" borderId="10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2" xfId="2" applyFont="1" applyFill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0" borderId="12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1" fillId="2" borderId="9" xfId="2" applyFont="1" applyFill="1" applyBorder="1" applyAlignment="1">
      <alignment horizontal="center" vertical="center" wrapText="1"/>
    </xf>
    <xf numFmtId="0" fontId="11" fillId="2" borderId="10" xfId="2" applyFont="1" applyFill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0" fontId="15" fillId="0" borderId="26" xfId="3" applyFont="1" applyBorder="1" applyAlignment="1">
      <alignment horizontal="center" vertical="center"/>
    </xf>
    <xf numFmtId="0" fontId="1" fillId="0" borderId="27" xfId="2" applyFont="1" applyBorder="1" applyAlignment="1">
      <alignment horizontal="center" vertical="center"/>
    </xf>
    <xf numFmtId="0" fontId="1" fillId="0" borderId="27" xfId="2" applyFont="1" applyBorder="1" applyAlignment="1">
      <alignment horizontal="center" vertical="center" wrapText="1"/>
    </xf>
    <xf numFmtId="0" fontId="1" fillId="0" borderId="28" xfId="2" applyFont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4" fillId="2" borderId="9" xfId="2" applyFont="1" applyFill="1" applyBorder="1" applyAlignment="1">
      <alignment horizontal="center" vertical="center" wrapText="1"/>
    </xf>
    <xf numFmtId="0" fontId="14" fillId="2" borderId="10" xfId="2" applyFont="1" applyFill="1" applyBorder="1" applyAlignment="1">
      <alignment horizontal="center" vertical="center" wrapText="1"/>
    </xf>
    <xf numFmtId="0" fontId="14" fillId="2" borderId="11" xfId="2" applyFont="1" applyFill="1" applyBorder="1" applyAlignment="1">
      <alignment horizontal="center" vertical="center" wrapText="1"/>
    </xf>
    <xf numFmtId="0" fontId="11" fillId="4" borderId="6" xfId="2" applyFont="1" applyFill="1" applyBorder="1" applyAlignment="1">
      <alignment horizontal="center" vertical="center" wrapText="1"/>
    </xf>
    <xf numFmtId="0" fontId="11" fillId="4" borderId="7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8" xfId="2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" fillId="0" borderId="22" xfId="1" applyBorder="1" applyAlignment="1">
      <alignment horizontal="center" vertical="center" wrapText="1"/>
    </xf>
    <xf numFmtId="0" fontId="1" fillId="0" borderId="23" xfId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 wrapText="1"/>
    </xf>
    <xf numFmtId="10" fontId="1" fillId="7" borderId="25" xfId="2" applyNumberFormat="1" applyFont="1" applyFill="1" applyBorder="1" applyAlignment="1">
      <alignment horizontal="center" vertical="center" wrapText="1"/>
    </xf>
    <xf numFmtId="10" fontId="1" fillId="7" borderId="1" xfId="2" applyNumberFormat="1" applyFont="1" applyFill="1" applyBorder="1" applyAlignment="1">
      <alignment horizontal="center" vertical="center" wrapText="1"/>
    </xf>
    <xf numFmtId="10" fontId="1" fillId="7" borderId="2" xfId="2" applyNumberFormat="1" applyFont="1" applyFill="1" applyBorder="1" applyAlignment="1">
      <alignment horizontal="center" vertical="center" wrapText="1"/>
    </xf>
    <xf numFmtId="3" fontId="1" fillId="0" borderId="9" xfId="2" applyNumberFormat="1" applyFont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top" wrapText="1"/>
    </xf>
    <xf numFmtId="0" fontId="11" fillId="2" borderId="7" xfId="1" applyFont="1" applyFill="1" applyBorder="1" applyAlignment="1">
      <alignment horizontal="center" vertical="top" wrapText="1"/>
    </xf>
    <xf numFmtId="0" fontId="11" fillId="2" borderId="13" xfId="1" applyFont="1" applyFill="1" applyBorder="1" applyAlignment="1">
      <alignment horizontal="center" vertical="top" wrapText="1"/>
    </xf>
    <xf numFmtId="0" fontId="2" fillId="0" borderId="10" xfId="1" applyFont="1" applyBorder="1" applyAlignment="1">
      <alignment horizontal="center"/>
    </xf>
    <xf numFmtId="0" fontId="3" fillId="9" borderId="20" xfId="1" applyFont="1" applyFill="1" applyBorder="1" applyAlignment="1">
      <alignment horizontal="center" vertical="center" wrapText="1"/>
    </xf>
    <xf numFmtId="0" fontId="3" fillId="9" borderId="30" xfId="1" applyFont="1" applyFill="1" applyBorder="1" applyAlignment="1">
      <alignment horizontal="center" vertical="center" wrapText="1"/>
    </xf>
    <xf numFmtId="0" fontId="0" fillId="3" borderId="9" xfId="1" applyFont="1" applyFill="1" applyBorder="1" applyAlignment="1">
      <alignment horizontal="center" vertical="center" wrapText="1"/>
    </xf>
    <xf numFmtId="0" fontId="1" fillId="3" borderId="10" xfId="1" applyFill="1" applyBorder="1" applyAlignment="1">
      <alignment horizontal="center" vertical="center" wrapText="1"/>
    </xf>
    <xf numFmtId="0" fontId="1" fillId="3" borderId="11" xfId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0" fillId="0" borderId="12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wrapText="1"/>
    </xf>
    <xf numFmtId="0" fontId="1" fillId="0" borderId="7" xfId="1" applyBorder="1" applyAlignment="1">
      <alignment horizontal="center" wrapText="1"/>
    </xf>
    <xf numFmtId="0" fontId="1" fillId="0" borderId="13" xfId="1" applyBorder="1" applyAlignment="1">
      <alignment horizontal="center" wrapText="1"/>
    </xf>
    <xf numFmtId="0" fontId="0" fillId="0" borderId="9" xfId="2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top" wrapText="1"/>
    </xf>
    <xf numFmtId="0" fontId="1" fillId="0" borderId="7" xfId="1" applyBorder="1" applyAlignment="1">
      <alignment horizontal="center" vertical="top" wrapText="1"/>
    </xf>
    <xf numFmtId="0" fontId="1" fillId="0" borderId="13" xfId="1" applyBorder="1" applyAlignment="1">
      <alignment horizontal="center" vertical="top" wrapText="1"/>
    </xf>
    <xf numFmtId="0" fontId="11" fillId="3" borderId="9" xfId="1" applyFont="1" applyFill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top" wrapText="1"/>
    </xf>
    <xf numFmtId="0" fontId="10" fillId="0" borderId="26" xfId="3" applyBorder="1" applyAlignment="1">
      <alignment horizontal="center"/>
    </xf>
    <xf numFmtId="0" fontId="0" fillId="0" borderId="27" xfId="0" applyBorder="1" applyAlignment="1">
      <alignment horizont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3" borderId="9" xfId="1" applyFill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5" fillId="8" borderId="19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5" fillId="0" borderId="21" xfId="5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5" xfId="0" applyBorder="1" applyAlignment="1">
      <alignment horizontal="center"/>
    </xf>
    <xf numFmtId="0" fontId="6" fillId="0" borderId="4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6" fillId="0" borderId="9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5" fillId="2" borderId="41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top" wrapText="1"/>
    </xf>
    <xf numFmtId="0" fontId="5" fillId="2" borderId="38" xfId="0" applyFont="1" applyFill="1" applyBorder="1" applyAlignment="1">
      <alignment horizontal="center" vertical="top" wrapText="1"/>
    </xf>
    <xf numFmtId="0" fontId="5" fillId="2" borderId="39" xfId="0" applyFont="1" applyFill="1" applyBorder="1" applyAlignment="1">
      <alignment horizontal="center" vertical="top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3" fillId="9" borderId="4" xfId="1" applyFont="1" applyFill="1" applyBorder="1" applyAlignment="1">
      <alignment vertical="center" wrapText="1"/>
    </xf>
    <xf numFmtId="0" fontId="3" fillId="9" borderId="5" xfId="1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10" fontId="6" fillId="0" borderId="9" xfId="6" applyNumberFormat="1" applyFont="1" applyBorder="1" applyAlignment="1">
      <alignment horizontal="center" vertical="center" wrapText="1"/>
    </xf>
    <xf numFmtId="10" fontId="6" fillId="0" borderId="10" xfId="6" applyNumberFormat="1" applyFont="1" applyBorder="1" applyAlignment="1">
      <alignment horizontal="center" vertical="center" wrapText="1"/>
    </xf>
    <xf numFmtId="10" fontId="13" fillId="7" borderId="9" xfId="2" applyNumberFormat="1" applyFont="1" applyFill="1" applyBorder="1" applyAlignment="1">
      <alignment horizontal="center" vertical="center" wrapText="1"/>
    </xf>
    <xf numFmtId="10" fontId="13" fillId="7" borderId="25" xfId="2" applyNumberFormat="1" applyFont="1" applyFill="1" applyBorder="1" applyAlignment="1">
      <alignment horizontal="center" vertical="center" wrapText="1"/>
    </xf>
    <xf numFmtId="10" fontId="13" fillId="7" borderId="1" xfId="2" applyNumberFormat="1" applyFont="1" applyFill="1" applyBorder="1" applyAlignment="1">
      <alignment horizontal="center" vertical="center" wrapText="1"/>
    </xf>
    <xf numFmtId="10" fontId="13" fillId="7" borderId="2" xfId="2" applyNumberFormat="1" applyFont="1" applyFill="1" applyBorder="1" applyAlignment="1">
      <alignment horizontal="center" vertical="center" wrapText="1"/>
    </xf>
    <xf numFmtId="0" fontId="21" fillId="0" borderId="6" xfId="3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</cellXfs>
  <cellStyles count="7">
    <cellStyle name="Hipervínculo" xfId="3" builtinId="8"/>
    <cellStyle name="Hipervínculo 2" xfId="5" xr:uid="{914138D6-53CA-408A-BC99-FA308D251C42}"/>
    <cellStyle name="Millares" xfId="4" builtinId="3"/>
    <cellStyle name="Normal" xfId="0" builtinId="0"/>
    <cellStyle name="Normal 2 3" xfId="1" xr:uid="{D1F06691-FFB1-4B29-97C7-45FD686518EB}"/>
    <cellStyle name="Normal 4" xfId="2" xr:uid="{8D7E4101-C0B1-4600-946D-760BB673F41C}"/>
    <cellStyle name="Porcentaje" xfId="6" builtinId="5"/>
  </cellStyles>
  <dxfs count="432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31BDEA"/>
      <color rgb="FF00A07A"/>
      <color rgb="FFB522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haredStrings" Target="sharedString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theme" Target="theme/theme1.xml"/><Relationship Id="rId9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emf"/><Relationship Id="rId4" Type="http://schemas.openxmlformats.org/officeDocument/2006/relationships/image" Target="../media/image7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emf"/><Relationship Id="rId4" Type="http://schemas.openxmlformats.org/officeDocument/2006/relationships/image" Target="../media/image7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emf"/><Relationship Id="rId4" Type="http://schemas.openxmlformats.org/officeDocument/2006/relationships/image" Target="../media/image7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emf"/><Relationship Id="rId4" Type="http://schemas.openxmlformats.org/officeDocument/2006/relationships/image" Target="../media/image7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emf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emf"/><Relationship Id="rId4" Type="http://schemas.openxmlformats.org/officeDocument/2006/relationships/image" Target="../media/image7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emf"/><Relationship Id="rId4" Type="http://schemas.openxmlformats.org/officeDocument/2006/relationships/image" Target="../media/image7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1.emf"/><Relationship Id="rId4" Type="http://schemas.openxmlformats.org/officeDocument/2006/relationships/image" Target="../media/image7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0.png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1392132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510CBB-E493-4FCF-9F48-FD93C9FB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285" y="268605"/>
          <a:ext cx="866775" cy="1344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1000126</xdr:colOff>
      <xdr:row>18</xdr:row>
      <xdr:rowOff>66676</xdr:rowOff>
    </xdr:from>
    <xdr:to>
      <xdr:col>5</xdr:col>
      <xdr:colOff>831850</xdr:colOff>
      <xdr:row>18</xdr:row>
      <xdr:rowOff>859844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254AAD3-0AF3-4306-8879-E6836619B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7686" y="6772276"/>
          <a:ext cx="2270124" cy="793168"/>
        </a:xfrm>
        <a:prstGeom prst="rect">
          <a:avLst/>
        </a:prstGeom>
      </xdr:spPr>
    </xdr:pic>
    <xdr:clientData/>
  </xdr:twoCellAnchor>
  <xdr:twoCellAnchor>
    <xdr:from>
      <xdr:col>4</xdr:col>
      <xdr:colOff>1013460</xdr:colOff>
      <xdr:row>1</xdr:row>
      <xdr:rowOff>99060</xdr:rowOff>
    </xdr:from>
    <xdr:to>
      <xdr:col>7</xdr:col>
      <xdr:colOff>1515456</xdr:colOff>
      <xdr:row>1</xdr:row>
      <xdr:rowOff>1374072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665410C7-F95B-4200-B340-E88FAB51E384}"/>
            </a:ext>
          </a:extLst>
        </xdr:cNvPr>
        <xdr:cNvGrpSpPr/>
      </xdr:nvGrpSpPr>
      <xdr:grpSpPr>
        <a:xfrm>
          <a:off x="5570220" y="320040"/>
          <a:ext cx="4083396" cy="1275012"/>
          <a:chOff x="20650200" y="590550"/>
          <a:chExt cx="4248150" cy="1390650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0A1DB9F1-7EF0-0278-A5A8-7635B2292A1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1887" t="3078" r="1348" b="83664"/>
          <a:stretch/>
        </xdr:blipFill>
        <xdr:spPr>
          <a:xfrm>
            <a:off x="21983700" y="590550"/>
            <a:ext cx="2914650" cy="1360170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2FAC5218-0024-3CCE-1B13-E2DF092EA9F1}"/>
              </a:ext>
              <a:ext uri="{147F2762-F138-4A5C-976F-8EAC2B608ADB}">
                <a16:predDERef xmlns:a16="http://schemas.microsoft.com/office/drawing/2014/main" pred="{ECD757DE-F693-44F3-A8F5-DC98EB4C8C2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rcRect l="5984" t="2830" r="4724" b="3150"/>
          <a:stretch/>
        </xdr:blipFill>
        <xdr:spPr>
          <a:xfrm>
            <a:off x="20650200" y="590550"/>
            <a:ext cx="1295400" cy="1390650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A4F571-1647-4BB8-9BBB-4D962B76A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40477F-FA80-4801-AD37-22F985C4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B3D97E-79B4-4D16-9A7E-EF08F40E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D3E96C-02C0-48A0-B1AA-DD722E41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80BFA6-FF76-4A0F-A969-B2AACE5E5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878214-9975-438C-A439-1E96C278F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FB4D7C-D789-414C-91FB-92426AC0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840360-E056-450B-A95E-A86D3793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FC132-B6DC-42F6-B091-280244D4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0E3804-71F8-4C97-8163-A9FB27224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A9517CB-9F83-4284-8BB1-97BC7BC2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D4839A-A93A-4CDA-9A4A-0CE1D4A9C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54B502-ACF1-444B-B81E-E775AA94D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36FAC5-C5E3-44C0-9BEE-08DA428BB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590AE5-798E-4E94-B486-A98AB2BE8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D74DD1-C5B0-476B-AEA2-6C03FABF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2</xdr:row>
      <xdr:rowOff>47626</xdr:rowOff>
    </xdr:from>
    <xdr:to>
      <xdr:col>2</xdr:col>
      <xdr:colOff>1</xdr:colOff>
      <xdr:row>3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E310CD-F40B-4E7F-A37C-725AEDE5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1" y="1266826"/>
          <a:ext cx="1076325" cy="1292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141513</xdr:colOff>
      <xdr:row>1</xdr:row>
      <xdr:rowOff>185056</xdr:rowOff>
    </xdr:from>
    <xdr:to>
      <xdr:col>2</xdr:col>
      <xdr:colOff>9832</xdr:colOff>
      <xdr:row>1</xdr:row>
      <xdr:rowOff>1185615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F0214E-E453-4BB0-99BF-9D213546A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813" y="185056"/>
          <a:ext cx="982744" cy="1000559"/>
        </a:xfrm>
        <a:prstGeom prst="rect">
          <a:avLst/>
        </a:prstGeom>
      </xdr:spPr>
    </xdr:pic>
    <xdr:clientData/>
  </xdr:twoCellAnchor>
  <xdr:twoCellAnchor editAs="oneCell">
    <xdr:from>
      <xdr:col>2</xdr:col>
      <xdr:colOff>239486</xdr:colOff>
      <xdr:row>1</xdr:row>
      <xdr:rowOff>250371</xdr:rowOff>
    </xdr:from>
    <xdr:to>
      <xdr:col>4</xdr:col>
      <xdr:colOff>66659</xdr:colOff>
      <xdr:row>1</xdr:row>
      <xdr:rowOff>1088571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228848A-1248-433C-B762-21B8E6634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30211" y="250371"/>
          <a:ext cx="2884698" cy="838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1110344</xdr:colOff>
      <xdr:row>1</xdr:row>
      <xdr:rowOff>206827</xdr:rowOff>
    </xdr:from>
    <xdr:to>
      <xdr:col>7</xdr:col>
      <xdr:colOff>411844</xdr:colOff>
      <xdr:row>1</xdr:row>
      <xdr:rowOff>1208315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5825D81-7862-4ED5-9F7D-9CEA6B088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58594" y="206827"/>
          <a:ext cx="3692525" cy="100148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2</xdr:row>
      <xdr:rowOff>47626</xdr:rowOff>
    </xdr:from>
    <xdr:to>
      <xdr:col>2</xdr:col>
      <xdr:colOff>1</xdr:colOff>
      <xdr:row>3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25F861-BF96-4B50-9CBF-5E93F802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1" y="1266826"/>
          <a:ext cx="1076325" cy="1292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141513</xdr:colOff>
      <xdr:row>1</xdr:row>
      <xdr:rowOff>185056</xdr:rowOff>
    </xdr:from>
    <xdr:to>
      <xdr:col>2</xdr:col>
      <xdr:colOff>9832</xdr:colOff>
      <xdr:row>1</xdr:row>
      <xdr:rowOff>1185615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B6151B-7180-465E-AC2E-3D881A4B8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813" y="185056"/>
          <a:ext cx="982744" cy="1000559"/>
        </a:xfrm>
        <a:prstGeom prst="rect">
          <a:avLst/>
        </a:prstGeom>
      </xdr:spPr>
    </xdr:pic>
    <xdr:clientData/>
  </xdr:twoCellAnchor>
  <xdr:twoCellAnchor editAs="oneCell">
    <xdr:from>
      <xdr:col>2</xdr:col>
      <xdr:colOff>239486</xdr:colOff>
      <xdr:row>1</xdr:row>
      <xdr:rowOff>250371</xdr:rowOff>
    </xdr:from>
    <xdr:to>
      <xdr:col>4</xdr:col>
      <xdr:colOff>66659</xdr:colOff>
      <xdr:row>1</xdr:row>
      <xdr:rowOff>1088571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4CB8D5A-3625-4037-B4DB-DB2AFFCAF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30211" y="250371"/>
          <a:ext cx="2884698" cy="838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1110344</xdr:colOff>
      <xdr:row>1</xdr:row>
      <xdr:rowOff>206827</xdr:rowOff>
    </xdr:from>
    <xdr:to>
      <xdr:col>7</xdr:col>
      <xdr:colOff>411844</xdr:colOff>
      <xdr:row>1</xdr:row>
      <xdr:rowOff>1208315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31BF14A-F33E-4919-B61C-1CB3180D2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58594" y="206827"/>
          <a:ext cx="3692525" cy="100148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2</xdr:row>
      <xdr:rowOff>47626</xdr:rowOff>
    </xdr:from>
    <xdr:to>
      <xdr:col>2</xdr:col>
      <xdr:colOff>1</xdr:colOff>
      <xdr:row>3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4031C1-B806-4FE8-9E78-60EFD3C01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1" y="1266826"/>
          <a:ext cx="1076325" cy="1292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141513</xdr:colOff>
      <xdr:row>1</xdr:row>
      <xdr:rowOff>185056</xdr:rowOff>
    </xdr:from>
    <xdr:to>
      <xdr:col>2</xdr:col>
      <xdr:colOff>9832</xdr:colOff>
      <xdr:row>1</xdr:row>
      <xdr:rowOff>1185615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44DE87-FB6C-4276-BF8D-4DF9BD94C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813" y="185056"/>
          <a:ext cx="982744" cy="1000559"/>
        </a:xfrm>
        <a:prstGeom prst="rect">
          <a:avLst/>
        </a:prstGeom>
      </xdr:spPr>
    </xdr:pic>
    <xdr:clientData/>
  </xdr:twoCellAnchor>
  <xdr:twoCellAnchor editAs="oneCell">
    <xdr:from>
      <xdr:col>2</xdr:col>
      <xdr:colOff>239486</xdr:colOff>
      <xdr:row>1</xdr:row>
      <xdr:rowOff>250371</xdr:rowOff>
    </xdr:from>
    <xdr:to>
      <xdr:col>4</xdr:col>
      <xdr:colOff>66659</xdr:colOff>
      <xdr:row>1</xdr:row>
      <xdr:rowOff>1088571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FF492E-289E-4A36-88F6-7F71F0EE1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30211" y="250371"/>
          <a:ext cx="2884698" cy="838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1110344</xdr:colOff>
      <xdr:row>1</xdr:row>
      <xdr:rowOff>206827</xdr:rowOff>
    </xdr:from>
    <xdr:to>
      <xdr:col>7</xdr:col>
      <xdr:colOff>411844</xdr:colOff>
      <xdr:row>1</xdr:row>
      <xdr:rowOff>1208315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4A54DD4-A42D-4CE1-9754-333AA652A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58594" y="206827"/>
          <a:ext cx="3692525" cy="1001488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2</xdr:row>
      <xdr:rowOff>47626</xdr:rowOff>
    </xdr:from>
    <xdr:to>
      <xdr:col>2</xdr:col>
      <xdr:colOff>1</xdr:colOff>
      <xdr:row>3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669578-37BA-4160-9C33-1B689FB24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1" y="1266826"/>
          <a:ext cx="1076325" cy="1292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141513</xdr:colOff>
      <xdr:row>1</xdr:row>
      <xdr:rowOff>185056</xdr:rowOff>
    </xdr:from>
    <xdr:to>
      <xdr:col>2</xdr:col>
      <xdr:colOff>9832</xdr:colOff>
      <xdr:row>1</xdr:row>
      <xdr:rowOff>1185615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61A7EB-65F0-4618-A10B-B6CEA2C3F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813" y="185056"/>
          <a:ext cx="982744" cy="1000559"/>
        </a:xfrm>
        <a:prstGeom prst="rect">
          <a:avLst/>
        </a:prstGeom>
      </xdr:spPr>
    </xdr:pic>
    <xdr:clientData/>
  </xdr:twoCellAnchor>
  <xdr:twoCellAnchor editAs="oneCell">
    <xdr:from>
      <xdr:col>2</xdr:col>
      <xdr:colOff>239486</xdr:colOff>
      <xdr:row>1</xdr:row>
      <xdr:rowOff>250371</xdr:rowOff>
    </xdr:from>
    <xdr:to>
      <xdr:col>4</xdr:col>
      <xdr:colOff>66659</xdr:colOff>
      <xdr:row>1</xdr:row>
      <xdr:rowOff>1088571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345DC4-82BB-4EA6-87FB-18B5C55A5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30211" y="250371"/>
          <a:ext cx="2884698" cy="838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1110344</xdr:colOff>
      <xdr:row>1</xdr:row>
      <xdr:rowOff>206827</xdr:rowOff>
    </xdr:from>
    <xdr:to>
      <xdr:col>7</xdr:col>
      <xdr:colOff>411844</xdr:colOff>
      <xdr:row>1</xdr:row>
      <xdr:rowOff>1208315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9E6E877-EF28-439C-B8D0-4DD8470A9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58594" y="206827"/>
          <a:ext cx="3692525" cy="100148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2</xdr:row>
      <xdr:rowOff>47626</xdr:rowOff>
    </xdr:from>
    <xdr:to>
      <xdr:col>2</xdr:col>
      <xdr:colOff>1</xdr:colOff>
      <xdr:row>3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5984B6-347D-4DB1-A64B-51201C25B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1" y="1266826"/>
          <a:ext cx="1076325" cy="1292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141513</xdr:colOff>
      <xdr:row>1</xdr:row>
      <xdr:rowOff>185056</xdr:rowOff>
    </xdr:from>
    <xdr:to>
      <xdr:col>2</xdr:col>
      <xdr:colOff>9832</xdr:colOff>
      <xdr:row>1</xdr:row>
      <xdr:rowOff>1185615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1582793-3F44-49B7-A064-182EBDB63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813" y="185056"/>
          <a:ext cx="982744" cy="1000559"/>
        </a:xfrm>
        <a:prstGeom prst="rect">
          <a:avLst/>
        </a:prstGeom>
      </xdr:spPr>
    </xdr:pic>
    <xdr:clientData/>
  </xdr:twoCellAnchor>
  <xdr:twoCellAnchor editAs="oneCell">
    <xdr:from>
      <xdr:col>2</xdr:col>
      <xdr:colOff>239486</xdr:colOff>
      <xdr:row>1</xdr:row>
      <xdr:rowOff>250371</xdr:rowOff>
    </xdr:from>
    <xdr:to>
      <xdr:col>4</xdr:col>
      <xdr:colOff>66659</xdr:colOff>
      <xdr:row>1</xdr:row>
      <xdr:rowOff>1088571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01751AA-09E4-4DE7-A499-48529E092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30211" y="250371"/>
          <a:ext cx="2884698" cy="838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1110344</xdr:colOff>
      <xdr:row>1</xdr:row>
      <xdr:rowOff>206827</xdr:rowOff>
    </xdr:from>
    <xdr:to>
      <xdr:col>7</xdr:col>
      <xdr:colOff>411844</xdr:colOff>
      <xdr:row>1</xdr:row>
      <xdr:rowOff>1208315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61C64DB-4657-4F7A-94CA-D795C8714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58594" y="206827"/>
          <a:ext cx="3692525" cy="10014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E1A373-D906-480D-9BE7-C6520BE9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2</xdr:row>
      <xdr:rowOff>47626</xdr:rowOff>
    </xdr:from>
    <xdr:to>
      <xdr:col>2</xdr:col>
      <xdr:colOff>1</xdr:colOff>
      <xdr:row>3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B10846-75E2-43F1-9B6E-A1C8DB793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1" y="1266826"/>
          <a:ext cx="1076325" cy="1292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141513</xdr:colOff>
      <xdr:row>1</xdr:row>
      <xdr:rowOff>185056</xdr:rowOff>
    </xdr:from>
    <xdr:to>
      <xdr:col>2</xdr:col>
      <xdr:colOff>9832</xdr:colOff>
      <xdr:row>1</xdr:row>
      <xdr:rowOff>1185615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5A87DE4-592F-4EC3-BDBB-FF2163F21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813" y="185056"/>
          <a:ext cx="982744" cy="1000559"/>
        </a:xfrm>
        <a:prstGeom prst="rect">
          <a:avLst/>
        </a:prstGeom>
      </xdr:spPr>
    </xdr:pic>
    <xdr:clientData/>
  </xdr:twoCellAnchor>
  <xdr:twoCellAnchor editAs="oneCell">
    <xdr:from>
      <xdr:col>2</xdr:col>
      <xdr:colOff>239486</xdr:colOff>
      <xdr:row>1</xdr:row>
      <xdr:rowOff>250371</xdr:rowOff>
    </xdr:from>
    <xdr:to>
      <xdr:col>4</xdr:col>
      <xdr:colOff>66659</xdr:colOff>
      <xdr:row>1</xdr:row>
      <xdr:rowOff>1088571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A8D572C-D49A-460C-B043-CE4B41756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30211" y="250371"/>
          <a:ext cx="2884698" cy="838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1110344</xdr:colOff>
      <xdr:row>1</xdr:row>
      <xdr:rowOff>206827</xdr:rowOff>
    </xdr:from>
    <xdr:to>
      <xdr:col>7</xdr:col>
      <xdr:colOff>411844</xdr:colOff>
      <xdr:row>1</xdr:row>
      <xdr:rowOff>1208315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BCB41D7-3886-4AC8-A62B-A6AF810C0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58594" y="206827"/>
          <a:ext cx="3692525" cy="1001488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2</xdr:row>
      <xdr:rowOff>47626</xdr:rowOff>
    </xdr:from>
    <xdr:to>
      <xdr:col>2</xdr:col>
      <xdr:colOff>1</xdr:colOff>
      <xdr:row>3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070AEF-4E64-4DE3-9E38-CFFF7A2E4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1" y="1266826"/>
          <a:ext cx="1076325" cy="1292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141513</xdr:colOff>
      <xdr:row>1</xdr:row>
      <xdr:rowOff>185056</xdr:rowOff>
    </xdr:from>
    <xdr:to>
      <xdr:col>2</xdr:col>
      <xdr:colOff>9832</xdr:colOff>
      <xdr:row>1</xdr:row>
      <xdr:rowOff>1185615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E9E096-C04D-4F15-AC10-BAA1211C5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813" y="185056"/>
          <a:ext cx="982744" cy="1000559"/>
        </a:xfrm>
        <a:prstGeom prst="rect">
          <a:avLst/>
        </a:prstGeom>
      </xdr:spPr>
    </xdr:pic>
    <xdr:clientData/>
  </xdr:twoCellAnchor>
  <xdr:twoCellAnchor editAs="oneCell">
    <xdr:from>
      <xdr:col>2</xdr:col>
      <xdr:colOff>239486</xdr:colOff>
      <xdr:row>1</xdr:row>
      <xdr:rowOff>250371</xdr:rowOff>
    </xdr:from>
    <xdr:to>
      <xdr:col>4</xdr:col>
      <xdr:colOff>66659</xdr:colOff>
      <xdr:row>1</xdr:row>
      <xdr:rowOff>1088571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D3B950A-FF65-441E-9465-ADFE6F21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30211" y="250371"/>
          <a:ext cx="2884698" cy="838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1110344</xdr:colOff>
      <xdr:row>1</xdr:row>
      <xdr:rowOff>206827</xdr:rowOff>
    </xdr:from>
    <xdr:to>
      <xdr:col>7</xdr:col>
      <xdr:colOff>411844</xdr:colOff>
      <xdr:row>1</xdr:row>
      <xdr:rowOff>1208315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365FFF-5FFB-4431-A516-1625CD090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58594" y="206827"/>
          <a:ext cx="3692525" cy="1001488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2</xdr:row>
      <xdr:rowOff>47626</xdr:rowOff>
    </xdr:from>
    <xdr:to>
      <xdr:col>2</xdr:col>
      <xdr:colOff>1</xdr:colOff>
      <xdr:row>3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5355FF-F529-41C4-A9F8-ABE5325D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1" y="1266826"/>
          <a:ext cx="1076325" cy="1292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141513</xdr:colOff>
      <xdr:row>1</xdr:row>
      <xdr:rowOff>185056</xdr:rowOff>
    </xdr:from>
    <xdr:to>
      <xdr:col>2</xdr:col>
      <xdr:colOff>9832</xdr:colOff>
      <xdr:row>1</xdr:row>
      <xdr:rowOff>1185615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26192C-CF02-4AF8-8C18-A3D71B0B1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813" y="185056"/>
          <a:ext cx="982744" cy="1000559"/>
        </a:xfrm>
        <a:prstGeom prst="rect">
          <a:avLst/>
        </a:prstGeom>
      </xdr:spPr>
    </xdr:pic>
    <xdr:clientData/>
  </xdr:twoCellAnchor>
  <xdr:twoCellAnchor editAs="oneCell">
    <xdr:from>
      <xdr:col>2</xdr:col>
      <xdr:colOff>239486</xdr:colOff>
      <xdr:row>1</xdr:row>
      <xdr:rowOff>250371</xdr:rowOff>
    </xdr:from>
    <xdr:to>
      <xdr:col>4</xdr:col>
      <xdr:colOff>66659</xdr:colOff>
      <xdr:row>1</xdr:row>
      <xdr:rowOff>1088571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BE1CAD8-73BE-4215-B4B0-2C7498B66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30211" y="250371"/>
          <a:ext cx="2884698" cy="838200"/>
        </a:xfrm>
        <a:prstGeom prst="rect">
          <a:avLst/>
        </a:prstGeom>
      </xdr:spPr>
    </xdr:pic>
    <xdr:clientData/>
  </xdr:twoCellAnchor>
  <xdr:twoCellAnchor editAs="oneCell">
    <xdr:from>
      <xdr:col>4</xdr:col>
      <xdr:colOff>1110344</xdr:colOff>
      <xdr:row>1</xdr:row>
      <xdr:rowOff>206827</xdr:rowOff>
    </xdr:from>
    <xdr:to>
      <xdr:col>7</xdr:col>
      <xdr:colOff>411844</xdr:colOff>
      <xdr:row>1</xdr:row>
      <xdr:rowOff>1208315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5A866F3-9330-461B-9234-394ECB7F8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58594" y="206827"/>
          <a:ext cx="3692525" cy="1001488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A2CD63-5955-4CBB-8C37-FCB3AE3FB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BE2643-879C-4D6B-A08C-E31D2DC1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EC0A2D-5001-44D9-A8D2-51B727DB9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09B7E0-6E1B-4E7D-BED8-6ACE190A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184873-D0BF-4C97-89CF-6E0961D23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E816E5-09E0-4AD0-84F3-5A96A5DCC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3D23AE-7574-43C5-8C34-1B5054AB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30E107-85B5-49BF-A610-630EFE04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4AE343-F897-4519-9FE5-3D01515B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3F50F2-C8FA-4E41-B9F8-9E9DEF0C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5524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84055D1-04D2-42E8-B8F2-D1232130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5524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28BED4-A44B-45B6-AB96-7BB49DC8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5524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570D8A-9F31-4C2D-BD42-A072158B5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5524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D53236-B857-4312-9F77-28EB128D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5524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98B9F7-3BEF-44F8-90BA-96FC2E626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5524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BB6D2B-9EE6-4B5A-953D-B519ACE4A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5524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4A064D-1B3E-4FEF-864C-696A52A4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BBD201-2DB1-4C7F-B9CD-667DDA221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319BE1-620F-4818-BB9F-CBD05FD5B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452B60-9BCF-4B09-995A-B6B4BF4C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122FFC-EB61-4F2A-A1C3-353C8949C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453853-6038-4A4E-89F3-E542BDB0B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FCEE69-3A55-40CF-B968-2CD2EDB6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ACC20A-839F-4B0B-BCAC-D962B4C55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B55A86-CEF9-4D03-920B-CFDF189FF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09D4D2-C2FC-4C7F-A32C-F6D2589E2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EF6564-DCF8-4428-B37B-9DF8DBE0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85750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47625</xdr:rowOff>
    </xdr:from>
    <xdr:to>
      <xdr:col>1</xdr:col>
      <xdr:colOff>1000125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25D11F-E1C8-4066-B933-8F46401E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76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809626</xdr:colOff>
      <xdr:row>1</xdr:row>
      <xdr:rowOff>15875</xdr:rowOff>
    </xdr:from>
    <xdr:to>
      <xdr:col>7</xdr:col>
      <xdr:colOff>1552298</xdr:colOff>
      <xdr:row>1</xdr:row>
      <xdr:rowOff>539750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C496D6-5175-40B7-8BD3-53FA15B23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6" y="15875"/>
          <a:ext cx="1857097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47625</xdr:rowOff>
    </xdr:from>
    <xdr:to>
      <xdr:col>1</xdr:col>
      <xdr:colOff>1000125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DA016D-678D-4755-82AA-3EA00174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76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809626</xdr:colOff>
      <xdr:row>1</xdr:row>
      <xdr:rowOff>15875</xdr:rowOff>
    </xdr:from>
    <xdr:to>
      <xdr:col>7</xdr:col>
      <xdr:colOff>1552298</xdr:colOff>
      <xdr:row>1</xdr:row>
      <xdr:rowOff>539750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12E3B5-D97E-41A8-BB79-52128630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6" y="15875"/>
          <a:ext cx="1857097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101D16-7FC5-4108-A824-1B0E6BE18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47625</xdr:rowOff>
    </xdr:from>
    <xdr:to>
      <xdr:col>1</xdr:col>
      <xdr:colOff>1000125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AFA2D4-155B-4BF7-93DE-1B753EDB1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76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809626</xdr:colOff>
      <xdr:row>1</xdr:row>
      <xdr:rowOff>15875</xdr:rowOff>
    </xdr:from>
    <xdr:to>
      <xdr:col>7</xdr:col>
      <xdr:colOff>1552298</xdr:colOff>
      <xdr:row>1</xdr:row>
      <xdr:rowOff>539750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BC728F-2B43-4540-8D64-02D14CC6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6" y="15875"/>
          <a:ext cx="1857097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47625</xdr:rowOff>
    </xdr:from>
    <xdr:to>
      <xdr:col>1</xdr:col>
      <xdr:colOff>1000125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4724F3-3D25-4EF4-A4CF-58B8E7A6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76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809626</xdr:colOff>
      <xdr:row>1</xdr:row>
      <xdr:rowOff>15875</xdr:rowOff>
    </xdr:from>
    <xdr:to>
      <xdr:col>7</xdr:col>
      <xdr:colOff>1552298</xdr:colOff>
      <xdr:row>1</xdr:row>
      <xdr:rowOff>539750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D57BC9-504C-4107-9F72-1E7BFA2A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6" y="15875"/>
          <a:ext cx="1857097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47625</xdr:rowOff>
    </xdr:from>
    <xdr:to>
      <xdr:col>1</xdr:col>
      <xdr:colOff>1000125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7FE740-28B0-4C33-997F-D06F89EE0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76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809626</xdr:colOff>
      <xdr:row>1</xdr:row>
      <xdr:rowOff>15875</xdr:rowOff>
    </xdr:from>
    <xdr:to>
      <xdr:col>7</xdr:col>
      <xdr:colOff>1552298</xdr:colOff>
      <xdr:row>1</xdr:row>
      <xdr:rowOff>539750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AFD34AB-D712-4B41-8ECA-969D8FE21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6" y="15875"/>
          <a:ext cx="1857097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47625</xdr:rowOff>
    </xdr:from>
    <xdr:to>
      <xdr:col>1</xdr:col>
      <xdr:colOff>1000125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0EAF94-F161-44B0-8224-981F598B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76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809626</xdr:colOff>
      <xdr:row>1</xdr:row>
      <xdr:rowOff>15875</xdr:rowOff>
    </xdr:from>
    <xdr:to>
      <xdr:col>7</xdr:col>
      <xdr:colOff>1552298</xdr:colOff>
      <xdr:row>1</xdr:row>
      <xdr:rowOff>539750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95F391-B468-43C3-9D0E-D6E78CA7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6" y="15875"/>
          <a:ext cx="1857097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47625</xdr:rowOff>
    </xdr:from>
    <xdr:to>
      <xdr:col>1</xdr:col>
      <xdr:colOff>1000125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B78ABC-06E4-44E9-A257-A70851144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76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809626</xdr:colOff>
      <xdr:row>1</xdr:row>
      <xdr:rowOff>15875</xdr:rowOff>
    </xdr:from>
    <xdr:to>
      <xdr:col>7</xdr:col>
      <xdr:colOff>1552298</xdr:colOff>
      <xdr:row>1</xdr:row>
      <xdr:rowOff>539750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2A388BB-3383-49A5-B577-37FD78F9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6" y="15875"/>
          <a:ext cx="1857097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1104900</xdr:colOff>
      <xdr:row>1</xdr:row>
      <xdr:rowOff>1395942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F1A777-546F-4DB6-B4A2-AB6C8C2CE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285750"/>
          <a:ext cx="10572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2</xdr:col>
      <xdr:colOff>104775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FF0BF-F0DC-4CF9-BC31-32730749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285750"/>
          <a:ext cx="1171575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1</xdr:row>
      <xdr:rowOff>47625</xdr:rowOff>
    </xdr:from>
    <xdr:to>
      <xdr:col>1</xdr:col>
      <xdr:colOff>1095376</xdr:colOff>
      <xdr:row>1</xdr:row>
      <xdr:rowOff>1371600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89A79E-E0F8-41B9-A830-E7E85E148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6" y="285750"/>
          <a:ext cx="1047750" cy="132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1</xdr:row>
      <xdr:rowOff>47625</xdr:rowOff>
    </xdr:from>
    <xdr:to>
      <xdr:col>1</xdr:col>
      <xdr:colOff>1095375</xdr:colOff>
      <xdr:row>1</xdr:row>
      <xdr:rowOff>1362075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EDA455-D712-4B68-B11D-0687BF469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6" y="285750"/>
          <a:ext cx="1047749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104775</xdr:rowOff>
    </xdr:from>
    <xdr:to>
      <xdr:col>4</xdr:col>
      <xdr:colOff>802498</xdr:colOff>
      <xdr:row>1</xdr:row>
      <xdr:rowOff>1047748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FBC8AB-FD87-4E6A-8B26-9916F4F95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5350" y="514350"/>
          <a:ext cx="2955148" cy="942973"/>
        </a:xfrm>
        <a:prstGeom prst="rect">
          <a:avLst/>
        </a:prstGeom>
      </xdr:spPr>
    </xdr:pic>
    <xdr:clientData/>
  </xdr:twoCellAnchor>
  <xdr:twoCellAnchor editAs="oneCell">
    <xdr:from>
      <xdr:col>7</xdr:col>
      <xdr:colOff>206828</xdr:colOff>
      <xdr:row>1</xdr:row>
      <xdr:rowOff>58511</xdr:rowOff>
    </xdr:from>
    <xdr:to>
      <xdr:col>7</xdr:col>
      <xdr:colOff>907596</xdr:colOff>
      <xdr:row>1</xdr:row>
      <xdr:rowOff>1137056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79D1C9-7A2D-436C-9C5C-8004D13B8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64678" y="468086"/>
          <a:ext cx="700768" cy="1078545"/>
        </a:xfrm>
        <a:prstGeom prst="rect">
          <a:avLst/>
        </a:prstGeom>
      </xdr:spPr>
    </xdr:pic>
    <xdr:clientData/>
  </xdr:twoCellAnchor>
  <xdr:twoCellAnchor editAs="oneCell">
    <xdr:from>
      <xdr:col>7</xdr:col>
      <xdr:colOff>207656</xdr:colOff>
      <xdr:row>1</xdr:row>
      <xdr:rowOff>62238</xdr:rowOff>
    </xdr:from>
    <xdr:to>
      <xdr:col>7</xdr:col>
      <xdr:colOff>908424</xdr:colOff>
      <xdr:row>1</xdr:row>
      <xdr:rowOff>1140783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3EE9B6C-216F-4ED2-BAC6-1261EC8CD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65506" y="471813"/>
          <a:ext cx="700768" cy="1078545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1379920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1B6023-51B0-4AAF-8ECF-FF497C532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6929" y="450988"/>
          <a:ext cx="869674" cy="13385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0C7CC3-A0E1-456F-84C1-8C781324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212912</xdr:colOff>
      <xdr:row>1</xdr:row>
      <xdr:rowOff>168087</xdr:rowOff>
    </xdr:from>
    <xdr:to>
      <xdr:col>4</xdr:col>
      <xdr:colOff>290389</xdr:colOff>
      <xdr:row>1</xdr:row>
      <xdr:rowOff>1118905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0AC550-5648-4E86-A1F4-3E690BB29A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74912" y="577662"/>
          <a:ext cx="2963552" cy="950818"/>
        </a:xfrm>
        <a:prstGeom prst="rect">
          <a:avLst/>
        </a:prstGeom>
      </xdr:spPr>
    </xdr:pic>
    <xdr:clientData/>
  </xdr:twoCellAnchor>
  <xdr:twoCellAnchor editAs="oneCell">
    <xdr:from>
      <xdr:col>7</xdr:col>
      <xdr:colOff>206828</xdr:colOff>
      <xdr:row>1</xdr:row>
      <xdr:rowOff>58511</xdr:rowOff>
    </xdr:from>
    <xdr:to>
      <xdr:col>7</xdr:col>
      <xdr:colOff>907596</xdr:colOff>
      <xdr:row>1</xdr:row>
      <xdr:rowOff>1118006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BF5D57-8216-40E7-8284-702DF0127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98103" y="468086"/>
          <a:ext cx="700768" cy="1059495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1379920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9E3F74-37AA-4FAC-9CE5-142457D6C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98954" y="450988"/>
          <a:ext cx="869674" cy="1338507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104775</xdr:rowOff>
    </xdr:from>
    <xdr:to>
      <xdr:col>4</xdr:col>
      <xdr:colOff>269098</xdr:colOff>
      <xdr:row>1</xdr:row>
      <xdr:rowOff>1047749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E79567-AB0A-46C5-AF42-C1E9479CE5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33450" y="514350"/>
          <a:ext cx="2955148" cy="942974"/>
        </a:xfrm>
        <a:prstGeom prst="rect">
          <a:avLst/>
        </a:prstGeom>
      </xdr:spPr>
    </xdr:pic>
    <xdr:clientData/>
  </xdr:twoCellAnchor>
  <xdr:twoCellAnchor editAs="oneCell">
    <xdr:from>
      <xdr:col>7</xdr:col>
      <xdr:colOff>206828</xdr:colOff>
      <xdr:row>1</xdr:row>
      <xdr:rowOff>58511</xdr:rowOff>
    </xdr:from>
    <xdr:to>
      <xdr:col>7</xdr:col>
      <xdr:colOff>907596</xdr:colOff>
      <xdr:row>1</xdr:row>
      <xdr:rowOff>1118006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566CD5-4B83-478C-8E91-6D1E216F8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60003" y="468086"/>
          <a:ext cx="700768" cy="1059495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1379920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9B50828-7788-4A48-A357-B1186F8E8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18004" y="450988"/>
          <a:ext cx="869674" cy="1338507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252205</xdr:colOff>
      <xdr:row>1</xdr:row>
      <xdr:rowOff>113471</xdr:rowOff>
    </xdr:from>
    <xdr:to>
      <xdr:col>4</xdr:col>
      <xdr:colOff>349853</xdr:colOff>
      <xdr:row>1</xdr:row>
      <xdr:rowOff>1059369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AB76BF-9147-4137-99D0-24349B42F1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14205" y="523046"/>
          <a:ext cx="2955148" cy="945898"/>
        </a:xfrm>
        <a:prstGeom prst="rect">
          <a:avLst/>
        </a:prstGeom>
      </xdr:spPr>
    </xdr:pic>
    <xdr:clientData/>
  </xdr:twoCellAnchor>
  <xdr:twoCellAnchor editAs="oneCell">
    <xdr:from>
      <xdr:col>7</xdr:col>
      <xdr:colOff>155739</xdr:colOff>
      <xdr:row>1</xdr:row>
      <xdr:rowOff>66304</xdr:rowOff>
    </xdr:from>
    <xdr:to>
      <xdr:col>7</xdr:col>
      <xdr:colOff>860836</xdr:colOff>
      <xdr:row>1</xdr:row>
      <xdr:rowOff>1156055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5CC6D0-4449-4A8D-8BDE-EED8A2B25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08914" y="475879"/>
          <a:ext cx="705097" cy="1089751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1393367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2FD722-7477-4D34-8832-2F94D70CC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46579" y="450988"/>
          <a:ext cx="869674" cy="1351954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111125</xdr:colOff>
      <xdr:row>1</xdr:row>
      <xdr:rowOff>142875</xdr:rowOff>
    </xdr:from>
    <xdr:to>
      <xdr:col>4</xdr:col>
      <xdr:colOff>94473</xdr:colOff>
      <xdr:row>1</xdr:row>
      <xdr:rowOff>1085849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7F8FB3-BB89-4E62-94F5-39D4DD2B10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73125" y="552450"/>
          <a:ext cx="2955148" cy="942974"/>
        </a:xfrm>
        <a:prstGeom prst="rect">
          <a:avLst/>
        </a:prstGeom>
      </xdr:spPr>
    </xdr:pic>
    <xdr:clientData/>
  </xdr:twoCellAnchor>
  <xdr:twoCellAnchor editAs="oneCell">
    <xdr:from>
      <xdr:col>7</xdr:col>
      <xdr:colOff>155739</xdr:colOff>
      <xdr:row>1</xdr:row>
      <xdr:rowOff>66304</xdr:rowOff>
    </xdr:from>
    <xdr:to>
      <xdr:col>7</xdr:col>
      <xdr:colOff>860836</xdr:colOff>
      <xdr:row>1</xdr:row>
      <xdr:rowOff>1144849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A98679E-3CD6-4E2C-9A5F-ADC8E1D3A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61339" y="475879"/>
          <a:ext cx="705097" cy="1078545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1393367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918E787-CD93-4125-87E1-333F02FD1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13379" y="450988"/>
          <a:ext cx="869674" cy="1351954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111125</xdr:colOff>
      <xdr:row>1</xdr:row>
      <xdr:rowOff>142875</xdr:rowOff>
    </xdr:from>
    <xdr:to>
      <xdr:col>4</xdr:col>
      <xdr:colOff>94473</xdr:colOff>
      <xdr:row>1</xdr:row>
      <xdr:rowOff>1085849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E97C89-A32D-40CD-BDAF-D2C4E0BB37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73125" y="552450"/>
          <a:ext cx="2955148" cy="942974"/>
        </a:xfrm>
        <a:prstGeom prst="rect">
          <a:avLst/>
        </a:prstGeom>
      </xdr:spPr>
    </xdr:pic>
    <xdr:clientData/>
  </xdr:twoCellAnchor>
  <xdr:twoCellAnchor editAs="oneCell">
    <xdr:from>
      <xdr:col>7</xdr:col>
      <xdr:colOff>155739</xdr:colOff>
      <xdr:row>1</xdr:row>
      <xdr:rowOff>66304</xdr:rowOff>
    </xdr:from>
    <xdr:to>
      <xdr:col>7</xdr:col>
      <xdr:colOff>860836</xdr:colOff>
      <xdr:row>1</xdr:row>
      <xdr:rowOff>1144849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52A5B5-052B-49D6-9A00-4429FB246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61339" y="475879"/>
          <a:ext cx="705097" cy="1078545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1393367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BB94B7E-9457-4287-A845-4B4EBC7B8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32379" y="450988"/>
          <a:ext cx="869674" cy="1351954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263525</xdr:colOff>
      <xdr:row>1</xdr:row>
      <xdr:rowOff>85725</xdr:rowOff>
    </xdr:from>
    <xdr:to>
      <xdr:col>4</xdr:col>
      <xdr:colOff>246873</xdr:colOff>
      <xdr:row>1</xdr:row>
      <xdr:rowOff>1028699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CC943-DA0E-424A-9F23-519DF39A7A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25525" y="495300"/>
          <a:ext cx="2955148" cy="942974"/>
        </a:xfrm>
        <a:prstGeom prst="rect">
          <a:avLst/>
        </a:prstGeom>
      </xdr:spPr>
    </xdr:pic>
    <xdr:clientData/>
  </xdr:twoCellAnchor>
  <xdr:twoCellAnchor editAs="oneCell">
    <xdr:from>
      <xdr:col>7</xdr:col>
      <xdr:colOff>155739</xdr:colOff>
      <xdr:row>1</xdr:row>
      <xdr:rowOff>66304</xdr:rowOff>
    </xdr:from>
    <xdr:to>
      <xdr:col>7</xdr:col>
      <xdr:colOff>860836</xdr:colOff>
      <xdr:row>1</xdr:row>
      <xdr:rowOff>1144849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9BD7B1-0FC9-403B-B110-0704DD08E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61339" y="475879"/>
          <a:ext cx="705097" cy="1078545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1393367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E3F4E2-9F35-4AA5-ADD4-0EB30D190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99054" y="450988"/>
          <a:ext cx="869674" cy="1351954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100853</xdr:colOff>
      <xdr:row>1</xdr:row>
      <xdr:rowOff>134469</xdr:rowOff>
    </xdr:from>
    <xdr:to>
      <xdr:col>4</xdr:col>
      <xdr:colOff>198501</xdr:colOff>
      <xdr:row>1</xdr:row>
      <xdr:rowOff>1066237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341085-3708-4CA9-BCAB-3AB28771F7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62853" y="544044"/>
          <a:ext cx="2955148" cy="931768"/>
        </a:xfrm>
        <a:prstGeom prst="rect">
          <a:avLst/>
        </a:prstGeom>
      </xdr:spPr>
    </xdr:pic>
    <xdr:clientData/>
  </xdr:twoCellAnchor>
  <xdr:twoCellAnchor editAs="oneCell">
    <xdr:from>
      <xdr:col>7</xdr:col>
      <xdr:colOff>155739</xdr:colOff>
      <xdr:row>1</xdr:row>
      <xdr:rowOff>66304</xdr:rowOff>
    </xdr:from>
    <xdr:to>
      <xdr:col>7</xdr:col>
      <xdr:colOff>860836</xdr:colOff>
      <xdr:row>1</xdr:row>
      <xdr:rowOff>1144849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A892A5-46FE-4DF0-9499-0F0950423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08914" y="475879"/>
          <a:ext cx="705097" cy="1078545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1393367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4B89FD-21C3-4F22-A345-F4022E25D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22779" y="450988"/>
          <a:ext cx="869674" cy="1351954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104775</xdr:rowOff>
    </xdr:from>
    <xdr:to>
      <xdr:col>4</xdr:col>
      <xdr:colOff>802498</xdr:colOff>
      <xdr:row>1</xdr:row>
      <xdr:rowOff>1056031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2B48F9-5DEA-4C4F-BB13-B4638CB2A6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5350" y="514350"/>
          <a:ext cx="2955148" cy="951256"/>
        </a:xfrm>
        <a:prstGeom prst="rect">
          <a:avLst/>
        </a:prstGeom>
      </xdr:spPr>
    </xdr:pic>
    <xdr:clientData/>
  </xdr:twoCellAnchor>
  <xdr:twoCellAnchor editAs="oneCell">
    <xdr:from>
      <xdr:col>7</xdr:col>
      <xdr:colOff>380876</xdr:colOff>
      <xdr:row>1</xdr:row>
      <xdr:rowOff>48986</xdr:rowOff>
    </xdr:from>
    <xdr:to>
      <xdr:col>7</xdr:col>
      <xdr:colOff>1085974</xdr:colOff>
      <xdr:row>1</xdr:row>
      <xdr:rowOff>1135813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DCB361-C2AC-4031-8722-EE807079F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8726" y="458561"/>
          <a:ext cx="705098" cy="1086827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2</xdr:row>
      <xdr:rowOff>232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3E26A1-354B-4393-97C1-A8975AAE9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51229" y="450988"/>
          <a:ext cx="869674" cy="1358994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104775</xdr:rowOff>
    </xdr:from>
    <xdr:to>
      <xdr:col>4</xdr:col>
      <xdr:colOff>802498</xdr:colOff>
      <xdr:row>1</xdr:row>
      <xdr:rowOff>1056030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8DA965-8028-431B-974A-EF4260CC77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5350" y="514350"/>
          <a:ext cx="2955148" cy="951255"/>
        </a:xfrm>
        <a:prstGeom prst="rect">
          <a:avLst/>
        </a:prstGeom>
      </xdr:spPr>
    </xdr:pic>
    <xdr:clientData/>
  </xdr:twoCellAnchor>
  <xdr:twoCellAnchor editAs="oneCell">
    <xdr:from>
      <xdr:col>7</xdr:col>
      <xdr:colOff>294285</xdr:colOff>
      <xdr:row>1</xdr:row>
      <xdr:rowOff>48986</xdr:rowOff>
    </xdr:from>
    <xdr:to>
      <xdr:col>7</xdr:col>
      <xdr:colOff>999383</xdr:colOff>
      <xdr:row>1</xdr:row>
      <xdr:rowOff>1135813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883555-48D6-471D-B109-30A43A201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52135" y="458561"/>
          <a:ext cx="705098" cy="1086827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1407033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BF19556-1F36-43F2-A4D9-2AFD7A3F5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8454" y="450988"/>
          <a:ext cx="869674" cy="1365620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104775</xdr:rowOff>
    </xdr:from>
    <xdr:to>
      <xdr:col>4</xdr:col>
      <xdr:colOff>802498</xdr:colOff>
      <xdr:row>1</xdr:row>
      <xdr:rowOff>1058954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B8D7B3-71A8-4BD9-8B0A-A9F6A5306F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5350" y="514350"/>
          <a:ext cx="2955148" cy="954179"/>
        </a:xfrm>
        <a:prstGeom prst="rect">
          <a:avLst/>
        </a:prstGeom>
      </xdr:spPr>
    </xdr:pic>
    <xdr:clientData/>
  </xdr:twoCellAnchor>
  <xdr:twoCellAnchor editAs="oneCell">
    <xdr:from>
      <xdr:col>7</xdr:col>
      <xdr:colOff>294285</xdr:colOff>
      <xdr:row>1</xdr:row>
      <xdr:rowOff>48986</xdr:rowOff>
    </xdr:from>
    <xdr:to>
      <xdr:col>7</xdr:col>
      <xdr:colOff>999383</xdr:colOff>
      <xdr:row>1</xdr:row>
      <xdr:rowOff>1138737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1FFF9F6-4378-4501-B1E0-B2E9B6178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52135" y="458561"/>
          <a:ext cx="705098" cy="1089751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1420480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4B8924C-76D8-4006-B1E6-A86FE825B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89354" y="450988"/>
          <a:ext cx="869674" cy="13790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A8B4FB-E165-4246-A92F-E80C62F7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104775</xdr:rowOff>
    </xdr:from>
    <xdr:to>
      <xdr:col>4</xdr:col>
      <xdr:colOff>127089</xdr:colOff>
      <xdr:row>1</xdr:row>
      <xdr:rowOff>1047748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889BC1-1D32-435C-994D-74D755C5AD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5350" y="514350"/>
          <a:ext cx="2936964" cy="942973"/>
        </a:xfrm>
        <a:prstGeom prst="rect">
          <a:avLst/>
        </a:prstGeom>
      </xdr:spPr>
    </xdr:pic>
    <xdr:clientData/>
  </xdr:twoCellAnchor>
  <xdr:twoCellAnchor editAs="oneCell">
    <xdr:from>
      <xdr:col>7</xdr:col>
      <xdr:colOff>225012</xdr:colOff>
      <xdr:row>1</xdr:row>
      <xdr:rowOff>66304</xdr:rowOff>
    </xdr:from>
    <xdr:to>
      <xdr:col>7</xdr:col>
      <xdr:colOff>930110</xdr:colOff>
      <xdr:row>1</xdr:row>
      <xdr:rowOff>1144849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7F344-4A2F-49CF-99AE-9FB4C34BB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73462" y="475879"/>
          <a:ext cx="705098" cy="1078545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1420480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52D349-4760-4979-AC93-DDA080DC3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46679" y="450988"/>
          <a:ext cx="869674" cy="1379067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692602</xdr:colOff>
      <xdr:row>1</xdr:row>
      <xdr:rowOff>48986</xdr:rowOff>
    </xdr:from>
    <xdr:to>
      <xdr:col>7</xdr:col>
      <xdr:colOff>1314449</xdr:colOff>
      <xdr:row>1</xdr:row>
      <xdr:rowOff>1171575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4D9F0-5687-4DFC-80E4-F0D2063FF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1052" y="287111"/>
          <a:ext cx="621847" cy="112258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</xdr:row>
      <xdr:rowOff>123825</xdr:rowOff>
    </xdr:from>
    <xdr:to>
      <xdr:col>4</xdr:col>
      <xdr:colOff>69073</xdr:colOff>
      <xdr:row>1</xdr:row>
      <xdr:rowOff>1084117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F3D0AB-CB9B-41B1-BA91-28E2FDEB44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19150" y="361950"/>
          <a:ext cx="2955148" cy="960292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1420480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B480957-8931-4E60-BEE2-BB4989A97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1904" y="279538"/>
          <a:ext cx="869674" cy="1379067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104775</xdr:rowOff>
    </xdr:from>
    <xdr:to>
      <xdr:col>4</xdr:col>
      <xdr:colOff>127089</xdr:colOff>
      <xdr:row>1</xdr:row>
      <xdr:rowOff>1058954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DFA6A3-F382-4829-ADDB-20E25E91F7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5350" y="514350"/>
          <a:ext cx="2936964" cy="954179"/>
        </a:xfrm>
        <a:prstGeom prst="rect">
          <a:avLst/>
        </a:prstGeom>
      </xdr:spPr>
    </xdr:pic>
    <xdr:clientData/>
  </xdr:twoCellAnchor>
  <xdr:twoCellAnchor editAs="oneCell">
    <xdr:from>
      <xdr:col>7</xdr:col>
      <xdr:colOff>692603</xdr:colOff>
      <xdr:row>1</xdr:row>
      <xdr:rowOff>48986</xdr:rowOff>
    </xdr:from>
    <xdr:to>
      <xdr:col>7</xdr:col>
      <xdr:colOff>1393371</xdr:colOff>
      <xdr:row>1</xdr:row>
      <xdr:rowOff>1138737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4414ED-D60E-4B6E-8D20-96F9F9F2F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41053" y="458561"/>
          <a:ext cx="700768" cy="1089751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1433927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0D23C4-7E54-4694-8CF5-2DB02A924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60954" y="450988"/>
          <a:ext cx="869674" cy="1392514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104775</xdr:rowOff>
    </xdr:from>
    <xdr:to>
      <xdr:col>4</xdr:col>
      <xdr:colOff>127089</xdr:colOff>
      <xdr:row>1</xdr:row>
      <xdr:rowOff>1058954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118B2C-5AF8-483F-BC3A-4222F25948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5350" y="514350"/>
          <a:ext cx="2936964" cy="954179"/>
        </a:xfrm>
        <a:prstGeom prst="rect">
          <a:avLst/>
        </a:prstGeom>
      </xdr:spPr>
    </xdr:pic>
    <xdr:clientData/>
  </xdr:twoCellAnchor>
  <xdr:twoCellAnchor editAs="oneCell">
    <xdr:from>
      <xdr:col>7</xdr:col>
      <xdr:colOff>692603</xdr:colOff>
      <xdr:row>1</xdr:row>
      <xdr:rowOff>48986</xdr:rowOff>
    </xdr:from>
    <xdr:to>
      <xdr:col>7</xdr:col>
      <xdr:colOff>1393371</xdr:colOff>
      <xdr:row>1</xdr:row>
      <xdr:rowOff>1138737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2B0200-E7A1-461A-A8C7-6B7A732A8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41053" y="458561"/>
          <a:ext cx="700768" cy="1089751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1447374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35867E-6373-49E0-8333-FD66E6429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18129" y="450988"/>
          <a:ext cx="869674" cy="1405961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104775</xdr:rowOff>
    </xdr:from>
    <xdr:to>
      <xdr:col>4</xdr:col>
      <xdr:colOff>127089</xdr:colOff>
      <xdr:row>3</xdr:row>
      <xdr:rowOff>95248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16AF1D-B0B9-425C-9160-6F10B19728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5350" y="514350"/>
          <a:ext cx="2936964" cy="942973"/>
        </a:xfrm>
        <a:prstGeom prst="rect">
          <a:avLst/>
        </a:prstGeom>
      </xdr:spPr>
    </xdr:pic>
    <xdr:clientData/>
  </xdr:twoCellAnchor>
  <xdr:twoCellAnchor editAs="oneCell">
    <xdr:from>
      <xdr:col>7</xdr:col>
      <xdr:colOff>692603</xdr:colOff>
      <xdr:row>1</xdr:row>
      <xdr:rowOff>48986</xdr:rowOff>
    </xdr:from>
    <xdr:to>
      <xdr:col>7</xdr:col>
      <xdr:colOff>1393371</xdr:colOff>
      <xdr:row>3</xdr:row>
      <xdr:rowOff>175031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30CEA0-4B2B-4D20-B695-22D94E8CE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41053" y="458561"/>
          <a:ext cx="700768" cy="1078545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4</xdr:row>
      <xdr:rowOff>228174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00CB158-1F9F-4E91-B795-1C5ABD128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75254" y="450988"/>
          <a:ext cx="869674" cy="1377386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104775</xdr:rowOff>
    </xdr:from>
    <xdr:to>
      <xdr:col>4</xdr:col>
      <xdr:colOff>127089</xdr:colOff>
      <xdr:row>1</xdr:row>
      <xdr:rowOff>1058954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09703A-BE40-4418-A3CF-E479160BFB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5350" y="514350"/>
          <a:ext cx="2936964" cy="954179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1</xdr:row>
      <xdr:rowOff>104775</xdr:rowOff>
    </xdr:from>
    <xdr:to>
      <xdr:col>4</xdr:col>
      <xdr:colOff>108905</xdr:colOff>
      <xdr:row>1</xdr:row>
      <xdr:rowOff>1058954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704014-7A1A-4064-913F-28D4EFB1FE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5350" y="514350"/>
          <a:ext cx="2918780" cy="954179"/>
        </a:xfrm>
        <a:prstGeom prst="rect">
          <a:avLst/>
        </a:prstGeom>
      </xdr:spPr>
    </xdr:pic>
    <xdr:clientData/>
  </xdr:twoCellAnchor>
  <xdr:twoCellAnchor editAs="oneCell">
    <xdr:from>
      <xdr:col>7</xdr:col>
      <xdr:colOff>692603</xdr:colOff>
      <xdr:row>1</xdr:row>
      <xdr:rowOff>48986</xdr:rowOff>
    </xdr:from>
    <xdr:to>
      <xdr:col>7</xdr:col>
      <xdr:colOff>1397701</xdr:colOff>
      <xdr:row>1</xdr:row>
      <xdr:rowOff>1138737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50CA17F-BCB7-484E-B6BF-FA44B1691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41053" y="458561"/>
          <a:ext cx="705098" cy="1089751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1460821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BE1EF8C-91CC-490E-B191-00C66C598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51479" y="450988"/>
          <a:ext cx="869674" cy="1419408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104775</xdr:rowOff>
    </xdr:from>
    <xdr:to>
      <xdr:col>4</xdr:col>
      <xdr:colOff>127089</xdr:colOff>
      <xdr:row>1</xdr:row>
      <xdr:rowOff>1058955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9DA652-CF35-4453-985A-3544CA16C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5350" y="514350"/>
          <a:ext cx="2936964" cy="954180"/>
        </a:xfrm>
        <a:prstGeom prst="rect">
          <a:avLst/>
        </a:prstGeom>
      </xdr:spPr>
    </xdr:pic>
    <xdr:clientData/>
  </xdr:twoCellAnchor>
  <xdr:twoCellAnchor editAs="oneCell">
    <xdr:from>
      <xdr:col>7</xdr:col>
      <xdr:colOff>692603</xdr:colOff>
      <xdr:row>1</xdr:row>
      <xdr:rowOff>48986</xdr:rowOff>
    </xdr:from>
    <xdr:to>
      <xdr:col>7</xdr:col>
      <xdr:colOff>1393371</xdr:colOff>
      <xdr:row>1</xdr:row>
      <xdr:rowOff>1138737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51B6F4-F1AB-44A5-889A-9155BFCE7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41053" y="458561"/>
          <a:ext cx="700768" cy="1089751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1474268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179DE5A-C617-49D5-81CF-3526EE1A9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75304" y="450988"/>
          <a:ext cx="869674" cy="143285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104775</xdr:rowOff>
    </xdr:from>
    <xdr:to>
      <xdr:col>4</xdr:col>
      <xdr:colOff>118939</xdr:colOff>
      <xdr:row>1</xdr:row>
      <xdr:rowOff>1058955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0002A6-7596-49E4-A055-2977BA6D5C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95350" y="514350"/>
          <a:ext cx="2928814" cy="954180"/>
        </a:xfrm>
        <a:prstGeom prst="rect">
          <a:avLst/>
        </a:prstGeom>
      </xdr:spPr>
    </xdr:pic>
    <xdr:clientData/>
  </xdr:twoCellAnchor>
  <xdr:twoCellAnchor editAs="oneCell">
    <xdr:from>
      <xdr:col>7</xdr:col>
      <xdr:colOff>692603</xdr:colOff>
      <xdr:row>1</xdr:row>
      <xdr:rowOff>48986</xdr:rowOff>
    </xdr:from>
    <xdr:to>
      <xdr:col>7</xdr:col>
      <xdr:colOff>1397700</xdr:colOff>
      <xdr:row>1</xdr:row>
      <xdr:rowOff>1138737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2055FA-5F9C-4EB3-AD67-C53D4A697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41053" y="458561"/>
          <a:ext cx="705097" cy="1089751"/>
        </a:xfrm>
        <a:prstGeom prst="rect">
          <a:avLst/>
        </a:prstGeom>
      </xdr:spPr>
    </xdr:pic>
    <xdr:clientData/>
  </xdr:twoCellAnchor>
  <xdr:twoCellAnchor editAs="oneCell">
    <xdr:from>
      <xdr:col>9</xdr:col>
      <xdr:colOff>140804</xdr:colOff>
      <xdr:row>1</xdr:row>
      <xdr:rowOff>41413</xdr:rowOff>
    </xdr:from>
    <xdr:to>
      <xdr:col>9</xdr:col>
      <xdr:colOff>1010478</xdr:colOff>
      <xdr:row>1</xdr:row>
      <xdr:rowOff>1487715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AA553A1-EDD0-4617-ACF8-3CB7633B3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41954" y="450988"/>
          <a:ext cx="869674" cy="14463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1</xdr:row>
      <xdr:rowOff>38100</xdr:rowOff>
    </xdr:from>
    <xdr:to>
      <xdr:col>1</xdr:col>
      <xdr:colOff>1019175</xdr:colOff>
      <xdr:row>1</xdr:row>
      <xdr:rowOff>1386417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45B61E-B531-4806-A7FA-DCB3C2EAB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76225"/>
          <a:ext cx="866775" cy="134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nedrive.live.com/view.aspx?resid=84F4E4FFF988A5F5%21105392&amp;authkey=!AAI512qQ2fNa5As" TargetMode="External"/><Relationship Id="rId2" Type="http://schemas.openxmlformats.org/officeDocument/2006/relationships/hyperlink" Target="https://onedrive.live.com/view.aspx?resid=84F4E4FFF988A5F5%21105392&amp;authkey=!AAI512qQ2fNa5As" TargetMode="External"/><Relationship Id="rId1" Type="http://schemas.openxmlformats.org/officeDocument/2006/relationships/hyperlink" Target="mailto:dirgralplaneacionbj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tramitessmopys@gmail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claumf.bj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serviciospublicos@cancun.gob.mx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serviciospublicos@cancun.gob.mx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serviciospublicos@cancun.gob.mx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serviciospublicos@cancun.gob.mx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mailto:serviciospublicos@cancun.gob.mx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mailto:mbjalumbradopublico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cretariaobrasyservicios@cancun.gob.mx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mailto:mbjalumbradopublico@gmail.com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mbjalumbradopublico@gmail.com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mbjalumbradopublico@gmail.com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mailto:mbjalumbradopublico@gmail.com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mailto:mbjalumbradopublico@gmail.com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mailto:ricardo.abogado@hotmail.com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mailto:ricardo.abogado@hotmail.com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mailto:ricardo.abogado@hotmail.com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mailto:ricardo.abogado@hotmail.com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mailto:ricardo.abogado@hot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cretariaobrasyservicios@cancun.gob.mx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mailto:ricardo.abogado@hotmail.com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ricardo.abogado@hotmail.com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mailto:ricardo.abogado@hotmail.com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mailto:pozos.1playas@gmail.com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mailto:pozos.1playas@gmail.com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mailto:pozos.1playas@gmail.com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mailto:pozos.1playas@gmail.com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mailto:pozos.1playas@gmail.com" TargetMode="Externa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mailto:pozos.1playas@gmail.com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mailto:pozos.1playas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ecretariaobrasyservicios@cancun.gob.mx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mailto:pozos.1playas@gmail.com" TargetMode="Externa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mailto:dir.parquesyareasjardinadas@gmail.com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mailto:dir.parquesyareasjardinadas@gmail.com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mailto:dir.parquesyareasjardinadas@gmail.com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1" Type="http://schemas.openxmlformats.org/officeDocument/2006/relationships/hyperlink" Target="mailto:dir.parquesyareasjardinadas@gmail.com" TargetMode="Externa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mailto:dir.parquesyareasjardinadas@gmail.com" TargetMode="Externa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mailto:dir.parquesyareasjardinadas@gmail.com" TargetMode="Externa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mailto:dir.parquesyareasjardinadas@gmail.com" TargetMode="Externa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mailto:demandasemergentes99@gmail.com" TargetMode="Externa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9.xml"/><Relationship Id="rId2" Type="http://schemas.openxmlformats.org/officeDocument/2006/relationships/printerSettings" Target="../printerSettings/printerSettings49.bin"/><Relationship Id="rId1" Type="http://schemas.openxmlformats.org/officeDocument/2006/relationships/hyperlink" Target="mailto:demandasemergentes99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ecretariaobrasyservicios@cancun.gob.mx" TargetMode="Externa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0.xml"/><Relationship Id="rId2" Type="http://schemas.openxmlformats.org/officeDocument/2006/relationships/printerSettings" Target="../printerSettings/printerSettings50.bin"/><Relationship Id="rId1" Type="http://schemas.openxmlformats.org/officeDocument/2006/relationships/hyperlink" Target="mailto:demandasemergentes99@gmail.com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1.xml"/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mailto:demandasemergentes99@gmail.com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2.xml"/><Relationship Id="rId2" Type="http://schemas.openxmlformats.org/officeDocument/2006/relationships/printerSettings" Target="../printerSettings/printerSettings52.bin"/><Relationship Id="rId1" Type="http://schemas.openxmlformats.org/officeDocument/2006/relationships/hyperlink" Target="mailto:demandasemergentes99@gmail.com" TargetMode="Externa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3.xml"/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mailto:demandasemergentes99@gmail.com" TargetMode="Externa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4.xml"/><Relationship Id="rId2" Type="http://schemas.openxmlformats.org/officeDocument/2006/relationships/printerSettings" Target="../printerSettings/printerSettings54.bin"/><Relationship Id="rId1" Type="http://schemas.openxmlformats.org/officeDocument/2006/relationships/hyperlink" Target="mailto:demandasemergentes99@gmail.com" TargetMode="Externa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5.xml"/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mailto:demandasemergentes99@gmail.com" TargetMode="Externa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6.xml"/><Relationship Id="rId2" Type="http://schemas.openxmlformats.org/officeDocument/2006/relationships/printerSettings" Target="../printerSettings/printerSettings56.bin"/><Relationship Id="rId1" Type="http://schemas.openxmlformats.org/officeDocument/2006/relationships/hyperlink" Target="mailto:demandasemergentes99@gmail.com" TargetMode="Externa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7.xml"/><Relationship Id="rId2" Type="http://schemas.openxmlformats.org/officeDocument/2006/relationships/printerSettings" Target="../printerSettings/printerSettings57.bin"/><Relationship Id="rId1" Type="http://schemas.openxmlformats.org/officeDocument/2006/relationships/hyperlink" Target="mailto:demandasemergentes99@gmail.com" TargetMode="External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8.xml"/><Relationship Id="rId2" Type="http://schemas.openxmlformats.org/officeDocument/2006/relationships/printerSettings" Target="../printerSettings/printerSettings58.bin"/><Relationship Id="rId1" Type="http://schemas.openxmlformats.org/officeDocument/2006/relationships/hyperlink" Target="mailto:supervisiondesistemadelimpia@gmail.com" TargetMode="External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9.xml"/><Relationship Id="rId2" Type="http://schemas.openxmlformats.org/officeDocument/2006/relationships/printerSettings" Target="../printerSettings/printerSettings59.bin"/><Relationship Id="rId1" Type="http://schemas.openxmlformats.org/officeDocument/2006/relationships/hyperlink" Target="mailto:supervisiondesistemadelimpia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ecretariaobrasyservicios@cancun.gob.mx" TargetMode="External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0.xml"/><Relationship Id="rId2" Type="http://schemas.openxmlformats.org/officeDocument/2006/relationships/printerSettings" Target="../printerSettings/printerSettings60.bin"/><Relationship Id="rId1" Type="http://schemas.openxmlformats.org/officeDocument/2006/relationships/hyperlink" Target="mailto:supervisiondesistemadelimpia@gmail.com" TargetMode="External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1.xml"/><Relationship Id="rId2" Type="http://schemas.openxmlformats.org/officeDocument/2006/relationships/printerSettings" Target="../printerSettings/printerSettings61.bin"/><Relationship Id="rId1" Type="http://schemas.openxmlformats.org/officeDocument/2006/relationships/hyperlink" Target="mailto:supervisiondesistemadelimpia@gmail.com" TargetMode="External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2.xml"/><Relationship Id="rId2" Type="http://schemas.openxmlformats.org/officeDocument/2006/relationships/printerSettings" Target="../printerSettings/printerSettings62.bin"/><Relationship Id="rId1" Type="http://schemas.openxmlformats.org/officeDocument/2006/relationships/hyperlink" Target="mailto:supervisiondesistemadelimpia@gmail.com" TargetMode="External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3.xml"/><Relationship Id="rId2" Type="http://schemas.openxmlformats.org/officeDocument/2006/relationships/printerSettings" Target="../printerSettings/printerSettings63.bin"/><Relationship Id="rId1" Type="http://schemas.openxmlformats.org/officeDocument/2006/relationships/hyperlink" Target="mailto:supervisiondesistemadelimpia@gmail.com" TargetMode="External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4.xml"/><Relationship Id="rId2" Type="http://schemas.openxmlformats.org/officeDocument/2006/relationships/printerSettings" Target="../printerSettings/printerSettings64.bin"/><Relationship Id="rId1" Type="http://schemas.openxmlformats.org/officeDocument/2006/relationships/hyperlink" Target="mailto:supervisiondesistemadelimpia@gmail.com" TargetMode="External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5.xml"/><Relationship Id="rId2" Type="http://schemas.openxmlformats.org/officeDocument/2006/relationships/printerSettings" Target="../printerSettings/printerSettings65.bin"/><Relationship Id="rId1" Type="http://schemas.openxmlformats.org/officeDocument/2006/relationships/hyperlink" Target="mailto:taller.sp@gmail.com" TargetMode="External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6.xml"/><Relationship Id="rId2" Type="http://schemas.openxmlformats.org/officeDocument/2006/relationships/printerSettings" Target="../printerSettings/printerSettings66.bin"/><Relationship Id="rId1" Type="http://schemas.openxmlformats.org/officeDocument/2006/relationships/hyperlink" Target="mailto:taller.sp@gmail.com" TargetMode="Externa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hyperlink" Target="mailto:taller.sp@gmail.com" TargetMode="Externa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hyperlink" Target="mailto:taller.sp@gmail.com" TargetMode="External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ecretariaobrasyservicios@cancun.gob.mx" TargetMode="External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ecretariaobrasyservicios@cancun.gob.mx" TargetMode="External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0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1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2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4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5.bin"/><Relationship Id="rId2" Type="http://schemas.openxmlformats.org/officeDocument/2006/relationships/hyperlink" Target="mailto:obras.publicas.cancun@gmail.com" TargetMode="External"/><Relationship Id="rId1" Type="http://schemas.openxmlformats.org/officeDocument/2006/relationships/hyperlink" Target="mailto:obras.publicas.cancun@gmail.com" TargetMode="External"/><Relationship Id="rId4" Type="http://schemas.openxmlformats.org/officeDocument/2006/relationships/drawing" Target="../drawings/drawing8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secretariaobrasyservicios@cancu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38024-FB2C-48C2-B38B-6E2800E8F3C5}">
  <sheetPr>
    <pageSetUpPr fitToPage="1"/>
  </sheetPr>
  <dimension ref="B1:Q54"/>
  <sheetViews>
    <sheetView tabSelected="1" view="pageBreakPreview" zoomScaleNormal="100" zoomScaleSheetLayoutView="100" workbookViewId="0">
      <selection activeCell="I6" sqref="I6"/>
    </sheetView>
  </sheetViews>
  <sheetFormatPr baseColWidth="10" defaultColWidth="13.109375" defaultRowHeight="16.8" x14ac:dyDescent="0.4"/>
  <cols>
    <col min="1" max="1" width="13.109375" style="1"/>
    <col min="2" max="5" width="17.77734375" style="1" customWidth="1"/>
    <col min="6" max="7" width="17.21875" style="1" customWidth="1"/>
    <col min="8" max="8" width="23.6640625" style="1" customWidth="1"/>
    <col min="9" max="9" width="17.77734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438"/>
      <c r="G2" s="438"/>
      <c r="H2" s="439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3" t="s">
        <v>1057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0.5" customHeight="1" x14ac:dyDescent="0.4">
      <c r="B6" s="211" t="s">
        <v>74</v>
      </c>
      <c r="C6" s="212"/>
      <c r="D6" s="212"/>
      <c r="E6" s="212"/>
      <c r="F6" s="313" t="s">
        <v>75</v>
      </c>
      <c r="G6" s="316"/>
      <c r="H6" s="65" t="s">
        <v>1058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440" t="s">
        <v>286</v>
      </c>
      <c r="C9" s="396" t="s">
        <v>664</v>
      </c>
      <c r="D9" s="396"/>
      <c r="E9" s="84" t="s">
        <v>77</v>
      </c>
      <c r="F9" s="84" t="s">
        <v>1059</v>
      </c>
      <c r="G9" s="84" t="s">
        <v>1060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thickBot="1" x14ac:dyDescent="0.45">
      <c r="B12" s="15" t="s">
        <v>20</v>
      </c>
      <c r="C12" s="141" t="s">
        <v>610</v>
      </c>
      <c r="D12" s="140"/>
      <c r="E12" s="118" t="s">
        <v>284</v>
      </c>
      <c r="F12" s="119" t="s">
        <v>22</v>
      </c>
      <c r="G12" s="441" t="s">
        <v>1061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77</v>
      </c>
      <c r="C15" s="183" t="s">
        <v>30</v>
      </c>
      <c r="D15" s="184"/>
      <c r="E15" s="21" t="s">
        <v>31</v>
      </c>
      <c r="F15" s="185" t="s">
        <v>31</v>
      </c>
      <c r="G15" s="185"/>
      <c r="H15" s="11" t="s">
        <v>1040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52.5" customHeight="1" x14ac:dyDescent="0.4">
      <c r="B17" s="146" t="s">
        <v>616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72.75" customHeight="1" x14ac:dyDescent="0.4">
      <c r="B19" s="138"/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1062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442">
        <v>0.72870000000000001</v>
      </c>
      <c r="C24" s="443"/>
      <c r="D24" s="147">
        <v>2025</v>
      </c>
      <c r="E24" s="147"/>
      <c r="F24" s="23">
        <v>0.72870000000000001</v>
      </c>
      <c r="G24" s="23">
        <f>(F24/B24)-1</f>
        <v>0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30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1063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444">
        <v>1</v>
      </c>
      <c r="C33" s="28" t="s">
        <v>621</v>
      </c>
      <c r="D33" s="28" t="s">
        <v>621</v>
      </c>
      <c r="E33" s="28" t="s">
        <v>621</v>
      </c>
      <c r="F33" s="445">
        <v>0.2429</v>
      </c>
      <c r="G33" s="446"/>
      <c r="H33" s="447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1064</v>
      </c>
      <c r="C36" s="139"/>
      <c r="D36" s="139"/>
      <c r="E36" s="140"/>
      <c r="F36" s="141" t="s">
        <v>1065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25.5" customHeight="1" x14ac:dyDescent="0.4">
      <c r="B38" s="138" t="s">
        <v>1066</v>
      </c>
      <c r="C38" s="139"/>
      <c r="D38" s="139"/>
      <c r="E38" s="140"/>
      <c r="F38" s="141" t="s">
        <v>965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448" t="s">
        <v>1067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1064</v>
      </c>
      <c r="C42" s="139"/>
      <c r="D42" s="139"/>
      <c r="E42" s="140"/>
      <c r="F42" s="141" t="s">
        <v>1065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28.5" customHeight="1" x14ac:dyDescent="0.4">
      <c r="B44" s="138" t="s">
        <v>1066</v>
      </c>
      <c r="C44" s="139"/>
      <c r="D44" s="139"/>
      <c r="E44" s="140"/>
      <c r="F44" s="141" t="s">
        <v>965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111</v>
      </c>
      <c r="C46" s="139"/>
      <c r="D46" s="139"/>
      <c r="E46" s="140"/>
      <c r="F46" s="448" t="s">
        <v>1067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1068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1069</v>
      </c>
      <c r="C50" s="127"/>
      <c r="D50" s="127"/>
      <c r="E50" s="128"/>
      <c r="F50" s="129" t="s">
        <v>1070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237" t="s">
        <v>1071</v>
      </c>
      <c r="C52" s="449"/>
      <c r="D52" s="449"/>
      <c r="E52" s="449"/>
      <c r="F52" s="309">
        <v>9981266707</v>
      </c>
      <c r="G52" s="309"/>
      <c r="H52" s="310"/>
    </row>
    <row r="53" spans="2:8" ht="49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F32:H32"/>
    <mergeCell ref="F33:H33"/>
    <mergeCell ref="B34:H34"/>
    <mergeCell ref="B35:E35"/>
    <mergeCell ref="F35:H35"/>
    <mergeCell ref="B36:E36"/>
    <mergeCell ref="F36:H36"/>
    <mergeCell ref="B28:D28"/>
    <mergeCell ref="E28:F28"/>
    <mergeCell ref="G28:H28"/>
    <mergeCell ref="B29:H29"/>
    <mergeCell ref="B30:H30"/>
    <mergeCell ref="B31:H31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2:D12"/>
    <mergeCell ref="B13:E13"/>
    <mergeCell ref="F13:H13"/>
    <mergeCell ref="C14:D14"/>
    <mergeCell ref="F14:G14"/>
    <mergeCell ref="C15:D15"/>
    <mergeCell ref="F15:G15"/>
    <mergeCell ref="B7:H7"/>
    <mergeCell ref="C8:D8"/>
    <mergeCell ref="C9:D9"/>
    <mergeCell ref="B10:F10"/>
    <mergeCell ref="G10:H10"/>
    <mergeCell ref="C11:D11"/>
    <mergeCell ref="C2:E2"/>
    <mergeCell ref="B3:H3"/>
    <mergeCell ref="B4:H4"/>
    <mergeCell ref="B5:E5"/>
    <mergeCell ref="F5:G5"/>
    <mergeCell ref="B6:E6"/>
    <mergeCell ref="F6:G6"/>
  </mergeCells>
  <conditionalFormatting sqref="B33:F33">
    <cfRule type="containsText" dxfId="3" priority="1" operator="containsText" text="NO DISPONIBLE">
      <formula>NOT(ISERROR(SEARCH("NO DISPONIBLE",B33)))</formula>
    </cfRule>
    <cfRule type="cellIs" dxfId="2" priority="2" stopIfTrue="1" operator="greaterThanOrEqual">
      <formula>0.7</formula>
    </cfRule>
    <cfRule type="cellIs" dxfId="1" priority="3" stopIfTrue="1" operator="between">
      <formula>0.5</formula>
      <formula>0.7</formula>
    </cfRule>
    <cfRule type="cellIs" dxfId="0" priority="4" stopIfTrue="1" operator="lessThanOrEqual">
      <formula>0.5</formula>
    </cfRule>
  </conditionalFormatting>
  <hyperlinks>
    <hyperlink ref="B52" r:id="rId1" xr:uid="{74161ECD-6B02-49A3-8DE0-66C4D9F9EEEB}"/>
    <hyperlink ref="F46" r:id="rId2" xr:uid="{A6B71129-C021-4D85-8607-8E207A1E29CD}"/>
    <hyperlink ref="F40" r:id="rId3" xr:uid="{39217C5D-6530-44EB-B617-060434FAB6CE}"/>
  </hyperlinks>
  <printOptions horizontalCentered="1" verticalCentered="1"/>
  <pageMargins left="0.7" right="0.7" top="0.87" bottom="0.56000000000000005" header="0.3" footer="0.3"/>
  <pageSetup paperSize="5" scale="56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254E9-C5FF-48B8-B5D3-8F7A2E584013}">
  <sheetPr>
    <pageSetUpPr fitToPage="1"/>
  </sheetPr>
  <dimension ref="B1:Q54"/>
  <sheetViews>
    <sheetView view="pageBreakPreview" topLeftCell="A30" zoomScale="85" zoomScaleNormal="100" zoomScaleSheetLayoutView="85" workbookViewId="0">
      <selection activeCell="F33" sqref="F33:H3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3.66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173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4.25" customHeight="1" x14ac:dyDescent="0.4">
      <c r="B6" s="138" t="s">
        <v>74</v>
      </c>
      <c r="C6" s="139"/>
      <c r="D6" s="139"/>
      <c r="E6" s="140"/>
      <c r="F6" s="141" t="s">
        <v>75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90" customHeight="1" x14ac:dyDescent="0.4">
      <c r="B17" s="146" t="s">
        <v>174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71.25" customHeight="1" x14ac:dyDescent="0.4">
      <c r="B19" s="182" t="s">
        <v>175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234</v>
      </c>
      <c r="C24" s="147"/>
      <c r="D24" s="147">
        <v>2023</v>
      </c>
      <c r="E24" s="147"/>
      <c r="F24" s="30">
        <v>220</v>
      </c>
      <c r="G24" s="23">
        <v>-5.9799999999999999E-2</v>
      </c>
      <c r="H24" s="24">
        <v>2026</v>
      </c>
      <c r="I24" s="1">
        <f>((F24/B24)-1)*100</f>
        <v>-5.9829059829059839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59.75" customHeight="1" thickBot="1" x14ac:dyDescent="0.45">
      <c r="B30" s="160" t="s">
        <v>176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0.30909999999999999</v>
      </c>
      <c r="C33" s="23" t="s">
        <v>621</v>
      </c>
      <c r="D33" s="23" t="s">
        <v>621</v>
      </c>
      <c r="E33" s="23" t="s">
        <v>621</v>
      </c>
      <c r="F33" s="166">
        <v>7.7299999999999994E-2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177</v>
      </c>
      <c r="C36" s="139"/>
      <c r="D36" s="139"/>
      <c r="E36" s="140"/>
      <c r="F36" s="141" t="s">
        <v>178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179</v>
      </c>
      <c r="C38" s="139"/>
      <c r="D38" s="139"/>
      <c r="E38" s="140"/>
      <c r="F38" s="141" t="s">
        <v>180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35.25" customHeight="1" x14ac:dyDescent="0.4">
      <c r="B40" s="138" t="s">
        <v>111</v>
      </c>
      <c r="C40" s="139"/>
      <c r="D40" s="139"/>
      <c r="E40" s="140"/>
      <c r="F40" s="141" t="s">
        <v>161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181</v>
      </c>
      <c r="C42" s="139"/>
      <c r="D42" s="139"/>
      <c r="E42" s="140"/>
      <c r="F42" s="141" t="s">
        <v>182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183</v>
      </c>
      <c r="C44" s="139"/>
      <c r="D44" s="139"/>
      <c r="E44" s="140"/>
      <c r="F44" s="141" t="s">
        <v>180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8.5" customHeight="1" x14ac:dyDescent="0.4">
      <c r="B46" s="138" t="s">
        <v>111</v>
      </c>
      <c r="C46" s="139"/>
      <c r="D46" s="139"/>
      <c r="E46" s="140"/>
      <c r="F46" s="141" t="s">
        <v>161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184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96</v>
      </c>
      <c r="C50" s="127"/>
      <c r="D50" s="127"/>
      <c r="E50" s="128"/>
      <c r="F50" s="129" t="s">
        <v>185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186</v>
      </c>
      <c r="C52" s="135"/>
      <c r="D52" s="135"/>
      <c r="E52" s="135"/>
      <c r="F52" s="136" t="s">
        <v>187</v>
      </c>
      <c r="G52" s="136"/>
      <c r="H52" s="137"/>
    </row>
    <row r="53" spans="2:8" ht="70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99" priority="1" operator="containsText" text="NO DISPONIBLE">
      <formula>NOT(ISERROR(SEARCH("NO DISPONIBLE",B33)))</formula>
    </cfRule>
    <cfRule type="cellIs" dxfId="398" priority="2" stopIfTrue="1" operator="greaterThanOrEqual">
      <formula>0.7</formula>
    </cfRule>
    <cfRule type="cellIs" dxfId="397" priority="3" stopIfTrue="1" operator="between">
      <formula>0.5</formula>
      <formula>0.7</formula>
    </cfRule>
    <cfRule type="cellIs" dxfId="396" priority="4" stopIfTrue="1" operator="lessThanOrEqual">
      <formula>0.5</formula>
    </cfRule>
  </conditionalFormatting>
  <hyperlinks>
    <hyperlink ref="B52" r:id="rId1" xr:uid="{185405AF-9E92-49A5-BC8D-531C94A522D8}"/>
  </hyperlinks>
  <pageMargins left="0.7" right="0.7" top="0.75" bottom="0.75" header="0.3" footer="0.3"/>
  <pageSetup paperSize="5" scale="54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FF935-717A-4277-AB97-C0FDD0E044F9}">
  <sheetPr>
    <pageSetUpPr fitToPage="1"/>
  </sheetPr>
  <dimension ref="B1:Q54"/>
  <sheetViews>
    <sheetView view="pageBreakPreview" topLeftCell="A30" zoomScale="85" zoomScaleNormal="100" zoomScaleSheetLayoutView="85" workbookViewId="0">
      <selection activeCell="F33" sqref="F33:H3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3.66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188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4.25" customHeight="1" x14ac:dyDescent="0.4">
      <c r="B6" s="138" t="s">
        <v>74</v>
      </c>
      <c r="C6" s="139"/>
      <c r="D6" s="139"/>
      <c r="E6" s="140"/>
      <c r="F6" s="141" t="s">
        <v>75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90" customHeight="1" x14ac:dyDescent="0.4">
      <c r="B17" s="146" t="s">
        <v>189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71.25" customHeight="1" x14ac:dyDescent="0.4">
      <c r="B19" s="182" t="s">
        <v>190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0</v>
      </c>
      <c r="C24" s="147"/>
      <c r="D24" s="147">
        <v>2023</v>
      </c>
      <c r="E24" s="147"/>
      <c r="F24" s="30">
        <v>20</v>
      </c>
      <c r="G24" s="23">
        <v>1</v>
      </c>
      <c r="H24" s="24">
        <v>2026</v>
      </c>
      <c r="I24" s="1" t="e">
        <f>((F24/B24)-1)*100</f>
        <v>#DIV/0!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59.75" customHeight="1" thickBot="1" x14ac:dyDescent="0.45">
      <c r="B30" s="160" t="s">
        <v>191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0.8</v>
      </c>
      <c r="C33" s="23" t="s">
        <v>621</v>
      </c>
      <c r="D33" s="23" t="s">
        <v>621</v>
      </c>
      <c r="E33" s="23" t="s">
        <v>621</v>
      </c>
      <c r="F33" s="166">
        <v>0.2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192</v>
      </c>
      <c r="C36" s="139"/>
      <c r="D36" s="139"/>
      <c r="E36" s="140"/>
      <c r="F36" s="141" t="s">
        <v>193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194</v>
      </c>
      <c r="C38" s="139"/>
      <c r="D38" s="139"/>
      <c r="E38" s="140"/>
      <c r="F38" s="141" t="s">
        <v>195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35.25" customHeight="1" x14ac:dyDescent="0.4">
      <c r="B40" s="138" t="s">
        <v>111</v>
      </c>
      <c r="C40" s="139"/>
      <c r="D40" s="139"/>
      <c r="E40" s="140"/>
      <c r="F40" s="141" t="s">
        <v>161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196</v>
      </c>
      <c r="C42" s="139"/>
      <c r="D42" s="139"/>
      <c r="E42" s="140"/>
      <c r="F42" s="141" t="s">
        <v>197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198</v>
      </c>
      <c r="C44" s="139"/>
      <c r="D44" s="139"/>
      <c r="E44" s="140"/>
      <c r="F44" s="141" t="s">
        <v>195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8.5" customHeight="1" x14ac:dyDescent="0.4">
      <c r="B46" s="138" t="s">
        <v>111</v>
      </c>
      <c r="C46" s="139"/>
      <c r="D46" s="139"/>
      <c r="E46" s="140"/>
      <c r="F46" s="141" t="s">
        <v>161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199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24" customHeight="1" x14ac:dyDescent="0.4">
      <c r="B50" s="126" t="s">
        <v>96</v>
      </c>
      <c r="C50" s="127"/>
      <c r="D50" s="127"/>
      <c r="E50" s="128"/>
      <c r="F50" s="129" t="s">
        <v>200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/>
      <c r="C52" s="135"/>
      <c r="D52" s="135"/>
      <c r="E52" s="135"/>
      <c r="F52" s="136" t="s">
        <v>98</v>
      </c>
      <c r="G52" s="136"/>
      <c r="H52" s="137"/>
    </row>
    <row r="53" spans="2:8" ht="70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95" priority="1" operator="containsText" text="NO DISPONIBLE">
      <formula>NOT(ISERROR(SEARCH("NO DISPONIBLE",B33)))</formula>
    </cfRule>
    <cfRule type="cellIs" dxfId="394" priority="2" stopIfTrue="1" operator="greaterThanOrEqual">
      <formula>0.7</formula>
    </cfRule>
    <cfRule type="cellIs" dxfId="393" priority="3" stopIfTrue="1" operator="between">
      <formula>0.5</formula>
      <formula>0.7</formula>
    </cfRule>
    <cfRule type="cellIs" dxfId="392" priority="4" stopIfTrue="1" operator="lessThanOrEqual">
      <formula>0.5</formula>
    </cfRule>
  </conditionalFormatting>
  <pageMargins left="0.7" right="0.7" top="0.75" bottom="0.75" header="0.3" footer="0.3"/>
  <pageSetup paperSize="5" scale="5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F717F-914C-46F0-9F16-A2AC10E24525}">
  <sheetPr>
    <pageSetUpPr fitToPage="1"/>
  </sheetPr>
  <dimension ref="B1:Q54"/>
  <sheetViews>
    <sheetView view="pageBreakPreview" topLeftCell="A30" zoomScale="85" zoomScaleNormal="100" zoomScaleSheetLayoutView="85" workbookViewId="0">
      <selection activeCell="F33" sqref="F33:H3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3.66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201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4.25" customHeight="1" x14ac:dyDescent="0.4">
      <c r="B6" s="138" t="s">
        <v>74</v>
      </c>
      <c r="C6" s="139"/>
      <c r="D6" s="139"/>
      <c r="E6" s="140"/>
      <c r="F6" s="141" t="s">
        <v>75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90" customHeight="1" x14ac:dyDescent="0.4">
      <c r="B17" s="146" t="s">
        <v>202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71.25" customHeight="1" x14ac:dyDescent="0.4">
      <c r="B19" s="182" t="s">
        <v>203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24</v>
      </c>
      <c r="C24" s="147"/>
      <c r="D24" s="147">
        <v>2023</v>
      </c>
      <c r="E24" s="147"/>
      <c r="F24" s="30">
        <v>30</v>
      </c>
      <c r="G24" s="23">
        <v>0.25</v>
      </c>
      <c r="H24" s="24">
        <v>2026</v>
      </c>
      <c r="I24" s="1">
        <f>((F24/B24)-1)*100</f>
        <v>25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59.75" customHeight="1" thickBot="1" x14ac:dyDescent="0.45">
      <c r="B30" s="160" t="s">
        <v>204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</v>
      </c>
      <c r="C33" s="23" t="s">
        <v>621</v>
      </c>
      <c r="D33" s="23" t="s">
        <v>621</v>
      </c>
      <c r="E33" s="23" t="s">
        <v>621</v>
      </c>
      <c r="F33" s="166">
        <v>0.26669999999999999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205</v>
      </c>
      <c r="C36" s="139"/>
      <c r="D36" s="139"/>
      <c r="E36" s="140"/>
      <c r="F36" s="141" t="s">
        <v>206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207</v>
      </c>
      <c r="C38" s="139"/>
      <c r="D38" s="139"/>
      <c r="E38" s="140"/>
      <c r="F38" s="141" t="s">
        <v>160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35.25" customHeight="1" x14ac:dyDescent="0.4">
      <c r="B40" s="138" t="s">
        <v>111</v>
      </c>
      <c r="C40" s="139"/>
      <c r="D40" s="139"/>
      <c r="E40" s="140"/>
      <c r="F40" s="141" t="s">
        <v>161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208</v>
      </c>
      <c r="C42" s="139"/>
      <c r="D42" s="139"/>
      <c r="E42" s="140"/>
      <c r="F42" s="141" t="s">
        <v>209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210</v>
      </c>
      <c r="C44" s="139"/>
      <c r="D44" s="139"/>
      <c r="E44" s="140"/>
      <c r="F44" s="141" t="s">
        <v>160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8.5" customHeight="1" x14ac:dyDescent="0.4">
      <c r="B46" s="138" t="s">
        <v>111</v>
      </c>
      <c r="C46" s="139"/>
      <c r="D46" s="139"/>
      <c r="E46" s="140"/>
      <c r="F46" s="141" t="s">
        <v>161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21" customHeight="1" x14ac:dyDescent="0.4">
      <c r="B48" s="146" t="s">
        <v>211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33.75" customHeight="1" x14ac:dyDescent="0.4">
      <c r="B50" s="126" t="s">
        <v>96</v>
      </c>
      <c r="C50" s="127"/>
      <c r="D50" s="127"/>
      <c r="E50" s="128"/>
      <c r="F50" s="129" t="s">
        <v>212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213</v>
      </c>
      <c r="C52" s="135"/>
      <c r="D52" s="135"/>
      <c r="E52" s="135"/>
      <c r="F52" s="136" t="s">
        <v>214</v>
      </c>
      <c r="G52" s="136"/>
      <c r="H52" s="137"/>
    </row>
    <row r="53" spans="2:8" ht="70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91" priority="1" operator="containsText" text="NO DISPONIBLE">
      <formula>NOT(ISERROR(SEARCH("NO DISPONIBLE",B33)))</formula>
    </cfRule>
    <cfRule type="cellIs" dxfId="390" priority="2" stopIfTrue="1" operator="greaterThanOrEqual">
      <formula>0.7</formula>
    </cfRule>
    <cfRule type="cellIs" dxfId="389" priority="3" stopIfTrue="1" operator="between">
      <formula>0.5</formula>
      <formula>0.7</formula>
    </cfRule>
    <cfRule type="cellIs" dxfId="388" priority="4" stopIfTrue="1" operator="lessThanOrEqual">
      <formula>0.5</formula>
    </cfRule>
  </conditionalFormatting>
  <hyperlinks>
    <hyperlink ref="B52" r:id="rId1" xr:uid="{485A698B-315F-4886-871E-DBE6BE17A6B4}"/>
  </hyperlinks>
  <pageMargins left="0.7" right="0.7" top="0.75" bottom="0.75" header="0.3" footer="0.3"/>
  <pageSetup paperSize="5" scale="53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775A8-E152-42D3-9CF4-89B6BB561F55}">
  <sheetPr>
    <pageSetUpPr fitToPage="1"/>
  </sheetPr>
  <dimension ref="B1:Q54"/>
  <sheetViews>
    <sheetView view="pageBreakPreview" topLeftCell="B20" zoomScaleNormal="100" zoomScaleSheetLayoutView="100" workbookViewId="0">
      <selection activeCell="F33" sqref="F33:H3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3.66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215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4.25" customHeight="1" x14ac:dyDescent="0.4">
      <c r="B6" s="138" t="s">
        <v>74</v>
      </c>
      <c r="C6" s="139"/>
      <c r="D6" s="139"/>
      <c r="E6" s="140"/>
      <c r="F6" s="141" t="s">
        <v>75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90" customHeight="1" x14ac:dyDescent="0.4">
      <c r="B17" s="146" t="s">
        <v>216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71.25" customHeight="1" x14ac:dyDescent="0.4">
      <c r="B19" s="182" t="s">
        <v>217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377</v>
      </c>
      <c r="C24" s="147"/>
      <c r="D24" s="147">
        <v>2023</v>
      </c>
      <c r="E24" s="147"/>
      <c r="F24" s="30">
        <v>1500</v>
      </c>
      <c r="G24" s="23">
        <v>2.9788000000000001</v>
      </c>
      <c r="H24" s="24">
        <v>2026</v>
      </c>
      <c r="I24" s="33">
        <f>((F24/B24)-1)*100</f>
        <v>297.87798408488067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59.75" customHeight="1" thickBot="1" x14ac:dyDescent="0.45">
      <c r="B30" s="160" t="s">
        <v>218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0.57869999999999999</v>
      </c>
      <c r="C33" s="23" t="s">
        <v>621</v>
      </c>
      <c r="D33" s="23" t="s">
        <v>621</v>
      </c>
      <c r="E33" s="23" t="s">
        <v>621</v>
      </c>
      <c r="F33" s="166">
        <v>0.1447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219</v>
      </c>
      <c r="C36" s="139"/>
      <c r="D36" s="139"/>
      <c r="E36" s="140"/>
      <c r="F36" s="141" t="s">
        <v>220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221</v>
      </c>
      <c r="C38" s="139"/>
      <c r="D38" s="139"/>
      <c r="E38" s="140"/>
      <c r="F38" s="141" t="s">
        <v>133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35.25" customHeight="1" x14ac:dyDescent="0.4">
      <c r="B40" s="138" t="s">
        <v>111</v>
      </c>
      <c r="C40" s="139"/>
      <c r="D40" s="139"/>
      <c r="E40" s="140"/>
      <c r="F40" s="141" t="s">
        <v>222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223</v>
      </c>
      <c r="C42" s="139"/>
      <c r="D42" s="139"/>
      <c r="E42" s="140"/>
      <c r="F42" s="141" t="s">
        <v>224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225</v>
      </c>
      <c r="C44" s="139"/>
      <c r="D44" s="139"/>
      <c r="E44" s="140"/>
      <c r="F44" s="141" t="s">
        <v>133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8.5" customHeight="1" x14ac:dyDescent="0.4">
      <c r="B46" s="138" t="s">
        <v>111</v>
      </c>
      <c r="C46" s="139"/>
      <c r="D46" s="139"/>
      <c r="E46" s="140"/>
      <c r="F46" s="141" t="s">
        <v>222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21" customHeight="1" x14ac:dyDescent="0.4">
      <c r="B48" s="146" t="s">
        <v>226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33.75" customHeight="1" x14ac:dyDescent="0.4">
      <c r="B50" s="126" t="s">
        <v>96</v>
      </c>
      <c r="C50" s="127"/>
      <c r="D50" s="127"/>
      <c r="E50" s="128"/>
      <c r="F50" s="129" t="s">
        <v>227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/>
      <c r="C52" s="135"/>
      <c r="D52" s="135"/>
      <c r="E52" s="135"/>
      <c r="F52" s="136" t="s">
        <v>187</v>
      </c>
      <c r="G52" s="136"/>
      <c r="H52" s="137"/>
    </row>
    <row r="53" spans="2:8" ht="70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87" priority="1" operator="containsText" text="NO DISPONIBLE">
      <formula>NOT(ISERROR(SEARCH("NO DISPONIBLE",B33)))</formula>
    </cfRule>
    <cfRule type="cellIs" dxfId="386" priority="2" stopIfTrue="1" operator="greaterThanOrEqual">
      <formula>0.7</formula>
    </cfRule>
    <cfRule type="cellIs" dxfId="385" priority="3" stopIfTrue="1" operator="between">
      <formula>0.5</formula>
      <formula>0.7</formula>
    </cfRule>
    <cfRule type="cellIs" dxfId="384" priority="4" stopIfTrue="1" operator="lessThanOrEqual">
      <formula>0.5</formula>
    </cfRule>
  </conditionalFormatting>
  <pageMargins left="0.7" right="0.7" top="0.75" bottom="0.75" header="0.3" footer="0.3"/>
  <pageSetup paperSize="5" scale="5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A0D38-CD16-4F3C-BF6F-EFF4DF424860}">
  <dimension ref="B1:Q54"/>
  <sheetViews>
    <sheetView view="pageBreakPreview" topLeftCell="A30" zoomScale="70" zoomScaleNormal="100" zoomScaleSheetLayoutView="70" workbookViewId="0">
      <selection activeCell="F46" sqref="F46:H46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0.441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228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5.75" customHeight="1" x14ac:dyDescent="0.4">
      <c r="B6" s="138" t="s">
        <v>74</v>
      </c>
      <c r="C6" s="139"/>
      <c r="D6" s="139"/>
      <c r="E6" s="140"/>
      <c r="F6" s="141" t="s">
        <v>229</v>
      </c>
      <c r="G6" s="140"/>
      <c r="H6" s="6" t="s">
        <v>115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105.9" customHeight="1" x14ac:dyDescent="0.4">
      <c r="B17" s="146" t="s">
        <v>230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80.25" customHeight="1" x14ac:dyDescent="0.4">
      <c r="B19" s="138" t="s">
        <v>231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13</v>
      </c>
      <c r="C24" s="147"/>
      <c r="D24" s="147">
        <v>2023</v>
      </c>
      <c r="E24" s="147"/>
      <c r="F24" s="30">
        <v>29</v>
      </c>
      <c r="G24" s="23">
        <v>1.2307999999999999</v>
      </c>
      <c r="H24" s="24">
        <v>2026</v>
      </c>
      <c r="I24" s="1">
        <f>((F24/B24)-1)*100</f>
        <v>123.07692307692308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232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</v>
      </c>
      <c r="C33" s="28"/>
      <c r="D33" s="28"/>
      <c r="E33" s="28"/>
      <c r="F33" s="166"/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233</v>
      </c>
      <c r="C36" s="139"/>
      <c r="D36" s="139"/>
      <c r="E36" s="140"/>
      <c r="F36" s="141" t="s">
        <v>234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235</v>
      </c>
      <c r="C38" s="139"/>
      <c r="D38" s="139"/>
      <c r="E38" s="140"/>
      <c r="F38" s="141" t="s">
        <v>107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38.25" customHeight="1" x14ac:dyDescent="0.4">
      <c r="B40" s="138" t="s">
        <v>111</v>
      </c>
      <c r="C40" s="139"/>
      <c r="D40" s="139"/>
      <c r="E40" s="140"/>
      <c r="F40" s="141" t="s">
        <v>161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236</v>
      </c>
      <c r="C42" s="139"/>
      <c r="D42" s="139"/>
      <c r="E42" s="140"/>
      <c r="F42" s="141" t="s">
        <v>237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238</v>
      </c>
      <c r="C44" s="139"/>
      <c r="D44" s="139"/>
      <c r="E44" s="140"/>
      <c r="F44" s="141" t="s">
        <v>107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35.25" customHeight="1" x14ac:dyDescent="0.4">
      <c r="B46" s="138" t="s">
        <v>111</v>
      </c>
      <c r="C46" s="139"/>
      <c r="D46" s="139"/>
      <c r="E46" s="140"/>
      <c r="F46" s="141" t="s">
        <v>161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239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240</v>
      </c>
      <c r="C50" s="127"/>
      <c r="D50" s="127"/>
      <c r="E50" s="128"/>
      <c r="F50" s="129" t="s">
        <v>241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242</v>
      </c>
      <c r="C52" s="135"/>
      <c r="D52" s="135"/>
      <c r="E52" s="135"/>
      <c r="F52" s="136">
        <v>9988400573</v>
      </c>
      <c r="G52" s="136"/>
      <c r="H52" s="137"/>
    </row>
    <row r="53" spans="2:8" ht="70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83" priority="1" operator="containsText" text="NO DISPONIBLE">
      <formula>NOT(ISERROR(SEARCH("NO DISPONIBLE",B33)))</formula>
    </cfRule>
    <cfRule type="cellIs" dxfId="382" priority="2" stopIfTrue="1" operator="greaterThanOrEqual">
      <formula>0.7</formula>
    </cfRule>
    <cfRule type="cellIs" dxfId="381" priority="3" stopIfTrue="1" operator="between">
      <formula>0.5</formula>
      <formula>0.7</formula>
    </cfRule>
    <cfRule type="cellIs" dxfId="380" priority="4" stopIfTrue="1" operator="lessThanOrEqual">
      <formula>0.5</formula>
    </cfRule>
  </conditionalFormatting>
  <hyperlinks>
    <hyperlink ref="B52" r:id="rId1" xr:uid="{6E4B845E-F0EA-43D1-95E6-5533AC7F4372}"/>
  </hyperlinks>
  <pageMargins left="0.7" right="0.7" top="0.75" bottom="0.75" header="0.3" footer="0.3"/>
  <pageSetup scale="39" orientation="portrait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BBBE1-24CA-4B3B-B8A4-9CAF01C9DC19}">
  <dimension ref="B1:Q54"/>
  <sheetViews>
    <sheetView view="pageBreakPreview" topLeftCell="B33" zoomScale="80" zoomScaleNormal="100" zoomScaleSheetLayoutView="80" workbookViewId="0">
      <selection activeCell="F46" sqref="F46:H46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0.441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243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5.75" customHeight="1" x14ac:dyDescent="0.4">
      <c r="B6" s="138" t="s">
        <v>74</v>
      </c>
      <c r="C6" s="139"/>
      <c r="D6" s="139"/>
      <c r="E6" s="140"/>
      <c r="F6" s="141" t="s">
        <v>229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105.9" customHeight="1" x14ac:dyDescent="0.4">
      <c r="B17" s="146" t="s">
        <v>244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80.25" customHeight="1" x14ac:dyDescent="0.4">
      <c r="B19" s="138" t="s">
        <v>245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76</v>
      </c>
      <c r="C24" s="147"/>
      <c r="D24" s="147">
        <v>2023</v>
      </c>
      <c r="E24" s="147"/>
      <c r="F24" s="30">
        <v>121</v>
      </c>
      <c r="G24" s="23">
        <v>0.59209999999999996</v>
      </c>
      <c r="H24" s="24">
        <v>2026</v>
      </c>
      <c r="I24" s="1">
        <f>((F24/B24)-1)*100</f>
        <v>59.210526315789465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246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0.96150000000000002</v>
      </c>
      <c r="C33" s="28"/>
      <c r="D33" s="28"/>
      <c r="E33" s="28"/>
      <c r="F33" s="166"/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247</v>
      </c>
      <c r="C36" s="139"/>
      <c r="D36" s="139"/>
      <c r="E36" s="140"/>
      <c r="F36" s="141" t="s">
        <v>248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235</v>
      </c>
      <c r="C38" s="139"/>
      <c r="D38" s="139"/>
      <c r="E38" s="140"/>
      <c r="F38" s="141" t="s">
        <v>133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38.25" customHeight="1" x14ac:dyDescent="0.4">
      <c r="B40" s="138" t="s">
        <v>111</v>
      </c>
      <c r="C40" s="139"/>
      <c r="D40" s="139"/>
      <c r="E40" s="140"/>
      <c r="F40" s="141" t="s">
        <v>161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135</v>
      </c>
      <c r="C42" s="139"/>
      <c r="D42" s="139"/>
      <c r="E42" s="140"/>
      <c r="F42" s="141" t="s">
        <v>249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238</v>
      </c>
      <c r="C44" s="139"/>
      <c r="D44" s="139"/>
      <c r="E44" s="140"/>
      <c r="F44" s="141" t="s">
        <v>133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35.25" customHeight="1" x14ac:dyDescent="0.4">
      <c r="B46" s="138" t="s">
        <v>111</v>
      </c>
      <c r="C46" s="139"/>
      <c r="D46" s="139"/>
      <c r="E46" s="140"/>
      <c r="F46" s="141" t="s">
        <v>161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239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240</v>
      </c>
      <c r="C50" s="127"/>
      <c r="D50" s="127"/>
      <c r="E50" s="128"/>
      <c r="F50" s="129" t="s">
        <v>241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242</v>
      </c>
      <c r="C52" s="135"/>
      <c r="D52" s="135"/>
      <c r="E52" s="135"/>
      <c r="F52" s="136">
        <v>9988400573</v>
      </c>
      <c r="G52" s="136"/>
      <c r="H52" s="137"/>
    </row>
    <row r="53" spans="2:8" ht="70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79" priority="1" operator="containsText" text="NO DISPONIBLE">
      <formula>NOT(ISERROR(SEARCH("NO DISPONIBLE",B33)))</formula>
    </cfRule>
    <cfRule type="cellIs" dxfId="378" priority="2" stopIfTrue="1" operator="greaterThanOrEqual">
      <formula>0.7</formula>
    </cfRule>
    <cfRule type="cellIs" dxfId="377" priority="3" stopIfTrue="1" operator="between">
      <formula>0.5</formula>
      <formula>0.7</formula>
    </cfRule>
    <cfRule type="cellIs" dxfId="376" priority="4" stopIfTrue="1" operator="lessThanOrEqual">
      <formula>0.5</formula>
    </cfRule>
  </conditionalFormatting>
  <hyperlinks>
    <hyperlink ref="B52" r:id="rId1" xr:uid="{577615E4-B818-4481-A4E6-2DFD0DEF779A}"/>
  </hyperlinks>
  <pageMargins left="0.7" right="0.7" top="0.75" bottom="0.75" header="0.3" footer="0.3"/>
  <pageSetup scale="39" orientation="portrait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0DD46-1F66-417A-AD4E-598DECC809B9}">
  <dimension ref="B1:Q54"/>
  <sheetViews>
    <sheetView view="pageBreakPreview" topLeftCell="B33" zoomScale="80" zoomScaleNormal="100" zoomScaleSheetLayoutView="80" workbookViewId="0">
      <selection activeCell="F46" sqref="F46:H46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0.441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250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5.75" customHeight="1" x14ac:dyDescent="0.4">
      <c r="B6" s="138" t="s">
        <v>74</v>
      </c>
      <c r="C6" s="139"/>
      <c r="D6" s="139"/>
      <c r="E6" s="140"/>
      <c r="F6" s="141" t="s">
        <v>229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105.9" customHeight="1" x14ac:dyDescent="0.4">
      <c r="B17" s="146" t="s">
        <v>251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80.25" customHeight="1" x14ac:dyDescent="0.4">
      <c r="B19" s="138" t="s">
        <v>252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205</v>
      </c>
      <c r="C24" s="147"/>
      <c r="D24" s="147">
        <v>2023</v>
      </c>
      <c r="E24" s="147"/>
      <c r="F24" s="32">
        <v>73</v>
      </c>
      <c r="G24" s="23">
        <v>-0.64390000000000003</v>
      </c>
      <c r="H24" s="24">
        <v>2026</v>
      </c>
      <c r="I24" s="1">
        <f>((F24/B24)-1)*100</f>
        <v>-64.390243902439025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253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0.85709999999999997</v>
      </c>
      <c r="C33" s="28"/>
      <c r="D33" s="28"/>
      <c r="E33" s="28"/>
      <c r="F33" s="166"/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254</v>
      </c>
      <c r="C36" s="139"/>
      <c r="D36" s="139"/>
      <c r="E36" s="140"/>
      <c r="F36" s="141" t="s">
        <v>255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235</v>
      </c>
      <c r="C38" s="139"/>
      <c r="D38" s="139"/>
      <c r="E38" s="140"/>
      <c r="F38" s="141" t="s">
        <v>256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38.25" customHeight="1" x14ac:dyDescent="0.4">
      <c r="B40" s="138" t="s">
        <v>111</v>
      </c>
      <c r="C40" s="139"/>
      <c r="D40" s="139"/>
      <c r="E40" s="140"/>
      <c r="F40" s="141" t="s">
        <v>161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257</v>
      </c>
      <c r="C42" s="139"/>
      <c r="D42" s="139"/>
      <c r="E42" s="140"/>
      <c r="F42" s="141" t="s">
        <v>258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238</v>
      </c>
      <c r="C44" s="139"/>
      <c r="D44" s="139"/>
      <c r="E44" s="140"/>
      <c r="F44" s="141" t="s">
        <v>256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35.25" customHeight="1" x14ac:dyDescent="0.4">
      <c r="B46" s="138" t="s">
        <v>111</v>
      </c>
      <c r="C46" s="139"/>
      <c r="D46" s="139"/>
      <c r="E46" s="140"/>
      <c r="F46" s="141" t="s">
        <v>161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239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240</v>
      </c>
      <c r="C50" s="127"/>
      <c r="D50" s="127"/>
      <c r="E50" s="128"/>
      <c r="F50" s="129" t="s">
        <v>241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242</v>
      </c>
      <c r="C52" s="135"/>
      <c r="D52" s="135"/>
      <c r="E52" s="135"/>
      <c r="F52" s="136">
        <v>9988400573</v>
      </c>
      <c r="G52" s="136"/>
      <c r="H52" s="137"/>
    </row>
    <row r="53" spans="2:8" ht="70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75" priority="1" operator="containsText" text="NO DISPONIBLE">
      <formula>NOT(ISERROR(SEARCH("NO DISPONIBLE",B33)))</formula>
    </cfRule>
    <cfRule type="cellIs" dxfId="374" priority="2" stopIfTrue="1" operator="greaterThanOrEqual">
      <formula>0.7</formula>
    </cfRule>
    <cfRule type="cellIs" dxfId="373" priority="3" stopIfTrue="1" operator="between">
      <formula>0.5</formula>
      <formula>0.7</formula>
    </cfRule>
    <cfRule type="cellIs" dxfId="372" priority="4" stopIfTrue="1" operator="lessThanOrEqual">
      <formula>0.5</formula>
    </cfRule>
  </conditionalFormatting>
  <hyperlinks>
    <hyperlink ref="B52" r:id="rId1" xr:uid="{4C47A6DB-EED6-4882-94CC-4386E94FD518}"/>
  </hyperlinks>
  <pageMargins left="0.7" right="0.7" top="0.75" bottom="0.75" header="0.3" footer="0.3"/>
  <pageSetup scale="39" orientation="portrait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FD50-DDA7-4990-B42F-A97C84FBB577}">
  <dimension ref="B1:Q54"/>
  <sheetViews>
    <sheetView view="pageBreakPreview" topLeftCell="B33" zoomScale="80" zoomScaleNormal="100" zoomScaleSheetLayoutView="80" workbookViewId="0">
      <selection activeCell="F46" sqref="F46:H46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0.441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259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5.75" customHeight="1" x14ac:dyDescent="0.4">
      <c r="B6" s="138" t="s">
        <v>74</v>
      </c>
      <c r="C6" s="139"/>
      <c r="D6" s="139"/>
      <c r="E6" s="140"/>
      <c r="F6" s="141" t="s">
        <v>229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105.9" customHeight="1" x14ac:dyDescent="0.4">
      <c r="B17" s="146" t="s">
        <v>260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80.25" customHeight="1" x14ac:dyDescent="0.4">
      <c r="B19" s="138" t="s">
        <v>261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3816</v>
      </c>
      <c r="C24" s="147"/>
      <c r="D24" s="147">
        <v>2023</v>
      </c>
      <c r="E24" s="147"/>
      <c r="F24" s="32">
        <v>4826</v>
      </c>
      <c r="G24" s="23">
        <v>0.26469999999999999</v>
      </c>
      <c r="H24" s="24">
        <v>2026</v>
      </c>
      <c r="I24" s="1">
        <f>((F24/B24)-1)*100</f>
        <v>26.467505241090137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262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0.89219999999999999</v>
      </c>
      <c r="C33" s="28"/>
      <c r="D33" s="28"/>
      <c r="E33" s="28"/>
      <c r="F33" s="166"/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157</v>
      </c>
      <c r="C36" s="139"/>
      <c r="D36" s="139"/>
      <c r="E36" s="140"/>
      <c r="F36" s="141" t="s">
        <v>263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235</v>
      </c>
      <c r="C38" s="139"/>
      <c r="D38" s="139"/>
      <c r="E38" s="140"/>
      <c r="F38" s="141" t="s">
        <v>264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38.25" customHeight="1" x14ac:dyDescent="0.4">
      <c r="B40" s="138" t="s">
        <v>111</v>
      </c>
      <c r="C40" s="139"/>
      <c r="D40" s="139"/>
      <c r="E40" s="140"/>
      <c r="F40" s="141" t="s">
        <v>161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162</v>
      </c>
      <c r="C42" s="139"/>
      <c r="D42" s="139"/>
      <c r="E42" s="140"/>
      <c r="F42" s="141" t="s">
        <v>265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238</v>
      </c>
      <c r="C44" s="139"/>
      <c r="D44" s="139"/>
      <c r="E44" s="140"/>
      <c r="F44" s="141" t="s">
        <v>264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35.25" customHeight="1" x14ac:dyDescent="0.4">
      <c r="B46" s="138" t="s">
        <v>111</v>
      </c>
      <c r="C46" s="139"/>
      <c r="D46" s="139"/>
      <c r="E46" s="140"/>
      <c r="F46" s="141" t="s">
        <v>161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239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240</v>
      </c>
      <c r="C50" s="127"/>
      <c r="D50" s="127"/>
      <c r="E50" s="128"/>
      <c r="F50" s="129" t="s">
        <v>241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242</v>
      </c>
      <c r="C52" s="135"/>
      <c r="D52" s="135"/>
      <c r="E52" s="135"/>
      <c r="F52" s="136">
        <v>9988400573</v>
      </c>
      <c r="G52" s="136"/>
      <c r="H52" s="137"/>
    </row>
    <row r="53" spans="2:8" ht="70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71" priority="1" operator="containsText" text="NO DISPONIBLE">
      <formula>NOT(ISERROR(SEARCH("NO DISPONIBLE",B33)))</formula>
    </cfRule>
    <cfRule type="cellIs" dxfId="370" priority="2" stopIfTrue="1" operator="greaterThanOrEqual">
      <formula>0.7</formula>
    </cfRule>
    <cfRule type="cellIs" dxfId="369" priority="3" stopIfTrue="1" operator="between">
      <formula>0.5</formula>
      <formula>0.7</formula>
    </cfRule>
    <cfRule type="cellIs" dxfId="368" priority="4" stopIfTrue="1" operator="lessThanOrEqual">
      <formula>0.5</formula>
    </cfRule>
  </conditionalFormatting>
  <hyperlinks>
    <hyperlink ref="B52" r:id="rId1" xr:uid="{711A3C30-E49A-42CB-ABBA-FA45F1D047BC}"/>
  </hyperlinks>
  <pageMargins left="0.7" right="0.7" top="0.75" bottom="0.75" header="0.3" footer="0.3"/>
  <pageSetup scale="39" orientation="portrait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F2183-53E9-40F7-8267-262E61D91896}">
  <dimension ref="B1:Q54"/>
  <sheetViews>
    <sheetView view="pageBreakPreview" topLeftCell="A30" zoomScale="80" zoomScaleNormal="100" zoomScaleSheetLayoutView="80" workbookViewId="0">
      <selection activeCell="B46" sqref="B46:E46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0.441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266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5.75" customHeight="1" x14ac:dyDescent="0.4">
      <c r="B6" s="138" t="s">
        <v>74</v>
      </c>
      <c r="C6" s="139"/>
      <c r="D6" s="139"/>
      <c r="E6" s="140"/>
      <c r="F6" s="141" t="s">
        <v>229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105.9" customHeight="1" x14ac:dyDescent="0.4">
      <c r="B17" s="146" t="s">
        <v>267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80.25" customHeight="1" x14ac:dyDescent="0.4">
      <c r="B19" s="138" t="s">
        <v>268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543</v>
      </c>
      <c r="C24" s="147"/>
      <c r="D24" s="147">
        <v>2023</v>
      </c>
      <c r="E24" s="147"/>
      <c r="F24" s="32">
        <v>726</v>
      </c>
      <c r="G24" s="23">
        <v>0.33700000000000002</v>
      </c>
      <c r="H24" s="24">
        <v>2026</v>
      </c>
      <c r="I24" s="1">
        <f>((F24/B24)-1)*100</f>
        <v>33.701657458563531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269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0.92500000000000004</v>
      </c>
      <c r="C33" s="28"/>
      <c r="D33" s="28"/>
      <c r="E33" s="28"/>
      <c r="F33" s="166"/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270</v>
      </c>
      <c r="C36" s="139"/>
      <c r="D36" s="139"/>
      <c r="E36" s="140"/>
      <c r="F36" s="141" t="s">
        <v>271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235</v>
      </c>
      <c r="C38" s="139"/>
      <c r="D38" s="139"/>
      <c r="E38" s="140"/>
      <c r="F38" s="141" t="s">
        <v>272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38.25" customHeight="1" x14ac:dyDescent="0.4">
      <c r="B40" s="138" t="s">
        <v>111</v>
      </c>
      <c r="C40" s="139"/>
      <c r="D40" s="139"/>
      <c r="E40" s="140"/>
      <c r="F40" s="141" t="s">
        <v>161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273</v>
      </c>
      <c r="C42" s="139"/>
      <c r="D42" s="139"/>
      <c r="E42" s="140"/>
      <c r="F42" s="141" t="s">
        <v>274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238</v>
      </c>
      <c r="C44" s="139"/>
      <c r="D44" s="139"/>
      <c r="E44" s="140"/>
      <c r="F44" s="141" t="s">
        <v>272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35.25" customHeight="1" x14ac:dyDescent="0.4">
      <c r="B46" s="138" t="s">
        <v>111</v>
      </c>
      <c r="C46" s="139"/>
      <c r="D46" s="139"/>
      <c r="E46" s="140"/>
      <c r="F46" s="141" t="s">
        <v>161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239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240</v>
      </c>
      <c r="C50" s="127"/>
      <c r="D50" s="127"/>
      <c r="E50" s="128"/>
      <c r="F50" s="129" t="s">
        <v>241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242</v>
      </c>
      <c r="C52" s="135"/>
      <c r="D52" s="135"/>
      <c r="E52" s="135"/>
      <c r="F52" s="136">
        <v>9988400573</v>
      </c>
      <c r="G52" s="136"/>
      <c r="H52" s="137"/>
    </row>
    <row r="53" spans="2:8" ht="70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67" priority="1" operator="containsText" text="NO DISPONIBLE">
      <formula>NOT(ISERROR(SEARCH("NO DISPONIBLE",B33)))</formula>
    </cfRule>
    <cfRule type="cellIs" dxfId="366" priority="2" stopIfTrue="1" operator="greaterThanOrEqual">
      <formula>0.7</formula>
    </cfRule>
    <cfRule type="cellIs" dxfId="365" priority="3" stopIfTrue="1" operator="between">
      <formula>0.5</formula>
      <formula>0.7</formula>
    </cfRule>
    <cfRule type="cellIs" dxfId="364" priority="4" stopIfTrue="1" operator="lessThanOrEqual">
      <formula>0.5</formula>
    </cfRule>
  </conditionalFormatting>
  <hyperlinks>
    <hyperlink ref="B52" r:id="rId1" xr:uid="{E08A027B-D9A7-4905-96B4-2796F1C36EFC}"/>
  </hyperlinks>
  <pageMargins left="0.7" right="0.7" top="0.75" bottom="0.75" header="0.3" footer="0.3"/>
  <pageSetup scale="39" orientation="portrait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1AEC-E11D-4A7F-8044-1B4141699EB5}">
  <dimension ref="B1:Q54"/>
  <sheetViews>
    <sheetView topLeftCell="A30" zoomScale="85" zoomScaleNormal="85" workbookViewId="0">
      <selection activeCell="B43" sqref="B43:E4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3" t="s">
        <v>275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3" customHeight="1" x14ac:dyDescent="0.4">
      <c r="B6" s="138" t="s">
        <v>276</v>
      </c>
      <c r="C6" s="139"/>
      <c r="D6" s="139"/>
      <c r="E6" s="140"/>
      <c r="F6" s="141" t="s">
        <v>277</v>
      </c>
      <c r="G6" s="140"/>
      <c r="H6" s="6" t="s">
        <v>278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279</v>
      </c>
      <c r="C9" s="186" t="s">
        <v>280</v>
      </c>
      <c r="D9" s="187"/>
      <c r="E9" s="10" t="s">
        <v>281</v>
      </c>
      <c r="F9" s="10" t="s">
        <v>282</v>
      </c>
      <c r="G9" s="10" t="s">
        <v>283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284</v>
      </c>
      <c r="D12" s="140"/>
      <c r="E12" s="16" t="s">
        <v>21</v>
      </c>
      <c r="F12" s="16" t="s">
        <v>22</v>
      </c>
      <c r="G12" s="17" t="s">
        <v>285</v>
      </c>
      <c r="H12" s="6" t="s">
        <v>79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286</v>
      </c>
      <c r="C15" s="183" t="s">
        <v>30</v>
      </c>
      <c r="D15" s="184"/>
      <c r="E15" s="21" t="s">
        <v>31</v>
      </c>
      <c r="F15" s="185" t="s">
        <v>283</v>
      </c>
      <c r="G15" s="185"/>
      <c r="H15" s="11" t="s">
        <v>77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2.25" customHeight="1" x14ac:dyDescent="0.4">
      <c r="B17" s="146" t="s">
        <v>287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24.75" customHeight="1" x14ac:dyDescent="0.4">
      <c r="B19" s="138" t="s">
        <v>288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211" t="s">
        <v>85</v>
      </c>
      <c r="C21" s="212"/>
      <c r="D21" s="212"/>
      <c r="E21" s="212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25995</v>
      </c>
      <c r="C24" s="147"/>
      <c r="D24" s="147">
        <v>2024</v>
      </c>
      <c r="E24" s="147"/>
      <c r="F24" s="23">
        <v>51.54</v>
      </c>
      <c r="G24" s="23">
        <v>0.1983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25.25" customHeight="1" thickBot="1" x14ac:dyDescent="0.45">
      <c r="B30" s="208" t="s">
        <v>289</v>
      </c>
      <c r="C30" s="209"/>
      <c r="D30" s="209"/>
      <c r="E30" s="209"/>
      <c r="F30" s="209"/>
      <c r="G30" s="209"/>
      <c r="H30" s="210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0.90259999999999996</v>
      </c>
      <c r="C33" s="28"/>
      <c r="D33" s="28"/>
      <c r="E33" s="28"/>
      <c r="F33" s="166">
        <v>21.615300000000001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290</v>
      </c>
      <c r="C36" s="139"/>
      <c r="D36" s="139"/>
      <c r="E36" s="140"/>
      <c r="F36" s="141" t="s">
        <v>291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24" customHeight="1" x14ac:dyDescent="0.4">
      <c r="B38" s="138" t="s">
        <v>292</v>
      </c>
      <c r="C38" s="139"/>
      <c r="D38" s="139"/>
      <c r="E38" s="140"/>
      <c r="F38" s="141" t="s">
        <v>293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294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295</v>
      </c>
      <c r="C42" s="139"/>
      <c r="D42" s="139"/>
      <c r="E42" s="140"/>
      <c r="F42" s="141" t="s">
        <v>296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297</v>
      </c>
      <c r="C44" s="139"/>
      <c r="D44" s="139"/>
      <c r="E44" s="140"/>
      <c r="F44" s="141" t="s">
        <v>293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111</v>
      </c>
      <c r="C46" s="139"/>
      <c r="D46" s="139"/>
      <c r="E46" s="140"/>
      <c r="F46" s="141" t="s">
        <v>297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298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299</v>
      </c>
      <c r="C50" s="127"/>
      <c r="D50" s="127"/>
      <c r="E50" s="128"/>
      <c r="F50" s="129" t="s">
        <v>300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301</v>
      </c>
      <c r="C52" s="135"/>
      <c r="D52" s="135"/>
      <c r="E52" s="135"/>
      <c r="F52" s="136">
        <v>9984610061</v>
      </c>
      <c r="G52" s="136"/>
      <c r="H52" s="137"/>
    </row>
    <row r="53" spans="2:8" ht="69.7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63" priority="1" operator="containsText" text="NO DISPONIBLE">
      <formula>NOT(ISERROR(SEARCH("NO DISPONIBLE",B33)))</formula>
    </cfRule>
    <cfRule type="cellIs" dxfId="362" priority="2" stopIfTrue="1" operator="greaterThanOrEqual">
      <formula>0.7</formula>
    </cfRule>
    <cfRule type="cellIs" dxfId="361" priority="3" stopIfTrue="1" operator="between">
      <formula>0.5</formula>
      <formula>0.7</formula>
    </cfRule>
    <cfRule type="cellIs" dxfId="360" priority="4" stopIfTrue="1" operator="lessThanOrEqual">
      <formula>0.5</formula>
    </cfRule>
  </conditionalFormatting>
  <hyperlinks>
    <hyperlink ref="B52" r:id="rId1" xr:uid="{A884E9A1-F901-4460-91DE-D9E63B808658}"/>
  </hyperlinks>
  <pageMargins left="0.43307086614173229" right="0.23622047244094491" top="0.35433070866141736" bottom="0.35433070866141736" header="0.31496062992125984" footer="0.31496062992125984"/>
  <pageSetup paperSize="5" scale="65" fitToWidth="0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A697A-9B0B-41C5-8B79-2D7DD43700AA}">
  <sheetPr>
    <pageSetUpPr fitToPage="1"/>
  </sheetPr>
  <dimension ref="B1:Q54"/>
  <sheetViews>
    <sheetView view="pageBreakPreview" topLeftCell="A23" zoomScale="60" zoomScaleNormal="100" workbookViewId="0">
      <selection activeCell="F42" sqref="F42:H4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82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0" customHeight="1" x14ac:dyDescent="0.4">
      <c r="B6" s="138" t="s">
        <v>74</v>
      </c>
      <c r="C6" s="139"/>
      <c r="D6" s="139"/>
      <c r="E6" s="140"/>
      <c r="F6" s="141" t="s">
        <v>75</v>
      </c>
      <c r="G6" s="140"/>
      <c r="H6" s="6" t="s">
        <v>83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105.9" customHeight="1" x14ac:dyDescent="0.4">
      <c r="B17" s="146" t="s">
        <v>84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131.4" customHeight="1" x14ac:dyDescent="0.4">
      <c r="B19" s="138" t="s">
        <v>102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62</v>
      </c>
      <c r="C24" s="147"/>
      <c r="D24" s="147">
        <v>2023</v>
      </c>
      <c r="E24" s="147"/>
      <c r="F24" s="30">
        <v>61</v>
      </c>
      <c r="G24" s="23">
        <v>-1.61E-2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87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1.75</v>
      </c>
      <c r="C33" s="23" t="s">
        <v>621</v>
      </c>
      <c r="D33" s="23" t="s">
        <v>621</v>
      </c>
      <c r="E33" s="23" t="s">
        <v>621</v>
      </c>
      <c r="F33" s="202">
        <v>0.1148</v>
      </c>
      <c r="G33" s="203"/>
      <c r="H33" s="204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88</v>
      </c>
      <c r="C36" s="139"/>
      <c r="D36" s="139"/>
      <c r="E36" s="140"/>
      <c r="F36" s="141" t="s">
        <v>90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92</v>
      </c>
      <c r="C38" s="139"/>
      <c r="D38" s="139"/>
      <c r="E38" s="140"/>
      <c r="F38" s="141" t="s">
        <v>93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4.75" customHeight="1" x14ac:dyDescent="0.4">
      <c r="B40" s="138" t="s">
        <v>111</v>
      </c>
      <c r="C40" s="139"/>
      <c r="D40" s="139"/>
      <c r="E40" s="140"/>
      <c r="F40" s="141" t="s">
        <v>112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89</v>
      </c>
      <c r="C42" s="139"/>
      <c r="D42" s="139"/>
      <c r="E42" s="140"/>
      <c r="F42" s="141" t="s">
        <v>91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94</v>
      </c>
      <c r="C44" s="139"/>
      <c r="D44" s="139"/>
      <c r="E44" s="140"/>
      <c r="F44" s="141" t="s">
        <v>93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6.25" customHeight="1" x14ac:dyDescent="0.4">
      <c r="B46" s="138" t="s">
        <v>111</v>
      </c>
      <c r="C46" s="139"/>
      <c r="D46" s="139"/>
      <c r="E46" s="140"/>
      <c r="F46" s="141" t="s">
        <v>112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95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96</v>
      </c>
      <c r="C50" s="127"/>
      <c r="D50" s="127"/>
      <c r="E50" s="128"/>
      <c r="F50" s="129" t="s">
        <v>96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97</v>
      </c>
      <c r="C52" s="135"/>
      <c r="D52" s="135"/>
      <c r="E52" s="135"/>
      <c r="F52" s="136" t="s">
        <v>98</v>
      </c>
      <c r="G52" s="136"/>
      <c r="H52" s="137"/>
    </row>
    <row r="53" spans="2:8" ht="38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dataConsolidate/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F33">
    <cfRule type="containsText" dxfId="431" priority="1" operator="containsText" text="NO DISPONIBLE">
      <formula>NOT(ISERROR(SEARCH("NO DISPONIBLE",B33)))</formula>
    </cfRule>
    <cfRule type="cellIs" dxfId="430" priority="2" stopIfTrue="1" operator="greaterThanOrEqual">
      <formula>0.7</formula>
    </cfRule>
    <cfRule type="cellIs" dxfId="429" priority="3" stopIfTrue="1" operator="between">
      <formula>0.5</formula>
      <formula>0.7</formula>
    </cfRule>
    <cfRule type="cellIs" dxfId="428" priority="4" stopIfTrue="1" operator="lessThanOrEqual">
      <formula>0.5</formula>
    </cfRule>
  </conditionalFormatting>
  <hyperlinks>
    <hyperlink ref="B52" r:id="rId1" xr:uid="{20098C1C-CD68-4B51-82FC-C27A3A1CC5F5}"/>
  </hyperlinks>
  <pageMargins left="0.7" right="0.7" top="0.75" bottom="0.75" header="0.3" footer="0.3"/>
  <pageSetup paperSize="5" scale="52" fitToWidth="0" orientation="portrait" r:id="rId2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575F6-F066-436B-B682-39F3E1C26FDF}">
  <dimension ref="B1:Q54"/>
  <sheetViews>
    <sheetView topLeftCell="A15" zoomScale="85" zoomScaleNormal="85" workbookViewId="0">
      <selection activeCell="B43" sqref="B43:E4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6" t="s">
        <v>302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3" customHeight="1" x14ac:dyDescent="0.4">
      <c r="B6" s="138" t="s">
        <v>276</v>
      </c>
      <c r="C6" s="139"/>
      <c r="D6" s="139"/>
      <c r="E6" s="140"/>
      <c r="F6" s="141" t="s">
        <v>277</v>
      </c>
      <c r="G6" s="140"/>
      <c r="H6" s="6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279</v>
      </c>
      <c r="C9" s="186" t="s">
        <v>280</v>
      </c>
      <c r="D9" s="187"/>
      <c r="E9" s="10" t="s">
        <v>281</v>
      </c>
      <c r="F9" s="10" t="s">
        <v>282</v>
      </c>
      <c r="G9" s="10" t="s">
        <v>283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284</v>
      </c>
      <c r="D12" s="140"/>
      <c r="E12" s="16" t="s">
        <v>21</v>
      </c>
      <c r="F12" s="16" t="s">
        <v>22</v>
      </c>
      <c r="G12" s="17" t="s">
        <v>285</v>
      </c>
      <c r="H12" s="6" t="s">
        <v>79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286</v>
      </c>
      <c r="C15" s="183" t="s">
        <v>30</v>
      </c>
      <c r="D15" s="184"/>
      <c r="E15" s="21" t="s">
        <v>31</v>
      </c>
      <c r="F15" s="185" t="s">
        <v>283</v>
      </c>
      <c r="G15" s="185"/>
      <c r="H15" s="11" t="s">
        <v>77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2.25" customHeight="1" x14ac:dyDescent="0.4">
      <c r="B17" s="146" t="s">
        <v>304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30" customHeight="1" x14ac:dyDescent="0.4">
      <c r="B19" s="138" t="s">
        <v>305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211" t="s">
        <v>85</v>
      </c>
      <c r="C21" s="212"/>
      <c r="D21" s="212"/>
      <c r="E21" s="212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26216</v>
      </c>
      <c r="C24" s="147"/>
      <c r="D24" s="147">
        <v>2024</v>
      </c>
      <c r="E24" s="147"/>
      <c r="F24" s="23">
        <v>26.77</v>
      </c>
      <c r="G24" s="23">
        <v>0.1021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25.25" customHeight="1" thickBot="1" x14ac:dyDescent="0.45">
      <c r="B30" s="208" t="s">
        <v>289</v>
      </c>
      <c r="C30" s="209"/>
      <c r="D30" s="209"/>
      <c r="E30" s="209"/>
      <c r="F30" s="209"/>
      <c r="G30" s="209"/>
      <c r="H30" s="210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0.88449999999999995</v>
      </c>
      <c r="C33" s="28"/>
      <c r="D33" s="28"/>
      <c r="E33" s="28"/>
      <c r="F33" s="166">
        <v>0.21340000000000001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306</v>
      </c>
      <c r="C36" s="139"/>
      <c r="D36" s="139"/>
      <c r="E36" s="140"/>
      <c r="F36" s="141" t="s">
        <v>307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24" customHeight="1" x14ac:dyDescent="0.4">
      <c r="B38" s="138" t="s">
        <v>292</v>
      </c>
      <c r="C38" s="139"/>
      <c r="D38" s="139"/>
      <c r="E38" s="140"/>
      <c r="F38" s="141" t="s">
        <v>308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294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309</v>
      </c>
      <c r="C42" s="139"/>
      <c r="D42" s="139"/>
      <c r="E42" s="140"/>
      <c r="F42" s="141" t="s">
        <v>310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297</v>
      </c>
      <c r="C44" s="139"/>
      <c r="D44" s="139"/>
      <c r="E44" s="140"/>
      <c r="F44" s="141" t="s">
        <v>308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111</v>
      </c>
      <c r="C46" s="139"/>
      <c r="D46" s="139"/>
      <c r="E46" s="140"/>
      <c r="F46" s="141" t="s">
        <v>297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298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299</v>
      </c>
      <c r="C50" s="127"/>
      <c r="D50" s="127"/>
      <c r="E50" s="128"/>
      <c r="F50" s="129" t="s">
        <v>300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301</v>
      </c>
      <c r="C52" s="135"/>
      <c r="D52" s="135"/>
      <c r="E52" s="135"/>
      <c r="F52" s="136">
        <v>9984610061</v>
      </c>
      <c r="G52" s="136"/>
      <c r="H52" s="137"/>
    </row>
    <row r="53" spans="2:8" ht="71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59" priority="1" operator="containsText" text="NO DISPONIBLE">
      <formula>NOT(ISERROR(SEARCH("NO DISPONIBLE",B33)))</formula>
    </cfRule>
    <cfRule type="cellIs" dxfId="358" priority="2" stopIfTrue="1" operator="greaterThanOrEqual">
      <formula>0.7</formula>
    </cfRule>
    <cfRule type="cellIs" dxfId="357" priority="3" stopIfTrue="1" operator="between">
      <formula>0.5</formula>
      <formula>0.7</formula>
    </cfRule>
    <cfRule type="cellIs" dxfId="356" priority="4" stopIfTrue="1" operator="lessThanOrEqual">
      <formula>0.5</formula>
    </cfRule>
  </conditionalFormatting>
  <hyperlinks>
    <hyperlink ref="B52" r:id="rId1" xr:uid="{B07D33BB-C526-41D8-8EC4-93064F6B5A88}"/>
  </hyperlinks>
  <pageMargins left="0.43307086614173229" right="0.23622047244094491" top="0.35433070866141736" bottom="0.35433070866141736" header="0.31496062992125984" footer="0.31496062992125984"/>
  <pageSetup paperSize="5" scale="65" fitToWidth="0" fitToHeight="0" orientation="portrait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B4613-4414-4F4A-AB5C-B20B652840EB}">
  <dimension ref="B1:Q54"/>
  <sheetViews>
    <sheetView topLeftCell="B26" zoomScale="110" zoomScaleNormal="110" workbookViewId="0">
      <selection activeCell="B43" sqref="B43:E4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6" t="s">
        <v>311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8.25" customHeight="1" x14ac:dyDescent="0.4">
      <c r="B6" s="138" t="s">
        <v>276</v>
      </c>
      <c r="C6" s="139"/>
      <c r="D6" s="139"/>
      <c r="E6" s="140"/>
      <c r="F6" s="141" t="s">
        <v>277</v>
      </c>
      <c r="G6" s="140"/>
      <c r="H6" s="6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279</v>
      </c>
      <c r="C9" s="186" t="s">
        <v>280</v>
      </c>
      <c r="D9" s="187"/>
      <c r="E9" s="10" t="s">
        <v>281</v>
      </c>
      <c r="F9" s="10" t="s">
        <v>282</v>
      </c>
      <c r="G9" s="10" t="s">
        <v>283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284</v>
      </c>
      <c r="D12" s="140"/>
      <c r="E12" s="16" t="s">
        <v>21</v>
      </c>
      <c r="F12" s="16" t="s">
        <v>22</v>
      </c>
      <c r="G12" s="17" t="s">
        <v>285</v>
      </c>
      <c r="H12" s="6" t="s">
        <v>79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286</v>
      </c>
      <c r="C15" s="183" t="s">
        <v>30</v>
      </c>
      <c r="D15" s="184"/>
      <c r="E15" s="21" t="s">
        <v>31</v>
      </c>
      <c r="F15" s="185" t="s">
        <v>283</v>
      </c>
      <c r="G15" s="185"/>
      <c r="H15" s="11" t="s">
        <v>77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2.25" customHeight="1" x14ac:dyDescent="0.4">
      <c r="B17" s="146" t="s">
        <v>312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27.75" customHeight="1" x14ac:dyDescent="0.4">
      <c r="B19" s="138" t="s">
        <v>313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211" t="s">
        <v>85</v>
      </c>
      <c r="C21" s="212"/>
      <c r="D21" s="212"/>
      <c r="E21" s="212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1692</v>
      </c>
      <c r="C24" s="147"/>
      <c r="D24" s="147">
        <v>2024</v>
      </c>
      <c r="E24" s="147"/>
      <c r="F24" s="23">
        <v>2.64</v>
      </c>
      <c r="G24" s="23">
        <v>0.156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25.25" customHeight="1" thickBot="1" x14ac:dyDescent="0.45">
      <c r="B30" s="208" t="s">
        <v>289</v>
      </c>
      <c r="C30" s="209"/>
      <c r="D30" s="209"/>
      <c r="E30" s="209"/>
      <c r="F30" s="209"/>
      <c r="G30" s="209"/>
      <c r="H30" s="210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0.67879999999999996</v>
      </c>
      <c r="C33" s="28"/>
      <c r="D33" s="28"/>
      <c r="E33" s="28"/>
      <c r="F33" s="166">
        <v>16.9697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314</v>
      </c>
      <c r="C36" s="139"/>
      <c r="D36" s="139"/>
      <c r="E36" s="140"/>
      <c r="F36" s="141" t="s">
        <v>315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24" customHeight="1" x14ac:dyDescent="0.4">
      <c r="B38" s="138" t="s">
        <v>292</v>
      </c>
      <c r="C38" s="139"/>
      <c r="D38" s="139"/>
      <c r="E38" s="140"/>
      <c r="F38" s="141" t="s">
        <v>316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294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138" t="s">
        <v>317</v>
      </c>
      <c r="C42" s="139"/>
      <c r="D42" s="139"/>
      <c r="E42" s="140"/>
      <c r="F42" s="141" t="s">
        <v>318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297</v>
      </c>
      <c r="C44" s="139"/>
      <c r="D44" s="139"/>
      <c r="E44" s="140"/>
      <c r="F44" s="141" t="s">
        <v>316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111</v>
      </c>
      <c r="C46" s="139"/>
      <c r="D46" s="139"/>
      <c r="E46" s="140"/>
      <c r="F46" s="141" t="s">
        <v>297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298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299</v>
      </c>
      <c r="C50" s="127"/>
      <c r="D50" s="127"/>
      <c r="E50" s="128"/>
      <c r="F50" s="129" t="s">
        <v>300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301</v>
      </c>
      <c r="C52" s="135"/>
      <c r="D52" s="135"/>
      <c r="E52" s="135"/>
      <c r="F52" s="136">
        <v>9984610061</v>
      </c>
      <c r="G52" s="136"/>
      <c r="H52" s="137"/>
    </row>
    <row r="53" spans="2:8" ht="71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55" priority="1" operator="containsText" text="NO DISPONIBLE">
      <formula>NOT(ISERROR(SEARCH("NO DISPONIBLE",B33)))</formula>
    </cfRule>
    <cfRule type="cellIs" dxfId="354" priority="2" stopIfTrue="1" operator="greaterThanOrEqual">
      <formula>0.7</formula>
    </cfRule>
    <cfRule type="cellIs" dxfId="353" priority="3" stopIfTrue="1" operator="between">
      <formula>0.5</formula>
      <formula>0.7</formula>
    </cfRule>
    <cfRule type="cellIs" dxfId="352" priority="4" stopIfTrue="1" operator="lessThanOrEqual">
      <formula>0.5</formula>
    </cfRule>
  </conditionalFormatting>
  <hyperlinks>
    <hyperlink ref="B52" r:id="rId1" xr:uid="{A2EE3AA0-8365-4F98-BB10-9570C28168AD}"/>
  </hyperlinks>
  <pageMargins left="0.43307086614173229" right="0.23622047244094491" top="0.35433070866141736" bottom="0.35433070866141736" header="0.31496062992125984" footer="0.31496062992125984"/>
  <pageSetup paperSize="5" scale="65" fitToWidth="0" fitToHeight="0" orientation="portrait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0F0E5-4E05-4844-8F33-107AFDF7A718}">
  <dimension ref="B1:Q54"/>
  <sheetViews>
    <sheetView topLeftCell="A15" zoomScale="90" zoomScaleNormal="90" workbookViewId="0">
      <selection activeCell="B43" sqref="B43:E4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6" t="s">
        <v>319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8.25" customHeight="1" x14ac:dyDescent="0.4">
      <c r="B6" s="138" t="s">
        <v>276</v>
      </c>
      <c r="C6" s="139"/>
      <c r="D6" s="139"/>
      <c r="E6" s="140"/>
      <c r="F6" s="141" t="s">
        <v>277</v>
      </c>
      <c r="G6" s="140"/>
      <c r="H6" s="6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279</v>
      </c>
      <c r="C9" s="186" t="s">
        <v>280</v>
      </c>
      <c r="D9" s="187"/>
      <c r="E9" s="10" t="s">
        <v>281</v>
      </c>
      <c r="F9" s="10" t="s">
        <v>282</v>
      </c>
      <c r="G9" s="10" t="s">
        <v>283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284</v>
      </c>
      <c r="D12" s="140"/>
      <c r="E12" s="16" t="s">
        <v>21</v>
      </c>
      <c r="F12" s="16" t="s">
        <v>22</v>
      </c>
      <c r="G12" s="17" t="s">
        <v>285</v>
      </c>
      <c r="H12" s="6" t="s">
        <v>79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286</v>
      </c>
      <c r="C15" s="183" t="s">
        <v>30</v>
      </c>
      <c r="D15" s="184"/>
      <c r="E15" s="21" t="s">
        <v>31</v>
      </c>
      <c r="F15" s="185" t="s">
        <v>283</v>
      </c>
      <c r="G15" s="185"/>
      <c r="H15" s="11" t="s">
        <v>77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2.25" customHeight="1" x14ac:dyDescent="0.4">
      <c r="B17" s="146" t="s">
        <v>320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27.75" customHeight="1" x14ac:dyDescent="0.4">
      <c r="B19" s="138" t="s">
        <v>321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211" t="s">
        <v>85</v>
      </c>
      <c r="C21" s="212"/>
      <c r="D21" s="212"/>
      <c r="E21" s="212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217">
        <v>201387</v>
      </c>
      <c r="C24" s="147"/>
      <c r="D24" s="147">
        <v>2024</v>
      </c>
      <c r="E24" s="147"/>
      <c r="F24" s="23">
        <v>160.66999999999999</v>
      </c>
      <c r="G24" s="23">
        <v>7.9799999999999996E-2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25.25" customHeight="1" thickBot="1" x14ac:dyDescent="0.45">
      <c r="B30" s="208" t="s">
        <v>289</v>
      </c>
      <c r="C30" s="209"/>
      <c r="D30" s="209"/>
      <c r="E30" s="209"/>
      <c r="F30" s="209"/>
      <c r="G30" s="209"/>
      <c r="H30" s="210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1.1223000000000001</v>
      </c>
      <c r="C33" s="28"/>
      <c r="D33" s="28"/>
      <c r="E33" s="28"/>
      <c r="F33" s="166">
        <v>0.26069999999999999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290</v>
      </c>
      <c r="C36" s="139"/>
      <c r="D36" s="139"/>
      <c r="E36" s="140"/>
      <c r="F36" s="141" t="s">
        <v>322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24" customHeight="1" x14ac:dyDescent="0.4">
      <c r="B38" s="138" t="s">
        <v>292</v>
      </c>
      <c r="C38" s="139"/>
      <c r="D38" s="139"/>
      <c r="E38" s="140"/>
      <c r="F38" s="141" t="s">
        <v>323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294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138" t="s">
        <v>324</v>
      </c>
      <c r="C42" s="139"/>
      <c r="D42" s="139"/>
      <c r="E42" s="140"/>
      <c r="F42" s="141" t="s">
        <v>325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297</v>
      </c>
      <c r="C44" s="139"/>
      <c r="D44" s="139"/>
      <c r="E44" s="140"/>
      <c r="F44" s="141" t="s">
        <v>323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111</v>
      </c>
      <c r="C46" s="139"/>
      <c r="D46" s="139"/>
      <c r="E46" s="140"/>
      <c r="F46" s="141" t="s">
        <v>297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298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299</v>
      </c>
      <c r="C50" s="127"/>
      <c r="D50" s="127"/>
      <c r="E50" s="128"/>
      <c r="F50" s="129" t="s">
        <v>300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301</v>
      </c>
      <c r="C52" s="135"/>
      <c r="D52" s="135"/>
      <c r="E52" s="135"/>
      <c r="F52" s="136">
        <v>9984610061</v>
      </c>
      <c r="G52" s="136"/>
      <c r="H52" s="137"/>
    </row>
    <row r="53" spans="2:8" ht="71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51" priority="1" operator="containsText" text="NO DISPONIBLE">
      <formula>NOT(ISERROR(SEARCH("NO DISPONIBLE",B33)))</formula>
    </cfRule>
    <cfRule type="cellIs" dxfId="350" priority="2" stopIfTrue="1" operator="greaterThanOrEqual">
      <formula>0.7</formula>
    </cfRule>
    <cfRule type="cellIs" dxfId="349" priority="3" stopIfTrue="1" operator="between">
      <formula>0.5</formula>
      <formula>0.7</formula>
    </cfRule>
    <cfRule type="cellIs" dxfId="348" priority="4" stopIfTrue="1" operator="lessThanOrEqual">
      <formula>0.5</formula>
    </cfRule>
  </conditionalFormatting>
  <hyperlinks>
    <hyperlink ref="B52" r:id="rId1" xr:uid="{DE883BB3-0A15-413F-BD9C-D71EA73E5EAA}"/>
  </hyperlinks>
  <pageMargins left="0.43307086614173229" right="0.23622047244094491" top="0.35433070866141736" bottom="0.35433070866141736" header="0.31496062992125984" footer="0.31496062992125984"/>
  <pageSetup paperSize="5" scale="65" fitToWidth="0" fitToHeight="0" orientation="portrait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9213F-2C13-4992-9438-FA254E9699E1}">
  <dimension ref="B1:Q54"/>
  <sheetViews>
    <sheetView topLeftCell="A20" zoomScale="90" zoomScaleNormal="90" workbookViewId="0">
      <selection activeCell="B43" sqref="B43:E4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6" t="s">
        <v>326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8.25" customHeight="1" x14ac:dyDescent="0.4">
      <c r="B6" s="138" t="s">
        <v>276</v>
      </c>
      <c r="C6" s="139"/>
      <c r="D6" s="139"/>
      <c r="E6" s="140"/>
      <c r="F6" s="141" t="s">
        <v>277</v>
      </c>
      <c r="G6" s="140"/>
      <c r="H6" s="6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279</v>
      </c>
      <c r="C9" s="186" t="s">
        <v>280</v>
      </c>
      <c r="D9" s="187"/>
      <c r="E9" s="10" t="s">
        <v>281</v>
      </c>
      <c r="F9" s="10" t="s">
        <v>282</v>
      </c>
      <c r="G9" s="10" t="s">
        <v>283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284</v>
      </c>
      <c r="D12" s="140"/>
      <c r="E12" s="16" t="s">
        <v>21</v>
      </c>
      <c r="F12" s="16" t="s">
        <v>22</v>
      </c>
      <c r="G12" s="17" t="s">
        <v>285</v>
      </c>
      <c r="H12" s="6" t="s">
        <v>79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286</v>
      </c>
      <c r="C15" s="183" t="s">
        <v>30</v>
      </c>
      <c r="D15" s="184"/>
      <c r="E15" s="21" t="s">
        <v>31</v>
      </c>
      <c r="F15" s="185" t="s">
        <v>283</v>
      </c>
      <c r="G15" s="185"/>
      <c r="H15" s="11" t="s">
        <v>77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2.25" customHeight="1" x14ac:dyDescent="0.4">
      <c r="B17" s="146" t="s">
        <v>327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27.75" customHeight="1" x14ac:dyDescent="0.4">
      <c r="B19" s="138" t="s">
        <v>328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211" t="s">
        <v>85</v>
      </c>
      <c r="C21" s="212"/>
      <c r="D21" s="212"/>
      <c r="E21" s="212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217">
        <v>318</v>
      </c>
      <c r="C24" s="147"/>
      <c r="D24" s="147">
        <v>2024</v>
      </c>
      <c r="E24" s="147"/>
      <c r="F24" s="23">
        <v>0.04</v>
      </c>
      <c r="G24" s="23">
        <v>1.26E-2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25.25" customHeight="1" thickBot="1" x14ac:dyDescent="0.45">
      <c r="B30" s="208" t="s">
        <v>289</v>
      </c>
      <c r="C30" s="209"/>
      <c r="D30" s="209"/>
      <c r="E30" s="209"/>
      <c r="F30" s="209"/>
      <c r="G30" s="209"/>
      <c r="H30" s="210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</v>
      </c>
      <c r="C33" s="28"/>
      <c r="D33" s="28"/>
      <c r="E33" s="28"/>
      <c r="F33" s="166">
        <v>0.2407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329</v>
      </c>
      <c r="C36" s="139"/>
      <c r="D36" s="139"/>
      <c r="E36" s="140"/>
      <c r="F36" s="141" t="s">
        <v>330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24" customHeight="1" x14ac:dyDescent="0.4">
      <c r="B38" s="138" t="s">
        <v>292</v>
      </c>
      <c r="C38" s="139"/>
      <c r="D38" s="139"/>
      <c r="E38" s="140"/>
      <c r="F38" s="141" t="s">
        <v>331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294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138" t="s">
        <v>332</v>
      </c>
      <c r="C42" s="139"/>
      <c r="D42" s="139"/>
      <c r="E42" s="140"/>
      <c r="F42" s="141" t="s">
        <v>333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297</v>
      </c>
      <c r="C44" s="139"/>
      <c r="D44" s="139"/>
      <c r="E44" s="140"/>
      <c r="F44" s="141" t="s">
        <v>331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111</v>
      </c>
      <c r="C46" s="139"/>
      <c r="D46" s="139"/>
      <c r="E46" s="140"/>
      <c r="F46" s="141" t="s">
        <v>297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298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299</v>
      </c>
      <c r="C50" s="127"/>
      <c r="D50" s="127"/>
      <c r="E50" s="128"/>
      <c r="F50" s="129" t="s">
        <v>300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301</v>
      </c>
      <c r="C52" s="135"/>
      <c r="D52" s="135"/>
      <c r="E52" s="135"/>
      <c r="F52" s="136">
        <v>9984610061</v>
      </c>
      <c r="G52" s="136"/>
      <c r="H52" s="137"/>
    </row>
    <row r="53" spans="2:8" ht="71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47" priority="1" operator="containsText" text="NO DISPONIBLE">
      <formula>NOT(ISERROR(SEARCH("NO DISPONIBLE",B33)))</formula>
    </cfRule>
    <cfRule type="cellIs" dxfId="346" priority="2" stopIfTrue="1" operator="greaterThanOrEqual">
      <formula>0.7</formula>
    </cfRule>
    <cfRule type="cellIs" dxfId="345" priority="3" stopIfTrue="1" operator="between">
      <formula>0.5</formula>
      <formula>0.7</formula>
    </cfRule>
    <cfRule type="cellIs" dxfId="344" priority="4" stopIfTrue="1" operator="lessThanOrEqual">
      <formula>0.5</formula>
    </cfRule>
  </conditionalFormatting>
  <hyperlinks>
    <hyperlink ref="B52" r:id="rId1" xr:uid="{458AF6A1-961D-4D08-97D3-3BF0125E0F1F}"/>
  </hyperlinks>
  <pageMargins left="0.43307086614173229" right="0.23622047244094491" top="0.35433070866141736" bottom="0.35433070866141736" header="0.31496062992125984" footer="0.31496062992125984"/>
  <pageSetup paperSize="5" scale="65" fitToWidth="0" fitToHeight="0" orientation="portrait" r:id="rId2"/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BA2F-7DE4-4CB0-81CA-34D8FB035B53}">
  <dimension ref="B1:Q54"/>
  <sheetViews>
    <sheetView zoomScale="90" zoomScaleNormal="90" workbookViewId="0">
      <selection activeCell="B43" sqref="B43:E4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6" t="s">
        <v>334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8.25" customHeight="1" x14ac:dyDescent="0.4">
      <c r="B6" s="138" t="s">
        <v>276</v>
      </c>
      <c r="C6" s="139"/>
      <c r="D6" s="139"/>
      <c r="E6" s="140"/>
      <c r="F6" s="141" t="s">
        <v>277</v>
      </c>
      <c r="G6" s="140"/>
      <c r="H6" s="6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279</v>
      </c>
      <c r="C9" s="186" t="s">
        <v>280</v>
      </c>
      <c r="D9" s="187"/>
      <c r="E9" s="10" t="s">
        <v>281</v>
      </c>
      <c r="F9" s="10" t="s">
        <v>282</v>
      </c>
      <c r="G9" s="10" t="s">
        <v>283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284</v>
      </c>
      <c r="D12" s="140"/>
      <c r="E12" s="16" t="s">
        <v>21</v>
      </c>
      <c r="F12" s="16" t="s">
        <v>22</v>
      </c>
      <c r="G12" s="17" t="s">
        <v>285</v>
      </c>
      <c r="H12" s="6" t="s">
        <v>79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286</v>
      </c>
      <c r="C15" s="183" t="s">
        <v>30</v>
      </c>
      <c r="D15" s="184"/>
      <c r="E15" s="21" t="s">
        <v>31</v>
      </c>
      <c r="F15" s="185" t="s">
        <v>283</v>
      </c>
      <c r="G15" s="185"/>
      <c r="H15" s="11" t="s">
        <v>77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2.25" customHeight="1" x14ac:dyDescent="0.4">
      <c r="B17" s="146" t="s">
        <v>335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27.75" customHeight="1" x14ac:dyDescent="0.4">
      <c r="B19" s="138" t="s">
        <v>336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211" t="s">
        <v>85</v>
      </c>
      <c r="C21" s="212"/>
      <c r="D21" s="212"/>
      <c r="E21" s="212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217">
        <v>104</v>
      </c>
      <c r="C24" s="147"/>
      <c r="D24" s="147">
        <v>2024</v>
      </c>
      <c r="E24" s="147"/>
      <c r="F24" s="23">
        <v>0.24</v>
      </c>
      <c r="G24" s="23">
        <v>0.23080000000000001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25.25" customHeight="1" thickBot="1" x14ac:dyDescent="0.45">
      <c r="B30" s="208" t="s">
        <v>289</v>
      </c>
      <c r="C30" s="209"/>
      <c r="D30" s="209"/>
      <c r="E30" s="209"/>
      <c r="F30" s="209"/>
      <c r="G30" s="209"/>
      <c r="H30" s="210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</v>
      </c>
      <c r="C33" s="28"/>
      <c r="D33" s="28"/>
      <c r="E33" s="28"/>
      <c r="F33" s="166">
        <v>0.23810000000000001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337</v>
      </c>
      <c r="C36" s="139"/>
      <c r="D36" s="139"/>
      <c r="E36" s="140"/>
      <c r="F36" s="141" t="s">
        <v>338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24" customHeight="1" x14ac:dyDescent="0.4">
      <c r="B38" s="138" t="s">
        <v>292</v>
      </c>
      <c r="C38" s="139"/>
      <c r="D38" s="139"/>
      <c r="E38" s="140"/>
      <c r="F38" s="141" t="s">
        <v>339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294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138" t="s">
        <v>340</v>
      </c>
      <c r="C42" s="139"/>
      <c r="D42" s="139"/>
      <c r="E42" s="140"/>
      <c r="F42" s="141" t="s">
        <v>341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297</v>
      </c>
      <c r="C44" s="139"/>
      <c r="D44" s="139"/>
      <c r="E44" s="140"/>
      <c r="F44" s="141" t="s">
        <v>331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111</v>
      </c>
      <c r="C46" s="139"/>
      <c r="D46" s="139"/>
      <c r="E46" s="140"/>
      <c r="F46" s="141" t="s">
        <v>297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298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299</v>
      </c>
      <c r="C50" s="127"/>
      <c r="D50" s="127"/>
      <c r="E50" s="128"/>
      <c r="F50" s="129" t="s">
        <v>300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301</v>
      </c>
      <c r="C52" s="135"/>
      <c r="D52" s="135"/>
      <c r="E52" s="135"/>
      <c r="F52" s="136">
        <v>9984610061</v>
      </c>
      <c r="G52" s="136"/>
      <c r="H52" s="137"/>
    </row>
    <row r="53" spans="2:8" ht="71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43" priority="1" operator="containsText" text="NO DISPONIBLE">
      <formula>NOT(ISERROR(SEARCH("NO DISPONIBLE",B33)))</formula>
    </cfRule>
    <cfRule type="cellIs" dxfId="342" priority="2" stopIfTrue="1" operator="greaterThanOrEqual">
      <formula>0.7</formula>
    </cfRule>
    <cfRule type="cellIs" dxfId="341" priority="3" stopIfTrue="1" operator="between">
      <formula>0.5</formula>
      <formula>0.7</formula>
    </cfRule>
    <cfRule type="cellIs" dxfId="340" priority="4" stopIfTrue="1" operator="lessThanOrEqual">
      <formula>0.5</formula>
    </cfRule>
  </conditionalFormatting>
  <hyperlinks>
    <hyperlink ref="B52" r:id="rId1" xr:uid="{17F0B14D-25C1-4B52-A14D-CF77F94BD5BC}"/>
  </hyperlinks>
  <pageMargins left="0.43307086614173229" right="0.23622047244094491" top="0.35433070866141736" bottom="0.35433070866141736" header="0.31496062992125984" footer="0.31496062992125984"/>
  <pageSetup paperSize="5" scale="65" fitToWidth="0" fitToHeight="0" orientation="portrait" r:id="rId2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B16CD-8F0F-4ED8-8FC6-943D6CFA2FB8}">
  <sheetPr>
    <pageSetUpPr fitToPage="1"/>
  </sheetPr>
  <dimension ref="B1:Q55"/>
  <sheetViews>
    <sheetView view="pageBreakPreview" topLeftCell="A2" zoomScale="60" zoomScaleNormal="70" workbookViewId="0">
      <selection activeCell="E12" sqref="E12"/>
    </sheetView>
  </sheetViews>
  <sheetFormatPr baseColWidth="10" defaultColWidth="13.109375" defaultRowHeight="16.8" x14ac:dyDescent="0.4"/>
  <cols>
    <col min="1" max="1" width="13.109375" style="1"/>
    <col min="2" max="2" width="16.6640625" style="1" customWidth="1"/>
    <col min="3" max="3" width="19.109375" style="1" customWidth="1"/>
    <col min="4" max="4" width="26.6640625" style="1" customWidth="1"/>
    <col min="5" max="5" width="25.5546875" style="1" customWidth="1"/>
    <col min="6" max="6" width="16.6640625" style="1" customWidth="1"/>
    <col min="7" max="7" width="23.5546875" style="1" customWidth="1"/>
    <col min="8" max="8" width="40.109375" style="1" customWidth="1"/>
    <col min="9" max="9" width="73.109375" style="1" customWidth="1"/>
    <col min="10" max="16384" width="13.109375" style="1"/>
  </cols>
  <sheetData>
    <row r="1" spans="2:17" hidden="1" x14ac:dyDescent="0.4"/>
    <row r="2" spans="2:17" ht="96.6" customHeight="1" x14ac:dyDescent="0.4">
      <c r="B2" s="288"/>
      <c r="C2" s="288"/>
      <c r="D2" s="288"/>
      <c r="E2" s="288"/>
      <c r="F2" s="288"/>
      <c r="G2" s="288"/>
      <c r="H2" s="288"/>
    </row>
    <row r="3" spans="2:17" ht="103.95" customHeight="1" x14ac:dyDescent="0.4">
      <c r="B3" s="36"/>
      <c r="C3" s="289" t="s">
        <v>0</v>
      </c>
      <c r="D3" s="289"/>
      <c r="E3" s="289"/>
      <c r="F3" s="289"/>
      <c r="G3" s="289"/>
      <c r="H3" s="290"/>
      <c r="J3" s="2"/>
      <c r="K3" s="2"/>
      <c r="L3" s="2"/>
      <c r="M3" s="2"/>
      <c r="N3" s="2"/>
      <c r="O3" s="2"/>
      <c r="P3" s="2"/>
      <c r="Q3" s="2"/>
    </row>
    <row r="4" spans="2:17" ht="27" customHeight="1" x14ac:dyDescent="0.4">
      <c r="B4" s="246" t="s">
        <v>1</v>
      </c>
      <c r="C4" s="247"/>
      <c r="D4" s="247"/>
      <c r="E4" s="247"/>
      <c r="F4" s="247"/>
      <c r="G4" s="247"/>
      <c r="H4" s="250"/>
      <c r="J4" s="2"/>
      <c r="K4" s="2"/>
      <c r="L4" s="2"/>
      <c r="M4" s="2"/>
      <c r="N4" s="2"/>
      <c r="O4" s="2"/>
      <c r="P4" s="2"/>
      <c r="Q4" s="2"/>
    </row>
    <row r="5" spans="2:17" ht="25.2" customHeight="1" x14ac:dyDescent="0.4">
      <c r="B5" s="291" t="s">
        <v>342</v>
      </c>
      <c r="C5" s="292"/>
      <c r="D5" s="292"/>
      <c r="E5" s="292"/>
      <c r="F5" s="292"/>
      <c r="G5" s="292"/>
      <c r="H5" s="293"/>
      <c r="J5" s="3"/>
      <c r="K5" s="3"/>
      <c r="L5" s="3"/>
      <c r="M5" s="3"/>
      <c r="N5" s="3"/>
      <c r="O5" s="3"/>
      <c r="P5" s="3"/>
      <c r="Q5" s="3"/>
    </row>
    <row r="6" spans="2:17" ht="30" customHeight="1" x14ac:dyDescent="0.4">
      <c r="B6" s="294" t="s">
        <v>2</v>
      </c>
      <c r="C6" s="281"/>
      <c r="D6" s="281"/>
      <c r="E6" s="281"/>
      <c r="F6" s="249" t="s">
        <v>3</v>
      </c>
      <c r="G6" s="248"/>
      <c r="H6" s="41" t="s">
        <v>4</v>
      </c>
      <c r="J6" s="5"/>
      <c r="K6" s="5"/>
      <c r="L6" s="5"/>
      <c r="M6" s="5"/>
      <c r="N6" s="5"/>
      <c r="O6" s="5"/>
      <c r="P6" s="5"/>
      <c r="Q6" s="5"/>
    </row>
    <row r="7" spans="2:17" ht="49.95" customHeight="1" x14ac:dyDescent="0.4">
      <c r="B7" s="241" t="s">
        <v>343</v>
      </c>
      <c r="C7" s="242"/>
      <c r="D7" s="242"/>
      <c r="E7" s="243"/>
      <c r="F7" s="244" t="s">
        <v>344</v>
      </c>
      <c r="G7" s="243"/>
      <c r="H7" s="43" t="s">
        <v>278</v>
      </c>
      <c r="J7" s="3"/>
      <c r="K7" s="3"/>
      <c r="L7" s="3"/>
      <c r="M7" s="3"/>
      <c r="N7" s="3"/>
      <c r="O7" s="3"/>
      <c r="P7" s="3"/>
      <c r="Q7" s="3"/>
    </row>
    <row r="8" spans="2:17" ht="19.95" customHeight="1" x14ac:dyDescent="0.4">
      <c r="B8" s="246" t="s">
        <v>5</v>
      </c>
      <c r="C8" s="247"/>
      <c r="D8" s="247"/>
      <c r="E8" s="247"/>
      <c r="F8" s="247"/>
      <c r="G8" s="247"/>
      <c r="H8" s="250"/>
    </row>
    <row r="9" spans="2:17" ht="29.4" customHeight="1" x14ac:dyDescent="0.4">
      <c r="B9" s="37" t="s">
        <v>6</v>
      </c>
      <c r="C9" s="249" t="s">
        <v>7</v>
      </c>
      <c r="D9" s="248"/>
      <c r="E9" s="39" t="s">
        <v>8</v>
      </c>
      <c r="F9" s="39" t="s">
        <v>9</v>
      </c>
      <c r="G9" s="39" t="s">
        <v>10</v>
      </c>
      <c r="H9" s="41" t="s">
        <v>11</v>
      </c>
    </row>
    <row r="10" spans="2:17" ht="21" customHeight="1" x14ac:dyDescent="0.4">
      <c r="B10" s="44" t="s">
        <v>345</v>
      </c>
      <c r="C10" s="295" t="s">
        <v>286</v>
      </c>
      <c r="D10" s="296"/>
      <c r="E10" s="45" t="s">
        <v>282</v>
      </c>
      <c r="F10" s="45" t="s">
        <v>282</v>
      </c>
      <c r="G10" s="45" t="s">
        <v>346</v>
      </c>
      <c r="H10" s="46" t="s">
        <v>12</v>
      </c>
    </row>
    <row r="11" spans="2:17" ht="20.399999999999999" customHeight="1" x14ac:dyDescent="0.4">
      <c r="B11" s="285" t="s">
        <v>13</v>
      </c>
      <c r="C11" s="286"/>
      <c r="D11" s="286"/>
      <c r="E11" s="286"/>
      <c r="F11" s="287"/>
      <c r="G11" s="249" t="s">
        <v>14</v>
      </c>
      <c r="H11" s="250"/>
    </row>
    <row r="12" spans="2:17" ht="23.4" customHeight="1" x14ac:dyDescent="0.4">
      <c r="B12" s="47" t="s">
        <v>15</v>
      </c>
      <c r="C12" s="277" t="s">
        <v>16</v>
      </c>
      <c r="D12" s="278"/>
      <c r="E12" s="48" t="s">
        <v>17</v>
      </c>
      <c r="F12" s="39" t="s">
        <v>8</v>
      </c>
      <c r="G12" s="40" t="s">
        <v>18</v>
      </c>
      <c r="H12" s="41" t="s">
        <v>19</v>
      </c>
    </row>
    <row r="13" spans="2:17" ht="25.95" customHeight="1" x14ac:dyDescent="0.4">
      <c r="B13" s="49" t="s">
        <v>20</v>
      </c>
      <c r="C13" s="244" t="s">
        <v>284</v>
      </c>
      <c r="D13" s="243"/>
      <c r="E13" s="50" t="s">
        <v>21</v>
      </c>
      <c r="F13" s="50" t="s">
        <v>22</v>
      </c>
      <c r="G13" s="42" t="s">
        <v>285</v>
      </c>
      <c r="H13" s="43" t="s">
        <v>79</v>
      </c>
    </row>
    <row r="14" spans="2:17" ht="27" customHeight="1" x14ac:dyDescent="0.4">
      <c r="B14" s="279" t="s">
        <v>23</v>
      </c>
      <c r="C14" s="280"/>
      <c r="D14" s="280"/>
      <c r="E14" s="278"/>
      <c r="F14" s="249" t="s">
        <v>24</v>
      </c>
      <c r="G14" s="247"/>
      <c r="H14" s="250"/>
    </row>
    <row r="15" spans="2:17" ht="33" customHeight="1" x14ac:dyDescent="0.4">
      <c r="B15" s="51" t="s">
        <v>25</v>
      </c>
      <c r="C15" s="277" t="s">
        <v>26</v>
      </c>
      <c r="D15" s="278"/>
      <c r="E15" s="52" t="s">
        <v>27</v>
      </c>
      <c r="F15" s="281" t="s">
        <v>28</v>
      </c>
      <c r="G15" s="281"/>
      <c r="H15" s="41" t="s">
        <v>29</v>
      </c>
    </row>
    <row r="16" spans="2:17" ht="22.2" customHeight="1" x14ac:dyDescent="0.4">
      <c r="B16" s="53" t="s">
        <v>286</v>
      </c>
      <c r="C16" s="282" t="s">
        <v>30</v>
      </c>
      <c r="D16" s="283"/>
      <c r="E16" s="54" t="s">
        <v>31</v>
      </c>
      <c r="F16" s="284" t="s">
        <v>347</v>
      </c>
      <c r="G16" s="284"/>
      <c r="H16" s="46" t="s">
        <v>77</v>
      </c>
    </row>
    <row r="17" spans="2:9" ht="21.6" customHeight="1" x14ac:dyDescent="0.4">
      <c r="B17" s="246" t="s">
        <v>32</v>
      </c>
      <c r="C17" s="247"/>
      <c r="D17" s="247"/>
      <c r="E17" s="247"/>
      <c r="F17" s="247"/>
      <c r="G17" s="247"/>
      <c r="H17" s="250"/>
    </row>
    <row r="18" spans="2:9" ht="27.6" customHeight="1" x14ac:dyDescent="0.4">
      <c r="B18" s="221" t="s">
        <v>348</v>
      </c>
      <c r="C18" s="222"/>
      <c r="D18" s="222"/>
      <c r="E18" s="222"/>
      <c r="F18" s="222"/>
      <c r="G18" s="222"/>
      <c r="H18" s="223"/>
    </row>
    <row r="19" spans="2:9" ht="19.95" customHeight="1" x14ac:dyDescent="0.4">
      <c r="B19" s="246" t="s">
        <v>33</v>
      </c>
      <c r="C19" s="247"/>
      <c r="D19" s="247"/>
      <c r="E19" s="247"/>
      <c r="F19" s="247"/>
      <c r="G19" s="247"/>
      <c r="H19" s="250"/>
    </row>
    <row r="20" spans="2:9" ht="25.2" customHeight="1" x14ac:dyDescent="0.4">
      <c r="B20" s="251" t="s">
        <v>349</v>
      </c>
      <c r="C20" s="242"/>
      <c r="D20" s="242"/>
      <c r="E20" s="242"/>
      <c r="F20" s="242"/>
      <c r="G20" s="242"/>
      <c r="H20" s="245"/>
    </row>
    <row r="21" spans="2:9" ht="17.399999999999999" customHeight="1" x14ac:dyDescent="0.4">
      <c r="B21" s="246" t="s">
        <v>34</v>
      </c>
      <c r="C21" s="247"/>
      <c r="D21" s="247"/>
      <c r="E21" s="248"/>
      <c r="F21" s="249" t="s">
        <v>35</v>
      </c>
      <c r="G21" s="247"/>
      <c r="H21" s="250"/>
    </row>
    <row r="22" spans="2:9" ht="23.4" customHeight="1" x14ac:dyDescent="0.4">
      <c r="B22" s="241" t="s">
        <v>85</v>
      </c>
      <c r="C22" s="242"/>
      <c r="D22" s="242"/>
      <c r="E22" s="243"/>
      <c r="F22" s="244" t="s">
        <v>111</v>
      </c>
      <c r="G22" s="242"/>
      <c r="H22" s="245"/>
    </row>
    <row r="23" spans="2:9" ht="24" customHeight="1" x14ac:dyDescent="0.4">
      <c r="B23" s="246" t="s">
        <v>36</v>
      </c>
      <c r="C23" s="247"/>
      <c r="D23" s="247"/>
      <c r="E23" s="248"/>
      <c r="F23" s="249" t="s">
        <v>37</v>
      </c>
      <c r="G23" s="247"/>
      <c r="H23" s="250"/>
    </row>
    <row r="24" spans="2:9" ht="35.4" customHeight="1" x14ac:dyDescent="0.4">
      <c r="B24" s="246" t="s">
        <v>38</v>
      </c>
      <c r="C24" s="248"/>
      <c r="D24" s="249" t="s">
        <v>39</v>
      </c>
      <c r="E24" s="248"/>
      <c r="F24" s="39" t="s">
        <v>38</v>
      </c>
      <c r="G24" s="39" t="s">
        <v>40</v>
      </c>
      <c r="H24" s="38" t="s">
        <v>39</v>
      </c>
    </row>
    <row r="25" spans="2:9" ht="22.95" customHeight="1" x14ac:dyDescent="0.4">
      <c r="B25" s="273">
        <v>77580</v>
      </c>
      <c r="C25" s="222"/>
      <c r="D25" s="222">
        <v>2023</v>
      </c>
      <c r="E25" s="222"/>
      <c r="F25" s="56">
        <v>184594</v>
      </c>
      <c r="G25" s="57">
        <v>42</v>
      </c>
      <c r="H25" s="55">
        <v>2026</v>
      </c>
    </row>
    <row r="26" spans="2:9" ht="29.4" customHeight="1" thickBot="1" x14ac:dyDescent="0.45">
      <c r="B26" s="274" t="s">
        <v>41</v>
      </c>
      <c r="C26" s="275"/>
      <c r="D26" s="275"/>
      <c r="E26" s="275"/>
      <c r="F26" s="275"/>
      <c r="G26" s="275"/>
      <c r="H26" s="276"/>
    </row>
    <row r="27" spans="2:9" ht="34.950000000000003" customHeight="1" thickBot="1" x14ac:dyDescent="0.45">
      <c r="B27" s="267">
        <v>0</v>
      </c>
      <c r="C27" s="268"/>
      <c r="D27" s="268"/>
      <c r="E27" s="268"/>
      <c r="F27" s="268"/>
      <c r="G27" s="268"/>
      <c r="H27" s="269"/>
    </row>
    <row r="28" spans="2:9" ht="33.6" customHeight="1" x14ac:dyDescent="0.4">
      <c r="B28" s="256" t="s">
        <v>42</v>
      </c>
      <c r="C28" s="257"/>
      <c r="D28" s="258"/>
      <c r="E28" s="259" t="s">
        <v>43</v>
      </c>
      <c r="F28" s="260"/>
      <c r="G28" s="261" t="s">
        <v>44</v>
      </c>
      <c r="H28" s="262"/>
    </row>
    <row r="29" spans="2:9" ht="33" customHeight="1" x14ac:dyDescent="0.4">
      <c r="B29" s="229" t="s">
        <v>45</v>
      </c>
      <c r="C29" s="230"/>
      <c r="D29" s="231"/>
      <c r="E29" s="232" t="s">
        <v>73</v>
      </c>
      <c r="F29" s="231"/>
      <c r="G29" s="232" t="s">
        <v>72</v>
      </c>
      <c r="H29" s="231"/>
      <c r="I29" s="25"/>
    </row>
    <row r="30" spans="2:9" ht="25.95" customHeight="1" x14ac:dyDescent="0.4">
      <c r="B30" s="246" t="s">
        <v>46</v>
      </c>
      <c r="C30" s="247"/>
      <c r="D30" s="263"/>
      <c r="E30" s="263"/>
      <c r="F30" s="263"/>
      <c r="G30" s="263"/>
      <c r="H30" s="250"/>
    </row>
    <row r="31" spans="2:9" ht="161.4" customHeight="1" thickBot="1" x14ac:dyDescent="0.45">
      <c r="B31" s="264" t="s">
        <v>350</v>
      </c>
      <c r="C31" s="265"/>
      <c r="D31" s="265"/>
      <c r="E31" s="265"/>
      <c r="F31" s="265"/>
      <c r="G31" s="265"/>
      <c r="H31" s="266"/>
    </row>
    <row r="32" spans="2:9" ht="28.95" customHeight="1" thickBot="1" x14ac:dyDescent="0.45">
      <c r="B32" s="267" t="s">
        <v>47</v>
      </c>
      <c r="C32" s="268"/>
      <c r="D32" s="268"/>
      <c r="E32" s="268"/>
      <c r="F32" s="268"/>
      <c r="G32" s="268"/>
      <c r="H32" s="269"/>
    </row>
    <row r="33" spans="2:8" ht="33" customHeight="1" thickBot="1" x14ac:dyDescent="0.45">
      <c r="B33" s="59" t="s">
        <v>48</v>
      </c>
      <c r="C33" s="59" t="s">
        <v>49</v>
      </c>
      <c r="D33" s="58" t="s">
        <v>50</v>
      </c>
      <c r="E33" s="59" t="s">
        <v>51</v>
      </c>
      <c r="F33" s="267" t="s">
        <v>52</v>
      </c>
      <c r="G33" s="268"/>
      <c r="H33" s="269"/>
    </row>
    <row r="34" spans="2:8" ht="37.200000000000003" customHeight="1" x14ac:dyDescent="0.4">
      <c r="B34" s="60">
        <v>0.14610000000000001</v>
      </c>
      <c r="C34" s="60">
        <v>0</v>
      </c>
      <c r="D34" s="60">
        <v>0</v>
      </c>
      <c r="E34" s="60">
        <v>0</v>
      </c>
      <c r="F34" s="270"/>
      <c r="G34" s="271"/>
      <c r="H34" s="272"/>
    </row>
    <row r="35" spans="2:8" ht="31.95" customHeight="1" x14ac:dyDescent="0.4">
      <c r="B35" s="253" t="s">
        <v>53</v>
      </c>
      <c r="C35" s="254"/>
      <c r="D35" s="254"/>
      <c r="E35" s="254"/>
      <c r="F35" s="254"/>
      <c r="G35" s="254"/>
      <c r="H35" s="255"/>
    </row>
    <row r="36" spans="2:8" ht="27" customHeight="1" x14ac:dyDescent="0.4">
      <c r="B36" s="246" t="s">
        <v>54</v>
      </c>
      <c r="C36" s="247"/>
      <c r="D36" s="247"/>
      <c r="E36" s="248"/>
      <c r="F36" s="249" t="s">
        <v>55</v>
      </c>
      <c r="G36" s="247"/>
      <c r="H36" s="250"/>
    </row>
    <row r="37" spans="2:8" ht="24.6" customHeight="1" x14ac:dyDescent="0.4">
      <c r="B37" s="252" t="s">
        <v>351</v>
      </c>
      <c r="C37" s="242"/>
      <c r="D37" s="242"/>
      <c r="E37" s="243"/>
      <c r="F37" s="244" t="s">
        <v>352</v>
      </c>
      <c r="G37" s="242"/>
      <c r="H37" s="245"/>
    </row>
    <row r="38" spans="2:8" ht="27" customHeight="1" x14ac:dyDescent="0.4">
      <c r="B38" s="246" t="s">
        <v>56</v>
      </c>
      <c r="C38" s="247"/>
      <c r="D38" s="247"/>
      <c r="E38" s="248"/>
      <c r="F38" s="249" t="s">
        <v>57</v>
      </c>
      <c r="G38" s="247"/>
      <c r="H38" s="250"/>
    </row>
    <row r="39" spans="2:8" ht="25.95" customHeight="1" x14ac:dyDescent="0.4">
      <c r="B39" s="241" t="s">
        <v>353</v>
      </c>
      <c r="C39" s="242"/>
      <c r="D39" s="242"/>
      <c r="E39" s="243"/>
      <c r="F39" s="244" t="s">
        <v>354</v>
      </c>
      <c r="G39" s="242"/>
      <c r="H39" s="245"/>
    </row>
    <row r="40" spans="2:8" ht="25.2" customHeight="1" x14ac:dyDescent="0.4">
      <c r="B40" s="246" t="s">
        <v>58</v>
      </c>
      <c r="C40" s="247"/>
      <c r="D40" s="247"/>
      <c r="E40" s="248"/>
      <c r="F40" s="249" t="s">
        <v>59</v>
      </c>
      <c r="G40" s="247"/>
      <c r="H40" s="250"/>
    </row>
    <row r="41" spans="2:8" ht="28.95" customHeight="1" x14ac:dyDescent="0.4">
      <c r="B41" s="251" t="s">
        <v>111</v>
      </c>
      <c r="C41" s="242"/>
      <c r="D41" s="242"/>
      <c r="E41" s="243"/>
      <c r="F41" s="244" t="s">
        <v>161</v>
      </c>
      <c r="G41" s="242"/>
      <c r="H41" s="245"/>
    </row>
    <row r="42" spans="2:8" ht="25.95" customHeight="1" x14ac:dyDescent="0.4">
      <c r="B42" s="246" t="s">
        <v>60</v>
      </c>
      <c r="C42" s="247"/>
      <c r="D42" s="247"/>
      <c r="E42" s="248"/>
      <c r="F42" s="249" t="s">
        <v>61</v>
      </c>
      <c r="G42" s="247"/>
      <c r="H42" s="250"/>
    </row>
    <row r="43" spans="2:8" ht="22.95" customHeight="1" x14ac:dyDescent="0.4">
      <c r="B43" s="252" t="s">
        <v>355</v>
      </c>
      <c r="C43" s="242"/>
      <c r="D43" s="242"/>
      <c r="E43" s="243"/>
      <c r="F43" s="244" t="s">
        <v>356</v>
      </c>
      <c r="G43" s="242"/>
      <c r="H43" s="245"/>
    </row>
    <row r="44" spans="2:8" ht="30" customHeight="1" x14ac:dyDescent="0.4">
      <c r="B44" s="246" t="s">
        <v>62</v>
      </c>
      <c r="C44" s="247"/>
      <c r="D44" s="247"/>
      <c r="E44" s="248"/>
      <c r="F44" s="249" t="s">
        <v>63</v>
      </c>
      <c r="G44" s="247"/>
      <c r="H44" s="250"/>
    </row>
    <row r="45" spans="2:8" ht="24" customHeight="1" x14ac:dyDescent="0.4">
      <c r="B45" s="241" t="s">
        <v>353</v>
      </c>
      <c r="C45" s="242"/>
      <c r="D45" s="242"/>
      <c r="E45" s="243"/>
      <c r="F45" s="244" t="s">
        <v>354</v>
      </c>
      <c r="G45" s="242"/>
      <c r="H45" s="245"/>
    </row>
    <row r="46" spans="2:8" ht="28.95" customHeight="1" x14ac:dyDescent="0.4">
      <c r="B46" s="246" t="s">
        <v>64</v>
      </c>
      <c r="C46" s="247"/>
      <c r="D46" s="247"/>
      <c r="E46" s="248"/>
      <c r="F46" s="249" t="s">
        <v>65</v>
      </c>
      <c r="G46" s="247"/>
      <c r="H46" s="250"/>
    </row>
    <row r="47" spans="2:8" ht="25.95" customHeight="1" x14ac:dyDescent="0.4">
      <c r="B47" s="251" t="s">
        <v>111</v>
      </c>
      <c r="C47" s="242"/>
      <c r="D47" s="242"/>
      <c r="E47" s="243"/>
      <c r="F47" s="244" t="s">
        <v>161</v>
      </c>
      <c r="G47" s="242"/>
      <c r="H47" s="245"/>
    </row>
    <row r="48" spans="2:8" ht="32.4" customHeight="1" x14ac:dyDescent="0.4">
      <c r="B48" s="218" t="s">
        <v>66</v>
      </c>
      <c r="C48" s="219"/>
      <c r="D48" s="219"/>
      <c r="E48" s="219"/>
      <c r="F48" s="219"/>
      <c r="G48" s="219"/>
      <c r="H48" s="220"/>
    </row>
    <row r="49" spans="2:8" ht="24" customHeight="1" x14ac:dyDescent="0.4">
      <c r="B49" s="221" t="s">
        <v>357</v>
      </c>
      <c r="C49" s="222"/>
      <c r="D49" s="222"/>
      <c r="E49" s="222"/>
      <c r="F49" s="222"/>
      <c r="G49" s="222"/>
      <c r="H49" s="223"/>
    </row>
    <row r="50" spans="2:8" ht="25.2" customHeight="1" x14ac:dyDescent="0.4">
      <c r="B50" s="224" t="s">
        <v>67</v>
      </c>
      <c r="C50" s="225"/>
      <c r="D50" s="225"/>
      <c r="E50" s="226"/>
      <c r="F50" s="227" t="s">
        <v>68</v>
      </c>
      <c r="G50" s="225"/>
      <c r="H50" s="228"/>
    </row>
    <row r="51" spans="2:8" ht="23.4" customHeight="1" x14ac:dyDescent="0.4">
      <c r="B51" s="229" t="s">
        <v>358</v>
      </c>
      <c r="C51" s="230"/>
      <c r="D51" s="230"/>
      <c r="E51" s="231"/>
      <c r="F51" s="232" t="s">
        <v>359</v>
      </c>
      <c r="G51" s="230"/>
      <c r="H51" s="233"/>
    </row>
    <row r="52" spans="2:8" ht="25.2" customHeight="1" x14ac:dyDescent="0.4">
      <c r="B52" s="234" t="s">
        <v>69</v>
      </c>
      <c r="C52" s="235"/>
      <c r="D52" s="235"/>
      <c r="E52" s="235"/>
      <c r="F52" s="235" t="s">
        <v>70</v>
      </c>
      <c r="G52" s="235"/>
      <c r="H52" s="236"/>
    </row>
    <row r="53" spans="2:8" ht="25.95" customHeight="1" thickBot="1" x14ac:dyDescent="0.45">
      <c r="B53" s="237" t="s">
        <v>360</v>
      </c>
      <c r="C53" s="238"/>
      <c r="D53" s="238"/>
      <c r="E53" s="238"/>
      <c r="F53" s="239" t="s">
        <v>361</v>
      </c>
      <c r="G53" s="239"/>
      <c r="H53" s="240"/>
    </row>
    <row r="54" spans="2:8" ht="84" customHeight="1" thickBot="1" x14ac:dyDescent="0.45">
      <c r="B54" s="120"/>
      <c r="C54" s="121"/>
      <c r="D54" s="121"/>
      <c r="E54" s="121"/>
      <c r="F54" s="121"/>
      <c r="G54" s="121"/>
      <c r="H54" s="122"/>
    </row>
    <row r="55" spans="2:8" ht="31.2" customHeight="1" thickBot="1" x14ac:dyDescent="0.45">
      <c r="B55" s="123" t="s">
        <v>71</v>
      </c>
      <c r="C55" s="124"/>
      <c r="D55" s="124"/>
      <c r="E55" s="124"/>
      <c r="F55" s="124"/>
      <c r="G55" s="124"/>
      <c r="H55" s="125"/>
    </row>
  </sheetData>
  <mergeCells count="85">
    <mergeCell ref="B11:F11"/>
    <mergeCell ref="G11:H11"/>
    <mergeCell ref="B2:H2"/>
    <mergeCell ref="C3:H3"/>
    <mergeCell ref="B4:H4"/>
    <mergeCell ref="B5:H5"/>
    <mergeCell ref="B6:E6"/>
    <mergeCell ref="F6:G6"/>
    <mergeCell ref="B7:E7"/>
    <mergeCell ref="F7:G7"/>
    <mergeCell ref="B8:H8"/>
    <mergeCell ref="C9:D9"/>
    <mergeCell ref="C10:D10"/>
    <mergeCell ref="B20:H20"/>
    <mergeCell ref="C12:D12"/>
    <mergeCell ref="C13:D13"/>
    <mergeCell ref="B14:E14"/>
    <mergeCell ref="F14:H14"/>
    <mergeCell ref="C15:D15"/>
    <mergeCell ref="F15:G15"/>
    <mergeCell ref="C16:D16"/>
    <mergeCell ref="F16:G16"/>
    <mergeCell ref="B17:H17"/>
    <mergeCell ref="B18:H18"/>
    <mergeCell ref="B19:H19"/>
    <mergeCell ref="B27:H27"/>
    <mergeCell ref="B21:E21"/>
    <mergeCell ref="F21:H21"/>
    <mergeCell ref="B22:E22"/>
    <mergeCell ref="F22:H22"/>
    <mergeCell ref="B23:E23"/>
    <mergeCell ref="F23:H23"/>
    <mergeCell ref="B24:C24"/>
    <mergeCell ref="D24:E24"/>
    <mergeCell ref="B25:C25"/>
    <mergeCell ref="D25:E25"/>
    <mergeCell ref="B26:H26"/>
    <mergeCell ref="B35:H35"/>
    <mergeCell ref="B28:D28"/>
    <mergeCell ref="E28:F28"/>
    <mergeCell ref="G28:H28"/>
    <mergeCell ref="B29:D29"/>
    <mergeCell ref="E29:F29"/>
    <mergeCell ref="G29:H29"/>
    <mergeCell ref="B30:H30"/>
    <mergeCell ref="B31:H31"/>
    <mergeCell ref="B32:H32"/>
    <mergeCell ref="F33:H33"/>
    <mergeCell ref="F34:H34"/>
    <mergeCell ref="B36:E36"/>
    <mergeCell ref="F36:H36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E47"/>
    <mergeCell ref="F47:H47"/>
    <mergeCell ref="B55:H55"/>
    <mergeCell ref="B48:H48"/>
    <mergeCell ref="B49:H49"/>
    <mergeCell ref="B50:E50"/>
    <mergeCell ref="F50:H50"/>
    <mergeCell ref="B51:E51"/>
    <mergeCell ref="F51:H51"/>
    <mergeCell ref="B52:E52"/>
    <mergeCell ref="F52:H52"/>
    <mergeCell ref="B53:E53"/>
    <mergeCell ref="F53:H53"/>
    <mergeCell ref="B54:H54"/>
  </mergeCells>
  <conditionalFormatting sqref="B34:F34">
    <cfRule type="containsText" dxfId="339" priority="1" operator="containsText" text="NO DISPONIBLE">
      <formula>NOT(ISERROR(SEARCH("NO DISPONIBLE",B34)))</formula>
    </cfRule>
    <cfRule type="cellIs" dxfId="338" priority="2" stopIfTrue="1" operator="greaterThanOrEqual">
      <formula>0.7</formula>
    </cfRule>
    <cfRule type="cellIs" dxfId="337" priority="3" stopIfTrue="1" operator="between">
      <formula>0.5</formula>
      <formula>0.7</formula>
    </cfRule>
    <cfRule type="cellIs" dxfId="336" priority="4" stopIfTrue="1" operator="lessThanOrEqual">
      <formula>0.5</formula>
    </cfRule>
  </conditionalFormatting>
  <hyperlinks>
    <hyperlink ref="B53" r:id="rId1" xr:uid="{949B491C-3319-41FB-BC03-ACF9044E2117}"/>
  </hyperlinks>
  <pageMargins left="1" right="1" top="1" bottom="1" header="0.5" footer="0.5"/>
  <pageSetup paperSize="5" scale="45" fitToHeight="0" orientation="portrait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FD659-5064-4992-A950-9AFEB41EA0EA}">
  <sheetPr>
    <pageSetUpPr fitToPage="1"/>
  </sheetPr>
  <dimension ref="B1:Q55"/>
  <sheetViews>
    <sheetView view="pageBreakPreview" topLeftCell="A31" zoomScale="50" zoomScaleNormal="70" zoomScaleSheetLayoutView="50" workbookViewId="0">
      <selection activeCell="E12" sqref="E12"/>
    </sheetView>
  </sheetViews>
  <sheetFormatPr baseColWidth="10" defaultColWidth="13.109375" defaultRowHeight="16.8" x14ac:dyDescent="0.4"/>
  <cols>
    <col min="1" max="1" width="13.109375" style="1"/>
    <col min="2" max="2" width="16.6640625" style="1" customWidth="1"/>
    <col min="3" max="3" width="19.109375" style="1" customWidth="1"/>
    <col min="4" max="4" width="26.6640625" style="1" customWidth="1"/>
    <col min="5" max="5" width="25.5546875" style="1" customWidth="1"/>
    <col min="6" max="6" width="16.6640625" style="1" customWidth="1"/>
    <col min="7" max="7" width="23.5546875" style="1" customWidth="1"/>
    <col min="8" max="8" width="42.5546875" style="1" customWidth="1"/>
    <col min="9" max="9" width="73.109375" style="1" customWidth="1"/>
    <col min="10" max="16384" width="13.109375" style="1"/>
  </cols>
  <sheetData>
    <row r="1" spans="2:17" hidden="1" x14ac:dyDescent="0.4"/>
    <row r="2" spans="2:17" ht="96.6" customHeight="1" x14ac:dyDescent="0.4">
      <c r="B2" s="288"/>
      <c r="C2" s="288"/>
      <c r="D2" s="288"/>
      <c r="E2" s="288"/>
      <c r="F2" s="288"/>
      <c r="G2" s="288"/>
      <c r="H2" s="288"/>
    </row>
    <row r="3" spans="2:17" ht="103.95" customHeight="1" x14ac:dyDescent="0.4">
      <c r="B3" s="36"/>
      <c r="C3" s="289" t="s">
        <v>0</v>
      </c>
      <c r="D3" s="289"/>
      <c r="E3" s="289"/>
      <c r="F3" s="289"/>
      <c r="G3" s="289"/>
      <c r="H3" s="290"/>
      <c r="J3" s="2"/>
      <c r="K3" s="2"/>
      <c r="L3" s="2"/>
      <c r="M3" s="2"/>
      <c r="N3" s="2"/>
      <c r="O3" s="2"/>
      <c r="P3" s="2"/>
      <c r="Q3" s="2"/>
    </row>
    <row r="4" spans="2:17" ht="27" customHeight="1" x14ac:dyDescent="0.4">
      <c r="B4" s="246" t="s">
        <v>1</v>
      </c>
      <c r="C4" s="247"/>
      <c r="D4" s="247"/>
      <c r="E4" s="247"/>
      <c r="F4" s="247"/>
      <c r="G4" s="247"/>
      <c r="H4" s="250"/>
      <c r="J4" s="2"/>
      <c r="K4" s="2"/>
      <c r="L4" s="2"/>
      <c r="M4" s="2"/>
      <c r="N4" s="2"/>
      <c r="O4" s="2"/>
      <c r="P4" s="2"/>
      <c r="Q4" s="2"/>
    </row>
    <row r="5" spans="2:17" ht="25.2" customHeight="1" x14ac:dyDescent="0.4">
      <c r="B5" s="291" t="s">
        <v>362</v>
      </c>
      <c r="C5" s="292"/>
      <c r="D5" s="292"/>
      <c r="E5" s="292"/>
      <c r="F5" s="292"/>
      <c r="G5" s="292"/>
      <c r="H5" s="293"/>
      <c r="J5" s="3"/>
      <c r="K5" s="3"/>
      <c r="L5" s="3"/>
      <c r="M5" s="3"/>
      <c r="N5" s="3"/>
      <c r="O5" s="3"/>
      <c r="P5" s="3"/>
      <c r="Q5" s="3"/>
    </row>
    <row r="6" spans="2:17" ht="30" customHeight="1" x14ac:dyDescent="0.4">
      <c r="B6" s="294" t="s">
        <v>2</v>
      </c>
      <c r="C6" s="281"/>
      <c r="D6" s="281"/>
      <c r="E6" s="281"/>
      <c r="F6" s="249" t="s">
        <v>3</v>
      </c>
      <c r="G6" s="248"/>
      <c r="H6" s="41" t="s">
        <v>4</v>
      </c>
      <c r="J6" s="5"/>
      <c r="K6" s="5"/>
      <c r="L6" s="5"/>
      <c r="M6" s="5"/>
      <c r="N6" s="5"/>
      <c r="O6" s="5"/>
      <c r="P6" s="5"/>
      <c r="Q6" s="5"/>
    </row>
    <row r="7" spans="2:17" ht="52.2" customHeight="1" x14ac:dyDescent="0.4">
      <c r="B7" s="241" t="s">
        <v>343</v>
      </c>
      <c r="C7" s="242"/>
      <c r="D7" s="242"/>
      <c r="E7" s="243"/>
      <c r="F7" s="244" t="s">
        <v>344</v>
      </c>
      <c r="G7" s="243"/>
      <c r="H7" s="43" t="s">
        <v>278</v>
      </c>
      <c r="J7" s="3"/>
      <c r="K7" s="3"/>
      <c r="L7" s="3"/>
      <c r="M7" s="3"/>
      <c r="N7" s="3"/>
      <c r="O7" s="3"/>
      <c r="P7" s="3"/>
      <c r="Q7" s="3"/>
    </row>
    <row r="8" spans="2:17" ht="19.95" customHeight="1" x14ac:dyDescent="0.4">
      <c r="B8" s="246" t="s">
        <v>5</v>
      </c>
      <c r="C8" s="247"/>
      <c r="D8" s="247"/>
      <c r="E8" s="247"/>
      <c r="F8" s="247"/>
      <c r="G8" s="247"/>
      <c r="H8" s="250"/>
    </row>
    <row r="9" spans="2:17" ht="29.4" customHeight="1" x14ac:dyDescent="0.4">
      <c r="B9" s="37" t="s">
        <v>6</v>
      </c>
      <c r="C9" s="249" t="s">
        <v>7</v>
      </c>
      <c r="D9" s="248"/>
      <c r="E9" s="39" t="s">
        <v>8</v>
      </c>
      <c r="F9" s="39" t="s">
        <v>9</v>
      </c>
      <c r="G9" s="39" t="s">
        <v>10</v>
      </c>
      <c r="H9" s="41" t="s">
        <v>11</v>
      </c>
    </row>
    <row r="10" spans="2:17" ht="21" customHeight="1" x14ac:dyDescent="0.4">
      <c r="B10" s="44" t="s">
        <v>345</v>
      </c>
      <c r="C10" s="295" t="s">
        <v>286</v>
      </c>
      <c r="D10" s="296"/>
      <c r="E10" s="45" t="s">
        <v>282</v>
      </c>
      <c r="F10" s="45" t="s">
        <v>282</v>
      </c>
      <c r="G10" s="45" t="s">
        <v>346</v>
      </c>
      <c r="H10" s="46" t="s">
        <v>12</v>
      </c>
    </row>
    <row r="11" spans="2:17" ht="20.399999999999999" customHeight="1" x14ac:dyDescent="0.4">
      <c r="B11" s="285" t="s">
        <v>13</v>
      </c>
      <c r="C11" s="286"/>
      <c r="D11" s="286"/>
      <c r="E11" s="286"/>
      <c r="F11" s="287"/>
      <c r="G11" s="249" t="s">
        <v>14</v>
      </c>
      <c r="H11" s="250"/>
    </row>
    <row r="12" spans="2:17" ht="23.4" customHeight="1" x14ac:dyDescent="0.4">
      <c r="B12" s="47" t="s">
        <v>15</v>
      </c>
      <c r="C12" s="277" t="s">
        <v>16</v>
      </c>
      <c r="D12" s="278"/>
      <c r="E12" s="48" t="s">
        <v>17</v>
      </c>
      <c r="F12" s="39" t="s">
        <v>8</v>
      </c>
      <c r="G12" s="40" t="s">
        <v>18</v>
      </c>
      <c r="H12" s="41" t="s">
        <v>19</v>
      </c>
    </row>
    <row r="13" spans="2:17" ht="25.95" customHeight="1" x14ac:dyDescent="0.4">
      <c r="B13" s="49" t="s">
        <v>20</v>
      </c>
      <c r="C13" s="244" t="s">
        <v>284</v>
      </c>
      <c r="D13" s="243"/>
      <c r="E13" s="50" t="s">
        <v>21</v>
      </c>
      <c r="F13" s="50" t="s">
        <v>22</v>
      </c>
      <c r="G13" s="42" t="s">
        <v>285</v>
      </c>
      <c r="H13" s="43" t="s">
        <v>79</v>
      </c>
    </row>
    <row r="14" spans="2:17" ht="27" customHeight="1" x14ac:dyDescent="0.4">
      <c r="B14" s="279" t="s">
        <v>23</v>
      </c>
      <c r="C14" s="280"/>
      <c r="D14" s="280"/>
      <c r="E14" s="278"/>
      <c r="F14" s="249" t="s">
        <v>24</v>
      </c>
      <c r="G14" s="247"/>
      <c r="H14" s="250"/>
    </row>
    <row r="15" spans="2:17" ht="33" customHeight="1" x14ac:dyDescent="0.4">
      <c r="B15" s="51" t="s">
        <v>25</v>
      </c>
      <c r="C15" s="277" t="s">
        <v>26</v>
      </c>
      <c r="D15" s="278"/>
      <c r="E15" s="52" t="s">
        <v>27</v>
      </c>
      <c r="F15" s="281" t="s">
        <v>28</v>
      </c>
      <c r="G15" s="281"/>
      <c r="H15" s="41" t="s">
        <v>29</v>
      </c>
    </row>
    <row r="16" spans="2:17" ht="22.2" customHeight="1" x14ac:dyDescent="0.4">
      <c r="B16" s="53" t="s">
        <v>286</v>
      </c>
      <c r="C16" s="282" t="s">
        <v>30</v>
      </c>
      <c r="D16" s="283"/>
      <c r="E16" s="54" t="s">
        <v>31</v>
      </c>
      <c r="F16" s="284" t="s">
        <v>347</v>
      </c>
      <c r="G16" s="284"/>
      <c r="H16" s="46" t="s">
        <v>77</v>
      </c>
    </row>
    <row r="17" spans="2:9" ht="21.6" customHeight="1" x14ac:dyDescent="0.4">
      <c r="B17" s="246" t="s">
        <v>32</v>
      </c>
      <c r="C17" s="247"/>
      <c r="D17" s="247"/>
      <c r="E17" s="247"/>
      <c r="F17" s="247"/>
      <c r="G17" s="247"/>
      <c r="H17" s="250"/>
    </row>
    <row r="18" spans="2:9" ht="27.6" customHeight="1" x14ac:dyDescent="0.4">
      <c r="B18" s="301" t="s">
        <v>363</v>
      </c>
      <c r="C18" s="222"/>
      <c r="D18" s="222"/>
      <c r="E18" s="222"/>
      <c r="F18" s="222"/>
      <c r="G18" s="222"/>
      <c r="H18" s="223"/>
    </row>
    <row r="19" spans="2:9" ht="19.95" customHeight="1" x14ac:dyDescent="0.4">
      <c r="B19" s="246" t="s">
        <v>33</v>
      </c>
      <c r="C19" s="247"/>
      <c r="D19" s="247"/>
      <c r="E19" s="247"/>
      <c r="F19" s="247"/>
      <c r="G19" s="247"/>
      <c r="H19" s="250"/>
    </row>
    <row r="20" spans="2:9" ht="25.2" customHeight="1" x14ac:dyDescent="0.4">
      <c r="B20" s="251" t="s">
        <v>364</v>
      </c>
      <c r="C20" s="242"/>
      <c r="D20" s="242"/>
      <c r="E20" s="242"/>
      <c r="F20" s="242"/>
      <c r="G20" s="242"/>
      <c r="H20" s="245"/>
    </row>
    <row r="21" spans="2:9" ht="17.399999999999999" customHeight="1" x14ac:dyDescent="0.4">
      <c r="B21" s="246" t="s">
        <v>34</v>
      </c>
      <c r="C21" s="247"/>
      <c r="D21" s="247"/>
      <c r="E21" s="248"/>
      <c r="F21" s="249" t="s">
        <v>35</v>
      </c>
      <c r="G21" s="247"/>
      <c r="H21" s="250"/>
    </row>
    <row r="22" spans="2:9" ht="23.4" customHeight="1" x14ac:dyDescent="0.4">
      <c r="B22" s="241" t="s">
        <v>85</v>
      </c>
      <c r="C22" s="242"/>
      <c r="D22" s="242"/>
      <c r="E22" s="243"/>
      <c r="F22" s="244" t="s">
        <v>111</v>
      </c>
      <c r="G22" s="242"/>
      <c r="H22" s="245"/>
    </row>
    <row r="23" spans="2:9" ht="24" customHeight="1" x14ac:dyDescent="0.4">
      <c r="B23" s="246" t="s">
        <v>36</v>
      </c>
      <c r="C23" s="247"/>
      <c r="D23" s="247"/>
      <c r="E23" s="248"/>
      <c r="F23" s="249" t="s">
        <v>37</v>
      </c>
      <c r="G23" s="247"/>
      <c r="H23" s="250"/>
    </row>
    <row r="24" spans="2:9" ht="37.950000000000003" customHeight="1" x14ac:dyDescent="0.4">
      <c r="B24" s="246" t="s">
        <v>38</v>
      </c>
      <c r="C24" s="248"/>
      <c r="D24" s="249" t="s">
        <v>39</v>
      </c>
      <c r="E24" s="248"/>
      <c r="F24" s="39" t="s">
        <v>38</v>
      </c>
      <c r="G24" s="39" t="s">
        <v>40</v>
      </c>
      <c r="H24" s="38" t="s">
        <v>39</v>
      </c>
    </row>
    <row r="25" spans="2:9" ht="31.2" customHeight="1" x14ac:dyDescent="0.4">
      <c r="B25" s="273">
        <v>23345000</v>
      </c>
      <c r="C25" s="222"/>
      <c r="D25" s="222">
        <v>2023</v>
      </c>
      <c r="E25" s="222"/>
      <c r="F25" s="61">
        <v>6051392</v>
      </c>
      <c r="G25" s="62">
        <v>3.8576999999999999</v>
      </c>
      <c r="H25" s="55">
        <v>2026</v>
      </c>
    </row>
    <row r="26" spans="2:9" ht="29.4" customHeight="1" thickBot="1" x14ac:dyDescent="0.45">
      <c r="B26" s="274" t="s">
        <v>41</v>
      </c>
      <c r="C26" s="275"/>
      <c r="D26" s="275"/>
      <c r="E26" s="275"/>
      <c r="F26" s="275"/>
      <c r="G26" s="275"/>
      <c r="H26" s="276"/>
    </row>
    <row r="27" spans="2:9" ht="34.950000000000003" customHeight="1" thickBot="1" x14ac:dyDescent="0.45">
      <c r="B27" s="267" t="s">
        <v>25</v>
      </c>
      <c r="C27" s="268"/>
      <c r="D27" s="268"/>
      <c r="E27" s="268"/>
      <c r="F27" s="268"/>
      <c r="G27" s="268"/>
      <c r="H27" s="269"/>
    </row>
    <row r="28" spans="2:9" ht="33.6" customHeight="1" x14ac:dyDescent="0.4">
      <c r="B28" s="256" t="s">
        <v>42</v>
      </c>
      <c r="C28" s="257"/>
      <c r="D28" s="258"/>
      <c r="E28" s="259" t="s">
        <v>43</v>
      </c>
      <c r="F28" s="260"/>
      <c r="G28" s="261" t="s">
        <v>44</v>
      </c>
      <c r="H28" s="262"/>
    </row>
    <row r="29" spans="2:9" ht="33" customHeight="1" x14ac:dyDescent="0.4">
      <c r="B29" s="229" t="s">
        <v>45</v>
      </c>
      <c r="C29" s="230"/>
      <c r="D29" s="231"/>
      <c r="E29" s="232" t="s">
        <v>73</v>
      </c>
      <c r="F29" s="231"/>
      <c r="G29" s="232" t="s">
        <v>72</v>
      </c>
      <c r="H29" s="231"/>
      <c r="I29" s="25"/>
    </row>
    <row r="30" spans="2:9" ht="25.95" customHeight="1" x14ac:dyDescent="0.4">
      <c r="B30" s="246" t="s">
        <v>46</v>
      </c>
      <c r="C30" s="247"/>
      <c r="D30" s="263"/>
      <c r="E30" s="263"/>
      <c r="F30" s="263"/>
      <c r="G30" s="263"/>
      <c r="H30" s="250"/>
    </row>
    <row r="31" spans="2:9" ht="171" customHeight="1" thickBot="1" x14ac:dyDescent="0.45">
      <c r="B31" s="264" t="s">
        <v>365</v>
      </c>
      <c r="C31" s="265"/>
      <c r="D31" s="265"/>
      <c r="E31" s="265"/>
      <c r="F31" s="265"/>
      <c r="G31" s="265"/>
      <c r="H31" s="266"/>
    </row>
    <row r="32" spans="2:9" ht="28.95" customHeight="1" thickBot="1" x14ac:dyDescent="0.45">
      <c r="B32" s="267" t="s">
        <v>47</v>
      </c>
      <c r="C32" s="268"/>
      <c r="D32" s="268"/>
      <c r="E32" s="268"/>
      <c r="F32" s="268"/>
      <c r="G32" s="268"/>
      <c r="H32" s="269"/>
    </row>
    <row r="33" spans="2:8" ht="33" customHeight="1" thickBot="1" x14ac:dyDescent="0.45">
      <c r="B33" s="59" t="s">
        <v>48</v>
      </c>
      <c r="C33" s="59" t="s">
        <v>49</v>
      </c>
      <c r="D33" s="58" t="s">
        <v>50</v>
      </c>
      <c r="E33" s="59" t="s">
        <v>51</v>
      </c>
      <c r="F33" s="267" t="s">
        <v>52</v>
      </c>
      <c r="G33" s="268"/>
      <c r="H33" s="269"/>
    </row>
    <row r="34" spans="2:8" ht="37.200000000000003" customHeight="1" x14ac:dyDescent="0.4">
      <c r="B34" s="60">
        <v>3.5430000000000001</v>
      </c>
      <c r="C34" s="60">
        <v>0</v>
      </c>
      <c r="D34" s="60">
        <v>0</v>
      </c>
      <c r="E34" s="60">
        <v>0</v>
      </c>
      <c r="F34" s="270"/>
      <c r="G34" s="271"/>
      <c r="H34" s="272"/>
    </row>
    <row r="35" spans="2:8" ht="31.95" customHeight="1" x14ac:dyDescent="0.4">
      <c r="B35" s="253" t="s">
        <v>53</v>
      </c>
      <c r="C35" s="254"/>
      <c r="D35" s="254"/>
      <c r="E35" s="254"/>
      <c r="F35" s="254"/>
      <c r="G35" s="254"/>
      <c r="H35" s="255"/>
    </row>
    <row r="36" spans="2:8" ht="27" customHeight="1" x14ac:dyDescent="0.4">
      <c r="B36" s="246" t="s">
        <v>54</v>
      </c>
      <c r="C36" s="247"/>
      <c r="D36" s="247"/>
      <c r="E36" s="248"/>
      <c r="F36" s="249" t="s">
        <v>55</v>
      </c>
      <c r="G36" s="247"/>
      <c r="H36" s="250"/>
    </row>
    <row r="37" spans="2:8" ht="24.6" customHeight="1" x14ac:dyDescent="0.4">
      <c r="B37" s="252" t="s">
        <v>366</v>
      </c>
      <c r="C37" s="242"/>
      <c r="D37" s="242"/>
      <c r="E37" s="243"/>
      <c r="F37" s="297" t="s">
        <v>367</v>
      </c>
      <c r="G37" s="242"/>
      <c r="H37" s="245"/>
    </row>
    <row r="38" spans="2:8" ht="27" customHeight="1" x14ac:dyDescent="0.4">
      <c r="B38" s="246" t="s">
        <v>56</v>
      </c>
      <c r="C38" s="247"/>
      <c r="D38" s="247"/>
      <c r="E38" s="248"/>
      <c r="F38" s="249" t="s">
        <v>57</v>
      </c>
      <c r="G38" s="247"/>
      <c r="H38" s="250"/>
    </row>
    <row r="39" spans="2:8" ht="25.95" customHeight="1" x14ac:dyDescent="0.4">
      <c r="B39" s="251" t="s">
        <v>368</v>
      </c>
      <c r="C39" s="242"/>
      <c r="D39" s="242"/>
      <c r="E39" s="243"/>
      <c r="F39" s="297" t="s">
        <v>369</v>
      </c>
      <c r="G39" s="242"/>
      <c r="H39" s="245"/>
    </row>
    <row r="40" spans="2:8" ht="25.2" customHeight="1" x14ac:dyDescent="0.4">
      <c r="B40" s="246" t="s">
        <v>58</v>
      </c>
      <c r="C40" s="247"/>
      <c r="D40" s="247"/>
      <c r="E40" s="248"/>
      <c r="F40" s="249" t="s">
        <v>59</v>
      </c>
      <c r="G40" s="247"/>
      <c r="H40" s="250"/>
    </row>
    <row r="41" spans="2:8" ht="28.95" customHeight="1" x14ac:dyDescent="0.4">
      <c r="B41" s="251" t="s">
        <v>111</v>
      </c>
      <c r="C41" s="242"/>
      <c r="D41" s="242"/>
      <c r="E41" s="243"/>
      <c r="F41" s="244" t="s">
        <v>161</v>
      </c>
      <c r="G41" s="242"/>
      <c r="H41" s="245"/>
    </row>
    <row r="42" spans="2:8" ht="25.95" customHeight="1" x14ac:dyDescent="0.4">
      <c r="B42" s="246" t="s">
        <v>60</v>
      </c>
      <c r="C42" s="247"/>
      <c r="D42" s="247"/>
      <c r="E42" s="248"/>
      <c r="F42" s="249" t="s">
        <v>61</v>
      </c>
      <c r="G42" s="247"/>
      <c r="H42" s="250"/>
    </row>
    <row r="43" spans="2:8" ht="34.950000000000003" customHeight="1" x14ac:dyDescent="0.4">
      <c r="B43" s="298" t="s">
        <v>370</v>
      </c>
      <c r="C43" s="299"/>
      <c r="D43" s="299"/>
      <c r="E43" s="300"/>
      <c r="F43" s="297" t="s">
        <v>371</v>
      </c>
      <c r="G43" s="242"/>
      <c r="H43" s="245"/>
    </row>
    <row r="44" spans="2:8" ht="30" customHeight="1" x14ac:dyDescent="0.4">
      <c r="B44" s="246" t="s">
        <v>62</v>
      </c>
      <c r="C44" s="247"/>
      <c r="D44" s="247"/>
      <c r="E44" s="248"/>
      <c r="F44" s="249" t="s">
        <v>63</v>
      </c>
      <c r="G44" s="247"/>
      <c r="H44" s="250"/>
    </row>
    <row r="45" spans="2:8" ht="24" customHeight="1" x14ac:dyDescent="0.4">
      <c r="B45" s="251" t="s">
        <v>368</v>
      </c>
      <c r="C45" s="242"/>
      <c r="D45" s="242"/>
      <c r="E45" s="243"/>
      <c r="F45" s="297" t="s">
        <v>369</v>
      </c>
      <c r="G45" s="242"/>
      <c r="H45" s="245"/>
    </row>
    <row r="46" spans="2:8" ht="28.95" customHeight="1" x14ac:dyDescent="0.4">
      <c r="B46" s="246" t="s">
        <v>64</v>
      </c>
      <c r="C46" s="247"/>
      <c r="D46" s="247"/>
      <c r="E46" s="248"/>
      <c r="F46" s="249" t="s">
        <v>65</v>
      </c>
      <c r="G46" s="247"/>
      <c r="H46" s="250"/>
    </row>
    <row r="47" spans="2:8" ht="25.95" customHeight="1" x14ac:dyDescent="0.4">
      <c r="B47" s="251" t="s">
        <v>111</v>
      </c>
      <c r="C47" s="242"/>
      <c r="D47" s="242"/>
      <c r="E47" s="243"/>
      <c r="F47" s="244" t="s">
        <v>161</v>
      </c>
      <c r="G47" s="242"/>
      <c r="H47" s="245"/>
    </row>
    <row r="48" spans="2:8" ht="32.4" customHeight="1" x14ac:dyDescent="0.4">
      <c r="B48" s="218" t="s">
        <v>66</v>
      </c>
      <c r="C48" s="219"/>
      <c r="D48" s="219"/>
      <c r="E48" s="219"/>
      <c r="F48" s="219"/>
      <c r="G48" s="219"/>
      <c r="H48" s="220"/>
    </row>
    <row r="49" spans="2:8" ht="24" customHeight="1" x14ac:dyDescent="0.4">
      <c r="B49" s="221" t="s">
        <v>357</v>
      </c>
      <c r="C49" s="222"/>
      <c r="D49" s="222"/>
      <c r="E49" s="222"/>
      <c r="F49" s="222"/>
      <c r="G49" s="222"/>
      <c r="H49" s="223"/>
    </row>
    <row r="50" spans="2:8" ht="25.2" customHeight="1" x14ac:dyDescent="0.4">
      <c r="B50" s="224" t="s">
        <v>67</v>
      </c>
      <c r="C50" s="225"/>
      <c r="D50" s="225"/>
      <c r="E50" s="226"/>
      <c r="F50" s="227" t="s">
        <v>68</v>
      </c>
      <c r="G50" s="225"/>
      <c r="H50" s="228"/>
    </row>
    <row r="51" spans="2:8" ht="23.4" customHeight="1" x14ac:dyDescent="0.4">
      <c r="B51" s="229" t="s">
        <v>358</v>
      </c>
      <c r="C51" s="230"/>
      <c r="D51" s="230"/>
      <c r="E51" s="231"/>
      <c r="F51" s="232" t="s">
        <v>359</v>
      </c>
      <c r="G51" s="230"/>
      <c r="H51" s="233"/>
    </row>
    <row r="52" spans="2:8" ht="25.2" customHeight="1" x14ac:dyDescent="0.4">
      <c r="B52" s="234" t="s">
        <v>69</v>
      </c>
      <c r="C52" s="235"/>
      <c r="D52" s="235"/>
      <c r="E52" s="235"/>
      <c r="F52" s="235" t="s">
        <v>70</v>
      </c>
      <c r="G52" s="235"/>
      <c r="H52" s="236"/>
    </row>
    <row r="53" spans="2:8" ht="25.95" customHeight="1" thickBot="1" x14ac:dyDescent="0.45">
      <c r="B53" s="237" t="s">
        <v>360</v>
      </c>
      <c r="C53" s="238"/>
      <c r="D53" s="238"/>
      <c r="E53" s="238"/>
      <c r="F53" s="239" t="s">
        <v>361</v>
      </c>
      <c r="G53" s="239"/>
      <c r="H53" s="240"/>
    </row>
    <row r="54" spans="2:8" ht="84" customHeight="1" thickBot="1" x14ac:dyDescent="0.45">
      <c r="B54" s="120"/>
      <c r="C54" s="121"/>
      <c r="D54" s="121"/>
      <c r="E54" s="121"/>
      <c r="F54" s="121"/>
      <c r="G54" s="121"/>
      <c r="H54" s="122"/>
    </row>
    <row r="55" spans="2:8" ht="31.2" customHeight="1" thickBot="1" x14ac:dyDescent="0.45">
      <c r="B55" s="123" t="s">
        <v>71</v>
      </c>
      <c r="C55" s="124"/>
      <c r="D55" s="124"/>
      <c r="E55" s="124"/>
      <c r="F55" s="124"/>
      <c r="G55" s="124"/>
      <c r="H55" s="125"/>
    </row>
  </sheetData>
  <mergeCells count="85">
    <mergeCell ref="B11:F11"/>
    <mergeCell ref="G11:H11"/>
    <mergeCell ref="B2:H2"/>
    <mergeCell ref="C3:H3"/>
    <mergeCell ref="B4:H4"/>
    <mergeCell ref="B5:H5"/>
    <mergeCell ref="B6:E6"/>
    <mergeCell ref="F6:G6"/>
    <mergeCell ref="B7:E7"/>
    <mergeCell ref="F7:G7"/>
    <mergeCell ref="B8:H8"/>
    <mergeCell ref="C9:D9"/>
    <mergeCell ref="C10:D10"/>
    <mergeCell ref="B20:H20"/>
    <mergeCell ref="C12:D12"/>
    <mergeCell ref="C13:D13"/>
    <mergeCell ref="B14:E14"/>
    <mergeCell ref="F14:H14"/>
    <mergeCell ref="C15:D15"/>
    <mergeCell ref="F15:G15"/>
    <mergeCell ref="C16:D16"/>
    <mergeCell ref="F16:G16"/>
    <mergeCell ref="B17:H17"/>
    <mergeCell ref="B18:H18"/>
    <mergeCell ref="B19:H19"/>
    <mergeCell ref="B27:H27"/>
    <mergeCell ref="B21:E21"/>
    <mergeCell ref="F21:H21"/>
    <mergeCell ref="B22:E22"/>
    <mergeCell ref="F22:H22"/>
    <mergeCell ref="B23:E23"/>
    <mergeCell ref="F23:H23"/>
    <mergeCell ref="B24:C24"/>
    <mergeCell ref="D24:E24"/>
    <mergeCell ref="B25:C25"/>
    <mergeCell ref="D25:E25"/>
    <mergeCell ref="B26:H26"/>
    <mergeCell ref="B35:H35"/>
    <mergeCell ref="B28:D28"/>
    <mergeCell ref="E28:F28"/>
    <mergeCell ref="G28:H28"/>
    <mergeCell ref="B29:D29"/>
    <mergeCell ref="E29:F29"/>
    <mergeCell ref="G29:H29"/>
    <mergeCell ref="B30:H30"/>
    <mergeCell ref="B31:H31"/>
    <mergeCell ref="B32:H32"/>
    <mergeCell ref="F33:H33"/>
    <mergeCell ref="F34:H34"/>
    <mergeCell ref="B36:E36"/>
    <mergeCell ref="F36:H36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E47"/>
    <mergeCell ref="F47:H47"/>
    <mergeCell ref="B55:H55"/>
    <mergeCell ref="B48:H48"/>
    <mergeCell ref="B49:H49"/>
    <mergeCell ref="B50:E50"/>
    <mergeCell ref="F50:H50"/>
    <mergeCell ref="B51:E51"/>
    <mergeCell ref="F51:H51"/>
    <mergeCell ref="B52:E52"/>
    <mergeCell ref="F52:H52"/>
    <mergeCell ref="B53:E53"/>
    <mergeCell ref="F53:H53"/>
    <mergeCell ref="B54:H54"/>
  </mergeCells>
  <conditionalFormatting sqref="B34:F34">
    <cfRule type="containsText" dxfId="335" priority="1" operator="containsText" text="NO DISPONIBLE">
      <formula>NOT(ISERROR(SEARCH("NO DISPONIBLE",B34)))</formula>
    </cfRule>
    <cfRule type="cellIs" dxfId="334" priority="2" stopIfTrue="1" operator="greaterThanOrEqual">
      <formula>0.7</formula>
    </cfRule>
    <cfRule type="cellIs" dxfId="333" priority="3" stopIfTrue="1" operator="between">
      <formula>0.5</formula>
      <formula>0.7</formula>
    </cfRule>
    <cfRule type="cellIs" dxfId="332" priority="4" stopIfTrue="1" operator="lessThanOrEqual">
      <formula>0.5</formula>
    </cfRule>
  </conditionalFormatting>
  <hyperlinks>
    <hyperlink ref="B53" r:id="rId1" xr:uid="{00576EB3-CEF9-4130-80DD-B4CDD3D14068}"/>
  </hyperlinks>
  <pageMargins left="1" right="1" top="1" bottom="1" header="0.5" footer="0.5"/>
  <pageSetup paperSize="5" scale="43" fitToWidth="0" orientation="portrait" r:id="rId2"/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7E6CF-72C5-47E1-9114-B24A0D08ABEE}">
  <sheetPr>
    <pageSetUpPr fitToPage="1"/>
  </sheetPr>
  <dimension ref="B1:Q55"/>
  <sheetViews>
    <sheetView view="pageBreakPreview" topLeftCell="A2" zoomScale="50" zoomScaleNormal="70" zoomScaleSheetLayoutView="50" workbookViewId="0">
      <selection activeCell="B30" sqref="B30:H30"/>
    </sheetView>
  </sheetViews>
  <sheetFormatPr baseColWidth="10" defaultColWidth="13.109375" defaultRowHeight="16.8" x14ac:dyDescent="0.4"/>
  <cols>
    <col min="1" max="1" width="13.109375" style="1"/>
    <col min="2" max="2" width="16.6640625" style="1" customWidth="1"/>
    <col min="3" max="3" width="19.109375" style="1" customWidth="1"/>
    <col min="4" max="4" width="26.6640625" style="1" customWidth="1"/>
    <col min="5" max="5" width="25.5546875" style="1" customWidth="1"/>
    <col min="6" max="6" width="16.6640625" style="1" customWidth="1"/>
    <col min="7" max="7" width="23.5546875" style="1" customWidth="1"/>
    <col min="8" max="8" width="42.5546875" style="1" customWidth="1"/>
    <col min="9" max="9" width="73.109375" style="1" customWidth="1"/>
    <col min="10" max="16384" width="13.109375" style="1"/>
  </cols>
  <sheetData>
    <row r="1" spans="2:17" hidden="1" x14ac:dyDescent="0.4"/>
    <row r="2" spans="2:17" ht="96.6" customHeight="1" x14ac:dyDescent="0.4">
      <c r="B2" s="288"/>
      <c r="C2" s="288"/>
      <c r="D2" s="288"/>
      <c r="E2" s="288"/>
      <c r="F2" s="288"/>
      <c r="G2" s="288"/>
      <c r="H2" s="288"/>
    </row>
    <row r="3" spans="2:17" ht="103.95" customHeight="1" x14ac:dyDescent="0.4">
      <c r="B3" s="36"/>
      <c r="C3" s="289" t="s">
        <v>0</v>
      </c>
      <c r="D3" s="289"/>
      <c r="E3" s="289"/>
      <c r="F3" s="289"/>
      <c r="G3" s="289"/>
      <c r="H3" s="290"/>
      <c r="J3" s="2"/>
      <c r="K3" s="2"/>
      <c r="L3" s="2"/>
      <c r="M3" s="2"/>
      <c r="N3" s="2"/>
      <c r="O3" s="2"/>
      <c r="P3" s="2"/>
      <c r="Q3" s="2"/>
    </row>
    <row r="4" spans="2:17" ht="27" customHeight="1" x14ac:dyDescent="0.4">
      <c r="B4" s="246" t="s">
        <v>1</v>
      </c>
      <c r="C4" s="247"/>
      <c r="D4" s="247"/>
      <c r="E4" s="247"/>
      <c r="F4" s="247"/>
      <c r="G4" s="247"/>
      <c r="H4" s="250"/>
      <c r="J4" s="2"/>
      <c r="K4" s="2"/>
      <c r="L4" s="2"/>
      <c r="M4" s="2"/>
      <c r="N4" s="2"/>
      <c r="O4" s="2"/>
      <c r="P4" s="2"/>
      <c r="Q4" s="2"/>
    </row>
    <row r="5" spans="2:17" ht="25.2" customHeight="1" x14ac:dyDescent="0.4">
      <c r="B5" s="291" t="s">
        <v>372</v>
      </c>
      <c r="C5" s="292"/>
      <c r="D5" s="292"/>
      <c r="E5" s="292"/>
      <c r="F5" s="292"/>
      <c r="G5" s="292"/>
      <c r="H5" s="293"/>
      <c r="J5" s="3"/>
      <c r="K5" s="3"/>
      <c r="L5" s="3"/>
      <c r="M5" s="3"/>
      <c r="N5" s="3"/>
      <c r="O5" s="3"/>
      <c r="P5" s="3"/>
      <c r="Q5" s="3"/>
    </row>
    <row r="6" spans="2:17" ht="30" customHeight="1" x14ac:dyDescent="0.4">
      <c r="B6" s="294" t="s">
        <v>2</v>
      </c>
      <c r="C6" s="281"/>
      <c r="D6" s="281"/>
      <c r="E6" s="281"/>
      <c r="F6" s="249" t="s">
        <v>3</v>
      </c>
      <c r="G6" s="248"/>
      <c r="H6" s="41" t="s">
        <v>4</v>
      </c>
      <c r="J6" s="5"/>
      <c r="K6" s="5"/>
      <c r="L6" s="5"/>
      <c r="M6" s="5"/>
      <c r="N6" s="5"/>
      <c r="O6" s="5"/>
      <c r="P6" s="5"/>
      <c r="Q6" s="5"/>
    </row>
    <row r="7" spans="2:17" ht="52.2" customHeight="1" x14ac:dyDescent="0.4">
      <c r="B7" s="241" t="s">
        <v>343</v>
      </c>
      <c r="C7" s="242"/>
      <c r="D7" s="242"/>
      <c r="E7" s="243"/>
      <c r="F7" s="244" t="s">
        <v>344</v>
      </c>
      <c r="G7" s="243"/>
      <c r="H7" s="63" t="s">
        <v>303</v>
      </c>
      <c r="J7" s="3"/>
      <c r="K7" s="3"/>
      <c r="L7" s="3"/>
      <c r="M7" s="3"/>
      <c r="N7" s="3"/>
      <c r="O7" s="3"/>
      <c r="P7" s="3"/>
      <c r="Q7" s="3"/>
    </row>
    <row r="8" spans="2:17" ht="19.95" customHeight="1" x14ac:dyDescent="0.4">
      <c r="B8" s="246" t="s">
        <v>5</v>
      </c>
      <c r="C8" s="247"/>
      <c r="D8" s="247"/>
      <c r="E8" s="247"/>
      <c r="F8" s="247"/>
      <c r="G8" s="247"/>
      <c r="H8" s="250"/>
    </row>
    <row r="9" spans="2:17" ht="29.4" customHeight="1" x14ac:dyDescent="0.4">
      <c r="B9" s="37" t="s">
        <v>6</v>
      </c>
      <c r="C9" s="249" t="s">
        <v>7</v>
      </c>
      <c r="D9" s="248"/>
      <c r="E9" s="39" t="s">
        <v>8</v>
      </c>
      <c r="F9" s="39" t="s">
        <v>9</v>
      </c>
      <c r="G9" s="39" t="s">
        <v>10</v>
      </c>
      <c r="H9" s="41" t="s">
        <v>11</v>
      </c>
    </row>
    <row r="10" spans="2:17" ht="21" customHeight="1" x14ac:dyDescent="0.4">
      <c r="B10" s="44" t="s">
        <v>345</v>
      </c>
      <c r="C10" s="295" t="s">
        <v>286</v>
      </c>
      <c r="D10" s="296"/>
      <c r="E10" s="45" t="s">
        <v>282</v>
      </c>
      <c r="F10" s="45" t="s">
        <v>282</v>
      </c>
      <c r="G10" s="45" t="s">
        <v>346</v>
      </c>
      <c r="H10" s="46" t="s">
        <v>12</v>
      </c>
    </row>
    <row r="11" spans="2:17" ht="20.399999999999999" customHeight="1" x14ac:dyDescent="0.4">
      <c r="B11" s="285" t="s">
        <v>13</v>
      </c>
      <c r="C11" s="286"/>
      <c r="D11" s="286"/>
      <c r="E11" s="286"/>
      <c r="F11" s="287"/>
      <c r="G11" s="249" t="s">
        <v>14</v>
      </c>
      <c r="H11" s="250"/>
    </row>
    <row r="12" spans="2:17" ht="23.4" customHeight="1" x14ac:dyDescent="0.4">
      <c r="B12" s="47" t="s">
        <v>15</v>
      </c>
      <c r="C12" s="277" t="s">
        <v>16</v>
      </c>
      <c r="D12" s="278"/>
      <c r="E12" s="48" t="s">
        <v>17</v>
      </c>
      <c r="F12" s="39" t="s">
        <v>8</v>
      </c>
      <c r="G12" s="40" t="s">
        <v>18</v>
      </c>
      <c r="H12" s="41" t="s">
        <v>19</v>
      </c>
    </row>
    <row r="13" spans="2:17" ht="25.95" customHeight="1" x14ac:dyDescent="0.4">
      <c r="B13" s="49" t="s">
        <v>20</v>
      </c>
      <c r="C13" s="244" t="s">
        <v>284</v>
      </c>
      <c r="D13" s="243"/>
      <c r="E13" s="50" t="s">
        <v>21</v>
      </c>
      <c r="F13" s="50" t="s">
        <v>22</v>
      </c>
      <c r="G13" s="42" t="s">
        <v>285</v>
      </c>
      <c r="H13" s="43" t="s">
        <v>79</v>
      </c>
    </row>
    <row r="14" spans="2:17" ht="27" customHeight="1" x14ac:dyDescent="0.4">
      <c r="B14" s="279" t="s">
        <v>23</v>
      </c>
      <c r="C14" s="280"/>
      <c r="D14" s="280"/>
      <c r="E14" s="278"/>
      <c r="F14" s="249" t="s">
        <v>24</v>
      </c>
      <c r="G14" s="247"/>
      <c r="H14" s="250"/>
    </row>
    <row r="15" spans="2:17" ht="33" customHeight="1" x14ac:dyDescent="0.4">
      <c r="B15" s="51" t="s">
        <v>25</v>
      </c>
      <c r="C15" s="277" t="s">
        <v>26</v>
      </c>
      <c r="D15" s="278"/>
      <c r="E15" s="52" t="s">
        <v>27</v>
      </c>
      <c r="F15" s="281" t="s">
        <v>28</v>
      </c>
      <c r="G15" s="281"/>
      <c r="H15" s="41" t="s">
        <v>29</v>
      </c>
    </row>
    <row r="16" spans="2:17" ht="22.2" customHeight="1" x14ac:dyDescent="0.4">
      <c r="B16" s="53" t="s">
        <v>286</v>
      </c>
      <c r="C16" s="282" t="s">
        <v>30</v>
      </c>
      <c r="D16" s="283"/>
      <c r="E16" s="54" t="s">
        <v>31</v>
      </c>
      <c r="F16" s="284" t="s">
        <v>347</v>
      </c>
      <c r="G16" s="284"/>
      <c r="H16" s="46" t="s">
        <v>77</v>
      </c>
    </row>
    <row r="17" spans="2:9" ht="21.6" customHeight="1" x14ac:dyDescent="0.4">
      <c r="B17" s="246" t="s">
        <v>32</v>
      </c>
      <c r="C17" s="247"/>
      <c r="D17" s="247"/>
      <c r="E17" s="247"/>
      <c r="F17" s="247"/>
      <c r="G17" s="247"/>
      <c r="H17" s="250"/>
    </row>
    <row r="18" spans="2:9" ht="42" customHeight="1" x14ac:dyDescent="0.4">
      <c r="B18" s="301" t="s">
        <v>373</v>
      </c>
      <c r="C18" s="222"/>
      <c r="D18" s="222"/>
      <c r="E18" s="222"/>
      <c r="F18" s="222"/>
      <c r="G18" s="222"/>
      <c r="H18" s="223"/>
    </row>
    <row r="19" spans="2:9" ht="27" customHeight="1" x14ac:dyDescent="0.4">
      <c r="B19" s="246" t="s">
        <v>33</v>
      </c>
      <c r="C19" s="247"/>
      <c r="D19" s="247"/>
      <c r="E19" s="247"/>
      <c r="F19" s="247"/>
      <c r="G19" s="247"/>
      <c r="H19" s="250"/>
    </row>
    <row r="20" spans="2:9" ht="25.2" customHeight="1" x14ac:dyDescent="0.4">
      <c r="B20" s="251" t="s">
        <v>374</v>
      </c>
      <c r="C20" s="242"/>
      <c r="D20" s="242"/>
      <c r="E20" s="242"/>
      <c r="F20" s="242"/>
      <c r="G20" s="242"/>
      <c r="H20" s="245"/>
    </row>
    <row r="21" spans="2:9" ht="17.399999999999999" customHeight="1" x14ac:dyDescent="0.4">
      <c r="B21" s="246" t="s">
        <v>34</v>
      </c>
      <c r="C21" s="247"/>
      <c r="D21" s="247"/>
      <c r="E21" s="248"/>
      <c r="F21" s="249" t="s">
        <v>35</v>
      </c>
      <c r="G21" s="247"/>
      <c r="H21" s="250"/>
    </row>
    <row r="22" spans="2:9" ht="23.4" customHeight="1" x14ac:dyDescent="0.4">
      <c r="B22" s="241" t="s">
        <v>85</v>
      </c>
      <c r="C22" s="242"/>
      <c r="D22" s="242"/>
      <c r="E22" s="243"/>
      <c r="F22" s="244" t="s">
        <v>111</v>
      </c>
      <c r="G22" s="242"/>
      <c r="H22" s="245"/>
    </row>
    <row r="23" spans="2:9" ht="24" customHeight="1" x14ac:dyDescent="0.4">
      <c r="B23" s="246" t="s">
        <v>36</v>
      </c>
      <c r="C23" s="247"/>
      <c r="D23" s="247"/>
      <c r="E23" s="248"/>
      <c r="F23" s="249" t="s">
        <v>37</v>
      </c>
      <c r="G23" s="247"/>
      <c r="H23" s="250"/>
    </row>
    <row r="24" spans="2:9" ht="37.950000000000003" customHeight="1" x14ac:dyDescent="0.4">
      <c r="B24" s="246" t="s">
        <v>38</v>
      </c>
      <c r="C24" s="248"/>
      <c r="D24" s="249" t="s">
        <v>39</v>
      </c>
      <c r="E24" s="248"/>
      <c r="F24" s="39" t="s">
        <v>38</v>
      </c>
      <c r="G24" s="39" t="s">
        <v>40</v>
      </c>
      <c r="H24" s="38" t="s">
        <v>39</v>
      </c>
    </row>
    <row r="25" spans="2:9" ht="31.2" customHeight="1" x14ac:dyDescent="0.4">
      <c r="B25" s="221">
        <v>564</v>
      </c>
      <c r="C25" s="222"/>
      <c r="D25" s="222">
        <v>2023</v>
      </c>
      <c r="E25" s="222"/>
      <c r="F25" s="61">
        <v>620</v>
      </c>
      <c r="G25" s="62">
        <v>0.90959999999999996</v>
      </c>
      <c r="H25" s="55">
        <v>2026</v>
      </c>
    </row>
    <row r="26" spans="2:9" ht="29.4" customHeight="1" thickBot="1" x14ac:dyDescent="0.45">
      <c r="B26" s="274" t="s">
        <v>41</v>
      </c>
      <c r="C26" s="275"/>
      <c r="D26" s="275"/>
      <c r="E26" s="275"/>
      <c r="F26" s="275"/>
      <c r="G26" s="275"/>
      <c r="H26" s="276"/>
    </row>
    <row r="27" spans="2:9" ht="34.950000000000003" customHeight="1" thickBot="1" x14ac:dyDescent="0.45">
      <c r="B27" s="267" t="s">
        <v>25</v>
      </c>
      <c r="C27" s="268"/>
      <c r="D27" s="268"/>
      <c r="E27" s="268"/>
      <c r="F27" s="268"/>
      <c r="G27" s="268"/>
      <c r="H27" s="269"/>
    </row>
    <row r="28" spans="2:9" ht="33.6" customHeight="1" x14ac:dyDescent="0.4">
      <c r="B28" s="256" t="s">
        <v>42</v>
      </c>
      <c r="C28" s="257"/>
      <c r="D28" s="258"/>
      <c r="E28" s="259" t="s">
        <v>43</v>
      </c>
      <c r="F28" s="260"/>
      <c r="G28" s="261" t="s">
        <v>44</v>
      </c>
      <c r="H28" s="262"/>
    </row>
    <row r="29" spans="2:9" ht="33" customHeight="1" x14ac:dyDescent="0.4">
      <c r="B29" s="229" t="s">
        <v>45</v>
      </c>
      <c r="C29" s="230"/>
      <c r="D29" s="231"/>
      <c r="E29" s="232" t="s">
        <v>73</v>
      </c>
      <c r="F29" s="231"/>
      <c r="G29" s="232" t="s">
        <v>72</v>
      </c>
      <c r="H29" s="231"/>
      <c r="I29" s="25"/>
    </row>
    <row r="30" spans="2:9" ht="25.95" customHeight="1" x14ac:dyDescent="0.4">
      <c r="B30" s="246" t="s">
        <v>46</v>
      </c>
      <c r="C30" s="247"/>
      <c r="D30" s="263"/>
      <c r="E30" s="263"/>
      <c r="F30" s="263"/>
      <c r="G30" s="263"/>
      <c r="H30" s="250"/>
    </row>
    <row r="31" spans="2:9" ht="171" customHeight="1" thickBot="1" x14ac:dyDescent="0.45">
      <c r="B31" s="264" t="s">
        <v>375</v>
      </c>
      <c r="C31" s="265"/>
      <c r="D31" s="265"/>
      <c r="E31" s="265"/>
      <c r="F31" s="265"/>
      <c r="G31" s="265"/>
      <c r="H31" s="266"/>
    </row>
    <row r="32" spans="2:9" ht="28.95" customHeight="1" thickBot="1" x14ac:dyDescent="0.45">
      <c r="B32" s="267" t="s">
        <v>47</v>
      </c>
      <c r="C32" s="268"/>
      <c r="D32" s="268"/>
      <c r="E32" s="268"/>
      <c r="F32" s="268"/>
      <c r="G32" s="268"/>
      <c r="H32" s="269"/>
    </row>
    <row r="33" spans="2:8" ht="33" customHeight="1" thickBot="1" x14ac:dyDescent="0.45">
      <c r="B33" s="59" t="s">
        <v>48</v>
      </c>
      <c r="C33" s="59" t="s">
        <v>49</v>
      </c>
      <c r="D33" s="58" t="s">
        <v>50</v>
      </c>
      <c r="E33" s="59" t="s">
        <v>51</v>
      </c>
      <c r="F33" s="267" t="s">
        <v>52</v>
      </c>
      <c r="G33" s="268"/>
      <c r="H33" s="269"/>
    </row>
    <row r="34" spans="2:8" ht="37.200000000000003" customHeight="1" x14ac:dyDescent="0.4">
      <c r="B34" s="60">
        <v>0.1419</v>
      </c>
      <c r="C34" s="60">
        <v>0</v>
      </c>
      <c r="D34" s="60">
        <v>0</v>
      </c>
      <c r="E34" s="60">
        <v>0</v>
      </c>
      <c r="F34" s="270"/>
      <c r="G34" s="271"/>
      <c r="H34" s="272"/>
    </row>
    <row r="35" spans="2:8" ht="31.95" customHeight="1" x14ac:dyDescent="0.4">
      <c r="B35" s="253" t="s">
        <v>53</v>
      </c>
      <c r="C35" s="254"/>
      <c r="D35" s="254"/>
      <c r="E35" s="254"/>
      <c r="F35" s="254"/>
      <c r="G35" s="254"/>
      <c r="H35" s="255"/>
    </row>
    <row r="36" spans="2:8" ht="27" customHeight="1" x14ac:dyDescent="0.4">
      <c r="B36" s="246" t="s">
        <v>54</v>
      </c>
      <c r="C36" s="247"/>
      <c r="D36" s="247"/>
      <c r="E36" s="248"/>
      <c r="F36" s="249" t="s">
        <v>55</v>
      </c>
      <c r="G36" s="247"/>
      <c r="H36" s="250"/>
    </row>
    <row r="37" spans="2:8" ht="24.6" customHeight="1" x14ac:dyDescent="0.4">
      <c r="B37" s="252" t="s">
        <v>376</v>
      </c>
      <c r="C37" s="242"/>
      <c r="D37" s="242"/>
      <c r="E37" s="243"/>
      <c r="F37" s="297" t="s">
        <v>377</v>
      </c>
      <c r="G37" s="242"/>
      <c r="H37" s="245"/>
    </row>
    <row r="38" spans="2:8" ht="27" customHeight="1" x14ac:dyDescent="0.4">
      <c r="B38" s="246" t="s">
        <v>56</v>
      </c>
      <c r="C38" s="247"/>
      <c r="D38" s="247"/>
      <c r="E38" s="248"/>
      <c r="F38" s="249" t="s">
        <v>57</v>
      </c>
      <c r="G38" s="247"/>
      <c r="H38" s="250"/>
    </row>
    <row r="39" spans="2:8" ht="25.95" customHeight="1" x14ac:dyDescent="0.4">
      <c r="B39" s="251" t="s">
        <v>378</v>
      </c>
      <c r="C39" s="242"/>
      <c r="D39" s="242"/>
      <c r="E39" s="243"/>
      <c r="F39" s="297" t="s">
        <v>160</v>
      </c>
      <c r="G39" s="242"/>
      <c r="H39" s="245"/>
    </row>
    <row r="40" spans="2:8" ht="25.2" customHeight="1" x14ac:dyDescent="0.4">
      <c r="B40" s="246" t="s">
        <v>58</v>
      </c>
      <c r="C40" s="247"/>
      <c r="D40" s="247"/>
      <c r="E40" s="248"/>
      <c r="F40" s="249" t="s">
        <v>59</v>
      </c>
      <c r="G40" s="247"/>
      <c r="H40" s="250"/>
    </row>
    <row r="41" spans="2:8" ht="28.95" customHeight="1" x14ac:dyDescent="0.4">
      <c r="B41" s="251" t="s">
        <v>111</v>
      </c>
      <c r="C41" s="242"/>
      <c r="D41" s="242"/>
      <c r="E41" s="243"/>
      <c r="F41" s="244" t="s">
        <v>161</v>
      </c>
      <c r="G41" s="242"/>
      <c r="H41" s="245"/>
    </row>
    <row r="42" spans="2:8" ht="25.95" customHeight="1" x14ac:dyDescent="0.4">
      <c r="B42" s="246" t="s">
        <v>60</v>
      </c>
      <c r="C42" s="247"/>
      <c r="D42" s="247"/>
      <c r="E42" s="248"/>
      <c r="F42" s="249" t="s">
        <v>61</v>
      </c>
      <c r="G42" s="247"/>
      <c r="H42" s="250"/>
    </row>
    <row r="43" spans="2:8" ht="34.950000000000003" customHeight="1" x14ac:dyDescent="0.4">
      <c r="B43" s="252" t="s">
        <v>379</v>
      </c>
      <c r="C43" s="242"/>
      <c r="D43" s="242"/>
      <c r="E43" s="243"/>
      <c r="F43" s="297" t="s">
        <v>380</v>
      </c>
      <c r="G43" s="242"/>
      <c r="H43" s="245"/>
    </row>
    <row r="44" spans="2:8" ht="30" customHeight="1" x14ac:dyDescent="0.4">
      <c r="B44" s="246" t="s">
        <v>62</v>
      </c>
      <c r="C44" s="247"/>
      <c r="D44" s="247"/>
      <c r="E44" s="248"/>
      <c r="F44" s="249" t="s">
        <v>63</v>
      </c>
      <c r="G44" s="247"/>
      <c r="H44" s="250"/>
    </row>
    <row r="45" spans="2:8" ht="24" customHeight="1" x14ac:dyDescent="0.4">
      <c r="B45" s="251" t="s">
        <v>381</v>
      </c>
      <c r="C45" s="242"/>
      <c r="D45" s="242"/>
      <c r="E45" s="243"/>
      <c r="F45" s="297" t="s">
        <v>369</v>
      </c>
      <c r="G45" s="242"/>
      <c r="H45" s="245"/>
    </row>
    <row r="46" spans="2:8" ht="28.95" customHeight="1" x14ac:dyDescent="0.4">
      <c r="B46" s="246" t="s">
        <v>64</v>
      </c>
      <c r="C46" s="247"/>
      <c r="D46" s="247"/>
      <c r="E46" s="248"/>
      <c r="F46" s="249" t="s">
        <v>65</v>
      </c>
      <c r="G46" s="247"/>
      <c r="H46" s="250"/>
    </row>
    <row r="47" spans="2:8" ht="25.95" customHeight="1" x14ac:dyDescent="0.4">
      <c r="B47" s="251" t="s">
        <v>111</v>
      </c>
      <c r="C47" s="242"/>
      <c r="D47" s="242"/>
      <c r="E47" s="243"/>
      <c r="F47" s="244" t="s">
        <v>161</v>
      </c>
      <c r="G47" s="242"/>
      <c r="H47" s="245"/>
    </row>
    <row r="48" spans="2:8" ht="32.4" customHeight="1" x14ac:dyDescent="0.4">
      <c r="B48" s="218" t="s">
        <v>66</v>
      </c>
      <c r="C48" s="219"/>
      <c r="D48" s="219"/>
      <c r="E48" s="219"/>
      <c r="F48" s="219"/>
      <c r="G48" s="219"/>
      <c r="H48" s="220"/>
    </row>
    <row r="49" spans="2:8" ht="24" customHeight="1" x14ac:dyDescent="0.4">
      <c r="B49" s="221" t="s">
        <v>357</v>
      </c>
      <c r="C49" s="222"/>
      <c r="D49" s="222"/>
      <c r="E49" s="222"/>
      <c r="F49" s="222"/>
      <c r="G49" s="222"/>
      <c r="H49" s="223"/>
    </row>
    <row r="50" spans="2:8" ht="25.2" customHeight="1" x14ac:dyDescent="0.4">
      <c r="B50" s="224" t="s">
        <v>67</v>
      </c>
      <c r="C50" s="225"/>
      <c r="D50" s="225"/>
      <c r="E50" s="226"/>
      <c r="F50" s="227" t="s">
        <v>68</v>
      </c>
      <c r="G50" s="225"/>
      <c r="H50" s="228"/>
    </row>
    <row r="51" spans="2:8" ht="23.4" customHeight="1" x14ac:dyDescent="0.4">
      <c r="B51" s="229" t="s">
        <v>358</v>
      </c>
      <c r="C51" s="230"/>
      <c r="D51" s="230"/>
      <c r="E51" s="231"/>
      <c r="F51" s="232" t="s">
        <v>359</v>
      </c>
      <c r="G51" s="230"/>
      <c r="H51" s="233"/>
    </row>
    <row r="52" spans="2:8" ht="25.2" customHeight="1" x14ac:dyDescent="0.4">
      <c r="B52" s="234" t="s">
        <v>69</v>
      </c>
      <c r="C52" s="235"/>
      <c r="D52" s="235"/>
      <c r="E52" s="235"/>
      <c r="F52" s="235" t="s">
        <v>70</v>
      </c>
      <c r="G52" s="235"/>
      <c r="H52" s="236"/>
    </row>
    <row r="53" spans="2:8" ht="25.95" customHeight="1" thickBot="1" x14ac:dyDescent="0.45">
      <c r="B53" s="237" t="s">
        <v>360</v>
      </c>
      <c r="C53" s="238"/>
      <c r="D53" s="238"/>
      <c r="E53" s="238"/>
      <c r="F53" s="239" t="s">
        <v>361</v>
      </c>
      <c r="G53" s="239"/>
      <c r="H53" s="240"/>
    </row>
    <row r="54" spans="2:8" ht="84" customHeight="1" thickBot="1" x14ac:dyDescent="0.45">
      <c r="B54" s="120"/>
      <c r="C54" s="121"/>
      <c r="D54" s="121"/>
      <c r="E54" s="121"/>
      <c r="F54" s="121"/>
      <c r="G54" s="121"/>
      <c r="H54" s="122"/>
    </row>
    <row r="55" spans="2:8" ht="31.2" customHeight="1" thickBot="1" x14ac:dyDescent="0.45">
      <c r="B55" s="123" t="s">
        <v>71</v>
      </c>
      <c r="C55" s="124"/>
      <c r="D55" s="124"/>
      <c r="E55" s="124"/>
      <c r="F55" s="124"/>
      <c r="G55" s="124"/>
      <c r="H55" s="125"/>
    </row>
  </sheetData>
  <mergeCells count="85">
    <mergeCell ref="B11:F11"/>
    <mergeCell ref="G11:H11"/>
    <mergeCell ref="B2:H2"/>
    <mergeCell ref="C3:H3"/>
    <mergeCell ref="B4:H4"/>
    <mergeCell ref="B5:H5"/>
    <mergeCell ref="B6:E6"/>
    <mergeCell ref="F6:G6"/>
    <mergeCell ref="B7:E7"/>
    <mergeCell ref="F7:G7"/>
    <mergeCell ref="B8:H8"/>
    <mergeCell ref="C9:D9"/>
    <mergeCell ref="C10:D10"/>
    <mergeCell ref="B20:H20"/>
    <mergeCell ref="C12:D12"/>
    <mergeCell ref="C13:D13"/>
    <mergeCell ref="B14:E14"/>
    <mergeCell ref="F14:H14"/>
    <mergeCell ref="C15:D15"/>
    <mergeCell ref="F15:G15"/>
    <mergeCell ref="C16:D16"/>
    <mergeCell ref="F16:G16"/>
    <mergeCell ref="B17:H17"/>
    <mergeCell ref="B18:H18"/>
    <mergeCell ref="B19:H19"/>
    <mergeCell ref="B27:H27"/>
    <mergeCell ref="B21:E21"/>
    <mergeCell ref="F21:H21"/>
    <mergeCell ref="B22:E22"/>
    <mergeCell ref="F22:H22"/>
    <mergeCell ref="B23:E23"/>
    <mergeCell ref="F23:H23"/>
    <mergeCell ref="B24:C24"/>
    <mergeCell ref="D24:E24"/>
    <mergeCell ref="B25:C25"/>
    <mergeCell ref="D25:E25"/>
    <mergeCell ref="B26:H26"/>
    <mergeCell ref="B35:H35"/>
    <mergeCell ref="B28:D28"/>
    <mergeCell ref="E28:F28"/>
    <mergeCell ref="G28:H28"/>
    <mergeCell ref="B29:D29"/>
    <mergeCell ref="E29:F29"/>
    <mergeCell ref="G29:H29"/>
    <mergeCell ref="B30:H30"/>
    <mergeCell ref="B31:H31"/>
    <mergeCell ref="B32:H32"/>
    <mergeCell ref="F33:H33"/>
    <mergeCell ref="F34:H34"/>
    <mergeCell ref="B36:E36"/>
    <mergeCell ref="F36:H36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E47"/>
    <mergeCell ref="F47:H47"/>
    <mergeCell ref="B55:H55"/>
    <mergeCell ref="B48:H48"/>
    <mergeCell ref="B49:H49"/>
    <mergeCell ref="B50:E50"/>
    <mergeCell ref="F50:H50"/>
    <mergeCell ref="B51:E51"/>
    <mergeCell ref="F51:H51"/>
    <mergeCell ref="B52:E52"/>
    <mergeCell ref="F52:H52"/>
    <mergeCell ref="B53:E53"/>
    <mergeCell ref="F53:H53"/>
    <mergeCell ref="B54:H54"/>
  </mergeCells>
  <conditionalFormatting sqref="B34:F34">
    <cfRule type="containsText" dxfId="331" priority="1" operator="containsText" text="NO DISPONIBLE">
      <formula>NOT(ISERROR(SEARCH("NO DISPONIBLE",B34)))</formula>
    </cfRule>
    <cfRule type="cellIs" dxfId="330" priority="2" stopIfTrue="1" operator="greaterThanOrEqual">
      <formula>0.7</formula>
    </cfRule>
    <cfRule type="cellIs" dxfId="329" priority="3" stopIfTrue="1" operator="between">
      <formula>0.5</formula>
      <formula>0.7</formula>
    </cfRule>
    <cfRule type="cellIs" dxfId="328" priority="4" stopIfTrue="1" operator="lessThanOrEqual">
      <formula>0.5</formula>
    </cfRule>
  </conditionalFormatting>
  <hyperlinks>
    <hyperlink ref="B53" r:id="rId1" xr:uid="{5A8244DD-A59A-4F2A-AE51-862AF53E9BD5}"/>
  </hyperlinks>
  <pageMargins left="1" right="1" top="1" bottom="1" header="0.5" footer="0.5"/>
  <pageSetup paperSize="5" scale="43" fitToWidth="0" orientation="portrait" r:id="rId2"/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2438C-D469-4163-9955-00FCA8D59A9C}">
  <sheetPr>
    <pageSetUpPr fitToPage="1"/>
  </sheetPr>
  <dimension ref="B1:Q55"/>
  <sheetViews>
    <sheetView view="pageBreakPreview" topLeftCell="A2" zoomScale="50" zoomScaleNormal="70" zoomScaleSheetLayoutView="50" workbookViewId="0">
      <selection activeCell="E12" sqref="E12"/>
    </sheetView>
  </sheetViews>
  <sheetFormatPr baseColWidth="10" defaultColWidth="13.109375" defaultRowHeight="16.8" x14ac:dyDescent="0.4"/>
  <cols>
    <col min="1" max="1" width="13.109375" style="1"/>
    <col min="2" max="2" width="16.6640625" style="1" customWidth="1"/>
    <col min="3" max="3" width="19.109375" style="1" customWidth="1"/>
    <col min="4" max="4" width="26.6640625" style="1" customWidth="1"/>
    <col min="5" max="5" width="25.5546875" style="1" customWidth="1"/>
    <col min="6" max="6" width="16.6640625" style="1" customWidth="1"/>
    <col min="7" max="7" width="23.5546875" style="1" customWidth="1"/>
    <col min="8" max="8" width="42.5546875" style="1" customWidth="1"/>
    <col min="9" max="9" width="73.109375" style="1" customWidth="1"/>
    <col min="10" max="16384" width="13.109375" style="1"/>
  </cols>
  <sheetData>
    <row r="1" spans="2:17" hidden="1" x14ac:dyDescent="0.4"/>
    <row r="2" spans="2:17" ht="96.6" customHeight="1" x14ac:dyDescent="0.4">
      <c r="B2" s="288"/>
      <c r="C2" s="288"/>
      <c r="D2" s="288"/>
      <c r="E2" s="288"/>
      <c r="F2" s="288"/>
      <c r="G2" s="288"/>
      <c r="H2" s="288"/>
    </row>
    <row r="3" spans="2:17" ht="103.95" customHeight="1" x14ac:dyDescent="0.4">
      <c r="B3" s="36"/>
      <c r="C3" s="289" t="s">
        <v>0</v>
      </c>
      <c r="D3" s="289"/>
      <c r="E3" s="289"/>
      <c r="F3" s="289"/>
      <c r="G3" s="289"/>
      <c r="H3" s="290"/>
      <c r="J3" s="2"/>
      <c r="K3" s="2"/>
      <c r="L3" s="2"/>
      <c r="M3" s="2"/>
      <c r="N3" s="2"/>
      <c r="O3" s="2"/>
      <c r="P3" s="2"/>
      <c r="Q3" s="2"/>
    </row>
    <row r="4" spans="2:17" ht="27" customHeight="1" x14ac:dyDescent="0.4">
      <c r="B4" s="246" t="s">
        <v>1</v>
      </c>
      <c r="C4" s="247"/>
      <c r="D4" s="247"/>
      <c r="E4" s="247"/>
      <c r="F4" s="247"/>
      <c r="G4" s="247"/>
      <c r="H4" s="250"/>
      <c r="J4" s="2"/>
      <c r="K4" s="2"/>
      <c r="L4" s="2"/>
      <c r="M4" s="2"/>
      <c r="N4" s="2"/>
      <c r="O4" s="2"/>
      <c r="P4" s="2"/>
      <c r="Q4" s="2"/>
    </row>
    <row r="5" spans="2:17" ht="25.2" customHeight="1" x14ac:dyDescent="0.4">
      <c r="B5" s="291" t="s">
        <v>382</v>
      </c>
      <c r="C5" s="292"/>
      <c r="D5" s="292"/>
      <c r="E5" s="292"/>
      <c r="F5" s="292"/>
      <c r="G5" s="292"/>
      <c r="H5" s="293"/>
      <c r="J5" s="3"/>
      <c r="K5" s="3"/>
      <c r="L5" s="3"/>
      <c r="M5" s="3"/>
      <c r="N5" s="3"/>
      <c r="O5" s="3"/>
      <c r="P5" s="3"/>
      <c r="Q5" s="3"/>
    </row>
    <row r="6" spans="2:17" ht="30" customHeight="1" x14ac:dyDescent="0.4">
      <c r="B6" s="294" t="s">
        <v>2</v>
      </c>
      <c r="C6" s="281"/>
      <c r="D6" s="281"/>
      <c r="E6" s="281"/>
      <c r="F6" s="249" t="s">
        <v>3</v>
      </c>
      <c r="G6" s="248"/>
      <c r="H6" s="41" t="s">
        <v>4</v>
      </c>
      <c r="J6" s="5"/>
      <c r="K6" s="5"/>
      <c r="L6" s="5"/>
      <c r="M6" s="5"/>
      <c r="N6" s="5"/>
      <c r="O6" s="5"/>
      <c r="P6" s="5"/>
      <c r="Q6" s="5"/>
    </row>
    <row r="7" spans="2:17" ht="52.2" customHeight="1" x14ac:dyDescent="0.4">
      <c r="B7" s="241" t="s">
        <v>343</v>
      </c>
      <c r="C7" s="242"/>
      <c r="D7" s="242"/>
      <c r="E7" s="243"/>
      <c r="F7" s="244" t="s">
        <v>344</v>
      </c>
      <c r="G7" s="243"/>
      <c r="H7" s="63" t="s">
        <v>303</v>
      </c>
      <c r="J7" s="3"/>
      <c r="K7" s="3"/>
      <c r="L7" s="3"/>
      <c r="M7" s="3"/>
      <c r="N7" s="3"/>
      <c r="O7" s="3"/>
      <c r="P7" s="3"/>
      <c r="Q7" s="3"/>
    </row>
    <row r="8" spans="2:17" ht="19.95" customHeight="1" x14ac:dyDescent="0.4">
      <c r="B8" s="246" t="s">
        <v>5</v>
      </c>
      <c r="C8" s="247"/>
      <c r="D8" s="247"/>
      <c r="E8" s="247"/>
      <c r="F8" s="247"/>
      <c r="G8" s="247"/>
      <c r="H8" s="250"/>
    </row>
    <row r="9" spans="2:17" ht="29.4" customHeight="1" x14ac:dyDescent="0.4">
      <c r="B9" s="37" t="s">
        <v>6</v>
      </c>
      <c r="C9" s="249" t="s">
        <v>7</v>
      </c>
      <c r="D9" s="248"/>
      <c r="E9" s="39" t="s">
        <v>8</v>
      </c>
      <c r="F9" s="39" t="s">
        <v>9</v>
      </c>
      <c r="G9" s="39" t="s">
        <v>10</v>
      </c>
      <c r="H9" s="41" t="s">
        <v>11</v>
      </c>
    </row>
    <row r="10" spans="2:17" ht="21" customHeight="1" x14ac:dyDescent="0.4">
      <c r="B10" s="44" t="s">
        <v>345</v>
      </c>
      <c r="C10" s="295" t="s">
        <v>286</v>
      </c>
      <c r="D10" s="296"/>
      <c r="E10" s="45" t="s">
        <v>282</v>
      </c>
      <c r="F10" s="45" t="s">
        <v>282</v>
      </c>
      <c r="G10" s="45" t="s">
        <v>346</v>
      </c>
      <c r="H10" s="46" t="s">
        <v>12</v>
      </c>
    </row>
    <row r="11" spans="2:17" ht="20.399999999999999" customHeight="1" x14ac:dyDescent="0.4">
      <c r="B11" s="285" t="s">
        <v>13</v>
      </c>
      <c r="C11" s="286"/>
      <c r="D11" s="286"/>
      <c r="E11" s="286"/>
      <c r="F11" s="287"/>
      <c r="G11" s="249" t="s">
        <v>14</v>
      </c>
      <c r="H11" s="250"/>
    </row>
    <row r="12" spans="2:17" ht="23.4" customHeight="1" x14ac:dyDescent="0.4">
      <c r="B12" s="47" t="s">
        <v>15</v>
      </c>
      <c r="C12" s="277" t="s">
        <v>16</v>
      </c>
      <c r="D12" s="278"/>
      <c r="E12" s="48" t="s">
        <v>17</v>
      </c>
      <c r="F12" s="39" t="s">
        <v>8</v>
      </c>
      <c r="G12" s="40" t="s">
        <v>18</v>
      </c>
      <c r="H12" s="41" t="s">
        <v>19</v>
      </c>
    </row>
    <row r="13" spans="2:17" ht="25.95" customHeight="1" x14ac:dyDescent="0.4">
      <c r="B13" s="49" t="s">
        <v>20</v>
      </c>
      <c r="C13" s="244" t="s">
        <v>284</v>
      </c>
      <c r="D13" s="243"/>
      <c r="E13" s="50" t="s">
        <v>21</v>
      </c>
      <c r="F13" s="50" t="s">
        <v>22</v>
      </c>
      <c r="G13" s="42" t="s">
        <v>285</v>
      </c>
      <c r="H13" s="43" t="s">
        <v>79</v>
      </c>
    </row>
    <row r="14" spans="2:17" ht="27" customHeight="1" x14ac:dyDescent="0.4">
      <c r="B14" s="279" t="s">
        <v>23</v>
      </c>
      <c r="C14" s="280"/>
      <c r="D14" s="280"/>
      <c r="E14" s="278"/>
      <c r="F14" s="249" t="s">
        <v>24</v>
      </c>
      <c r="G14" s="247"/>
      <c r="H14" s="250"/>
    </row>
    <row r="15" spans="2:17" ht="33" customHeight="1" x14ac:dyDescent="0.4">
      <c r="B15" s="51" t="s">
        <v>25</v>
      </c>
      <c r="C15" s="277" t="s">
        <v>26</v>
      </c>
      <c r="D15" s="278"/>
      <c r="E15" s="52" t="s">
        <v>27</v>
      </c>
      <c r="F15" s="281" t="s">
        <v>28</v>
      </c>
      <c r="G15" s="281"/>
      <c r="H15" s="41" t="s">
        <v>29</v>
      </c>
    </row>
    <row r="16" spans="2:17" ht="22.2" customHeight="1" x14ac:dyDescent="0.4">
      <c r="B16" s="53" t="s">
        <v>286</v>
      </c>
      <c r="C16" s="282" t="s">
        <v>30</v>
      </c>
      <c r="D16" s="283"/>
      <c r="E16" s="54" t="s">
        <v>31</v>
      </c>
      <c r="F16" s="284" t="s">
        <v>347</v>
      </c>
      <c r="G16" s="284"/>
      <c r="H16" s="46" t="s">
        <v>77</v>
      </c>
    </row>
    <row r="17" spans="2:9" ht="21.6" customHeight="1" x14ac:dyDescent="0.4">
      <c r="B17" s="246" t="s">
        <v>32</v>
      </c>
      <c r="C17" s="247"/>
      <c r="D17" s="247"/>
      <c r="E17" s="247"/>
      <c r="F17" s="247"/>
      <c r="G17" s="247"/>
      <c r="H17" s="250"/>
    </row>
    <row r="18" spans="2:9" ht="42" customHeight="1" x14ac:dyDescent="0.4">
      <c r="B18" s="301" t="s">
        <v>383</v>
      </c>
      <c r="C18" s="222"/>
      <c r="D18" s="222"/>
      <c r="E18" s="222"/>
      <c r="F18" s="222"/>
      <c r="G18" s="222"/>
      <c r="H18" s="223"/>
    </row>
    <row r="19" spans="2:9" ht="27" customHeight="1" x14ac:dyDescent="0.4">
      <c r="B19" s="246" t="s">
        <v>33</v>
      </c>
      <c r="C19" s="247"/>
      <c r="D19" s="247"/>
      <c r="E19" s="247"/>
      <c r="F19" s="247"/>
      <c r="G19" s="247"/>
      <c r="H19" s="250"/>
    </row>
    <row r="20" spans="2:9" ht="25.2" customHeight="1" x14ac:dyDescent="0.4">
      <c r="B20" s="251" t="s">
        <v>384</v>
      </c>
      <c r="C20" s="242"/>
      <c r="D20" s="242"/>
      <c r="E20" s="242"/>
      <c r="F20" s="242"/>
      <c r="G20" s="242"/>
      <c r="H20" s="245"/>
    </row>
    <row r="21" spans="2:9" ht="17.399999999999999" customHeight="1" x14ac:dyDescent="0.4">
      <c r="B21" s="246" t="s">
        <v>34</v>
      </c>
      <c r="C21" s="247"/>
      <c r="D21" s="247"/>
      <c r="E21" s="248"/>
      <c r="F21" s="249" t="s">
        <v>35</v>
      </c>
      <c r="G21" s="247"/>
      <c r="H21" s="250"/>
    </row>
    <row r="22" spans="2:9" ht="23.4" customHeight="1" x14ac:dyDescent="0.4">
      <c r="B22" s="241" t="s">
        <v>85</v>
      </c>
      <c r="C22" s="242"/>
      <c r="D22" s="242"/>
      <c r="E22" s="243"/>
      <c r="F22" s="244" t="s">
        <v>111</v>
      </c>
      <c r="G22" s="242"/>
      <c r="H22" s="245"/>
    </row>
    <row r="23" spans="2:9" ht="24" customHeight="1" x14ac:dyDescent="0.4">
      <c r="B23" s="246" t="s">
        <v>36</v>
      </c>
      <c r="C23" s="247"/>
      <c r="D23" s="247"/>
      <c r="E23" s="248"/>
      <c r="F23" s="249" t="s">
        <v>37</v>
      </c>
      <c r="G23" s="247"/>
      <c r="H23" s="250"/>
    </row>
    <row r="24" spans="2:9" ht="37.950000000000003" customHeight="1" x14ac:dyDescent="0.4">
      <c r="B24" s="246" t="s">
        <v>38</v>
      </c>
      <c r="C24" s="248"/>
      <c r="D24" s="249" t="s">
        <v>39</v>
      </c>
      <c r="E24" s="248"/>
      <c r="F24" s="39" t="s">
        <v>38</v>
      </c>
      <c r="G24" s="39" t="s">
        <v>40</v>
      </c>
      <c r="H24" s="38" t="s">
        <v>39</v>
      </c>
    </row>
    <row r="25" spans="2:9" ht="31.2" customHeight="1" x14ac:dyDescent="0.4">
      <c r="B25" s="221">
        <v>2</v>
      </c>
      <c r="C25" s="222"/>
      <c r="D25" s="222">
        <v>2023</v>
      </c>
      <c r="E25" s="222"/>
      <c r="F25" s="61">
        <v>4</v>
      </c>
      <c r="G25" s="62">
        <v>0.5</v>
      </c>
      <c r="H25" s="55">
        <v>2026</v>
      </c>
    </row>
    <row r="26" spans="2:9" ht="29.4" customHeight="1" thickBot="1" x14ac:dyDescent="0.45">
      <c r="B26" s="274" t="s">
        <v>41</v>
      </c>
      <c r="C26" s="275"/>
      <c r="D26" s="275"/>
      <c r="E26" s="275"/>
      <c r="F26" s="275"/>
      <c r="G26" s="275"/>
      <c r="H26" s="276"/>
    </row>
    <row r="27" spans="2:9" ht="34.950000000000003" customHeight="1" thickBot="1" x14ac:dyDescent="0.45">
      <c r="B27" s="267" t="s">
        <v>25</v>
      </c>
      <c r="C27" s="268"/>
      <c r="D27" s="268"/>
      <c r="E27" s="268"/>
      <c r="F27" s="268"/>
      <c r="G27" s="268"/>
      <c r="H27" s="269"/>
    </row>
    <row r="28" spans="2:9" ht="33.6" customHeight="1" x14ac:dyDescent="0.4">
      <c r="B28" s="256" t="s">
        <v>42</v>
      </c>
      <c r="C28" s="257"/>
      <c r="D28" s="258"/>
      <c r="E28" s="259" t="s">
        <v>43</v>
      </c>
      <c r="F28" s="260"/>
      <c r="G28" s="261" t="s">
        <v>44</v>
      </c>
      <c r="H28" s="262"/>
    </row>
    <row r="29" spans="2:9" ht="33" customHeight="1" x14ac:dyDescent="0.4">
      <c r="B29" s="229" t="s">
        <v>45</v>
      </c>
      <c r="C29" s="230"/>
      <c r="D29" s="231"/>
      <c r="E29" s="232" t="s">
        <v>73</v>
      </c>
      <c r="F29" s="231"/>
      <c r="G29" s="232" t="s">
        <v>72</v>
      </c>
      <c r="H29" s="231"/>
      <c r="I29" s="25"/>
    </row>
    <row r="30" spans="2:9" ht="25.95" customHeight="1" x14ac:dyDescent="0.4">
      <c r="B30" s="246" t="s">
        <v>46</v>
      </c>
      <c r="C30" s="247"/>
      <c r="D30" s="263"/>
      <c r="E30" s="263"/>
      <c r="F30" s="263"/>
      <c r="G30" s="263"/>
      <c r="H30" s="250"/>
    </row>
    <row r="31" spans="2:9" ht="171" customHeight="1" thickBot="1" x14ac:dyDescent="0.45">
      <c r="B31" s="264" t="s">
        <v>385</v>
      </c>
      <c r="C31" s="265"/>
      <c r="D31" s="265"/>
      <c r="E31" s="265"/>
      <c r="F31" s="265"/>
      <c r="G31" s="265"/>
      <c r="H31" s="266"/>
    </row>
    <row r="32" spans="2:9" ht="28.95" customHeight="1" thickBot="1" x14ac:dyDescent="0.45">
      <c r="B32" s="267" t="s">
        <v>47</v>
      </c>
      <c r="C32" s="268"/>
      <c r="D32" s="268"/>
      <c r="E32" s="268"/>
      <c r="F32" s="268"/>
      <c r="G32" s="268"/>
      <c r="H32" s="269"/>
    </row>
    <row r="33" spans="2:8" ht="33" customHeight="1" thickBot="1" x14ac:dyDescent="0.45">
      <c r="B33" s="59" t="s">
        <v>48</v>
      </c>
      <c r="C33" s="59" t="s">
        <v>49</v>
      </c>
      <c r="D33" s="58" t="s">
        <v>50</v>
      </c>
      <c r="E33" s="59" t="s">
        <v>51</v>
      </c>
      <c r="F33" s="267" t="s">
        <v>52</v>
      </c>
      <c r="G33" s="268"/>
      <c r="H33" s="269"/>
    </row>
    <row r="34" spans="2:8" ht="37.200000000000003" customHeight="1" x14ac:dyDescent="0.4">
      <c r="B34" s="60">
        <v>0</v>
      </c>
      <c r="C34" s="60">
        <v>0</v>
      </c>
      <c r="D34" s="60">
        <v>0</v>
      </c>
      <c r="E34" s="60">
        <v>0</v>
      </c>
      <c r="F34" s="270"/>
      <c r="G34" s="271"/>
      <c r="H34" s="272"/>
    </row>
    <row r="35" spans="2:8" ht="31.95" customHeight="1" x14ac:dyDescent="0.4">
      <c r="B35" s="253" t="s">
        <v>53</v>
      </c>
      <c r="C35" s="254"/>
      <c r="D35" s="254"/>
      <c r="E35" s="254"/>
      <c r="F35" s="254"/>
      <c r="G35" s="254"/>
      <c r="H35" s="255"/>
    </row>
    <row r="36" spans="2:8" ht="27" customHeight="1" x14ac:dyDescent="0.4">
      <c r="B36" s="246" t="s">
        <v>54</v>
      </c>
      <c r="C36" s="247"/>
      <c r="D36" s="247"/>
      <c r="E36" s="248"/>
      <c r="F36" s="249" t="s">
        <v>55</v>
      </c>
      <c r="G36" s="247"/>
      <c r="H36" s="250"/>
    </row>
    <row r="37" spans="2:8" ht="24.6" customHeight="1" x14ac:dyDescent="0.4">
      <c r="B37" s="252" t="s">
        <v>88</v>
      </c>
      <c r="C37" s="242"/>
      <c r="D37" s="242"/>
      <c r="E37" s="243"/>
      <c r="F37" s="297" t="s">
        <v>386</v>
      </c>
      <c r="G37" s="242"/>
      <c r="H37" s="245"/>
    </row>
    <row r="38" spans="2:8" ht="27" customHeight="1" x14ac:dyDescent="0.4">
      <c r="B38" s="246" t="s">
        <v>56</v>
      </c>
      <c r="C38" s="247"/>
      <c r="D38" s="247"/>
      <c r="E38" s="248"/>
      <c r="F38" s="249" t="s">
        <v>57</v>
      </c>
      <c r="G38" s="247"/>
      <c r="H38" s="250"/>
    </row>
    <row r="39" spans="2:8" ht="25.95" customHeight="1" x14ac:dyDescent="0.4">
      <c r="B39" s="251" t="s">
        <v>387</v>
      </c>
      <c r="C39" s="242"/>
      <c r="D39" s="242"/>
      <c r="E39" s="243"/>
      <c r="F39" s="297" t="s">
        <v>93</v>
      </c>
      <c r="G39" s="242"/>
      <c r="H39" s="245"/>
    </row>
    <row r="40" spans="2:8" ht="25.2" customHeight="1" x14ac:dyDescent="0.4">
      <c r="B40" s="246" t="s">
        <v>58</v>
      </c>
      <c r="C40" s="247"/>
      <c r="D40" s="247"/>
      <c r="E40" s="248"/>
      <c r="F40" s="249" t="s">
        <v>59</v>
      </c>
      <c r="G40" s="247"/>
      <c r="H40" s="250"/>
    </row>
    <row r="41" spans="2:8" ht="28.95" customHeight="1" x14ac:dyDescent="0.4">
      <c r="B41" s="251" t="s">
        <v>111</v>
      </c>
      <c r="C41" s="242"/>
      <c r="D41" s="242"/>
      <c r="E41" s="243"/>
      <c r="F41" s="244" t="s">
        <v>161</v>
      </c>
      <c r="G41" s="242"/>
      <c r="H41" s="245"/>
    </row>
    <row r="42" spans="2:8" ht="25.95" customHeight="1" x14ac:dyDescent="0.4">
      <c r="B42" s="246" t="s">
        <v>60</v>
      </c>
      <c r="C42" s="247"/>
      <c r="D42" s="247"/>
      <c r="E42" s="248"/>
      <c r="F42" s="249" t="s">
        <v>61</v>
      </c>
      <c r="G42" s="247"/>
      <c r="H42" s="250"/>
    </row>
    <row r="43" spans="2:8" ht="34.950000000000003" customHeight="1" x14ac:dyDescent="0.4">
      <c r="B43" s="252" t="s">
        <v>388</v>
      </c>
      <c r="C43" s="242"/>
      <c r="D43" s="242"/>
      <c r="E43" s="243"/>
      <c r="F43" s="297" t="s">
        <v>389</v>
      </c>
      <c r="G43" s="242"/>
      <c r="H43" s="245"/>
    </row>
    <row r="44" spans="2:8" ht="30" customHeight="1" x14ac:dyDescent="0.4">
      <c r="B44" s="246" t="s">
        <v>62</v>
      </c>
      <c r="C44" s="247"/>
      <c r="D44" s="247"/>
      <c r="E44" s="248"/>
      <c r="F44" s="249" t="s">
        <v>63</v>
      </c>
      <c r="G44" s="247"/>
      <c r="H44" s="250"/>
    </row>
    <row r="45" spans="2:8" ht="24" customHeight="1" x14ac:dyDescent="0.4">
      <c r="B45" s="251" t="s">
        <v>390</v>
      </c>
      <c r="C45" s="242"/>
      <c r="D45" s="242"/>
      <c r="E45" s="243"/>
      <c r="F45" s="297" t="s">
        <v>93</v>
      </c>
      <c r="G45" s="242"/>
      <c r="H45" s="245"/>
    </row>
    <row r="46" spans="2:8" ht="28.95" customHeight="1" x14ac:dyDescent="0.4">
      <c r="B46" s="246" t="s">
        <v>64</v>
      </c>
      <c r="C46" s="247"/>
      <c r="D46" s="247"/>
      <c r="E46" s="248"/>
      <c r="F46" s="249" t="s">
        <v>65</v>
      </c>
      <c r="G46" s="247"/>
      <c r="H46" s="250"/>
    </row>
    <row r="47" spans="2:8" ht="25.95" customHeight="1" x14ac:dyDescent="0.4">
      <c r="B47" s="251" t="s">
        <v>111</v>
      </c>
      <c r="C47" s="242"/>
      <c r="D47" s="242"/>
      <c r="E47" s="243"/>
      <c r="F47" s="244" t="s">
        <v>161</v>
      </c>
      <c r="G47" s="242"/>
      <c r="H47" s="245"/>
    </row>
    <row r="48" spans="2:8" ht="32.4" customHeight="1" x14ac:dyDescent="0.4">
      <c r="B48" s="218" t="s">
        <v>66</v>
      </c>
      <c r="C48" s="219"/>
      <c r="D48" s="219"/>
      <c r="E48" s="219"/>
      <c r="F48" s="219"/>
      <c r="G48" s="219"/>
      <c r="H48" s="220"/>
    </row>
    <row r="49" spans="2:8" ht="24" customHeight="1" x14ac:dyDescent="0.4">
      <c r="B49" s="221" t="s">
        <v>357</v>
      </c>
      <c r="C49" s="222"/>
      <c r="D49" s="222"/>
      <c r="E49" s="222"/>
      <c r="F49" s="222"/>
      <c r="G49" s="222"/>
      <c r="H49" s="223"/>
    </row>
    <row r="50" spans="2:8" ht="25.2" customHeight="1" x14ac:dyDescent="0.4">
      <c r="B50" s="224" t="s">
        <v>67</v>
      </c>
      <c r="C50" s="225"/>
      <c r="D50" s="225"/>
      <c r="E50" s="226"/>
      <c r="F50" s="227" t="s">
        <v>68</v>
      </c>
      <c r="G50" s="225"/>
      <c r="H50" s="228"/>
    </row>
    <row r="51" spans="2:8" ht="23.4" customHeight="1" x14ac:dyDescent="0.4">
      <c r="B51" s="229" t="s">
        <v>358</v>
      </c>
      <c r="C51" s="230"/>
      <c r="D51" s="230"/>
      <c r="E51" s="231"/>
      <c r="F51" s="232" t="s">
        <v>359</v>
      </c>
      <c r="G51" s="230"/>
      <c r="H51" s="233"/>
    </row>
    <row r="52" spans="2:8" ht="25.2" customHeight="1" x14ac:dyDescent="0.4">
      <c r="B52" s="234" t="s">
        <v>69</v>
      </c>
      <c r="C52" s="235"/>
      <c r="D52" s="235"/>
      <c r="E52" s="235"/>
      <c r="F52" s="235" t="s">
        <v>70</v>
      </c>
      <c r="G52" s="235"/>
      <c r="H52" s="236"/>
    </row>
    <row r="53" spans="2:8" ht="25.95" customHeight="1" thickBot="1" x14ac:dyDescent="0.45">
      <c r="B53" s="237" t="s">
        <v>360</v>
      </c>
      <c r="C53" s="238"/>
      <c r="D53" s="238"/>
      <c r="E53" s="238"/>
      <c r="F53" s="239" t="s">
        <v>361</v>
      </c>
      <c r="G53" s="239"/>
      <c r="H53" s="240"/>
    </row>
    <row r="54" spans="2:8" ht="84" customHeight="1" thickBot="1" x14ac:dyDescent="0.45">
      <c r="B54" s="120"/>
      <c r="C54" s="121"/>
      <c r="D54" s="121"/>
      <c r="E54" s="121"/>
      <c r="F54" s="121"/>
      <c r="G54" s="121"/>
      <c r="H54" s="122"/>
    </row>
    <row r="55" spans="2:8" ht="31.2" customHeight="1" thickBot="1" x14ac:dyDescent="0.45">
      <c r="B55" s="123" t="s">
        <v>71</v>
      </c>
      <c r="C55" s="124"/>
      <c r="D55" s="124"/>
      <c r="E55" s="124"/>
      <c r="F55" s="124"/>
      <c r="G55" s="124"/>
      <c r="H55" s="125"/>
    </row>
  </sheetData>
  <mergeCells count="85">
    <mergeCell ref="B11:F11"/>
    <mergeCell ref="G11:H11"/>
    <mergeCell ref="B2:H2"/>
    <mergeCell ref="C3:H3"/>
    <mergeCell ref="B4:H4"/>
    <mergeCell ref="B5:H5"/>
    <mergeCell ref="B6:E6"/>
    <mergeCell ref="F6:G6"/>
    <mergeCell ref="B7:E7"/>
    <mergeCell ref="F7:G7"/>
    <mergeCell ref="B8:H8"/>
    <mergeCell ref="C9:D9"/>
    <mergeCell ref="C10:D10"/>
    <mergeCell ref="B20:H20"/>
    <mergeCell ref="C12:D12"/>
    <mergeCell ref="C13:D13"/>
    <mergeCell ref="B14:E14"/>
    <mergeCell ref="F14:H14"/>
    <mergeCell ref="C15:D15"/>
    <mergeCell ref="F15:G15"/>
    <mergeCell ref="C16:D16"/>
    <mergeCell ref="F16:G16"/>
    <mergeCell ref="B17:H17"/>
    <mergeCell ref="B18:H18"/>
    <mergeCell ref="B19:H19"/>
    <mergeCell ref="B27:H27"/>
    <mergeCell ref="B21:E21"/>
    <mergeCell ref="F21:H21"/>
    <mergeCell ref="B22:E22"/>
    <mergeCell ref="F22:H22"/>
    <mergeCell ref="B23:E23"/>
    <mergeCell ref="F23:H23"/>
    <mergeCell ref="B24:C24"/>
    <mergeCell ref="D24:E24"/>
    <mergeCell ref="B25:C25"/>
    <mergeCell ref="D25:E25"/>
    <mergeCell ref="B26:H26"/>
    <mergeCell ref="B35:H35"/>
    <mergeCell ref="B28:D28"/>
    <mergeCell ref="E28:F28"/>
    <mergeCell ref="G28:H28"/>
    <mergeCell ref="B29:D29"/>
    <mergeCell ref="E29:F29"/>
    <mergeCell ref="G29:H29"/>
    <mergeCell ref="B30:H30"/>
    <mergeCell ref="B31:H31"/>
    <mergeCell ref="B32:H32"/>
    <mergeCell ref="F33:H33"/>
    <mergeCell ref="F34:H34"/>
    <mergeCell ref="B36:E36"/>
    <mergeCell ref="F36:H36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E47"/>
    <mergeCell ref="F47:H47"/>
    <mergeCell ref="B55:H55"/>
    <mergeCell ref="B48:H48"/>
    <mergeCell ref="B49:H49"/>
    <mergeCell ref="B50:E50"/>
    <mergeCell ref="F50:H50"/>
    <mergeCell ref="B51:E51"/>
    <mergeCell ref="F51:H51"/>
    <mergeCell ref="B52:E52"/>
    <mergeCell ref="F52:H52"/>
    <mergeCell ref="B53:E53"/>
    <mergeCell ref="F53:H53"/>
    <mergeCell ref="B54:H54"/>
  </mergeCells>
  <conditionalFormatting sqref="B34:F34">
    <cfRule type="containsText" dxfId="327" priority="1" operator="containsText" text="NO DISPONIBLE">
      <formula>NOT(ISERROR(SEARCH("NO DISPONIBLE",B34)))</formula>
    </cfRule>
    <cfRule type="cellIs" dxfId="326" priority="2" stopIfTrue="1" operator="greaterThanOrEqual">
      <formula>0.7</formula>
    </cfRule>
    <cfRule type="cellIs" dxfId="325" priority="3" stopIfTrue="1" operator="between">
      <formula>0.5</formula>
      <formula>0.7</formula>
    </cfRule>
    <cfRule type="cellIs" dxfId="324" priority="4" stopIfTrue="1" operator="lessThanOrEqual">
      <formula>0.5</formula>
    </cfRule>
  </conditionalFormatting>
  <hyperlinks>
    <hyperlink ref="B53" r:id="rId1" xr:uid="{80696922-ADD9-4B7A-86A9-EE852B9871DE}"/>
  </hyperlinks>
  <pageMargins left="1" right="1" top="1" bottom="1" header="0.5" footer="0.5"/>
  <pageSetup paperSize="5" scale="43" fitToWidth="0" orientation="portrait" r:id="rId2"/>
  <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4379-D1CE-4649-A182-606E9B454229}">
  <sheetPr>
    <pageSetUpPr fitToPage="1"/>
  </sheetPr>
  <dimension ref="B1:Q55"/>
  <sheetViews>
    <sheetView view="pageBreakPreview" topLeftCell="A3" zoomScale="50" zoomScaleNormal="70" zoomScaleSheetLayoutView="50" workbookViewId="0">
      <selection activeCell="E12" sqref="E12"/>
    </sheetView>
  </sheetViews>
  <sheetFormatPr baseColWidth="10" defaultColWidth="13.109375" defaultRowHeight="16.8" x14ac:dyDescent="0.4"/>
  <cols>
    <col min="1" max="1" width="13.109375" style="1"/>
    <col min="2" max="2" width="16.6640625" style="1" customWidth="1"/>
    <col min="3" max="3" width="19.109375" style="1" customWidth="1"/>
    <col min="4" max="4" width="26.6640625" style="1" customWidth="1"/>
    <col min="5" max="5" width="25.5546875" style="1" customWidth="1"/>
    <col min="6" max="6" width="16.6640625" style="1" customWidth="1"/>
    <col min="7" max="7" width="23.5546875" style="1" customWidth="1"/>
    <col min="8" max="8" width="42.5546875" style="1" customWidth="1"/>
    <col min="9" max="9" width="73.109375" style="1" customWidth="1"/>
    <col min="10" max="16384" width="13.109375" style="1"/>
  </cols>
  <sheetData>
    <row r="1" spans="2:17" hidden="1" x14ac:dyDescent="0.4"/>
    <row r="2" spans="2:17" ht="96.6" customHeight="1" x14ac:dyDescent="0.4">
      <c r="B2" s="288"/>
      <c r="C2" s="288"/>
      <c r="D2" s="288"/>
      <c r="E2" s="288"/>
      <c r="F2" s="288"/>
      <c r="G2" s="288"/>
      <c r="H2" s="288"/>
    </row>
    <row r="3" spans="2:17" ht="103.95" customHeight="1" x14ac:dyDescent="0.4">
      <c r="B3" s="36"/>
      <c r="C3" s="289" t="s">
        <v>0</v>
      </c>
      <c r="D3" s="289"/>
      <c r="E3" s="289"/>
      <c r="F3" s="289"/>
      <c r="G3" s="289"/>
      <c r="H3" s="290"/>
      <c r="J3" s="2"/>
      <c r="K3" s="2"/>
      <c r="L3" s="2"/>
      <c r="M3" s="2"/>
      <c r="N3" s="2"/>
      <c r="O3" s="2"/>
      <c r="P3" s="2"/>
      <c r="Q3" s="2"/>
    </row>
    <row r="4" spans="2:17" ht="27" customHeight="1" x14ac:dyDescent="0.4">
      <c r="B4" s="246" t="s">
        <v>1</v>
      </c>
      <c r="C4" s="247"/>
      <c r="D4" s="247"/>
      <c r="E4" s="247"/>
      <c r="F4" s="247"/>
      <c r="G4" s="247"/>
      <c r="H4" s="250"/>
      <c r="J4" s="2"/>
      <c r="K4" s="2"/>
      <c r="L4" s="2"/>
      <c r="M4" s="2"/>
      <c r="N4" s="2"/>
      <c r="O4" s="2"/>
      <c r="P4" s="2"/>
      <c r="Q4" s="2"/>
    </row>
    <row r="5" spans="2:17" ht="25.2" customHeight="1" x14ac:dyDescent="0.4">
      <c r="B5" s="305" t="s">
        <v>391</v>
      </c>
      <c r="C5" s="292"/>
      <c r="D5" s="292"/>
      <c r="E5" s="292"/>
      <c r="F5" s="292"/>
      <c r="G5" s="292"/>
      <c r="H5" s="293"/>
      <c r="J5" s="3"/>
      <c r="K5" s="3"/>
      <c r="L5" s="3"/>
      <c r="M5" s="3"/>
      <c r="N5" s="3"/>
      <c r="O5" s="3"/>
      <c r="P5" s="3"/>
      <c r="Q5" s="3"/>
    </row>
    <row r="6" spans="2:17" ht="30" customHeight="1" x14ac:dyDescent="0.4">
      <c r="B6" s="294" t="s">
        <v>2</v>
      </c>
      <c r="C6" s="281"/>
      <c r="D6" s="281"/>
      <c r="E6" s="281"/>
      <c r="F6" s="249" t="s">
        <v>3</v>
      </c>
      <c r="G6" s="248"/>
      <c r="H6" s="41" t="s">
        <v>4</v>
      </c>
      <c r="J6" s="5"/>
      <c r="K6" s="5"/>
      <c r="L6" s="5"/>
      <c r="M6" s="5"/>
      <c r="N6" s="5"/>
      <c r="O6" s="5"/>
      <c r="P6" s="5"/>
      <c r="Q6" s="5"/>
    </row>
    <row r="7" spans="2:17" ht="52.2" customHeight="1" x14ac:dyDescent="0.4">
      <c r="B7" s="241" t="s">
        <v>343</v>
      </c>
      <c r="C7" s="242"/>
      <c r="D7" s="242"/>
      <c r="E7" s="243"/>
      <c r="F7" s="244" t="s">
        <v>344</v>
      </c>
      <c r="G7" s="243"/>
      <c r="H7" s="63" t="s">
        <v>303</v>
      </c>
      <c r="J7" s="3"/>
      <c r="K7" s="3"/>
      <c r="L7" s="3"/>
      <c r="M7" s="3"/>
      <c r="N7" s="3"/>
      <c r="O7" s="3"/>
      <c r="P7" s="3"/>
      <c r="Q7" s="3"/>
    </row>
    <row r="8" spans="2:17" ht="19.95" customHeight="1" x14ac:dyDescent="0.4">
      <c r="B8" s="246" t="s">
        <v>5</v>
      </c>
      <c r="C8" s="247"/>
      <c r="D8" s="247"/>
      <c r="E8" s="247"/>
      <c r="F8" s="247"/>
      <c r="G8" s="247"/>
      <c r="H8" s="250"/>
    </row>
    <row r="9" spans="2:17" ht="29.4" customHeight="1" x14ac:dyDescent="0.4">
      <c r="B9" s="37" t="s">
        <v>6</v>
      </c>
      <c r="C9" s="249" t="s">
        <v>7</v>
      </c>
      <c r="D9" s="248"/>
      <c r="E9" s="39" t="s">
        <v>8</v>
      </c>
      <c r="F9" s="39" t="s">
        <v>9</v>
      </c>
      <c r="G9" s="39" t="s">
        <v>10</v>
      </c>
      <c r="H9" s="41" t="s">
        <v>11</v>
      </c>
    </row>
    <row r="10" spans="2:17" ht="21" customHeight="1" x14ac:dyDescent="0.4">
      <c r="B10" s="44" t="s">
        <v>345</v>
      </c>
      <c r="C10" s="295" t="s">
        <v>286</v>
      </c>
      <c r="D10" s="296"/>
      <c r="E10" s="45" t="s">
        <v>282</v>
      </c>
      <c r="F10" s="45" t="s">
        <v>282</v>
      </c>
      <c r="G10" s="45" t="s">
        <v>346</v>
      </c>
      <c r="H10" s="46" t="s">
        <v>12</v>
      </c>
    </row>
    <row r="11" spans="2:17" ht="20.399999999999999" customHeight="1" x14ac:dyDescent="0.4">
      <c r="B11" s="285" t="s">
        <v>13</v>
      </c>
      <c r="C11" s="286"/>
      <c r="D11" s="286"/>
      <c r="E11" s="286"/>
      <c r="F11" s="287"/>
      <c r="G11" s="249" t="s">
        <v>14</v>
      </c>
      <c r="H11" s="250"/>
    </row>
    <row r="12" spans="2:17" ht="23.4" customHeight="1" x14ac:dyDescent="0.4">
      <c r="B12" s="47" t="s">
        <v>15</v>
      </c>
      <c r="C12" s="277" t="s">
        <v>16</v>
      </c>
      <c r="D12" s="278"/>
      <c r="E12" s="48" t="s">
        <v>17</v>
      </c>
      <c r="F12" s="39" t="s">
        <v>8</v>
      </c>
      <c r="G12" s="40" t="s">
        <v>18</v>
      </c>
      <c r="H12" s="41" t="s">
        <v>19</v>
      </c>
    </row>
    <row r="13" spans="2:17" ht="25.95" customHeight="1" x14ac:dyDescent="0.4">
      <c r="B13" s="49" t="s">
        <v>20</v>
      </c>
      <c r="C13" s="244" t="s">
        <v>284</v>
      </c>
      <c r="D13" s="243"/>
      <c r="E13" s="50" t="s">
        <v>21</v>
      </c>
      <c r="F13" s="50" t="s">
        <v>22</v>
      </c>
      <c r="G13" s="42" t="s">
        <v>285</v>
      </c>
      <c r="H13" s="43" t="s">
        <v>79</v>
      </c>
    </row>
    <row r="14" spans="2:17" ht="27" customHeight="1" x14ac:dyDescent="0.4">
      <c r="B14" s="279" t="s">
        <v>23</v>
      </c>
      <c r="C14" s="280"/>
      <c r="D14" s="280"/>
      <c r="E14" s="278"/>
      <c r="F14" s="249" t="s">
        <v>24</v>
      </c>
      <c r="G14" s="247"/>
      <c r="H14" s="250"/>
    </row>
    <row r="15" spans="2:17" ht="33" customHeight="1" x14ac:dyDescent="0.4">
      <c r="B15" s="51" t="s">
        <v>25</v>
      </c>
      <c r="C15" s="277" t="s">
        <v>26</v>
      </c>
      <c r="D15" s="278"/>
      <c r="E15" s="52" t="s">
        <v>27</v>
      </c>
      <c r="F15" s="281" t="s">
        <v>28</v>
      </c>
      <c r="G15" s="281"/>
      <c r="H15" s="41" t="s">
        <v>29</v>
      </c>
    </row>
    <row r="16" spans="2:17" ht="22.2" customHeight="1" x14ac:dyDescent="0.4">
      <c r="B16" s="53" t="s">
        <v>286</v>
      </c>
      <c r="C16" s="282" t="s">
        <v>30</v>
      </c>
      <c r="D16" s="283"/>
      <c r="E16" s="54" t="s">
        <v>31</v>
      </c>
      <c r="F16" s="284" t="s">
        <v>347</v>
      </c>
      <c r="G16" s="284"/>
      <c r="H16" s="46" t="s">
        <v>77</v>
      </c>
    </row>
    <row r="17" spans="2:9" ht="21.6" customHeight="1" x14ac:dyDescent="0.4">
      <c r="B17" s="246" t="s">
        <v>32</v>
      </c>
      <c r="C17" s="247"/>
      <c r="D17" s="247"/>
      <c r="E17" s="247"/>
      <c r="F17" s="247"/>
      <c r="G17" s="247"/>
      <c r="H17" s="250"/>
    </row>
    <row r="18" spans="2:9" ht="42" customHeight="1" x14ac:dyDescent="0.4">
      <c r="B18" s="301" t="s">
        <v>392</v>
      </c>
      <c r="C18" s="222"/>
      <c r="D18" s="222"/>
      <c r="E18" s="222"/>
      <c r="F18" s="222"/>
      <c r="G18" s="222"/>
      <c r="H18" s="223"/>
    </row>
    <row r="19" spans="2:9" ht="27" customHeight="1" x14ac:dyDescent="0.4">
      <c r="B19" s="246" t="s">
        <v>33</v>
      </c>
      <c r="C19" s="247"/>
      <c r="D19" s="247"/>
      <c r="E19" s="247"/>
      <c r="F19" s="247"/>
      <c r="G19" s="247"/>
      <c r="H19" s="250"/>
    </row>
    <row r="20" spans="2:9" ht="25.2" customHeight="1" x14ac:dyDescent="0.4">
      <c r="B20" s="251" t="s">
        <v>393</v>
      </c>
      <c r="C20" s="242"/>
      <c r="D20" s="242"/>
      <c r="E20" s="242"/>
      <c r="F20" s="242"/>
      <c r="G20" s="242"/>
      <c r="H20" s="245"/>
    </row>
    <row r="21" spans="2:9" ht="17.399999999999999" customHeight="1" x14ac:dyDescent="0.4">
      <c r="B21" s="246" t="s">
        <v>34</v>
      </c>
      <c r="C21" s="247"/>
      <c r="D21" s="247"/>
      <c r="E21" s="248"/>
      <c r="F21" s="249" t="s">
        <v>35</v>
      </c>
      <c r="G21" s="247"/>
      <c r="H21" s="250"/>
    </row>
    <row r="22" spans="2:9" ht="23.4" customHeight="1" x14ac:dyDescent="0.4">
      <c r="B22" s="241" t="s">
        <v>85</v>
      </c>
      <c r="C22" s="242"/>
      <c r="D22" s="242"/>
      <c r="E22" s="243"/>
      <c r="F22" s="244" t="s">
        <v>111</v>
      </c>
      <c r="G22" s="242"/>
      <c r="H22" s="245"/>
    </row>
    <row r="23" spans="2:9" ht="24" customHeight="1" x14ac:dyDescent="0.4">
      <c r="B23" s="246" t="s">
        <v>36</v>
      </c>
      <c r="C23" s="247"/>
      <c r="D23" s="247"/>
      <c r="E23" s="248"/>
      <c r="F23" s="249" t="s">
        <v>37</v>
      </c>
      <c r="G23" s="247"/>
      <c r="H23" s="250"/>
    </row>
    <row r="24" spans="2:9" ht="37.950000000000003" customHeight="1" x14ac:dyDescent="0.4">
      <c r="B24" s="246" t="s">
        <v>38</v>
      </c>
      <c r="C24" s="248"/>
      <c r="D24" s="249" t="s">
        <v>39</v>
      </c>
      <c r="E24" s="248"/>
      <c r="F24" s="39" t="s">
        <v>38</v>
      </c>
      <c r="G24" s="39" t="s">
        <v>40</v>
      </c>
      <c r="H24" s="38" t="s">
        <v>39</v>
      </c>
    </row>
    <row r="25" spans="2:9" ht="31.2" customHeight="1" x14ac:dyDescent="0.4">
      <c r="B25" s="221">
        <v>7</v>
      </c>
      <c r="C25" s="222"/>
      <c r="D25" s="222">
        <v>2023</v>
      </c>
      <c r="E25" s="222"/>
      <c r="F25" s="61">
        <v>6</v>
      </c>
      <c r="G25" s="62">
        <v>0.5</v>
      </c>
      <c r="H25" s="55">
        <v>2026</v>
      </c>
    </row>
    <row r="26" spans="2:9" ht="29.4" customHeight="1" thickBot="1" x14ac:dyDescent="0.45">
      <c r="B26" s="274" t="s">
        <v>41</v>
      </c>
      <c r="C26" s="275"/>
      <c r="D26" s="275"/>
      <c r="E26" s="275"/>
      <c r="F26" s="275"/>
      <c r="G26" s="275"/>
      <c r="H26" s="276"/>
    </row>
    <row r="27" spans="2:9" ht="34.950000000000003" customHeight="1" thickBot="1" x14ac:dyDescent="0.45">
      <c r="B27" s="267" t="s">
        <v>25</v>
      </c>
      <c r="C27" s="268"/>
      <c r="D27" s="268"/>
      <c r="E27" s="268"/>
      <c r="F27" s="268"/>
      <c r="G27" s="268"/>
      <c r="H27" s="269"/>
    </row>
    <row r="28" spans="2:9" ht="33.6" customHeight="1" x14ac:dyDescent="0.4">
      <c r="B28" s="256" t="s">
        <v>42</v>
      </c>
      <c r="C28" s="257"/>
      <c r="D28" s="258"/>
      <c r="E28" s="259" t="s">
        <v>43</v>
      </c>
      <c r="F28" s="260"/>
      <c r="G28" s="261" t="s">
        <v>44</v>
      </c>
      <c r="H28" s="262"/>
    </row>
    <row r="29" spans="2:9" ht="33" customHeight="1" x14ac:dyDescent="0.4">
      <c r="B29" s="229" t="s">
        <v>45</v>
      </c>
      <c r="C29" s="230"/>
      <c r="D29" s="231"/>
      <c r="E29" s="232" t="s">
        <v>73</v>
      </c>
      <c r="F29" s="231"/>
      <c r="G29" s="232" t="s">
        <v>72</v>
      </c>
      <c r="H29" s="231"/>
      <c r="I29" s="25"/>
    </row>
    <row r="30" spans="2:9" ht="25.95" customHeight="1" x14ac:dyDescent="0.4">
      <c r="B30" s="246" t="s">
        <v>46</v>
      </c>
      <c r="C30" s="247"/>
      <c r="D30" s="263"/>
      <c r="E30" s="263"/>
      <c r="F30" s="263"/>
      <c r="G30" s="263"/>
      <c r="H30" s="250"/>
    </row>
    <row r="31" spans="2:9" ht="171" customHeight="1" thickBot="1" x14ac:dyDescent="0.45">
      <c r="B31" s="264" t="s">
        <v>394</v>
      </c>
      <c r="C31" s="265"/>
      <c r="D31" s="265"/>
      <c r="E31" s="265"/>
      <c r="F31" s="265"/>
      <c r="G31" s="265"/>
      <c r="H31" s="266"/>
    </row>
    <row r="32" spans="2:9" ht="28.95" customHeight="1" thickBot="1" x14ac:dyDescent="0.45">
      <c r="B32" s="267" t="s">
        <v>47</v>
      </c>
      <c r="C32" s="268"/>
      <c r="D32" s="268"/>
      <c r="E32" s="268"/>
      <c r="F32" s="268"/>
      <c r="G32" s="268"/>
      <c r="H32" s="269"/>
    </row>
    <row r="33" spans="2:8" ht="33" customHeight="1" thickBot="1" x14ac:dyDescent="0.45">
      <c r="B33" s="59" t="s">
        <v>48</v>
      </c>
      <c r="C33" s="59" t="s">
        <v>49</v>
      </c>
      <c r="D33" s="58" t="s">
        <v>50</v>
      </c>
      <c r="E33" s="59" t="s">
        <v>51</v>
      </c>
      <c r="F33" s="267" t="s">
        <v>52</v>
      </c>
      <c r="G33" s="268"/>
      <c r="H33" s="269"/>
    </row>
    <row r="34" spans="2:8" ht="37.200000000000003" customHeight="1" x14ac:dyDescent="0.4">
      <c r="B34" s="60">
        <v>0.5</v>
      </c>
      <c r="C34" s="60">
        <v>0</v>
      </c>
      <c r="D34" s="60">
        <v>0</v>
      </c>
      <c r="E34" s="60">
        <v>0</v>
      </c>
      <c r="F34" s="270"/>
      <c r="G34" s="271"/>
      <c r="H34" s="272"/>
    </row>
    <row r="35" spans="2:8" ht="31.95" customHeight="1" x14ac:dyDescent="0.4">
      <c r="B35" s="253" t="s">
        <v>53</v>
      </c>
      <c r="C35" s="254"/>
      <c r="D35" s="254"/>
      <c r="E35" s="254"/>
      <c r="F35" s="254"/>
      <c r="G35" s="254"/>
      <c r="H35" s="255"/>
    </row>
    <row r="36" spans="2:8" ht="27" customHeight="1" x14ac:dyDescent="0.4">
      <c r="B36" s="246" t="s">
        <v>54</v>
      </c>
      <c r="C36" s="247"/>
      <c r="D36" s="247"/>
      <c r="E36" s="248"/>
      <c r="F36" s="249" t="s">
        <v>55</v>
      </c>
      <c r="G36" s="247"/>
      <c r="H36" s="250"/>
    </row>
    <row r="37" spans="2:8" ht="24.6" customHeight="1" x14ac:dyDescent="0.4">
      <c r="B37" s="252" t="s">
        <v>395</v>
      </c>
      <c r="C37" s="242"/>
      <c r="D37" s="242"/>
      <c r="E37" s="243"/>
      <c r="F37" s="297" t="s">
        <v>396</v>
      </c>
      <c r="G37" s="242"/>
      <c r="H37" s="245"/>
    </row>
    <row r="38" spans="2:8" ht="27" customHeight="1" x14ac:dyDescent="0.4">
      <c r="B38" s="246" t="s">
        <v>56</v>
      </c>
      <c r="C38" s="247"/>
      <c r="D38" s="247"/>
      <c r="E38" s="248"/>
      <c r="F38" s="249" t="s">
        <v>57</v>
      </c>
      <c r="G38" s="247"/>
      <c r="H38" s="250"/>
    </row>
    <row r="39" spans="2:8" ht="25.95" customHeight="1" x14ac:dyDescent="0.4">
      <c r="B39" s="251" t="s">
        <v>397</v>
      </c>
      <c r="C39" s="242"/>
      <c r="D39" s="242"/>
      <c r="E39" s="243"/>
      <c r="F39" s="297" t="s">
        <v>398</v>
      </c>
      <c r="G39" s="242"/>
      <c r="H39" s="245"/>
    </row>
    <row r="40" spans="2:8" ht="25.2" customHeight="1" x14ac:dyDescent="0.4">
      <c r="B40" s="246" t="s">
        <v>58</v>
      </c>
      <c r="C40" s="247"/>
      <c r="D40" s="247"/>
      <c r="E40" s="248"/>
      <c r="F40" s="249" t="s">
        <v>59</v>
      </c>
      <c r="G40" s="247"/>
      <c r="H40" s="250"/>
    </row>
    <row r="41" spans="2:8" ht="28.95" customHeight="1" x14ac:dyDescent="0.4">
      <c r="B41" s="251" t="s">
        <v>111</v>
      </c>
      <c r="C41" s="242"/>
      <c r="D41" s="242"/>
      <c r="E41" s="243"/>
      <c r="F41" s="244" t="s">
        <v>161</v>
      </c>
      <c r="G41" s="242"/>
      <c r="H41" s="245"/>
    </row>
    <row r="42" spans="2:8" ht="25.95" customHeight="1" x14ac:dyDescent="0.4">
      <c r="B42" s="246" t="s">
        <v>60</v>
      </c>
      <c r="C42" s="247"/>
      <c r="D42" s="247"/>
      <c r="E42" s="248"/>
      <c r="F42" s="249" t="s">
        <v>61</v>
      </c>
      <c r="G42" s="247"/>
      <c r="H42" s="250"/>
    </row>
    <row r="43" spans="2:8" ht="26.4" customHeight="1" x14ac:dyDescent="0.4">
      <c r="B43" s="302" t="s">
        <v>399</v>
      </c>
      <c r="C43" s="303"/>
      <c r="D43" s="303"/>
      <c r="E43" s="304"/>
      <c r="F43" s="297" t="s">
        <v>400</v>
      </c>
      <c r="G43" s="242"/>
      <c r="H43" s="245"/>
    </row>
    <row r="44" spans="2:8" ht="30" customHeight="1" x14ac:dyDescent="0.4">
      <c r="B44" s="246" t="s">
        <v>62</v>
      </c>
      <c r="C44" s="247"/>
      <c r="D44" s="247"/>
      <c r="E44" s="248"/>
      <c r="F44" s="249" t="s">
        <v>63</v>
      </c>
      <c r="G44" s="247"/>
      <c r="H44" s="250"/>
    </row>
    <row r="45" spans="2:8" ht="24" customHeight="1" x14ac:dyDescent="0.4">
      <c r="B45" s="251" t="s">
        <v>401</v>
      </c>
      <c r="C45" s="242"/>
      <c r="D45" s="242"/>
      <c r="E45" s="243"/>
      <c r="F45" s="297" t="s">
        <v>398</v>
      </c>
      <c r="G45" s="242"/>
      <c r="H45" s="245"/>
    </row>
    <row r="46" spans="2:8" ht="28.95" customHeight="1" x14ac:dyDescent="0.4">
      <c r="B46" s="246" t="s">
        <v>64</v>
      </c>
      <c r="C46" s="247"/>
      <c r="D46" s="247"/>
      <c r="E46" s="248"/>
      <c r="F46" s="249" t="s">
        <v>65</v>
      </c>
      <c r="G46" s="247"/>
      <c r="H46" s="250"/>
    </row>
    <row r="47" spans="2:8" ht="25.95" customHeight="1" x14ac:dyDescent="0.4">
      <c r="B47" s="251" t="s">
        <v>111</v>
      </c>
      <c r="C47" s="242"/>
      <c r="D47" s="242"/>
      <c r="E47" s="243"/>
      <c r="F47" s="244" t="s">
        <v>161</v>
      </c>
      <c r="G47" s="242"/>
      <c r="H47" s="245"/>
    </row>
    <row r="48" spans="2:8" ht="32.4" customHeight="1" x14ac:dyDescent="0.4">
      <c r="B48" s="218" t="s">
        <v>66</v>
      </c>
      <c r="C48" s="219"/>
      <c r="D48" s="219"/>
      <c r="E48" s="219"/>
      <c r="F48" s="219"/>
      <c r="G48" s="219"/>
      <c r="H48" s="220"/>
    </row>
    <row r="49" spans="2:8" ht="24" customHeight="1" x14ac:dyDescent="0.4">
      <c r="B49" s="221" t="s">
        <v>357</v>
      </c>
      <c r="C49" s="222"/>
      <c r="D49" s="222"/>
      <c r="E49" s="222"/>
      <c r="F49" s="222"/>
      <c r="G49" s="222"/>
      <c r="H49" s="223"/>
    </row>
    <row r="50" spans="2:8" ht="25.2" customHeight="1" x14ac:dyDescent="0.4">
      <c r="B50" s="224" t="s">
        <v>67</v>
      </c>
      <c r="C50" s="225"/>
      <c r="D50" s="225"/>
      <c r="E50" s="226"/>
      <c r="F50" s="227" t="s">
        <v>68</v>
      </c>
      <c r="G50" s="225"/>
      <c r="H50" s="228"/>
    </row>
    <row r="51" spans="2:8" ht="23.4" customHeight="1" x14ac:dyDescent="0.4">
      <c r="B51" s="229" t="s">
        <v>358</v>
      </c>
      <c r="C51" s="230"/>
      <c r="D51" s="230"/>
      <c r="E51" s="231"/>
      <c r="F51" s="232" t="s">
        <v>359</v>
      </c>
      <c r="G51" s="230"/>
      <c r="H51" s="233"/>
    </row>
    <row r="52" spans="2:8" ht="25.2" customHeight="1" x14ac:dyDescent="0.4">
      <c r="B52" s="234" t="s">
        <v>69</v>
      </c>
      <c r="C52" s="235"/>
      <c r="D52" s="235"/>
      <c r="E52" s="235"/>
      <c r="F52" s="235" t="s">
        <v>70</v>
      </c>
      <c r="G52" s="235"/>
      <c r="H52" s="236"/>
    </row>
    <row r="53" spans="2:8" ht="25.95" customHeight="1" thickBot="1" x14ac:dyDescent="0.45">
      <c r="B53" s="237" t="s">
        <v>360</v>
      </c>
      <c r="C53" s="238"/>
      <c r="D53" s="238"/>
      <c r="E53" s="238"/>
      <c r="F53" s="239" t="s">
        <v>361</v>
      </c>
      <c r="G53" s="239"/>
      <c r="H53" s="240"/>
    </row>
    <row r="54" spans="2:8" ht="84" customHeight="1" thickBot="1" x14ac:dyDescent="0.45">
      <c r="B54" s="120"/>
      <c r="C54" s="121"/>
      <c r="D54" s="121"/>
      <c r="E54" s="121"/>
      <c r="F54" s="121"/>
      <c r="G54" s="121"/>
      <c r="H54" s="122"/>
    </row>
    <row r="55" spans="2:8" ht="31.2" customHeight="1" thickBot="1" x14ac:dyDescent="0.45">
      <c r="B55" s="123" t="s">
        <v>71</v>
      </c>
      <c r="C55" s="124"/>
      <c r="D55" s="124"/>
      <c r="E55" s="124"/>
      <c r="F55" s="124"/>
      <c r="G55" s="124"/>
      <c r="H55" s="125"/>
    </row>
  </sheetData>
  <mergeCells count="85">
    <mergeCell ref="B11:F11"/>
    <mergeCell ref="G11:H11"/>
    <mergeCell ref="B2:H2"/>
    <mergeCell ref="C3:H3"/>
    <mergeCell ref="B4:H4"/>
    <mergeCell ref="B5:H5"/>
    <mergeCell ref="B6:E6"/>
    <mergeCell ref="F6:G6"/>
    <mergeCell ref="B7:E7"/>
    <mergeCell ref="F7:G7"/>
    <mergeCell ref="B8:H8"/>
    <mergeCell ref="C9:D9"/>
    <mergeCell ref="C10:D10"/>
    <mergeCell ref="B20:H20"/>
    <mergeCell ref="C12:D12"/>
    <mergeCell ref="C13:D13"/>
    <mergeCell ref="B14:E14"/>
    <mergeCell ref="F14:H14"/>
    <mergeCell ref="C15:D15"/>
    <mergeCell ref="F15:G15"/>
    <mergeCell ref="C16:D16"/>
    <mergeCell ref="F16:G16"/>
    <mergeCell ref="B17:H17"/>
    <mergeCell ref="B18:H18"/>
    <mergeCell ref="B19:H19"/>
    <mergeCell ref="B27:H27"/>
    <mergeCell ref="B21:E21"/>
    <mergeCell ref="F21:H21"/>
    <mergeCell ref="B22:E22"/>
    <mergeCell ref="F22:H22"/>
    <mergeCell ref="B23:E23"/>
    <mergeCell ref="F23:H23"/>
    <mergeCell ref="B24:C24"/>
    <mergeCell ref="D24:E24"/>
    <mergeCell ref="B25:C25"/>
    <mergeCell ref="D25:E25"/>
    <mergeCell ref="B26:H26"/>
    <mergeCell ref="B35:H35"/>
    <mergeCell ref="B28:D28"/>
    <mergeCell ref="E28:F28"/>
    <mergeCell ref="G28:H28"/>
    <mergeCell ref="B29:D29"/>
    <mergeCell ref="E29:F29"/>
    <mergeCell ref="G29:H29"/>
    <mergeCell ref="B30:H30"/>
    <mergeCell ref="B31:H31"/>
    <mergeCell ref="B32:H32"/>
    <mergeCell ref="F33:H33"/>
    <mergeCell ref="F34:H34"/>
    <mergeCell ref="B36:E36"/>
    <mergeCell ref="F36:H36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E47"/>
    <mergeCell ref="F47:H47"/>
    <mergeCell ref="B55:H55"/>
    <mergeCell ref="B48:H48"/>
    <mergeCell ref="B49:H49"/>
    <mergeCell ref="B50:E50"/>
    <mergeCell ref="F50:H50"/>
    <mergeCell ref="B51:E51"/>
    <mergeCell ref="F51:H51"/>
    <mergeCell ref="B52:E52"/>
    <mergeCell ref="F52:H52"/>
    <mergeCell ref="B53:E53"/>
    <mergeCell ref="F53:H53"/>
    <mergeCell ref="B54:H54"/>
  </mergeCells>
  <conditionalFormatting sqref="B34:F34">
    <cfRule type="containsText" dxfId="323" priority="1" operator="containsText" text="NO DISPONIBLE">
      <formula>NOT(ISERROR(SEARCH("NO DISPONIBLE",B34)))</formula>
    </cfRule>
    <cfRule type="cellIs" dxfId="322" priority="2" stopIfTrue="1" operator="greaterThanOrEqual">
      <formula>0.7</formula>
    </cfRule>
    <cfRule type="cellIs" dxfId="321" priority="3" stopIfTrue="1" operator="between">
      <formula>0.5</formula>
      <formula>0.7</formula>
    </cfRule>
    <cfRule type="cellIs" dxfId="320" priority="4" stopIfTrue="1" operator="lessThanOrEqual">
      <formula>0.5</formula>
    </cfRule>
  </conditionalFormatting>
  <hyperlinks>
    <hyperlink ref="B53" r:id="rId1" xr:uid="{60222723-67EE-45E2-8931-8111CF404ED4}"/>
  </hyperlinks>
  <pageMargins left="1" right="1" top="1" bottom="1" header="0.5" footer="0.5"/>
  <pageSetup paperSize="5" scale="43" fitToWidth="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F717-9996-4006-9568-78ADBFC4BA2B}">
  <sheetPr>
    <pageSetUpPr fitToPage="1"/>
  </sheetPr>
  <dimension ref="B1:Q54"/>
  <sheetViews>
    <sheetView view="pageBreakPreview" topLeftCell="A16" zoomScale="60" zoomScaleNormal="100" workbookViewId="0">
      <selection activeCell="F33" sqref="F33:H3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99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0" customHeight="1" x14ac:dyDescent="0.4">
      <c r="B6" s="138" t="s">
        <v>74</v>
      </c>
      <c r="C6" s="139"/>
      <c r="D6" s="139"/>
      <c r="E6" s="140"/>
      <c r="F6" s="141" t="s">
        <v>75</v>
      </c>
      <c r="G6" s="140"/>
      <c r="H6" s="6" t="s">
        <v>83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105.9" customHeight="1" x14ac:dyDescent="0.4">
      <c r="B17" s="146" t="s">
        <v>100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131.4" customHeight="1" x14ac:dyDescent="0.4">
      <c r="B19" s="138" t="s">
        <v>101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48</v>
      </c>
      <c r="C24" s="147"/>
      <c r="D24" s="147">
        <v>2023</v>
      </c>
      <c r="E24" s="147"/>
      <c r="F24" s="30">
        <v>60</v>
      </c>
      <c r="G24" s="23">
        <v>0.25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103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</v>
      </c>
      <c r="C33" s="23" t="s">
        <v>621</v>
      </c>
      <c r="D33" s="23" t="s">
        <v>621</v>
      </c>
      <c r="E33" s="23" t="s">
        <v>621</v>
      </c>
      <c r="F33" s="205">
        <v>0.16669999999999999</v>
      </c>
      <c r="G33" s="206"/>
      <c r="H33" s="207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104</v>
      </c>
      <c r="C36" s="139"/>
      <c r="D36" s="139"/>
      <c r="E36" s="140"/>
      <c r="F36" s="141" t="s">
        <v>105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106</v>
      </c>
      <c r="C38" s="139"/>
      <c r="D38" s="139"/>
      <c r="E38" s="140"/>
      <c r="F38" s="141" t="s">
        <v>107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113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108</v>
      </c>
      <c r="C42" s="139"/>
      <c r="D42" s="139"/>
      <c r="E42" s="140"/>
      <c r="F42" s="141" t="s">
        <v>109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110</v>
      </c>
      <c r="C44" s="139"/>
      <c r="D44" s="139"/>
      <c r="E44" s="140"/>
      <c r="F44" s="141" t="s">
        <v>107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6.25" customHeight="1" x14ac:dyDescent="0.4">
      <c r="B46" s="138" t="s">
        <v>111</v>
      </c>
      <c r="C46" s="139"/>
      <c r="D46" s="139"/>
      <c r="E46" s="140"/>
      <c r="F46" s="141" t="s">
        <v>113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95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96</v>
      </c>
      <c r="C50" s="127"/>
      <c r="D50" s="127"/>
      <c r="E50" s="128"/>
      <c r="F50" s="129" t="s">
        <v>96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97</v>
      </c>
      <c r="C52" s="135"/>
      <c r="D52" s="135"/>
      <c r="E52" s="135"/>
      <c r="F52" s="136" t="s">
        <v>98</v>
      </c>
      <c r="G52" s="136"/>
      <c r="H52" s="137"/>
    </row>
    <row r="53" spans="2:8" ht="38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F33">
    <cfRule type="containsText" dxfId="427" priority="1" operator="containsText" text="NO DISPONIBLE">
      <formula>NOT(ISERROR(SEARCH("NO DISPONIBLE",B33)))</formula>
    </cfRule>
    <cfRule type="cellIs" dxfId="426" priority="2" stopIfTrue="1" operator="greaterThanOrEqual">
      <formula>0.7</formula>
    </cfRule>
    <cfRule type="cellIs" dxfId="425" priority="3" stopIfTrue="1" operator="between">
      <formula>0.5</formula>
      <formula>0.7</formula>
    </cfRule>
    <cfRule type="cellIs" dxfId="424" priority="4" stopIfTrue="1" operator="lessThanOrEqual">
      <formula>0.5</formula>
    </cfRule>
  </conditionalFormatting>
  <hyperlinks>
    <hyperlink ref="B52" r:id="rId1" xr:uid="{AA918978-4260-40F6-94AA-772E9DC85FA7}"/>
  </hyperlinks>
  <pageMargins left="0.7" right="0.7" top="0.75" bottom="0.75" header="0.3" footer="0.3"/>
  <pageSetup paperSize="5" scale="52" fitToWidth="0" orientation="portrait" r:id="rId2"/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A7FF4-9420-4244-B713-FE3F56C1223C}">
  <sheetPr>
    <pageSetUpPr fitToPage="1"/>
  </sheetPr>
  <dimension ref="B1:Q55"/>
  <sheetViews>
    <sheetView view="pageBreakPreview" topLeftCell="A2" zoomScale="50" zoomScaleNormal="70" zoomScaleSheetLayoutView="50" workbookViewId="0">
      <selection activeCell="B49" sqref="B49:H49"/>
    </sheetView>
  </sheetViews>
  <sheetFormatPr baseColWidth="10" defaultColWidth="13.109375" defaultRowHeight="16.8" x14ac:dyDescent="0.4"/>
  <cols>
    <col min="1" max="1" width="13.109375" style="1"/>
    <col min="2" max="2" width="16.6640625" style="1" customWidth="1"/>
    <col min="3" max="3" width="19.109375" style="1" customWidth="1"/>
    <col min="4" max="4" width="26.6640625" style="1" customWidth="1"/>
    <col min="5" max="5" width="25.5546875" style="1" customWidth="1"/>
    <col min="6" max="6" width="16.6640625" style="1" customWidth="1"/>
    <col min="7" max="7" width="23.5546875" style="1" customWidth="1"/>
    <col min="8" max="8" width="42.5546875" style="1" customWidth="1"/>
    <col min="9" max="9" width="73.109375" style="1" customWidth="1"/>
    <col min="10" max="16384" width="13.109375" style="1"/>
  </cols>
  <sheetData>
    <row r="1" spans="2:17" hidden="1" x14ac:dyDescent="0.4"/>
    <row r="2" spans="2:17" ht="96.6" customHeight="1" x14ac:dyDescent="0.4">
      <c r="B2" s="288"/>
      <c r="C2" s="288"/>
      <c r="D2" s="288"/>
      <c r="E2" s="288"/>
      <c r="F2" s="288"/>
      <c r="G2" s="288"/>
      <c r="H2" s="288"/>
    </row>
    <row r="3" spans="2:17" ht="103.95" customHeight="1" x14ac:dyDescent="0.4">
      <c r="B3" s="36"/>
      <c r="C3" s="289" t="s">
        <v>0</v>
      </c>
      <c r="D3" s="289"/>
      <c r="E3" s="289"/>
      <c r="F3" s="289"/>
      <c r="G3" s="289"/>
      <c r="H3" s="290"/>
      <c r="J3" s="2"/>
      <c r="K3" s="2"/>
      <c r="L3" s="2"/>
      <c r="M3" s="2"/>
      <c r="N3" s="2"/>
      <c r="O3" s="2"/>
      <c r="P3" s="2"/>
      <c r="Q3" s="2"/>
    </row>
    <row r="4" spans="2:17" ht="27" customHeight="1" x14ac:dyDescent="0.4">
      <c r="B4" s="246" t="s">
        <v>1</v>
      </c>
      <c r="C4" s="247"/>
      <c r="D4" s="247"/>
      <c r="E4" s="247"/>
      <c r="F4" s="247"/>
      <c r="G4" s="247"/>
      <c r="H4" s="250"/>
      <c r="J4" s="2"/>
      <c r="K4" s="2"/>
      <c r="L4" s="2"/>
      <c r="M4" s="2"/>
      <c r="N4" s="2"/>
      <c r="O4" s="2"/>
      <c r="P4" s="2"/>
      <c r="Q4" s="2"/>
    </row>
    <row r="5" spans="2:17" ht="25.2" customHeight="1" x14ac:dyDescent="0.4">
      <c r="B5" s="305" t="s">
        <v>402</v>
      </c>
      <c r="C5" s="292"/>
      <c r="D5" s="292"/>
      <c r="E5" s="292"/>
      <c r="F5" s="292"/>
      <c r="G5" s="292"/>
      <c r="H5" s="293"/>
      <c r="J5" s="3"/>
      <c r="K5" s="3"/>
      <c r="L5" s="3"/>
      <c r="M5" s="3"/>
      <c r="N5" s="3"/>
      <c r="O5" s="3"/>
      <c r="P5" s="3"/>
      <c r="Q5" s="3"/>
    </row>
    <row r="6" spans="2:17" ht="30" customHeight="1" x14ac:dyDescent="0.4">
      <c r="B6" s="294" t="s">
        <v>2</v>
      </c>
      <c r="C6" s="281"/>
      <c r="D6" s="281"/>
      <c r="E6" s="281"/>
      <c r="F6" s="249" t="s">
        <v>3</v>
      </c>
      <c r="G6" s="248"/>
      <c r="H6" s="41" t="s">
        <v>4</v>
      </c>
      <c r="J6" s="5"/>
      <c r="K6" s="5"/>
      <c r="L6" s="5"/>
      <c r="M6" s="5"/>
      <c r="N6" s="5"/>
      <c r="O6" s="5"/>
      <c r="P6" s="5"/>
      <c r="Q6" s="5"/>
    </row>
    <row r="7" spans="2:17" ht="52.2" customHeight="1" x14ac:dyDescent="0.4">
      <c r="B7" s="241" t="s">
        <v>343</v>
      </c>
      <c r="C7" s="242"/>
      <c r="D7" s="242"/>
      <c r="E7" s="243"/>
      <c r="F7" s="244" t="s">
        <v>344</v>
      </c>
      <c r="G7" s="243"/>
      <c r="H7" s="63" t="s">
        <v>303</v>
      </c>
      <c r="J7" s="3"/>
      <c r="K7" s="3"/>
      <c r="L7" s="3"/>
      <c r="M7" s="3"/>
      <c r="N7" s="3"/>
      <c r="O7" s="3"/>
      <c r="P7" s="3"/>
      <c r="Q7" s="3"/>
    </row>
    <row r="8" spans="2:17" ht="19.95" customHeight="1" x14ac:dyDescent="0.4">
      <c r="B8" s="246" t="s">
        <v>5</v>
      </c>
      <c r="C8" s="247"/>
      <c r="D8" s="247"/>
      <c r="E8" s="247"/>
      <c r="F8" s="247"/>
      <c r="G8" s="247"/>
      <c r="H8" s="250"/>
    </row>
    <row r="9" spans="2:17" ht="29.4" customHeight="1" x14ac:dyDescent="0.4">
      <c r="B9" s="37" t="s">
        <v>6</v>
      </c>
      <c r="C9" s="249" t="s">
        <v>7</v>
      </c>
      <c r="D9" s="248"/>
      <c r="E9" s="39" t="s">
        <v>8</v>
      </c>
      <c r="F9" s="39" t="s">
        <v>9</v>
      </c>
      <c r="G9" s="39" t="s">
        <v>10</v>
      </c>
      <c r="H9" s="41" t="s">
        <v>11</v>
      </c>
    </row>
    <row r="10" spans="2:17" ht="21" customHeight="1" x14ac:dyDescent="0.4">
      <c r="B10" s="44" t="s">
        <v>345</v>
      </c>
      <c r="C10" s="295" t="s">
        <v>286</v>
      </c>
      <c r="D10" s="296"/>
      <c r="E10" s="45" t="s">
        <v>282</v>
      </c>
      <c r="F10" s="45" t="s">
        <v>282</v>
      </c>
      <c r="G10" s="45" t="s">
        <v>346</v>
      </c>
      <c r="H10" s="46" t="s">
        <v>12</v>
      </c>
    </row>
    <row r="11" spans="2:17" ht="20.399999999999999" customHeight="1" x14ac:dyDescent="0.4">
      <c r="B11" s="285" t="s">
        <v>13</v>
      </c>
      <c r="C11" s="286"/>
      <c r="D11" s="286"/>
      <c r="E11" s="286"/>
      <c r="F11" s="287"/>
      <c r="G11" s="249" t="s">
        <v>14</v>
      </c>
      <c r="H11" s="250"/>
    </row>
    <row r="12" spans="2:17" ht="23.4" customHeight="1" x14ac:dyDescent="0.4">
      <c r="B12" s="47" t="s">
        <v>15</v>
      </c>
      <c r="C12" s="277" t="s">
        <v>16</v>
      </c>
      <c r="D12" s="278"/>
      <c r="E12" s="48" t="s">
        <v>17</v>
      </c>
      <c r="F12" s="39" t="s">
        <v>8</v>
      </c>
      <c r="G12" s="40" t="s">
        <v>18</v>
      </c>
      <c r="H12" s="41" t="s">
        <v>19</v>
      </c>
    </row>
    <row r="13" spans="2:17" ht="25.95" customHeight="1" x14ac:dyDescent="0.4">
      <c r="B13" s="49" t="s">
        <v>20</v>
      </c>
      <c r="C13" s="244" t="s">
        <v>284</v>
      </c>
      <c r="D13" s="243"/>
      <c r="E13" s="50" t="s">
        <v>21</v>
      </c>
      <c r="F13" s="50" t="s">
        <v>22</v>
      </c>
      <c r="G13" s="42" t="s">
        <v>285</v>
      </c>
      <c r="H13" s="43" t="s">
        <v>79</v>
      </c>
    </row>
    <row r="14" spans="2:17" ht="27" customHeight="1" x14ac:dyDescent="0.4">
      <c r="B14" s="279" t="s">
        <v>23</v>
      </c>
      <c r="C14" s="280"/>
      <c r="D14" s="280"/>
      <c r="E14" s="278"/>
      <c r="F14" s="249" t="s">
        <v>24</v>
      </c>
      <c r="G14" s="247"/>
      <c r="H14" s="250"/>
    </row>
    <row r="15" spans="2:17" ht="33" customHeight="1" x14ac:dyDescent="0.4">
      <c r="B15" s="51" t="s">
        <v>25</v>
      </c>
      <c r="C15" s="277" t="s">
        <v>26</v>
      </c>
      <c r="D15" s="278"/>
      <c r="E15" s="52" t="s">
        <v>27</v>
      </c>
      <c r="F15" s="281" t="s">
        <v>28</v>
      </c>
      <c r="G15" s="281"/>
      <c r="H15" s="41" t="s">
        <v>29</v>
      </c>
    </row>
    <row r="16" spans="2:17" ht="22.2" customHeight="1" x14ac:dyDescent="0.4">
      <c r="B16" s="53" t="s">
        <v>286</v>
      </c>
      <c r="C16" s="282" t="s">
        <v>30</v>
      </c>
      <c r="D16" s="283"/>
      <c r="E16" s="54" t="s">
        <v>31</v>
      </c>
      <c r="F16" s="284" t="s">
        <v>347</v>
      </c>
      <c r="G16" s="284"/>
      <c r="H16" s="46" t="s">
        <v>77</v>
      </c>
    </row>
    <row r="17" spans="2:9" ht="21.6" customHeight="1" x14ac:dyDescent="0.4">
      <c r="B17" s="246" t="s">
        <v>32</v>
      </c>
      <c r="C17" s="247"/>
      <c r="D17" s="247"/>
      <c r="E17" s="247"/>
      <c r="F17" s="247"/>
      <c r="G17" s="247"/>
      <c r="H17" s="250"/>
    </row>
    <row r="18" spans="2:9" ht="42" customHeight="1" x14ac:dyDescent="0.4">
      <c r="B18" s="301" t="s">
        <v>403</v>
      </c>
      <c r="C18" s="222"/>
      <c r="D18" s="222"/>
      <c r="E18" s="222"/>
      <c r="F18" s="222"/>
      <c r="G18" s="222"/>
      <c r="H18" s="223"/>
    </row>
    <row r="19" spans="2:9" ht="27" customHeight="1" x14ac:dyDescent="0.4">
      <c r="B19" s="246" t="s">
        <v>33</v>
      </c>
      <c r="C19" s="247"/>
      <c r="D19" s="247"/>
      <c r="E19" s="247"/>
      <c r="F19" s="247"/>
      <c r="G19" s="247"/>
      <c r="H19" s="250"/>
    </row>
    <row r="20" spans="2:9" ht="25.2" customHeight="1" x14ac:dyDescent="0.4">
      <c r="B20" s="251" t="s">
        <v>404</v>
      </c>
      <c r="C20" s="242"/>
      <c r="D20" s="242"/>
      <c r="E20" s="242"/>
      <c r="F20" s="242"/>
      <c r="G20" s="242"/>
      <c r="H20" s="245"/>
    </row>
    <row r="21" spans="2:9" ht="17.399999999999999" customHeight="1" x14ac:dyDescent="0.4">
      <c r="B21" s="246" t="s">
        <v>34</v>
      </c>
      <c r="C21" s="247"/>
      <c r="D21" s="247"/>
      <c r="E21" s="248"/>
      <c r="F21" s="249" t="s">
        <v>35</v>
      </c>
      <c r="G21" s="247"/>
      <c r="H21" s="250"/>
    </row>
    <row r="22" spans="2:9" ht="23.4" customHeight="1" x14ac:dyDescent="0.4">
      <c r="B22" s="241" t="s">
        <v>85</v>
      </c>
      <c r="C22" s="242"/>
      <c r="D22" s="242"/>
      <c r="E22" s="243"/>
      <c r="F22" s="244" t="s">
        <v>111</v>
      </c>
      <c r="G22" s="242"/>
      <c r="H22" s="245"/>
    </row>
    <row r="23" spans="2:9" ht="24" customHeight="1" x14ac:dyDescent="0.4">
      <c r="B23" s="246" t="s">
        <v>36</v>
      </c>
      <c r="C23" s="247"/>
      <c r="D23" s="247"/>
      <c r="E23" s="248"/>
      <c r="F23" s="249" t="s">
        <v>37</v>
      </c>
      <c r="G23" s="247"/>
      <c r="H23" s="250"/>
    </row>
    <row r="24" spans="2:9" ht="37.950000000000003" customHeight="1" x14ac:dyDescent="0.4">
      <c r="B24" s="246" t="s">
        <v>38</v>
      </c>
      <c r="C24" s="248"/>
      <c r="D24" s="249" t="s">
        <v>39</v>
      </c>
      <c r="E24" s="248"/>
      <c r="F24" s="39" t="s">
        <v>38</v>
      </c>
      <c r="G24" s="39" t="s">
        <v>40</v>
      </c>
      <c r="H24" s="38" t="s">
        <v>39</v>
      </c>
    </row>
    <row r="25" spans="2:9" ht="31.2" customHeight="1" x14ac:dyDescent="0.4">
      <c r="B25" s="221">
        <v>3</v>
      </c>
      <c r="C25" s="222"/>
      <c r="D25" s="222">
        <v>2023</v>
      </c>
      <c r="E25" s="222"/>
      <c r="F25" s="61">
        <v>4</v>
      </c>
      <c r="G25" s="62">
        <v>0.75</v>
      </c>
      <c r="H25" s="55">
        <v>2026</v>
      </c>
    </row>
    <row r="26" spans="2:9" ht="29.4" customHeight="1" thickBot="1" x14ac:dyDescent="0.45">
      <c r="B26" s="274" t="s">
        <v>41</v>
      </c>
      <c r="C26" s="275"/>
      <c r="D26" s="275"/>
      <c r="E26" s="275"/>
      <c r="F26" s="275"/>
      <c r="G26" s="275"/>
      <c r="H26" s="276"/>
    </row>
    <row r="27" spans="2:9" ht="34.950000000000003" customHeight="1" thickBot="1" x14ac:dyDescent="0.45">
      <c r="B27" s="267" t="s">
        <v>25</v>
      </c>
      <c r="C27" s="268"/>
      <c r="D27" s="268"/>
      <c r="E27" s="268"/>
      <c r="F27" s="268"/>
      <c r="G27" s="268"/>
      <c r="H27" s="269"/>
    </row>
    <row r="28" spans="2:9" ht="33.6" customHeight="1" x14ac:dyDescent="0.4">
      <c r="B28" s="256" t="s">
        <v>42</v>
      </c>
      <c r="C28" s="257"/>
      <c r="D28" s="258"/>
      <c r="E28" s="259" t="s">
        <v>43</v>
      </c>
      <c r="F28" s="260"/>
      <c r="G28" s="261" t="s">
        <v>44</v>
      </c>
      <c r="H28" s="262"/>
    </row>
    <row r="29" spans="2:9" ht="33" customHeight="1" x14ac:dyDescent="0.4">
      <c r="B29" s="229" t="s">
        <v>45</v>
      </c>
      <c r="C29" s="230"/>
      <c r="D29" s="231"/>
      <c r="E29" s="232" t="s">
        <v>73</v>
      </c>
      <c r="F29" s="231"/>
      <c r="G29" s="232" t="s">
        <v>72</v>
      </c>
      <c r="H29" s="231"/>
      <c r="I29" s="25"/>
    </row>
    <row r="30" spans="2:9" ht="25.95" customHeight="1" x14ac:dyDescent="0.4">
      <c r="B30" s="246" t="s">
        <v>46</v>
      </c>
      <c r="C30" s="247"/>
      <c r="D30" s="263"/>
      <c r="E30" s="263"/>
      <c r="F30" s="263"/>
      <c r="G30" s="263"/>
      <c r="H30" s="250"/>
    </row>
    <row r="31" spans="2:9" ht="171" customHeight="1" thickBot="1" x14ac:dyDescent="0.45">
      <c r="B31" s="264" t="s">
        <v>405</v>
      </c>
      <c r="C31" s="265"/>
      <c r="D31" s="265"/>
      <c r="E31" s="265"/>
      <c r="F31" s="265"/>
      <c r="G31" s="265"/>
      <c r="H31" s="266"/>
    </row>
    <row r="32" spans="2:9" ht="28.95" customHeight="1" thickBot="1" x14ac:dyDescent="0.45">
      <c r="B32" s="267" t="s">
        <v>47</v>
      </c>
      <c r="C32" s="268"/>
      <c r="D32" s="268"/>
      <c r="E32" s="268"/>
      <c r="F32" s="268"/>
      <c r="G32" s="268"/>
      <c r="H32" s="269"/>
    </row>
    <row r="33" spans="2:8" ht="33" customHeight="1" thickBot="1" x14ac:dyDescent="0.45">
      <c r="B33" s="59" t="s">
        <v>48</v>
      </c>
      <c r="C33" s="59" t="s">
        <v>49</v>
      </c>
      <c r="D33" s="58" t="s">
        <v>50</v>
      </c>
      <c r="E33" s="59" t="s">
        <v>51</v>
      </c>
      <c r="F33" s="267" t="s">
        <v>52</v>
      </c>
      <c r="G33" s="268"/>
      <c r="H33" s="269"/>
    </row>
    <row r="34" spans="2:8" ht="37.200000000000003" customHeight="1" x14ac:dyDescent="0.4">
      <c r="B34" s="60">
        <v>1</v>
      </c>
      <c r="C34" s="60">
        <v>0</v>
      </c>
      <c r="D34" s="60">
        <v>0</v>
      </c>
      <c r="E34" s="60">
        <v>0</v>
      </c>
      <c r="F34" s="270"/>
      <c r="G34" s="271"/>
      <c r="H34" s="272"/>
    </row>
    <row r="35" spans="2:8" ht="31.95" customHeight="1" x14ac:dyDescent="0.4">
      <c r="B35" s="253" t="s">
        <v>53</v>
      </c>
      <c r="C35" s="254"/>
      <c r="D35" s="254"/>
      <c r="E35" s="254"/>
      <c r="F35" s="254"/>
      <c r="G35" s="254"/>
      <c r="H35" s="255"/>
    </row>
    <row r="36" spans="2:8" ht="27" customHeight="1" x14ac:dyDescent="0.4">
      <c r="B36" s="246" t="s">
        <v>54</v>
      </c>
      <c r="C36" s="247"/>
      <c r="D36" s="247"/>
      <c r="E36" s="248"/>
      <c r="F36" s="249" t="s">
        <v>55</v>
      </c>
      <c r="G36" s="247"/>
      <c r="H36" s="250"/>
    </row>
    <row r="37" spans="2:8" ht="37.950000000000003" customHeight="1" x14ac:dyDescent="0.4">
      <c r="B37" s="251" t="s">
        <v>406</v>
      </c>
      <c r="C37" s="242"/>
      <c r="D37" s="242"/>
      <c r="E37" s="243"/>
      <c r="F37" s="297" t="s">
        <v>407</v>
      </c>
      <c r="G37" s="242"/>
      <c r="H37" s="245"/>
    </row>
    <row r="38" spans="2:8" ht="27" customHeight="1" x14ac:dyDescent="0.4">
      <c r="B38" s="246" t="s">
        <v>56</v>
      </c>
      <c r="C38" s="247"/>
      <c r="D38" s="247"/>
      <c r="E38" s="248"/>
      <c r="F38" s="249" t="s">
        <v>57</v>
      </c>
      <c r="G38" s="247"/>
      <c r="H38" s="250"/>
    </row>
    <row r="39" spans="2:8" ht="25.95" customHeight="1" x14ac:dyDescent="0.4">
      <c r="B39" s="251" t="s">
        <v>408</v>
      </c>
      <c r="C39" s="242"/>
      <c r="D39" s="242"/>
      <c r="E39" s="243"/>
      <c r="F39" s="297" t="s">
        <v>409</v>
      </c>
      <c r="G39" s="242"/>
      <c r="H39" s="245"/>
    </row>
    <row r="40" spans="2:8" ht="25.2" customHeight="1" x14ac:dyDescent="0.4">
      <c r="B40" s="246" t="s">
        <v>58</v>
      </c>
      <c r="C40" s="247"/>
      <c r="D40" s="247"/>
      <c r="E40" s="248"/>
      <c r="F40" s="249" t="s">
        <v>59</v>
      </c>
      <c r="G40" s="247"/>
      <c r="H40" s="250"/>
    </row>
    <row r="41" spans="2:8" ht="28.95" customHeight="1" x14ac:dyDescent="0.4">
      <c r="B41" s="251" t="s">
        <v>111</v>
      </c>
      <c r="C41" s="242"/>
      <c r="D41" s="242"/>
      <c r="E41" s="243"/>
      <c r="F41" s="244" t="s">
        <v>161</v>
      </c>
      <c r="G41" s="242"/>
      <c r="H41" s="245"/>
    </row>
    <row r="42" spans="2:8" ht="25.95" customHeight="1" x14ac:dyDescent="0.4">
      <c r="B42" s="246" t="s">
        <v>60</v>
      </c>
      <c r="C42" s="247"/>
      <c r="D42" s="247"/>
      <c r="E42" s="248"/>
      <c r="F42" s="249" t="s">
        <v>61</v>
      </c>
      <c r="G42" s="247"/>
      <c r="H42" s="250"/>
    </row>
    <row r="43" spans="2:8" ht="26.4" customHeight="1" x14ac:dyDescent="0.4">
      <c r="B43" s="306" t="s">
        <v>410</v>
      </c>
      <c r="C43" s="303"/>
      <c r="D43" s="303"/>
      <c r="E43" s="304"/>
      <c r="F43" s="297" t="s">
        <v>411</v>
      </c>
      <c r="G43" s="242"/>
      <c r="H43" s="245"/>
    </row>
    <row r="44" spans="2:8" ht="30" customHeight="1" x14ac:dyDescent="0.4">
      <c r="B44" s="246" t="s">
        <v>62</v>
      </c>
      <c r="C44" s="247"/>
      <c r="D44" s="247"/>
      <c r="E44" s="248"/>
      <c r="F44" s="249" t="s">
        <v>63</v>
      </c>
      <c r="G44" s="247"/>
      <c r="H44" s="250"/>
    </row>
    <row r="45" spans="2:8" ht="24" customHeight="1" x14ac:dyDescent="0.4">
      <c r="B45" s="251" t="s">
        <v>412</v>
      </c>
      <c r="C45" s="242"/>
      <c r="D45" s="242"/>
      <c r="E45" s="243"/>
      <c r="F45" s="297" t="s">
        <v>409</v>
      </c>
      <c r="G45" s="242"/>
      <c r="H45" s="245"/>
    </row>
    <row r="46" spans="2:8" ht="28.95" customHeight="1" x14ac:dyDescent="0.4">
      <c r="B46" s="246" t="s">
        <v>64</v>
      </c>
      <c r="C46" s="247"/>
      <c r="D46" s="247"/>
      <c r="E46" s="248"/>
      <c r="F46" s="249" t="s">
        <v>65</v>
      </c>
      <c r="G46" s="247"/>
      <c r="H46" s="250"/>
    </row>
    <row r="47" spans="2:8" ht="25.95" customHeight="1" x14ac:dyDescent="0.4">
      <c r="B47" s="251" t="s">
        <v>111</v>
      </c>
      <c r="C47" s="242"/>
      <c r="D47" s="242"/>
      <c r="E47" s="243"/>
      <c r="F47" s="244" t="s">
        <v>161</v>
      </c>
      <c r="G47" s="242"/>
      <c r="H47" s="245"/>
    </row>
    <row r="48" spans="2:8" ht="32.4" customHeight="1" x14ac:dyDescent="0.4">
      <c r="B48" s="218" t="s">
        <v>66</v>
      </c>
      <c r="C48" s="219"/>
      <c r="D48" s="219"/>
      <c r="E48" s="219"/>
      <c r="F48" s="219"/>
      <c r="G48" s="219"/>
      <c r="H48" s="220"/>
    </row>
    <row r="49" spans="2:8" ht="24" customHeight="1" x14ac:dyDescent="0.4">
      <c r="B49" s="221" t="s">
        <v>357</v>
      </c>
      <c r="C49" s="222"/>
      <c r="D49" s="222"/>
      <c r="E49" s="222"/>
      <c r="F49" s="222"/>
      <c r="G49" s="222"/>
      <c r="H49" s="223"/>
    </row>
    <row r="50" spans="2:8" ht="25.2" customHeight="1" x14ac:dyDescent="0.4">
      <c r="B50" s="224" t="s">
        <v>67</v>
      </c>
      <c r="C50" s="225"/>
      <c r="D50" s="225"/>
      <c r="E50" s="226"/>
      <c r="F50" s="227" t="s">
        <v>68</v>
      </c>
      <c r="G50" s="225"/>
      <c r="H50" s="228"/>
    </row>
    <row r="51" spans="2:8" ht="23.4" customHeight="1" x14ac:dyDescent="0.4">
      <c r="B51" s="229" t="s">
        <v>358</v>
      </c>
      <c r="C51" s="230"/>
      <c r="D51" s="230"/>
      <c r="E51" s="231"/>
      <c r="F51" s="232" t="s">
        <v>359</v>
      </c>
      <c r="G51" s="230"/>
      <c r="H51" s="233"/>
    </row>
    <row r="52" spans="2:8" ht="25.2" customHeight="1" x14ac:dyDescent="0.4">
      <c r="B52" s="234" t="s">
        <v>69</v>
      </c>
      <c r="C52" s="235"/>
      <c r="D52" s="235"/>
      <c r="E52" s="235"/>
      <c r="F52" s="235" t="s">
        <v>70</v>
      </c>
      <c r="G52" s="235"/>
      <c r="H52" s="236"/>
    </row>
    <row r="53" spans="2:8" ht="25.95" customHeight="1" thickBot="1" x14ac:dyDescent="0.45">
      <c r="B53" s="237" t="s">
        <v>360</v>
      </c>
      <c r="C53" s="238"/>
      <c r="D53" s="238"/>
      <c r="E53" s="238"/>
      <c r="F53" s="239" t="s">
        <v>361</v>
      </c>
      <c r="G53" s="239"/>
      <c r="H53" s="240"/>
    </row>
    <row r="54" spans="2:8" ht="84" customHeight="1" thickBot="1" x14ac:dyDescent="0.45">
      <c r="B54" s="120"/>
      <c r="C54" s="121"/>
      <c r="D54" s="121"/>
      <c r="E54" s="121"/>
      <c r="F54" s="121"/>
      <c r="G54" s="121"/>
      <c r="H54" s="122"/>
    </row>
    <row r="55" spans="2:8" ht="31.2" customHeight="1" thickBot="1" x14ac:dyDescent="0.45">
      <c r="B55" s="123" t="s">
        <v>71</v>
      </c>
      <c r="C55" s="124"/>
      <c r="D55" s="124"/>
      <c r="E55" s="124"/>
      <c r="F55" s="124"/>
      <c r="G55" s="124"/>
      <c r="H55" s="125"/>
    </row>
  </sheetData>
  <mergeCells count="85">
    <mergeCell ref="B11:F11"/>
    <mergeCell ref="G11:H11"/>
    <mergeCell ref="B2:H2"/>
    <mergeCell ref="C3:H3"/>
    <mergeCell ref="B4:H4"/>
    <mergeCell ref="B5:H5"/>
    <mergeCell ref="B6:E6"/>
    <mergeCell ref="F6:G6"/>
    <mergeCell ref="B7:E7"/>
    <mergeCell ref="F7:G7"/>
    <mergeCell ref="B8:H8"/>
    <mergeCell ref="C9:D9"/>
    <mergeCell ref="C10:D10"/>
    <mergeCell ref="B20:H20"/>
    <mergeCell ref="C12:D12"/>
    <mergeCell ref="C13:D13"/>
    <mergeCell ref="B14:E14"/>
    <mergeCell ref="F14:H14"/>
    <mergeCell ref="C15:D15"/>
    <mergeCell ref="F15:G15"/>
    <mergeCell ref="C16:D16"/>
    <mergeCell ref="F16:G16"/>
    <mergeCell ref="B17:H17"/>
    <mergeCell ref="B18:H18"/>
    <mergeCell ref="B19:H19"/>
    <mergeCell ref="B27:H27"/>
    <mergeCell ref="B21:E21"/>
    <mergeCell ref="F21:H21"/>
    <mergeCell ref="B22:E22"/>
    <mergeCell ref="F22:H22"/>
    <mergeCell ref="B23:E23"/>
    <mergeCell ref="F23:H23"/>
    <mergeCell ref="B24:C24"/>
    <mergeCell ref="D24:E24"/>
    <mergeCell ref="B25:C25"/>
    <mergeCell ref="D25:E25"/>
    <mergeCell ref="B26:H26"/>
    <mergeCell ref="B35:H35"/>
    <mergeCell ref="B28:D28"/>
    <mergeCell ref="E28:F28"/>
    <mergeCell ref="G28:H28"/>
    <mergeCell ref="B29:D29"/>
    <mergeCell ref="E29:F29"/>
    <mergeCell ref="G29:H29"/>
    <mergeCell ref="B30:H30"/>
    <mergeCell ref="B31:H31"/>
    <mergeCell ref="B32:H32"/>
    <mergeCell ref="F33:H33"/>
    <mergeCell ref="F34:H34"/>
    <mergeCell ref="B36:E36"/>
    <mergeCell ref="F36:H36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E47"/>
    <mergeCell ref="F47:H47"/>
    <mergeCell ref="B55:H55"/>
    <mergeCell ref="B48:H48"/>
    <mergeCell ref="B49:H49"/>
    <mergeCell ref="B50:E50"/>
    <mergeCell ref="F50:H50"/>
    <mergeCell ref="B51:E51"/>
    <mergeCell ref="F51:H51"/>
    <mergeCell ref="B52:E52"/>
    <mergeCell ref="F52:H52"/>
    <mergeCell ref="B53:E53"/>
    <mergeCell ref="F53:H53"/>
    <mergeCell ref="B54:H54"/>
  </mergeCells>
  <conditionalFormatting sqref="B34:F34">
    <cfRule type="containsText" dxfId="319" priority="1" operator="containsText" text="NO DISPONIBLE">
      <formula>NOT(ISERROR(SEARCH("NO DISPONIBLE",B34)))</formula>
    </cfRule>
    <cfRule type="cellIs" dxfId="318" priority="2" stopIfTrue="1" operator="greaterThanOrEqual">
      <formula>0.7</formula>
    </cfRule>
    <cfRule type="cellIs" dxfId="317" priority="3" stopIfTrue="1" operator="between">
      <formula>0.5</formula>
      <formula>0.7</formula>
    </cfRule>
    <cfRule type="cellIs" dxfId="316" priority="4" stopIfTrue="1" operator="lessThanOrEqual">
      <formula>0.5</formula>
    </cfRule>
  </conditionalFormatting>
  <hyperlinks>
    <hyperlink ref="B53" r:id="rId1" xr:uid="{6CA91C30-6382-48FA-B9DE-82476B323D4C}"/>
  </hyperlinks>
  <pageMargins left="1" right="1" top="1" bottom="1" header="0.5" footer="0.5"/>
  <pageSetup paperSize="5" scale="43" fitToWidth="0" orientation="portrait" r:id="rId2"/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47F5-C45D-4058-9170-960A2E84F5FA}">
  <sheetPr>
    <pageSetUpPr fitToPage="1"/>
  </sheetPr>
  <dimension ref="B1:Q55"/>
  <sheetViews>
    <sheetView view="pageBreakPreview" topLeftCell="A3" zoomScale="50" zoomScaleNormal="70" zoomScaleSheetLayoutView="50" workbookViewId="0">
      <selection activeCell="E12" sqref="E12"/>
    </sheetView>
  </sheetViews>
  <sheetFormatPr baseColWidth="10" defaultColWidth="13.109375" defaultRowHeight="16.8" x14ac:dyDescent="0.4"/>
  <cols>
    <col min="1" max="1" width="13.109375" style="1"/>
    <col min="2" max="2" width="16.6640625" style="1" customWidth="1"/>
    <col min="3" max="3" width="19.109375" style="1" customWidth="1"/>
    <col min="4" max="4" width="26.6640625" style="1" customWidth="1"/>
    <col min="5" max="5" width="25.5546875" style="1" customWidth="1"/>
    <col min="6" max="6" width="16.6640625" style="1" customWidth="1"/>
    <col min="7" max="7" width="23.5546875" style="1" customWidth="1"/>
    <col min="8" max="8" width="42.5546875" style="1" customWidth="1"/>
    <col min="9" max="9" width="73.109375" style="1" customWidth="1"/>
    <col min="10" max="16384" width="13.109375" style="1"/>
  </cols>
  <sheetData>
    <row r="1" spans="2:17" hidden="1" x14ac:dyDescent="0.4"/>
    <row r="2" spans="2:17" ht="96.6" customHeight="1" x14ac:dyDescent="0.4">
      <c r="B2" s="288"/>
      <c r="C2" s="288"/>
      <c r="D2" s="288"/>
      <c r="E2" s="288"/>
      <c r="F2" s="288"/>
      <c r="G2" s="288"/>
      <c r="H2" s="288"/>
    </row>
    <row r="3" spans="2:17" ht="103.95" customHeight="1" x14ac:dyDescent="0.4">
      <c r="B3" s="36"/>
      <c r="C3" s="289" t="s">
        <v>0</v>
      </c>
      <c r="D3" s="289"/>
      <c r="E3" s="289"/>
      <c r="F3" s="289"/>
      <c r="G3" s="289"/>
      <c r="H3" s="290"/>
      <c r="J3" s="2"/>
      <c r="K3" s="2"/>
      <c r="L3" s="2"/>
      <c r="M3" s="2"/>
      <c r="N3" s="2"/>
      <c r="O3" s="2"/>
      <c r="P3" s="2"/>
      <c r="Q3" s="2"/>
    </row>
    <row r="4" spans="2:17" ht="27" customHeight="1" x14ac:dyDescent="0.4">
      <c r="B4" s="246" t="s">
        <v>1</v>
      </c>
      <c r="C4" s="247"/>
      <c r="D4" s="247"/>
      <c r="E4" s="247"/>
      <c r="F4" s="247"/>
      <c r="G4" s="247"/>
      <c r="H4" s="250"/>
      <c r="J4" s="2"/>
      <c r="K4" s="2"/>
      <c r="L4" s="2"/>
      <c r="M4" s="2"/>
      <c r="N4" s="2"/>
      <c r="O4" s="2"/>
      <c r="P4" s="2"/>
      <c r="Q4" s="2"/>
    </row>
    <row r="5" spans="2:17" ht="25.2" customHeight="1" x14ac:dyDescent="0.4">
      <c r="B5" s="305" t="s">
        <v>413</v>
      </c>
      <c r="C5" s="292"/>
      <c r="D5" s="292"/>
      <c r="E5" s="292"/>
      <c r="F5" s="292"/>
      <c r="G5" s="292"/>
      <c r="H5" s="293"/>
      <c r="J5" s="3"/>
      <c r="K5" s="3"/>
      <c r="L5" s="3"/>
      <c r="M5" s="3"/>
      <c r="N5" s="3"/>
      <c r="O5" s="3"/>
      <c r="P5" s="3"/>
      <c r="Q5" s="3"/>
    </row>
    <row r="6" spans="2:17" ht="30" customHeight="1" x14ac:dyDescent="0.4">
      <c r="B6" s="294" t="s">
        <v>2</v>
      </c>
      <c r="C6" s="281"/>
      <c r="D6" s="281"/>
      <c r="E6" s="281"/>
      <c r="F6" s="249" t="s">
        <v>3</v>
      </c>
      <c r="G6" s="248"/>
      <c r="H6" s="41" t="s">
        <v>4</v>
      </c>
      <c r="J6" s="5"/>
      <c r="K6" s="5"/>
      <c r="L6" s="5"/>
      <c r="M6" s="5"/>
      <c r="N6" s="5"/>
      <c r="O6" s="5"/>
      <c r="P6" s="5"/>
      <c r="Q6" s="5"/>
    </row>
    <row r="7" spans="2:17" ht="52.2" customHeight="1" x14ac:dyDescent="0.4">
      <c r="B7" s="241" t="s">
        <v>343</v>
      </c>
      <c r="C7" s="242"/>
      <c r="D7" s="242"/>
      <c r="E7" s="243"/>
      <c r="F7" s="244" t="s">
        <v>344</v>
      </c>
      <c r="G7" s="243"/>
      <c r="H7" s="63" t="s">
        <v>303</v>
      </c>
      <c r="J7" s="3"/>
      <c r="K7" s="3"/>
      <c r="L7" s="3"/>
      <c r="M7" s="3"/>
      <c r="N7" s="3"/>
      <c r="O7" s="3"/>
      <c r="P7" s="3"/>
      <c r="Q7" s="3"/>
    </row>
    <row r="8" spans="2:17" ht="19.95" customHeight="1" x14ac:dyDescent="0.4">
      <c r="B8" s="246" t="s">
        <v>5</v>
      </c>
      <c r="C8" s="247"/>
      <c r="D8" s="247"/>
      <c r="E8" s="247"/>
      <c r="F8" s="247"/>
      <c r="G8" s="247"/>
      <c r="H8" s="250"/>
    </row>
    <row r="9" spans="2:17" ht="29.4" customHeight="1" x14ac:dyDescent="0.4">
      <c r="B9" s="37" t="s">
        <v>6</v>
      </c>
      <c r="C9" s="249" t="s">
        <v>7</v>
      </c>
      <c r="D9" s="248"/>
      <c r="E9" s="39" t="s">
        <v>8</v>
      </c>
      <c r="F9" s="39" t="s">
        <v>9</v>
      </c>
      <c r="G9" s="39" t="s">
        <v>10</v>
      </c>
      <c r="H9" s="41" t="s">
        <v>11</v>
      </c>
    </row>
    <row r="10" spans="2:17" ht="21" customHeight="1" x14ac:dyDescent="0.4">
      <c r="B10" s="44" t="s">
        <v>345</v>
      </c>
      <c r="C10" s="295" t="s">
        <v>286</v>
      </c>
      <c r="D10" s="296"/>
      <c r="E10" s="45" t="s">
        <v>282</v>
      </c>
      <c r="F10" s="45" t="s">
        <v>282</v>
      </c>
      <c r="G10" s="45" t="s">
        <v>346</v>
      </c>
      <c r="H10" s="46" t="s">
        <v>12</v>
      </c>
    </row>
    <row r="11" spans="2:17" ht="20.399999999999999" customHeight="1" x14ac:dyDescent="0.4">
      <c r="B11" s="285" t="s">
        <v>13</v>
      </c>
      <c r="C11" s="286"/>
      <c r="D11" s="286"/>
      <c r="E11" s="286"/>
      <c r="F11" s="287"/>
      <c r="G11" s="249" t="s">
        <v>14</v>
      </c>
      <c r="H11" s="250"/>
    </row>
    <row r="12" spans="2:17" ht="23.4" customHeight="1" x14ac:dyDescent="0.4">
      <c r="B12" s="47" t="s">
        <v>15</v>
      </c>
      <c r="C12" s="277" t="s">
        <v>16</v>
      </c>
      <c r="D12" s="278"/>
      <c r="E12" s="48" t="s">
        <v>17</v>
      </c>
      <c r="F12" s="39" t="s">
        <v>8</v>
      </c>
      <c r="G12" s="40" t="s">
        <v>18</v>
      </c>
      <c r="H12" s="41" t="s">
        <v>19</v>
      </c>
    </row>
    <row r="13" spans="2:17" ht="25.95" customHeight="1" x14ac:dyDescent="0.4">
      <c r="B13" s="49" t="s">
        <v>20</v>
      </c>
      <c r="C13" s="244" t="s">
        <v>284</v>
      </c>
      <c r="D13" s="243"/>
      <c r="E13" s="50" t="s">
        <v>21</v>
      </c>
      <c r="F13" s="50" t="s">
        <v>22</v>
      </c>
      <c r="G13" s="42" t="s">
        <v>285</v>
      </c>
      <c r="H13" s="43" t="s">
        <v>79</v>
      </c>
    </row>
    <row r="14" spans="2:17" ht="27" customHeight="1" x14ac:dyDescent="0.4">
      <c r="B14" s="279" t="s">
        <v>23</v>
      </c>
      <c r="C14" s="280"/>
      <c r="D14" s="280"/>
      <c r="E14" s="278"/>
      <c r="F14" s="249" t="s">
        <v>24</v>
      </c>
      <c r="G14" s="247"/>
      <c r="H14" s="250"/>
    </row>
    <row r="15" spans="2:17" ht="33" customHeight="1" x14ac:dyDescent="0.4">
      <c r="B15" s="51" t="s">
        <v>25</v>
      </c>
      <c r="C15" s="277" t="s">
        <v>26</v>
      </c>
      <c r="D15" s="278"/>
      <c r="E15" s="52" t="s">
        <v>27</v>
      </c>
      <c r="F15" s="281" t="s">
        <v>28</v>
      </c>
      <c r="G15" s="281"/>
      <c r="H15" s="41" t="s">
        <v>29</v>
      </c>
    </row>
    <row r="16" spans="2:17" ht="22.2" customHeight="1" x14ac:dyDescent="0.4">
      <c r="B16" s="53" t="s">
        <v>286</v>
      </c>
      <c r="C16" s="282" t="s">
        <v>30</v>
      </c>
      <c r="D16" s="283"/>
      <c r="E16" s="54" t="s">
        <v>31</v>
      </c>
      <c r="F16" s="284" t="s">
        <v>347</v>
      </c>
      <c r="G16" s="284"/>
      <c r="H16" s="46" t="s">
        <v>77</v>
      </c>
    </row>
    <row r="17" spans="2:9" ht="21.6" customHeight="1" x14ac:dyDescent="0.4">
      <c r="B17" s="246" t="s">
        <v>32</v>
      </c>
      <c r="C17" s="247"/>
      <c r="D17" s="247"/>
      <c r="E17" s="247"/>
      <c r="F17" s="247"/>
      <c r="G17" s="247"/>
      <c r="H17" s="250"/>
    </row>
    <row r="18" spans="2:9" ht="42" customHeight="1" x14ac:dyDescent="0.4">
      <c r="B18" s="301" t="s">
        <v>414</v>
      </c>
      <c r="C18" s="222"/>
      <c r="D18" s="222"/>
      <c r="E18" s="222"/>
      <c r="F18" s="222"/>
      <c r="G18" s="222"/>
      <c r="H18" s="223"/>
    </row>
    <row r="19" spans="2:9" ht="27" customHeight="1" x14ac:dyDescent="0.4">
      <c r="B19" s="246" t="s">
        <v>33</v>
      </c>
      <c r="C19" s="247"/>
      <c r="D19" s="247"/>
      <c r="E19" s="247"/>
      <c r="F19" s="247"/>
      <c r="G19" s="247"/>
      <c r="H19" s="250"/>
    </row>
    <row r="20" spans="2:9" ht="25.2" customHeight="1" x14ac:dyDescent="0.4">
      <c r="B20" s="251" t="s">
        <v>415</v>
      </c>
      <c r="C20" s="242"/>
      <c r="D20" s="242"/>
      <c r="E20" s="242"/>
      <c r="F20" s="242"/>
      <c r="G20" s="242"/>
      <c r="H20" s="245"/>
    </row>
    <row r="21" spans="2:9" ht="17.399999999999999" customHeight="1" x14ac:dyDescent="0.4">
      <c r="B21" s="246" t="s">
        <v>34</v>
      </c>
      <c r="C21" s="247"/>
      <c r="D21" s="247"/>
      <c r="E21" s="248"/>
      <c r="F21" s="249" t="s">
        <v>35</v>
      </c>
      <c r="G21" s="247"/>
      <c r="H21" s="250"/>
    </row>
    <row r="22" spans="2:9" ht="23.4" customHeight="1" x14ac:dyDescent="0.4">
      <c r="B22" s="241" t="s">
        <v>85</v>
      </c>
      <c r="C22" s="242"/>
      <c r="D22" s="242"/>
      <c r="E22" s="243"/>
      <c r="F22" s="244" t="s">
        <v>111</v>
      </c>
      <c r="G22" s="242"/>
      <c r="H22" s="245"/>
    </row>
    <row r="23" spans="2:9" ht="24" customHeight="1" x14ac:dyDescent="0.4">
      <c r="B23" s="246" t="s">
        <v>36</v>
      </c>
      <c r="C23" s="247"/>
      <c r="D23" s="247"/>
      <c r="E23" s="248"/>
      <c r="F23" s="249" t="s">
        <v>37</v>
      </c>
      <c r="G23" s="247"/>
      <c r="H23" s="250"/>
    </row>
    <row r="24" spans="2:9" ht="37.950000000000003" customHeight="1" x14ac:dyDescent="0.4">
      <c r="B24" s="246" t="s">
        <v>38</v>
      </c>
      <c r="C24" s="248"/>
      <c r="D24" s="249" t="s">
        <v>39</v>
      </c>
      <c r="E24" s="248"/>
      <c r="F24" s="39" t="s">
        <v>38</v>
      </c>
      <c r="G24" s="39" t="s">
        <v>40</v>
      </c>
      <c r="H24" s="38" t="s">
        <v>39</v>
      </c>
    </row>
    <row r="25" spans="2:9" ht="31.2" customHeight="1" x14ac:dyDescent="0.4">
      <c r="B25" s="221">
        <v>4</v>
      </c>
      <c r="C25" s="222"/>
      <c r="D25" s="222">
        <v>2023</v>
      </c>
      <c r="E25" s="222"/>
      <c r="F25" s="61">
        <v>9</v>
      </c>
      <c r="G25" s="62">
        <v>0.44</v>
      </c>
      <c r="H25" s="55">
        <v>2026</v>
      </c>
    </row>
    <row r="26" spans="2:9" ht="29.4" customHeight="1" thickBot="1" x14ac:dyDescent="0.45">
      <c r="B26" s="274" t="s">
        <v>41</v>
      </c>
      <c r="C26" s="275"/>
      <c r="D26" s="275"/>
      <c r="E26" s="275"/>
      <c r="F26" s="275"/>
      <c r="G26" s="275"/>
      <c r="H26" s="276"/>
    </row>
    <row r="27" spans="2:9" ht="34.950000000000003" customHeight="1" thickBot="1" x14ac:dyDescent="0.45">
      <c r="B27" s="267" t="s">
        <v>25</v>
      </c>
      <c r="C27" s="268"/>
      <c r="D27" s="268"/>
      <c r="E27" s="268"/>
      <c r="F27" s="268"/>
      <c r="G27" s="268"/>
      <c r="H27" s="269"/>
    </row>
    <row r="28" spans="2:9" ht="33.6" customHeight="1" x14ac:dyDescent="0.4">
      <c r="B28" s="256" t="s">
        <v>42</v>
      </c>
      <c r="C28" s="257"/>
      <c r="D28" s="258"/>
      <c r="E28" s="259" t="s">
        <v>43</v>
      </c>
      <c r="F28" s="260"/>
      <c r="G28" s="261" t="s">
        <v>44</v>
      </c>
      <c r="H28" s="262"/>
    </row>
    <row r="29" spans="2:9" ht="33" customHeight="1" x14ac:dyDescent="0.4">
      <c r="B29" s="229" t="s">
        <v>45</v>
      </c>
      <c r="C29" s="230"/>
      <c r="D29" s="231"/>
      <c r="E29" s="232" t="s">
        <v>73</v>
      </c>
      <c r="F29" s="231"/>
      <c r="G29" s="232" t="s">
        <v>72</v>
      </c>
      <c r="H29" s="231"/>
      <c r="I29" s="25"/>
    </row>
    <row r="30" spans="2:9" ht="25.95" customHeight="1" x14ac:dyDescent="0.4">
      <c r="B30" s="246" t="s">
        <v>46</v>
      </c>
      <c r="C30" s="247"/>
      <c r="D30" s="263"/>
      <c r="E30" s="263"/>
      <c r="F30" s="263"/>
      <c r="G30" s="263"/>
      <c r="H30" s="250"/>
    </row>
    <row r="31" spans="2:9" ht="171" customHeight="1" thickBot="1" x14ac:dyDescent="0.45">
      <c r="B31" s="264" t="s">
        <v>416</v>
      </c>
      <c r="C31" s="265"/>
      <c r="D31" s="265"/>
      <c r="E31" s="265"/>
      <c r="F31" s="265"/>
      <c r="G31" s="265"/>
      <c r="H31" s="266"/>
    </row>
    <row r="32" spans="2:9" ht="28.95" customHeight="1" thickBot="1" x14ac:dyDescent="0.45">
      <c r="B32" s="267" t="s">
        <v>47</v>
      </c>
      <c r="C32" s="268"/>
      <c r="D32" s="268"/>
      <c r="E32" s="268"/>
      <c r="F32" s="268"/>
      <c r="G32" s="268"/>
      <c r="H32" s="269"/>
    </row>
    <row r="33" spans="2:8" ht="33" customHeight="1" thickBot="1" x14ac:dyDescent="0.45">
      <c r="B33" s="59" t="s">
        <v>48</v>
      </c>
      <c r="C33" s="59" t="s">
        <v>49</v>
      </c>
      <c r="D33" s="58" t="s">
        <v>50</v>
      </c>
      <c r="E33" s="59" t="s">
        <v>51</v>
      </c>
      <c r="F33" s="267" t="s">
        <v>52</v>
      </c>
      <c r="G33" s="268"/>
      <c r="H33" s="269"/>
    </row>
    <row r="34" spans="2:8" ht="37.200000000000003" customHeight="1" x14ac:dyDescent="0.4">
      <c r="B34" s="60">
        <v>0.5</v>
      </c>
      <c r="C34" s="60">
        <v>0</v>
      </c>
      <c r="D34" s="60">
        <v>0</v>
      </c>
      <c r="E34" s="60">
        <v>0</v>
      </c>
      <c r="F34" s="270"/>
      <c r="G34" s="271"/>
      <c r="H34" s="272"/>
    </row>
    <row r="35" spans="2:8" ht="31.95" customHeight="1" x14ac:dyDescent="0.4">
      <c r="B35" s="253" t="s">
        <v>53</v>
      </c>
      <c r="C35" s="254"/>
      <c r="D35" s="254"/>
      <c r="E35" s="254"/>
      <c r="F35" s="254"/>
      <c r="G35" s="254"/>
      <c r="H35" s="255"/>
    </row>
    <row r="36" spans="2:8" ht="27" customHeight="1" x14ac:dyDescent="0.4">
      <c r="B36" s="246" t="s">
        <v>54</v>
      </c>
      <c r="C36" s="247"/>
      <c r="D36" s="247"/>
      <c r="E36" s="248"/>
      <c r="F36" s="249" t="s">
        <v>55</v>
      </c>
      <c r="G36" s="247"/>
      <c r="H36" s="250"/>
    </row>
    <row r="37" spans="2:8" ht="37.950000000000003" customHeight="1" x14ac:dyDescent="0.4">
      <c r="B37" s="252" t="s">
        <v>417</v>
      </c>
      <c r="C37" s="242"/>
      <c r="D37" s="242"/>
      <c r="E37" s="243"/>
      <c r="F37" s="297" t="s">
        <v>418</v>
      </c>
      <c r="G37" s="242"/>
      <c r="H37" s="245"/>
    </row>
    <row r="38" spans="2:8" ht="27" customHeight="1" x14ac:dyDescent="0.4">
      <c r="B38" s="246" t="s">
        <v>56</v>
      </c>
      <c r="C38" s="247"/>
      <c r="D38" s="247"/>
      <c r="E38" s="248"/>
      <c r="F38" s="249" t="s">
        <v>57</v>
      </c>
      <c r="G38" s="247"/>
      <c r="H38" s="250"/>
    </row>
    <row r="39" spans="2:8" ht="25.95" customHeight="1" x14ac:dyDescent="0.4">
      <c r="B39" s="251" t="s">
        <v>419</v>
      </c>
      <c r="C39" s="242"/>
      <c r="D39" s="242"/>
      <c r="E39" s="243"/>
      <c r="F39" s="297" t="s">
        <v>420</v>
      </c>
      <c r="G39" s="242"/>
      <c r="H39" s="245"/>
    </row>
    <row r="40" spans="2:8" ht="25.2" customHeight="1" x14ac:dyDescent="0.4">
      <c r="B40" s="246" t="s">
        <v>58</v>
      </c>
      <c r="C40" s="247"/>
      <c r="D40" s="247"/>
      <c r="E40" s="248"/>
      <c r="F40" s="249" t="s">
        <v>59</v>
      </c>
      <c r="G40" s="247"/>
      <c r="H40" s="250"/>
    </row>
    <row r="41" spans="2:8" ht="28.95" customHeight="1" x14ac:dyDescent="0.4">
      <c r="B41" s="251" t="s">
        <v>111</v>
      </c>
      <c r="C41" s="242"/>
      <c r="D41" s="242"/>
      <c r="E41" s="243"/>
      <c r="F41" s="244" t="s">
        <v>161</v>
      </c>
      <c r="G41" s="242"/>
      <c r="H41" s="245"/>
    </row>
    <row r="42" spans="2:8" ht="25.95" customHeight="1" x14ac:dyDescent="0.4">
      <c r="B42" s="246" t="s">
        <v>60</v>
      </c>
      <c r="C42" s="247"/>
      <c r="D42" s="247"/>
      <c r="E42" s="248"/>
      <c r="F42" s="249" t="s">
        <v>61</v>
      </c>
      <c r="G42" s="247"/>
      <c r="H42" s="250"/>
    </row>
    <row r="43" spans="2:8" ht="26.4" customHeight="1" x14ac:dyDescent="0.4">
      <c r="B43" s="306" t="s">
        <v>421</v>
      </c>
      <c r="C43" s="303"/>
      <c r="D43" s="303"/>
      <c r="E43" s="304"/>
      <c r="F43" s="297" t="s">
        <v>422</v>
      </c>
      <c r="G43" s="242"/>
      <c r="H43" s="245"/>
    </row>
    <row r="44" spans="2:8" ht="30" customHeight="1" x14ac:dyDescent="0.4">
      <c r="B44" s="246" t="s">
        <v>62</v>
      </c>
      <c r="C44" s="247"/>
      <c r="D44" s="247"/>
      <c r="E44" s="248"/>
      <c r="F44" s="249" t="s">
        <v>63</v>
      </c>
      <c r="G44" s="247"/>
      <c r="H44" s="250"/>
    </row>
    <row r="45" spans="2:8" ht="24" customHeight="1" x14ac:dyDescent="0.4">
      <c r="B45" s="251" t="s">
        <v>412</v>
      </c>
      <c r="C45" s="242"/>
      <c r="D45" s="242"/>
      <c r="E45" s="243"/>
      <c r="F45" s="297" t="s">
        <v>420</v>
      </c>
      <c r="G45" s="242"/>
      <c r="H45" s="245"/>
    </row>
    <row r="46" spans="2:8" ht="28.95" customHeight="1" x14ac:dyDescent="0.4">
      <c r="B46" s="246" t="s">
        <v>64</v>
      </c>
      <c r="C46" s="247"/>
      <c r="D46" s="247"/>
      <c r="E46" s="248"/>
      <c r="F46" s="249" t="s">
        <v>65</v>
      </c>
      <c r="G46" s="247"/>
      <c r="H46" s="250"/>
    </row>
    <row r="47" spans="2:8" ht="25.95" customHeight="1" x14ac:dyDescent="0.4">
      <c r="B47" s="251" t="s">
        <v>111</v>
      </c>
      <c r="C47" s="242"/>
      <c r="D47" s="242"/>
      <c r="E47" s="243"/>
      <c r="F47" s="244" t="s">
        <v>161</v>
      </c>
      <c r="G47" s="242"/>
      <c r="H47" s="245"/>
    </row>
    <row r="48" spans="2:8" ht="32.4" customHeight="1" x14ac:dyDescent="0.4">
      <c r="B48" s="218" t="s">
        <v>66</v>
      </c>
      <c r="C48" s="219"/>
      <c r="D48" s="219"/>
      <c r="E48" s="219"/>
      <c r="F48" s="219"/>
      <c r="G48" s="219"/>
      <c r="H48" s="220"/>
    </row>
    <row r="49" spans="2:8" ht="24" customHeight="1" x14ac:dyDescent="0.4">
      <c r="B49" s="221" t="s">
        <v>357</v>
      </c>
      <c r="C49" s="222"/>
      <c r="D49" s="222"/>
      <c r="E49" s="222"/>
      <c r="F49" s="222"/>
      <c r="G49" s="222"/>
      <c r="H49" s="223"/>
    </row>
    <row r="50" spans="2:8" ht="25.2" customHeight="1" x14ac:dyDescent="0.4">
      <c r="B50" s="224" t="s">
        <v>67</v>
      </c>
      <c r="C50" s="225"/>
      <c r="D50" s="225"/>
      <c r="E50" s="226"/>
      <c r="F50" s="227" t="s">
        <v>68</v>
      </c>
      <c r="G50" s="225"/>
      <c r="H50" s="228"/>
    </row>
    <row r="51" spans="2:8" ht="23.4" customHeight="1" x14ac:dyDescent="0.4">
      <c r="B51" s="229" t="s">
        <v>358</v>
      </c>
      <c r="C51" s="230"/>
      <c r="D51" s="230"/>
      <c r="E51" s="231"/>
      <c r="F51" s="232" t="s">
        <v>359</v>
      </c>
      <c r="G51" s="230"/>
      <c r="H51" s="233"/>
    </row>
    <row r="52" spans="2:8" ht="25.2" customHeight="1" x14ac:dyDescent="0.4">
      <c r="B52" s="234" t="s">
        <v>69</v>
      </c>
      <c r="C52" s="235"/>
      <c r="D52" s="235"/>
      <c r="E52" s="235"/>
      <c r="F52" s="235" t="s">
        <v>70</v>
      </c>
      <c r="G52" s="235"/>
      <c r="H52" s="236"/>
    </row>
    <row r="53" spans="2:8" ht="25.95" customHeight="1" thickBot="1" x14ac:dyDescent="0.45">
      <c r="B53" s="237" t="s">
        <v>360</v>
      </c>
      <c r="C53" s="238"/>
      <c r="D53" s="238"/>
      <c r="E53" s="238"/>
      <c r="F53" s="239" t="s">
        <v>361</v>
      </c>
      <c r="G53" s="239"/>
      <c r="H53" s="240"/>
    </row>
    <row r="54" spans="2:8" ht="84" customHeight="1" thickBot="1" x14ac:dyDescent="0.45">
      <c r="B54" s="120"/>
      <c r="C54" s="121"/>
      <c r="D54" s="121"/>
      <c r="E54" s="121"/>
      <c r="F54" s="121"/>
      <c r="G54" s="121"/>
      <c r="H54" s="122"/>
    </row>
    <row r="55" spans="2:8" ht="31.2" customHeight="1" thickBot="1" x14ac:dyDescent="0.45">
      <c r="B55" s="123" t="s">
        <v>71</v>
      </c>
      <c r="C55" s="124"/>
      <c r="D55" s="124"/>
      <c r="E55" s="124"/>
      <c r="F55" s="124"/>
      <c r="G55" s="124"/>
      <c r="H55" s="125"/>
    </row>
  </sheetData>
  <mergeCells count="85">
    <mergeCell ref="B11:F11"/>
    <mergeCell ref="G11:H11"/>
    <mergeCell ref="B2:H2"/>
    <mergeCell ref="C3:H3"/>
    <mergeCell ref="B4:H4"/>
    <mergeCell ref="B5:H5"/>
    <mergeCell ref="B6:E6"/>
    <mergeCell ref="F6:G6"/>
    <mergeCell ref="B7:E7"/>
    <mergeCell ref="F7:G7"/>
    <mergeCell ref="B8:H8"/>
    <mergeCell ref="C9:D9"/>
    <mergeCell ref="C10:D10"/>
    <mergeCell ref="B20:H20"/>
    <mergeCell ref="C12:D12"/>
    <mergeCell ref="C13:D13"/>
    <mergeCell ref="B14:E14"/>
    <mergeCell ref="F14:H14"/>
    <mergeCell ref="C15:D15"/>
    <mergeCell ref="F15:G15"/>
    <mergeCell ref="C16:D16"/>
    <mergeCell ref="F16:G16"/>
    <mergeCell ref="B17:H17"/>
    <mergeCell ref="B18:H18"/>
    <mergeCell ref="B19:H19"/>
    <mergeCell ref="B27:H27"/>
    <mergeCell ref="B21:E21"/>
    <mergeCell ref="F21:H21"/>
    <mergeCell ref="B22:E22"/>
    <mergeCell ref="F22:H22"/>
    <mergeCell ref="B23:E23"/>
    <mergeCell ref="F23:H23"/>
    <mergeCell ref="B24:C24"/>
    <mergeCell ref="D24:E24"/>
    <mergeCell ref="B25:C25"/>
    <mergeCell ref="D25:E25"/>
    <mergeCell ref="B26:H26"/>
    <mergeCell ref="B35:H35"/>
    <mergeCell ref="B28:D28"/>
    <mergeCell ref="E28:F28"/>
    <mergeCell ref="G28:H28"/>
    <mergeCell ref="B29:D29"/>
    <mergeCell ref="E29:F29"/>
    <mergeCell ref="G29:H29"/>
    <mergeCell ref="B30:H30"/>
    <mergeCell ref="B31:H31"/>
    <mergeCell ref="B32:H32"/>
    <mergeCell ref="F33:H33"/>
    <mergeCell ref="F34:H34"/>
    <mergeCell ref="B36:E36"/>
    <mergeCell ref="F36:H36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E47"/>
    <mergeCell ref="F47:H47"/>
    <mergeCell ref="B55:H55"/>
    <mergeCell ref="B48:H48"/>
    <mergeCell ref="B49:H49"/>
    <mergeCell ref="B50:E50"/>
    <mergeCell ref="F50:H50"/>
    <mergeCell ref="B51:E51"/>
    <mergeCell ref="F51:H51"/>
    <mergeCell ref="B52:E52"/>
    <mergeCell ref="F52:H52"/>
    <mergeCell ref="B53:E53"/>
    <mergeCell ref="F53:H53"/>
    <mergeCell ref="B54:H54"/>
  </mergeCells>
  <conditionalFormatting sqref="B34:F34">
    <cfRule type="containsText" dxfId="315" priority="1" operator="containsText" text="NO DISPONIBLE">
      <formula>NOT(ISERROR(SEARCH("NO DISPONIBLE",B34)))</formula>
    </cfRule>
    <cfRule type="cellIs" dxfId="314" priority="2" stopIfTrue="1" operator="greaterThanOrEqual">
      <formula>0.7</formula>
    </cfRule>
    <cfRule type="cellIs" dxfId="313" priority="3" stopIfTrue="1" operator="between">
      <formula>0.5</formula>
      <formula>0.7</formula>
    </cfRule>
    <cfRule type="cellIs" dxfId="312" priority="4" stopIfTrue="1" operator="lessThanOrEqual">
      <formula>0.5</formula>
    </cfRule>
  </conditionalFormatting>
  <hyperlinks>
    <hyperlink ref="B53" r:id="rId1" xr:uid="{2BBAB6B2-B066-473A-90D5-90FF720A8BD9}"/>
  </hyperlinks>
  <pageMargins left="1" right="1" top="1" bottom="1" header="0.5" footer="0.5"/>
  <pageSetup paperSize="5" scale="43" fitToWidth="0" orientation="portrait" r:id="rId2"/>
  <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D70C1-7209-4829-9501-758DF94CA0EC}">
  <sheetPr>
    <pageSetUpPr fitToPage="1"/>
  </sheetPr>
  <dimension ref="B1:Q55"/>
  <sheetViews>
    <sheetView view="pageBreakPreview" topLeftCell="A3" zoomScale="70" zoomScaleNormal="70" zoomScaleSheetLayoutView="70" workbookViewId="0">
      <selection activeCell="E12" sqref="E12"/>
    </sheetView>
  </sheetViews>
  <sheetFormatPr baseColWidth="10" defaultColWidth="13.109375" defaultRowHeight="16.8" x14ac:dyDescent="0.4"/>
  <cols>
    <col min="1" max="1" width="13.109375" style="1"/>
    <col min="2" max="2" width="16.6640625" style="1" customWidth="1"/>
    <col min="3" max="3" width="19.109375" style="1" customWidth="1"/>
    <col min="4" max="4" width="26.6640625" style="1" customWidth="1"/>
    <col min="5" max="5" width="25.5546875" style="1" customWidth="1"/>
    <col min="6" max="6" width="16.6640625" style="1" customWidth="1"/>
    <col min="7" max="7" width="23.5546875" style="1" customWidth="1"/>
    <col min="8" max="8" width="42.5546875" style="1" customWidth="1"/>
    <col min="9" max="9" width="73.109375" style="1" customWidth="1"/>
    <col min="10" max="16384" width="13.109375" style="1"/>
  </cols>
  <sheetData>
    <row r="1" spans="2:17" hidden="1" x14ac:dyDescent="0.4"/>
    <row r="2" spans="2:17" ht="96.6" customHeight="1" x14ac:dyDescent="0.4">
      <c r="B2" s="288"/>
      <c r="C2" s="288"/>
      <c r="D2" s="288"/>
      <c r="E2" s="288"/>
      <c r="F2" s="288"/>
      <c r="G2" s="288"/>
      <c r="H2" s="288"/>
    </row>
    <row r="3" spans="2:17" ht="103.95" customHeight="1" x14ac:dyDescent="0.4">
      <c r="B3" s="36"/>
      <c r="C3" s="289" t="s">
        <v>0</v>
      </c>
      <c r="D3" s="289"/>
      <c r="E3" s="289"/>
      <c r="F3" s="289"/>
      <c r="G3" s="289"/>
      <c r="H3" s="290"/>
      <c r="J3" s="2"/>
      <c r="K3" s="2"/>
      <c r="L3" s="2"/>
      <c r="M3" s="2"/>
      <c r="N3" s="2"/>
      <c r="O3" s="2"/>
      <c r="P3" s="2"/>
      <c r="Q3" s="2"/>
    </row>
    <row r="4" spans="2:17" ht="27" customHeight="1" x14ac:dyDescent="0.4">
      <c r="B4" s="246" t="s">
        <v>1</v>
      </c>
      <c r="C4" s="247"/>
      <c r="D4" s="247"/>
      <c r="E4" s="247"/>
      <c r="F4" s="247"/>
      <c r="G4" s="247"/>
      <c r="H4" s="250"/>
      <c r="J4" s="2"/>
      <c r="K4" s="2"/>
      <c r="L4" s="2"/>
      <c r="M4" s="2"/>
      <c r="N4" s="2"/>
      <c r="O4" s="2"/>
      <c r="P4" s="2"/>
      <c r="Q4" s="2"/>
    </row>
    <row r="5" spans="2:17" ht="25.2" customHeight="1" x14ac:dyDescent="0.4">
      <c r="B5" s="305" t="s">
        <v>423</v>
      </c>
      <c r="C5" s="292"/>
      <c r="D5" s="292"/>
      <c r="E5" s="292"/>
      <c r="F5" s="292"/>
      <c r="G5" s="292"/>
      <c r="H5" s="293"/>
      <c r="J5" s="3"/>
      <c r="K5" s="3"/>
      <c r="L5" s="3"/>
      <c r="M5" s="3"/>
      <c r="N5" s="3"/>
      <c r="O5" s="3"/>
      <c r="P5" s="3"/>
      <c r="Q5" s="3"/>
    </row>
    <row r="6" spans="2:17" ht="30" customHeight="1" x14ac:dyDescent="0.4">
      <c r="B6" s="294" t="s">
        <v>2</v>
      </c>
      <c r="C6" s="281"/>
      <c r="D6" s="281"/>
      <c r="E6" s="281"/>
      <c r="F6" s="249" t="s">
        <v>3</v>
      </c>
      <c r="G6" s="248"/>
      <c r="H6" s="41" t="s">
        <v>4</v>
      </c>
      <c r="J6" s="5"/>
      <c r="K6" s="5"/>
      <c r="L6" s="5"/>
      <c r="M6" s="5"/>
      <c r="N6" s="5"/>
      <c r="O6" s="5"/>
      <c r="P6" s="5"/>
      <c r="Q6" s="5"/>
    </row>
    <row r="7" spans="2:17" ht="52.2" customHeight="1" x14ac:dyDescent="0.4">
      <c r="B7" s="241" t="s">
        <v>343</v>
      </c>
      <c r="C7" s="242"/>
      <c r="D7" s="242"/>
      <c r="E7" s="243"/>
      <c r="F7" s="244" t="s">
        <v>344</v>
      </c>
      <c r="G7" s="243"/>
      <c r="H7" s="63" t="s">
        <v>303</v>
      </c>
      <c r="J7" s="3"/>
      <c r="K7" s="3"/>
      <c r="L7" s="3"/>
      <c r="M7" s="3"/>
      <c r="N7" s="3"/>
      <c r="O7" s="3"/>
      <c r="P7" s="3"/>
      <c r="Q7" s="3"/>
    </row>
    <row r="8" spans="2:17" ht="19.95" customHeight="1" x14ac:dyDescent="0.4">
      <c r="B8" s="246" t="s">
        <v>5</v>
      </c>
      <c r="C8" s="247"/>
      <c r="D8" s="247"/>
      <c r="E8" s="247"/>
      <c r="F8" s="247"/>
      <c r="G8" s="247"/>
      <c r="H8" s="250"/>
    </row>
    <row r="9" spans="2:17" ht="29.4" customHeight="1" x14ac:dyDescent="0.4">
      <c r="B9" s="37" t="s">
        <v>6</v>
      </c>
      <c r="C9" s="249" t="s">
        <v>7</v>
      </c>
      <c r="D9" s="248"/>
      <c r="E9" s="39" t="s">
        <v>8</v>
      </c>
      <c r="F9" s="39" t="s">
        <v>9</v>
      </c>
      <c r="G9" s="39" t="s">
        <v>10</v>
      </c>
      <c r="H9" s="41" t="s">
        <v>11</v>
      </c>
    </row>
    <row r="10" spans="2:17" ht="21" customHeight="1" x14ac:dyDescent="0.4">
      <c r="B10" s="44" t="s">
        <v>345</v>
      </c>
      <c r="C10" s="295" t="s">
        <v>286</v>
      </c>
      <c r="D10" s="296"/>
      <c r="E10" s="45" t="s">
        <v>282</v>
      </c>
      <c r="F10" s="45" t="s">
        <v>282</v>
      </c>
      <c r="G10" s="45" t="s">
        <v>346</v>
      </c>
      <c r="H10" s="46" t="s">
        <v>12</v>
      </c>
    </row>
    <row r="11" spans="2:17" ht="20.399999999999999" customHeight="1" x14ac:dyDescent="0.4">
      <c r="B11" s="285" t="s">
        <v>13</v>
      </c>
      <c r="C11" s="286"/>
      <c r="D11" s="286"/>
      <c r="E11" s="286"/>
      <c r="F11" s="287"/>
      <c r="G11" s="249" t="s">
        <v>14</v>
      </c>
      <c r="H11" s="250"/>
    </row>
    <row r="12" spans="2:17" ht="23.4" customHeight="1" x14ac:dyDescent="0.4">
      <c r="B12" s="47" t="s">
        <v>15</v>
      </c>
      <c r="C12" s="277" t="s">
        <v>16</v>
      </c>
      <c r="D12" s="278"/>
      <c r="E12" s="48" t="s">
        <v>17</v>
      </c>
      <c r="F12" s="39" t="s">
        <v>8</v>
      </c>
      <c r="G12" s="40" t="s">
        <v>18</v>
      </c>
      <c r="H12" s="41" t="s">
        <v>19</v>
      </c>
    </row>
    <row r="13" spans="2:17" ht="25.95" customHeight="1" x14ac:dyDescent="0.4">
      <c r="B13" s="49" t="s">
        <v>20</v>
      </c>
      <c r="C13" s="244" t="s">
        <v>284</v>
      </c>
      <c r="D13" s="243"/>
      <c r="E13" s="50" t="s">
        <v>21</v>
      </c>
      <c r="F13" s="50" t="s">
        <v>22</v>
      </c>
      <c r="G13" s="42" t="s">
        <v>285</v>
      </c>
      <c r="H13" s="43" t="s">
        <v>79</v>
      </c>
    </row>
    <row r="14" spans="2:17" ht="27" customHeight="1" x14ac:dyDescent="0.4">
      <c r="B14" s="279" t="s">
        <v>23</v>
      </c>
      <c r="C14" s="280"/>
      <c r="D14" s="280"/>
      <c r="E14" s="278"/>
      <c r="F14" s="249" t="s">
        <v>24</v>
      </c>
      <c r="G14" s="247"/>
      <c r="H14" s="250"/>
    </row>
    <row r="15" spans="2:17" ht="33" customHeight="1" x14ac:dyDescent="0.4">
      <c r="B15" s="51" t="s">
        <v>25</v>
      </c>
      <c r="C15" s="277" t="s">
        <v>26</v>
      </c>
      <c r="D15" s="278"/>
      <c r="E15" s="52" t="s">
        <v>27</v>
      </c>
      <c r="F15" s="281" t="s">
        <v>28</v>
      </c>
      <c r="G15" s="281"/>
      <c r="H15" s="41" t="s">
        <v>29</v>
      </c>
    </row>
    <row r="16" spans="2:17" ht="22.2" customHeight="1" x14ac:dyDescent="0.4">
      <c r="B16" s="53" t="s">
        <v>286</v>
      </c>
      <c r="C16" s="282" t="s">
        <v>30</v>
      </c>
      <c r="D16" s="283"/>
      <c r="E16" s="54" t="s">
        <v>31</v>
      </c>
      <c r="F16" s="284" t="s">
        <v>347</v>
      </c>
      <c r="G16" s="284"/>
      <c r="H16" s="46" t="s">
        <v>77</v>
      </c>
    </row>
    <row r="17" spans="2:9" ht="21.6" customHeight="1" x14ac:dyDescent="0.4">
      <c r="B17" s="246" t="s">
        <v>32</v>
      </c>
      <c r="C17" s="247"/>
      <c r="D17" s="247"/>
      <c r="E17" s="247"/>
      <c r="F17" s="247"/>
      <c r="G17" s="247"/>
      <c r="H17" s="250"/>
    </row>
    <row r="18" spans="2:9" ht="42" customHeight="1" x14ac:dyDescent="0.4">
      <c r="B18" s="301" t="s">
        <v>424</v>
      </c>
      <c r="C18" s="222"/>
      <c r="D18" s="222"/>
      <c r="E18" s="222"/>
      <c r="F18" s="222"/>
      <c r="G18" s="222"/>
      <c r="H18" s="223"/>
    </row>
    <row r="19" spans="2:9" ht="27" customHeight="1" x14ac:dyDescent="0.4">
      <c r="B19" s="246" t="s">
        <v>33</v>
      </c>
      <c r="C19" s="247"/>
      <c r="D19" s="247"/>
      <c r="E19" s="247"/>
      <c r="F19" s="247"/>
      <c r="G19" s="247"/>
      <c r="H19" s="250"/>
    </row>
    <row r="20" spans="2:9" ht="25.2" customHeight="1" x14ac:dyDescent="0.4">
      <c r="B20" s="251" t="s">
        <v>425</v>
      </c>
      <c r="C20" s="242"/>
      <c r="D20" s="242"/>
      <c r="E20" s="242"/>
      <c r="F20" s="242"/>
      <c r="G20" s="242"/>
      <c r="H20" s="245"/>
    </row>
    <row r="21" spans="2:9" ht="17.399999999999999" customHeight="1" x14ac:dyDescent="0.4">
      <c r="B21" s="246" t="s">
        <v>34</v>
      </c>
      <c r="C21" s="247"/>
      <c r="D21" s="247"/>
      <c r="E21" s="248"/>
      <c r="F21" s="249" t="s">
        <v>35</v>
      </c>
      <c r="G21" s="247"/>
      <c r="H21" s="250"/>
    </row>
    <row r="22" spans="2:9" ht="23.4" customHeight="1" x14ac:dyDescent="0.4">
      <c r="B22" s="241" t="s">
        <v>85</v>
      </c>
      <c r="C22" s="242"/>
      <c r="D22" s="242"/>
      <c r="E22" s="243"/>
      <c r="F22" s="244" t="s">
        <v>111</v>
      </c>
      <c r="G22" s="242"/>
      <c r="H22" s="245"/>
    </row>
    <row r="23" spans="2:9" ht="24" customHeight="1" x14ac:dyDescent="0.4">
      <c r="B23" s="246" t="s">
        <v>36</v>
      </c>
      <c r="C23" s="247"/>
      <c r="D23" s="247"/>
      <c r="E23" s="248"/>
      <c r="F23" s="249" t="s">
        <v>37</v>
      </c>
      <c r="G23" s="247"/>
      <c r="H23" s="250"/>
    </row>
    <row r="24" spans="2:9" ht="37.950000000000003" customHeight="1" x14ac:dyDescent="0.4">
      <c r="B24" s="246" t="s">
        <v>38</v>
      </c>
      <c r="C24" s="248"/>
      <c r="D24" s="249" t="s">
        <v>39</v>
      </c>
      <c r="E24" s="248"/>
      <c r="F24" s="39" t="s">
        <v>38</v>
      </c>
      <c r="G24" s="39" t="s">
        <v>40</v>
      </c>
      <c r="H24" s="38" t="s">
        <v>39</v>
      </c>
    </row>
    <row r="25" spans="2:9" ht="31.2" customHeight="1" x14ac:dyDescent="0.4">
      <c r="B25" s="221">
        <v>4</v>
      </c>
      <c r="C25" s="222"/>
      <c r="D25" s="222">
        <v>2023</v>
      </c>
      <c r="E25" s="222"/>
      <c r="F25" s="61">
        <v>4</v>
      </c>
      <c r="G25" s="62">
        <v>1</v>
      </c>
      <c r="H25" s="55">
        <v>2026</v>
      </c>
    </row>
    <row r="26" spans="2:9" ht="29.4" customHeight="1" thickBot="1" x14ac:dyDescent="0.45">
      <c r="B26" s="274" t="s">
        <v>41</v>
      </c>
      <c r="C26" s="275"/>
      <c r="D26" s="275"/>
      <c r="E26" s="275"/>
      <c r="F26" s="275"/>
      <c r="G26" s="275"/>
      <c r="H26" s="276"/>
    </row>
    <row r="27" spans="2:9" ht="34.950000000000003" customHeight="1" thickBot="1" x14ac:dyDescent="0.45">
      <c r="B27" s="267" t="s">
        <v>25</v>
      </c>
      <c r="C27" s="268"/>
      <c r="D27" s="268"/>
      <c r="E27" s="268"/>
      <c r="F27" s="268"/>
      <c r="G27" s="268"/>
      <c r="H27" s="269"/>
    </row>
    <row r="28" spans="2:9" ht="33.6" customHeight="1" x14ac:dyDescent="0.4">
      <c r="B28" s="256" t="s">
        <v>42</v>
      </c>
      <c r="C28" s="257"/>
      <c r="D28" s="258"/>
      <c r="E28" s="259" t="s">
        <v>43</v>
      </c>
      <c r="F28" s="260"/>
      <c r="G28" s="261" t="s">
        <v>44</v>
      </c>
      <c r="H28" s="262"/>
    </row>
    <row r="29" spans="2:9" ht="33" customHeight="1" x14ac:dyDescent="0.4">
      <c r="B29" s="229" t="s">
        <v>45</v>
      </c>
      <c r="C29" s="230"/>
      <c r="D29" s="231"/>
      <c r="E29" s="232" t="s">
        <v>73</v>
      </c>
      <c r="F29" s="231"/>
      <c r="G29" s="232" t="s">
        <v>72</v>
      </c>
      <c r="H29" s="231"/>
      <c r="I29" s="25"/>
    </row>
    <row r="30" spans="2:9" ht="25.95" customHeight="1" x14ac:dyDescent="0.4">
      <c r="B30" s="246" t="s">
        <v>46</v>
      </c>
      <c r="C30" s="247"/>
      <c r="D30" s="263"/>
      <c r="E30" s="263"/>
      <c r="F30" s="263"/>
      <c r="G30" s="263"/>
      <c r="H30" s="250"/>
    </row>
    <row r="31" spans="2:9" ht="171" customHeight="1" thickBot="1" x14ac:dyDescent="0.45">
      <c r="B31" s="264" t="s">
        <v>426</v>
      </c>
      <c r="C31" s="265"/>
      <c r="D31" s="265"/>
      <c r="E31" s="265"/>
      <c r="F31" s="265"/>
      <c r="G31" s="265"/>
      <c r="H31" s="266"/>
    </row>
    <row r="32" spans="2:9" ht="28.95" customHeight="1" thickBot="1" x14ac:dyDescent="0.45">
      <c r="B32" s="267" t="s">
        <v>47</v>
      </c>
      <c r="C32" s="268"/>
      <c r="D32" s="268"/>
      <c r="E32" s="268"/>
      <c r="F32" s="268"/>
      <c r="G32" s="268"/>
      <c r="H32" s="269"/>
    </row>
    <row r="33" spans="2:8" ht="33" customHeight="1" thickBot="1" x14ac:dyDescent="0.45">
      <c r="B33" s="59" t="s">
        <v>48</v>
      </c>
      <c r="C33" s="59" t="s">
        <v>49</v>
      </c>
      <c r="D33" s="58" t="s">
        <v>50</v>
      </c>
      <c r="E33" s="59" t="s">
        <v>51</v>
      </c>
      <c r="F33" s="267" t="s">
        <v>52</v>
      </c>
      <c r="G33" s="268"/>
      <c r="H33" s="269"/>
    </row>
    <row r="34" spans="2:8" ht="37.200000000000003" customHeight="1" x14ac:dyDescent="0.4">
      <c r="B34" s="60">
        <v>0</v>
      </c>
      <c r="C34" s="60">
        <v>0</v>
      </c>
      <c r="D34" s="60">
        <v>0</v>
      </c>
      <c r="E34" s="60">
        <v>0</v>
      </c>
      <c r="F34" s="270"/>
      <c r="G34" s="271"/>
      <c r="H34" s="272"/>
    </row>
    <row r="35" spans="2:8" ht="31.95" customHeight="1" x14ac:dyDescent="0.4">
      <c r="B35" s="253" t="s">
        <v>53</v>
      </c>
      <c r="C35" s="254"/>
      <c r="D35" s="254"/>
      <c r="E35" s="254"/>
      <c r="F35" s="254"/>
      <c r="G35" s="254"/>
      <c r="H35" s="255"/>
    </row>
    <row r="36" spans="2:8" ht="27" customHeight="1" x14ac:dyDescent="0.4">
      <c r="B36" s="246" t="s">
        <v>54</v>
      </c>
      <c r="C36" s="247"/>
      <c r="D36" s="247"/>
      <c r="E36" s="248"/>
      <c r="F36" s="249" t="s">
        <v>55</v>
      </c>
      <c r="G36" s="247"/>
      <c r="H36" s="250"/>
    </row>
    <row r="37" spans="2:8" ht="37.950000000000003" customHeight="1" x14ac:dyDescent="0.4">
      <c r="B37" s="252" t="s">
        <v>427</v>
      </c>
      <c r="C37" s="242"/>
      <c r="D37" s="242"/>
      <c r="E37" s="243"/>
      <c r="F37" s="297" t="s">
        <v>428</v>
      </c>
      <c r="G37" s="242"/>
      <c r="H37" s="245"/>
    </row>
    <row r="38" spans="2:8" ht="27" customHeight="1" x14ac:dyDescent="0.4">
      <c r="B38" s="246" t="s">
        <v>56</v>
      </c>
      <c r="C38" s="247"/>
      <c r="D38" s="247"/>
      <c r="E38" s="248"/>
      <c r="F38" s="249" t="s">
        <v>57</v>
      </c>
      <c r="G38" s="247"/>
      <c r="H38" s="250"/>
    </row>
    <row r="39" spans="2:8" ht="25.95" customHeight="1" x14ac:dyDescent="0.4">
      <c r="B39" s="251" t="s">
        <v>429</v>
      </c>
      <c r="C39" s="242"/>
      <c r="D39" s="242"/>
      <c r="E39" s="243"/>
      <c r="F39" s="297" t="s">
        <v>430</v>
      </c>
      <c r="G39" s="242"/>
      <c r="H39" s="245"/>
    </row>
    <row r="40" spans="2:8" ht="25.2" customHeight="1" x14ac:dyDescent="0.4">
      <c r="B40" s="246" t="s">
        <v>58</v>
      </c>
      <c r="C40" s="247"/>
      <c r="D40" s="247"/>
      <c r="E40" s="248"/>
      <c r="F40" s="249" t="s">
        <v>59</v>
      </c>
      <c r="G40" s="247"/>
      <c r="H40" s="250"/>
    </row>
    <row r="41" spans="2:8" ht="28.95" customHeight="1" x14ac:dyDescent="0.4">
      <c r="B41" s="251" t="s">
        <v>111</v>
      </c>
      <c r="C41" s="242"/>
      <c r="D41" s="242"/>
      <c r="E41" s="243"/>
      <c r="F41" s="244" t="s">
        <v>161</v>
      </c>
      <c r="G41" s="242"/>
      <c r="H41" s="245"/>
    </row>
    <row r="42" spans="2:8" ht="25.95" customHeight="1" x14ac:dyDescent="0.4">
      <c r="B42" s="246" t="s">
        <v>60</v>
      </c>
      <c r="C42" s="247"/>
      <c r="D42" s="247"/>
      <c r="E42" s="248"/>
      <c r="F42" s="249" t="s">
        <v>61</v>
      </c>
      <c r="G42" s="247"/>
      <c r="H42" s="250"/>
    </row>
    <row r="43" spans="2:8" ht="26.4" customHeight="1" x14ac:dyDescent="0.4">
      <c r="B43" s="306" t="s">
        <v>431</v>
      </c>
      <c r="C43" s="303"/>
      <c r="D43" s="303"/>
      <c r="E43" s="304"/>
      <c r="F43" s="297" t="s">
        <v>432</v>
      </c>
      <c r="G43" s="242"/>
      <c r="H43" s="245"/>
    </row>
    <row r="44" spans="2:8" ht="30" customHeight="1" x14ac:dyDescent="0.4">
      <c r="B44" s="246" t="s">
        <v>62</v>
      </c>
      <c r="C44" s="247"/>
      <c r="D44" s="247"/>
      <c r="E44" s="248"/>
      <c r="F44" s="249" t="s">
        <v>63</v>
      </c>
      <c r="G44" s="247"/>
      <c r="H44" s="250"/>
    </row>
    <row r="45" spans="2:8" ht="24" customHeight="1" x14ac:dyDescent="0.4">
      <c r="B45" s="251" t="s">
        <v>433</v>
      </c>
      <c r="C45" s="242"/>
      <c r="D45" s="242"/>
      <c r="E45" s="243"/>
      <c r="F45" s="297" t="s">
        <v>430</v>
      </c>
      <c r="G45" s="242"/>
      <c r="H45" s="245"/>
    </row>
    <row r="46" spans="2:8" ht="28.95" customHeight="1" x14ac:dyDescent="0.4">
      <c r="B46" s="246" t="s">
        <v>64</v>
      </c>
      <c r="C46" s="247"/>
      <c r="D46" s="247"/>
      <c r="E46" s="248"/>
      <c r="F46" s="249" t="s">
        <v>65</v>
      </c>
      <c r="G46" s="247"/>
      <c r="H46" s="250"/>
    </row>
    <row r="47" spans="2:8" ht="25.95" customHeight="1" x14ac:dyDescent="0.4">
      <c r="B47" s="251" t="s">
        <v>111</v>
      </c>
      <c r="C47" s="242"/>
      <c r="D47" s="242"/>
      <c r="E47" s="243"/>
      <c r="F47" s="244" t="s">
        <v>161</v>
      </c>
      <c r="G47" s="242"/>
      <c r="H47" s="245"/>
    </row>
    <row r="48" spans="2:8" ht="32.4" customHeight="1" x14ac:dyDescent="0.4">
      <c r="B48" s="218" t="s">
        <v>66</v>
      </c>
      <c r="C48" s="219"/>
      <c r="D48" s="219"/>
      <c r="E48" s="219"/>
      <c r="F48" s="219"/>
      <c r="G48" s="219"/>
      <c r="H48" s="220"/>
    </row>
    <row r="49" spans="2:8" ht="24" customHeight="1" x14ac:dyDescent="0.4">
      <c r="B49" s="221" t="s">
        <v>357</v>
      </c>
      <c r="C49" s="222"/>
      <c r="D49" s="222"/>
      <c r="E49" s="222"/>
      <c r="F49" s="222"/>
      <c r="G49" s="222"/>
      <c r="H49" s="223"/>
    </row>
    <row r="50" spans="2:8" ht="25.2" customHeight="1" x14ac:dyDescent="0.4">
      <c r="B50" s="224" t="s">
        <v>67</v>
      </c>
      <c r="C50" s="225"/>
      <c r="D50" s="225"/>
      <c r="E50" s="226"/>
      <c r="F50" s="227" t="s">
        <v>68</v>
      </c>
      <c r="G50" s="225"/>
      <c r="H50" s="228"/>
    </row>
    <row r="51" spans="2:8" ht="23.4" customHeight="1" x14ac:dyDescent="0.4">
      <c r="B51" s="229" t="s">
        <v>358</v>
      </c>
      <c r="C51" s="230"/>
      <c r="D51" s="230"/>
      <c r="E51" s="231"/>
      <c r="F51" s="232" t="s">
        <v>359</v>
      </c>
      <c r="G51" s="230"/>
      <c r="H51" s="233"/>
    </row>
    <row r="52" spans="2:8" ht="25.2" customHeight="1" x14ac:dyDescent="0.4">
      <c r="B52" s="234" t="s">
        <v>69</v>
      </c>
      <c r="C52" s="235"/>
      <c r="D52" s="235"/>
      <c r="E52" s="235"/>
      <c r="F52" s="235" t="s">
        <v>70</v>
      </c>
      <c r="G52" s="235"/>
      <c r="H52" s="236"/>
    </row>
    <row r="53" spans="2:8" ht="25.95" customHeight="1" thickBot="1" x14ac:dyDescent="0.45">
      <c r="B53" s="237" t="s">
        <v>360</v>
      </c>
      <c r="C53" s="238"/>
      <c r="D53" s="238"/>
      <c r="E53" s="238"/>
      <c r="F53" s="239" t="s">
        <v>361</v>
      </c>
      <c r="G53" s="239"/>
      <c r="H53" s="240"/>
    </row>
    <row r="54" spans="2:8" ht="84" customHeight="1" thickBot="1" x14ac:dyDescent="0.45">
      <c r="B54" s="120"/>
      <c r="C54" s="121"/>
      <c r="D54" s="121"/>
      <c r="E54" s="121"/>
      <c r="F54" s="121"/>
      <c r="G54" s="121"/>
      <c r="H54" s="122"/>
    </row>
    <row r="55" spans="2:8" ht="31.2" customHeight="1" thickBot="1" x14ac:dyDescent="0.45">
      <c r="B55" s="123" t="s">
        <v>71</v>
      </c>
      <c r="C55" s="124"/>
      <c r="D55" s="124"/>
      <c r="E55" s="124"/>
      <c r="F55" s="124"/>
      <c r="G55" s="124"/>
      <c r="H55" s="125"/>
    </row>
  </sheetData>
  <mergeCells count="85">
    <mergeCell ref="B11:F11"/>
    <mergeCell ref="G11:H11"/>
    <mergeCell ref="B2:H2"/>
    <mergeCell ref="C3:H3"/>
    <mergeCell ref="B4:H4"/>
    <mergeCell ref="B5:H5"/>
    <mergeCell ref="B6:E6"/>
    <mergeCell ref="F6:G6"/>
    <mergeCell ref="B7:E7"/>
    <mergeCell ref="F7:G7"/>
    <mergeCell ref="B8:H8"/>
    <mergeCell ref="C9:D9"/>
    <mergeCell ref="C10:D10"/>
    <mergeCell ref="B20:H20"/>
    <mergeCell ref="C12:D12"/>
    <mergeCell ref="C13:D13"/>
    <mergeCell ref="B14:E14"/>
    <mergeCell ref="F14:H14"/>
    <mergeCell ref="C15:D15"/>
    <mergeCell ref="F15:G15"/>
    <mergeCell ref="C16:D16"/>
    <mergeCell ref="F16:G16"/>
    <mergeCell ref="B17:H17"/>
    <mergeCell ref="B18:H18"/>
    <mergeCell ref="B19:H19"/>
    <mergeCell ref="B27:H27"/>
    <mergeCell ref="B21:E21"/>
    <mergeCell ref="F21:H21"/>
    <mergeCell ref="B22:E22"/>
    <mergeCell ref="F22:H22"/>
    <mergeCell ref="B23:E23"/>
    <mergeCell ref="F23:H23"/>
    <mergeCell ref="B24:C24"/>
    <mergeCell ref="D24:E24"/>
    <mergeCell ref="B25:C25"/>
    <mergeCell ref="D25:E25"/>
    <mergeCell ref="B26:H26"/>
    <mergeCell ref="B35:H35"/>
    <mergeCell ref="B28:D28"/>
    <mergeCell ref="E28:F28"/>
    <mergeCell ref="G28:H28"/>
    <mergeCell ref="B29:D29"/>
    <mergeCell ref="E29:F29"/>
    <mergeCell ref="G29:H29"/>
    <mergeCell ref="B30:H30"/>
    <mergeCell ref="B31:H31"/>
    <mergeCell ref="B32:H32"/>
    <mergeCell ref="F33:H33"/>
    <mergeCell ref="F34:H34"/>
    <mergeCell ref="B36:E36"/>
    <mergeCell ref="F36:H36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E47"/>
    <mergeCell ref="F47:H47"/>
    <mergeCell ref="B55:H55"/>
    <mergeCell ref="B48:H48"/>
    <mergeCell ref="B49:H49"/>
    <mergeCell ref="B50:E50"/>
    <mergeCell ref="F50:H50"/>
    <mergeCell ref="B51:E51"/>
    <mergeCell ref="F51:H51"/>
    <mergeCell ref="B52:E52"/>
    <mergeCell ref="F52:H52"/>
    <mergeCell ref="B53:E53"/>
    <mergeCell ref="F53:H53"/>
    <mergeCell ref="B54:H54"/>
  </mergeCells>
  <conditionalFormatting sqref="B34:F34">
    <cfRule type="containsText" dxfId="311" priority="1" operator="containsText" text="NO DISPONIBLE">
      <formula>NOT(ISERROR(SEARCH("NO DISPONIBLE",B34)))</formula>
    </cfRule>
    <cfRule type="cellIs" dxfId="310" priority="2" stopIfTrue="1" operator="greaterThanOrEqual">
      <formula>0.7</formula>
    </cfRule>
    <cfRule type="cellIs" dxfId="309" priority="3" stopIfTrue="1" operator="between">
      <formula>0.5</formula>
      <formula>0.7</formula>
    </cfRule>
    <cfRule type="cellIs" dxfId="308" priority="4" stopIfTrue="1" operator="lessThanOrEqual">
      <formula>0.5</formula>
    </cfRule>
  </conditionalFormatting>
  <hyperlinks>
    <hyperlink ref="B53" r:id="rId1" xr:uid="{21C62165-890F-45B9-B865-C8CEE4263318}"/>
  </hyperlinks>
  <pageMargins left="1" right="1" top="1" bottom="1" header="0.5" footer="0.5"/>
  <pageSetup paperSize="5" scale="43" fitToWidth="0" orientation="portrait" r:id="rId2"/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600E-5CF5-4FB7-A4B2-680AE7A10E96}">
  <dimension ref="B1:Q54"/>
  <sheetViews>
    <sheetView topLeftCell="A19" zoomScaleNormal="100" workbookViewId="0">
      <selection activeCell="I32" sqref="I3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11" t="s">
        <v>434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29.25" customHeight="1" x14ac:dyDescent="0.4">
      <c r="B6" s="138" t="s">
        <v>343</v>
      </c>
      <c r="C6" s="139"/>
      <c r="D6" s="139"/>
      <c r="E6" s="140"/>
      <c r="F6" s="141" t="s">
        <v>435</v>
      </c>
      <c r="G6" s="140"/>
      <c r="H6" s="6" t="s">
        <v>436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437</v>
      </c>
      <c r="C9" s="186" t="s">
        <v>438</v>
      </c>
      <c r="D9" s="187"/>
      <c r="E9" s="10" t="s">
        <v>439</v>
      </c>
      <c r="F9" s="10" t="s">
        <v>439</v>
      </c>
      <c r="G9" s="10" t="s">
        <v>440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441</v>
      </c>
      <c r="C12" s="141" t="s">
        <v>442</v>
      </c>
      <c r="D12" s="140"/>
      <c r="E12" s="16" t="s">
        <v>21</v>
      </c>
      <c r="F12" s="16" t="s">
        <v>22</v>
      </c>
      <c r="G12" s="17" t="s">
        <v>285</v>
      </c>
      <c r="H12" s="6" t="s">
        <v>443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438</v>
      </c>
      <c r="C15" s="183" t="s">
        <v>30</v>
      </c>
      <c r="D15" s="184"/>
      <c r="E15" s="21" t="s">
        <v>31</v>
      </c>
      <c r="F15" s="185" t="s">
        <v>444</v>
      </c>
      <c r="G15" s="185"/>
      <c r="H15" s="11" t="s">
        <v>445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94.5" customHeight="1" x14ac:dyDescent="0.4">
      <c r="B17" s="146" t="s">
        <v>446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117.75" customHeight="1" x14ac:dyDescent="0.4">
      <c r="B19" s="138" t="s">
        <v>447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/>
      <c r="C21" s="139"/>
      <c r="D21" s="139"/>
      <c r="E21" s="140"/>
      <c r="F21" s="141"/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2640</v>
      </c>
      <c r="C24" s="147"/>
      <c r="D24" s="147">
        <v>2023</v>
      </c>
      <c r="E24" s="147"/>
      <c r="F24" s="31">
        <v>2655</v>
      </c>
      <c r="G24" s="23">
        <f>(F24/B24)-1</f>
        <v>5.6818181818181213E-3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448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</v>
      </c>
      <c r="C33" s="28"/>
      <c r="D33" s="28"/>
      <c r="E33" s="28"/>
      <c r="F33" s="166">
        <v>0.25309999999999999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449</v>
      </c>
      <c r="C36" s="139"/>
      <c r="D36" s="139"/>
      <c r="E36" s="140"/>
      <c r="F36" s="141" t="s">
        <v>450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451</v>
      </c>
      <c r="C38" s="139"/>
      <c r="D38" s="139"/>
      <c r="E38" s="140"/>
      <c r="F38" s="141" t="s">
        <v>452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453</v>
      </c>
      <c r="C40" s="139"/>
      <c r="D40" s="139"/>
      <c r="E40" s="140"/>
      <c r="F40" s="141" t="s">
        <v>454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455</v>
      </c>
      <c r="C42" s="139"/>
      <c r="D42" s="139"/>
      <c r="E42" s="140"/>
      <c r="F42" s="141" t="s">
        <v>456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451</v>
      </c>
      <c r="C44" s="139"/>
      <c r="D44" s="139"/>
      <c r="E44" s="140"/>
      <c r="F44" s="141" t="s">
        <v>457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453</v>
      </c>
      <c r="C46" s="139"/>
      <c r="D46" s="139"/>
      <c r="E46" s="140"/>
      <c r="F46" s="141" t="s">
        <v>454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458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459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7.25" customHeight="1" thickBot="1" x14ac:dyDescent="0.45">
      <c r="B52" s="307" t="s">
        <v>461</v>
      </c>
      <c r="C52" s="308"/>
      <c r="D52" s="308"/>
      <c r="E52" s="308"/>
      <c r="F52" s="309">
        <v>9983461893</v>
      </c>
      <c r="G52" s="309"/>
      <c r="H52" s="310"/>
    </row>
    <row r="53" spans="2:8" ht="55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07" priority="1" operator="containsText" text="NO DISPONIBLE">
      <formula>NOT(ISERROR(SEARCH("NO DISPONIBLE",B33)))</formula>
    </cfRule>
    <cfRule type="cellIs" dxfId="306" priority="2" stopIfTrue="1" operator="greaterThanOrEqual">
      <formula>0.7</formula>
    </cfRule>
    <cfRule type="cellIs" dxfId="305" priority="3" stopIfTrue="1" operator="between">
      <formula>0.5</formula>
      <formula>0.7</formula>
    </cfRule>
    <cfRule type="cellIs" dxfId="304" priority="4" stopIfTrue="1" operator="lessThanOrEqual">
      <formula>0.5</formula>
    </cfRule>
  </conditionalFormatting>
  <hyperlinks>
    <hyperlink ref="B52" r:id="rId1" xr:uid="{9BBF8D17-A953-466C-B292-179D424FD8BB}"/>
  </hyperlinks>
  <pageMargins left="0.70866141732283472" right="0.70866141732283472" top="0.74803149606299213" bottom="0.74803149606299213" header="0.31496062992125984" footer="0.31496062992125984"/>
  <pageSetup paperSize="5" scale="58" orientation="portrait" r:id="rId2"/>
  <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7CCC3-F855-4E6E-A0E1-3A64EAEFC2A8}">
  <dimension ref="B1:Q54"/>
  <sheetViews>
    <sheetView topLeftCell="A19" zoomScaleNormal="100" workbookViewId="0">
      <selection activeCell="I32" sqref="I3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11" t="s">
        <v>462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29.25" customHeight="1" x14ac:dyDescent="0.4">
      <c r="B6" s="138" t="s">
        <v>343</v>
      </c>
      <c r="C6" s="139"/>
      <c r="D6" s="139"/>
      <c r="E6" s="140"/>
      <c r="F6" s="141" t="s">
        <v>435</v>
      </c>
      <c r="G6" s="140"/>
      <c r="H6" s="6" t="s">
        <v>436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437</v>
      </c>
      <c r="C9" s="186" t="s">
        <v>438</v>
      </c>
      <c r="D9" s="187"/>
      <c r="E9" s="10" t="s">
        <v>439</v>
      </c>
      <c r="F9" s="10" t="s">
        <v>439</v>
      </c>
      <c r="G9" s="10" t="s">
        <v>440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441</v>
      </c>
      <c r="C12" s="141" t="s">
        <v>442</v>
      </c>
      <c r="D12" s="140"/>
      <c r="E12" s="16" t="s">
        <v>21</v>
      </c>
      <c r="F12" s="16" t="s">
        <v>22</v>
      </c>
      <c r="G12" s="17" t="s">
        <v>285</v>
      </c>
      <c r="H12" s="6" t="s">
        <v>443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438</v>
      </c>
      <c r="C15" s="183" t="s">
        <v>30</v>
      </c>
      <c r="D15" s="184"/>
      <c r="E15" s="21" t="s">
        <v>31</v>
      </c>
      <c r="F15" s="185" t="s">
        <v>444</v>
      </c>
      <c r="G15" s="185"/>
      <c r="H15" s="11" t="s">
        <v>445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94.5" customHeight="1" x14ac:dyDescent="0.4">
      <c r="B17" s="146" t="s">
        <v>463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117.75" customHeight="1" x14ac:dyDescent="0.4">
      <c r="B19" s="138" t="s">
        <v>464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/>
      <c r="C21" s="139"/>
      <c r="D21" s="139"/>
      <c r="E21" s="140"/>
      <c r="F21" s="141"/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217">
        <v>18393423</v>
      </c>
      <c r="C24" s="147"/>
      <c r="D24" s="147">
        <v>2023</v>
      </c>
      <c r="E24" s="147"/>
      <c r="F24" s="64">
        <v>18500000</v>
      </c>
      <c r="G24" s="23">
        <f>(F24/B24)-1</f>
        <v>5.7942994080002475E-3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465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1.0083</v>
      </c>
      <c r="C33" s="28"/>
      <c r="D33" s="28"/>
      <c r="E33" s="28"/>
      <c r="F33" s="166">
        <v>0.24529999999999999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466</v>
      </c>
      <c r="C36" s="139"/>
      <c r="D36" s="139"/>
      <c r="E36" s="140"/>
      <c r="F36" s="141" t="s">
        <v>467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451</v>
      </c>
      <c r="C38" s="139"/>
      <c r="D38" s="139"/>
      <c r="E38" s="140"/>
      <c r="F38" s="141" t="s">
        <v>468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453</v>
      </c>
      <c r="C40" s="139"/>
      <c r="D40" s="139"/>
      <c r="E40" s="140"/>
      <c r="F40" s="141" t="s">
        <v>454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469</v>
      </c>
      <c r="C42" s="139"/>
      <c r="D42" s="139"/>
      <c r="E42" s="140"/>
      <c r="F42" s="141" t="s">
        <v>470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451</v>
      </c>
      <c r="C44" s="139"/>
      <c r="D44" s="139"/>
      <c r="E44" s="140"/>
      <c r="F44" s="141" t="s">
        <v>468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453</v>
      </c>
      <c r="C46" s="139"/>
      <c r="D46" s="139"/>
      <c r="E46" s="140"/>
      <c r="F46" s="141" t="s">
        <v>454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458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459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7.25" customHeight="1" thickBot="1" x14ac:dyDescent="0.45">
      <c r="B52" s="307" t="s">
        <v>461</v>
      </c>
      <c r="C52" s="308"/>
      <c r="D52" s="308"/>
      <c r="E52" s="308"/>
      <c r="F52" s="309">
        <v>9983461893</v>
      </c>
      <c r="G52" s="309"/>
      <c r="H52" s="310"/>
    </row>
    <row r="53" spans="2:8" ht="55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303" priority="1" operator="containsText" text="NO DISPONIBLE">
      <formula>NOT(ISERROR(SEARCH("NO DISPONIBLE",B33)))</formula>
    </cfRule>
    <cfRule type="cellIs" dxfId="302" priority="2" stopIfTrue="1" operator="greaterThanOrEqual">
      <formula>0.7</formula>
    </cfRule>
    <cfRule type="cellIs" dxfId="301" priority="3" stopIfTrue="1" operator="between">
      <formula>0.5</formula>
      <formula>0.7</formula>
    </cfRule>
    <cfRule type="cellIs" dxfId="300" priority="4" stopIfTrue="1" operator="lessThanOrEqual">
      <formula>0.5</formula>
    </cfRule>
  </conditionalFormatting>
  <hyperlinks>
    <hyperlink ref="B52" r:id="rId1" xr:uid="{9FC423A6-40CB-491A-AC9F-7003A010BE0D}"/>
  </hyperlinks>
  <pageMargins left="0.70866141732283472" right="0.70866141732283472" top="0.74803149606299213" bottom="0.74803149606299213" header="0.31496062992125984" footer="0.31496062992125984"/>
  <pageSetup paperSize="5" scale="58" orientation="portrait" r:id="rId2"/>
  <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8A662-36F8-4209-8BC4-67A14F37EE2E}">
  <dimension ref="B1:Q54"/>
  <sheetViews>
    <sheetView topLeftCell="A18" zoomScaleNormal="100" workbookViewId="0">
      <selection activeCell="I32" sqref="I3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11" t="s">
        <v>471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29.25" customHeight="1" x14ac:dyDescent="0.4">
      <c r="B6" s="138" t="s">
        <v>343</v>
      </c>
      <c r="C6" s="139"/>
      <c r="D6" s="139"/>
      <c r="E6" s="140"/>
      <c r="F6" s="141" t="s">
        <v>435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437</v>
      </c>
      <c r="C9" s="186" t="s">
        <v>438</v>
      </c>
      <c r="D9" s="187"/>
      <c r="E9" s="10" t="s">
        <v>439</v>
      </c>
      <c r="F9" s="10" t="s">
        <v>439</v>
      </c>
      <c r="G9" s="10" t="s">
        <v>440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441</v>
      </c>
      <c r="C12" s="141" t="s">
        <v>442</v>
      </c>
      <c r="D12" s="140"/>
      <c r="E12" s="16" t="s">
        <v>21</v>
      </c>
      <c r="F12" s="16" t="s">
        <v>22</v>
      </c>
      <c r="G12" s="17" t="s">
        <v>285</v>
      </c>
      <c r="H12" s="6" t="s">
        <v>443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438</v>
      </c>
      <c r="C15" s="183" t="s">
        <v>30</v>
      </c>
      <c r="D15" s="184"/>
      <c r="E15" s="21" t="s">
        <v>31</v>
      </c>
      <c r="F15" s="185" t="s">
        <v>444</v>
      </c>
      <c r="G15" s="185"/>
      <c r="H15" s="11" t="s">
        <v>445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94.5" customHeight="1" x14ac:dyDescent="0.4">
      <c r="B17" s="146" t="s">
        <v>472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117.75" customHeight="1" x14ac:dyDescent="0.4">
      <c r="B19" s="138" t="s">
        <v>473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/>
      <c r="C21" s="139"/>
      <c r="D21" s="139"/>
      <c r="E21" s="140"/>
      <c r="F21" s="141"/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217">
        <v>118</v>
      </c>
      <c r="C24" s="147"/>
      <c r="D24" s="147">
        <v>2023</v>
      </c>
      <c r="E24" s="147"/>
      <c r="F24" s="64">
        <v>175</v>
      </c>
      <c r="G24" s="23">
        <f>(F24/B24)-1</f>
        <v>0.48305084745762716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448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</v>
      </c>
      <c r="C33" s="28"/>
      <c r="D33" s="28"/>
      <c r="E33" s="28"/>
      <c r="F33" s="166">
        <v>0.36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474</v>
      </c>
      <c r="C36" s="139"/>
      <c r="D36" s="139"/>
      <c r="E36" s="140"/>
      <c r="F36" s="141" t="s">
        <v>475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451</v>
      </c>
      <c r="C38" s="139"/>
      <c r="D38" s="139"/>
      <c r="E38" s="140"/>
      <c r="F38" s="141" t="s">
        <v>476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453</v>
      </c>
      <c r="C40" s="139"/>
      <c r="D40" s="139"/>
      <c r="E40" s="140"/>
      <c r="F40" s="141" t="s">
        <v>454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477</v>
      </c>
      <c r="C42" s="139"/>
      <c r="D42" s="139"/>
      <c r="E42" s="140"/>
      <c r="F42" s="141" t="s">
        <v>478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451</v>
      </c>
      <c r="C44" s="139"/>
      <c r="D44" s="139"/>
      <c r="E44" s="140"/>
      <c r="F44" s="141" t="s">
        <v>476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453</v>
      </c>
      <c r="C46" s="139"/>
      <c r="D46" s="139"/>
      <c r="E46" s="140"/>
      <c r="F46" s="141" t="s">
        <v>454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458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459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7.25" customHeight="1" thickBot="1" x14ac:dyDescent="0.45">
      <c r="B52" s="307" t="s">
        <v>461</v>
      </c>
      <c r="C52" s="308"/>
      <c r="D52" s="308"/>
      <c r="E52" s="308"/>
      <c r="F52" s="309">
        <v>9983461893</v>
      </c>
      <c r="G52" s="309"/>
      <c r="H52" s="310"/>
    </row>
    <row r="53" spans="2:8" ht="55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299" priority="1" operator="containsText" text="NO DISPONIBLE">
      <formula>NOT(ISERROR(SEARCH("NO DISPONIBLE",B33)))</formula>
    </cfRule>
    <cfRule type="cellIs" dxfId="298" priority="2" stopIfTrue="1" operator="greaterThanOrEqual">
      <formula>0.7</formula>
    </cfRule>
    <cfRule type="cellIs" dxfId="297" priority="3" stopIfTrue="1" operator="between">
      <formula>0.5</formula>
      <formula>0.7</formula>
    </cfRule>
    <cfRule type="cellIs" dxfId="296" priority="4" stopIfTrue="1" operator="lessThanOrEqual">
      <formula>0.5</formula>
    </cfRule>
  </conditionalFormatting>
  <hyperlinks>
    <hyperlink ref="B52" r:id="rId1" xr:uid="{D4FC873F-4317-4A90-B63B-D94687432135}"/>
  </hyperlinks>
  <pageMargins left="0.70866141732283472" right="0.70866141732283472" top="0.74803149606299213" bottom="0.74803149606299213" header="0.31496062992125984" footer="0.31496062992125984"/>
  <pageSetup paperSize="5" scale="58" orientation="portrait" r:id="rId2"/>
  <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CF948-81AD-4CD5-8154-86B99A1B9916}">
  <dimension ref="B1:Q54"/>
  <sheetViews>
    <sheetView topLeftCell="A16" zoomScaleNormal="100" workbookViewId="0">
      <selection activeCell="I32" sqref="I3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11" t="s">
        <v>479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29.25" customHeight="1" x14ac:dyDescent="0.4">
      <c r="B6" s="138" t="s">
        <v>343</v>
      </c>
      <c r="C6" s="139"/>
      <c r="D6" s="139"/>
      <c r="E6" s="140"/>
      <c r="F6" s="141" t="s">
        <v>435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437</v>
      </c>
      <c r="C9" s="186" t="s">
        <v>438</v>
      </c>
      <c r="D9" s="187"/>
      <c r="E9" s="10" t="s">
        <v>439</v>
      </c>
      <c r="F9" s="10" t="s">
        <v>439</v>
      </c>
      <c r="G9" s="10" t="s">
        <v>440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441</v>
      </c>
      <c r="C12" s="141" t="s">
        <v>442</v>
      </c>
      <c r="D12" s="140"/>
      <c r="E12" s="16" t="s">
        <v>21</v>
      </c>
      <c r="F12" s="16" t="s">
        <v>22</v>
      </c>
      <c r="G12" s="17" t="s">
        <v>285</v>
      </c>
      <c r="H12" s="6" t="s">
        <v>443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438</v>
      </c>
      <c r="C15" s="183" t="s">
        <v>30</v>
      </c>
      <c r="D15" s="184"/>
      <c r="E15" s="21" t="s">
        <v>31</v>
      </c>
      <c r="F15" s="185" t="s">
        <v>444</v>
      </c>
      <c r="G15" s="185"/>
      <c r="H15" s="11" t="s">
        <v>445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94.5" customHeight="1" x14ac:dyDescent="0.4">
      <c r="B17" s="146" t="s">
        <v>480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117.75" customHeight="1" x14ac:dyDescent="0.4">
      <c r="B19" s="138" t="s">
        <v>481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/>
      <c r="C21" s="139"/>
      <c r="D21" s="139"/>
      <c r="E21" s="140"/>
      <c r="F21" s="141"/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217">
        <v>25242</v>
      </c>
      <c r="C24" s="147"/>
      <c r="D24" s="147">
        <v>2023</v>
      </c>
      <c r="E24" s="147"/>
      <c r="F24" s="64">
        <v>26000</v>
      </c>
      <c r="G24" s="23">
        <f>(F24/B24)-1</f>
        <v>3.0029316219000179E-2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448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1.0008999999999999</v>
      </c>
      <c r="C33" s="28"/>
      <c r="D33" s="28"/>
      <c r="E33" s="28"/>
      <c r="F33" s="166">
        <v>8.8499999999999995E-2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482</v>
      </c>
      <c r="C36" s="139"/>
      <c r="D36" s="139"/>
      <c r="E36" s="140"/>
      <c r="F36" s="141" t="s">
        <v>483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451</v>
      </c>
      <c r="C38" s="139"/>
      <c r="D38" s="139"/>
      <c r="E38" s="140"/>
      <c r="F38" s="141" t="s">
        <v>484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453</v>
      </c>
      <c r="C40" s="139"/>
      <c r="D40" s="139"/>
      <c r="E40" s="140"/>
      <c r="F40" s="141" t="s">
        <v>454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485</v>
      </c>
      <c r="C42" s="139"/>
      <c r="D42" s="139"/>
      <c r="E42" s="140"/>
      <c r="F42" s="141" t="s">
        <v>486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451</v>
      </c>
      <c r="C44" s="139"/>
      <c r="D44" s="139"/>
      <c r="E44" s="140"/>
      <c r="F44" s="141" t="s">
        <v>484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453</v>
      </c>
      <c r="C46" s="139"/>
      <c r="D46" s="139"/>
      <c r="E46" s="140"/>
      <c r="F46" s="141" t="s">
        <v>454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458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459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7.25" customHeight="1" thickBot="1" x14ac:dyDescent="0.45">
      <c r="B52" s="307" t="s">
        <v>461</v>
      </c>
      <c r="C52" s="308"/>
      <c r="D52" s="308"/>
      <c r="E52" s="308"/>
      <c r="F52" s="309">
        <v>9983461893</v>
      </c>
      <c r="G52" s="309"/>
      <c r="H52" s="310"/>
    </row>
    <row r="53" spans="2:8" ht="55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295" priority="1" operator="containsText" text="NO DISPONIBLE">
      <formula>NOT(ISERROR(SEARCH("NO DISPONIBLE",B33)))</formula>
    </cfRule>
    <cfRule type="cellIs" dxfId="294" priority="2" stopIfTrue="1" operator="greaterThanOrEqual">
      <formula>0.7</formula>
    </cfRule>
    <cfRule type="cellIs" dxfId="293" priority="3" stopIfTrue="1" operator="between">
      <formula>0.5</formula>
      <formula>0.7</formula>
    </cfRule>
    <cfRule type="cellIs" dxfId="292" priority="4" stopIfTrue="1" operator="lessThanOrEqual">
      <formula>0.5</formula>
    </cfRule>
  </conditionalFormatting>
  <hyperlinks>
    <hyperlink ref="B52" r:id="rId1" xr:uid="{D546D82E-03CA-4D25-9FA4-41AADD30F8CB}"/>
  </hyperlinks>
  <pageMargins left="0.70866141732283472" right="0.70866141732283472" top="0.74803149606299213" bottom="0.74803149606299213" header="0.31496062992125984" footer="0.31496062992125984"/>
  <pageSetup paperSize="5" scale="58" orientation="portrait" r:id="rId2"/>
  <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2F27-D49E-48D6-9F0C-C4102E88DFD6}">
  <dimension ref="B1:Q54"/>
  <sheetViews>
    <sheetView topLeftCell="A13" zoomScaleNormal="100" workbookViewId="0">
      <selection activeCell="I32" sqref="I3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11" t="s">
        <v>487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29.25" customHeight="1" x14ac:dyDescent="0.4">
      <c r="B6" s="138" t="s">
        <v>343</v>
      </c>
      <c r="C6" s="139"/>
      <c r="D6" s="139"/>
      <c r="E6" s="140"/>
      <c r="F6" s="141" t="s">
        <v>435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437</v>
      </c>
      <c r="C9" s="186" t="s">
        <v>438</v>
      </c>
      <c r="D9" s="187"/>
      <c r="E9" s="10" t="s">
        <v>439</v>
      </c>
      <c r="F9" s="10" t="s">
        <v>439</v>
      </c>
      <c r="G9" s="10" t="s">
        <v>440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441</v>
      </c>
      <c r="C12" s="141" t="s">
        <v>442</v>
      </c>
      <c r="D12" s="140"/>
      <c r="E12" s="16" t="s">
        <v>21</v>
      </c>
      <c r="F12" s="16" t="s">
        <v>22</v>
      </c>
      <c r="G12" s="17" t="s">
        <v>285</v>
      </c>
      <c r="H12" s="6" t="s">
        <v>443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438</v>
      </c>
      <c r="C15" s="183" t="s">
        <v>30</v>
      </c>
      <c r="D15" s="184"/>
      <c r="E15" s="21" t="s">
        <v>31</v>
      </c>
      <c r="F15" s="185" t="s">
        <v>444</v>
      </c>
      <c r="G15" s="185"/>
      <c r="H15" s="11" t="s">
        <v>445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94.5" customHeight="1" x14ac:dyDescent="0.4">
      <c r="B17" s="146" t="s">
        <v>488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117.75" customHeight="1" x14ac:dyDescent="0.4">
      <c r="B19" s="138" t="s">
        <v>489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/>
      <c r="C21" s="139"/>
      <c r="D21" s="139"/>
      <c r="E21" s="140"/>
      <c r="F21" s="141"/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217">
        <v>3700</v>
      </c>
      <c r="C24" s="147"/>
      <c r="D24" s="147">
        <v>2023</v>
      </c>
      <c r="E24" s="147"/>
      <c r="F24" s="64">
        <v>4840</v>
      </c>
      <c r="G24" s="23">
        <f>(F24/B24)-1</f>
        <v>0.30810810810810807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448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</v>
      </c>
      <c r="C33" s="28"/>
      <c r="D33" s="28"/>
      <c r="E33" s="28"/>
      <c r="F33" s="166">
        <v>0.27889999999999998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490</v>
      </c>
      <c r="C36" s="139"/>
      <c r="D36" s="139"/>
      <c r="E36" s="140"/>
      <c r="F36" s="141" t="s">
        <v>491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451</v>
      </c>
      <c r="C38" s="139"/>
      <c r="D38" s="139"/>
      <c r="E38" s="140"/>
      <c r="F38" s="141" t="s">
        <v>492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453</v>
      </c>
      <c r="C40" s="139"/>
      <c r="D40" s="139"/>
      <c r="E40" s="140"/>
      <c r="F40" s="141" t="s">
        <v>454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21.75" customHeight="1" x14ac:dyDescent="0.4">
      <c r="B42" s="138" t="s">
        <v>493</v>
      </c>
      <c r="C42" s="139"/>
      <c r="D42" s="139"/>
      <c r="E42" s="140"/>
      <c r="F42" s="141" t="s">
        <v>494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451</v>
      </c>
      <c r="C44" s="139"/>
      <c r="D44" s="139"/>
      <c r="E44" s="140"/>
      <c r="F44" s="141" t="s">
        <v>492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453</v>
      </c>
      <c r="C46" s="139"/>
      <c r="D46" s="139"/>
      <c r="E46" s="140"/>
      <c r="F46" s="141" t="s">
        <v>454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458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459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7.25" customHeight="1" thickBot="1" x14ac:dyDescent="0.45">
      <c r="B52" s="307" t="s">
        <v>461</v>
      </c>
      <c r="C52" s="308"/>
      <c r="D52" s="308"/>
      <c r="E52" s="308"/>
      <c r="F52" s="309">
        <v>9983461893</v>
      </c>
      <c r="G52" s="309"/>
      <c r="H52" s="310"/>
    </row>
    <row r="53" spans="2:8" ht="55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291" priority="1" operator="containsText" text="NO DISPONIBLE">
      <formula>NOT(ISERROR(SEARCH("NO DISPONIBLE",B33)))</formula>
    </cfRule>
    <cfRule type="cellIs" dxfId="290" priority="2" stopIfTrue="1" operator="greaterThanOrEqual">
      <formula>0.7</formula>
    </cfRule>
    <cfRule type="cellIs" dxfId="289" priority="3" stopIfTrue="1" operator="between">
      <formula>0.5</formula>
      <formula>0.7</formula>
    </cfRule>
    <cfRule type="cellIs" dxfId="288" priority="4" stopIfTrue="1" operator="lessThanOrEqual">
      <formula>0.5</formula>
    </cfRule>
  </conditionalFormatting>
  <hyperlinks>
    <hyperlink ref="B52" r:id="rId1" xr:uid="{B9C4F581-43BD-4F05-90C1-7E3D5D5A9891}"/>
  </hyperlinks>
  <pageMargins left="0.70866141732283472" right="0.70866141732283472" top="0.74803149606299213" bottom="0.74803149606299213" header="0.31496062992125984" footer="0.31496062992125984"/>
  <pageSetup paperSize="5" scale="58" orientation="portrait" r:id="rId2"/>
  <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E7AC-2187-4D88-B70A-CF49165EF3FF}">
  <dimension ref="B1:Q54"/>
  <sheetViews>
    <sheetView topLeftCell="A19" zoomScaleNormal="100" workbookViewId="0">
      <selection activeCell="I32" sqref="I3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11" t="s">
        <v>495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29.25" customHeight="1" x14ac:dyDescent="0.4">
      <c r="B6" s="138" t="s">
        <v>343</v>
      </c>
      <c r="C6" s="139"/>
      <c r="D6" s="139"/>
      <c r="E6" s="140"/>
      <c r="F6" s="141" t="s">
        <v>435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437</v>
      </c>
      <c r="C9" s="186" t="s">
        <v>438</v>
      </c>
      <c r="D9" s="187"/>
      <c r="E9" s="10" t="s">
        <v>439</v>
      </c>
      <c r="F9" s="10" t="s">
        <v>439</v>
      </c>
      <c r="G9" s="10" t="s">
        <v>440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441</v>
      </c>
      <c r="C12" s="141" t="s">
        <v>442</v>
      </c>
      <c r="D12" s="140"/>
      <c r="E12" s="16" t="s">
        <v>21</v>
      </c>
      <c r="F12" s="16" t="s">
        <v>22</v>
      </c>
      <c r="G12" s="17" t="s">
        <v>285</v>
      </c>
      <c r="H12" s="6" t="s">
        <v>443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438</v>
      </c>
      <c r="C15" s="183" t="s">
        <v>30</v>
      </c>
      <c r="D15" s="184"/>
      <c r="E15" s="21" t="s">
        <v>31</v>
      </c>
      <c r="F15" s="185" t="s">
        <v>444</v>
      </c>
      <c r="G15" s="185"/>
      <c r="H15" s="11" t="s">
        <v>445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94.5" customHeight="1" x14ac:dyDescent="0.4">
      <c r="B17" s="146" t="s">
        <v>496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117.75" customHeight="1" x14ac:dyDescent="0.4">
      <c r="B19" s="138" t="s">
        <v>497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/>
      <c r="C21" s="139"/>
      <c r="D21" s="139"/>
      <c r="E21" s="140"/>
      <c r="F21" s="141"/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217">
        <v>498362</v>
      </c>
      <c r="C24" s="147"/>
      <c r="D24" s="147">
        <v>2023</v>
      </c>
      <c r="E24" s="147"/>
      <c r="F24" s="64">
        <v>500000</v>
      </c>
      <c r="G24" s="23">
        <f>(F24/B24)-1</f>
        <v>3.28676745016665E-3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465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1.0002</v>
      </c>
      <c r="C33" s="28"/>
      <c r="D33" s="28"/>
      <c r="E33" s="28"/>
      <c r="F33" s="166">
        <v>0.2631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498</v>
      </c>
      <c r="C36" s="139"/>
      <c r="D36" s="139"/>
      <c r="E36" s="140"/>
      <c r="F36" s="141" t="s">
        <v>491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451</v>
      </c>
      <c r="C38" s="139"/>
      <c r="D38" s="139"/>
      <c r="E38" s="140"/>
      <c r="F38" s="141" t="s">
        <v>492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453</v>
      </c>
      <c r="C40" s="139"/>
      <c r="D40" s="139"/>
      <c r="E40" s="140"/>
      <c r="F40" s="141" t="s">
        <v>454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21.75" customHeight="1" x14ac:dyDescent="0.4">
      <c r="B42" s="138" t="s">
        <v>493</v>
      </c>
      <c r="C42" s="139"/>
      <c r="D42" s="139"/>
      <c r="E42" s="140"/>
      <c r="F42" s="141" t="s">
        <v>494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451</v>
      </c>
      <c r="C44" s="139"/>
      <c r="D44" s="139"/>
      <c r="E44" s="140"/>
      <c r="F44" s="141" t="s">
        <v>492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453</v>
      </c>
      <c r="C46" s="139"/>
      <c r="D46" s="139"/>
      <c r="E46" s="140"/>
      <c r="F46" s="141" t="s">
        <v>454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458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459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7.25" customHeight="1" thickBot="1" x14ac:dyDescent="0.45">
      <c r="B52" s="307" t="s">
        <v>461</v>
      </c>
      <c r="C52" s="308"/>
      <c r="D52" s="308"/>
      <c r="E52" s="308"/>
      <c r="F52" s="309">
        <v>9983461893</v>
      </c>
      <c r="G52" s="309"/>
      <c r="H52" s="310"/>
    </row>
    <row r="53" spans="2:8" ht="55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287" priority="1" operator="containsText" text="NO DISPONIBLE">
      <formula>NOT(ISERROR(SEARCH("NO DISPONIBLE",B33)))</formula>
    </cfRule>
    <cfRule type="cellIs" dxfId="286" priority="2" stopIfTrue="1" operator="greaterThanOrEqual">
      <formula>0.7</formula>
    </cfRule>
    <cfRule type="cellIs" dxfId="285" priority="3" stopIfTrue="1" operator="between">
      <formula>0.5</formula>
      <formula>0.7</formula>
    </cfRule>
    <cfRule type="cellIs" dxfId="284" priority="4" stopIfTrue="1" operator="lessThanOrEqual">
      <formula>0.5</formula>
    </cfRule>
  </conditionalFormatting>
  <hyperlinks>
    <hyperlink ref="B52" r:id="rId1" xr:uid="{A2C9F047-97C6-42B7-8B26-D6A5E99ED7E0}"/>
  </hyperlinks>
  <pageMargins left="0.70866141732283472" right="0.70866141732283472" top="0.74803149606299213" bottom="0.74803149606299213" header="0.31496062992125984" footer="0.31496062992125984"/>
  <pageSetup paperSize="5" scale="58" orientation="portrait" r:id="rId2"/>
  <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34E6B-BA6C-4A97-A9A2-3509F4497328}">
  <dimension ref="B1:Q54"/>
  <sheetViews>
    <sheetView topLeftCell="A19" zoomScaleNormal="100" workbookViewId="0">
      <selection activeCell="I32" sqref="I3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11" t="s">
        <v>499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29.25" customHeight="1" x14ac:dyDescent="0.4">
      <c r="B6" s="138" t="s">
        <v>343</v>
      </c>
      <c r="C6" s="139"/>
      <c r="D6" s="139"/>
      <c r="E6" s="140"/>
      <c r="F6" s="141" t="s">
        <v>435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437</v>
      </c>
      <c r="C9" s="186" t="s">
        <v>438</v>
      </c>
      <c r="D9" s="187"/>
      <c r="E9" s="10" t="s">
        <v>439</v>
      </c>
      <c r="F9" s="10" t="s">
        <v>439</v>
      </c>
      <c r="G9" s="10" t="s">
        <v>440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441</v>
      </c>
      <c r="C12" s="141" t="s">
        <v>442</v>
      </c>
      <c r="D12" s="140"/>
      <c r="E12" s="16" t="s">
        <v>21</v>
      </c>
      <c r="F12" s="16" t="s">
        <v>22</v>
      </c>
      <c r="G12" s="17" t="s">
        <v>285</v>
      </c>
      <c r="H12" s="6" t="s">
        <v>443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438</v>
      </c>
      <c r="C15" s="183" t="s">
        <v>30</v>
      </c>
      <c r="D15" s="184"/>
      <c r="E15" s="21" t="s">
        <v>31</v>
      </c>
      <c r="F15" s="185" t="s">
        <v>444</v>
      </c>
      <c r="G15" s="185"/>
      <c r="H15" s="11" t="s">
        <v>445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94.5" customHeight="1" x14ac:dyDescent="0.4">
      <c r="B17" s="146" t="s">
        <v>500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117.75" customHeight="1" x14ac:dyDescent="0.4">
      <c r="B19" s="138" t="s">
        <v>501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/>
      <c r="C21" s="139"/>
      <c r="D21" s="139"/>
      <c r="E21" s="140"/>
      <c r="F21" s="141"/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217">
        <v>14680</v>
      </c>
      <c r="C24" s="147"/>
      <c r="D24" s="147">
        <v>2023</v>
      </c>
      <c r="E24" s="147"/>
      <c r="F24" s="64">
        <v>20900</v>
      </c>
      <c r="G24" s="23">
        <f>(F24/B24)-1</f>
        <v>0.42370572207084467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465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1.0033000000000001</v>
      </c>
      <c r="C33" s="28"/>
      <c r="D33" s="28"/>
      <c r="E33" s="28"/>
      <c r="F33" s="166">
        <v>0.24479999999999999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502</v>
      </c>
      <c r="C36" s="139"/>
      <c r="D36" s="139"/>
      <c r="E36" s="140"/>
      <c r="F36" s="141" t="s">
        <v>503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451</v>
      </c>
      <c r="C38" s="139"/>
      <c r="D38" s="139"/>
      <c r="E38" s="140"/>
      <c r="F38" s="141" t="s">
        <v>504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453</v>
      </c>
      <c r="C40" s="139"/>
      <c r="D40" s="139"/>
      <c r="E40" s="140"/>
      <c r="F40" s="141" t="s">
        <v>454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21.75" customHeight="1" x14ac:dyDescent="0.4">
      <c r="B42" s="138" t="s">
        <v>505</v>
      </c>
      <c r="C42" s="139"/>
      <c r="D42" s="139"/>
      <c r="E42" s="140"/>
      <c r="F42" s="141" t="s">
        <v>506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451</v>
      </c>
      <c r="C44" s="139"/>
      <c r="D44" s="139"/>
      <c r="E44" s="140"/>
      <c r="F44" s="141" t="s">
        <v>504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453</v>
      </c>
      <c r="C46" s="139"/>
      <c r="D46" s="139"/>
      <c r="E46" s="140"/>
      <c r="F46" s="141" t="s">
        <v>454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458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459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7.25" customHeight="1" thickBot="1" x14ac:dyDescent="0.45">
      <c r="B52" s="307" t="s">
        <v>461</v>
      </c>
      <c r="C52" s="308"/>
      <c r="D52" s="308"/>
      <c r="E52" s="308"/>
      <c r="F52" s="309">
        <v>9983461893</v>
      </c>
      <c r="G52" s="309"/>
      <c r="H52" s="310"/>
    </row>
    <row r="53" spans="2:8" ht="55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283" priority="1" operator="containsText" text="NO DISPONIBLE">
      <formula>NOT(ISERROR(SEARCH("NO DISPONIBLE",B33)))</formula>
    </cfRule>
    <cfRule type="cellIs" dxfId="282" priority="2" stopIfTrue="1" operator="greaterThanOrEqual">
      <formula>0.7</formula>
    </cfRule>
    <cfRule type="cellIs" dxfId="281" priority="3" stopIfTrue="1" operator="between">
      <formula>0.5</formula>
      <formula>0.7</formula>
    </cfRule>
    <cfRule type="cellIs" dxfId="280" priority="4" stopIfTrue="1" operator="lessThanOrEqual">
      <formula>0.5</formula>
    </cfRule>
  </conditionalFormatting>
  <hyperlinks>
    <hyperlink ref="B52" r:id="rId1" xr:uid="{63D5D4CC-5E41-4C03-BD3E-609F2E360123}"/>
  </hyperlinks>
  <pageMargins left="0.70866141732283472" right="0.70866141732283472" top="0.74803149606299213" bottom="0.74803149606299213" header="0.31496062992125984" footer="0.31496062992125984"/>
  <pageSetup paperSize="5" scale="58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F1DC2-DE23-4CA3-9D5F-15649C8D2757}">
  <sheetPr>
    <pageSetUpPr fitToPage="1"/>
  </sheetPr>
  <dimension ref="B1:Q54"/>
  <sheetViews>
    <sheetView view="pageBreakPreview" zoomScale="55" zoomScaleNormal="100" zoomScaleSheetLayoutView="55" workbookViewId="0">
      <selection activeCell="F33" sqref="F33:H3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1.66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114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0" customHeight="1" x14ac:dyDescent="0.4">
      <c r="B6" s="138" t="s">
        <v>74</v>
      </c>
      <c r="C6" s="139"/>
      <c r="D6" s="139"/>
      <c r="E6" s="140"/>
      <c r="F6" s="141" t="s">
        <v>75</v>
      </c>
      <c r="G6" s="140"/>
      <c r="H6" s="6" t="s">
        <v>115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63" customHeight="1" x14ac:dyDescent="0.4">
      <c r="B17" s="146" t="s">
        <v>116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60" customHeight="1" x14ac:dyDescent="0.4">
      <c r="B19" s="182" t="s">
        <v>117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21</v>
      </c>
      <c r="C24" s="147"/>
      <c r="D24" s="147">
        <v>2023</v>
      </c>
      <c r="E24" s="147"/>
      <c r="F24" s="30">
        <v>30</v>
      </c>
      <c r="G24" s="23">
        <v>0.42849999999999999</v>
      </c>
      <c r="H24" s="24">
        <v>2026</v>
      </c>
      <c r="I24" s="1">
        <f>((F24/B24)-1)*100</f>
        <v>42.857142857142861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118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</v>
      </c>
      <c r="C33" s="23" t="s">
        <v>621</v>
      </c>
      <c r="D33" s="23" t="s">
        <v>621</v>
      </c>
      <c r="E33" s="23" t="s">
        <v>621</v>
      </c>
      <c r="F33" s="166">
        <v>0.23330000000000001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119</v>
      </c>
      <c r="C36" s="139"/>
      <c r="D36" s="139"/>
      <c r="E36" s="140"/>
      <c r="F36" s="141" t="s">
        <v>120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121</v>
      </c>
      <c r="C38" s="139"/>
      <c r="D38" s="139"/>
      <c r="E38" s="140"/>
      <c r="F38" s="141" t="s">
        <v>93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122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123</v>
      </c>
      <c r="C42" s="139"/>
      <c r="D42" s="139"/>
      <c r="E42" s="140"/>
      <c r="F42" s="141" t="s">
        <v>124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125</v>
      </c>
      <c r="C44" s="139"/>
      <c r="D44" s="139"/>
      <c r="E44" s="140"/>
      <c r="F44" s="141" t="s">
        <v>93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111</v>
      </c>
      <c r="C46" s="139"/>
      <c r="D46" s="139"/>
      <c r="E46" s="140"/>
      <c r="F46" s="141" t="s">
        <v>122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95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96</v>
      </c>
      <c r="C50" s="127"/>
      <c r="D50" s="127"/>
      <c r="E50" s="128"/>
      <c r="F50" s="129" t="s">
        <v>96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97</v>
      </c>
      <c r="C52" s="135"/>
      <c r="D52" s="135"/>
      <c r="E52" s="135"/>
      <c r="F52" s="136" t="s">
        <v>98</v>
      </c>
      <c r="G52" s="136"/>
      <c r="H52" s="137"/>
    </row>
    <row r="53" spans="2:8" ht="67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423" priority="1" operator="containsText" text="NO DISPONIBLE">
      <formula>NOT(ISERROR(SEARCH("NO DISPONIBLE",B33)))</formula>
    </cfRule>
    <cfRule type="cellIs" dxfId="422" priority="2" stopIfTrue="1" operator="greaterThanOrEqual">
      <formula>0.7</formula>
    </cfRule>
    <cfRule type="cellIs" dxfId="421" priority="3" stopIfTrue="1" operator="between">
      <formula>0.5</formula>
      <formula>0.7</formula>
    </cfRule>
    <cfRule type="cellIs" dxfId="420" priority="4" stopIfTrue="1" operator="lessThanOrEqual">
      <formula>0.5</formula>
    </cfRule>
  </conditionalFormatting>
  <hyperlinks>
    <hyperlink ref="B52" r:id="rId1" xr:uid="{743B5B99-9FAE-4D00-A2E3-C1CF4049ECF0}"/>
  </hyperlinks>
  <pageMargins left="0.7" right="0.7" top="0.75" bottom="0.75" header="0.3" footer="0.3"/>
  <pageSetup paperSize="5" scale="56" orientation="portrait" r:id="rId2"/>
  <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DF21B-E1C7-4845-8187-33A07218DB51}">
  <dimension ref="B1:Q54"/>
  <sheetViews>
    <sheetView topLeftCell="A16" zoomScaleNormal="100" workbookViewId="0">
      <selection activeCell="I32" sqref="I3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11" t="s">
        <v>507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29.25" customHeight="1" x14ac:dyDescent="0.4">
      <c r="B6" s="138" t="s">
        <v>343</v>
      </c>
      <c r="C6" s="139"/>
      <c r="D6" s="139"/>
      <c r="E6" s="140"/>
      <c r="F6" s="141" t="s">
        <v>435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437</v>
      </c>
      <c r="C9" s="186" t="s">
        <v>438</v>
      </c>
      <c r="D9" s="187"/>
      <c r="E9" s="10" t="s">
        <v>439</v>
      </c>
      <c r="F9" s="10" t="s">
        <v>439</v>
      </c>
      <c r="G9" s="10" t="s">
        <v>440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441</v>
      </c>
      <c r="C12" s="141" t="s">
        <v>442</v>
      </c>
      <c r="D12" s="140"/>
      <c r="E12" s="16" t="s">
        <v>21</v>
      </c>
      <c r="F12" s="16" t="s">
        <v>22</v>
      </c>
      <c r="G12" s="17" t="s">
        <v>285</v>
      </c>
      <c r="H12" s="6" t="s">
        <v>443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438</v>
      </c>
      <c r="C15" s="183" t="s">
        <v>30</v>
      </c>
      <c r="D15" s="184"/>
      <c r="E15" s="21" t="s">
        <v>31</v>
      </c>
      <c r="F15" s="185" t="s">
        <v>444</v>
      </c>
      <c r="G15" s="185"/>
      <c r="H15" s="11" t="s">
        <v>445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94.5" customHeight="1" x14ac:dyDescent="0.4">
      <c r="B17" s="146" t="s">
        <v>508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117.75" customHeight="1" x14ac:dyDescent="0.4">
      <c r="B19" s="138" t="s">
        <v>509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/>
      <c r="C21" s="139"/>
      <c r="D21" s="139"/>
      <c r="E21" s="140"/>
      <c r="F21" s="141"/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217">
        <v>34</v>
      </c>
      <c r="C24" s="147"/>
      <c r="D24" s="147">
        <v>2023</v>
      </c>
      <c r="E24" s="147"/>
      <c r="F24" s="64">
        <v>35</v>
      </c>
      <c r="G24" s="23">
        <f>(F24/B24)-1</f>
        <v>2.9411764705882248E-2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510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</v>
      </c>
      <c r="C33" s="28"/>
      <c r="D33" s="28"/>
      <c r="E33" s="28"/>
      <c r="F33" s="166">
        <v>0.2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43.5" customHeight="1" x14ac:dyDescent="0.4">
      <c r="B36" s="138" t="s">
        <v>511</v>
      </c>
      <c r="C36" s="139"/>
      <c r="D36" s="139"/>
      <c r="E36" s="140"/>
      <c r="F36" s="141" t="s">
        <v>512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451</v>
      </c>
      <c r="C38" s="139"/>
      <c r="D38" s="139"/>
      <c r="E38" s="140"/>
      <c r="F38" s="141" t="s">
        <v>513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453</v>
      </c>
      <c r="C40" s="139"/>
      <c r="D40" s="139"/>
      <c r="E40" s="140"/>
      <c r="F40" s="141" t="s">
        <v>454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21.75" customHeight="1" x14ac:dyDescent="0.4">
      <c r="B42" s="138" t="s">
        <v>514</v>
      </c>
      <c r="C42" s="139"/>
      <c r="D42" s="139"/>
      <c r="E42" s="140"/>
      <c r="F42" s="141" t="s">
        <v>515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451</v>
      </c>
      <c r="C44" s="139"/>
      <c r="D44" s="139"/>
      <c r="E44" s="140"/>
      <c r="F44" s="141" t="s">
        <v>513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453</v>
      </c>
      <c r="C46" s="139"/>
      <c r="D46" s="139"/>
      <c r="E46" s="140"/>
      <c r="F46" s="141" t="s">
        <v>454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458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459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7.25" customHeight="1" thickBot="1" x14ac:dyDescent="0.45">
      <c r="B52" s="307" t="s">
        <v>461</v>
      </c>
      <c r="C52" s="308"/>
      <c r="D52" s="308"/>
      <c r="E52" s="308"/>
      <c r="F52" s="309">
        <v>9983461893</v>
      </c>
      <c r="G52" s="309"/>
      <c r="H52" s="310"/>
    </row>
    <row r="53" spans="2:8" ht="55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279" priority="1" operator="containsText" text="NO DISPONIBLE">
      <formula>NOT(ISERROR(SEARCH("NO DISPONIBLE",B33)))</formula>
    </cfRule>
    <cfRule type="cellIs" dxfId="278" priority="2" stopIfTrue="1" operator="greaterThanOrEqual">
      <formula>0.7</formula>
    </cfRule>
    <cfRule type="cellIs" dxfId="277" priority="3" stopIfTrue="1" operator="between">
      <formula>0.5</formula>
      <formula>0.7</formula>
    </cfRule>
    <cfRule type="cellIs" dxfId="276" priority="4" stopIfTrue="1" operator="lessThanOrEqual">
      <formula>0.5</formula>
    </cfRule>
  </conditionalFormatting>
  <hyperlinks>
    <hyperlink ref="B52" r:id="rId1" xr:uid="{689335B7-9DC2-415B-B75B-BE6C397B8A2B}"/>
  </hyperlinks>
  <pageMargins left="0.70866141732283472" right="0.70866141732283472" top="0.74803149606299213" bottom="0.74803149606299213" header="0.31496062992125984" footer="0.31496062992125984"/>
  <pageSetup paperSize="5" scale="58" orientation="portrait" r:id="rId2"/>
  <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329A7-B837-4ED2-8492-C440F497EC8D}">
  <sheetPr>
    <pageSetUpPr fitToPage="1"/>
  </sheetPr>
  <dimension ref="B1:Q54"/>
  <sheetViews>
    <sheetView view="pageBreakPreview" zoomScale="60" zoomScaleNormal="100" workbookViewId="0">
      <selection activeCell="J8" sqref="J8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39.9" customHeight="1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11" t="s">
        <v>516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7.5" customHeight="1" x14ac:dyDescent="0.4">
      <c r="B6" s="138" t="s">
        <v>517</v>
      </c>
      <c r="C6" s="139"/>
      <c r="D6" s="139"/>
      <c r="E6" s="140"/>
      <c r="F6" s="141" t="s">
        <v>518</v>
      </c>
      <c r="G6" s="140"/>
      <c r="H6" s="6" t="s">
        <v>278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519</v>
      </c>
      <c r="C9" s="186" t="s">
        <v>445</v>
      </c>
      <c r="D9" s="187"/>
      <c r="E9" s="10" t="s">
        <v>439</v>
      </c>
      <c r="F9" s="10" t="s">
        <v>439</v>
      </c>
      <c r="G9" s="10" t="s">
        <v>444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442</v>
      </c>
      <c r="D12" s="140"/>
      <c r="E12" s="16" t="s">
        <v>21</v>
      </c>
      <c r="F12" s="16" t="s">
        <v>22</v>
      </c>
      <c r="G12" s="17" t="s">
        <v>285</v>
      </c>
      <c r="H12" s="6" t="s">
        <v>443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25.5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438</v>
      </c>
      <c r="C15" s="183" t="s">
        <v>30</v>
      </c>
      <c r="D15" s="184"/>
      <c r="E15" s="21" t="s">
        <v>31</v>
      </c>
      <c r="F15" s="185" t="s">
        <v>444</v>
      </c>
      <c r="G15" s="185"/>
      <c r="H15" s="11" t="s">
        <v>445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7.5" customHeight="1" x14ac:dyDescent="0.4">
      <c r="B17" s="146" t="s">
        <v>520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38.25" customHeight="1" x14ac:dyDescent="0.4">
      <c r="B19" s="138" t="s">
        <v>521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31</v>
      </c>
      <c r="C24" s="147"/>
      <c r="D24" s="147">
        <v>2024</v>
      </c>
      <c r="E24" s="147"/>
      <c r="F24" s="24">
        <v>120</v>
      </c>
      <c r="G24" s="23">
        <v>2.871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81.75" customHeight="1" thickBot="1" x14ac:dyDescent="0.45">
      <c r="B30" s="160" t="s">
        <v>522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</v>
      </c>
      <c r="C33" s="28"/>
      <c r="D33" s="28"/>
      <c r="E33" s="28"/>
      <c r="F33" s="166">
        <v>0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211" t="s">
        <v>523</v>
      </c>
      <c r="C36" s="212"/>
      <c r="D36" s="212"/>
      <c r="E36" s="212"/>
      <c r="F36" s="212" t="s">
        <v>524</v>
      </c>
      <c r="G36" s="212"/>
      <c r="H36" s="31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211" t="s">
        <v>525</v>
      </c>
      <c r="C38" s="212"/>
      <c r="D38" s="212"/>
      <c r="E38" s="212"/>
      <c r="F38" s="212" t="s">
        <v>526</v>
      </c>
      <c r="G38" s="212"/>
      <c r="H38" s="31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527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211" t="s">
        <v>528</v>
      </c>
      <c r="C42" s="212"/>
      <c r="D42" s="212"/>
      <c r="E42" s="212"/>
      <c r="F42" s="212" t="s">
        <v>529</v>
      </c>
      <c r="G42" s="212"/>
      <c r="H42" s="31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211" t="s">
        <v>530</v>
      </c>
      <c r="C44" s="212"/>
      <c r="D44" s="212"/>
      <c r="E44" s="212"/>
      <c r="F44" s="212" t="s">
        <v>526</v>
      </c>
      <c r="G44" s="212"/>
      <c r="H44" s="31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111</v>
      </c>
      <c r="C46" s="139"/>
      <c r="D46" s="139"/>
      <c r="E46" s="140"/>
      <c r="F46" s="141" t="s">
        <v>527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531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532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533</v>
      </c>
      <c r="C52" s="135"/>
      <c r="D52" s="135"/>
      <c r="E52" s="135"/>
      <c r="F52" s="136" t="s">
        <v>534</v>
      </c>
      <c r="G52" s="136"/>
      <c r="H52" s="137"/>
    </row>
    <row r="53" spans="2:8" ht="60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275" priority="1" operator="containsText" text="NO DISPONIBLE">
      <formula>NOT(ISERROR(SEARCH("NO DISPONIBLE",B33)))</formula>
    </cfRule>
    <cfRule type="cellIs" dxfId="274" priority="2" stopIfTrue="1" operator="greaterThanOrEqual">
      <formula>0.7</formula>
    </cfRule>
    <cfRule type="cellIs" dxfId="273" priority="3" stopIfTrue="1" operator="between">
      <formula>0.5</formula>
      <formula>0.7</formula>
    </cfRule>
    <cfRule type="cellIs" dxfId="272" priority="4" stopIfTrue="1" operator="lessThanOrEqual">
      <formula>0.5</formula>
    </cfRule>
  </conditionalFormatting>
  <hyperlinks>
    <hyperlink ref="B52" r:id="rId1" xr:uid="{AD573CCA-C9D1-44EE-818C-4610E2B287EA}"/>
  </hyperlinks>
  <printOptions horizontalCentered="1" verticalCentered="1"/>
  <pageMargins left="0.19685039370078741" right="0.19685039370078741" top="0.43307086614173229" bottom="0.19685039370078741" header="0.31496062992125984" footer="0.31496062992125984"/>
  <pageSetup paperSize="5" scale="65" orientation="portrait" r:id="rId2"/>
  <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FB67-D55D-464E-B1AC-6DB079BF0364}">
  <sheetPr>
    <pageSetUpPr fitToPage="1"/>
  </sheetPr>
  <dimension ref="B1:Q54"/>
  <sheetViews>
    <sheetView view="pageBreakPreview" zoomScale="60" zoomScaleNormal="85" workbookViewId="0">
      <selection activeCell="J8" sqref="J8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39.9" customHeight="1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11" t="s">
        <v>535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7.5" customHeight="1" x14ac:dyDescent="0.4">
      <c r="B6" s="138" t="s">
        <v>517</v>
      </c>
      <c r="C6" s="139"/>
      <c r="D6" s="139"/>
      <c r="E6" s="140"/>
      <c r="F6" s="141" t="s">
        <v>518</v>
      </c>
      <c r="G6" s="140"/>
      <c r="H6" s="6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519</v>
      </c>
      <c r="C9" s="186" t="s">
        <v>445</v>
      </c>
      <c r="D9" s="187"/>
      <c r="E9" s="10" t="s">
        <v>439</v>
      </c>
      <c r="F9" s="10" t="s">
        <v>439</v>
      </c>
      <c r="G9" s="10" t="s">
        <v>444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442</v>
      </c>
      <c r="D12" s="140"/>
      <c r="E12" s="16" t="s">
        <v>21</v>
      </c>
      <c r="F12" s="16" t="s">
        <v>22</v>
      </c>
      <c r="G12" s="17" t="s">
        <v>285</v>
      </c>
      <c r="H12" s="6" t="s">
        <v>443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25.5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438</v>
      </c>
      <c r="C15" s="183" t="s">
        <v>30</v>
      </c>
      <c r="D15" s="184"/>
      <c r="E15" s="21" t="s">
        <v>31</v>
      </c>
      <c r="F15" s="185" t="s">
        <v>444</v>
      </c>
      <c r="G15" s="185"/>
      <c r="H15" s="11" t="s">
        <v>445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7.5" customHeight="1" x14ac:dyDescent="0.4">
      <c r="B17" s="146" t="s">
        <v>536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38.25" customHeight="1" x14ac:dyDescent="0.4">
      <c r="B19" s="138" t="s">
        <v>537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2115</v>
      </c>
      <c r="C24" s="147"/>
      <c r="D24" s="147">
        <v>2024</v>
      </c>
      <c r="E24" s="147"/>
      <c r="F24" s="66">
        <v>2400</v>
      </c>
      <c r="G24" s="23">
        <v>0.1348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81.75" customHeight="1" thickBot="1" x14ac:dyDescent="0.45">
      <c r="B30" s="160" t="s">
        <v>538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1.0119</v>
      </c>
      <c r="C33" s="28"/>
      <c r="D33" s="28"/>
      <c r="E33" s="28"/>
      <c r="F33" s="166">
        <v>0.24879999999999999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18" customHeight="1" x14ac:dyDescent="0.4">
      <c r="B36" s="211" t="s">
        <v>539</v>
      </c>
      <c r="C36" s="212"/>
      <c r="D36" s="212"/>
      <c r="E36" s="212"/>
      <c r="F36" s="212" t="s">
        <v>540</v>
      </c>
      <c r="G36" s="212"/>
      <c r="H36" s="31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18" customHeight="1" x14ac:dyDescent="0.4">
      <c r="B38" s="211" t="s">
        <v>541</v>
      </c>
      <c r="C38" s="212"/>
      <c r="D38" s="212"/>
      <c r="E38" s="212"/>
      <c r="F38" s="212" t="s">
        <v>526</v>
      </c>
      <c r="G38" s="212"/>
      <c r="H38" s="31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527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315" t="s">
        <v>542</v>
      </c>
      <c r="C42" s="314"/>
      <c r="D42" s="314"/>
      <c r="E42" s="316"/>
      <c r="F42" s="313" t="s">
        <v>543</v>
      </c>
      <c r="G42" s="314"/>
      <c r="H42" s="317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313" t="s">
        <v>544</v>
      </c>
      <c r="C44" s="314"/>
      <c r="D44" s="314"/>
      <c r="E44" s="314"/>
      <c r="F44" s="212" t="s">
        <v>526</v>
      </c>
      <c r="G44" s="212"/>
      <c r="H44" s="31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111</v>
      </c>
      <c r="C46" s="139"/>
      <c r="D46" s="139"/>
      <c r="E46" s="140"/>
      <c r="F46" s="141" t="s">
        <v>527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531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532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533</v>
      </c>
      <c r="C52" s="135"/>
      <c r="D52" s="135"/>
      <c r="E52" s="135"/>
      <c r="F52" s="136" t="s">
        <v>534</v>
      </c>
      <c r="G52" s="136"/>
      <c r="H52" s="137"/>
    </row>
    <row r="53" spans="2:8" ht="60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271" priority="1" operator="containsText" text="NO DISPONIBLE">
      <formula>NOT(ISERROR(SEARCH("NO DISPONIBLE",B33)))</formula>
    </cfRule>
    <cfRule type="cellIs" dxfId="270" priority="2" stopIfTrue="1" operator="greaterThanOrEqual">
      <formula>0.7</formula>
    </cfRule>
    <cfRule type="cellIs" dxfId="269" priority="3" stopIfTrue="1" operator="between">
      <formula>0.5</formula>
      <formula>0.7</formula>
    </cfRule>
    <cfRule type="cellIs" dxfId="268" priority="4" stopIfTrue="1" operator="lessThanOrEqual">
      <formula>0.5</formula>
    </cfRule>
  </conditionalFormatting>
  <hyperlinks>
    <hyperlink ref="B52" r:id="rId1" xr:uid="{BBF3C420-C60B-494C-AEE6-601BF138B745}"/>
  </hyperlinks>
  <printOptions horizontalCentered="1" verticalCentered="1"/>
  <pageMargins left="0.19685039370078741" right="0.19685039370078741" top="0.43307086614173229" bottom="0.19685039370078741" header="0.31496062992125984" footer="0.31496062992125984"/>
  <pageSetup paperSize="5" scale="65" orientation="portrait" r:id="rId2"/>
  <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4C7ED-3D82-4837-86BA-61438C66ACFE}">
  <sheetPr>
    <pageSetUpPr fitToPage="1"/>
  </sheetPr>
  <dimension ref="B1:Q54"/>
  <sheetViews>
    <sheetView view="pageBreakPreview" zoomScale="60" zoomScaleNormal="85" workbookViewId="0">
      <selection activeCell="J8" sqref="J8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39.9" customHeight="1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11" t="s">
        <v>545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7.5" customHeight="1" x14ac:dyDescent="0.4">
      <c r="B6" s="138" t="s">
        <v>517</v>
      </c>
      <c r="C6" s="139"/>
      <c r="D6" s="139"/>
      <c r="E6" s="140"/>
      <c r="F6" s="141" t="s">
        <v>518</v>
      </c>
      <c r="G6" s="140"/>
      <c r="H6" s="6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519</v>
      </c>
      <c r="C9" s="186" t="s">
        <v>445</v>
      </c>
      <c r="D9" s="187"/>
      <c r="E9" s="10" t="s">
        <v>439</v>
      </c>
      <c r="F9" s="10" t="s">
        <v>439</v>
      </c>
      <c r="G9" s="10" t="s">
        <v>444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442</v>
      </c>
      <c r="D12" s="140"/>
      <c r="E12" s="16" t="s">
        <v>21</v>
      </c>
      <c r="F12" s="16" t="s">
        <v>22</v>
      </c>
      <c r="G12" s="17" t="s">
        <v>285</v>
      </c>
      <c r="H12" s="6" t="s">
        <v>443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25.5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438</v>
      </c>
      <c r="C15" s="183" t="s">
        <v>30</v>
      </c>
      <c r="D15" s="184"/>
      <c r="E15" s="21" t="s">
        <v>31</v>
      </c>
      <c r="F15" s="185" t="s">
        <v>444</v>
      </c>
      <c r="G15" s="185"/>
      <c r="H15" s="11" t="s">
        <v>445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7.5" customHeight="1" x14ac:dyDescent="0.4">
      <c r="B17" s="146" t="s">
        <v>546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38.25" customHeight="1" x14ac:dyDescent="0.4">
      <c r="B19" s="138" t="s">
        <v>547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7</v>
      </c>
      <c r="C24" s="147"/>
      <c r="D24" s="147">
        <v>2024</v>
      </c>
      <c r="E24" s="147"/>
      <c r="F24" s="66">
        <v>9</v>
      </c>
      <c r="G24" s="23">
        <v>0.28570000000000001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81.75" customHeight="1" thickBot="1" x14ac:dyDescent="0.45">
      <c r="B30" s="160" t="s">
        <v>548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</v>
      </c>
      <c r="C33" s="28"/>
      <c r="D33" s="28"/>
      <c r="E33" s="28"/>
      <c r="F33" s="166">
        <v>0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18" customHeight="1" x14ac:dyDescent="0.4">
      <c r="B36" s="315" t="s">
        <v>549</v>
      </c>
      <c r="C36" s="314"/>
      <c r="D36" s="314"/>
      <c r="E36" s="316"/>
      <c r="F36" s="313" t="s">
        <v>550</v>
      </c>
      <c r="G36" s="314"/>
      <c r="H36" s="317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18" customHeight="1" x14ac:dyDescent="0.4">
      <c r="B38" s="315" t="s">
        <v>551</v>
      </c>
      <c r="C38" s="314"/>
      <c r="D38" s="314"/>
      <c r="E38" s="316"/>
      <c r="F38" s="313" t="s">
        <v>552</v>
      </c>
      <c r="G38" s="314"/>
      <c r="H38" s="317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527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315" t="s">
        <v>553</v>
      </c>
      <c r="C42" s="314"/>
      <c r="D42" s="314"/>
      <c r="E42" s="316"/>
      <c r="F42" s="313" t="s">
        <v>554</v>
      </c>
      <c r="G42" s="314"/>
      <c r="H42" s="317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313" t="s">
        <v>555</v>
      </c>
      <c r="C44" s="314"/>
      <c r="D44" s="314"/>
      <c r="E44" s="314"/>
      <c r="F44" s="313" t="s">
        <v>552</v>
      </c>
      <c r="G44" s="314"/>
      <c r="H44" s="317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111</v>
      </c>
      <c r="C46" s="139"/>
      <c r="D46" s="139"/>
      <c r="E46" s="140"/>
      <c r="F46" s="141" t="s">
        <v>527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531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532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533</v>
      </c>
      <c r="C52" s="135"/>
      <c r="D52" s="135"/>
      <c r="E52" s="135"/>
      <c r="F52" s="136" t="s">
        <v>534</v>
      </c>
      <c r="G52" s="136"/>
      <c r="H52" s="137"/>
    </row>
    <row r="53" spans="2:8" ht="60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267" priority="1" operator="containsText" text="NO DISPONIBLE">
      <formula>NOT(ISERROR(SEARCH("NO DISPONIBLE",B33)))</formula>
    </cfRule>
    <cfRule type="cellIs" dxfId="266" priority="2" stopIfTrue="1" operator="greaterThanOrEqual">
      <formula>0.7</formula>
    </cfRule>
    <cfRule type="cellIs" dxfId="265" priority="3" stopIfTrue="1" operator="between">
      <formula>0.5</formula>
      <formula>0.7</formula>
    </cfRule>
    <cfRule type="cellIs" dxfId="264" priority="4" stopIfTrue="1" operator="lessThanOrEqual">
      <formula>0.5</formula>
    </cfRule>
  </conditionalFormatting>
  <hyperlinks>
    <hyperlink ref="B52" r:id="rId1" xr:uid="{6E633EBA-E56E-4A81-A031-8567A883346D}"/>
  </hyperlinks>
  <printOptions horizontalCentered="1" verticalCentered="1"/>
  <pageMargins left="0.19685039370078741" right="0.19685039370078741" top="0.43307086614173229" bottom="0.19685039370078741" header="0.31496062992125984" footer="0.31496062992125984"/>
  <pageSetup paperSize="5" scale="65" orientation="portrait" r:id="rId2"/>
  <drawing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3A6E0-7383-41F6-9D1C-341007CA8D62}">
  <sheetPr>
    <pageSetUpPr fitToPage="1"/>
  </sheetPr>
  <dimension ref="B1:Q54"/>
  <sheetViews>
    <sheetView view="pageBreakPreview" zoomScale="60" zoomScaleNormal="85" workbookViewId="0">
      <selection activeCell="J8" sqref="J8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39.9" customHeight="1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18" t="s">
        <v>556</v>
      </c>
      <c r="C4" s="319"/>
      <c r="D4" s="319"/>
      <c r="E4" s="319"/>
      <c r="F4" s="319"/>
      <c r="G4" s="319"/>
      <c r="H4" s="32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7.5" customHeight="1" x14ac:dyDescent="0.4">
      <c r="B6" s="138" t="s">
        <v>517</v>
      </c>
      <c r="C6" s="139"/>
      <c r="D6" s="139"/>
      <c r="E6" s="140"/>
      <c r="F6" s="141" t="s">
        <v>518</v>
      </c>
      <c r="G6" s="140"/>
      <c r="H6" s="6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519</v>
      </c>
      <c r="C9" s="186" t="s">
        <v>445</v>
      </c>
      <c r="D9" s="187"/>
      <c r="E9" s="10" t="s">
        <v>439</v>
      </c>
      <c r="F9" s="10" t="s">
        <v>439</v>
      </c>
      <c r="G9" s="10" t="s">
        <v>444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442</v>
      </c>
      <c r="D12" s="140"/>
      <c r="E12" s="16" t="s">
        <v>21</v>
      </c>
      <c r="F12" s="16" t="s">
        <v>22</v>
      </c>
      <c r="G12" s="17" t="s">
        <v>285</v>
      </c>
      <c r="H12" s="6" t="s">
        <v>443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25.5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438</v>
      </c>
      <c r="C15" s="183" t="s">
        <v>30</v>
      </c>
      <c r="D15" s="184"/>
      <c r="E15" s="21" t="s">
        <v>31</v>
      </c>
      <c r="F15" s="185" t="s">
        <v>444</v>
      </c>
      <c r="G15" s="185"/>
      <c r="H15" s="11" t="s">
        <v>445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7.5" customHeight="1" x14ac:dyDescent="0.4">
      <c r="B17" s="146" t="s">
        <v>557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38.25" customHeight="1" x14ac:dyDescent="0.4">
      <c r="B19" s="138" t="s">
        <v>558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531</v>
      </c>
      <c r="C24" s="147"/>
      <c r="D24" s="147">
        <v>2024</v>
      </c>
      <c r="E24" s="147"/>
      <c r="F24" s="66">
        <v>1250</v>
      </c>
      <c r="G24" s="23">
        <v>1.3540000000000001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81.75" customHeight="1" thickBot="1" x14ac:dyDescent="0.45">
      <c r="B30" s="160" t="s">
        <v>559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0.3367</v>
      </c>
      <c r="C33" s="28"/>
      <c r="D33" s="28"/>
      <c r="E33" s="28"/>
      <c r="F33" s="166">
        <v>8.0799999999999997E-2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18" customHeight="1" x14ac:dyDescent="0.4">
      <c r="B36" s="315" t="s">
        <v>560</v>
      </c>
      <c r="C36" s="314"/>
      <c r="D36" s="314"/>
      <c r="E36" s="316"/>
      <c r="F36" s="313" t="s">
        <v>561</v>
      </c>
      <c r="G36" s="314"/>
      <c r="H36" s="317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18" customHeight="1" x14ac:dyDescent="0.4">
      <c r="B38" s="315" t="s">
        <v>562</v>
      </c>
      <c r="C38" s="314"/>
      <c r="D38" s="314"/>
      <c r="E38" s="316"/>
      <c r="F38" s="313" t="s">
        <v>552</v>
      </c>
      <c r="G38" s="314"/>
      <c r="H38" s="317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527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315" t="s">
        <v>563</v>
      </c>
      <c r="C42" s="314"/>
      <c r="D42" s="314"/>
      <c r="E42" s="316"/>
      <c r="F42" s="313" t="s">
        <v>564</v>
      </c>
      <c r="G42" s="314"/>
      <c r="H42" s="317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313" t="s">
        <v>565</v>
      </c>
      <c r="C44" s="314"/>
      <c r="D44" s="314"/>
      <c r="E44" s="314"/>
      <c r="F44" s="313" t="s">
        <v>566</v>
      </c>
      <c r="G44" s="314"/>
      <c r="H44" s="317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111</v>
      </c>
      <c r="C46" s="139"/>
      <c r="D46" s="139"/>
      <c r="E46" s="140"/>
      <c r="F46" s="141" t="s">
        <v>527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531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532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533</v>
      </c>
      <c r="C52" s="135"/>
      <c r="D52" s="135"/>
      <c r="E52" s="135"/>
      <c r="F52" s="136" t="s">
        <v>534</v>
      </c>
      <c r="G52" s="136"/>
      <c r="H52" s="137"/>
    </row>
    <row r="53" spans="2:8" ht="60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263" priority="1" operator="containsText" text="NO DISPONIBLE">
      <formula>NOT(ISERROR(SEARCH("NO DISPONIBLE",B33)))</formula>
    </cfRule>
    <cfRule type="cellIs" dxfId="262" priority="2" stopIfTrue="1" operator="greaterThanOrEqual">
      <formula>0.7</formula>
    </cfRule>
    <cfRule type="cellIs" dxfId="261" priority="3" stopIfTrue="1" operator="between">
      <formula>0.5</formula>
      <formula>0.7</formula>
    </cfRule>
    <cfRule type="cellIs" dxfId="260" priority="4" stopIfTrue="1" operator="lessThanOrEqual">
      <formula>0.5</formula>
    </cfRule>
  </conditionalFormatting>
  <hyperlinks>
    <hyperlink ref="B52" r:id="rId1" xr:uid="{B74C14B5-AF8A-491B-A9C0-FB8102A346BE}"/>
  </hyperlinks>
  <printOptions horizontalCentered="1" verticalCentered="1"/>
  <pageMargins left="0.19685039370078741" right="0.19685039370078741" top="0.43307086614173229" bottom="0.19685039370078741" header="0.31496062992125984" footer="0.31496062992125984"/>
  <pageSetup paperSize="5" scale="65" orientation="portrait" r:id="rId2"/>
  <drawing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D82A-E92C-44BE-A38B-8BDB00B87C65}">
  <sheetPr>
    <pageSetUpPr fitToPage="1"/>
  </sheetPr>
  <dimension ref="B1:Q54"/>
  <sheetViews>
    <sheetView view="pageBreakPreview" zoomScale="60" zoomScaleNormal="85" workbookViewId="0">
      <selection activeCell="J8" sqref="J8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39.9" customHeight="1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18" t="s">
        <v>567</v>
      </c>
      <c r="C4" s="319"/>
      <c r="D4" s="319"/>
      <c r="E4" s="319"/>
      <c r="F4" s="319"/>
      <c r="G4" s="319"/>
      <c r="H4" s="32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7.5" customHeight="1" x14ac:dyDescent="0.4">
      <c r="B6" s="138" t="s">
        <v>517</v>
      </c>
      <c r="C6" s="139"/>
      <c r="D6" s="139"/>
      <c r="E6" s="140"/>
      <c r="F6" s="141" t="s">
        <v>518</v>
      </c>
      <c r="G6" s="140"/>
      <c r="H6" s="6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519</v>
      </c>
      <c r="C9" s="186" t="s">
        <v>445</v>
      </c>
      <c r="D9" s="187"/>
      <c r="E9" s="10" t="s">
        <v>439</v>
      </c>
      <c r="F9" s="10" t="s">
        <v>439</v>
      </c>
      <c r="G9" s="10" t="s">
        <v>444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442</v>
      </c>
      <c r="D12" s="140"/>
      <c r="E12" s="16" t="s">
        <v>21</v>
      </c>
      <c r="F12" s="16" t="s">
        <v>22</v>
      </c>
      <c r="G12" s="17" t="s">
        <v>285</v>
      </c>
      <c r="H12" s="6" t="s">
        <v>443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25.5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438</v>
      </c>
      <c r="C15" s="183" t="s">
        <v>30</v>
      </c>
      <c r="D15" s="184"/>
      <c r="E15" s="21" t="s">
        <v>31</v>
      </c>
      <c r="F15" s="185" t="s">
        <v>444</v>
      </c>
      <c r="G15" s="185"/>
      <c r="H15" s="11" t="s">
        <v>445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7.5" customHeight="1" x14ac:dyDescent="0.4">
      <c r="B17" s="315" t="s">
        <v>568</v>
      </c>
      <c r="C17" s="314"/>
      <c r="D17" s="314"/>
      <c r="E17" s="314"/>
      <c r="F17" s="314"/>
      <c r="G17" s="314"/>
      <c r="H17" s="317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38.25" customHeight="1" x14ac:dyDescent="0.4">
      <c r="B19" s="138" t="s">
        <v>569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27</v>
      </c>
      <c r="C24" s="147"/>
      <c r="D24" s="147">
        <v>2024</v>
      </c>
      <c r="E24" s="147"/>
      <c r="F24" s="66">
        <v>28</v>
      </c>
      <c r="G24" s="23">
        <v>3.6999999999999998E-2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81.75" customHeight="1" thickBot="1" x14ac:dyDescent="0.45">
      <c r="B30" s="160" t="s">
        <v>570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0.85709999999999997</v>
      </c>
      <c r="C33" s="28"/>
      <c r="D33" s="28"/>
      <c r="E33" s="28"/>
      <c r="F33" s="166">
        <v>0.21429999999999999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18" customHeight="1" x14ac:dyDescent="0.4">
      <c r="B36" s="315" t="s">
        <v>571</v>
      </c>
      <c r="C36" s="314"/>
      <c r="D36" s="314"/>
      <c r="E36" s="316"/>
      <c r="F36" s="313" t="s">
        <v>572</v>
      </c>
      <c r="G36" s="314"/>
      <c r="H36" s="317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18" customHeight="1" x14ac:dyDescent="0.4">
      <c r="B38" s="315" t="s">
        <v>573</v>
      </c>
      <c r="C38" s="314"/>
      <c r="D38" s="314"/>
      <c r="E38" s="316"/>
      <c r="F38" s="313" t="s">
        <v>526</v>
      </c>
      <c r="G38" s="314"/>
      <c r="H38" s="317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527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315" t="s">
        <v>574</v>
      </c>
      <c r="C42" s="314"/>
      <c r="D42" s="314"/>
      <c r="E42" s="316"/>
      <c r="F42" s="313" t="s">
        <v>575</v>
      </c>
      <c r="G42" s="314"/>
      <c r="H42" s="317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313" t="s">
        <v>576</v>
      </c>
      <c r="C44" s="314"/>
      <c r="D44" s="314"/>
      <c r="E44" s="314"/>
      <c r="F44" s="313" t="s">
        <v>526</v>
      </c>
      <c r="G44" s="314"/>
      <c r="H44" s="317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111</v>
      </c>
      <c r="C46" s="139"/>
      <c r="D46" s="139"/>
      <c r="E46" s="140"/>
      <c r="F46" s="141" t="s">
        <v>527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531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532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533</v>
      </c>
      <c r="C52" s="135"/>
      <c r="D52" s="135"/>
      <c r="E52" s="135"/>
      <c r="F52" s="136" t="s">
        <v>534</v>
      </c>
      <c r="G52" s="136"/>
      <c r="H52" s="137"/>
    </row>
    <row r="53" spans="2:8" ht="60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259" priority="1" operator="containsText" text="NO DISPONIBLE">
      <formula>NOT(ISERROR(SEARCH("NO DISPONIBLE",B33)))</formula>
    </cfRule>
    <cfRule type="cellIs" dxfId="258" priority="2" stopIfTrue="1" operator="greaterThanOrEqual">
      <formula>0.7</formula>
    </cfRule>
    <cfRule type="cellIs" dxfId="257" priority="3" stopIfTrue="1" operator="between">
      <formula>0.5</formula>
      <formula>0.7</formula>
    </cfRule>
    <cfRule type="cellIs" dxfId="256" priority="4" stopIfTrue="1" operator="lessThanOrEqual">
      <formula>0.5</formula>
    </cfRule>
  </conditionalFormatting>
  <hyperlinks>
    <hyperlink ref="B52" r:id="rId1" xr:uid="{025302DE-2B89-4092-812E-C12F8D1AF6C6}"/>
  </hyperlinks>
  <printOptions horizontalCentered="1" verticalCentered="1"/>
  <pageMargins left="0.19685039370078741" right="0.19685039370078741" top="0.43307086614173229" bottom="0.19685039370078741" header="0.31496062992125984" footer="0.31496062992125984"/>
  <pageSetup paperSize="5" scale="65" orientation="portrait" r:id="rId2"/>
  <drawing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842A7-CAED-446D-ACCF-270D5783C2F1}">
  <sheetPr>
    <pageSetUpPr fitToPage="1"/>
  </sheetPr>
  <dimension ref="B1:Q54"/>
  <sheetViews>
    <sheetView view="pageBreakPreview" zoomScale="60" zoomScaleNormal="85" workbookViewId="0">
      <selection activeCell="J8" sqref="J8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39.9" customHeight="1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18" t="s">
        <v>577</v>
      </c>
      <c r="C4" s="319"/>
      <c r="D4" s="319"/>
      <c r="E4" s="319"/>
      <c r="F4" s="319"/>
      <c r="G4" s="319"/>
      <c r="H4" s="32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7.5" customHeight="1" x14ac:dyDescent="0.4">
      <c r="B6" s="138" t="s">
        <v>517</v>
      </c>
      <c r="C6" s="139"/>
      <c r="D6" s="139"/>
      <c r="E6" s="140"/>
      <c r="F6" s="141" t="s">
        <v>518</v>
      </c>
      <c r="G6" s="140"/>
      <c r="H6" s="6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519</v>
      </c>
      <c r="C9" s="186" t="s">
        <v>445</v>
      </c>
      <c r="D9" s="187"/>
      <c r="E9" s="10" t="s">
        <v>439</v>
      </c>
      <c r="F9" s="10" t="s">
        <v>439</v>
      </c>
      <c r="G9" s="10" t="s">
        <v>444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442</v>
      </c>
      <c r="D12" s="140"/>
      <c r="E12" s="16" t="s">
        <v>21</v>
      </c>
      <c r="F12" s="16" t="s">
        <v>22</v>
      </c>
      <c r="G12" s="17" t="s">
        <v>285</v>
      </c>
      <c r="H12" s="6" t="s">
        <v>443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25.5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438</v>
      </c>
      <c r="C15" s="183" t="s">
        <v>30</v>
      </c>
      <c r="D15" s="184"/>
      <c r="E15" s="21" t="s">
        <v>31</v>
      </c>
      <c r="F15" s="185" t="s">
        <v>444</v>
      </c>
      <c r="G15" s="185"/>
      <c r="H15" s="11" t="s">
        <v>445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7.5" customHeight="1" x14ac:dyDescent="0.4">
      <c r="B17" s="315" t="s">
        <v>578</v>
      </c>
      <c r="C17" s="314"/>
      <c r="D17" s="314"/>
      <c r="E17" s="314"/>
      <c r="F17" s="314"/>
      <c r="G17" s="314"/>
      <c r="H17" s="317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38.25" customHeight="1" x14ac:dyDescent="0.4">
      <c r="B19" s="138" t="s">
        <v>579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231</v>
      </c>
      <c r="C24" s="147"/>
      <c r="D24" s="147">
        <v>2024</v>
      </c>
      <c r="E24" s="147"/>
      <c r="F24" s="66">
        <v>250</v>
      </c>
      <c r="G24" s="23">
        <v>8.2299999999999998E-2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81.75" customHeight="1" thickBot="1" x14ac:dyDescent="0.45">
      <c r="B30" s="160" t="s">
        <v>580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0.93330000000000002</v>
      </c>
      <c r="C33" s="28"/>
      <c r="D33" s="28"/>
      <c r="E33" s="28"/>
      <c r="F33" s="166">
        <v>0.224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18" customHeight="1" x14ac:dyDescent="0.4">
      <c r="B36" s="315" t="s">
        <v>571</v>
      </c>
      <c r="C36" s="314"/>
      <c r="D36" s="314"/>
      <c r="E36" s="316"/>
      <c r="F36" s="313" t="s">
        <v>572</v>
      </c>
      <c r="G36" s="314"/>
      <c r="H36" s="317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18" customHeight="1" x14ac:dyDescent="0.4">
      <c r="B38" s="315" t="s">
        <v>581</v>
      </c>
      <c r="C38" s="314"/>
      <c r="D38" s="314"/>
      <c r="E38" s="316"/>
      <c r="F38" s="313" t="s">
        <v>526</v>
      </c>
      <c r="G38" s="314"/>
      <c r="H38" s="317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527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315" t="s">
        <v>574</v>
      </c>
      <c r="C42" s="314"/>
      <c r="D42" s="314"/>
      <c r="E42" s="316"/>
      <c r="F42" s="313" t="s">
        <v>575</v>
      </c>
      <c r="G42" s="314"/>
      <c r="H42" s="317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313" t="s">
        <v>582</v>
      </c>
      <c r="C44" s="314"/>
      <c r="D44" s="314"/>
      <c r="E44" s="314"/>
      <c r="F44" s="313" t="s">
        <v>526</v>
      </c>
      <c r="G44" s="314"/>
      <c r="H44" s="317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111</v>
      </c>
      <c r="C46" s="139"/>
      <c r="D46" s="139"/>
      <c r="E46" s="140"/>
      <c r="F46" s="141" t="s">
        <v>527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531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532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533</v>
      </c>
      <c r="C52" s="135"/>
      <c r="D52" s="135"/>
      <c r="E52" s="135"/>
      <c r="F52" s="136" t="s">
        <v>534</v>
      </c>
      <c r="G52" s="136"/>
      <c r="H52" s="137"/>
    </row>
    <row r="53" spans="2:8" ht="60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255" priority="1" operator="containsText" text="NO DISPONIBLE">
      <formula>NOT(ISERROR(SEARCH("NO DISPONIBLE",B33)))</formula>
    </cfRule>
    <cfRule type="cellIs" dxfId="254" priority="2" stopIfTrue="1" operator="greaterThanOrEqual">
      <formula>0.7</formula>
    </cfRule>
    <cfRule type="cellIs" dxfId="253" priority="3" stopIfTrue="1" operator="between">
      <formula>0.5</formula>
      <formula>0.7</formula>
    </cfRule>
    <cfRule type="cellIs" dxfId="252" priority="4" stopIfTrue="1" operator="lessThanOrEqual">
      <formula>0.5</formula>
    </cfRule>
  </conditionalFormatting>
  <hyperlinks>
    <hyperlink ref="B52" r:id="rId1" xr:uid="{3574BC13-2BB7-4760-ACDA-65440A0965AF}"/>
  </hyperlinks>
  <printOptions horizontalCentered="1" verticalCentered="1"/>
  <pageMargins left="0.19685039370078741" right="0.19685039370078741" top="0.43307086614173229" bottom="0.19685039370078741" header="0.31496062992125984" footer="0.31496062992125984"/>
  <pageSetup paperSize="5" scale="65" orientation="portrait" r:id="rId2"/>
  <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E0E12-6713-4B25-9721-A069794AF397}">
  <sheetPr>
    <pageSetUpPr fitToPage="1"/>
  </sheetPr>
  <dimension ref="B1:Q54"/>
  <sheetViews>
    <sheetView view="pageBreakPreview" zoomScale="60" zoomScaleNormal="85" workbookViewId="0">
      <selection activeCell="J8" sqref="J8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39.9" customHeight="1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18" t="s">
        <v>583</v>
      </c>
      <c r="C4" s="319"/>
      <c r="D4" s="319"/>
      <c r="E4" s="319"/>
      <c r="F4" s="319"/>
      <c r="G4" s="319"/>
      <c r="H4" s="32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7.5" customHeight="1" x14ac:dyDescent="0.4">
      <c r="B6" s="138" t="s">
        <v>517</v>
      </c>
      <c r="C6" s="139"/>
      <c r="D6" s="139"/>
      <c r="E6" s="140"/>
      <c r="F6" s="141" t="s">
        <v>518</v>
      </c>
      <c r="G6" s="140"/>
      <c r="H6" s="6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519</v>
      </c>
      <c r="C9" s="186" t="s">
        <v>445</v>
      </c>
      <c r="D9" s="187"/>
      <c r="E9" s="10" t="s">
        <v>439</v>
      </c>
      <c r="F9" s="10" t="s">
        <v>439</v>
      </c>
      <c r="G9" s="10" t="s">
        <v>444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442</v>
      </c>
      <c r="D12" s="140"/>
      <c r="E12" s="16" t="s">
        <v>21</v>
      </c>
      <c r="F12" s="16" t="s">
        <v>22</v>
      </c>
      <c r="G12" s="17" t="s">
        <v>285</v>
      </c>
      <c r="H12" s="6" t="s">
        <v>443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25.5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438</v>
      </c>
      <c r="C15" s="183" t="s">
        <v>30</v>
      </c>
      <c r="D15" s="184"/>
      <c r="E15" s="21" t="s">
        <v>31</v>
      </c>
      <c r="F15" s="185" t="s">
        <v>444</v>
      </c>
      <c r="G15" s="185"/>
      <c r="H15" s="11" t="s">
        <v>445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7.5" customHeight="1" x14ac:dyDescent="0.4">
      <c r="B17" s="315" t="s">
        <v>584</v>
      </c>
      <c r="C17" s="314"/>
      <c r="D17" s="314"/>
      <c r="E17" s="314"/>
      <c r="F17" s="314"/>
      <c r="G17" s="314"/>
      <c r="H17" s="317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38.25" customHeight="1" x14ac:dyDescent="0.4">
      <c r="B19" s="138" t="s">
        <v>585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75</v>
      </c>
      <c r="C24" s="147"/>
      <c r="D24" s="147">
        <v>2024</v>
      </c>
      <c r="E24" s="147"/>
      <c r="F24" s="66">
        <v>80</v>
      </c>
      <c r="G24" s="23">
        <v>6.6699999999999995E-2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81.75" customHeight="1" thickBot="1" x14ac:dyDescent="0.45">
      <c r="B30" s="160" t="s">
        <v>586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</v>
      </c>
      <c r="C33" s="28"/>
      <c r="D33" s="28"/>
      <c r="E33" s="28"/>
      <c r="F33" s="166">
        <v>0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18" customHeight="1" x14ac:dyDescent="0.4">
      <c r="B36" s="315" t="s">
        <v>587</v>
      </c>
      <c r="C36" s="314"/>
      <c r="D36" s="314"/>
      <c r="E36" s="316"/>
      <c r="F36" s="313" t="s">
        <v>588</v>
      </c>
      <c r="G36" s="314"/>
      <c r="H36" s="317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18" customHeight="1" x14ac:dyDescent="0.4">
      <c r="B38" s="315" t="s">
        <v>589</v>
      </c>
      <c r="C38" s="314"/>
      <c r="D38" s="314"/>
      <c r="E38" s="316"/>
      <c r="F38" s="313" t="s">
        <v>590</v>
      </c>
      <c r="G38" s="314"/>
      <c r="H38" s="317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527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315" t="s">
        <v>591</v>
      </c>
      <c r="C42" s="314"/>
      <c r="D42" s="314"/>
      <c r="E42" s="316"/>
      <c r="F42" s="313" t="s">
        <v>592</v>
      </c>
      <c r="G42" s="314"/>
      <c r="H42" s="317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313" t="s">
        <v>593</v>
      </c>
      <c r="C44" s="314"/>
      <c r="D44" s="314"/>
      <c r="E44" s="314"/>
      <c r="F44" s="313" t="s">
        <v>590</v>
      </c>
      <c r="G44" s="314"/>
      <c r="H44" s="317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111</v>
      </c>
      <c r="C46" s="139"/>
      <c r="D46" s="139"/>
      <c r="E46" s="140"/>
      <c r="F46" s="141" t="s">
        <v>527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531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532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533</v>
      </c>
      <c r="C52" s="135"/>
      <c r="D52" s="135"/>
      <c r="E52" s="135"/>
      <c r="F52" s="136" t="s">
        <v>534</v>
      </c>
      <c r="G52" s="136"/>
      <c r="H52" s="137"/>
    </row>
    <row r="53" spans="2:8" ht="60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251" priority="1" operator="containsText" text="NO DISPONIBLE">
      <formula>NOT(ISERROR(SEARCH("NO DISPONIBLE",B33)))</formula>
    </cfRule>
    <cfRule type="cellIs" dxfId="250" priority="2" stopIfTrue="1" operator="greaterThanOrEqual">
      <formula>0.7</formula>
    </cfRule>
    <cfRule type="cellIs" dxfId="249" priority="3" stopIfTrue="1" operator="between">
      <formula>0.5</formula>
      <formula>0.7</formula>
    </cfRule>
    <cfRule type="cellIs" dxfId="248" priority="4" stopIfTrue="1" operator="lessThanOrEqual">
      <formula>0.5</formula>
    </cfRule>
  </conditionalFormatting>
  <hyperlinks>
    <hyperlink ref="B52" r:id="rId1" xr:uid="{8CA9635E-4596-4FFE-9390-67645FEBDEE6}"/>
  </hyperlinks>
  <printOptions horizontalCentered="1" verticalCentered="1"/>
  <pageMargins left="0.19685039370078741" right="0.19685039370078741" top="0.43307086614173229" bottom="0.19685039370078741" header="0.31496062992125984" footer="0.31496062992125984"/>
  <pageSetup paperSize="5" scale="65" orientation="portrait" r:id="rId2"/>
  <drawing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826F7-C862-470E-A59F-879671E7ECD0}">
  <sheetPr>
    <pageSetUpPr fitToPage="1"/>
  </sheetPr>
  <dimension ref="B1:Q54"/>
  <sheetViews>
    <sheetView topLeftCell="A17" zoomScale="85" zoomScaleNormal="85" workbookViewId="0">
      <selection activeCell="B31" sqref="B31:H31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4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6" t="s">
        <v>1039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6.75" customHeight="1" x14ac:dyDescent="0.4">
      <c r="B6" s="138" t="s">
        <v>596</v>
      </c>
      <c r="C6" s="139"/>
      <c r="D6" s="139"/>
      <c r="E6" s="140"/>
      <c r="F6" s="141" t="s">
        <v>597</v>
      </c>
      <c r="G6" s="140"/>
      <c r="H6" s="6" t="s">
        <v>115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655</v>
      </c>
      <c r="C9" s="186" t="s">
        <v>1040</v>
      </c>
      <c r="D9" s="187"/>
      <c r="E9" s="10" t="s">
        <v>281</v>
      </c>
      <c r="F9" s="10" t="s">
        <v>1041</v>
      </c>
      <c r="G9" s="10" t="s">
        <v>76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284</v>
      </c>
      <c r="D12" s="140"/>
      <c r="E12" s="16" t="s">
        <v>21</v>
      </c>
      <c r="F12" s="16" t="s">
        <v>22</v>
      </c>
      <c r="G12" s="17" t="s">
        <v>285</v>
      </c>
      <c r="H12" s="6" t="s">
        <v>665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828</v>
      </c>
      <c r="G15" s="185"/>
      <c r="H15" s="11" t="s">
        <v>30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10" ht="105.9" customHeight="1" x14ac:dyDescent="0.4">
      <c r="B17" s="146" t="s">
        <v>616</v>
      </c>
      <c r="C17" s="147"/>
      <c r="D17" s="147"/>
      <c r="E17" s="147"/>
      <c r="F17" s="147"/>
      <c r="G17" s="147"/>
      <c r="H17" s="148"/>
    </row>
    <row r="18" spans="2:10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10" ht="131.4" customHeight="1" x14ac:dyDescent="0.4">
      <c r="B19" s="138" t="s">
        <v>617</v>
      </c>
      <c r="C19" s="139"/>
      <c r="D19" s="139"/>
      <c r="E19" s="139"/>
      <c r="F19" s="139"/>
      <c r="G19" s="139"/>
      <c r="H19" s="142"/>
    </row>
    <row r="20" spans="2:10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10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10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10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10" x14ac:dyDescent="0.4">
      <c r="B24" s="217">
        <v>3490</v>
      </c>
      <c r="C24" s="147"/>
      <c r="D24" s="147">
        <v>2023</v>
      </c>
      <c r="E24" s="147"/>
      <c r="F24" s="30">
        <v>3839</v>
      </c>
      <c r="G24" s="114">
        <v>9.9900000000000003E-2</v>
      </c>
      <c r="H24" s="24">
        <v>2026</v>
      </c>
      <c r="I24" s="115">
        <f>F24-B24</f>
        <v>349</v>
      </c>
      <c r="J24" s="33">
        <f>((F24/B24)-1)*100</f>
        <v>10.000000000000009</v>
      </c>
    </row>
    <row r="25" spans="2:10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10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10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10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10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10" ht="171.9" customHeight="1" thickBot="1" x14ac:dyDescent="0.45">
      <c r="B30" s="160" t="s">
        <v>1042</v>
      </c>
      <c r="C30" s="161"/>
      <c r="D30" s="161"/>
      <c r="E30" s="161"/>
      <c r="F30" s="161"/>
      <c r="G30" s="161"/>
      <c r="H30" s="162"/>
    </row>
    <row r="31" spans="2:10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10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4.6757</v>
      </c>
      <c r="C33" s="28"/>
      <c r="D33" s="28"/>
      <c r="E33" s="116"/>
      <c r="F33" s="166"/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624</v>
      </c>
      <c r="C36" s="139"/>
      <c r="D36" s="139"/>
      <c r="E36" s="140"/>
      <c r="F36" s="141" t="s">
        <v>625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18" customHeight="1" x14ac:dyDescent="0.4">
      <c r="B38" s="211" t="s">
        <v>1043</v>
      </c>
      <c r="C38" s="212"/>
      <c r="D38" s="212"/>
      <c r="E38" s="212"/>
      <c r="F38" s="212" t="s">
        <v>628</v>
      </c>
      <c r="G38" s="212"/>
      <c r="H38" s="31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1044</v>
      </c>
      <c r="C40" s="139"/>
      <c r="D40" s="139"/>
      <c r="E40" s="140"/>
      <c r="F40" s="141" t="s">
        <v>1045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211" t="s">
        <v>631</v>
      </c>
      <c r="C42" s="212"/>
      <c r="D42" s="212"/>
      <c r="E42" s="212"/>
      <c r="F42" s="212" t="s">
        <v>632</v>
      </c>
      <c r="G42" s="212"/>
      <c r="H42" s="31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211" t="s">
        <v>1046</v>
      </c>
      <c r="C44" s="212"/>
      <c r="D44" s="212"/>
      <c r="E44" s="212"/>
      <c r="F44" s="212" t="s">
        <v>628</v>
      </c>
      <c r="G44" s="212"/>
      <c r="H44" s="31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1044</v>
      </c>
      <c r="C46" s="139"/>
      <c r="D46" s="139"/>
      <c r="E46" s="140"/>
      <c r="F46" s="141" t="s">
        <v>1045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636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637</v>
      </c>
      <c r="C50" s="127"/>
      <c r="D50" s="127"/>
      <c r="E50" s="128"/>
      <c r="F50" s="129" t="s">
        <v>638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639</v>
      </c>
      <c r="C52" s="135"/>
      <c r="D52" s="135"/>
      <c r="E52" s="135"/>
      <c r="F52" s="136" t="s">
        <v>640</v>
      </c>
      <c r="G52" s="136"/>
      <c r="H52" s="137"/>
    </row>
    <row r="53" spans="2:8" ht="38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1047</v>
      </c>
      <c r="C54" s="124"/>
      <c r="D54" s="124"/>
      <c r="E54" s="124"/>
      <c r="F54" s="124"/>
      <c r="G54" s="124"/>
      <c r="H54" s="125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F33">
    <cfRule type="containsText" dxfId="247" priority="1" operator="containsText" text="NO DISPONIBLE">
      <formula>NOT(ISERROR(SEARCH("NO DISPONIBLE",B33)))</formula>
    </cfRule>
    <cfRule type="cellIs" dxfId="246" priority="2" stopIfTrue="1" operator="greaterThanOrEqual">
      <formula>0.7</formula>
    </cfRule>
    <cfRule type="cellIs" dxfId="245" priority="3" stopIfTrue="1" operator="between">
      <formula>0.5</formula>
      <formula>0.7</formula>
    </cfRule>
    <cfRule type="cellIs" dxfId="244" priority="4" stopIfTrue="1" operator="lessThanOrEqual">
      <formula>0.5</formula>
    </cfRule>
  </conditionalFormatting>
  <hyperlinks>
    <hyperlink ref="B52" r:id="rId1" xr:uid="{603F1CE4-75F8-4272-ACC8-C4857B162D2A}"/>
  </hyperlinks>
  <pageMargins left="0.7" right="0.7" top="0.75" bottom="0.75" header="0.3" footer="0.3"/>
  <pageSetup paperSize="9" scale="47" orientation="portrait" r:id="rId2"/>
  <drawing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DA63A-518E-4E40-96D8-130592E9BF14}">
  <sheetPr>
    <pageSetUpPr fitToPage="1"/>
  </sheetPr>
  <dimension ref="B1:Q54"/>
  <sheetViews>
    <sheetView topLeftCell="A19" zoomScale="85" zoomScaleNormal="85" workbookViewId="0">
      <selection activeCell="K32" sqref="K3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0.441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6" t="s">
        <v>641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6.75" customHeight="1" x14ac:dyDescent="0.4">
      <c r="B6" s="138" t="s">
        <v>596</v>
      </c>
      <c r="C6" s="139"/>
      <c r="D6" s="139"/>
      <c r="E6" s="140"/>
      <c r="F6" s="141" t="s">
        <v>597</v>
      </c>
      <c r="G6" s="140"/>
      <c r="H6" s="65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655</v>
      </c>
      <c r="C9" s="186" t="s">
        <v>1040</v>
      </c>
      <c r="D9" s="187"/>
      <c r="E9" s="10" t="s">
        <v>281</v>
      </c>
      <c r="F9" s="10" t="s">
        <v>1041</v>
      </c>
      <c r="G9" s="10" t="s">
        <v>76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284</v>
      </c>
      <c r="D12" s="140"/>
      <c r="E12" s="16" t="s">
        <v>21</v>
      </c>
      <c r="F12" s="16" t="s">
        <v>22</v>
      </c>
      <c r="G12" s="17" t="s">
        <v>285</v>
      </c>
      <c r="H12" s="6" t="s">
        <v>665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828</v>
      </c>
      <c r="G15" s="185"/>
      <c r="H15" s="11" t="s">
        <v>30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10" ht="84.75" customHeight="1" x14ac:dyDescent="0.4">
      <c r="B17" s="146" t="s">
        <v>616</v>
      </c>
      <c r="C17" s="147"/>
      <c r="D17" s="147"/>
      <c r="E17" s="147"/>
      <c r="F17" s="147"/>
      <c r="G17" s="147"/>
      <c r="H17" s="148"/>
    </row>
    <row r="18" spans="2:10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10" ht="131.4" customHeight="1" x14ac:dyDescent="0.4">
      <c r="B19" s="138" t="s">
        <v>1048</v>
      </c>
      <c r="C19" s="139"/>
      <c r="D19" s="139"/>
      <c r="E19" s="139"/>
      <c r="F19" s="139"/>
      <c r="G19" s="139"/>
      <c r="H19" s="142"/>
    </row>
    <row r="20" spans="2:10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10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10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10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10" x14ac:dyDescent="0.4">
      <c r="B24" s="146">
        <v>46</v>
      </c>
      <c r="C24" s="147"/>
      <c r="D24" s="147">
        <v>2023</v>
      </c>
      <c r="E24" s="147"/>
      <c r="F24" s="30">
        <v>88</v>
      </c>
      <c r="G24" s="117">
        <v>0.91300000000000003</v>
      </c>
      <c r="H24" s="24">
        <v>2026</v>
      </c>
      <c r="I24" s="115">
        <f>F24-B24</f>
        <v>42</v>
      </c>
      <c r="J24" s="33">
        <f>((F24/B24)-1)*100</f>
        <v>91.304347826086968</v>
      </c>
    </row>
    <row r="25" spans="2:10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10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10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10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10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10" ht="171.9" customHeight="1" thickBot="1" x14ac:dyDescent="0.45">
      <c r="B30" s="160" t="s">
        <v>1042</v>
      </c>
      <c r="C30" s="161"/>
      <c r="D30" s="161"/>
      <c r="E30" s="161"/>
      <c r="F30" s="161"/>
      <c r="G30" s="161"/>
      <c r="H30" s="162"/>
    </row>
    <row r="31" spans="2:10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10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0.77270000000000005</v>
      </c>
      <c r="C33" s="28"/>
      <c r="D33" s="28"/>
      <c r="E33" s="116"/>
      <c r="F33" s="166"/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624</v>
      </c>
      <c r="C36" s="139"/>
      <c r="D36" s="139"/>
      <c r="E36" s="140"/>
      <c r="F36" s="141" t="s">
        <v>625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211" t="s">
        <v>1043</v>
      </c>
      <c r="C38" s="212"/>
      <c r="D38" s="212"/>
      <c r="E38" s="212"/>
      <c r="F38" s="212" t="s">
        <v>628</v>
      </c>
      <c r="G38" s="212"/>
      <c r="H38" s="31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1044</v>
      </c>
      <c r="C40" s="139"/>
      <c r="D40" s="139"/>
      <c r="E40" s="140"/>
      <c r="F40" s="141" t="s">
        <v>1045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211" t="s">
        <v>646</v>
      </c>
      <c r="C42" s="212"/>
      <c r="D42" s="212"/>
      <c r="E42" s="212"/>
      <c r="F42" s="212" t="s">
        <v>647</v>
      </c>
      <c r="G42" s="212"/>
      <c r="H42" s="31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211" t="s">
        <v>1046</v>
      </c>
      <c r="C44" s="212"/>
      <c r="D44" s="212"/>
      <c r="E44" s="212"/>
      <c r="F44" s="212" t="s">
        <v>628</v>
      </c>
      <c r="G44" s="212"/>
      <c r="H44" s="31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1044</v>
      </c>
      <c r="C46" s="139"/>
      <c r="D46" s="139"/>
      <c r="E46" s="140"/>
      <c r="F46" s="141" t="s">
        <v>1045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636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637</v>
      </c>
      <c r="C50" s="127"/>
      <c r="D50" s="127"/>
      <c r="E50" s="128"/>
      <c r="F50" s="129" t="s">
        <v>638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639</v>
      </c>
      <c r="C52" s="135"/>
      <c r="D52" s="135"/>
      <c r="E52" s="135"/>
      <c r="F52" s="136" t="s">
        <v>640</v>
      </c>
      <c r="G52" s="136"/>
      <c r="H52" s="137"/>
    </row>
    <row r="53" spans="2:8" ht="38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1047</v>
      </c>
      <c r="C54" s="124"/>
      <c r="D54" s="124"/>
      <c r="E54" s="124"/>
      <c r="F54" s="124"/>
      <c r="G54" s="124"/>
      <c r="H54" s="125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F33">
    <cfRule type="containsText" dxfId="243" priority="1" operator="containsText" text="NO DISPONIBLE">
      <formula>NOT(ISERROR(SEARCH("NO DISPONIBLE",B33)))</formula>
    </cfRule>
    <cfRule type="cellIs" dxfId="242" priority="2" stopIfTrue="1" operator="greaterThanOrEqual">
      <formula>0.7</formula>
    </cfRule>
    <cfRule type="cellIs" dxfId="241" priority="3" stopIfTrue="1" operator="between">
      <formula>0.5</formula>
      <formula>0.7</formula>
    </cfRule>
    <cfRule type="cellIs" dxfId="240" priority="4" stopIfTrue="1" operator="lessThanOrEqual">
      <formula>0.5</formula>
    </cfRule>
  </conditionalFormatting>
  <hyperlinks>
    <hyperlink ref="B52" r:id="rId1" xr:uid="{20240386-7B59-4CA6-9CF6-61891CFD57DA}"/>
  </hyperlinks>
  <pageMargins left="0.7" right="0.7" top="0.75" bottom="0.75" header="0.3" footer="0.3"/>
  <pageSetup paperSize="9" scale="48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CFB5B-86CA-4BBC-A981-A814B5B9627E}">
  <sheetPr>
    <pageSetUpPr fitToPage="1"/>
  </sheetPr>
  <dimension ref="B1:Q54"/>
  <sheetViews>
    <sheetView view="pageBreakPreview" topLeftCell="A30" zoomScaleNormal="100" zoomScaleSheetLayoutView="100" workbookViewId="0">
      <selection activeCell="F33" sqref="F33:H3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114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0" customHeight="1" x14ac:dyDescent="0.4">
      <c r="B6" s="138" t="s">
        <v>74</v>
      </c>
      <c r="C6" s="139"/>
      <c r="D6" s="139"/>
      <c r="E6" s="140"/>
      <c r="F6" s="141" t="s">
        <v>75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83.25" customHeight="1" x14ac:dyDescent="0.4">
      <c r="B17" s="146" t="s">
        <v>127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58.5" customHeight="1" x14ac:dyDescent="0.4">
      <c r="B19" s="182" t="s">
        <v>128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36</v>
      </c>
      <c r="C24" s="147"/>
      <c r="D24" s="147">
        <v>2023</v>
      </c>
      <c r="E24" s="147"/>
      <c r="F24" s="30">
        <v>40</v>
      </c>
      <c r="G24" s="23">
        <v>0.1111</v>
      </c>
      <c r="H24" s="24">
        <v>2026</v>
      </c>
      <c r="I24" s="1">
        <f>((F24/B24)-1)*100</f>
        <v>11.111111111111116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129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</v>
      </c>
      <c r="C33" s="23" t="s">
        <v>621</v>
      </c>
      <c r="D33" s="23" t="s">
        <v>621</v>
      </c>
      <c r="E33" s="23" t="s">
        <v>621</v>
      </c>
      <c r="F33" s="166">
        <v>0.25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130</v>
      </c>
      <c r="C36" s="139"/>
      <c r="D36" s="139"/>
      <c r="E36" s="140"/>
      <c r="F36" s="141" t="s">
        <v>131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132</v>
      </c>
      <c r="C38" s="139"/>
      <c r="D38" s="139"/>
      <c r="E38" s="140"/>
      <c r="F38" s="141" t="s">
        <v>133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1" customHeight="1" x14ac:dyDescent="0.4">
      <c r="B40" s="138" t="s">
        <v>111</v>
      </c>
      <c r="C40" s="139"/>
      <c r="D40" s="139"/>
      <c r="E40" s="140"/>
      <c r="F40" s="141" t="s">
        <v>134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135</v>
      </c>
      <c r="C42" s="139"/>
      <c r="D42" s="139"/>
      <c r="E42" s="140"/>
      <c r="F42" s="141" t="s">
        <v>136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137</v>
      </c>
      <c r="C44" s="139"/>
      <c r="D44" s="139"/>
      <c r="E44" s="140"/>
      <c r="F44" s="141" t="s">
        <v>133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4.75" customHeight="1" x14ac:dyDescent="0.4">
      <c r="B46" s="138" t="s">
        <v>111</v>
      </c>
      <c r="C46" s="139"/>
      <c r="D46" s="139"/>
      <c r="E46" s="140"/>
      <c r="F46" s="141" t="s">
        <v>134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95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96</v>
      </c>
      <c r="C50" s="127"/>
      <c r="D50" s="127"/>
      <c r="E50" s="128"/>
      <c r="F50" s="129" t="s">
        <v>96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97</v>
      </c>
      <c r="C52" s="135"/>
      <c r="D52" s="135"/>
      <c r="E52" s="135"/>
      <c r="F52" s="136" t="s">
        <v>98</v>
      </c>
      <c r="G52" s="136"/>
      <c r="H52" s="137"/>
    </row>
    <row r="53" spans="2:8" ht="66.7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419" priority="1" operator="containsText" text="NO DISPONIBLE">
      <formula>NOT(ISERROR(SEARCH("NO DISPONIBLE",B33)))</formula>
    </cfRule>
    <cfRule type="cellIs" dxfId="418" priority="2" stopIfTrue="1" operator="greaterThanOrEqual">
      <formula>0.7</formula>
    </cfRule>
    <cfRule type="cellIs" dxfId="417" priority="3" stopIfTrue="1" operator="between">
      <formula>0.5</formula>
      <formula>0.7</formula>
    </cfRule>
    <cfRule type="cellIs" dxfId="416" priority="4" stopIfTrue="1" operator="lessThanOrEqual">
      <formula>0.5</formula>
    </cfRule>
  </conditionalFormatting>
  <hyperlinks>
    <hyperlink ref="B52" r:id="rId1" xr:uid="{FDD20F43-F54A-4A29-8422-01D5CD1342F0}"/>
  </hyperlinks>
  <pageMargins left="0.7" right="0.7" top="0.75" bottom="0.75" header="0.3" footer="0.3"/>
  <pageSetup paperSize="5" scale="55" orientation="portrait" r:id="rId2"/>
  <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AA57E-B08C-4EF1-8C93-419687A87CE3}">
  <sheetPr>
    <pageSetUpPr fitToPage="1"/>
  </sheetPr>
  <dimension ref="B1:Q54"/>
  <sheetViews>
    <sheetView topLeftCell="A19" zoomScale="85" zoomScaleNormal="85" workbookViewId="0">
      <selection activeCell="B30" sqref="B30:H30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0.886718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6" t="s">
        <v>648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6.75" customHeight="1" x14ac:dyDescent="0.4">
      <c r="B6" s="138" t="s">
        <v>596</v>
      </c>
      <c r="C6" s="139"/>
      <c r="D6" s="139"/>
      <c r="E6" s="140"/>
      <c r="F6" s="141" t="s">
        <v>597</v>
      </c>
      <c r="G6" s="140"/>
      <c r="H6" s="65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655</v>
      </c>
      <c r="C9" s="186" t="s">
        <v>1040</v>
      </c>
      <c r="D9" s="187"/>
      <c r="E9" s="10" t="s">
        <v>281</v>
      </c>
      <c r="F9" s="10" t="s">
        <v>1041</v>
      </c>
      <c r="G9" s="10" t="s">
        <v>76</v>
      </c>
      <c r="H9" s="11" t="s">
        <v>347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284</v>
      </c>
      <c r="D12" s="140"/>
      <c r="E12" s="16" t="s">
        <v>21</v>
      </c>
      <c r="F12" s="16" t="s">
        <v>22</v>
      </c>
      <c r="G12" s="17" t="s">
        <v>285</v>
      </c>
      <c r="H12" s="6" t="s">
        <v>665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828</v>
      </c>
      <c r="G15" s="185"/>
      <c r="H15" s="11" t="s">
        <v>30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10" ht="84.75" customHeight="1" x14ac:dyDescent="0.4">
      <c r="B17" s="146" t="s">
        <v>616</v>
      </c>
      <c r="C17" s="147"/>
      <c r="D17" s="147"/>
      <c r="E17" s="147"/>
      <c r="F17" s="147"/>
      <c r="G17" s="147"/>
      <c r="H17" s="148"/>
    </row>
    <row r="18" spans="2:10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10" ht="131.4" customHeight="1" x14ac:dyDescent="0.4">
      <c r="B19" s="138" t="s">
        <v>1049</v>
      </c>
      <c r="C19" s="139"/>
      <c r="D19" s="139"/>
      <c r="E19" s="139"/>
      <c r="F19" s="139"/>
      <c r="G19" s="139"/>
      <c r="H19" s="142"/>
    </row>
    <row r="20" spans="2:10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10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10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10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10" x14ac:dyDescent="0.4">
      <c r="B24" s="217">
        <v>13744</v>
      </c>
      <c r="C24" s="147"/>
      <c r="D24" s="147">
        <v>2023</v>
      </c>
      <c r="E24" s="147"/>
      <c r="F24" s="30">
        <v>14000</v>
      </c>
      <c r="G24" s="117">
        <v>1.8599999999999998E-2</v>
      </c>
      <c r="H24" s="24">
        <v>2026</v>
      </c>
      <c r="I24" s="115">
        <f>F24-B24</f>
        <v>256</v>
      </c>
      <c r="J24" s="33">
        <f>((F24/B24)-1)*100</f>
        <v>1.8626309662398199</v>
      </c>
    </row>
    <row r="25" spans="2:10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10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10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10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10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10" ht="171.9" customHeight="1" thickBot="1" x14ac:dyDescent="0.45">
      <c r="B30" s="160" t="s">
        <v>1042</v>
      </c>
      <c r="C30" s="161"/>
      <c r="D30" s="161"/>
      <c r="E30" s="161"/>
      <c r="F30" s="161"/>
      <c r="G30" s="161"/>
      <c r="H30" s="162"/>
    </row>
    <row r="31" spans="2:10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10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0.7702</v>
      </c>
      <c r="C33" s="28"/>
      <c r="D33" s="28"/>
      <c r="E33" s="116"/>
      <c r="F33" s="166"/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23.25" customHeight="1" x14ac:dyDescent="0.4">
      <c r="B36" s="211" t="s">
        <v>643</v>
      </c>
      <c r="C36" s="212"/>
      <c r="D36" s="212"/>
      <c r="E36" s="212"/>
      <c r="F36" s="141" t="s">
        <v>644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211" t="s">
        <v>1043</v>
      </c>
      <c r="C38" s="212"/>
      <c r="D38" s="212"/>
      <c r="E38" s="212"/>
      <c r="F38" s="212" t="s">
        <v>645</v>
      </c>
      <c r="G38" s="212"/>
      <c r="H38" s="31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1044</v>
      </c>
      <c r="C40" s="139"/>
      <c r="D40" s="139"/>
      <c r="E40" s="140"/>
      <c r="F40" s="141" t="s">
        <v>1045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646</v>
      </c>
      <c r="C42" s="139"/>
      <c r="D42" s="139"/>
      <c r="E42" s="140"/>
      <c r="F42" s="141" t="s">
        <v>647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1046</v>
      </c>
      <c r="C44" s="139"/>
      <c r="D44" s="139"/>
      <c r="E44" s="140"/>
      <c r="F44" s="141" t="s">
        <v>628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1044</v>
      </c>
      <c r="C46" s="139"/>
      <c r="D46" s="139"/>
      <c r="E46" s="140"/>
      <c r="F46" s="141" t="s">
        <v>1045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636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637</v>
      </c>
      <c r="C50" s="127"/>
      <c r="D50" s="127"/>
      <c r="E50" s="128"/>
      <c r="F50" s="129" t="s">
        <v>638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639</v>
      </c>
      <c r="C52" s="135"/>
      <c r="D52" s="135"/>
      <c r="E52" s="135"/>
      <c r="F52" s="136" t="s">
        <v>640</v>
      </c>
      <c r="G52" s="136"/>
      <c r="H52" s="137"/>
    </row>
    <row r="53" spans="2:8" ht="38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1047</v>
      </c>
      <c r="C54" s="124"/>
      <c r="D54" s="124"/>
      <c r="E54" s="124"/>
      <c r="F54" s="124"/>
      <c r="G54" s="124"/>
      <c r="H54" s="125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F33">
    <cfRule type="containsText" dxfId="239" priority="1" operator="containsText" text="NO DISPONIBLE">
      <formula>NOT(ISERROR(SEARCH("NO DISPONIBLE",B33)))</formula>
    </cfRule>
    <cfRule type="cellIs" dxfId="238" priority="2" stopIfTrue="1" operator="greaterThanOrEqual">
      <formula>0.7</formula>
    </cfRule>
    <cfRule type="cellIs" dxfId="237" priority="3" stopIfTrue="1" operator="between">
      <formula>0.5</formula>
      <formula>0.7</formula>
    </cfRule>
    <cfRule type="cellIs" dxfId="236" priority="4" stopIfTrue="1" operator="lessThanOrEqual">
      <formula>0.5</formula>
    </cfRule>
  </conditionalFormatting>
  <hyperlinks>
    <hyperlink ref="B52" r:id="rId1" xr:uid="{AB42183D-D244-4D24-8B6B-EE9589BAA930}"/>
  </hyperlinks>
  <pageMargins left="0.7" right="0.7" top="0.75" bottom="0.75" header="0.3" footer="0.3"/>
  <pageSetup paperSize="9" scale="47" orientation="portrait" r:id="rId2"/>
  <drawing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39C0-0D49-4453-A3E9-551B5A697F32}">
  <sheetPr>
    <pageSetUpPr fitToPage="1"/>
  </sheetPr>
  <dimension ref="B1:Q54"/>
  <sheetViews>
    <sheetView topLeftCell="B19" zoomScale="85" zoomScaleNormal="85" workbookViewId="0">
      <selection activeCell="L32" sqref="L3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1.441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6" t="s">
        <v>648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6.75" customHeight="1" x14ac:dyDescent="0.4">
      <c r="B6" s="138" t="s">
        <v>596</v>
      </c>
      <c r="C6" s="139"/>
      <c r="D6" s="139"/>
      <c r="E6" s="140"/>
      <c r="F6" s="141" t="s">
        <v>597</v>
      </c>
      <c r="G6" s="140"/>
      <c r="H6" s="65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655</v>
      </c>
      <c r="C9" s="186" t="s">
        <v>1040</v>
      </c>
      <c r="D9" s="187"/>
      <c r="E9" s="10" t="s">
        <v>281</v>
      </c>
      <c r="F9" s="10" t="s">
        <v>1041</v>
      </c>
      <c r="G9" s="10" t="s">
        <v>76</v>
      </c>
      <c r="H9" s="11" t="s">
        <v>347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284</v>
      </c>
      <c r="D12" s="140"/>
      <c r="E12" s="16" t="s">
        <v>21</v>
      </c>
      <c r="F12" s="16" t="s">
        <v>22</v>
      </c>
      <c r="G12" s="17" t="s">
        <v>285</v>
      </c>
      <c r="H12" s="6" t="s">
        <v>665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828</v>
      </c>
      <c r="G15" s="185"/>
      <c r="H15" s="11" t="s">
        <v>30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10" ht="84.75" customHeight="1" x14ac:dyDescent="0.4">
      <c r="B17" s="146" t="s">
        <v>616</v>
      </c>
      <c r="C17" s="147"/>
      <c r="D17" s="147"/>
      <c r="E17" s="147"/>
      <c r="F17" s="147"/>
      <c r="G17" s="147"/>
      <c r="H17" s="148"/>
    </row>
    <row r="18" spans="2:10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10" ht="131.4" customHeight="1" x14ac:dyDescent="0.4">
      <c r="B19" s="138" t="s">
        <v>1050</v>
      </c>
      <c r="C19" s="139"/>
      <c r="D19" s="139"/>
      <c r="E19" s="139"/>
      <c r="F19" s="139"/>
      <c r="G19" s="139"/>
      <c r="H19" s="142"/>
    </row>
    <row r="20" spans="2:10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10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10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10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10" x14ac:dyDescent="0.4">
      <c r="B24" s="217">
        <v>6424072</v>
      </c>
      <c r="C24" s="147"/>
      <c r="D24" s="147">
        <v>2023</v>
      </c>
      <c r="E24" s="147"/>
      <c r="F24" s="32">
        <v>6000000</v>
      </c>
      <c r="G24" s="117">
        <v>-6.6000000000000003E-2</v>
      </c>
      <c r="H24" s="24">
        <v>2026</v>
      </c>
      <c r="I24" s="115">
        <f>F24-B24</f>
        <v>-424072</v>
      </c>
      <c r="J24" s="33">
        <f>((F24/B24)-1)*100</f>
        <v>-6.6012958758868256</v>
      </c>
    </row>
    <row r="25" spans="2:10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10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10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10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10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10" ht="171.9" customHeight="1" thickBot="1" x14ac:dyDescent="0.45">
      <c r="B30" s="160" t="s">
        <v>1042</v>
      </c>
      <c r="C30" s="161"/>
      <c r="D30" s="161"/>
      <c r="E30" s="161"/>
      <c r="F30" s="161"/>
      <c r="G30" s="161"/>
      <c r="H30" s="162"/>
    </row>
    <row r="31" spans="2:10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10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0.62970000000000004</v>
      </c>
      <c r="C33" s="28"/>
      <c r="D33" s="28"/>
      <c r="E33" s="116"/>
      <c r="F33" s="166"/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18" customHeight="1" x14ac:dyDescent="0.4">
      <c r="B36" s="211" t="s">
        <v>650</v>
      </c>
      <c r="C36" s="212"/>
      <c r="D36" s="212"/>
      <c r="E36" s="212"/>
      <c r="F36" s="212" t="s">
        <v>651</v>
      </c>
      <c r="G36" s="212"/>
      <c r="H36" s="31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211" t="s">
        <v>1043</v>
      </c>
      <c r="C38" s="212"/>
      <c r="D38" s="212"/>
      <c r="E38" s="212"/>
      <c r="F38" s="212" t="s">
        <v>652</v>
      </c>
      <c r="G38" s="212"/>
      <c r="H38" s="31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1044</v>
      </c>
      <c r="C40" s="139"/>
      <c r="D40" s="139"/>
      <c r="E40" s="140"/>
      <c r="F40" s="141" t="s">
        <v>1045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211" t="s">
        <v>653</v>
      </c>
      <c r="C42" s="212"/>
      <c r="D42" s="212"/>
      <c r="E42" s="212"/>
      <c r="F42" s="212" t="s">
        <v>654</v>
      </c>
      <c r="G42" s="212"/>
      <c r="H42" s="31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211" t="s">
        <v>1046</v>
      </c>
      <c r="C44" s="212"/>
      <c r="D44" s="212"/>
      <c r="E44" s="212"/>
      <c r="F44" s="212" t="s">
        <v>628</v>
      </c>
      <c r="G44" s="212"/>
      <c r="H44" s="31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1044</v>
      </c>
      <c r="C46" s="139"/>
      <c r="D46" s="139"/>
      <c r="E46" s="140"/>
      <c r="F46" s="141" t="s">
        <v>1045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636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637</v>
      </c>
      <c r="C50" s="127"/>
      <c r="D50" s="127"/>
      <c r="E50" s="128"/>
      <c r="F50" s="129" t="s">
        <v>638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639</v>
      </c>
      <c r="C52" s="135"/>
      <c r="D52" s="135"/>
      <c r="E52" s="135"/>
      <c r="F52" s="136" t="s">
        <v>640</v>
      </c>
      <c r="G52" s="136"/>
      <c r="H52" s="137"/>
    </row>
    <row r="53" spans="2:8" ht="38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1047</v>
      </c>
      <c r="C54" s="124"/>
      <c r="D54" s="124"/>
      <c r="E54" s="124"/>
      <c r="F54" s="124"/>
      <c r="G54" s="124"/>
      <c r="H54" s="125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F33">
    <cfRule type="containsText" dxfId="235" priority="1" operator="containsText" text="NO DISPONIBLE">
      <formula>NOT(ISERROR(SEARCH("NO DISPONIBLE",B33)))</formula>
    </cfRule>
    <cfRule type="cellIs" dxfId="234" priority="2" stopIfTrue="1" operator="greaterThanOrEqual">
      <formula>0.7</formula>
    </cfRule>
    <cfRule type="cellIs" dxfId="233" priority="3" stopIfTrue="1" operator="between">
      <formula>0.5</formula>
      <formula>0.7</formula>
    </cfRule>
    <cfRule type="cellIs" dxfId="232" priority="4" stopIfTrue="1" operator="lessThanOrEqual">
      <formula>0.5</formula>
    </cfRule>
  </conditionalFormatting>
  <hyperlinks>
    <hyperlink ref="B52" r:id="rId1" xr:uid="{A2C4A941-A6D2-486D-914A-E7BB969E1763}"/>
  </hyperlinks>
  <pageMargins left="0.7" right="0.7" top="0.75" bottom="0.75" header="0.3" footer="0.3"/>
  <pageSetup paperSize="9" scale="48" orientation="portrait" r:id="rId2"/>
  <drawing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9D16-12FA-4383-AEE2-4FA0E75478F0}">
  <sheetPr>
    <pageSetUpPr fitToPage="1"/>
  </sheetPr>
  <dimension ref="B1:Q54"/>
  <sheetViews>
    <sheetView topLeftCell="B17" zoomScale="85" zoomScaleNormal="85" workbookViewId="0">
      <selection activeCell="K32" sqref="K3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6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6" t="s">
        <v>656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6.75" customHeight="1" x14ac:dyDescent="0.4">
      <c r="B6" s="138" t="s">
        <v>596</v>
      </c>
      <c r="C6" s="139"/>
      <c r="D6" s="139"/>
      <c r="E6" s="140"/>
      <c r="F6" s="141" t="s">
        <v>597</v>
      </c>
      <c r="G6" s="140"/>
      <c r="H6" s="65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655</v>
      </c>
      <c r="C9" s="186" t="s">
        <v>1040</v>
      </c>
      <c r="D9" s="187"/>
      <c r="E9" s="10" t="s">
        <v>281</v>
      </c>
      <c r="F9" s="10" t="s">
        <v>1041</v>
      </c>
      <c r="G9" s="10" t="s">
        <v>76</v>
      </c>
      <c r="H9" s="11" t="s">
        <v>347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284</v>
      </c>
      <c r="D12" s="140"/>
      <c r="E12" s="16" t="s">
        <v>21</v>
      </c>
      <c r="F12" s="16" t="s">
        <v>22</v>
      </c>
      <c r="G12" s="17" t="s">
        <v>285</v>
      </c>
      <c r="H12" s="6" t="s">
        <v>665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828</v>
      </c>
      <c r="G15" s="185"/>
      <c r="H15" s="11" t="s">
        <v>30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10" ht="84.75" customHeight="1" x14ac:dyDescent="0.4">
      <c r="B17" s="146" t="s">
        <v>616</v>
      </c>
      <c r="C17" s="147"/>
      <c r="D17" s="147"/>
      <c r="E17" s="147"/>
      <c r="F17" s="147"/>
      <c r="G17" s="147"/>
      <c r="H17" s="148"/>
    </row>
    <row r="18" spans="2:10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10" ht="131.4" customHeight="1" x14ac:dyDescent="0.4">
      <c r="B19" s="138" t="s">
        <v>657</v>
      </c>
      <c r="C19" s="139"/>
      <c r="D19" s="139"/>
      <c r="E19" s="139"/>
      <c r="F19" s="139"/>
      <c r="G19" s="139"/>
      <c r="H19" s="142"/>
    </row>
    <row r="20" spans="2:10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10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10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10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10" x14ac:dyDescent="0.4">
      <c r="B24" s="217">
        <v>11193</v>
      </c>
      <c r="C24" s="147"/>
      <c r="D24" s="147">
        <v>2023</v>
      </c>
      <c r="E24" s="147"/>
      <c r="F24" s="32">
        <v>10000</v>
      </c>
      <c r="G24" s="117">
        <v>-0.1066</v>
      </c>
      <c r="H24" s="24">
        <v>2026</v>
      </c>
      <c r="I24" s="115">
        <f>F24-B24</f>
        <v>-1193</v>
      </c>
      <c r="J24" s="33">
        <f>((F24/B24)-1)*100</f>
        <v>-10.658447243813097</v>
      </c>
    </row>
    <row r="25" spans="2:10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10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10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10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10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10" ht="171.9" customHeight="1" thickBot="1" x14ac:dyDescent="0.45">
      <c r="B30" s="160" t="s">
        <v>1042</v>
      </c>
      <c r="C30" s="161"/>
      <c r="D30" s="161"/>
      <c r="E30" s="161"/>
      <c r="F30" s="161"/>
      <c r="G30" s="161"/>
      <c r="H30" s="162"/>
    </row>
    <row r="31" spans="2:10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10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0.51470000000000005</v>
      </c>
      <c r="C33" s="28"/>
      <c r="D33" s="28"/>
      <c r="E33" s="116"/>
      <c r="F33" s="166"/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30" customHeight="1" x14ac:dyDescent="0.4">
      <c r="B36" s="138" t="s">
        <v>658</v>
      </c>
      <c r="C36" s="139"/>
      <c r="D36" s="139"/>
      <c r="E36" s="140"/>
      <c r="F36" s="141" t="s">
        <v>659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211" t="s">
        <v>1043</v>
      </c>
      <c r="C38" s="212"/>
      <c r="D38" s="212"/>
      <c r="E38" s="212"/>
      <c r="F38" s="141" t="s">
        <v>660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1051</v>
      </c>
      <c r="C40" s="139"/>
      <c r="D40" s="139"/>
      <c r="E40" s="140"/>
      <c r="F40" s="141" t="s">
        <v>1045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211" t="s">
        <v>661</v>
      </c>
      <c r="C42" s="212"/>
      <c r="D42" s="212"/>
      <c r="E42" s="212"/>
      <c r="F42" s="212" t="s">
        <v>662</v>
      </c>
      <c r="G42" s="212"/>
      <c r="H42" s="31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211" t="s">
        <v>1046</v>
      </c>
      <c r="C44" s="212"/>
      <c r="D44" s="212"/>
      <c r="E44" s="212"/>
      <c r="F44" s="212" t="s">
        <v>628</v>
      </c>
      <c r="G44" s="212"/>
      <c r="H44" s="31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1044</v>
      </c>
      <c r="C46" s="139"/>
      <c r="D46" s="139"/>
      <c r="E46" s="140"/>
      <c r="F46" s="141" t="s">
        <v>1045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636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637</v>
      </c>
      <c r="C50" s="127"/>
      <c r="D50" s="127"/>
      <c r="E50" s="128"/>
      <c r="F50" s="129" t="s">
        <v>638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639</v>
      </c>
      <c r="C52" s="135"/>
      <c r="D52" s="135"/>
      <c r="E52" s="135"/>
      <c r="F52" s="136" t="s">
        <v>640</v>
      </c>
      <c r="G52" s="136"/>
      <c r="H52" s="137"/>
    </row>
    <row r="53" spans="2:8" ht="38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1047</v>
      </c>
      <c r="C54" s="124"/>
      <c r="D54" s="124"/>
      <c r="E54" s="124"/>
      <c r="F54" s="124"/>
      <c r="G54" s="124"/>
      <c r="H54" s="125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F33">
    <cfRule type="containsText" dxfId="231" priority="1" operator="containsText" text="NO DISPONIBLE">
      <formula>NOT(ISERROR(SEARCH("NO DISPONIBLE",B33)))</formula>
    </cfRule>
    <cfRule type="cellIs" dxfId="230" priority="2" stopIfTrue="1" operator="greaterThanOrEqual">
      <formula>0.7</formula>
    </cfRule>
    <cfRule type="cellIs" dxfId="229" priority="3" stopIfTrue="1" operator="between">
      <formula>0.5</formula>
      <formula>0.7</formula>
    </cfRule>
    <cfRule type="cellIs" dxfId="228" priority="4" stopIfTrue="1" operator="lessThanOrEqual">
      <formula>0.5</formula>
    </cfRule>
  </conditionalFormatting>
  <hyperlinks>
    <hyperlink ref="B52" r:id="rId1" xr:uid="{6C200B62-6820-4990-B3C0-D673361F0003}"/>
  </hyperlinks>
  <pageMargins left="0.7" right="0.7" top="0.75" bottom="0.75" header="0.3" footer="0.3"/>
  <pageSetup paperSize="9" scale="47" orientation="portrait" r:id="rId2"/>
  <drawing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41E6-176F-4AD3-A7BE-9CB8B31B2134}">
  <sheetPr>
    <pageSetUpPr fitToPage="1"/>
  </sheetPr>
  <dimension ref="B1:Q54"/>
  <sheetViews>
    <sheetView topLeftCell="B19" zoomScale="85" zoomScaleNormal="85" workbookViewId="0">
      <selection activeCell="K32" sqref="K3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4.332031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6" t="s">
        <v>663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6.75" customHeight="1" x14ac:dyDescent="0.4">
      <c r="B6" s="138" t="s">
        <v>596</v>
      </c>
      <c r="C6" s="139"/>
      <c r="D6" s="139"/>
      <c r="E6" s="140"/>
      <c r="F6" s="141" t="s">
        <v>597</v>
      </c>
      <c r="G6" s="140"/>
      <c r="H6" s="65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655</v>
      </c>
      <c r="C9" s="186" t="s">
        <v>1040</v>
      </c>
      <c r="D9" s="187"/>
      <c r="E9" s="10" t="s">
        <v>281</v>
      </c>
      <c r="F9" s="10" t="s">
        <v>1041</v>
      </c>
      <c r="G9" s="10" t="s">
        <v>76</v>
      </c>
      <c r="H9" s="11" t="s">
        <v>347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284</v>
      </c>
      <c r="D12" s="140"/>
      <c r="E12" s="16" t="s">
        <v>21</v>
      </c>
      <c r="F12" s="16" t="s">
        <v>22</v>
      </c>
      <c r="G12" s="17" t="s">
        <v>285</v>
      </c>
      <c r="H12" s="6" t="s">
        <v>665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828</v>
      </c>
      <c r="G15" s="185"/>
      <c r="H15" s="11" t="s">
        <v>30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10" ht="84.75" customHeight="1" x14ac:dyDescent="0.4">
      <c r="B17" s="146" t="s">
        <v>616</v>
      </c>
      <c r="C17" s="147"/>
      <c r="D17" s="147"/>
      <c r="E17" s="147"/>
      <c r="F17" s="147"/>
      <c r="G17" s="147"/>
      <c r="H17" s="148"/>
    </row>
    <row r="18" spans="2:10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10" ht="131.4" customHeight="1" x14ac:dyDescent="0.4">
      <c r="B19" s="138" t="s">
        <v>1052</v>
      </c>
      <c r="C19" s="139"/>
      <c r="D19" s="139"/>
      <c r="E19" s="139"/>
      <c r="F19" s="139"/>
      <c r="G19" s="139"/>
      <c r="H19" s="142"/>
    </row>
    <row r="20" spans="2:10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10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10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10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10" x14ac:dyDescent="0.4">
      <c r="B24" s="217">
        <v>380</v>
      </c>
      <c r="C24" s="147"/>
      <c r="D24" s="147">
        <v>2023</v>
      </c>
      <c r="E24" s="147"/>
      <c r="F24" s="32">
        <v>320</v>
      </c>
      <c r="G24" s="117">
        <v>-0.15790000000000001</v>
      </c>
      <c r="H24" s="24">
        <v>2026</v>
      </c>
      <c r="I24" s="115">
        <f>F24-B24</f>
        <v>-60</v>
      </c>
      <c r="J24" s="33">
        <f>((F24/B24)-1)*100</f>
        <v>-15.789473684210531</v>
      </c>
    </row>
    <row r="25" spans="2:10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10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10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10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10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10" ht="171.9" customHeight="1" thickBot="1" x14ac:dyDescent="0.45">
      <c r="B30" s="160" t="s">
        <v>1042</v>
      </c>
      <c r="C30" s="161"/>
      <c r="D30" s="161"/>
      <c r="E30" s="161"/>
      <c r="F30" s="161"/>
      <c r="G30" s="161"/>
      <c r="H30" s="162"/>
    </row>
    <row r="31" spans="2:10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10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0.28749999999999998</v>
      </c>
      <c r="C33" s="28"/>
      <c r="D33" s="28"/>
      <c r="E33" s="116"/>
      <c r="F33" s="166"/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30" customHeight="1" x14ac:dyDescent="0.4">
      <c r="B36" s="211" t="s">
        <v>666</v>
      </c>
      <c r="C36" s="212"/>
      <c r="D36" s="212"/>
      <c r="E36" s="212"/>
      <c r="F36" s="212" t="s">
        <v>667</v>
      </c>
      <c r="G36" s="212"/>
      <c r="H36" s="31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211" t="s">
        <v>1043</v>
      </c>
      <c r="C38" s="212"/>
      <c r="D38" s="212"/>
      <c r="E38" s="212"/>
      <c r="F38" s="212" t="s">
        <v>668</v>
      </c>
      <c r="G38" s="212"/>
      <c r="H38" s="31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1051</v>
      </c>
      <c r="C40" s="139"/>
      <c r="D40" s="139"/>
      <c r="E40" s="140"/>
      <c r="F40" s="141" t="s">
        <v>1045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211" t="s">
        <v>669</v>
      </c>
      <c r="C42" s="212"/>
      <c r="D42" s="212"/>
      <c r="E42" s="212"/>
      <c r="F42" s="212" t="s">
        <v>670</v>
      </c>
      <c r="G42" s="212"/>
      <c r="H42" s="31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211" t="s">
        <v>1046</v>
      </c>
      <c r="C44" s="212"/>
      <c r="D44" s="212"/>
      <c r="E44" s="212"/>
      <c r="F44" s="212" t="s">
        <v>628</v>
      </c>
      <c r="G44" s="212"/>
      <c r="H44" s="31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1044</v>
      </c>
      <c r="C46" s="139"/>
      <c r="D46" s="139"/>
      <c r="E46" s="140"/>
      <c r="F46" s="141" t="s">
        <v>1045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636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637</v>
      </c>
      <c r="C50" s="127"/>
      <c r="D50" s="127"/>
      <c r="E50" s="128"/>
      <c r="F50" s="129" t="s">
        <v>638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639</v>
      </c>
      <c r="C52" s="135"/>
      <c r="D52" s="135"/>
      <c r="E52" s="135"/>
      <c r="F52" s="136" t="s">
        <v>640</v>
      </c>
      <c r="G52" s="136"/>
      <c r="H52" s="137"/>
    </row>
    <row r="53" spans="2:8" ht="38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1047</v>
      </c>
      <c r="C54" s="124"/>
      <c r="D54" s="124"/>
      <c r="E54" s="124"/>
      <c r="F54" s="124"/>
      <c r="G54" s="124"/>
      <c r="H54" s="125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F33">
    <cfRule type="containsText" dxfId="227" priority="1" operator="containsText" text="NO DISPONIBLE">
      <formula>NOT(ISERROR(SEARCH("NO DISPONIBLE",B33)))</formula>
    </cfRule>
    <cfRule type="cellIs" dxfId="226" priority="2" stopIfTrue="1" operator="greaterThanOrEqual">
      <formula>0.7</formula>
    </cfRule>
    <cfRule type="cellIs" dxfId="225" priority="3" stopIfTrue="1" operator="between">
      <formula>0.5</formula>
      <formula>0.7</formula>
    </cfRule>
    <cfRule type="cellIs" dxfId="224" priority="4" stopIfTrue="1" operator="lessThanOrEqual">
      <formula>0.5</formula>
    </cfRule>
  </conditionalFormatting>
  <hyperlinks>
    <hyperlink ref="B52" r:id="rId1" xr:uid="{8F419232-AD62-45A4-8C9B-C09D4EAB1547}"/>
  </hyperlinks>
  <pageMargins left="0.7" right="0.7" top="0.75" bottom="0.75" header="0.3" footer="0.3"/>
  <pageSetup paperSize="9" scale="47" orientation="portrait" r:id="rId2"/>
  <drawing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9254-45DE-41C9-94F0-6D5B059D2000}">
  <sheetPr>
    <pageSetUpPr fitToPage="1"/>
  </sheetPr>
  <dimension ref="B1:Q54"/>
  <sheetViews>
    <sheetView topLeftCell="A19" zoomScale="85" zoomScaleNormal="85" workbookViewId="0">
      <selection activeCell="K32" sqref="K3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4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6" t="s">
        <v>671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6.75" customHeight="1" x14ac:dyDescent="0.4">
      <c r="B6" s="138" t="s">
        <v>596</v>
      </c>
      <c r="C6" s="139"/>
      <c r="D6" s="139"/>
      <c r="E6" s="140"/>
      <c r="F6" s="141" t="s">
        <v>597</v>
      </c>
      <c r="G6" s="140"/>
      <c r="H6" s="65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655</v>
      </c>
      <c r="C9" s="186" t="s">
        <v>1040</v>
      </c>
      <c r="D9" s="187"/>
      <c r="E9" s="10" t="s">
        <v>281</v>
      </c>
      <c r="F9" s="10" t="s">
        <v>1041</v>
      </c>
      <c r="G9" s="10" t="s">
        <v>76</v>
      </c>
      <c r="H9" s="11" t="s">
        <v>347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284</v>
      </c>
      <c r="D12" s="140"/>
      <c r="E12" s="16" t="s">
        <v>21</v>
      </c>
      <c r="F12" s="16" t="s">
        <v>22</v>
      </c>
      <c r="G12" s="17" t="s">
        <v>285</v>
      </c>
      <c r="H12" s="6" t="s">
        <v>665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828</v>
      </c>
      <c r="G15" s="185"/>
      <c r="H15" s="11" t="s">
        <v>30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10" ht="84.75" customHeight="1" x14ac:dyDescent="0.4">
      <c r="B17" s="146" t="s">
        <v>616</v>
      </c>
      <c r="C17" s="147"/>
      <c r="D17" s="147"/>
      <c r="E17" s="147"/>
      <c r="F17" s="147"/>
      <c r="G17" s="147"/>
      <c r="H17" s="148"/>
    </row>
    <row r="18" spans="2:10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10" ht="131.4" customHeight="1" x14ac:dyDescent="0.4">
      <c r="B19" s="138" t="s">
        <v>1053</v>
      </c>
      <c r="C19" s="139"/>
      <c r="D19" s="139"/>
      <c r="E19" s="139"/>
      <c r="F19" s="139"/>
      <c r="G19" s="139"/>
      <c r="H19" s="142"/>
    </row>
    <row r="20" spans="2:10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10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10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10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10" x14ac:dyDescent="0.4">
      <c r="B24" s="217">
        <v>968258</v>
      </c>
      <c r="C24" s="147"/>
      <c r="D24" s="147">
        <v>2023</v>
      </c>
      <c r="E24" s="147"/>
      <c r="F24" s="32">
        <v>400000</v>
      </c>
      <c r="G24" s="114">
        <v>-0.58689999999999998</v>
      </c>
      <c r="H24" s="24">
        <v>2026</v>
      </c>
      <c r="I24" s="115">
        <f>F24-B24</f>
        <v>-568258</v>
      </c>
      <c r="J24" s="33">
        <f>((F24/B24)-1)*100</f>
        <v>-58.688696607722321</v>
      </c>
    </row>
    <row r="25" spans="2:10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10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10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10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10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10" ht="171.9" customHeight="1" thickBot="1" x14ac:dyDescent="0.45">
      <c r="B30" s="160" t="s">
        <v>1042</v>
      </c>
      <c r="C30" s="161"/>
      <c r="D30" s="161"/>
      <c r="E30" s="161"/>
      <c r="F30" s="161"/>
      <c r="G30" s="161"/>
      <c r="H30" s="162"/>
    </row>
    <row r="31" spans="2:10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10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0.67249999999999999</v>
      </c>
      <c r="C33" s="28"/>
      <c r="D33" s="28"/>
      <c r="E33" s="116"/>
      <c r="F33" s="166"/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30" customHeight="1" x14ac:dyDescent="0.4">
      <c r="B36" s="211" t="s">
        <v>672</v>
      </c>
      <c r="C36" s="212"/>
      <c r="D36" s="212"/>
      <c r="E36" s="212"/>
      <c r="F36" s="212" t="s">
        <v>667</v>
      </c>
      <c r="G36" s="212"/>
      <c r="H36" s="31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211" t="s">
        <v>1043</v>
      </c>
      <c r="C38" s="212"/>
      <c r="D38" s="212"/>
      <c r="E38" s="212"/>
      <c r="F38" s="313" t="s">
        <v>673</v>
      </c>
      <c r="G38" s="314"/>
      <c r="H38" s="317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1051</v>
      </c>
      <c r="C40" s="139"/>
      <c r="D40" s="139"/>
      <c r="E40" s="140"/>
      <c r="F40" s="141" t="s">
        <v>1045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211" t="s">
        <v>674</v>
      </c>
      <c r="C42" s="212"/>
      <c r="D42" s="212"/>
      <c r="E42" s="212"/>
      <c r="F42" s="313" t="s">
        <v>675</v>
      </c>
      <c r="G42" s="314"/>
      <c r="H42" s="317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211" t="s">
        <v>1046</v>
      </c>
      <c r="C44" s="212"/>
      <c r="D44" s="212"/>
      <c r="E44" s="212"/>
      <c r="F44" s="212" t="s">
        <v>628</v>
      </c>
      <c r="G44" s="212"/>
      <c r="H44" s="31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1044</v>
      </c>
      <c r="C46" s="139"/>
      <c r="D46" s="139"/>
      <c r="E46" s="140"/>
      <c r="F46" s="141" t="s">
        <v>1045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636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637</v>
      </c>
      <c r="C50" s="127"/>
      <c r="D50" s="127"/>
      <c r="E50" s="128"/>
      <c r="F50" s="129" t="s">
        <v>638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639</v>
      </c>
      <c r="C52" s="135"/>
      <c r="D52" s="135"/>
      <c r="E52" s="135"/>
      <c r="F52" s="136" t="s">
        <v>640</v>
      </c>
      <c r="G52" s="136"/>
      <c r="H52" s="137"/>
    </row>
    <row r="53" spans="2:8" ht="38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1047</v>
      </c>
      <c r="C54" s="124"/>
      <c r="D54" s="124"/>
      <c r="E54" s="124"/>
      <c r="F54" s="124"/>
      <c r="G54" s="124"/>
      <c r="H54" s="125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F33">
    <cfRule type="containsText" dxfId="223" priority="1" operator="containsText" text="NO DISPONIBLE">
      <formula>NOT(ISERROR(SEARCH("NO DISPONIBLE",B33)))</formula>
    </cfRule>
    <cfRule type="cellIs" dxfId="222" priority="2" stopIfTrue="1" operator="greaterThanOrEqual">
      <formula>0.7</formula>
    </cfRule>
    <cfRule type="cellIs" dxfId="221" priority="3" stopIfTrue="1" operator="between">
      <formula>0.5</formula>
      <formula>0.7</formula>
    </cfRule>
    <cfRule type="cellIs" dxfId="220" priority="4" stopIfTrue="1" operator="lessThanOrEqual">
      <formula>0.5</formula>
    </cfRule>
  </conditionalFormatting>
  <hyperlinks>
    <hyperlink ref="B52" r:id="rId1" xr:uid="{81F3DB04-7D49-4F11-BCB2-58AA84377626}"/>
  </hyperlinks>
  <pageMargins left="0.7" right="0.7" top="0.75" bottom="0.75" header="0.3" footer="0.3"/>
  <pageSetup paperSize="9" scale="47" orientation="portrait" r:id="rId2"/>
  <drawing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848C1-EEF3-4CD8-A77F-81FD680F0063}">
  <sheetPr>
    <pageSetUpPr fitToPage="1"/>
  </sheetPr>
  <dimension ref="B1:Q54"/>
  <sheetViews>
    <sheetView topLeftCell="B17" zoomScale="85" zoomScaleNormal="85" workbookViewId="0">
      <selection activeCell="K32" sqref="K3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0.66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6" t="s">
        <v>676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6.75" customHeight="1" x14ac:dyDescent="0.4">
      <c r="B6" s="138" t="s">
        <v>596</v>
      </c>
      <c r="C6" s="139"/>
      <c r="D6" s="139"/>
      <c r="E6" s="140"/>
      <c r="F6" s="141" t="s">
        <v>597</v>
      </c>
      <c r="G6" s="140"/>
      <c r="H6" s="65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655</v>
      </c>
      <c r="C9" s="186" t="s">
        <v>1040</v>
      </c>
      <c r="D9" s="187"/>
      <c r="E9" s="10" t="s">
        <v>281</v>
      </c>
      <c r="F9" s="10" t="s">
        <v>1041</v>
      </c>
      <c r="G9" s="10" t="s">
        <v>76</v>
      </c>
      <c r="H9" s="11" t="s">
        <v>347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284</v>
      </c>
      <c r="D12" s="140"/>
      <c r="E12" s="16" t="s">
        <v>21</v>
      </c>
      <c r="F12" s="16" t="s">
        <v>22</v>
      </c>
      <c r="G12" s="17" t="s">
        <v>285</v>
      </c>
      <c r="H12" s="6" t="s">
        <v>665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828</v>
      </c>
      <c r="G15" s="185"/>
      <c r="H15" s="11" t="s">
        <v>30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10" ht="84.75" customHeight="1" x14ac:dyDescent="0.4">
      <c r="B17" s="146" t="s">
        <v>616</v>
      </c>
      <c r="C17" s="147"/>
      <c r="D17" s="147"/>
      <c r="E17" s="147"/>
      <c r="F17" s="147"/>
      <c r="G17" s="147"/>
      <c r="H17" s="148"/>
    </row>
    <row r="18" spans="2:10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10" ht="131.4" customHeight="1" x14ac:dyDescent="0.4">
      <c r="B19" s="138" t="s">
        <v>1054</v>
      </c>
      <c r="C19" s="139"/>
      <c r="D19" s="139"/>
      <c r="E19" s="139"/>
      <c r="F19" s="139"/>
      <c r="G19" s="139"/>
      <c r="H19" s="142"/>
    </row>
    <row r="20" spans="2:10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10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10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10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10" x14ac:dyDescent="0.4">
      <c r="B24" s="217">
        <v>53</v>
      </c>
      <c r="C24" s="147"/>
      <c r="D24" s="147">
        <v>2023</v>
      </c>
      <c r="E24" s="147"/>
      <c r="F24" s="30">
        <v>73</v>
      </c>
      <c r="G24" s="114">
        <v>37.729999999999997</v>
      </c>
      <c r="H24" s="24">
        <v>2026</v>
      </c>
      <c r="I24" s="115">
        <f>F24-B24</f>
        <v>20</v>
      </c>
      <c r="J24" s="33">
        <f>((F24/B24)-1)*100</f>
        <v>37.735849056603769</v>
      </c>
    </row>
    <row r="25" spans="2:10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10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10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10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10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10" ht="171.9" customHeight="1" thickBot="1" x14ac:dyDescent="0.45">
      <c r="B30" s="160" t="s">
        <v>1042</v>
      </c>
      <c r="C30" s="161"/>
      <c r="D30" s="161"/>
      <c r="E30" s="161"/>
      <c r="F30" s="161"/>
      <c r="G30" s="161"/>
      <c r="H30" s="162"/>
    </row>
    <row r="31" spans="2:10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10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0.77780000000000005</v>
      </c>
      <c r="C33" s="28"/>
      <c r="D33" s="28"/>
      <c r="E33" s="116"/>
      <c r="F33" s="166"/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30" customHeight="1" x14ac:dyDescent="0.4">
      <c r="B36" s="211" t="s">
        <v>677</v>
      </c>
      <c r="C36" s="212"/>
      <c r="D36" s="212"/>
      <c r="E36" s="212"/>
      <c r="F36" s="212" t="s">
        <v>678</v>
      </c>
      <c r="G36" s="212"/>
      <c r="H36" s="31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211" t="s">
        <v>1043</v>
      </c>
      <c r="C38" s="212"/>
      <c r="D38" s="212"/>
      <c r="E38" s="212"/>
      <c r="F38" s="212" t="s">
        <v>398</v>
      </c>
      <c r="G38" s="212"/>
      <c r="H38" s="31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1051</v>
      </c>
      <c r="C40" s="139"/>
      <c r="D40" s="139"/>
      <c r="E40" s="140"/>
      <c r="F40" s="141" t="s">
        <v>1045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211" t="s">
        <v>674</v>
      </c>
      <c r="C42" s="212"/>
      <c r="D42" s="212"/>
      <c r="E42" s="212"/>
      <c r="F42" s="313" t="s">
        <v>679</v>
      </c>
      <c r="G42" s="314"/>
      <c r="H42" s="317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211" t="s">
        <v>1046</v>
      </c>
      <c r="C44" s="212"/>
      <c r="D44" s="212"/>
      <c r="E44" s="212"/>
      <c r="F44" s="212" t="s">
        <v>628</v>
      </c>
      <c r="G44" s="212"/>
      <c r="H44" s="31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1044</v>
      </c>
      <c r="C46" s="139"/>
      <c r="D46" s="139"/>
      <c r="E46" s="140"/>
      <c r="F46" s="141" t="s">
        <v>1045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636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637</v>
      </c>
      <c r="C50" s="127"/>
      <c r="D50" s="127"/>
      <c r="E50" s="128"/>
      <c r="F50" s="129" t="s">
        <v>638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639</v>
      </c>
      <c r="C52" s="135"/>
      <c r="D52" s="135"/>
      <c r="E52" s="135"/>
      <c r="F52" s="136" t="s">
        <v>640</v>
      </c>
      <c r="G52" s="136"/>
      <c r="H52" s="137"/>
    </row>
    <row r="53" spans="2:8" ht="38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1047</v>
      </c>
      <c r="C54" s="124"/>
      <c r="D54" s="124"/>
      <c r="E54" s="124"/>
      <c r="F54" s="124"/>
      <c r="G54" s="124"/>
      <c r="H54" s="125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F33">
    <cfRule type="containsText" dxfId="219" priority="1" operator="containsText" text="NO DISPONIBLE">
      <formula>NOT(ISERROR(SEARCH("NO DISPONIBLE",B33)))</formula>
    </cfRule>
    <cfRule type="cellIs" dxfId="218" priority="2" stopIfTrue="1" operator="greaterThanOrEqual">
      <formula>0.7</formula>
    </cfRule>
    <cfRule type="cellIs" dxfId="217" priority="3" stopIfTrue="1" operator="between">
      <formula>0.5</formula>
      <formula>0.7</formula>
    </cfRule>
    <cfRule type="cellIs" dxfId="216" priority="4" stopIfTrue="1" operator="lessThanOrEqual">
      <formula>0.5</formula>
    </cfRule>
  </conditionalFormatting>
  <hyperlinks>
    <hyperlink ref="B52" r:id="rId1" xr:uid="{7C728291-022D-4E64-9B8B-DB410BCE2E2F}"/>
  </hyperlinks>
  <pageMargins left="0.7" right="0.7" top="0.75" bottom="0.75" header="0.3" footer="0.3"/>
  <pageSetup paperSize="9" scale="47" orientation="portrait" r:id="rId2"/>
  <drawing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74A0C-9FA1-4243-837D-0F7E31D14AF6}">
  <sheetPr>
    <pageSetUpPr fitToPage="1"/>
  </sheetPr>
  <dimension ref="B1:Q54"/>
  <sheetViews>
    <sheetView topLeftCell="B18" zoomScale="85" zoomScaleNormal="85" workbookViewId="0">
      <selection activeCell="K32" sqref="K3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5.886718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6" t="s">
        <v>680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6.75" customHeight="1" x14ac:dyDescent="0.4">
      <c r="B6" s="138" t="s">
        <v>596</v>
      </c>
      <c r="C6" s="139"/>
      <c r="D6" s="139"/>
      <c r="E6" s="140"/>
      <c r="F6" s="141" t="s">
        <v>597</v>
      </c>
      <c r="G6" s="140"/>
      <c r="H6" s="65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655</v>
      </c>
      <c r="C9" s="186" t="s">
        <v>1040</v>
      </c>
      <c r="D9" s="187"/>
      <c r="E9" s="10" t="s">
        <v>281</v>
      </c>
      <c r="F9" s="10" t="s">
        <v>1041</v>
      </c>
      <c r="G9" s="10" t="s">
        <v>76</v>
      </c>
      <c r="H9" s="11" t="s">
        <v>347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284</v>
      </c>
      <c r="D12" s="140"/>
      <c r="E12" s="16" t="s">
        <v>21</v>
      </c>
      <c r="F12" s="16" t="s">
        <v>22</v>
      </c>
      <c r="G12" s="17" t="s">
        <v>285</v>
      </c>
      <c r="H12" s="6" t="s">
        <v>665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828</v>
      </c>
      <c r="G15" s="185"/>
      <c r="H15" s="11" t="s">
        <v>30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10" ht="84.75" customHeight="1" x14ac:dyDescent="0.4">
      <c r="B17" s="146" t="s">
        <v>616</v>
      </c>
      <c r="C17" s="147"/>
      <c r="D17" s="147"/>
      <c r="E17" s="147"/>
      <c r="F17" s="147"/>
      <c r="G17" s="147"/>
      <c r="H17" s="148"/>
    </row>
    <row r="18" spans="2:10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10" ht="131.4" customHeight="1" x14ac:dyDescent="0.4">
      <c r="B19" s="138" t="s">
        <v>1055</v>
      </c>
      <c r="C19" s="139"/>
      <c r="D19" s="139"/>
      <c r="E19" s="139"/>
      <c r="F19" s="139"/>
      <c r="G19" s="139"/>
      <c r="H19" s="142"/>
    </row>
    <row r="20" spans="2:10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10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10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10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10" x14ac:dyDescent="0.4">
      <c r="B24" s="217">
        <v>23</v>
      </c>
      <c r="C24" s="147"/>
      <c r="D24" s="147">
        <v>2023</v>
      </c>
      <c r="E24" s="147"/>
      <c r="F24" s="30">
        <v>31</v>
      </c>
      <c r="G24" s="114">
        <v>0.3478</v>
      </c>
      <c r="H24" s="24">
        <v>2026</v>
      </c>
      <c r="I24" s="115">
        <f>F24-B24</f>
        <v>8</v>
      </c>
      <c r="J24" s="33">
        <f>((F24/B24)-1)*100</f>
        <v>34.782608695652172</v>
      </c>
    </row>
    <row r="25" spans="2:10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10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10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10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10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10" ht="171.9" customHeight="1" thickBot="1" x14ac:dyDescent="0.45">
      <c r="B30" s="160" t="s">
        <v>1042</v>
      </c>
      <c r="C30" s="161"/>
      <c r="D30" s="161"/>
      <c r="E30" s="161"/>
      <c r="F30" s="161"/>
      <c r="G30" s="161"/>
      <c r="H30" s="162"/>
    </row>
    <row r="31" spans="2:10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10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0.71430000000000005</v>
      </c>
      <c r="C33" s="28"/>
      <c r="D33" s="28"/>
      <c r="E33" s="116"/>
      <c r="F33" s="166"/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30" customHeight="1" x14ac:dyDescent="0.4">
      <c r="B36" s="211" t="s">
        <v>681</v>
      </c>
      <c r="C36" s="212"/>
      <c r="D36" s="212"/>
      <c r="E36" s="212"/>
      <c r="F36" s="212" t="s">
        <v>682</v>
      </c>
      <c r="G36" s="212"/>
      <c r="H36" s="31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18" customHeight="1" x14ac:dyDescent="0.4">
      <c r="B38" s="315" t="s">
        <v>1043</v>
      </c>
      <c r="C38" s="314"/>
      <c r="D38" s="314"/>
      <c r="E38" s="316"/>
      <c r="F38" s="212" t="s">
        <v>683</v>
      </c>
      <c r="G38" s="212"/>
      <c r="H38" s="31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1051</v>
      </c>
      <c r="C40" s="139"/>
      <c r="D40" s="139"/>
      <c r="E40" s="140"/>
      <c r="F40" s="141" t="s">
        <v>1045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211" t="s">
        <v>684</v>
      </c>
      <c r="C42" s="212"/>
      <c r="D42" s="212"/>
      <c r="E42" s="212"/>
      <c r="F42" s="212" t="s">
        <v>685</v>
      </c>
      <c r="G42" s="212"/>
      <c r="H42" s="31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211" t="s">
        <v>1046</v>
      </c>
      <c r="C44" s="212"/>
      <c r="D44" s="212"/>
      <c r="E44" s="212"/>
      <c r="F44" s="212" t="s">
        <v>628</v>
      </c>
      <c r="G44" s="212"/>
      <c r="H44" s="31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1044</v>
      </c>
      <c r="C46" s="139"/>
      <c r="D46" s="139"/>
      <c r="E46" s="140"/>
      <c r="F46" s="141" t="s">
        <v>1045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636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637</v>
      </c>
      <c r="C50" s="127"/>
      <c r="D50" s="127"/>
      <c r="E50" s="128"/>
      <c r="F50" s="129" t="s">
        <v>638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639</v>
      </c>
      <c r="C52" s="135"/>
      <c r="D52" s="135"/>
      <c r="E52" s="135"/>
      <c r="F52" s="136" t="s">
        <v>640</v>
      </c>
      <c r="G52" s="136"/>
      <c r="H52" s="137"/>
    </row>
    <row r="53" spans="2:8" ht="38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1047</v>
      </c>
      <c r="C54" s="124"/>
      <c r="D54" s="124"/>
      <c r="E54" s="124"/>
      <c r="F54" s="124"/>
      <c r="G54" s="124"/>
      <c r="H54" s="125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F33">
    <cfRule type="containsText" dxfId="215" priority="1" operator="containsText" text="NO DISPONIBLE">
      <formula>NOT(ISERROR(SEARCH("NO DISPONIBLE",B33)))</formula>
    </cfRule>
    <cfRule type="cellIs" dxfId="214" priority="2" stopIfTrue="1" operator="greaterThanOrEqual">
      <formula>0.7</formula>
    </cfRule>
    <cfRule type="cellIs" dxfId="213" priority="3" stopIfTrue="1" operator="between">
      <formula>0.5</formula>
      <formula>0.7</formula>
    </cfRule>
    <cfRule type="cellIs" dxfId="212" priority="4" stopIfTrue="1" operator="lessThanOrEqual">
      <formula>0.5</formula>
    </cfRule>
  </conditionalFormatting>
  <hyperlinks>
    <hyperlink ref="B52" r:id="rId1" xr:uid="{D9DB20D8-434F-45D1-8AE9-F161CCCF2D1D}"/>
  </hyperlinks>
  <pageMargins left="0.7" right="0.7" top="0.75" bottom="0.75" header="0.3" footer="0.3"/>
  <pageSetup paperSize="9" scale="47" orientation="portrait" r:id="rId2"/>
  <drawing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D4226-54BF-40A7-9032-A64F427FBB09}">
  <sheetPr>
    <pageSetUpPr fitToPage="1"/>
  </sheetPr>
  <dimension ref="B1:Q54"/>
  <sheetViews>
    <sheetView topLeftCell="B14" zoomScale="85" zoomScaleNormal="85" workbookViewId="0">
      <selection activeCell="K32" sqref="K32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5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16" t="s">
        <v>686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36.75" customHeight="1" x14ac:dyDescent="0.4">
      <c r="B6" s="138" t="s">
        <v>596</v>
      </c>
      <c r="C6" s="139"/>
      <c r="D6" s="139"/>
      <c r="E6" s="140"/>
      <c r="F6" s="141" t="s">
        <v>597</v>
      </c>
      <c r="G6" s="140"/>
      <c r="H6" s="65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655</v>
      </c>
      <c r="C9" s="186" t="s">
        <v>1040</v>
      </c>
      <c r="D9" s="187"/>
      <c r="E9" s="10" t="s">
        <v>281</v>
      </c>
      <c r="F9" s="10" t="s">
        <v>1041</v>
      </c>
      <c r="G9" s="10" t="s">
        <v>76</v>
      </c>
      <c r="H9" s="11" t="s">
        <v>347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284</v>
      </c>
      <c r="D12" s="140"/>
      <c r="E12" s="16" t="s">
        <v>21</v>
      </c>
      <c r="F12" s="16" t="s">
        <v>22</v>
      </c>
      <c r="G12" s="17" t="s">
        <v>285</v>
      </c>
      <c r="H12" s="6" t="s">
        <v>665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828</v>
      </c>
      <c r="G15" s="185"/>
      <c r="H15" s="11" t="s">
        <v>30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10" ht="84.75" customHeight="1" x14ac:dyDescent="0.4">
      <c r="B17" s="146" t="s">
        <v>616</v>
      </c>
      <c r="C17" s="147"/>
      <c r="D17" s="147"/>
      <c r="E17" s="147"/>
      <c r="F17" s="147"/>
      <c r="G17" s="147"/>
      <c r="H17" s="148"/>
    </row>
    <row r="18" spans="2:10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10" ht="131.4" customHeight="1" x14ac:dyDescent="0.4">
      <c r="B19" s="138" t="s">
        <v>1056</v>
      </c>
      <c r="C19" s="139"/>
      <c r="D19" s="139"/>
      <c r="E19" s="139"/>
      <c r="F19" s="139"/>
      <c r="G19" s="139"/>
      <c r="H19" s="142"/>
    </row>
    <row r="20" spans="2:10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10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10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10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10" x14ac:dyDescent="0.4">
      <c r="B24" s="217">
        <v>315</v>
      </c>
      <c r="C24" s="147"/>
      <c r="D24" s="147">
        <v>2023</v>
      </c>
      <c r="E24" s="147"/>
      <c r="F24" s="30">
        <v>320</v>
      </c>
      <c r="G24" s="117">
        <v>1.5900000000000001E-2</v>
      </c>
      <c r="H24" s="24">
        <v>2026</v>
      </c>
      <c r="I24" s="115">
        <f>F24-B24</f>
        <v>5</v>
      </c>
      <c r="J24" s="33">
        <f>((F24/B24)-1)*100</f>
        <v>1.5873015873015817</v>
      </c>
    </row>
    <row r="25" spans="2:10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10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10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10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10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10" ht="171.9" customHeight="1" thickBot="1" x14ac:dyDescent="0.45">
      <c r="B30" s="160" t="s">
        <v>1042</v>
      </c>
      <c r="C30" s="161"/>
      <c r="D30" s="161"/>
      <c r="E30" s="161"/>
      <c r="F30" s="161"/>
      <c r="G30" s="161"/>
      <c r="H30" s="162"/>
    </row>
    <row r="31" spans="2:10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10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0.47499999999999998</v>
      </c>
      <c r="C33" s="28"/>
      <c r="D33" s="28"/>
      <c r="E33" s="116"/>
      <c r="F33" s="166"/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30" customHeight="1" x14ac:dyDescent="0.4">
      <c r="B36" s="211" t="s">
        <v>688</v>
      </c>
      <c r="C36" s="212"/>
      <c r="D36" s="212"/>
      <c r="E36" s="212"/>
      <c r="F36" s="212" t="s">
        <v>689</v>
      </c>
      <c r="G36" s="212"/>
      <c r="H36" s="31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18" customHeight="1" x14ac:dyDescent="0.4">
      <c r="B38" s="315" t="s">
        <v>1043</v>
      </c>
      <c r="C38" s="314"/>
      <c r="D38" s="314"/>
      <c r="E38" s="316"/>
      <c r="F38" s="212" t="s">
        <v>690</v>
      </c>
      <c r="G38" s="212"/>
      <c r="H38" s="31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1051</v>
      </c>
      <c r="C40" s="139"/>
      <c r="D40" s="139"/>
      <c r="E40" s="140"/>
      <c r="F40" s="141" t="s">
        <v>1045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211" t="s">
        <v>684</v>
      </c>
      <c r="C42" s="212"/>
      <c r="D42" s="212"/>
      <c r="E42" s="212"/>
      <c r="F42" s="313" t="s">
        <v>691</v>
      </c>
      <c r="G42" s="314"/>
      <c r="H42" s="317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211" t="s">
        <v>1046</v>
      </c>
      <c r="C44" s="212"/>
      <c r="D44" s="212"/>
      <c r="E44" s="212"/>
      <c r="F44" s="212" t="s">
        <v>628</v>
      </c>
      <c r="G44" s="212"/>
      <c r="H44" s="31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1044</v>
      </c>
      <c r="C46" s="139"/>
      <c r="D46" s="139"/>
      <c r="E46" s="140"/>
      <c r="F46" s="141" t="s">
        <v>1045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636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637</v>
      </c>
      <c r="C50" s="127"/>
      <c r="D50" s="127"/>
      <c r="E50" s="128"/>
      <c r="F50" s="129" t="s">
        <v>638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639</v>
      </c>
      <c r="C52" s="135"/>
      <c r="D52" s="135"/>
      <c r="E52" s="135"/>
      <c r="F52" s="136" t="s">
        <v>640</v>
      </c>
      <c r="G52" s="136"/>
      <c r="H52" s="137"/>
    </row>
    <row r="53" spans="2:8" ht="38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1047</v>
      </c>
      <c r="C54" s="124"/>
      <c r="D54" s="124"/>
      <c r="E54" s="124"/>
      <c r="F54" s="124"/>
      <c r="G54" s="124"/>
      <c r="H54" s="125"/>
    </row>
  </sheetData>
  <mergeCells count="84">
    <mergeCell ref="B53:H53"/>
    <mergeCell ref="B54:H54"/>
    <mergeCell ref="B50:E50"/>
    <mergeCell ref="F50:H50"/>
    <mergeCell ref="B51:E51"/>
    <mergeCell ref="F51:H51"/>
    <mergeCell ref="B52:E52"/>
    <mergeCell ref="F52:H52"/>
    <mergeCell ref="B46:E46"/>
    <mergeCell ref="F46:H46"/>
    <mergeCell ref="B47:H47"/>
    <mergeCell ref="B48:H48"/>
    <mergeCell ref="B49:E49"/>
    <mergeCell ref="F49:H49"/>
    <mergeCell ref="B43:E43"/>
    <mergeCell ref="F43:H43"/>
    <mergeCell ref="B44:E44"/>
    <mergeCell ref="F44:H44"/>
    <mergeCell ref="B45:E45"/>
    <mergeCell ref="F45:H45"/>
    <mergeCell ref="B40:E40"/>
    <mergeCell ref="F40:H40"/>
    <mergeCell ref="B41:E41"/>
    <mergeCell ref="F41:H41"/>
    <mergeCell ref="B42:E42"/>
    <mergeCell ref="F42:H42"/>
    <mergeCell ref="B37:E37"/>
    <mergeCell ref="F37:H37"/>
    <mergeCell ref="B38:E38"/>
    <mergeCell ref="F38:H38"/>
    <mergeCell ref="B39:E39"/>
    <mergeCell ref="F39:H39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24:C24"/>
    <mergeCell ref="D24:E24"/>
    <mergeCell ref="B25:H25"/>
    <mergeCell ref="B26:H26"/>
    <mergeCell ref="B27:D27"/>
    <mergeCell ref="E27:F27"/>
    <mergeCell ref="G27:H27"/>
    <mergeCell ref="B21:E21"/>
    <mergeCell ref="F21:H21"/>
    <mergeCell ref="B22:E22"/>
    <mergeCell ref="F22:H22"/>
    <mergeCell ref="B23:C23"/>
    <mergeCell ref="D23:E23"/>
    <mergeCell ref="B16:H16"/>
    <mergeCell ref="B17:H17"/>
    <mergeCell ref="B18:H18"/>
    <mergeCell ref="B19:H19"/>
    <mergeCell ref="B20:E20"/>
    <mergeCell ref="F20:H20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6:E6"/>
    <mergeCell ref="F6:G6"/>
    <mergeCell ref="C2:H2"/>
    <mergeCell ref="B3:H3"/>
    <mergeCell ref="B4:H4"/>
    <mergeCell ref="B5:E5"/>
    <mergeCell ref="F5:G5"/>
  </mergeCells>
  <conditionalFormatting sqref="B33:F33">
    <cfRule type="containsText" dxfId="211" priority="1" operator="containsText" text="NO DISPONIBLE">
      <formula>NOT(ISERROR(SEARCH("NO DISPONIBLE",B33)))</formula>
    </cfRule>
    <cfRule type="cellIs" dxfId="210" priority="2" stopIfTrue="1" operator="greaterThanOrEqual">
      <formula>0.7</formula>
    </cfRule>
    <cfRule type="cellIs" dxfId="209" priority="3" stopIfTrue="1" operator="between">
      <formula>0.5</formula>
      <formula>0.7</formula>
    </cfRule>
    <cfRule type="cellIs" dxfId="208" priority="4" stopIfTrue="1" operator="lessThanOrEqual">
      <formula>0.5</formula>
    </cfRule>
  </conditionalFormatting>
  <hyperlinks>
    <hyperlink ref="B52" r:id="rId1" xr:uid="{23A6C71F-CDEA-4CC7-A618-4D959A83EAE8}"/>
  </hyperlinks>
  <pageMargins left="0.7" right="0.7" top="0.75" bottom="0.75" header="0.3" footer="0.3"/>
  <pageSetup paperSize="9" scale="47" orientation="portrait" r:id="rId2"/>
  <drawing r:id="rId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4E4EB-FECA-4071-AA34-275DA6B92E02}">
  <dimension ref="B1:Q54"/>
  <sheetViews>
    <sheetView view="pageBreakPreview" topLeftCell="A26" zoomScale="84" zoomScaleNormal="100" zoomScaleSheetLayoutView="84" workbookViewId="0">
      <selection activeCell="B34" sqref="B34:H34"/>
    </sheetView>
  </sheetViews>
  <sheetFormatPr baseColWidth="10" defaultColWidth="13.109375" defaultRowHeight="16.8" x14ac:dyDescent="0.4"/>
  <cols>
    <col min="1" max="1" width="7.88671875" style="1" customWidth="1"/>
    <col min="2" max="7" width="16.6640625" style="1" customWidth="1"/>
    <col min="8" max="8" width="23.5546875" style="1" customWidth="1"/>
    <col min="9" max="9" width="6.6640625" style="1" customWidth="1"/>
    <col min="10" max="16384" width="13.109375" style="1"/>
  </cols>
  <sheetData>
    <row r="1" spans="2:17" ht="17.399999999999999" hidden="1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43" t="s">
        <v>692</v>
      </c>
      <c r="C4" s="292"/>
      <c r="D4" s="292"/>
      <c r="E4" s="292"/>
      <c r="F4" s="292"/>
      <c r="G4" s="292"/>
      <c r="H4" s="293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4.25" customHeight="1" x14ac:dyDescent="0.4">
      <c r="B6" s="329" t="s">
        <v>693</v>
      </c>
      <c r="C6" s="330"/>
      <c r="D6" s="330"/>
      <c r="E6" s="330"/>
      <c r="F6" s="330" t="s">
        <v>694</v>
      </c>
      <c r="G6" s="330"/>
      <c r="H6" s="97" t="s">
        <v>278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8" t="s">
        <v>687</v>
      </c>
      <c r="C9" s="341" t="s">
        <v>655</v>
      </c>
      <c r="D9" s="341"/>
      <c r="E9" s="99" t="s">
        <v>664</v>
      </c>
      <c r="F9" s="99" t="s">
        <v>695</v>
      </c>
      <c r="G9" s="99" t="s">
        <v>655</v>
      </c>
      <c r="H9" s="100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thickBot="1" x14ac:dyDescent="0.45">
      <c r="B12" s="101" t="s">
        <v>20</v>
      </c>
      <c r="C12" s="342" t="s">
        <v>649</v>
      </c>
      <c r="D12" s="342"/>
      <c r="E12" s="102" t="s">
        <v>610</v>
      </c>
      <c r="F12" s="103" t="s">
        <v>22</v>
      </c>
      <c r="G12" s="101" t="s">
        <v>610</v>
      </c>
      <c r="H12" s="103" t="s">
        <v>642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338" t="s">
        <v>614</v>
      </c>
      <c r="C15" s="339"/>
      <c r="D15" s="339"/>
      <c r="E15" s="340"/>
      <c r="F15" s="341" t="s">
        <v>615</v>
      </c>
      <c r="G15" s="341"/>
      <c r="H15" s="100" t="s">
        <v>283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9" customHeight="1" x14ac:dyDescent="0.4">
      <c r="B17" s="335" t="s">
        <v>696</v>
      </c>
      <c r="C17" s="336"/>
      <c r="D17" s="336"/>
      <c r="E17" s="336"/>
      <c r="F17" s="336"/>
      <c r="G17" s="336"/>
      <c r="H17" s="337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26.25" customHeight="1" x14ac:dyDescent="0.4">
      <c r="B19" s="329" t="s">
        <v>697</v>
      </c>
      <c r="C19" s="330"/>
      <c r="D19" s="330"/>
      <c r="E19" s="330"/>
      <c r="F19" s="330"/>
      <c r="G19" s="330"/>
      <c r="H19" s="331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329" t="s">
        <v>85</v>
      </c>
      <c r="C21" s="330"/>
      <c r="D21" s="330"/>
      <c r="E21" s="330"/>
      <c r="F21" s="330" t="s">
        <v>111</v>
      </c>
      <c r="G21" s="330"/>
      <c r="H21" s="331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329">
        <v>4330</v>
      </c>
      <c r="C24" s="330"/>
      <c r="D24" s="330">
        <v>2023</v>
      </c>
      <c r="E24" s="330"/>
      <c r="F24" s="104" t="s">
        <v>698</v>
      </c>
      <c r="G24" s="105">
        <v>0.1517</v>
      </c>
      <c r="H24" s="97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22.25" customHeight="1" thickBot="1" x14ac:dyDescent="0.45">
      <c r="B30" s="332" t="s">
        <v>699</v>
      </c>
      <c r="C30" s="333"/>
      <c r="D30" s="333"/>
      <c r="E30" s="333"/>
      <c r="F30" s="333"/>
      <c r="G30" s="333"/>
      <c r="H30" s="334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0.88</v>
      </c>
      <c r="C33" s="28">
        <v>0</v>
      </c>
      <c r="D33" s="28">
        <v>0</v>
      </c>
      <c r="E33" s="28">
        <v>0</v>
      </c>
      <c r="F33" s="166">
        <v>0.22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321" t="s">
        <v>162</v>
      </c>
      <c r="C36" s="322"/>
      <c r="D36" s="322"/>
      <c r="E36" s="323"/>
      <c r="F36" s="324" t="s">
        <v>700</v>
      </c>
      <c r="G36" s="322"/>
      <c r="H36" s="325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321" t="s">
        <v>701</v>
      </c>
      <c r="C38" s="322"/>
      <c r="D38" s="322"/>
      <c r="E38" s="323"/>
      <c r="F38" s="324" t="s">
        <v>308</v>
      </c>
      <c r="G38" s="322"/>
      <c r="H38" s="325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48</v>
      </c>
      <c r="C40" s="139"/>
      <c r="D40" s="139"/>
      <c r="E40" s="140"/>
      <c r="F40" s="141" t="s">
        <v>702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321" t="s">
        <v>703</v>
      </c>
      <c r="C42" s="322"/>
      <c r="D42" s="322"/>
      <c r="E42" s="323"/>
      <c r="F42" s="324" t="s">
        <v>704</v>
      </c>
      <c r="G42" s="322"/>
      <c r="H42" s="325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330" t="s">
        <v>701</v>
      </c>
      <c r="C44" s="330"/>
      <c r="D44" s="330"/>
      <c r="E44" s="330"/>
      <c r="F44" s="330" t="s">
        <v>308</v>
      </c>
      <c r="G44" s="330"/>
      <c r="H44" s="330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48</v>
      </c>
      <c r="C46" s="139"/>
      <c r="D46" s="139"/>
      <c r="E46" s="140"/>
      <c r="F46" s="141" t="s">
        <v>702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329" t="s">
        <v>705</v>
      </c>
      <c r="C48" s="330"/>
      <c r="D48" s="330"/>
      <c r="E48" s="330"/>
      <c r="F48" s="330"/>
      <c r="G48" s="330"/>
      <c r="H48" s="331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321" t="s">
        <v>706</v>
      </c>
      <c r="C50" s="322"/>
      <c r="D50" s="322"/>
      <c r="E50" s="323"/>
      <c r="F50" s="324" t="s">
        <v>460</v>
      </c>
      <c r="G50" s="322"/>
      <c r="H50" s="325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307" t="s">
        <v>707</v>
      </c>
      <c r="C52" s="326"/>
      <c r="D52" s="326"/>
      <c r="E52" s="326"/>
      <c r="F52" s="327">
        <v>9858085639</v>
      </c>
      <c r="G52" s="327"/>
      <c r="H52" s="328"/>
    </row>
    <row r="53" spans="2:8" ht="123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5:E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207" priority="1" operator="containsText" text="NO DISPONIBLE">
      <formula>NOT(ISERROR(SEARCH("NO DISPONIBLE",B33)))</formula>
    </cfRule>
    <cfRule type="cellIs" dxfId="206" priority="2" stopIfTrue="1" operator="greaterThanOrEqual">
      <formula>0.7</formula>
    </cfRule>
    <cfRule type="cellIs" dxfId="205" priority="3" stopIfTrue="1" operator="between">
      <formula>0.5</formula>
      <formula>0.7</formula>
    </cfRule>
    <cfRule type="cellIs" dxfId="204" priority="4" stopIfTrue="1" operator="lessThanOrEqual">
      <formula>0.5</formula>
    </cfRule>
  </conditionalFormatting>
  <hyperlinks>
    <hyperlink ref="B52" r:id="rId1" xr:uid="{3316BFF5-924B-4764-8C3E-F467FEECCA73}"/>
  </hyperlinks>
  <printOptions horizontalCentered="1"/>
  <pageMargins left="0.51181102362204722" right="0.51181102362204722" top="0.35433070866141736" bottom="0.35433070866141736" header="0.31496062992125984" footer="0.31496062992125984"/>
  <pageSetup paperSize="5" scale="63" orientation="portrait" r:id="rId2"/>
  <drawing r:id="rId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6DA0-FB9C-429F-9FEA-05ED6B45ED2D}">
  <dimension ref="B1:Q54"/>
  <sheetViews>
    <sheetView view="pageBreakPreview" topLeftCell="A4" zoomScale="84" zoomScaleNormal="100" zoomScaleSheetLayoutView="84" workbookViewId="0">
      <selection activeCell="B34" sqref="B34:H34"/>
    </sheetView>
  </sheetViews>
  <sheetFormatPr baseColWidth="10" defaultColWidth="13.109375" defaultRowHeight="16.8" x14ac:dyDescent="0.4"/>
  <cols>
    <col min="1" max="1" width="7.88671875" style="1" customWidth="1"/>
    <col min="2" max="7" width="16.6640625" style="1" customWidth="1"/>
    <col min="8" max="8" width="23.5546875" style="1" customWidth="1"/>
    <col min="9" max="9" width="6.6640625" style="1" customWidth="1"/>
    <col min="10" max="16384" width="13.109375" style="1"/>
  </cols>
  <sheetData>
    <row r="1" spans="2:17" ht="17.399999999999999" hidden="1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291" t="s">
        <v>708</v>
      </c>
      <c r="C4" s="292"/>
      <c r="D4" s="292"/>
      <c r="E4" s="292"/>
      <c r="F4" s="292"/>
      <c r="G4" s="292"/>
      <c r="H4" s="293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4.25" customHeight="1" x14ac:dyDescent="0.4">
      <c r="B6" s="329" t="s">
        <v>693</v>
      </c>
      <c r="C6" s="330"/>
      <c r="D6" s="330"/>
      <c r="E6" s="330"/>
      <c r="F6" s="330" t="s">
        <v>694</v>
      </c>
      <c r="G6" s="330"/>
      <c r="H6" s="97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8" t="s">
        <v>687</v>
      </c>
      <c r="C9" s="341" t="s">
        <v>655</v>
      </c>
      <c r="D9" s="341"/>
      <c r="E9" s="99" t="s">
        <v>664</v>
      </c>
      <c r="F9" s="99" t="s">
        <v>695</v>
      </c>
      <c r="G9" s="99" t="s">
        <v>655</v>
      </c>
      <c r="H9" s="100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thickBot="1" x14ac:dyDescent="0.45">
      <c r="B12" s="101" t="s">
        <v>20</v>
      </c>
      <c r="C12" s="342" t="s">
        <v>649</v>
      </c>
      <c r="D12" s="342"/>
      <c r="E12" s="102" t="s">
        <v>610</v>
      </c>
      <c r="F12" s="103" t="s">
        <v>22</v>
      </c>
      <c r="G12" s="101" t="s">
        <v>610</v>
      </c>
      <c r="H12" s="103" t="s">
        <v>642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338" t="s">
        <v>614</v>
      </c>
      <c r="C15" s="339"/>
      <c r="D15" s="339"/>
      <c r="E15" s="340"/>
      <c r="F15" s="341" t="s">
        <v>615</v>
      </c>
      <c r="G15" s="341"/>
      <c r="H15" s="100" t="s">
        <v>283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9" customHeight="1" x14ac:dyDescent="0.4">
      <c r="B17" s="335" t="s">
        <v>709</v>
      </c>
      <c r="C17" s="336"/>
      <c r="D17" s="336"/>
      <c r="E17" s="336"/>
      <c r="F17" s="336"/>
      <c r="G17" s="336"/>
      <c r="H17" s="337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26.25" customHeight="1" x14ac:dyDescent="0.4">
      <c r="B19" s="321" t="s">
        <v>710</v>
      </c>
      <c r="C19" s="322"/>
      <c r="D19" s="322"/>
      <c r="E19" s="322"/>
      <c r="F19" s="322"/>
      <c r="G19" s="322"/>
      <c r="H19" s="325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329" t="s">
        <v>85</v>
      </c>
      <c r="C21" s="330"/>
      <c r="D21" s="330"/>
      <c r="E21" s="330"/>
      <c r="F21" s="330" t="s">
        <v>111</v>
      </c>
      <c r="G21" s="330"/>
      <c r="H21" s="331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344">
        <v>18515</v>
      </c>
      <c r="C24" s="330"/>
      <c r="D24" s="330">
        <v>2023</v>
      </c>
      <c r="E24" s="330"/>
      <c r="F24" s="104" t="s">
        <v>711</v>
      </c>
      <c r="G24" s="105">
        <v>1.6899999999999998E-2</v>
      </c>
      <c r="H24" s="97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22.25" customHeight="1" thickBot="1" x14ac:dyDescent="0.45">
      <c r="B30" s="332" t="s">
        <v>712</v>
      </c>
      <c r="C30" s="333"/>
      <c r="D30" s="333"/>
      <c r="E30" s="333"/>
      <c r="F30" s="333"/>
      <c r="G30" s="333"/>
      <c r="H30" s="334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0.97040000000000004</v>
      </c>
      <c r="C33" s="28">
        <v>0</v>
      </c>
      <c r="D33" s="28">
        <v>0</v>
      </c>
      <c r="E33" s="28"/>
      <c r="F33" s="166">
        <v>0.24260000000000001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18" customHeight="1" x14ac:dyDescent="0.4">
      <c r="B36" s="321" t="s">
        <v>713</v>
      </c>
      <c r="C36" s="322"/>
      <c r="D36" s="322"/>
      <c r="E36" s="323"/>
      <c r="F36" s="324" t="s">
        <v>714</v>
      </c>
      <c r="G36" s="322"/>
      <c r="H36" s="325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18" customHeight="1" x14ac:dyDescent="0.4">
      <c r="B38" s="321" t="s">
        <v>715</v>
      </c>
      <c r="C38" s="322"/>
      <c r="D38" s="322"/>
      <c r="E38" s="323"/>
      <c r="F38" s="324" t="s">
        <v>716</v>
      </c>
      <c r="G38" s="322"/>
      <c r="H38" s="325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48</v>
      </c>
      <c r="C40" s="139"/>
      <c r="D40" s="139"/>
      <c r="E40" s="140"/>
      <c r="F40" s="141" t="s">
        <v>717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321" t="s">
        <v>718</v>
      </c>
      <c r="C42" s="322"/>
      <c r="D42" s="322"/>
      <c r="E42" s="323"/>
      <c r="F42" s="324" t="s">
        <v>719</v>
      </c>
      <c r="G42" s="322"/>
      <c r="H42" s="325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324" t="s">
        <v>715</v>
      </c>
      <c r="C44" s="322"/>
      <c r="D44" s="322"/>
      <c r="E44" s="322"/>
      <c r="F44" s="324" t="s">
        <v>716</v>
      </c>
      <c r="G44" s="322"/>
      <c r="H44" s="325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48</v>
      </c>
      <c r="C46" s="139"/>
      <c r="D46" s="139"/>
      <c r="E46" s="140"/>
      <c r="F46" s="141" t="s">
        <v>717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329" t="s">
        <v>705</v>
      </c>
      <c r="C48" s="330"/>
      <c r="D48" s="330"/>
      <c r="E48" s="330"/>
      <c r="F48" s="330"/>
      <c r="G48" s="330"/>
      <c r="H48" s="331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321" t="s">
        <v>706</v>
      </c>
      <c r="C50" s="322"/>
      <c r="D50" s="322"/>
      <c r="E50" s="323"/>
      <c r="F50" s="324" t="s">
        <v>460</v>
      </c>
      <c r="G50" s="322"/>
      <c r="H50" s="325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307" t="s">
        <v>707</v>
      </c>
      <c r="C52" s="326"/>
      <c r="D52" s="326"/>
      <c r="E52" s="326"/>
      <c r="F52" s="327">
        <v>9858085639</v>
      </c>
      <c r="G52" s="327"/>
      <c r="H52" s="328"/>
    </row>
    <row r="53" spans="2:8" ht="123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5:E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203" priority="1" operator="containsText" text="NO DISPONIBLE">
      <formula>NOT(ISERROR(SEARCH("NO DISPONIBLE",B33)))</formula>
    </cfRule>
    <cfRule type="cellIs" dxfId="202" priority="2" stopIfTrue="1" operator="greaterThanOrEqual">
      <formula>0.7</formula>
    </cfRule>
    <cfRule type="cellIs" dxfId="201" priority="3" stopIfTrue="1" operator="between">
      <formula>0.5</formula>
      <formula>0.7</formula>
    </cfRule>
    <cfRule type="cellIs" dxfId="200" priority="4" stopIfTrue="1" operator="lessThanOrEqual">
      <formula>0.5</formula>
    </cfRule>
  </conditionalFormatting>
  <hyperlinks>
    <hyperlink ref="B52" r:id="rId1" xr:uid="{54D10CFD-2476-47CA-8A9C-1CD2571AF530}"/>
  </hyperlinks>
  <printOptions horizontalCentered="1"/>
  <pageMargins left="0.51181102362204722" right="0.51181102362204722" top="0.35433070866141736" bottom="0.35433070866141736" header="0.31496062992125984" footer="0.31496062992125984"/>
  <pageSetup paperSize="5" scale="63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52C89-713F-44C0-ABC2-E1B6CA7D356D}">
  <sheetPr>
    <pageSetUpPr fitToPage="1"/>
  </sheetPr>
  <dimension ref="B1:Q54"/>
  <sheetViews>
    <sheetView view="pageBreakPreview" topLeftCell="A30" zoomScale="85" zoomScaleNormal="100" zoomScaleSheetLayoutView="85" workbookViewId="0">
      <selection activeCell="F33" sqref="F33:H3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3.66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138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4.25" customHeight="1" x14ac:dyDescent="0.4">
      <c r="B6" s="138" t="s">
        <v>74</v>
      </c>
      <c r="C6" s="139"/>
      <c r="D6" s="139"/>
      <c r="E6" s="140"/>
      <c r="F6" s="141" t="s">
        <v>75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61.5" customHeight="1" x14ac:dyDescent="0.4">
      <c r="B17" s="146" t="s">
        <v>139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69.75" customHeight="1" x14ac:dyDescent="0.4">
      <c r="B19" s="182" t="s">
        <v>140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4</v>
      </c>
      <c r="C24" s="147"/>
      <c r="D24" s="147">
        <v>2023</v>
      </c>
      <c r="E24" s="147"/>
      <c r="F24" s="30">
        <v>10</v>
      </c>
      <c r="G24" s="23">
        <v>1.5</v>
      </c>
      <c r="H24" s="24">
        <v>2026</v>
      </c>
      <c r="I24" s="1">
        <f>((F24/B24)-1)*100</f>
        <v>150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141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2</v>
      </c>
      <c r="C33" s="23" t="s">
        <v>621</v>
      </c>
      <c r="D33" s="23" t="s">
        <v>621</v>
      </c>
      <c r="E33" s="23" t="s">
        <v>621</v>
      </c>
      <c r="F33" s="166">
        <v>0.4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142</v>
      </c>
      <c r="C36" s="139"/>
      <c r="D36" s="139"/>
      <c r="E36" s="140"/>
      <c r="F36" s="141" t="s">
        <v>143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144</v>
      </c>
      <c r="C38" s="139"/>
      <c r="D38" s="139"/>
      <c r="E38" s="140"/>
      <c r="F38" s="141" t="s">
        <v>145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40.5" customHeight="1" x14ac:dyDescent="0.4">
      <c r="B40" s="138" t="s">
        <v>111</v>
      </c>
      <c r="C40" s="139"/>
      <c r="D40" s="139"/>
      <c r="E40" s="140"/>
      <c r="F40" s="141" t="s">
        <v>146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147</v>
      </c>
      <c r="C42" s="139"/>
      <c r="D42" s="139"/>
      <c r="E42" s="140"/>
      <c r="F42" s="141" t="s">
        <v>148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149</v>
      </c>
      <c r="C44" s="139"/>
      <c r="D44" s="139"/>
      <c r="E44" s="140"/>
      <c r="F44" s="141" t="s">
        <v>145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39.75" customHeight="1" x14ac:dyDescent="0.4">
      <c r="B46" s="138" t="s">
        <v>111</v>
      </c>
      <c r="C46" s="139"/>
      <c r="D46" s="139"/>
      <c r="E46" s="140"/>
      <c r="F46" s="141" t="s">
        <v>146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95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96</v>
      </c>
      <c r="C50" s="127"/>
      <c r="D50" s="127"/>
      <c r="E50" s="128"/>
      <c r="F50" s="129" t="s">
        <v>96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97</v>
      </c>
      <c r="C52" s="135"/>
      <c r="D52" s="135"/>
      <c r="E52" s="135"/>
      <c r="F52" s="136" t="s">
        <v>98</v>
      </c>
      <c r="G52" s="136"/>
      <c r="H52" s="137"/>
    </row>
    <row r="53" spans="2:8" ht="67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415" priority="1" operator="containsText" text="NO DISPONIBLE">
      <formula>NOT(ISERROR(SEARCH("NO DISPONIBLE",B33)))</formula>
    </cfRule>
    <cfRule type="cellIs" dxfId="414" priority="2" stopIfTrue="1" operator="greaterThanOrEqual">
      <formula>0.7</formula>
    </cfRule>
    <cfRule type="cellIs" dxfId="413" priority="3" stopIfTrue="1" operator="between">
      <formula>0.5</formula>
      <formula>0.7</formula>
    </cfRule>
    <cfRule type="cellIs" dxfId="412" priority="4" stopIfTrue="1" operator="lessThanOrEqual">
      <formula>0.5</formula>
    </cfRule>
  </conditionalFormatting>
  <hyperlinks>
    <hyperlink ref="B52" r:id="rId1" xr:uid="{308EF81B-C6B0-42B2-9545-435E6FF2BFB6}"/>
  </hyperlinks>
  <pageMargins left="0.7" right="0.7" top="0.75" bottom="0.75" header="0.3" footer="0.3"/>
  <pageSetup paperSize="5" scale="54" orientation="portrait" r:id="rId2"/>
  <drawing r:id="rId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1627A-6461-4343-94C4-FC474236BD31}">
  <dimension ref="B1:Q54"/>
  <sheetViews>
    <sheetView view="pageBreakPreview" topLeftCell="A15" zoomScale="84" zoomScaleNormal="100" zoomScaleSheetLayoutView="84" workbookViewId="0">
      <selection activeCell="B34" sqref="B34:H34"/>
    </sheetView>
  </sheetViews>
  <sheetFormatPr baseColWidth="10" defaultColWidth="13.109375" defaultRowHeight="16.8" x14ac:dyDescent="0.4"/>
  <cols>
    <col min="1" max="1" width="7.88671875" style="1" customWidth="1"/>
    <col min="2" max="7" width="16.6640625" style="1" customWidth="1"/>
    <col min="8" max="8" width="23.5546875" style="1" customWidth="1"/>
    <col min="9" max="9" width="6.6640625" style="1" customWidth="1"/>
    <col min="10" max="16384" width="13.109375" style="1"/>
  </cols>
  <sheetData>
    <row r="1" spans="2:17" ht="17.399999999999999" hidden="1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45" t="s">
        <v>720</v>
      </c>
      <c r="C4" s="346"/>
      <c r="D4" s="346"/>
      <c r="E4" s="346"/>
      <c r="F4" s="346"/>
      <c r="G4" s="346"/>
      <c r="H4" s="347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4.25" customHeight="1" x14ac:dyDescent="0.4">
      <c r="B6" s="329" t="s">
        <v>693</v>
      </c>
      <c r="C6" s="330"/>
      <c r="D6" s="330"/>
      <c r="E6" s="330"/>
      <c r="F6" s="330" t="s">
        <v>694</v>
      </c>
      <c r="G6" s="330"/>
      <c r="H6" s="97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8" t="s">
        <v>687</v>
      </c>
      <c r="C9" s="341" t="s">
        <v>655</v>
      </c>
      <c r="D9" s="341"/>
      <c r="E9" s="99" t="s">
        <v>664</v>
      </c>
      <c r="F9" s="99" t="s">
        <v>695</v>
      </c>
      <c r="G9" s="99" t="s">
        <v>655</v>
      </c>
      <c r="H9" s="100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thickBot="1" x14ac:dyDescent="0.45">
      <c r="B12" s="101" t="s">
        <v>20</v>
      </c>
      <c r="C12" s="342" t="s">
        <v>649</v>
      </c>
      <c r="D12" s="342"/>
      <c r="E12" s="102" t="s">
        <v>610</v>
      </c>
      <c r="F12" s="103" t="s">
        <v>22</v>
      </c>
      <c r="G12" s="101" t="s">
        <v>610</v>
      </c>
      <c r="H12" s="103" t="s">
        <v>642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338" t="s">
        <v>614</v>
      </c>
      <c r="C15" s="339"/>
      <c r="D15" s="339"/>
      <c r="E15" s="340"/>
      <c r="F15" s="341" t="s">
        <v>615</v>
      </c>
      <c r="G15" s="341"/>
      <c r="H15" s="100" t="s">
        <v>283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9" customHeight="1" x14ac:dyDescent="0.4">
      <c r="B17" s="335" t="s">
        <v>721</v>
      </c>
      <c r="C17" s="336"/>
      <c r="D17" s="336"/>
      <c r="E17" s="336"/>
      <c r="F17" s="336"/>
      <c r="G17" s="336"/>
      <c r="H17" s="337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26.25" customHeight="1" x14ac:dyDescent="0.4">
      <c r="B19" s="211" t="s">
        <v>722</v>
      </c>
      <c r="C19" s="212"/>
      <c r="D19" s="212"/>
      <c r="E19" s="212"/>
      <c r="F19" s="212"/>
      <c r="G19" s="212"/>
      <c r="H19" s="31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329" t="s">
        <v>85</v>
      </c>
      <c r="C21" s="330"/>
      <c r="D21" s="330"/>
      <c r="E21" s="330"/>
      <c r="F21" s="330" t="s">
        <v>111</v>
      </c>
      <c r="G21" s="330"/>
      <c r="H21" s="331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329">
        <v>4312</v>
      </c>
      <c r="C24" s="330"/>
      <c r="D24" s="330">
        <v>2023</v>
      </c>
      <c r="E24" s="330"/>
      <c r="F24" s="104" t="s">
        <v>723</v>
      </c>
      <c r="G24" s="105">
        <v>2.0199999999999999E-2</v>
      </c>
      <c r="H24" s="97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22.25" customHeight="1" thickBot="1" x14ac:dyDescent="0.45">
      <c r="B30" s="332" t="s">
        <v>724</v>
      </c>
      <c r="C30" s="333"/>
      <c r="D30" s="333"/>
      <c r="E30" s="333"/>
      <c r="F30" s="333"/>
      <c r="G30" s="333"/>
      <c r="H30" s="334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1.0017</v>
      </c>
      <c r="C33" s="28">
        <v>0</v>
      </c>
      <c r="D33" s="28">
        <v>0</v>
      </c>
      <c r="E33" s="28">
        <v>0</v>
      </c>
      <c r="F33" s="166">
        <v>0.25040000000000001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18" customHeight="1" x14ac:dyDescent="0.4">
      <c r="B36" s="321" t="s">
        <v>725</v>
      </c>
      <c r="C36" s="322"/>
      <c r="D36" s="322"/>
      <c r="E36" s="323"/>
      <c r="F36" s="324" t="s">
        <v>726</v>
      </c>
      <c r="G36" s="322"/>
      <c r="H36" s="325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18" customHeight="1" x14ac:dyDescent="0.4">
      <c r="B38" s="321" t="s">
        <v>727</v>
      </c>
      <c r="C38" s="322"/>
      <c r="D38" s="322"/>
      <c r="E38" s="323"/>
      <c r="F38" s="324" t="s">
        <v>728</v>
      </c>
      <c r="G38" s="322"/>
      <c r="H38" s="325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48</v>
      </c>
      <c r="C40" s="139"/>
      <c r="D40" s="139"/>
      <c r="E40" s="140"/>
      <c r="F40" s="141" t="s">
        <v>729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321" t="s">
        <v>730</v>
      </c>
      <c r="C42" s="322"/>
      <c r="D42" s="322"/>
      <c r="E42" s="323"/>
      <c r="F42" s="324" t="s">
        <v>731</v>
      </c>
      <c r="G42" s="322"/>
      <c r="H42" s="325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324" t="s">
        <v>727</v>
      </c>
      <c r="C44" s="322"/>
      <c r="D44" s="322"/>
      <c r="E44" s="322"/>
      <c r="F44" s="324" t="s">
        <v>728</v>
      </c>
      <c r="G44" s="322"/>
      <c r="H44" s="325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48</v>
      </c>
      <c r="C46" s="139"/>
      <c r="D46" s="139"/>
      <c r="E46" s="140"/>
      <c r="F46" s="141" t="s">
        <v>729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329" t="s">
        <v>705</v>
      </c>
      <c r="C48" s="330"/>
      <c r="D48" s="330"/>
      <c r="E48" s="330"/>
      <c r="F48" s="330"/>
      <c r="G48" s="330"/>
      <c r="H48" s="331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321" t="s">
        <v>706</v>
      </c>
      <c r="C50" s="322"/>
      <c r="D50" s="322"/>
      <c r="E50" s="323"/>
      <c r="F50" s="324" t="s">
        <v>460</v>
      </c>
      <c r="G50" s="322"/>
      <c r="H50" s="325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307" t="s">
        <v>707</v>
      </c>
      <c r="C52" s="326"/>
      <c r="D52" s="326"/>
      <c r="E52" s="326"/>
      <c r="F52" s="327">
        <v>9858085639</v>
      </c>
      <c r="G52" s="327"/>
      <c r="H52" s="328"/>
    </row>
    <row r="53" spans="2:8" ht="123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5:E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199" priority="1" operator="containsText" text="NO DISPONIBLE">
      <formula>NOT(ISERROR(SEARCH("NO DISPONIBLE",B33)))</formula>
    </cfRule>
    <cfRule type="cellIs" dxfId="198" priority="2" stopIfTrue="1" operator="greaterThanOrEqual">
      <formula>0.7</formula>
    </cfRule>
    <cfRule type="cellIs" dxfId="197" priority="3" stopIfTrue="1" operator="between">
      <formula>0.5</formula>
      <formula>0.7</formula>
    </cfRule>
    <cfRule type="cellIs" dxfId="196" priority="4" stopIfTrue="1" operator="lessThanOrEqual">
      <formula>0.5</formula>
    </cfRule>
  </conditionalFormatting>
  <hyperlinks>
    <hyperlink ref="B52" r:id="rId1" xr:uid="{332519D0-F971-4307-A5D0-C17C2A471AD4}"/>
  </hyperlinks>
  <printOptions horizontalCentered="1"/>
  <pageMargins left="0.51181102362204722" right="0.51181102362204722" top="0.35433070866141736" bottom="0.35433070866141736" header="0.31496062992125984" footer="0.31496062992125984"/>
  <pageSetup paperSize="5" scale="63" orientation="portrait" r:id="rId2"/>
  <drawing r:id="rId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11F7-45E0-4BC8-A0E9-040B9331A64F}">
  <dimension ref="B1:Q54"/>
  <sheetViews>
    <sheetView view="pageBreakPreview" topLeftCell="A30" zoomScale="84" zoomScaleNormal="100" zoomScaleSheetLayoutView="84" workbookViewId="0">
      <selection activeCell="B34" sqref="B34:H34"/>
    </sheetView>
  </sheetViews>
  <sheetFormatPr baseColWidth="10" defaultColWidth="13.109375" defaultRowHeight="16.8" x14ac:dyDescent="0.4"/>
  <cols>
    <col min="1" max="1" width="7.88671875" style="1" customWidth="1"/>
    <col min="2" max="7" width="16.6640625" style="1" customWidth="1"/>
    <col min="8" max="8" width="23.5546875" style="1" customWidth="1"/>
    <col min="9" max="9" width="6.6640625" style="1" customWidth="1"/>
    <col min="10" max="16384" width="13.109375" style="1"/>
  </cols>
  <sheetData>
    <row r="1" spans="2:17" ht="17.399999999999999" hidden="1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48" t="s">
        <v>732</v>
      </c>
      <c r="C4" s="346"/>
      <c r="D4" s="346"/>
      <c r="E4" s="346"/>
      <c r="F4" s="346"/>
      <c r="G4" s="346"/>
      <c r="H4" s="347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4.25" customHeight="1" x14ac:dyDescent="0.4">
      <c r="B6" s="329" t="s">
        <v>693</v>
      </c>
      <c r="C6" s="330"/>
      <c r="D6" s="330"/>
      <c r="E6" s="330"/>
      <c r="F6" s="330" t="s">
        <v>694</v>
      </c>
      <c r="G6" s="330"/>
      <c r="H6" s="97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8" t="s">
        <v>687</v>
      </c>
      <c r="C9" s="341" t="s">
        <v>655</v>
      </c>
      <c r="D9" s="341"/>
      <c r="E9" s="99" t="s">
        <v>664</v>
      </c>
      <c r="F9" s="99" t="s">
        <v>695</v>
      </c>
      <c r="G9" s="99" t="s">
        <v>655</v>
      </c>
      <c r="H9" s="100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thickBot="1" x14ac:dyDescent="0.45">
      <c r="B12" s="101" t="s">
        <v>20</v>
      </c>
      <c r="C12" s="342" t="s">
        <v>649</v>
      </c>
      <c r="D12" s="342"/>
      <c r="E12" s="102" t="s">
        <v>610</v>
      </c>
      <c r="F12" s="103" t="s">
        <v>22</v>
      </c>
      <c r="G12" s="101" t="s">
        <v>610</v>
      </c>
      <c r="H12" s="103" t="s">
        <v>642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338" t="s">
        <v>614</v>
      </c>
      <c r="C15" s="339"/>
      <c r="D15" s="339"/>
      <c r="E15" s="340"/>
      <c r="F15" s="341" t="s">
        <v>615</v>
      </c>
      <c r="G15" s="341"/>
      <c r="H15" s="100" t="s">
        <v>283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9" customHeight="1" x14ac:dyDescent="0.4">
      <c r="B17" s="335" t="s">
        <v>733</v>
      </c>
      <c r="C17" s="336"/>
      <c r="D17" s="336"/>
      <c r="E17" s="336"/>
      <c r="F17" s="336"/>
      <c r="G17" s="336"/>
      <c r="H17" s="337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26.25" customHeight="1" x14ac:dyDescent="0.4">
      <c r="B19" s="211" t="s">
        <v>734</v>
      </c>
      <c r="C19" s="212"/>
      <c r="D19" s="212"/>
      <c r="E19" s="212"/>
      <c r="F19" s="212"/>
      <c r="G19" s="212"/>
      <c r="H19" s="31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329" t="s">
        <v>85</v>
      </c>
      <c r="C21" s="330"/>
      <c r="D21" s="330"/>
      <c r="E21" s="330"/>
      <c r="F21" s="330" t="s">
        <v>111</v>
      </c>
      <c r="G21" s="330"/>
      <c r="H21" s="331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329">
        <v>338018</v>
      </c>
      <c r="C24" s="330"/>
      <c r="D24" s="330">
        <v>2023</v>
      </c>
      <c r="E24" s="330"/>
      <c r="F24" s="104" t="s">
        <v>735</v>
      </c>
      <c r="G24" s="105">
        <v>1.66E-2</v>
      </c>
      <c r="H24" s="97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22.25" customHeight="1" thickBot="1" x14ac:dyDescent="0.45">
      <c r="B30" s="332" t="s">
        <v>736</v>
      </c>
      <c r="C30" s="333"/>
      <c r="D30" s="333"/>
      <c r="E30" s="333"/>
      <c r="F30" s="333"/>
      <c r="G30" s="333"/>
      <c r="H30" s="334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0.97230000000000005</v>
      </c>
      <c r="C33" s="28">
        <v>0</v>
      </c>
      <c r="D33" s="28">
        <v>0</v>
      </c>
      <c r="E33" s="28">
        <v>0</v>
      </c>
      <c r="F33" s="166">
        <v>0.24310000000000001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18" customHeight="1" x14ac:dyDescent="0.4">
      <c r="B36" s="321" t="s">
        <v>737</v>
      </c>
      <c r="C36" s="322"/>
      <c r="D36" s="322"/>
      <c r="E36" s="323"/>
      <c r="F36" s="324" t="s">
        <v>738</v>
      </c>
      <c r="G36" s="322"/>
      <c r="H36" s="325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18" customHeight="1" x14ac:dyDescent="0.4">
      <c r="B38" s="321" t="s">
        <v>739</v>
      </c>
      <c r="C38" s="322"/>
      <c r="D38" s="322"/>
      <c r="E38" s="323"/>
      <c r="F38" s="324" t="s">
        <v>740</v>
      </c>
      <c r="G38" s="322"/>
      <c r="H38" s="325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48</v>
      </c>
      <c r="C40" s="139"/>
      <c r="D40" s="139"/>
      <c r="E40" s="140"/>
      <c r="F40" s="141" t="s">
        <v>729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321" t="s">
        <v>741</v>
      </c>
      <c r="C42" s="322"/>
      <c r="D42" s="322"/>
      <c r="E42" s="323"/>
      <c r="F42" s="324" t="s">
        <v>742</v>
      </c>
      <c r="G42" s="322"/>
      <c r="H42" s="325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324" t="s">
        <v>739</v>
      </c>
      <c r="C44" s="322"/>
      <c r="D44" s="322"/>
      <c r="E44" s="322"/>
      <c r="F44" s="324" t="s">
        <v>740</v>
      </c>
      <c r="G44" s="322"/>
      <c r="H44" s="325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48</v>
      </c>
      <c r="C46" s="139"/>
      <c r="D46" s="139"/>
      <c r="E46" s="140"/>
      <c r="F46" s="141" t="s">
        <v>729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329" t="s">
        <v>705</v>
      </c>
      <c r="C48" s="330"/>
      <c r="D48" s="330"/>
      <c r="E48" s="330"/>
      <c r="F48" s="330"/>
      <c r="G48" s="330"/>
      <c r="H48" s="331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321" t="s">
        <v>706</v>
      </c>
      <c r="C50" s="322"/>
      <c r="D50" s="322"/>
      <c r="E50" s="323"/>
      <c r="F50" s="324" t="s">
        <v>460</v>
      </c>
      <c r="G50" s="322"/>
      <c r="H50" s="325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307" t="s">
        <v>707</v>
      </c>
      <c r="C52" s="326"/>
      <c r="D52" s="326"/>
      <c r="E52" s="326"/>
      <c r="F52" s="327">
        <v>9858085639</v>
      </c>
      <c r="G52" s="327"/>
      <c r="H52" s="328"/>
    </row>
    <row r="53" spans="2:8" ht="123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5:E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195" priority="1" operator="containsText" text="NO DISPONIBLE">
      <formula>NOT(ISERROR(SEARCH("NO DISPONIBLE",B33)))</formula>
    </cfRule>
    <cfRule type="cellIs" dxfId="194" priority="2" stopIfTrue="1" operator="greaterThanOrEqual">
      <formula>0.7</formula>
    </cfRule>
    <cfRule type="cellIs" dxfId="193" priority="3" stopIfTrue="1" operator="between">
      <formula>0.5</formula>
      <formula>0.7</formula>
    </cfRule>
    <cfRule type="cellIs" dxfId="192" priority="4" stopIfTrue="1" operator="lessThanOrEqual">
      <formula>0.5</formula>
    </cfRule>
  </conditionalFormatting>
  <hyperlinks>
    <hyperlink ref="B52" r:id="rId1" xr:uid="{A7BE32D6-0F17-4667-8168-8B64EA7FD173}"/>
  </hyperlinks>
  <printOptions horizontalCentered="1"/>
  <pageMargins left="0.51181102362204722" right="0.51181102362204722" top="0.35433070866141736" bottom="0.35433070866141736" header="0.31496062992125984" footer="0.31496062992125984"/>
  <pageSetup paperSize="5" scale="63" orientation="portrait" r:id="rId2"/>
  <drawing r:id="rId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F1C0-E495-4E03-A388-915ABF5E2DF2}">
  <dimension ref="B1:Q54"/>
  <sheetViews>
    <sheetView view="pageBreakPreview" topLeftCell="A30" zoomScale="84" zoomScaleNormal="100" zoomScaleSheetLayoutView="84" workbookViewId="0">
      <selection activeCell="B34" sqref="B34:H34"/>
    </sheetView>
  </sheetViews>
  <sheetFormatPr baseColWidth="10" defaultColWidth="13.109375" defaultRowHeight="16.8" x14ac:dyDescent="0.4"/>
  <cols>
    <col min="1" max="1" width="7.88671875" style="1" customWidth="1"/>
    <col min="2" max="7" width="16.6640625" style="1" customWidth="1"/>
    <col min="8" max="8" width="23.5546875" style="1" customWidth="1"/>
    <col min="9" max="9" width="6.6640625" style="1" customWidth="1"/>
    <col min="10" max="16384" width="13.109375" style="1"/>
  </cols>
  <sheetData>
    <row r="1" spans="2:17" ht="17.399999999999999" hidden="1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48" t="s">
        <v>743</v>
      </c>
      <c r="C4" s="346"/>
      <c r="D4" s="346"/>
      <c r="E4" s="346"/>
      <c r="F4" s="346"/>
      <c r="G4" s="346"/>
      <c r="H4" s="347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4.25" customHeight="1" x14ac:dyDescent="0.4">
      <c r="B6" s="329" t="s">
        <v>693</v>
      </c>
      <c r="C6" s="330"/>
      <c r="D6" s="330"/>
      <c r="E6" s="330"/>
      <c r="F6" s="330" t="s">
        <v>694</v>
      </c>
      <c r="G6" s="330"/>
      <c r="H6" s="97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8" t="s">
        <v>687</v>
      </c>
      <c r="C9" s="341" t="s">
        <v>655</v>
      </c>
      <c r="D9" s="341"/>
      <c r="E9" s="99" t="s">
        <v>664</v>
      </c>
      <c r="F9" s="99" t="s">
        <v>695</v>
      </c>
      <c r="G9" s="99" t="s">
        <v>655</v>
      </c>
      <c r="H9" s="100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thickBot="1" x14ac:dyDescent="0.45">
      <c r="B12" s="101" t="s">
        <v>20</v>
      </c>
      <c r="C12" s="342" t="s">
        <v>649</v>
      </c>
      <c r="D12" s="342"/>
      <c r="E12" s="102" t="s">
        <v>610</v>
      </c>
      <c r="F12" s="103" t="s">
        <v>22</v>
      </c>
      <c r="G12" s="101" t="s">
        <v>610</v>
      </c>
      <c r="H12" s="103" t="s">
        <v>642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338" t="s">
        <v>614</v>
      </c>
      <c r="C15" s="339"/>
      <c r="D15" s="339"/>
      <c r="E15" s="340"/>
      <c r="F15" s="341" t="s">
        <v>615</v>
      </c>
      <c r="G15" s="341"/>
      <c r="H15" s="100" t="s">
        <v>283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9" customHeight="1" x14ac:dyDescent="0.4">
      <c r="B17" s="335" t="s">
        <v>733</v>
      </c>
      <c r="C17" s="336"/>
      <c r="D17" s="336"/>
      <c r="E17" s="336"/>
      <c r="F17" s="336"/>
      <c r="G17" s="336"/>
      <c r="H17" s="337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26.25" customHeight="1" x14ac:dyDescent="0.4">
      <c r="B19" s="211" t="s">
        <v>744</v>
      </c>
      <c r="C19" s="212"/>
      <c r="D19" s="212"/>
      <c r="E19" s="212"/>
      <c r="F19" s="212"/>
      <c r="G19" s="212"/>
      <c r="H19" s="31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329" t="s">
        <v>85</v>
      </c>
      <c r="C21" s="330"/>
      <c r="D21" s="330"/>
      <c r="E21" s="330"/>
      <c r="F21" s="330" t="s">
        <v>111</v>
      </c>
      <c r="G21" s="330"/>
      <c r="H21" s="331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329">
        <v>95</v>
      </c>
      <c r="C24" s="330"/>
      <c r="D24" s="330">
        <v>2023</v>
      </c>
      <c r="E24" s="330"/>
      <c r="F24" s="104" t="s">
        <v>745</v>
      </c>
      <c r="G24" s="105">
        <v>0.45700000000000002</v>
      </c>
      <c r="H24" s="97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22.25" customHeight="1" thickBot="1" x14ac:dyDescent="0.45">
      <c r="B30" s="332" t="s">
        <v>736</v>
      </c>
      <c r="C30" s="333"/>
      <c r="D30" s="333"/>
      <c r="E30" s="333"/>
      <c r="F30" s="333"/>
      <c r="G30" s="333"/>
      <c r="H30" s="334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0.65710000000000002</v>
      </c>
      <c r="C33" s="28">
        <v>0</v>
      </c>
      <c r="D33" s="28">
        <v>0</v>
      </c>
      <c r="E33" s="28">
        <v>0</v>
      </c>
      <c r="F33" s="166">
        <v>0.1643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18" customHeight="1" x14ac:dyDescent="0.4">
      <c r="B36" s="321" t="s">
        <v>746</v>
      </c>
      <c r="C36" s="322"/>
      <c r="D36" s="322"/>
      <c r="E36" s="323"/>
      <c r="F36" s="324" t="s">
        <v>747</v>
      </c>
      <c r="G36" s="322"/>
      <c r="H36" s="325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18" customHeight="1" x14ac:dyDescent="0.4">
      <c r="B38" s="321" t="s">
        <v>748</v>
      </c>
      <c r="C38" s="322"/>
      <c r="D38" s="322"/>
      <c r="E38" s="323"/>
      <c r="F38" s="324" t="s">
        <v>749</v>
      </c>
      <c r="G38" s="322"/>
      <c r="H38" s="325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48</v>
      </c>
      <c r="C40" s="139"/>
      <c r="D40" s="139"/>
      <c r="E40" s="140"/>
      <c r="F40" s="141" t="s">
        <v>729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321" t="s">
        <v>750</v>
      </c>
      <c r="C42" s="322"/>
      <c r="D42" s="322"/>
      <c r="E42" s="323"/>
      <c r="F42" s="324" t="s">
        <v>751</v>
      </c>
      <c r="G42" s="322"/>
      <c r="H42" s="325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324" t="s">
        <v>748</v>
      </c>
      <c r="C44" s="322"/>
      <c r="D44" s="322"/>
      <c r="E44" s="322"/>
      <c r="F44" s="324" t="s">
        <v>749</v>
      </c>
      <c r="G44" s="322"/>
      <c r="H44" s="325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48</v>
      </c>
      <c r="C46" s="139"/>
      <c r="D46" s="139"/>
      <c r="E46" s="140"/>
      <c r="F46" s="141" t="s">
        <v>729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329" t="s">
        <v>705</v>
      </c>
      <c r="C48" s="330"/>
      <c r="D48" s="330"/>
      <c r="E48" s="330"/>
      <c r="F48" s="330"/>
      <c r="G48" s="330"/>
      <c r="H48" s="331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321" t="s">
        <v>706</v>
      </c>
      <c r="C50" s="322"/>
      <c r="D50" s="322"/>
      <c r="E50" s="323"/>
      <c r="F50" s="324" t="s">
        <v>460</v>
      </c>
      <c r="G50" s="322"/>
      <c r="H50" s="325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307" t="s">
        <v>707</v>
      </c>
      <c r="C52" s="326"/>
      <c r="D52" s="326"/>
      <c r="E52" s="326"/>
      <c r="F52" s="327">
        <v>9858085639</v>
      </c>
      <c r="G52" s="327"/>
      <c r="H52" s="328"/>
    </row>
    <row r="53" spans="2:8" ht="123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5:E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191" priority="1" operator="containsText" text="NO DISPONIBLE">
      <formula>NOT(ISERROR(SEARCH("NO DISPONIBLE",B33)))</formula>
    </cfRule>
    <cfRule type="cellIs" dxfId="190" priority="2" stopIfTrue="1" operator="greaterThanOrEqual">
      <formula>0.7</formula>
    </cfRule>
    <cfRule type="cellIs" dxfId="189" priority="3" stopIfTrue="1" operator="between">
      <formula>0.5</formula>
      <formula>0.7</formula>
    </cfRule>
    <cfRule type="cellIs" dxfId="188" priority="4" stopIfTrue="1" operator="lessThanOrEqual">
      <formula>0.5</formula>
    </cfRule>
  </conditionalFormatting>
  <hyperlinks>
    <hyperlink ref="B52" r:id="rId1" xr:uid="{8ADCD7DE-4572-4C5A-A588-525B88EE85D0}"/>
  </hyperlinks>
  <printOptions horizontalCentered="1"/>
  <pageMargins left="0.51181102362204722" right="0.51181102362204722" top="0.35433070866141736" bottom="0.35433070866141736" header="0.31496062992125984" footer="0.31496062992125984"/>
  <pageSetup paperSize="5" scale="63" orientation="portrait" r:id="rId2"/>
  <drawing r:id="rId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17D30-45E8-4039-AF39-6875BE406D23}">
  <dimension ref="B1:Q54"/>
  <sheetViews>
    <sheetView view="pageBreakPreview" topLeftCell="A30" zoomScale="84" zoomScaleNormal="100" zoomScaleSheetLayoutView="84" workbookViewId="0">
      <selection activeCell="B34" sqref="B34:H34"/>
    </sheetView>
  </sheetViews>
  <sheetFormatPr baseColWidth="10" defaultColWidth="13.109375" defaultRowHeight="16.8" x14ac:dyDescent="0.4"/>
  <cols>
    <col min="1" max="1" width="7.88671875" style="1" customWidth="1"/>
    <col min="2" max="7" width="16.6640625" style="1" customWidth="1"/>
    <col min="8" max="8" width="23.5546875" style="1" customWidth="1"/>
    <col min="9" max="9" width="6.6640625" style="1" customWidth="1"/>
    <col min="10" max="16384" width="13.109375" style="1"/>
  </cols>
  <sheetData>
    <row r="1" spans="2:17" ht="17.399999999999999" hidden="1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48" t="s">
        <v>752</v>
      </c>
      <c r="C4" s="346"/>
      <c r="D4" s="346"/>
      <c r="E4" s="346"/>
      <c r="F4" s="346"/>
      <c r="G4" s="346"/>
      <c r="H4" s="347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4.25" customHeight="1" x14ac:dyDescent="0.4">
      <c r="B6" s="329" t="s">
        <v>693</v>
      </c>
      <c r="C6" s="330"/>
      <c r="D6" s="330"/>
      <c r="E6" s="330"/>
      <c r="F6" s="330" t="s">
        <v>694</v>
      </c>
      <c r="G6" s="330"/>
      <c r="H6" s="97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8" t="s">
        <v>687</v>
      </c>
      <c r="C9" s="341" t="s">
        <v>655</v>
      </c>
      <c r="D9" s="341"/>
      <c r="E9" s="99" t="s">
        <v>664</v>
      </c>
      <c r="F9" s="99" t="s">
        <v>695</v>
      </c>
      <c r="G9" s="99" t="s">
        <v>655</v>
      </c>
      <c r="H9" s="100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thickBot="1" x14ac:dyDescent="0.45">
      <c r="B12" s="101" t="s">
        <v>20</v>
      </c>
      <c r="C12" s="342" t="s">
        <v>649</v>
      </c>
      <c r="D12" s="342"/>
      <c r="E12" s="102" t="s">
        <v>610</v>
      </c>
      <c r="F12" s="103" t="s">
        <v>22</v>
      </c>
      <c r="G12" s="101" t="s">
        <v>610</v>
      </c>
      <c r="H12" s="103" t="s">
        <v>642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338" t="s">
        <v>614</v>
      </c>
      <c r="C15" s="339"/>
      <c r="D15" s="339"/>
      <c r="E15" s="340"/>
      <c r="F15" s="341" t="s">
        <v>615</v>
      </c>
      <c r="G15" s="341"/>
      <c r="H15" s="100" t="s">
        <v>283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9" customHeight="1" x14ac:dyDescent="0.4">
      <c r="B17" s="335" t="s">
        <v>753</v>
      </c>
      <c r="C17" s="336"/>
      <c r="D17" s="336"/>
      <c r="E17" s="336"/>
      <c r="F17" s="336"/>
      <c r="G17" s="336"/>
      <c r="H17" s="337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26.25" customHeight="1" x14ac:dyDescent="0.4">
      <c r="B19" s="211" t="s">
        <v>754</v>
      </c>
      <c r="C19" s="212"/>
      <c r="D19" s="212"/>
      <c r="E19" s="212"/>
      <c r="F19" s="212"/>
      <c r="G19" s="212"/>
      <c r="H19" s="31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329" t="s">
        <v>85</v>
      </c>
      <c r="C21" s="330"/>
      <c r="D21" s="330"/>
      <c r="E21" s="330"/>
      <c r="F21" s="330" t="s">
        <v>111</v>
      </c>
      <c r="G21" s="330"/>
      <c r="H21" s="331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329">
        <v>13</v>
      </c>
      <c r="C24" s="330"/>
      <c r="D24" s="330">
        <v>2023</v>
      </c>
      <c r="E24" s="330"/>
      <c r="F24" s="104" t="s">
        <v>755</v>
      </c>
      <c r="G24" s="105">
        <v>0.37140000000000001</v>
      </c>
      <c r="H24" s="97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22.25" customHeight="1" thickBot="1" x14ac:dyDescent="0.45">
      <c r="B30" s="332" t="s">
        <v>756</v>
      </c>
      <c r="C30" s="333"/>
      <c r="D30" s="333"/>
      <c r="E30" s="333"/>
      <c r="F30" s="333"/>
      <c r="G30" s="333"/>
      <c r="H30" s="334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0.6</v>
      </c>
      <c r="C33" s="28">
        <v>0</v>
      </c>
      <c r="D33" s="28">
        <v>0</v>
      </c>
      <c r="E33" s="28">
        <v>0</v>
      </c>
      <c r="F33" s="166">
        <v>0.15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18" customHeight="1" x14ac:dyDescent="0.4">
      <c r="B36" s="321" t="s">
        <v>757</v>
      </c>
      <c r="C36" s="322"/>
      <c r="D36" s="322"/>
      <c r="E36" s="323"/>
      <c r="F36" s="324" t="s">
        <v>758</v>
      </c>
      <c r="G36" s="322"/>
      <c r="H36" s="325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18" customHeight="1" x14ac:dyDescent="0.4">
      <c r="B38" s="321" t="s">
        <v>759</v>
      </c>
      <c r="C38" s="322"/>
      <c r="D38" s="322"/>
      <c r="E38" s="323"/>
      <c r="F38" s="324" t="s">
        <v>430</v>
      </c>
      <c r="G38" s="322"/>
      <c r="H38" s="325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48</v>
      </c>
      <c r="C40" s="139"/>
      <c r="D40" s="139"/>
      <c r="E40" s="140"/>
      <c r="F40" s="141" t="s">
        <v>729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321" t="s">
        <v>760</v>
      </c>
      <c r="C42" s="322"/>
      <c r="D42" s="322"/>
      <c r="E42" s="323"/>
      <c r="F42" s="324" t="s">
        <v>761</v>
      </c>
      <c r="G42" s="322"/>
      <c r="H42" s="325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321" t="s">
        <v>759</v>
      </c>
      <c r="C44" s="322"/>
      <c r="D44" s="322"/>
      <c r="E44" s="322"/>
      <c r="F44" s="324" t="s">
        <v>430</v>
      </c>
      <c r="G44" s="322"/>
      <c r="H44" s="325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48</v>
      </c>
      <c r="C46" s="139"/>
      <c r="D46" s="139"/>
      <c r="E46" s="140"/>
      <c r="F46" s="141" t="s">
        <v>729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329" t="s">
        <v>705</v>
      </c>
      <c r="C48" s="330"/>
      <c r="D48" s="330"/>
      <c r="E48" s="330"/>
      <c r="F48" s="330"/>
      <c r="G48" s="330"/>
      <c r="H48" s="331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321" t="s">
        <v>706</v>
      </c>
      <c r="C50" s="322"/>
      <c r="D50" s="322"/>
      <c r="E50" s="323"/>
      <c r="F50" s="324" t="s">
        <v>460</v>
      </c>
      <c r="G50" s="322"/>
      <c r="H50" s="325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307" t="s">
        <v>707</v>
      </c>
      <c r="C52" s="326"/>
      <c r="D52" s="326"/>
      <c r="E52" s="326"/>
      <c r="F52" s="327">
        <v>9858085639</v>
      </c>
      <c r="G52" s="327"/>
      <c r="H52" s="328"/>
    </row>
    <row r="53" spans="2:8" ht="123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5:E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187" priority="1" operator="containsText" text="NO DISPONIBLE">
      <formula>NOT(ISERROR(SEARCH("NO DISPONIBLE",B33)))</formula>
    </cfRule>
    <cfRule type="cellIs" dxfId="186" priority="2" stopIfTrue="1" operator="greaterThanOrEqual">
      <formula>0.7</formula>
    </cfRule>
    <cfRule type="cellIs" dxfId="185" priority="3" stopIfTrue="1" operator="between">
      <formula>0.5</formula>
      <formula>0.7</formula>
    </cfRule>
    <cfRule type="cellIs" dxfId="184" priority="4" stopIfTrue="1" operator="lessThanOrEqual">
      <formula>0.5</formula>
    </cfRule>
  </conditionalFormatting>
  <hyperlinks>
    <hyperlink ref="B52" r:id="rId1" xr:uid="{DE01B809-682F-4853-A3CE-09757DD88B91}"/>
  </hyperlinks>
  <printOptions horizontalCentered="1"/>
  <pageMargins left="0.51181102362204722" right="0.51181102362204722" top="0.35433070866141736" bottom="0.35433070866141736" header="0.31496062992125984" footer="0.31496062992125984"/>
  <pageSetup paperSize="5" scale="63" orientation="portrait" r:id="rId2"/>
  <drawing r:id="rId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59DC1-BD19-489A-B77F-ED4B38B0295E}">
  <dimension ref="B1:Q54"/>
  <sheetViews>
    <sheetView view="pageBreakPreview" topLeftCell="A12" zoomScale="84" zoomScaleNormal="100" zoomScaleSheetLayoutView="84" workbookViewId="0">
      <selection activeCell="B34" sqref="B34:H34"/>
    </sheetView>
  </sheetViews>
  <sheetFormatPr baseColWidth="10" defaultColWidth="13.109375" defaultRowHeight="16.8" x14ac:dyDescent="0.4"/>
  <cols>
    <col min="1" max="1" width="7.88671875" style="1" customWidth="1"/>
    <col min="2" max="7" width="16.6640625" style="1" customWidth="1"/>
    <col min="8" max="8" width="23.5546875" style="1" customWidth="1"/>
    <col min="9" max="9" width="6.6640625" style="1" customWidth="1"/>
    <col min="10" max="16384" width="13.109375" style="1"/>
  </cols>
  <sheetData>
    <row r="1" spans="2:17" ht="17.399999999999999" hidden="1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348" t="s">
        <v>762</v>
      </c>
      <c r="C4" s="346"/>
      <c r="D4" s="346"/>
      <c r="E4" s="346"/>
      <c r="F4" s="346"/>
      <c r="G4" s="346"/>
      <c r="H4" s="347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4.25" customHeight="1" x14ac:dyDescent="0.4">
      <c r="B6" s="329" t="s">
        <v>693</v>
      </c>
      <c r="C6" s="330"/>
      <c r="D6" s="330"/>
      <c r="E6" s="330"/>
      <c r="F6" s="330" t="s">
        <v>694</v>
      </c>
      <c r="G6" s="330"/>
      <c r="H6" s="97" t="s">
        <v>303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8" t="s">
        <v>687</v>
      </c>
      <c r="C9" s="341" t="s">
        <v>655</v>
      </c>
      <c r="D9" s="341"/>
      <c r="E9" s="99" t="s">
        <v>664</v>
      </c>
      <c r="F9" s="99" t="s">
        <v>695</v>
      </c>
      <c r="G9" s="99" t="s">
        <v>655</v>
      </c>
      <c r="H9" s="100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thickBot="1" x14ac:dyDescent="0.45">
      <c r="B12" s="101" t="s">
        <v>20</v>
      </c>
      <c r="C12" s="342" t="s">
        <v>649</v>
      </c>
      <c r="D12" s="342"/>
      <c r="E12" s="102" t="s">
        <v>610</v>
      </c>
      <c r="F12" s="103" t="s">
        <v>22</v>
      </c>
      <c r="G12" s="101" t="s">
        <v>610</v>
      </c>
      <c r="H12" s="103" t="s">
        <v>642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338" t="s">
        <v>614</v>
      </c>
      <c r="C15" s="339"/>
      <c r="D15" s="339"/>
      <c r="E15" s="340"/>
      <c r="F15" s="341" t="s">
        <v>615</v>
      </c>
      <c r="G15" s="341"/>
      <c r="H15" s="100" t="s">
        <v>283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39" customHeight="1" x14ac:dyDescent="0.4">
      <c r="B17" s="335" t="s">
        <v>763</v>
      </c>
      <c r="C17" s="336"/>
      <c r="D17" s="336"/>
      <c r="E17" s="336"/>
      <c r="F17" s="336"/>
      <c r="G17" s="336"/>
      <c r="H17" s="337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26.25" customHeight="1" x14ac:dyDescent="0.4">
      <c r="B19" s="329" t="s">
        <v>764</v>
      </c>
      <c r="C19" s="330"/>
      <c r="D19" s="330"/>
      <c r="E19" s="330"/>
      <c r="F19" s="330"/>
      <c r="G19" s="330"/>
      <c r="H19" s="331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329" t="s">
        <v>85</v>
      </c>
      <c r="C21" s="330"/>
      <c r="D21" s="330"/>
      <c r="E21" s="330"/>
      <c r="F21" s="330" t="s">
        <v>111</v>
      </c>
      <c r="G21" s="330"/>
      <c r="H21" s="331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329">
        <v>0</v>
      </c>
      <c r="C24" s="330"/>
      <c r="D24" s="330">
        <v>2023</v>
      </c>
      <c r="E24" s="330"/>
      <c r="F24" s="104" t="s">
        <v>765</v>
      </c>
      <c r="G24" s="105">
        <v>1</v>
      </c>
      <c r="H24" s="97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22.25" customHeight="1" thickBot="1" x14ac:dyDescent="0.45">
      <c r="B30" s="332" t="s">
        <v>766</v>
      </c>
      <c r="C30" s="333"/>
      <c r="D30" s="333"/>
      <c r="E30" s="333"/>
      <c r="F30" s="333"/>
      <c r="G30" s="333"/>
      <c r="H30" s="334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0.99050000000000005</v>
      </c>
      <c r="C33" s="28">
        <v>0</v>
      </c>
      <c r="D33" s="28">
        <v>0</v>
      </c>
      <c r="E33" s="28">
        <v>0</v>
      </c>
      <c r="F33" s="166">
        <v>0.24759999999999999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ht="18" customHeight="1" x14ac:dyDescent="0.4">
      <c r="B36" s="329" t="s">
        <v>767</v>
      </c>
      <c r="C36" s="330"/>
      <c r="D36" s="330"/>
      <c r="E36" s="330"/>
      <c r="F36" s="330" t="s">
        <v>768</v>
      </c>
      <c r="G36" s="330"/>
      <c r="H36" s="331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ht="18" customHeight="1" x14ac:dyDescent="0.4">
      <c r="B38" s="329" t="s">
        <v>769</v>
      </c>
      <c r="C38" s="330"/>
      <c r="D38" s="330"/>
      <c r="E38" s="330"/>
      <c r="F38" s="330" t="s">
        <v>770</v>
      </c>
      <c r="G38" s="330"/>
      <c r="H38" s="331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48</v>
      </c>
      <c r="C40" s="139"/>
      <c r="D40" s="139"/>
      <c r="E40" s="140"/>
      <c r="F40" s="141" t="s">
        <v>729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ht="18" customHeight="1" x14ac:dyDescent="0.4">
      <c r="B42" s="329" t="s">
        <v>771</v>
      </c>
      <c r="C42" s="330"/>
      <c r="D42" s="330"/>
      <c r="E42" s="330"/>
      <c r="F42" s="330" t="s">
        <v>772</v>
      </c>
      <c r="G42" s="330"/>
      <c r="H42" s="331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329" t="s">
        <v>769</v>
      </c>
      <c r="C44" s="330"/>
      <c r="D44" s="330"/>
      <c r="E44" s="330"/>
      <c r="F44" s="330" t="s">
        <v>770</v>
      </c>
      <c r="G44" s="330"/>
      <c r="H44" s="331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48</v>
      </c>
      <c r="C46" s="139"/>
      <c r="D46" s="139"/>
      <c r="E46" s="140"/>
      <c r="F46" s="141" t="s">
        <v>729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329" t="s">
        <v>705</v>
      </c>
      <c r="C48" s="330"/>
      <c r="D48" s="330"/>
      <c r="E48" s="330"/>
      <c r="F48" s="330"/>
      <c r="G48" s="330"/>
      <c r="H48" s="331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321" t="s">
        <v>706</v>
      </c>
      <c r="C50" s="322"/>
      <c r="D50" s="322"/>
      <c r="E50" s="323"/>
      <c r="F50" s="324" t="s">
        <v>460</v>
      </c>
      <c r="G50" s="322"/>
      <c r="H50" s="325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307" t="s">
        <v>707</v>
      </c>
      <c r="C52" s="326"/>
      <c r="D52" s="326"/>
      <c r="E52" s="326"/>
      <c r="F52" s="327">
        <v>9858085639</v>
      </c>
      <c r="G52" s="327"/>
      <c r="H52" s="328"/>
    </row>
    <row r="53" spans="2:8" ht="133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B15:E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183" priority="1" operator="containsText" text="NO DISPONIBLE">
      <formula>NOT(ISERROR(SEARCH("NO DISPONIBLE",B33)))</formula>
    </cfRule>
    <cfRule type="cellIs" dxfId="182" priority="2" stopIfTrue="1" operator="greaterThanOrEqual">
      <formula>0.7</formula>
    </cfRule>
    <cfRule type="cellIs" dxfId="181" priority="3" stopIfTrue="1" operator="between">
      <formula>0.5</formula>
      <formula>0.7</formula>
    </cfRule>
    <cfRule type="cellIs" dxfId="180" priority="4" stopIfTrue="1" operator="lessThanOrEqual">
      <formula>0.5</formula>
    </cfRule>
  </conditionalFormatting>
  <hyperlinks>
    <hyperlink ref="B52" r:id="rId1" xr:uid="{25C9A729-4F47-4CB1-A63C-C59DBAF8812D}"/>
  </hyperlinks>
  <printOptions horizontalCentered="1"/>
  <pageMargins left="0.51181102362204722" right="0.51181102362204722" top="0.35433070866141736" bottom="0.35433070866141736" header="0.31496062992125984" footer="0.31496062992125984"/>
  <pageSetup paperSize="5" scale="63" orientation="portrait" r:id="rId2"/>
  <drawing r:id="rId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8E5AB-F286-490A-87F1-B5E35CB90FD3}">
  <sheetPr>
    <pageSetUpPr fitToPage="1"/>
  </sheetPr>
  <dimension ref="B1:Q54"/>
  <sheetViews>
    <sheetView view="pageBreakPreview" zoomScale="70" zoomScaleNormal="100" zoomScaleSheetLayoutView="70" workbookViewId="0">
      <selection activeCell="B30" sqref="B30:H30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29.25" customHeight="1" x14ac:dyDescent="0.4">
      <c r="B4" s="311" t="s">
        <v>773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40.5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23.85" customHeight="1" x14ac:dyDescent="0.4">
      <c r="B6" s="138" t="s">
        <v>774</v>
      </c>
      <c r="C6" s="139"/>
      <c r="D6" s="139"/>
      <c r="E6" s="140"/>
      <c r="F6" s="141" t="s">
        <v>775</v>
      </c>
      <c r="G6" s="140"/>
      <c r="H6" s="6" t="s">
        <v>115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279</v>
      </c>
      <c r="C9" s="186" t="s">
        <v>664</v>
      </c>
      <c r="D9" s="187"/>
      <c r="E9" s="10" t="s">
        <v>282</v>
      </c>
      <c r="F9" s="10" t="s">
        <v>282</v>
      </c>
      <c r="G9" s="10" t="s">
        <v>776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777</v>
      </c>
      <c r="C12" s="141" t="s">
        <v>778</v>
      </c>
      <c r="D12" s="140"/>
      <c r="E12" s="16" t="s">
        <v>21</v>
      </c>
      <c r="F12" s="16" t="s">
        <v>22</v>
      </c>
      <c r="G12" s="17" t="s">
        <v>285</v>
      </c>
      <c r="H12" s="6" t="s">
        <v>779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345</v>
      </c>
      <c r="C15" s="183" t="s">
        <v>286</v>
      </c>
      <c r="D15" s="184"/>
      <c r="E15" s="21" t="s">
        <v>31</v>
      </c>
      <c r="F15" s="185" t="s">
        <v>346</v>
      </c>
      <c r="G15" s="185"/>
      <c r="H15" s="11" t="s">
        <v>77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x14ac:dyDescent="0.4">
      <c r="B17" s="146" t="s">
        <v>780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x14ac:dyDescent="0.4">
      <c r="B19" s="138" t="s">
        <v>781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1100</v>
      </c>
      <c r="C24" s="147"/>
      <c r="D24" s="147">
        <v>2023</v>
      </c>
      <c r="E24" s="147"/>
      <c r="F24" s="23">
        <v>2</v>
      </c>
      <c r="G24" s="23">
        <v>0.19339999999999999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782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1.0036</v>
      </c>
      <c r="C33" s="28"/>
      <c r="D33" s="28"/>
      <c r="E33" s="28"/>
      <c r="F33" s="166">
        <v>0.25090000000000001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783</v>
      </c>
      <c r="C36" s="139"/>
      <c r="D36" s="139"/>
      <c r="E36" s="140"/>
      <c r="F36" s="141" t="s">
        <v>784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785</v>
      </c>
      <c r="C38" s="139"/>
      <c r="D38" s="139"/>
      <c r="E38" s="140"/>
      <c r="F38" s="141" t="s">
        <v>786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161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787</v>
      </c>
      <c r="C42" s="139"/>
      <c r="D42" s="139"/>
      <c r="E42" s="140"/>
      <c r="F42" s="141" t="s">
        <v>788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785</v>
      </c>
      <c r="C44" s="139"/>
      <c r="D44" s="139"/>
      <c r="E44" s="140"/>
      <c r="F44" s="141" t="s">
        <v>786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1.75" customHeight="1" x14ac:dyDescent="0.4">
      <c r="B46" s="138" t="s">
        <v>111</v>
      </c>
      <c r="C46" s="139"/>
      <c r="D46" s="139"/>
      <c r="E46" s="140"/>
      <c r="F46" s="141" t="s">
        <v>161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789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790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791</v>
      </c>
      <c r="C52" s="135"/>
      <c r="D52" s="135"/>
      <c r="E52" s="135"/>
      <c r="F52" s="136" t="s">
        <v>792</v>
      </c>
      <c r="G52" s="136"/>
      <c r="H52" s="137"/>
    </row>
    <row r="53" spans="2:8" ht="38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179" priority="1" operator="containsText" text="NO DISPONIBLE">
      <formula>NOT(ISERROR(SEARCH("NO DISPONIBLE",B33)))</formula>
    </cfRule>
    <cfRule type="cellIs" dxfId="178" priority="2" stopIfTrue="1" operator="greaterThanOrEqual">
      <formula>0.7</formula>
    </cfRule>
    <cfRule type="cellIs" dxfId="177" priority="3" stopIfTrue="1" operator="between">
      <formula>0.5</formula>
      <formula>0.7</formula>
    </cfRule>
    <cfRule type="cellIs" dxfId="176" priority="4" stopIfTrue="1" operator="lessThanOrEqual">
      <formula>0.5</formula>
    </cfRule>
  </conditionalFormatting>
  <hyperlinks>
    <hyperlink ref="B52" r:id="rId1" xr:uid="{B4512C93-0E3A-4FB3-976E-9489F503FD7E}"/>
  </hyperlinks>
  <pageMargins left="0.70866141732283472" right="0.70866141732283472" top="0" bottom="0.74803149606299213" header="0.31496062992125984" footer="0.31496062992125984"/>
  <pageSetup paperSize="9" scale="64" fitToHeight="0" orientation="portrait" r:id="rId2"/>
  <drawing r:id="rId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39A71-C59F-48A4-8382-50D06BB8E2B2}">
  <dimension ref="B1:Q54"/>
  <sheetViews>
    <sheetView view="pageBreakPreview" topLeftCell="A31" zoomScale="60" zoomScaleNormal="60" workbookViewId="0">
      <selection activeCell="B30" sqref="B30:H30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29.25" customHeight="1" x14ac:dyDescent="0.4">
      <c r="B4" s="311" t="s">
        <v>793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40.5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23.85" customHeight="1" x14ac:dyDescent="0.4">
      <c r="B6" s="138" t="s">
        <v>774</v>
      </c>
      <c r="C6" s="139"/>
      <c r="D6" s="139"/>
      <c r="E6" s="140"/>
      <c r="F6" s="141" t="s">
        <v>775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279</v>
      </c>
      <c r="C9" s="186" t="s">
        <v>664</v>
      </c>
      <c r="D9" s="187"/>
      <c r="E9" s="10" t="s">
        <v>282</v>
      </c>
      <c r="F9" s="10" t="s">
        <v>282</v>
      </c>
      <c r="G9" s="10" t="s">
        <v>776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777</v>
      </c>
      <c r="C12" s="141" t="s">
        <v>778</v>
      </c>
      <c r="D12" s="140"/>
      <c r="E12" s="16" t="s">
        <v>21</v>
      </c>
      <c r="F12" s="16" t="s">
        <v>22</v>
      </c>
      <c r="G12" s="17" t="s">
        <v>285</v>
      </c>
      <c r="H12" s="6" t="s">
        <v>779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345</v>
      </c>
      <c r="C15" s="183" t="s">
        <v>286</v>
      </c>
      <c r="D15" s="184"/>
      <c r="E15" s="21" t="s">
        <v>31</v>
      </c>
      <c r="F15" s="185" t="s">
        <v>346</v>
      </c>
      <c r="G15" s="185"/>
      <c r="H15" s="11" t="s">
        <v>77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x14ac:dyDescent="0.4">
      <c r="B17" s="146" t="s">
        <v>794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x14ac:dyDescent="0.4">
      <c r="B19" s="138" t="s">
        <v>795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1320</v>
      </c>
      <c r="C24" s="147"/>
      <c r="D24" s="147">
        <v>2023</v>
      </c>
      <c r="E24" s="147"/>
      <c r="F24" s="23">
        <v>1.58</v>
      </c>
      <c r="G24" s="23">
        <v>0.15279999999999999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796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0.82120000000000004</v>
      </c>
      <c r="C33" s="28"/>
      <c r="D33" s="28"/>
      <c r="E33" s="28"/>
      <c r="F33" s="166">
        <v>0.20530000000000001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797</v>
      </c>
      <c r="C36" s="139"/>
      <c r="D36" s="139"/>
      <c r="E36" s="140"/>
      <c r="F36" s="141" t="s">
        <v>798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799</v>
      </c>
      <c r="C38" s="139"/>
      <c r="D38" s="139"/>
      <c r="E38" s="140"/>
      <c r="F38" s="141" t="s">
        <v>800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161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801</v>
      </c>
      <c r="C42" s="139"/>
      <c r="D42" s="139"/>
      <c r="E42" s="140"/>
      <c r="F42" s="141" t="s">
        <v>802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785</v>
      </c>
      <c r="C44" s="139"/>
      <c r="D44" s="139"/>
      <c r="E44" s="140"/>
      <c r="F44" s="141" t="s">
        <v>803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35.25" customHeight="1" x14ac:dyDescent="0.4">
      <c r="B46" s="138" t="s">
        <v>111</v>
      </c>
      <c r="C46" s="139"/>
      <c r="D46" s="139"/>
      <c r="E46" s="140"/>
      <c r="F46" s="141" t="s">
        <v>161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789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790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791</v>
      </c>
      <c r="C52" s="135"/>
      <c r="D52" s="135"/>
      <c r="E52" s="135"/>
      <c r="F52" s="136" t="s">
        <v>792</v>
      </c>
      <c r="G52" s="136"/>
      <c r="H52" s="137"/>
    </row>
    <row r="53" spans="2:8" ht="38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175" priority="1" operator="containsText" text="NO DISPONIBLE">
      <formula>NOT(ISERROR(SEARCH("NO DISPONIBLE",B33)))</formula>
    </cfRule>
    <cfRule type="cellIs" dxfId="174" priority="2" stopIfTrue="1" operator="greaterThanOrEqual">
      <formula>0.7</formula>
    </cfRule>
    <cfRule type="cellIs" dxfId="173" priority="3" stopIfTrue="1" operator="between">
      <formula>0.5</formula>
      <formula>0.7</formula>
    </cfRule>
    <cfRule type="cellIs" dxfId="172" priority="4" stopIfTrue="1" operator="lessThanOrEqual">
      <formula>0.5</formula>
    </cfRule>
  </conditionalFormatting>
  <hyperlinks>
    <hyperlink ref="B52" r:id="rId1" xr:uid="{2C49CA4E-36D4-424B-8B34-E4051B408B0E}"/>
  </hyperlinks>
  <pageMargins left="0.7" right="0.7" top="0.75" bottom="0.75" header="0.3" footer="0.3"/>
  <pageSetup paperSize="9" scale="50" orientation="portrait" r:id="rId2"/>
  <drawing r:id="rId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8DEDF-2264-4330-9F93-986CEF813EB4}">
  <dimension ref="B1:Q54"/>
  <sheetViews>
    <sheetView topLeftCell="A22" workbookViewId="0">
      <selection activeCell="B30" sqref="B30:H30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29.25" customHeight="1" x14ac:dyDescent="0.4">
      <c r="B4" s="311" t="s">
        <v>804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40.5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23.85" customHeight="1" x14ac:dyDescent="0.4">
      <c r="B6" s="138" t="s">
        <v>774</v>
      </c>
      <c r="C6" s="139"/>
      <c r="D6" s="139"/>
      <c r="E6" s="140"/>
      <c r="F6" s="141" t="s">
        <v>775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279</v>
      </c>
      <c r="C9" s="186" t="s">
        <v>664</v>
      </c>
      <c r="D9" s="187"/>
      <c r="E9" s="10" t="s">
        <v>282</v>
      </c>
      <c r="F9" s="10" t="s">
        <v>282</v>
      </c>
      <c r="G9" s="10" t="s">
        <v>776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777</v>
      </c>
      <c r="C12" s="141" t="s">
        <v>778</v>
      </c>
      <c r="D12" s="140"/>
      <c r="E12" s="16" t="s">
        <v>21</v>
      </c>
      <c r="F12" s="16" t="s">
        <v>22</v>
      </c>
      <c r="G12" s="17" t="s">
        <v>285</v>
      </c>
      <c r="H12" s="6" t="s">
        <v>779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345</v>
      </c>
      <c r="C15" s="183" t="s">
        <v>286</v>
      </c>
      <c r="D15" s="184"/>
      <c r="E15" s="21" t="s">
        <v>31</v>
      </c>
      <c r="F15" s="185" t="s">
        <v>346</v>
      </c>
      <c r="G15" s="185"/>
      <c r="H15" s="11" t="s">
        <v>77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x14ac:dyDescent="0.4">
      <c r="B17" s="146" t="s">
        <v>805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x14ac:dyDescent="0.4">
      <c r="B19" s="138" t="s">
        <v>806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792</v>
      </c>
      <c r="C24" s="147"/>
      <c r="D24" s="147">
        <v>2023</v>
      </c>
      <c r="E24" s="147"/>
      <c r="F24" s="23">
        <v>2.37</v>
      </c>
      <c r="G24" s="23">
        <v>0.5524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807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1.101</v>
      </c>
      <c r="C33" s="28"/>
      <c r="D33" s="28"/>
      <c r="E33" s="28"/>
      <c r="F33" s="166">
        <v>0.27529999999999999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797</v>
      </c>
      <c r="C36" s="139"/>
      <c r="D36" s="139"/>
      <c r="E36" s="140"/>
      <c r="F36" s="141" t="s">
        <v>798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799</v>
      </c>
      <c r="C38" s="139"/>
      <c r="D38" s="139"/>
      <c r="E38" s="140"/>
      <c r="F38" s="141" t="s">
        <v>800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161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801</v>
      </c>
      <c r="C42" s="139"/>
      <c r="D42" s="139"/>
      <c r="E42" s="140"/>
      <c r="F42" s="141" t="s">
        <v>802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785</v>
      </c>
      <c r="C44" s="139"/>
      <c r="D44" s="139"/>
      <c r="E44" s="140"/>
      <c r="F44" s="141" t="s">
        <v>803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35.25" customHeight="1" x14ac:dyDescent="0.4">
      <c r="B46" s="138" t="s">
        <v>111</v>
      </c>
      <c r="C46" s="139"/>
      <c r="D46" s="139"/>
      <c r="E46" s="140"/>
      <c r="F46" s="141" t="s">
        <v>161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789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790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791</v>
      </c>
      <c r="C52" s="135"/>
      <c r="D52" s="135"/>
      <c r="E52" s="135"/>
      <c r="F52" s="136" t="s">
        <v>792</v>
      </c>
      <c r="G52" s="136"/>
      <c r="H52" s="137"/>
    </row>
    <row r="53" spans="2:8" ht="38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171" priority="1" operator="containsText" text="NO DISPONIBLE">
      <formula>NOT(ISERROR(SEARCH("NO DISPONIBLE",B33)))</formula>
    </cfRule>
    <cfRule type="cellIs" dxfId="170" priority="2" stopIfTrue="1" operator="greaterThanOrEqual">
      <formula>0.7</formula>
    </cfRule>
    <cfRule type="cellIs" dxfId="169" priority="3" stopIfTrue="1" operator="between">
      <formula>0.5</formula>
      <formula>0.7</formula>
    </cfRule>
    <cfRule type="cellIs" dxfId="168" priority="4" stopIfTrue="1" operator="lessThanOrEqual">
      <formula>0.5</formula>
    </cfRule>
  </conditionalFormatting>
  <hyperlinks>
    <hyperlink ref="B52" r:id="rId1" xr:uid="{3C30DBDD-1A8F-4C14-8AF5-3C4F2483E722}"/>
  </hyperlinks>
  <pageMargins left="0.7" right="0.7" top="0.75" bottom="0.75" header="0.3" footer="0.3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CFD16-528D-44D2-8C43-09BF57FC3443}">
  <dimension ref="B1:Q54"/>
  <sheetViews>
    <sheetView topLeftCell="A31" workbookViewId="0">
      <selection activeCell="B30" sqref="B30:H30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73.10937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29.25" customHeight="1" x14ac:dyDescent="0.4">
      <c r="B4" s="311" t="s">
        <v>808</v>
      </c>
      <c r="C4" s="214"/>
      <c r="D4" s="214"/>
      <c r="E4" s="214"/>
      <c r="F4" s="214"/>
      <c r="G4" s="214"/>
      <c r="H4" s="215"/>
      <c r="J4" s="3"/>
      <c r="K4" s="3"/>
      <c r="L4" s="3"/>
      <c r="M4" s="3"/>
      <c r="N4" s="3"/>
      <c r="O4" s="3"/>
      <c r="P4" s="3"/>
      <c r="Q4" s="3"/>
    </row>
    <row r="5" spans="2:17" ht="40.5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23.85" customHeight="1" x14ac:dyDescent="0.4">
      <c r="B6" s="138" t="s">
        <v>774</v>
      </c>
      <c r="C6" s="139"/>
      <c r="D6" s="139"/>
      <c r="E6" s="140"/>
      <c r="F6" s="141" t="s">
        <v>775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279</v>
      </c>
      <c r="C9" s="186" t="s">
        <v>664</v>
      </c>
      <c r="D9" s="187"/>
      <c r="E9" s="10" t="s">
        <v>282</v>
      </c>
      <c r="F9" s="10" t="s">
        <v>282</v>
      </c>
      <c r="G9" s="10" t="s">
        <v>776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777</v>
      </c>
      <c r="C12" s="141" t="s">
        <v>778</v>
      </c>
      <c r="D12" s="140"/>
      <c r="E12" s="16" t="s">
        <v>21</v>
      </c>
      <c r="F12" s="16" t="s">
        <v>22</v>
      </c>
      <c r="G12" s="17" t="s">
        <v>285</v>
      </c>
      <c r="H12" s="6" t="s">
        <v>779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345</v>
      </c>
      <c r="C15" s="183" t="s">
        <v>286</v>
      </c>
      <c r="D15" s="184"/>
      <c r="E15" s="21" t="s">
        <v>31</v>
      </c>
      <c r="F15" s="185" t="s">
        <v>346</v>
      </c>
      <c r="G15" s="185"/>
      <c r="H15" s="11" t="s">
        <v>77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x14ac:dyDescent="0.4">
      <c r="B17" s="146" t="s">
        <v>809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x14ac:dyDescent="0.4">
      <c r="B19" s="138" t="s">
        <v>810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111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1320</v>
      </c>
      <c r="C24" s="147"/>
      <c r="D24" s="147">
        <v>2023</v>
      </c>
      <c r="E24" s="147"/>
      <c r="F24" s="23">
        <v>0.08</v>
      </c>
      <c r="G24" s="23">
        <v>0.22220000000000001</v>
      </c>
      <c r="H24" s="24">
        <v>2026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71.9" customHeight="1" thickBot="1" x14ac:dyDescent="0.45">
      <c r="B30" s="160" t="s">
        <v>811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0.36359999999999998</v>
      </c>
      <c r="C33" s="28"/>
      <c r="D33" s="28"/>
      <c r="E33" s="28"/>
      <c r="F33" s="166">
        <v>9.0899999999999995E-2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812</v>
      </c>
      <c r="C36" s="139"/>
      <c r="D36" s="139"/>
      <c r="E36" s="140"/>
      <c r="F36" s="141" t="s">
        <v>813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814</v>
      </c>
      <c r="C38" s="139"/>
      <c r="D38" s="139"/>
      <c r="E38" s="140"/>
      <c r="F38" s="141" t="s">
        <v>815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27" customHeight="1" x14ac:dyDescent="0.4">
      <c r="B40" s="138" t="s">
        <v>111</v>
      </c>
      <c r="C40" s="139"/>
      <c r="D40" s="139"/>
      <c r="E40" s="140"/>
      <c r="F40" s="141" t="s">
        <v>161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812</v>
      </c>
      <c r="C42" s="139"/>
      <c r="D42" s="139"/>
      <c r="E42" s="140"/>
      <c r="F42" s="141" t="s">
        <v>816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814</v>
      </c>
      <c r="C44" s="139"/>
      <c r="D44" s="139"/>
      <c r="E44" s="140"/>
      <c r="F44" s="141" t="s">
        <v>815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35.25" customHeight="1" x14ac:dyDescent="0.4">
      <c r="B46" s="138" t="s">
        <v>111</v>
      </c>
      <c r="C46" s="139"/>
      <c r="D46" s="139"/>
      <c r="E46" s="140"/>
      <c r="F46" s="141" t="s">
        <v>161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789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790</v>
      </c>
      <c r="C50" s="127"/>
      <c r="D50" s="127"/>
      <c r="E50" s="128"/>
      <c r="F50" s="129" t="s">
        <v>460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791</v>
      </c>
      <c r="C52" s="135"/>
      <c r="D52" s="135"/>
      <c r="E52" s="135"/>
      <c r="F52" s="136" t="s">
        <v>792</v>
      </c>
      <c r="G52" s="136"/>
      <c r="H52" s="137"/>
    </row>
    <row r="53" spans="2:8" ht="38.2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167" priority="1" operator="containsText" text="NO DISPONIBLE">
      <formula>NOT(ISERROR(SEARCH("NO DISPONIBLE",B33)))</formula>
    </cfRule>
    <cfRule type="cellIs" dxfId="166" priority="2" stopIfTrue="1" operator="greaterThanOrEqual">
      <formula>0.7</formula>
    </cfRule>
    <cfRule type="cellIs" dxfId="165" priority="3" stopIfTrue="1" operator="between">
      <formula>0.5</formula>
      <formula>0.7</formula>
    </cfRule>
    <cfRule type="cellIs" dxfId="164" priority="4" stopIfTrue="1" operator="lessThanOrEqual">
      <formula>0.5</formula>
    </cfRule>
  </conditionalFormatting>
  <hyperlinks>
    <hyperlink ref="B52" r:id="rId1" xr:uid="{CF549E93-D8F0-476C-A417-3B92A6C05733}"/>
  </hyperlinks>
  <pageMargins left="0.7" right="0.7" top="0.75" bottom="0.75" header="0.3" footer="0.3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6DABD-2A2D-40B8-A698-E02DB732C977}">
  <sheetPr>
    <pageSetUpPr fitToPage="1"/>
  </sheetPr>
  <dimension ref="B1:Q54"/>
  <sheetViews>
    <sheetView showGridLines="0" view="pageBreakPreview" topLeftCell="C22" zoomScale="70" zoomScaleNormal="55" zoomScaleSheetLayoutView="70" workbookViewId="0">
      <selection activeCell="J34" sqref="J34:P34"/>
    </sheetView>
  </sheetViews>
  <sheetFormatPr baseColWidth="10" defaultColWidth="11.44140625" defaultRowHeight="16.8" x14ac:dyDescent="0.4"/>
  <cols>
    <col min="1" max="4" width="11.44140625" style="68"/>
    <col min="5" max="5" width="12.44140625" style="68" customWidth="1"/>
    <col min="6" max="6" width="13.33203125" style="68" customWidth="1"/>
    <col min="7" max="7" width="13.44140625" style="68" customWidth="1"/>
    <col min="8" max="8" width="17.88671875" style="68" customWidth="1"/>
    <col min="9" max="9" width="3.6640625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2.5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1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17.399999999999999" thickBot="1" x14ac:dyDescent="0.45">
      <c r="B4" s="75"/>
      <c r="C4" s="76"/>
      <c r="D4" s="76"/>
      <c r="E4" s="76"/>
      <c r="F4" s="76"/>
      <c r="G4" s="76"/>
      <c r="H4" s="77"/>
      <c r="J4" s="408" t="s">
        <v>817</v>
      </c>
      <c r="K4" s="409"/>
      <c r="L4" s="409"/>
      <c r="M4" s="409"/>
      <c r="N4" s="409"/>
      <c r="O4" s="409"/>
      <c r="P4" s="410"/>
    </row>
    <row r="5" spans="2:17" ht="40.5" customHeight="1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ht="34.5" customHeight="1" x14ac:dyDescent="0.4">
      <c r="B6" s="377" t="s">
        <v>1</v>
      </c>
      <c r="C6" s="378"/>
      <c r="D6" s="378"/>
      <c r="E6" s="378"/>
      <c r="F6" s="378"/>
      <c r="G6" s="378"/>
      <c r="H6" s="379"/>
      <c r="J6" s="406" t="s">
        <v>818</v>
      </c>
      <c r="K6" s="407"/>
      <c r="L6" s="407"/>
      <c r="M6" s="407"/>
      <c r="N6" s="313" t="s">
        <v>819</v>
      </c>
      <c r="O6" s="316"/>
      <c r="P6" s="65" t="s">
        <v>278</v>
      </c>
      <c r="Q6" s="78"/>
    </row>
    <row r="7" spans="2:17" ht="18.899999999999999" customHeight="1" x14ac:dyDescent="0.4">
      <c r="B7" s="408" t="s">
        <v>817</v>
      </c>
      <c r="C7" s="409"/>
      <c r="D7" s="409"/>
      <c r="E7" s="409"/>
      <c r="F7" s="409"/>
      <c r="G7" s="409"/>
      <c r="H7" s="410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1" customHeight="1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45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278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826</v>
      </c>
      <c r="J15" s="84" t="s">
        <v>827</v>
      </c>
      <c r="K15" s="183" t="s">
        <v>30</v>
      </c>
      <c r="L15" s="184"/>
      <c r="M15" s="21" t="s">
        <v>31</v>
      </c>
      <c r="N15" s="185" t="s">
        <v>828</v>
      </c>
      <c r="O15" s="185"/>
      <c r="P15" s="11" t="s">
        <v>80</v>
      </c>
    </row>
    <row r="16" spans="2:17" ht="30.9" customHeight="1" x14ac:dyDescent="0.4">
      <c r="B16" s="361" t="s">
        <v>829</v>
      </c>
      <c r="C16" s="362"/>
      <c r="D16" s="362"/>
      <c r="E16" s="363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361" t="s">
        <v>830</v>
      </c>
      <c r="C17" s="362"/>
      <c r="D17" s="362"/>
      <c r="E17" s="363"/>
      <c r="F17" s="378" t="s">
        <v>28</v>
      </c>
      <c r="G17" s="378"/>
      <c r="H17" s="81" t="s">
        <v>29</v>
      </c>
      <c r="J17" s="397" t="s">
        <v>831</v>
      </c>
      <c r="K17" s="398"/>
      <c r="L17" s="398"/>
      <c r="M17" s="398"/>
      <c r="N17" s="398"/>
      <c r="O17" s="398"/>
      <c r="P17" s="399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614</v>
      </c>
      <c r="G18" s="396"/>
      <c r="H18" s="85" t="s">
        <v>614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24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832</v>
      </c>
      <c r="K19" s="314"/>
      <c r="L19" s="314"/>
      <c r="M19" s="314"/>
      <c r="N19" s="314"/>
      <c r="O19" s="314"/>
      <c r="P19" s="317"/>
    </row>
    <row r="20" spans="2:16" ht="24" customHeight="1" x14ac:dyDescent="0.4">
      <c r="B20" s="397" t="s">
        <v>831</v>
      </c>
      <c r="C20" s="398"/>
      <c r="D20" s="398"/>
      <c r="E20" s="398"/>
      <c r="F20" s="398"/>
      <c r="G20" s="398"/>
      <c r="H20" s="399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832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85</v>
      </c>
      <c r="C24" s="314"/>
      <c r="D24" s="314"/>
      <c r="E24" s="316"/>
      <c r="F24" s="313" t="s">
        <v>111</v>
      </c>
      <c r="G24" s="314"/>
      <c r="H24" s="317"/>
      <c r="J24" s="388">
        <v>62</v>
      </c>
      <c r="K24" s="389"/>
      <c r="L24" s="313">
        <v>2023</v>
      </c>
      <c r="M24" s="316"/>
      <c r="N24" s="109">
        <v>61</v>
      </c>
      <c r="O24" s="91">
        <f>(+N24/J24)-1</f>
        <v>-1.6129032258064502E-2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15.9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x14ac:dyDescent="0.4">
      <c r="B27" s="388">
        <v>48</v>
      </c>
      <c r="C27" s="389"/>
      <c r="D27" s="313">
        <v>2022</v>
      </c>
      <c r="E27" s="316"/>
      <c r="F27" s="109">
        <v>52</v>
      </c>
      <c r="G27" s="91">
        <f>(+F27/B27)-1</f>
        <v>8.3333333333333259E-2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90" t="s">
        <v>41</v>
      </c>
      <c r="C28" s="391"/>
      <c r="D28" s="391"/>
      <c r="E28" s="391"/>
      <c r="F28" s="391"/>
      <c r="G28" s="391"/>
      <c r="H28" s="392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37.25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833</v>
      </c>
      <c r="K30" s="375"/>
      <c r="L30" s="375"/>
      <c r="M30" s="375"/>
      <c r="N30" s="375"/>
      <c r="O30" s="375"/>
      <c r="P30" s="376"/>
    </row>
    <row r="31" spans="2:16" ht="45.9" customHeight="1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36.75" customHeight="1" thickBot="1" x14ac:dyDescent="0.45">
      <c r="B33" s="374" t="s">
        <v>834</v>
      </c>
      <c r="C33" s="375"/>
      <c r="D33" s="375"/>
      <c r="E33" s="375"/>
      <c r="F33" s="375"/>
      <c r="G33" s="375"/>
      <c r="H33" s="376"/>
      <c r="J33" s="95">
        <v>1.75</v>
      </c>
      <c r="K33" s="95" t="s">
        <v>835</v>
      </c>
      <c r="L33" s="95" t="s">
        <v>621</v>
      </c>
      <c r="M33" s="95" t="s">
        <v>621</v>
      </c>
      <c r="N33" s="166">
        <v>0.1148</v>
      </c>
      <c r="O33" s="167"/>
      <c r="P33" s="168"/>
    </row>
    <row r="34" spans="2:16" ht="20.100000000000001" customHeight="1" x14ac:dyDescent="0.4">
      <c r="B34" s="377" t="s">
        <v>47</v>
      </c>
      <c r="C34" s="378"/>
      <c r="D34" s="378"/>
      <c r="E34" s="378"/>
      <c r="F34" s="378"/>
      <c r="G34" s="378"/>
      <c r="H34" s="379"/>
      <c r="J34" s="169" t="s">
        <v>53</v>
      </c>
      <c r="K34" s="170"/>
      <c r="L34" s="170"/>
      <c r="M34" s="170"/>
      <c r="N34" s="170"/>
      <c r="O34" s="170"/>
      <c r="P34" s="171"/>
    </row>
    <row r="35" spans="2:16" ht="27.9" customHeight="1" thickBot="1" x14ac:dyDescent="0.45">
      <c r="B35" s="79" t="s">
        <v>48</v>
      </c>
      <c r="C35" s="80" t="s">
        <v>49</v>
      </c>
      <c r="D35" s="80" t="s">
        <v>50</v>
      </c>
      <c r="E35" s="80" t="s">
        <v>51</v>
      </c>
      <c r="F35" s="80" t="s">
        <v>52</v>
      </c>
      <c r="G35" s="378" t="s">
        <v>620</v>
      </c>
      <c r="H35" s="379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23.25" customHeight="1" thickBot="1" x14ac:dyDescent="0.45">
      <c r="B36" s="95" t="s">
        <v>836</v>
      </c>
      <c r="C36" s="95">
        <v>7.6899999999999996E-2</v>
      </c>
      <c r="D36" s="95">
        <v>1.7895000000000001</v>
      </c>
      <c r="E36" s="95">
        <v>2.1429</v>
      </c>
      <c r="F36" s="95">
        <v>0.98080000000000001</v>
      </c>
      <c r="G36" s="369"/>
      <c r="H36" s="370"/>
      <c r="J36" s="315" t="s">
        <v>837</v>
      </c>
      <c r="K36" s="314"/>
      <c r="L36" s="314"/>
      <c r="M36" s="316"/>
      <c r="N36" s="313" t="s">
        <v>838</v>
      </c>
      <c r="O36" s="314"/>
      <c r="P36" s="317"/>
    </row>
    <row r="37" spans="2:16" ht="38.1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839</v>
      </c>
      <c r="K38" s="314"/>
      <c r="L38" s="314"/>
      <c r="M38" s="316"/>
      <c r="N38" s="313" t="s">
        <v>93</v>
      </c>
      <c r="O38" s="314"/>
      <c r="P38" s="317"/>
    </row>
    <row r="39" spans="2:16" ht="14.1" customHeight="1" x14ac:dyDescent="0.4">
      <c r="B39" s="315" t="s">
        <v>837</v>
      </c>
      <c r="C39" s="314"/>
      <c r="D39" s="314"/>
      <c r="E39" s="316"/>
      <c r="F39" s="313" t="s">
        <v>838</v>
      </c>
      <c r="G39" s="314"/>
      <c r="H39" s="317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20.25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1" customHeight="1" x14ac:dyDescent="0.4">
      <c r="B41" s="315" t="s">
        <v>841</v>
      </c>
      <c r="C41" s="314"/>
      <c r="D41" s="314"/>
      <c r="E41" s="316"/>
      <c r="F41" s="313" t="s">
        <v>93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1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842</v>
      </c>
      <c r="K42" s="314"/>
      <c r="L42" s="314"/>
      <c r="M42" s="316"/>
      <c r="N42" s="313" t="s">
        <v>843</v>
      </c>
      <c r="O42" s="314"/>
      <c r="P42" s="317"/>
    </row>
    <row r="43" spans="2:16" ht="12.9" customHeight="1" x14ac:dyDescent="0.4">
      <c r="B43" s="315" t="s">
        <v>842</v>
      </c>
      <c r="C43" s="314"/>
      <c r="D43" s="314"/>
      <c r="E43" s="316"/>
      <c r="F43" s="313" t="s">
        <v>843</v>
      </c>
      <c r="G43" s="314"/>
      <c r="H43" s="317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5" t="s">
        <v>839</v>
      </c>
      <c r="K44" s="314"/>
      <c r="L44" s="314"/>
      <c r="M44" s="316"/>
      <c r="N44" s="313" t="s">
        <v>93</v>
      </c>
      <c r="O44" s="314"/>
      <c r="P44" s="317"/>
    </row>
    <row r="45" spans="2:16" ht="13.5" customHeight="1" x14ac:dyDescent="0.4">
      <c r="B45" s="313" t="s">
        <v>844</v>
      </c>
      <c r="C45" s="314"/>
      <c r="D45" s="314"/>
      <c r="E45" s="314"/>
      <c r="F45" s="313" t="s">
        <v>93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26.25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845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146" t="s">
        <v>846</v>
      </c>
      <c r="K48" s="147"/>
      <c r="L48" s="147"/>
      <c r="M48" s="147"/>
      <c r="N48" s="147"/>
      <c r="O48" s="147"/>
      <c r="P48" s="148"/>
    </row>
    <row r="49" spans="2:16" ht="18.899999999999999" customHeight="1" x14ac:dyDescent="0.4">
      <c r="B49" s="315" t="s">
        <v>847</v>
      </c>
      <c r="C49" s="314"/>
      <c r="D49" s="314"/>
      <c r="E49" s="316"/>
      <c r="F49" s="313" t="s">
        <v>848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847</v>
      </c>
      <c r="K50" s="314"/>
      <c r="L50" s="314"/>
      <c r="M50" s="316"/>
      <c r="N50" s="313" t="s">
        <v>848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38.25" customHeight="1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40.5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163" priority="5" operator="containsText" text="NO DISPONIBLE">
      <formula>NOT(ISERROR(SEARCH("NO DISPONIBLE",B36)))</formula>
    </cfRule>
    <cfRule type="cellIs" dxfId="162" priority="6" operator="lessThanOrEqual">
      <formula>0.15</formula>
    </cfRule>
    <cfRule type="cellIs" dxfId="161" priority="7" operator="between">
      <formula>0.5</formula>
      <formula>0.7</formula>
    </cfRule>
    <cfRule type="cellIs" dxfId="160" priority="8" operator="greaterThanOrEqual">
      <formula>0.7</formula>
    </cfRule>
  </conditionalFormatting>
  <conditionalFormatting sqref="J33:N33">
    <cfRule type="containsText" dxfId="159" priority="1" operator="containsText" text="NO DISPONIBLE">
      <formula>NOT(ISERROR(SEARCH("NO DISPONIBLE",J33)))</formula>
    </cfRule>
    <cfRule type="cellIs" dxfId="158" priority="2" operator="between">
      <formula>0.15</formula>
      <formula>0.499</formula>
    </cfRule>
    <cfRule type="cellIs" dxfId="157" priority="3" operator="between">
      <formula>0.5</formula>
      <formula>0.7</formula>
    </cfRule>
    <cfRule type="cellIs" dxfId="156" priority="4" operator="greaterThanOrEqual">
      <formula>0.7</formula>
    </cfRule>
  </conditionalFormatting>
  <hyperlinks>
    <hyperlink ref="B51" r:id="rId1" xr:uid="{20A5B12A-8836-429F-8704-514BCB5CB59C}"/>
    <hyperlink ref="J52" r:id="rId2" xr:uid="{271B847F-C7C1-4B6C-909F-8054BF16250F}"/>
  </hyperlinks>
  <pageMargins left="1.5354330708661419" right="0.70866141732283472" top="0.39370078740157483" bottom="0.31496062992125984" header="0.11811023622047245" footer="1.1023622047244095"/>
  <pageSetup paperSize="5" scale="61" orientation="portrait" horizontalDpi="1200" verticalDpi="1200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AC6B42FE-BEB7-4449-853E-EC69541869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'C. 2.1.1.1.10'!B36:F36</xm:f>
              <xm:sqref>G36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C14E-9C06-4E92-BC0D-7AB366491D1C}">
  <sheetPr>
    <pageSetUpPr fitToPage="1"/>
  </sheetPr>
  <dimension ref="B1:Q54"/>
  <sheetViews>
    <sheetView view="pageBreakPreview" topLeftCell="A30" zoomScale="85" zoomScaleNormal="100" zoomScaleSheetLayoutView="85" workbookViewId="0">
      <selection activeCell="F33" sqref="F33:H3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3.66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150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4.25" customHeight="1" x14ac:dyDescent="0.4">
      <c r="B6" s="138" t="s">
        <v>74</v>
      </c>
      <c r="C6" s="139"/>
      <c r="D6" s="139"/>
      <c r="E6" s="140"/>
      <c r="F6" s="141" t="s">
        <v>75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90" customHeight="1" x14ac:dyDescent="0.4">
      <c r="B17" s="146" t="s">
        <v>151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71.25" customHeight="1" x14ac:dyDescent="0.4">
      <c r="B19" s="182" t="s">
        <v>152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0</v>
      </c>
      <c r="C24" s="147"/>
      <c r="D24" s="147">
        <v>2023</v>
      </c>
      <c r="E24" s="147"/>
      <c r="F24" s="30">
        <v>5</v>
      </c>
      <c r="G24" s="23">
        <v>1</v>
      </c>
      <c r="H24" s="24">
        <v>2026</v>
      </c>
      <c r="I24" s="1" t="e">
        <f>((F24/B24)-1)*100</f>
        <v>#DIV/0!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59.75" customHeight="1" thickBot="1" x14ac:dyDescent="0.45">
      <c r="B30" s="160" t="s">
        <v>141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2</v>
      </c>
      <c r="C33" s="23" t="s">
        <v>621</v>
      </c>
      <c r="D33" s="23" t="s">
        <v>621</v>
      </c>
      <c r="E33" s="23" t="s">
        <v>621</v>
      </c>
      <c r="F33" s="166">
        <v>0.4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142</v>
      </c>
      <c r="C36" s="139"/>
      <c r="D36" s="139"/>
      <c r="E36" s="140"/>
      <c r="F36" s="141" t="s">
        <v>143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144</v>
      </c>
      <c r="C38" s="139"/>
      <c r="D38" s="139"/>
      <c r="E38" s="140"/>
      <c r="F38" s="141" t="s">
        <v>145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30.75" customHeight="1" x14ac:dyDescent="0.4">
      <c r="B40" s="138" t="s">
        <v>111</v>
      </c>
      <c r="C40" s="139"/>
      <c r="D40" s="139"/>
      <c r="E40" s="140"/>
      <c r="F40" s="141" t="s">
        <v>134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147</v>
      </c>
      <c r="C42" s="139"/>
      <c r="D42" s="139"/>
      <c r="E42" s="140"/>
      <c r="F42" s="141" t="s">
        <v>148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149</v>
      </c>
      <c r="C44" s="139"/>
      <c r="D44" s="139"/>
      <c r="E44" s="140"/>
      <c r="F44" s="141" t="s">
        <v>145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8.5" customHeight="1" x14ac:dyDescent="0.4">
      <c r="B46" s="138" t="s">
        <v>111</v>
      </c>
      <c r="C46" s="139"/>
      <c r="D46" s="139"/>
      <c r="E46" s="140"/>
      <c r="F46" s="141" t="s">
        <v>134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95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96</v>
      </c>
      <c r="C50" s="127"/>
      <c r="D50" s="127"/>
      <c r="E50" s="128"/>
      <c r="F50" s="129" t="s">
        <v>96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97</v>
      </c>
      <c r="C52" s="135"/>
      <c r="D52" s="135"/>
      <c r="E52" s="135"/>
      <c r="F52" s="136" t="s">
        <v>98</v>
      </c>
      <c r="G52" s="136"/>
      <c r="H52" s="137"/>
    </row>
    <row r="53" spans="2:8" ht="70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411" priority="1" operator="containsText" text="NO DISPONIBLE">
      <formula>NOT(ISERROR(SEARCH("NO DISPONIBLE",B33)))</formula>
    </cfRule>
    <cfRule type="cellIs" dxfId="410" priority="2" stopIfTrue="1" operator="greaterThanOrEqual">
      <formula>0.7</formula>
    </cfRule>
    <cfRule type="cellIs" dxfId="409" priority="3" stopIfTrue="1" operator="between">
      <formula>0.5</formula>
      <formula>0.7</formula>
    </cfRule>
    <cfRule type="cellIs" dxfId="408" priority="4" stopIfTrue="1" operator="lessThanOrEqual">
      <formula>0.5</formula>
    </cfRule>
  </conditionalFormatting>
  <hyperlinks>
    <hyperlink ref="B52" r:id="rId1" xr:uid="{4DF74DDA-13B4-4C85-921B-F86F2ED68977}"/>
  </hyperlinks>
  <pageMargins left="0.7" right="0.7" top="0.75" bottom="0.75" header="0.3" footer="0.3"/>
  <pageSetup paperSize="5" scale="54" orientation="portrait" r:id="rId2"/>
  <drawing r:id="rId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B5C2-9E2A-494E-B44A-40C0B506DA43}">
  <sheetPr>
    <pageSetUpPr fitToPage="1"/>
  </sheetPr>
  <dimension ref="B1:Q54"/>
  <sheetViews>
    <sheetView view="pageBreakPreview" topLeftCell="A28" zoomScaleNormal="85" zoomScaleSheetLayoutView="100" workbookViewId="0">
      <selection activeCell="J34" sqref="J34:P34"/>
    </sheetView>
  </sheetViews>
  <sheetFormatPr baseColWidth="10" defaultColWidth="11.44140625" defaultRowHeight="16.8" x14ac:dyDescent="0.4"/>
  <cols>
    <col min="1" max="1" width="11.44140625" style="68"/>
    <col min="2" max="5" width="14.44140625" style="68" customWidth="1"/>
    <col min="6" max="6" width="13.33203125" style="68" customWidth="1"/>
    <col min="7" max="7" width="13.44140625" style="68" customWidth="1"/>
    <col min="8" max="8" width="17.88671875" style="68" customWidth="1"/>
    <col min="9" max="9" width="7.109375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1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21" customHeight="1" thickBot="1" x14ac:dyDescent="0.45">
      <c r="B4" s="75"/>
      <c r="C4" s="76"/>
      <c r="D4" s="76"/>
      <c r="E4" s="76"/>
      <c r="F4" s="76"/>
      <c r="G4" s="76"/>
      <c r="H4" s="77"/>
      <c r="J4" s="408" t="s">
        <v>851</v>
      </c>
      <c r="K4" s="409"/>
      <c r="L4" s="409"/>
      <c r="M4" s="409"/>
      <c r="N4" s="409"/>
      <c r="O4" s="409"/>
      <c r="P4" s="410"/>
    </row>
    <row r="5" spans="2:17" ht="36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ht="31.5" customHeight="1" x14ac:dyDescent="0.4">
      <c r="B6" s="377" t="s">
        <v>1</v>
      </c>
      <c r="C6" s="378"/>
      <c r="D6" s="378"/>
      <c r="E6" s="378"/>
      <c r="F6" s="378"/>
      <c r="G6" s="378"/>
      <c r="H6" s="379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18.899999999999999" customHeight="1" x14ac:dyDescent="0.4">
      <c r="B7" s="408" t="s">
        <v>851</v>
      </c>
      <c r="C7" s="409"/>
      <c r="D7" s="409"/>
      <c r="E7" s="409"/>
      <c r="F7" s="409"/>
      <c r="G7" s="409"/>
      <c r="H7" s="410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1" customHeight="1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45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303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826</v>
      </c>
      <c r="J15" s="84" t="s">
        <v>827</v>
      </c>
      <c r="K15" s="183" t="s">
        <v>30</v>
      </c>
      <c r="L15" s="184"/>
      <c r="M15" s="21" t="s">
        <v>31</v>
      </c>
      <c r="N15" s="185" t="s">
        <v>828</v>
      </c>
      <c r="O15" s="185"/>
      <c r="P15" s="11" t="s">
        <v>80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397" t="s">
        <v>852</v>
      </c>
      <c r="K17" s="398"/>
      <c r="L17" s="398"/>
      <c r="M17" s="398"/>
      <c r="N17" s="398"/>
      <c r="O17" s="398"/>
      <c r="P17" s="399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615</v>
      </c>
      <c r="G18" s="396"/>
      <c r="H18" s="85" t="s">
        <v>615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15.7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853</v>
      </c>
      <c r="K19" s="314"/>
      <c r="L19" s="314"/>
      <c r="M19" s="314"/>
      <c r="N19" s="314"/>
      <c r="O19" s="314"/>
      <c r="P19" s="317"/>
    </row>
    <row r="20" spans="2:16" ht="48" customHeight="1" x14ac:dyDescent="0.4">
      <c r="B20" s="397" t="s">
        <v>852</v>
      </c>
      <c r="C20" s="398"/>
      <c r="D20" s="398"/>
      <c r="E20" s="398"/>
      <c r="F20" s="398"/>
      <c r="G20" s="398"/>
      <c r="H20" s="399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853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85</v>
      </c>
      <c r="C24" s="314"/>
      <c r="D24" s="314"/>
      <c r="E24" s="316"/>
      <c r="F24" s="313" t="s">
        <v>111</v>
      </c>
      <c r="G24" s="314"/>
      <c r="H24" s="317"/>
      <c r="J24" s="388">
        <v>24</v>
      </c>
      <c r="K24" s="389"/>
      <c r="L24" s="313">
        <v>2023</v>
      </c>
      <c r="M24" s="316"/>
      <c r="N24" s="109">
        <v>34</v>
      </c>
      <c r="O24" s="91">
        <f>(+N24/J24)-1</f>
        <v>0.41666666666666674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26.25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x14ac:dyDescent="0.4">
      <c r="B27" s="388">
        <v>22</v>
      </c>
      <c r="C27" s="389"/>
      <c r="D27" s="313">
        <v>2022</v>
      </c>
      <c r="E27" s="316"/>
      <c r="F27" s="109">
        <v>27</v>
      </c>
      <c r="G27" s="91">
        <f>(+F27/B27)-1</f>
        <v>0.22727272727272729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31.25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834</v>
      </c>
      <c r="K30" s="375"/>
      <c r="L30" s="375"/>
      <c r="M30" s="375"/>
      <c r="N30" s="375"/>
      <c r="O30" s="375"/>
      <c r="P30" s="376"/>
    </row>
    <row r="31" spans="2:16" ht="18.75" customHeight="1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41.25" customHeight="1" thickBot="1" x14ac:dyDescent="0.45">
      <c r="B33" s="374" t="s">
        <v>834</v>
      </c>
      <c r="C33" s="375"/>
      <c r="D33" s="375"/>
      <c r="E33" s="375"/>
      <c r="F33" s="375"/>
      <c r="G33" s="375"/>
      <c r="H33" s="376"/>
      <c r="J33" s="95">
        <v>2</v>
      </c>
      <c r="K33" s="95" t="s">
        <v>835</v>
      </c>
      <c r="L33" s="95" t="s">
        <v>621</v>
      </c>
      <c r="M33" s="95" t="s">
        <v>621</v>
      </c>
      <c r="N33" s="166">
        <v>0.1176</v>
      </c>
      <c r="O33" s="167"/>
      <c r="P33" s="168"/>
    </row>
    <row r="34" spans="2:16" ht="20.100000000000001" customHeight="1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27.9" customHeight="1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17.25" customHeight="1" thickBot="1" x14ac:dyDescent="0.45">
      <c r="B36" s="95" t="s">
        <v>836</v>
      </c>
      <c r="C36" s="95">
        <v>5.5599999999999997E-2</v>
      </c>
      <c r="D36" s="95">
        <v>3.6</v>
      </c>
      <c r="E36" s="95">
        <v>2</v>
      </c>
      <c r="F36" s="95">
        <v>1</v>
      </c>
      <c r="G36" s="369"/>
      <c r="H36" s="370"/>
      <c r="J36" s="315" t="s">
        <v>855</v>
      </c>
      <c r="K36" s="314"/>
      <c r="L36" s="314"/>
      <c r="M36" s="316"/>
      <c r="N36" s="313" t="s">
        <v>856</v>
      </c>
      <c r="O36" s="314"/>
      <c r="P36" s="317"/>
    </row>
    <row r="37" spans="2:16" ht="38.1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839</v>
      </c>
      <c r="K38" s="314"/>
      <c r="L38" s="314"/>
      <c r="M38" s="316"/>
      <c r="N38" s="313" t="s">
        <v>93</v>
      </c>
      <c r="O38" s="314"/>
      <c r="P38" s="317"/>
    </row>
    <row r="39" spans="2:16" ht="14.1" customHeight="1" x14ac:dyDescent="0.4">
      <c r="B39" s="315" t="s">
        <v>855</v>
      </c>
      <c r="C39" s="314"/>
      <c r="D39" s="314"/>
      <c r="E39" s="316"/>
      <c r="F39" s="313" t="s">
        <v>856</v>
      </c>
      <c r="G39" s="314"/>
      <c r="H39" s="317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1" customHeight="1" x14ac:dyDescent="0.4">
      <c r="B41" s="315" t="s">
        <v>841</v>
      </c>
      <c r="C41" s="314"/>
      <c r="D41" s="314"/>
      <c r="E41" s="316"/>
      <c r="F41" s="313" t="s">
        <v>93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1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857</v>
      </c>
      <c r="K42" s="314"/>
      <c r="L42" s="314"/>
      <c r="M42" s="316"/>
      <c r="N42" s="313" t="s">
        <v>858</v>
      </c>
      <c r="O42" s="314"/>
      <c r="P42" s="317"/>
    </row>
    <row r="43" spans="2:16" ht="12.9" customHeight="1" x14ac:dyDescent="0.4">
      <c r="B43" s="315" t="s">
        <v>857</v>
      </c>
      <c r="C43" s="314"/>
      <c r="D43" s="314"/>
      <c r="E43" s="316"/>
      <c r="F43" s="313" t="s">
        <v>858</v>
      </c>
      <c r="G43" s="314"/>
      <c r="H43" s="317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5" t="s">
        <v>839</v>
      </c>
      <c r="K44" s="314"/>
      <c r="L44" s="314"/>
      <c r="M44" s="316"/>
      <c r="N44" s="313" t="s">
        <v>93</v>
      </c>
      <c r="O44" s="314"/>
      <c r="P44" s="317"/>
    </row>
    <row r="45" spans="2:16" ht="14.1" customHeight="1" x14ac:dyDescent="0.4">
      <c r="B45" s="313" t="s">
        <v>844</v>
      </c>
      <c r="C45" s="314"/>
      <c r="D45" s="314"/>
      <c r="E45" s="314"/>
      <c r="F45" s="313" t="s">
        <v>93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845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146" t="s">
        <v>846</v>
      </c>
      <c r="K48" s="147"/>
      <c r="L48" s="147"/>
      <c r="M48" s="147"/>
      <c r="N48" s="147"/>
      <c r="O48" s="147"/>
      <c r="P48" s="148"/>
    </row>
    <row r="49" spans="2:16" ht="18.899999999999999" customHeight="1" x14ac:dyDescent="0.4">
      <c r="B49" s="315" t="s">
        <v>847</v>
      </c>
      <c r="C49" s="314"/>
      <c r="D49" s="314"/>
      <c r="E49" s="316"/>
      <c r="F49" s="313" t="s">
        <v>848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847</v>
      </c>
      <c r="K50" s="314"/>
      <c r="L50" s="314"/>
      <c r="M50" s="316"/>
      <c r="N50" s="313" t="s">
        <v>848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38.25" customHeight="1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37.5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155" priority="5" operator="containsText" text="NO DISPONIBLE">
      <formula>NOT(ISERROR(SEARCH("NO DISPONIBLE",B36)))</formula>
    </cfRule>
    <cfRule type="cellIs" dxfId="154" priority="6" operator="lessThanOrEqual">
      <formula>0.15</formula>
    </cfRule>
    <cfRule type="cellIs" dxfId="153" priority="7" operator="between">
      <formula>0.5</formula>
      <formula>0.7</formula>
    </cfRule>
    <cfRule type="cellIs" dxfId="152" priority="8" operator="greaterThanOrEqual">
      <formula>0.7</formula>
    </cfRule>
  </conditionalFormatting>
  <conditionalFormatting sqref="J33:N33">
    <cfRule type="containsText" dxfId="151" priority="1" operator="containsText" text="NO DISPONIBLE">
      <formula>NOT(ISERROR(SEARCH("NO DISPONIBLE",J33)))</formula>
    </cfRule>
    <cfRule type="cellIs" dxfId="150" priority="2" operator="between">
      <formula>0.15</formula>
      <formula>0.499</formula>
    </cfRule>
    <cfRule type="cellIs" dxfId="149" priority="3" operator="between">
      <formula>0.5</formula>
      <formula>0.7</formula>
    </cfRule>
    <cfRule type="cellIs" dxfId="148" priority="4" operator="greaterThanOrEqual">
      <formula>0.7</formula>
    </cfRule>
  </conditionalFormatting>
  <hyperlinks>
    <hyperlink ref="B51" r:id="rId1" xr:uid="{0BA8E046-94D0-41B7-BCF3-569971B0E706}"/>
    <hyperlink ref="J52" r:id="rId2" xr:uid="{D7DB4FC2-048A-4C61-B242-25353ABB212E}"/>
  </hyperlinks>
  <pageMargins left="1.5354330708661419" right="0.70866141732283472" top="0.39370078740157483" bottom="0.31496062992125984" header="0.11811023622047245" footer="1.1023622047244095"/>
  <pageSetup paperSize="5" scale="61" orientation="portrait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634D0CF6-D153-4B7C-A3AA-1E85F05C989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 2.1.1.1.10.1'!B36:F36</xm:f>
              <xm:sqref>G36</xm:sqref>
            </x14:sparkline>
          </x14:sparklines>
        </x14:sparklineGroup>
      </x14:sparklineGroups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B436-3A21-4A6F-A0A6-2E1E160A7FAC}">
  <sheetPr>
    <pageSetUpPr fitToPage="1"/>
  </sheetPr>
  <dimension ref="B1:Q54"/>
  <sheetViews>
    <sheetView view="pageBreakPreview" topLeftCell="A31" zoomScaleNormal="70" zoomScaleSheetLayoutView="100" workbookViewId="0">
      <selection activeCell="J34" sqref="J34:P34"/>
    </sheetView>
  </sheetViews>
  <sheetFormatPr baseColWidth="10" defaultColWidth="11.44140625" defaultRowHeight="16.8" x14ac:dyDescent="0.4"/>
  <cols>
    <col min="1" max="1" width="11.44140625" style="68"/>
    <col min="2" max="5" width="14.33203125" style="68" customWidth="1"/>
    <col min="6" max="6" width="13.33203125" style="68" customWidth="1"/>
    <col min="7" max="7" width="13.44140625" style="68" customWidth="1"/>
    <col min="8" max="8" width="17.88671875" style="68" customWidth="1"/>
    <col min="9" max="9" width="8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1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21" customHeight="1" thickBot="1" x14ac:dyDescent="0.45">
      <c r="B4" s="75"/>
      <c r="C4" s="76"/>
      <c r="D4" s="76"/>
      <c r="E4" s="76"/>
      <c r="F4" s="76"/>
      <c r="G4" s="76"/>
      <c r="H4" s="77"/>
      <c r="J4" s="408" t="s">
        <v>859</v>
      </c>
      <c r="K4" s="409"/>
      <c r="L4" s="409"/>
      <c r="M4" s="409"/>
      <c r="N4" s="409"/>
      <c r="O4" s="409"/>
      <c r="P4" s="410"/>
    </row>
    <row r="5" spans="2:17" ht="36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ht="27" customHeight="1" x14ac:dyDescent="0.4">
      <c r="B6" s="361" t="s">
        <v>1</v>
      </c>
      <c r="C6" s="362"/>
      <c r="D6" s="362"/>
      <c r="E6" s="362"/>
      <c r="F6" s="362"/>
      <c r="G6" s="362"/>
      <c r="H6" s="365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18.899999999999999" customHeight="1" x14ac:dyDescent="0.4">
      <c r="B7" s="408" t="s">
        <v>859</v>
      </c>
      <c r="C7" s="409"/>
      <c r="D7" s="409"/>
      <c r="E7" s="409"/>
      <c r="F7" s="409"/>
      <c r="G7" s="409"/>
      <c r="H7" s="410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1" customHeight="1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45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303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860</v>
      </c>
      <c r="J15" s="84" t="s">
        <v>827</v>
      </c>
      <c r="K15" s="183" t="s">
        <v>30</v>
      </c>
      <c r="L15" s="184"/>
      <c r="M15" s="21" t="s">
        <v>31</v>
      </c>
      <c r="N15" s="185" t="s">
        <v>828</v>
      </c>
      <c r="O15" s="185"/>
      <c r="P15" s="11" t="s">
        <v>80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397" t="s">
        <v>861</v>
      </c>
      <c r="K17" s="398"/>
      <c r="L17" s="398"/>
      <c r="M17" s="398"/>
      <c r="N17" s="398"/>
      <c r="O17" s="398"/>
      <c r="P17" s="399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614</v>
      </c>
      <c r="G18" s="396"/>
      <c r="H18" s="85" t="s">
        <v>614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25.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862</v>
      </c>
      <c r="K19" s="314"/>
      <c r="L19" s="314"/>
      <c r="M19" s="314"/>
      <c r="N19" s="314"/>
      <c r="O19" s="314"/>
      <c r="P19" s="317"/>
    </row>
    <row r="20" spans="2:16" ht="48" customHeight="1" x14ac:dyDescent="0.4">
      <c r="B20" s="397" t="s">
        <v>861</v>
      </c>
      <c r="C20" s="398"/>
      <c r="D20" s="398"/>
      <c r="E20" s="398"/>
      <c r="F20" s="398"/>
      <c r="G20" s="398"/>
      <c r="H20" s="399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862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85</v>
      </c>
      <c r="C24" s="314"/>
      <c r="D24" s="314"/>
      <c r="E24" s="316"/>
      <c r="F24" s="313" t="s">
        <v>111</v>
      </c>
      <c r="G24" s="314"/>
      <c r="H24" s="317"/>
      <c r="J24" s="388">
        <v>19</v>
      </c>
      <c r="K24" s="389"/>
      <c r="L24" s="313">
        <v>2023</v>
      </c>
      <c r="M24" s="316"/>
      <c r="N24" s="109">
        <v>20</v>
      </c>
      <c r="O24" s="91">
        <f>(+N24/J24)-1</f>
        <v>5.2631578947368363E-2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15.9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x14ac:dyDescent="0.4">
      <c r="B27" s="388">
        <v>11</v>
      </c>
      <c r="C27" s="389"/>
      <c r="D27" s="313">
        <v>2022</v>
      </c>
      <c r="E27" s="316"/>
      <c r="F27" s="109">
        <v>19</v>
      </c>
      <c r="G27" s="91">
        <f>(+F27/B27)-1</f>
        <v>0.72727272727272729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32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834</v>
      </c>
      <c r="K30" s="375"/>
      <c r="L30" s="375"/>
      <c r="M30" s="375"/>
      <c r="N30" s="375"/>
      <c r="O30" s="375"/>
      <c r="P30" s="376"/>
    </row>
    <row r="31" spans="2:16" ht="17.399999999999999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33" customHeight="1" thickBot="1" x14ac:dyDescent="0.45">
      <c r="B33" s="374" t="s">
        <v>834</v>
      </c>
      <c r="C33" s="375"/>
      <c r="D33" s="375"/>
      <c r="E33" s="375"/>
      <c r="F33" s="375"/>
      <c r="G33" s="375"/>
      <c r="H33" s="376"/>
      <c r="J33" s="95">
        <v>0.5</v>
      </c>
      <c r="K33" s="95" t="s">
        <v>835</v>
      </c>
      <c r="L33" s="95" t="s">
        <v>621</v>
      </c>
      <c r="M33" s="95" t="s">
        <v>621</v>
      </c>
      <c r="N33" s="166">
        <v>0.05</v>
      </c>
      <c r="O33" s="167"/>
      <c r="P33" s="168"/>
    </row>
    <row r="34" spans="2:16" ht="20.100000000000001" customHeight="1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27.9" customHeight="1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38.1" customHeight="1" thickBot="1" x14ac:dyDescent="0.45">
      <c r="B36" s="95" t="s">
        <v>836</v>
      </c>
      <c r="C36" s="95">
        <v>0.1429</v>
      </c>
      <c r="D36" s="95">
        <v>1.1818</v>
      </c>
      <c r="E36" s="95">
        <v>5</v>
      </c>
      <c r="F36" s="95">
        <v>1</v>
      </c>
      <c r="G36" s="369"/>
      <c r="H36" s="370"/>
      <c r="J36" s="315" t="s">
        <v>863</v>
      </c>
      <c r="K36" s="314"/>
      <c r="L36" s="314"/>
      <c r="M36" s="316"/>
      <c r="N36" s="420" t="s">
        <v>864</v>
      </c>
      <c r="O36" s="421"/>
      <c r="P36" s="422"/>
    </row>
    <row r="37" spans="2:16" ht="38.1" customHeight="1" x14ac:dyDescent="0.4">
      <c r="B37" s="377" t="s">
        <v>47</v>
      </c>
      <c r="C37" s="378"/>
      <c r="D37" s="378"/>
      <c r="E37" s="378"/>
      <c r="F37" s="378"/>
      <c r="G37" s="378"/>
      <c r="H37" s="379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839</v>
      </c>
      <c r="K38" s="314"/>
      <c r="L38" s="314"/>
      <c r="M38" s="316"/>
      <c r="N38" s="313" t="s">
        <v>93</v>
      </c>
      <c r="O38" s="314"/>
      <c r="P38" s="317"/>
    </row>
    <row r="39" spans="2:16" ht="22.5" customHeight="1" x14ac:dyDescent="0.4">
      <c r="B39" s="315" t="s">
        <v>863</v>
      </c>
      <c r="C39" s="314"/>
      <c r="D39" s="314"/>
      <c r="E39" s="316"/>
      <c r="F39" s="420" t="s">
        <v>864</v>
      </c>
      <c r="G39" s="421"/>
      <c r="H39" s="422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1" customHeight="1" x14ac:dyDescent="0.4">
      <c r="B41" s="315" t="s">
        <v>841</v>
      </c>
      <c r="C41" s="314"/>
      <c r="D41" s="314"/>
      <c r="E41" s="316"/>
      <c r="F41" s="313" t="s">
        <v>93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1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865</v>
      </c>
      <c r="K42" s="314"/>
      <c r="L42" s="314"/>
      <c r="M42" s="316"/>
      <c r="N42" s="420" t="s">
        <v>866</v>
      </c>
      <c r="O42" s="421"/>
      <c r="P42" s="422"/>
    </row>
    <row r="43" spans="2:16" ht="22.5" customHeight="1" x14ac:dyDescent="0.4">
      <c r="B43" s="315" t="s">
        <v>865</v>
      </c>
      <c r="C43" s="314"/>
      <c r="D43" s="314"/>
      <c r="E43" s="316"/>
      <c r="F43" s="420" t="s">
        <v>866</v>
      </c>
      <c r="G43" s="421"/>
      <c r="H43" s="422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5" t="s">
        <v>839</v>
      </c>
      <c r="K44" s="314"/>
      <c r="L44" s="314"/>
      <c r="M44" s="316"/>
      <c r="N44" s="313" t="s">
        <v>93</v>
      </c>
      <c r="O44" s="314"/>
      <c r="P44" s="317"/>
    </row>
    <row r="45" spans="2:16" ht="14.1" customHeight="1" x14ac:dyDescent="0.4">
      <c r="B45" s="313" t="s">
        <v>844</v>
      </c>
      <c r="C45" s="314"/>
      <c r="D45" s="314"/>
      <c r="E45" s="314"/>
      <c r="F45" s="313" t="s">
        <v>93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845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146" t="s">
        <v>846</v>
      </c>
      <c r="K48" s="147"/>
      <c r="L48" s="147"/>
      <c r="M48" s="147"/>
      <c r="N48" s="147"/>
      <c r="O48" s="147"/>
      <c r="P48" s="148"/>
    </row>
    <row r="49" spans="2:16" ht="18.899999999999999" customHeight="1" x14ac:dyDescent="0.4">
      <c r="B49" s="315" t="s">
        <v>847</v>
      </c>
      <c r="C49" s="314"/>
      <c r="D49" s="314"/>
      <c r="E49" s="316"/>
      <c r="F49" s="313" t="s">
        <v>848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847</v>
      </c>
      <c r="K50" s="314"/>
      <c r="L50" s="314"/>
      <c r="M50" s="316"/>
      <c r="N50" s="313" t="s">
        <v>848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17.399999999999999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35.25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147" priority="5" operator="containsText" text="NO DISPONIBLE">
      <formula>NOT(ISERROR(SEARCH("NO DISPONIBLE",B36)))</formula>
    </cfRule>
    <cfRule type="cellIs" dxfId="146" priority="6" operator="lessThanOrEqual">
      <formula>0.15</formula>
    </cfRule>
    <cfRule type="cellIs" dxfId="145" priority="7" operator="between">
      <formula>0.5</formula>
      <formula>0.7</formula>
    </cfRule>
    <cfRule type="cellIs" dxfId="144" priority="8" operator="greaterThanOrEqual">
      <formula>0.7</formula>
    </cfRule>
  </conditionalFormatting>
  <conditionalFormatting sqref="J33:N33">
    <cfRule type="containsText" dxfId="143" priority="1" operator="containsText" text="NO DISPONIBLE">
      <formula>NOT(ISERROR(SEARCH("NO DISPONIBLE",J33)))</formula>
    </cfRule>
    <cfRule type="cellIs" dxfId="142" priority="2" operator="between">
      <formula>0.15</formula>
      <formula>0.499</formula>
    </cfRule>
    <cfRule type="cellIs" dxfId="141" priority="3" operator="between">
      <formula>0.5</formula>
      <formula>0.7</formula>
    </cfRule>
    <cfRule type="cellIs" dxfId="140" priority="4" operator="greaterThanOrEqual">
      <formula>0.7</formula>
    </cfRule>
  </conditionalFormatting>
  <hyperlinks>
    <hyperlink ref="B51" r:id="rId1" xr:uid="{23DBDEC9-7D50-4FD8-A59E-15DF460E9E8D}"/>
    <hyperlink ref="J52" r:id="rId2" xr:uid="{9A68B18F-6EAF-4416-B7E0-5D5FA2FC7483}"/>
  </hyperlinks>
  <pageMargins left="1.5354330708661419" right="0.70866141732283472" top="0.39370078740157483" bottom="0.31496062992125984" header="0.11811023622047245" footer="1.1023622047244095"/>
  <pageSetup paperSize="5" scale="61" orientation="portrait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5C664612-797F-497F-8567-29EE935B7E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 2.1.1.1.10.2'!B36:F36</xm:f>
              <xm:sqref>G36</xm:sqref>
            </x14:sparkline>
          </x14:sparklines>
        </x14:sparklineGroup>
      </x14:sparklineGroup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F5E37-1570-4F73-AD1E-8FA6A7DB1582}">
  <sheetPr>
    <pageSetUpPr fitToPage="1"/>
  </sheetPr>
  <dimension ref="B1:Q54"/>
  <sheetViews>
    <sheetView view="pageBreakPreview" topLeftCell="A28" zoomScale="85" zoomScaleNormal="100" zoomScaleSheetLayoutView="85" workbookViewId="0">
      <selection activeCell="J34" sqref="J34:P34"/>
    </sheetView>
  </sheetViews>
  <sheetFormatPr baseColWidth="10" defaultColWidth="11.44140625" defaultRowHeight="16.8" x14ac:dyDescent="0.4"/>
  <cols>
    <col min="1" max="1" width="11.44140625" style="68"/>
    <col min="2" max="5" width="14.33203125" style="68" customWidth="1"/>
    <col min="6" max="6" width="13.33203125" style="68" customWidth="1"/>
    <col min="7" max="7" width="13.44140625" style="68" customWidth="1"/>
    <col min="8" max="8" width="17.88671875" style="68" customWidth="1"/>
    <col min="9" max="9" width="8.44140625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3.25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21" customHeight="1" thickBot="1" x14ac:dyDescent="0.45">
      <c r="B4" s="75"/>
      <c r="C4" s="76"/>
      <c r="D4" s="76"/>
      <c r="E4" s="76"/>
      <c r="F4" s="76"/>
      <c r="G4" s="76"/>
      <c r="H4" s="77"/>
      <c r="J4" s="408" t="s">
        <v>867</v>
      </c>
      <c r="K4" s="409"/>
      <c r="L4" s="409"/>
      <c r="M4" s="409"/>
      <c r="N4" s="409"/>
      <c r="O4" s="409"/>
      <c r="P4" s="410"/>
    </row>
    <row r="5" spans="2:17" ht="36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x14ac:dyDescent="0.4">
      <c r="B6" s="361" t="s">
        <v>1</v>
      </c>
      <c r="C6" s="362"/>
      <c r="D6" s="362"/>
      <c r="E6" s="362"/>
      <c r="F6" s="362"/>
      <c r="G6" s="362"/>
      <c r="H6" s="365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18.899999999999999" customHeight="1" x14ac:dyDescent="0.4">
      <c r="B7" s="408" t="s">
        <v>867</v>
      </c>
      <c r="C7" s="409"/>
      <c r="D7" s="409"/>
      <c r="E7" s="409"/>
      <c r="F7" s="409"/>
      <c r="G7" s="409"/>
      <c r="H7" s="410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1" customHeight="1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45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303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860</v>
      </c>
      <c r="J15" s="84" t="s">
        <v>827</v>
      </c>
      <c r="K15" s="183" t="s">
        <v>30</v>
      </c>
      <c r="L15" s="184"/>
      <c r="M15" s="21" t="s">
        <v>31</v>
      </c>
      <c r="N15" s="185" t="s">
        <v>828</v>
      </c>
      <c r="O15" s="185"/>
      <c r="P15" s="11" t="s">
        <v>80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397" t="s">
        <v>868</v>
      </c>
      <c r="K17" s="398"/>
      <c r="L17" s="398"/>
      <c r="M17" s="398"/>
      <c r="N17" s="398"/>
      <c r="O17" s="398"/>
      <c r="P17" s="399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614</v>
      </c>
      <c r="G18" s="396"/>
      <c r="H18" s="85" t="s">
        <v>614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31.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869</v>
      </c>
      <c r="K19" s="314"/>
      <c r="L19" s="314"/>
      <c r="M19" s="314"/>
      <c r="N19" s="314"/>
      <c r="O19" s="314"/>
      <c r="P19" s="317"/>
    </row>
    <row r="20" spans="2:16" ht="48" customHeight="1" x14ac:dyDescent="0.4">
      <c r="B20" s="397" t="s">
        <v>868</v>
      </c>
      <c r="C20" s="398"/>
      <c r="D20" s="398"/>
      <c r="E20" s="398"/>
      <c r="F20" s="398"/>
      <c r="G20" s="398"/>
      <c r="H20" s="399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869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85</v>
      </c>
      <c r="C24" s="314"/>
      <c r="D24" s="314"/>
      <c r="E24" s="316"/>
      <c r="F24" s="313" t="s">
        <v>111</v>
      </c>
      <c r="G24" s="314"/>
      <c r="H24" s="317"/>
      <c r="J24" s="388">
        <v>15</v>
      </c>
      <c r="K24" s="389"/>
      <c r="L24" s="313">
        <v>2023</v>
      </c>
      <c r="M24" s="316"/>
      <c r="N24" s="109">
        <v>5</v>
      </c>
      <c r="O24" s="91">
        <f>(+N24/J24)-1</f>
        <v>-0.66666666666666674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27.75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ht="28.5" customHeight="1" x14ac:dyDescent="0.4">
      <c r="B27" s="388">
        <v>10</v>
      </c>
      <c r="C27" s="389"/>
      <c r="D27" s="313">
        <v>2022</v>
      </c>
      <c r="E27" s="316"/>
      <c r="F27" s="109">
        <v>4</v>
      </c>
      <c r="G27" s="91">
        <f>(+F27/B27)-1</f>
        <v>-0.6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43.25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834</v>
      </c>
      <c r="K30" s="375"/>
      <c r="L30" s="375"/>
      <c r="M30" s="375"/>
      <c r="N30" s="375"/>
      <c r="O30" s="375"/>
      <c r="P30" s="376"/>
    </row>
    <row r="31" spans="2:16" ht="45.9" customHeight="1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39" customHeight="1" thickBot="1" x14ac:dyDescent="0.45">
      <c r="B33" s="374" t="s">
        <v>834</v>
      </c>
      <c r="C33" s="375"/>
      <c r="D33" s="375"/>
      <c r="E33" s="375"/>
      <c r="F33" s="375"/>
      <c r="G33" s="375"/>
      <c r="H33" s="376"/>
      <c r="J33" s="95" t="s">
        <v>870</v>
      </c>
      <c r="K33" s="95" t="s">
        <v>835</v>
      </c>
      <c r="L33" s="95" t="s">
        <v>621</v>
      </c>
      <c r="M33" s="95" t="s">
        <v>621</v>
      </c>
      <c r="N33" s="166">
        <v>0.2</v>
      </c>
      <c r="O33" s="167"/>
      <c r="P33" s="168"/>
    </row>
    <row r="34" spans="2:16" ht="20.100000000000001" customHeight="1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27.9" customHeight="1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33" customHeight="1" thickBot="1" x14ac:dyDescent="0.45">
      <c r="B36" s="95" t="s">
        <v>836</v>
      </c>
      <c r="C36" s="95">
        <v>0</v>
      </c>
      <c r="D36" s="95">
        <v>1.5</v>
      </c>
      <c r="E36" s="95">
        <v>2</v>
      </c>
      <c r="F36" s="95">
        <v>1.25</v>
      </c>
      <c r="G36" s="369"/>
      <c r="H36" s="370"/>
      <c r="J36" s="315" t="s">
        <v>871</v>
      </c>
      <c r="K36" s="314"/>
      <c r="L36" s="314"/>
      <c r="M36" s="316"/>
      <c r="N36" s="420" t="s">
        <v>872</v>
      </c>
      <c r="O36" s="421"/>
      <c r="P36" s="422"/>
    </row>
    <row r="37" spans="2:16" ht="38.1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839</v>
      </c>
      <c r="K38" s="314"/>
      <c r="L38" s="314"/>
      <c r="M38" s="316"/>
      <c r="N38" s="313" t="s">
        <v>93</v>
      </c>
      <c r="O38" s="314"/>
      <c r="P38" s="317"/>
    </row>
    <row r="39" spans="2:16" ht="27" customHeight="1" x14ac:dyDescent="0.4">
      <c r="B39" s="315" t="s">
        <v>871</v>
      </c>
      <c r="C39" s="314"/>
      <c r="D39" s="314"/>
      <c r="E39" s="316"/>
      <c r="F39" s="420" t="s">
        <v>872</v>
      </c>
      <c r="G39" s="421"/>
      <c r="H39" s="422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1" customHeight="1" x14ac:dyDescent="0.4">
      <c r="B41" s="315" t="s">
        <v>841</v>
      </c>
      <c r="C41" s="314"/>
      <c r="D41" s="314"/>
      <c r="E41" s="316"/>
      <c r="F41" s="313" t="s">
        <v>93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27.7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873</v>
      </c>
      <c r="K42" s="314"/>
      <c r="L42" s="314"/>
      <c r="M42" s="316"/>
      <c r="N42" s="420" t="s">
        <v>874</v>
      </c>
      <c r="O42" s="421"/>
      <c r="P42" s="422"/>
    </row>
    <row r="43" spans="2:16" ht="23.25" customHeight="1" x14ac:dyDescent="0.4">
      <c r="B43" s="315" t="s">
        <v>873</v>
      </c>
      <c r="C43" s="314"/>
      <c r="D43" s="314"/>
      <c r="E43" s="316"/>
      <c r="F43" s="420" t="s">
        <v>874</v>
      </c>
      <c r="G43" s="421"/>
      <c r="H43" s="422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5" t="s">
        <v>839</v>
      </c>
      <c r="K44" s="314"/>
      <c r="L44" s="314"/>
      <c r="M44" s="316"/>
      <c r="N44" s="313" t="s">
        <v>93</v>
      </c>
      <c r="O44" s="314"/>
      <c r="P44" s="317"/>
    </row>
    <row r="45" spans="2:16" ht="14.1" customHeight="1" x14ac:dyDescent="0.4">
      <c r="B45" s="313" t="s">
        <v>844</v>
      </c>
      <c r="C45" s="314"/>
      <c r="D45" s="314"/>
      <c r="E45" s="314"/>
      <c r="F45" s="313" t="s">
        <v>93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845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146" t="s">
        <v>846</v>
      </c>
      <c r="K48" s="147"/>
      <c r="L48" s="147"/>
      <c r="M48" s="147"/>
      <c r="N48" s="147"/>
      <c r="O48" s="147"/>
      <c r="P48" s="148"/>
    </row>
    <row r="49" spans="2:16" ht="18.899999999999999" customHeight="1" x14ac:dyDescent="0.4">
      <c r="B49" s="315" t="s">
        <v>847</v>
      </c>
      <c r="C49" s="314"/>
      <c r="D49" s="314"/>
      <c r="E49" s="316"/>
      <c r="F49" s="313" t="s">
        <v>848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847</v>
      </c>
      <c r="K50" s="314"/>
      <c r="L50" s="314"/>
      <c r="M50" s="316"/>
      <c r="N50" s="313" t="s">
        <v>848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17.399999999999999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33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139" priority="5" operator="containsText" text="NO DISPONIBLE">
      <formula>NOT(ISERROR(SEARCH("NO DISPONIBLE",B36)))</formula>
    </cfRule>
    <cfRule type="cellIs" dxfId="138" priority="6" operator="lessThanOrEqual">
      <formula>0.15</formula>
    </cfRule>
    <cfRule type="cellIs" dxfId="137" priority="7" operator="between">
      <formula>0.5</formula>
      <formula>0.7</formula>
    </cfRule>
    <cfRule type="cellIs" dxfId="136" priority="8" operator="greaterThanOrEqual">
      <formula>0.7</formula>
    </cfRule>
  </conditionalFormatting>
  <conditionalFormatting sqref="J33:N33">
    <cfRule type="containsText" dxfId="135" priority="1" operator="containsText" text="NO DISPONIBLE">
      <formula>NOT(ISERROR(SEARCH("NO DISPONIBLE",J33)))</formula>
    </cfRule>
    <cfRule type="cellIs" dxfId="134" priority="2" operator="between">
      <formula>0.15</formula>
      <formula>0.499</formula>
    </cfRule>
    <cfRule type="cellIs" dxfId="133" priority="3" operator="between">
      <formula>0.5</formula>
      <formula>0.7</formula>
    </cfRule>
    <cfRule type="cellIs" dxfId="132" priority="4" operator="greaterThanOrEqual">
      <formula>0.7</formula>
    </cfRule>
  </conditionalFormatting>
  <hyperlinks>
    <hyperlink ref="B51" r:id="rId1" xr:uid="{6C867135-C119-41F5-A0BF-4F4EAEA4C849}"/>
    <hyperlink ref="J52" r:id="rId2" xr:uid="{771B1647-C86D-4C71-A70E-FAD826E634F7}"/>
  </hyperlinks>
  <pageMargins left="1.5354330708661419" right="0.70866141732283472" top="0.39370078740157483" bottom="0.31496062992125984" header="0.11811023622047245" footer="1.1023622047244095"/>
  <pageSetup paperSize="5" scale="58" orientation="portrait" horizontalDpi="1200" verticalDpi="1200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3DFA9D95-FF02-473F-BA31-480552129FA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 2.1.1.1.10.3'!B36:F36</xm:f>
              <xm:sqref>G36</xm:sqref>
            </x14:sparkline>
          </x14:sparklines>
        </x14:sparklineGroup>
      </x14:sparklineGroups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6AFE1-5419-4C18-9BFA-944EFD98445E}">
  <sheetPr>
    <pageSetUpPr fitToPage="1"/>
  </sheetPr>
  <dimension ref="B1:Q54"/>
  <sheetViews>
    <sheetView view="pageBreakPreview" topLeftCell="A31" zoomScaleNormal="100" zoomScaleSheetLayoutView="100" workbookViewId="0">
      <selection activeCell="J34" sqref="J34:P34"/>
    </sheetView>
  </sheetViews>
  <sheetFormatPr baseColWidth="10" defaultColWidth="11.44140625" defaultRowHeight="16.8" x14ac:dyDescent="0.4"/>
  <cols>
    <col min="1" max="1" width="11.44140625" style="68"/>
    <col min="2" max="7" width="14.88671875" style="68" customWidth="1"/>
    <col min="8" max="8" width="24.88671875" style="68" customWidth="1"/>
    <col min="9" max="9" width="12.109375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3.25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21" customHeight="1" thickBot="1" x14ac:dyDescent="0.45">
      <c r="B4" s="75"/>
      <c r="C4" s="76"/>
      <c r="D4" s="76"/>
      <c r="E4" s="76"/>
      <c r="F4" s="76"/>
      <c r="G4" s="76"/>
      <c r="H4" s="77"/>
      <c r="J4" s="424" t="s">
        <v>875</v>
      </c>
      <c r="K4" s="425"/>
      <c r="L4" s="425"/>
      <c r="M4" s="425"/>
      <c r="N4" s="425"/>
      <c r="O4" s="425"/>
      <c r="P4" s="426"/>
    </row>
    <row r="5" spans="2:17" ht="27" customHeight="1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ht="21.75" customHeight="1" x14ac:dyDescent="0.4">
      <c r="B6" s="361" t="s">
        <v>1</v>
      </c>
      <c r="C6" s="362"/>
      <c r="D6" s="362"/>
      <c r="E6" s="362"/>
      <c r="F6" s="362"/>
      <c r="G6" s="362"/>
      <c r="H6" s="365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18.899999999999999" customHeight="1" x14ac:dyDescent="0.4">
      <c r="B7" s="424" t="s">
        <v>875</v>
      </c>
      <c r="C7" s="425"/>
      <c r="D7" s="425"/>
      <c r="E7" s="425"/>
      <c r="F7" s="425"/>
      <c r="G7" s="425"/>
      <c r="H7" s="426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4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45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303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826</v>
      </c>
      <c r="J15" s="84" t="s">
        <v>827</v>
      </c>
      <c r="K15" s="183" t="s">
        <v>30</v>
      </c>
      <c r="L15" s="184"/>
      <c r="M15" s="21" t="s">
        <v>31</v>
      </c>
      <c r="N15" s="185" t="s">
        <v>828</v>
      </c>
      <c r="O15" s="185"/>
      <c r="P15" s="11" t="s">
        <v>80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423" t="s">
        <v>876</v>
      </c>
      <c r="K17" s="421"/>
      <c r="L17" s="421"/>
      <c r="M17" s="421"/>
      <c r="N17" s="421"/>
      <c r="O17" s="421"/>
      <c r="P17" s="422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614</v>
      </c>
      <c r="G18" s="396"/>
      <c r="H18" s="85" t="s">
        <v>614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27.7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877</v>
      </c>
      <c r="K19" s="314"/>
      <c r="L19" s="314"/>
      <c r="M19" s="314"/>
      <c r="N19" s="314"/>
      <c r="O19" s="314"/>
      <c r="P19" s="317"/>
    </row>
    <row r="20" spans="2:16" ht="48" customHeight="1" x14ac:dyDescent="0.4">
      <c r="B20" s="423" t="s">
        <v>876</v>
      </c>
      <c r="C20" s="421"/>
      <c r="D20" s="421"/>
      <c r="E20" s="421"/>
      <c r="F20" s="421"/>
      <c r="G20" s="421"/>
      <c r="H20" s="422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877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85</v>
      </c>
      <c r="C24" s="314"/>
      <c r="D24" s="314"/>
      <c r="E24" s="316"/>
      <c r="F24" s="313" t="s">
        <v>111</v>
      </c>
      <c r="G24" s="314"/>
      <c r="H24" s="317"/>
      <c r="J24" s="388">
        <v>4</v>
      </c>
      <c r="K24" s="389"/>
      <c r="L24" s="313">
        <v>2023</v>
      </c>
      <c r="M24" s="316"/>
      <c r="N24" s="109">
        <v>2</v>
      </c>
      <c r="O24" s="91">
        <f>(+N24/J24)-1</f>
        <v>-0.5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27.75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x14ac:dyDescent="0.4">
      <c r="B27" s="388">
        <v>5</v>
      </c>
      <c r="C27" s="389"/>
      <c r="D27" s="313">
        <v>2022</v>
      </c>
      <c r="E27" s="316"/>
      <c r="F27" s="109">
        <v>2</v>
      </c>
      <c r="G27" s="91">
        <f>(+F27/B27)-1</f>
        <v>-0.6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29.75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834</v>
      </c>
      <c r="K30" s="375"/>
      <c r="L30" s="375"/>
      <c r="M30" s="375"/>
      <c r="N30" s="375"/>
      <c r="O30" s="375"/>
      <c r="P30" s="376"/>
    </row>
    <row r="31" spans="2:16" ht="45.9" customHeight="1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25.5" customHeight="1" thickBot="1" x14ac:dyDescent="0.45">
      <c r="B33" s="374" t="s">
        <v>834</v>
      </c>
      <c r="C33" s="375"/>
      <c r="D33" s="375"/>
      <c r="E33" s="375"/>
      <c r="F33" s="375"/>
      <c r="G33" s="375"/>
      <c r="H33" s="376"/>
      <c r="J33" s="95" t="s">
        <v>870</v>
      </c>
      <c r="K33" s="95" t="s">
        <v>835</v>
      </c>
      <c r="L33" s="95" t="s">
        <v>621</v>
      </c>
      <c r="M33" s="95" t="s">
        <v>621</v>
      </c>
      <c r="N33" s="166">
        <v>0.5</v>
      </c>
      <c r="O33" s="167"/>
      <c r="P33" s="168"/>
    </row>
    <row r="34" spans="2:16" ht="20.100000000000001" customHeight="1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27.9" customHeight="1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38.1" customHeight="1" thickBot="1" x14ac:dyDescent="0.45">
      <c r="B36" s="95" t="s">
        <v>836</v>
      </c>
      <c r="C36" s="95" t="s">
        <v>836</v>
      </c>
      <c r="D36" s="95">
        <v>0</v>
      </c>
      <c r="E36" s="95">
        <v>0</v>
      </c>
      <c r="F36" s="95">
        <v>0</v>
      </c>
      <c r="G36" s="369"/>
      <c r="H36" s="370"/>
      <c r="J36" s="315" t="s">
        <v>878</v>
      </c>
      <c r="K36" s="314"/>
      <c r="L36" s="314"/>
      <c r="M36" s="316"/>
      <c r="N36" s="313" t="s">
        <v>879</v>
      </c>
      <c r="O36" s="314"/>
      <c r="P36" s="317"/>
    </row>
    <row r="37" spans="2:16" ht="38.1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839</v>
      </c>
      <c r="K38" s="314"/>
      <c r="L38" s="314"/>
      <c r="M38" s="316"/>
      <c r="N38" s="313" t="s">
        <v>93</v>
      </c>
      <c r="O38" s="314"/>
      <c r="P38" s="317"/>
    </row>
    <row r="39" spans="2:16" ht="27" customHeight="1" x14ac:dyDescent="0.4">
      <c r="B39" s="315" t="s">
        <v>878</v>
      </c>
      <c r="C39" s="314"/>
      <c r="D39" s="314"/>
      <c r="E39" s="316"/>
      <c r="F39" s="313" t="s">
        <v>879</v>
      </c>
      <c r="G39" s="314"/>
      <c r="H39" s="317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1" customHeight="1" x14ac:dyDescent="0.4">
      <c r="B41" s="315" t="s">
        <v>841</v>
      </c>
      <c r="C41" s="314"/>
      <c r="D41" s="314"/>
      <c r="E41" s="316"/>
      <c r="F41" s="313" t="s">
        <v>93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1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880</v>
      </c>
      <c r="K42" s="314"/>
      <c r="L42" s="314"/>
      <c r="M42" s="316"/>
      <c r="N42" s="313" t="s">
        <v>881</v>
      </c>
      <c r="O42" s="314"/>
      <c r="P42" s="317"/>
    </row>
    <row r="43" spans="2:16" ht="27" customHeight="1" x14ac:dyDescent="0.4">
      <c r="B43" s="315" t="s">
        <v>880</v>
      </c>
      <c r="C43" s="314"/>
      <c r="D43" s="314"/>
      <c r="E43" s="316"/>
      <c r="F43" s="313" t="s">
        <v>881</v>
      </c>
      <c r="G43" s="314"/>
      <c r="H43" s="317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5" t="s">
        <v>839</v>
      </c>
      <c r="K44" s="314"/>
      <c r="L44" s="314"/>
      <c r="M44" s="316"/>
      <c r="N44" s="313" t="s">
        <v>93</v>
      </c>
      <c r="O44" s="314"/>
      <c r="P44" s="317"/>
    </row>
    <row r="45" spans="2:16" ht="14.1" customHeight="1" x14ac:dyDescent="0.4">
      <c r="B45" s="313" t="s">
        <v>844</v>
      </c>
      <c r="C45" s="314"/>
      <c r="D45" s="314"/>
      <c r="E45" s="314"/>
      <c r="F45" s="313" t="s">
        <v>93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845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146" t="s">
        <v>846</v>
      </c>
      <c r="K48" s="147"/>
      <c r="L48" s="147"/>
      <c r="M48" s="147"/>
      <c r="N48" s="147"/>
      <c r="O48" s="147"/>
      <c r="P48" s="148"/>
    </row>
    <row r="49" spans="2:16" ht="18.899999999999999" customHeight="1" x14ac:dyDescent="0.4">
      <c r="B49" s="315" t="s">
        <v>847</v>
      </c>
      <c r="C49" s="314"/>
      <c r="D49" s="314"/>
      <c r="E49" s="316"/>
      <c r="F49" s="313" t="s">
        <v>848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847</v>
      </c>
      <c r="K50" s="314"/>
      <c r="L50" s="314"/>
      <c r="M50" s="316"/>
      <c r="N50" s="313" t="s">
        <v>848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17.399999999999999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51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131" priority="5" operator="containsText" text="NO DISPONIBLE">
      <formula>NOT(ISERROR(SEARCH("NO DISPONIBLE",B36)))</formula>
    </cfRule>
    <cfRule type="cellIs" dxfId="130" priority="6" operator="lessThanOrEqual">
      <formula>0.15</formula>
    </cfRule>
    <cfRule type="cellIs" dxfId="129" priority="7" operator="between">
      <formula>0.5</formula>
      <formula>0.7</formula>
    </cfRule>
    <cfRule type="cellIs" dxfId="128" priority="8" operator="greaterThanOrEqual">
      <formula>0.7</formula>
    </cfRule>
  </conditionalFormatting>
  <conditionalFormatting sqref="J33:N33">
    <cfRule type="containsText" dxfId="127" priority="1" operator="containsText" text="NO DISPONIBLE">
      <formula>NOT(ISERROR(SEARCH("NO DISPONIBLE",J33)))</formula>
    </cfRule>
    <cfRule type="cellIs" dxfId="126" priority="2" operator="between">
      <formula>0.15</formula>
      <formula>0.499</formula>
    </cfRule>
    <cfRule type="cellIs" dxfId="125" priority="3" operator="between">
      <formula>0.5</formula>
      <formula>0.7</formula>
    </cfRule>
    <cfRule type="cellIs" dxfId="124" priority="4" operator="greaterThanOrEqual">
      <formula>0.7</formula>
    </cfRule>
  </conditionalFormatting>
  <hyperlinks>
    <hyperlink ref="B51" r:id="rId1" xr:uid="{39AF5030-450D-49BB-9DD0-90BB1C4BD525}"/>
    <hyperlink ref="J52" r:id="rId2" xr:uid="{3525DBDA-DFFE-44AB-BD08-2200FE536A47}"/>
  </hyperlinks>
  <pageMargins left="1.5354330708661419" right="0.70866141732283472" top="0.39370078740157483" bottom="0.31496062992125984" header="0.11811023622047245" footer="1.1023622047244095"/>
  <pageSetup paperSize="5" scale="59" orientation="portrait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A5F8738E-90FF-440A-818A-0FD2FFBF841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 2.1.1.1.10.4'!B36:F36</xm:f>
              <xm:sqref>G36</xm:sqref>
            </x14:sparkline>
          </x14:sparklines>
        </x14:sparklineGroup>
      </x14:sparklineGroup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B7203-60A3-4DBC-9C48-82E145BFF8C5}">
  <sheetPr>
    <pageSetUpPr fitToPage="1"/>
  </sheetPr>
  <dimension ref="B1:Q54"/>
  <sheetViews>
    <sheetView view="pageBreakPreview" topLeftCell="A31" zoomScaleNormal="100" zoomScaleSheetLayoutView="100" workbookViewId="0">
      <selection activeCell="J34" sqref="J34:P34"/>
    </sheetView>
  </sheetViews>
  <sheetFormatPr baseColWidth="10" defaultColWidth="11.44140625" defaultRowHeight="16.8" x14ac:dyDescent="0.4"/>
  <cols>
    <col min="1" max="1" width="11.44140625" style="68"/>
    <col min="2" max="7" width="14.88671875" style="68" customWidth="1"/>
    <col min="8" max="8" width="24.88671875" style="68" customWidth="1"/>
    <col min="9" max="9" width="6.44140625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1.75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21" customHeight="1" thickBot="1" x14ac:dyDescent="0.45">
      <c r="B4" s="75"/>
      <c r="C4" s="76"/>
      <c r="D4" s="76"/>
      <c r="E4" s="76"/>
      <c r="F4" s="76"/>
      <c r="G4" s="76"/>
      <c r="H4" s="77"/>
      <c r="J4" s="424" t="s">
        <v>882</v>
      </c>
      <c r="K4" s="425"/>
      <c r="L4" s="425"/>
      <c r="M4" s="425"/>
      <c r="N4" s="425"/>
      <c r="O4" s="425"/>
      <c r="P4" s="426"/>
    </row>
    <row r="5" spans="2:17" ht="36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x14ac:dyDescent="0.4">
      <c r="B6" s="361" t="s">
        <v>1</v>
      </c>
      <c r="C6" s="362"/>
      <c r="D6" s="362"/>
      <c r="E6" s="362"/>
      <c r="F6" s="362"/>
      <c r="G6" s="362"/>
      <c r="H6" s="365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18.899999999999999" customHeight="1" x14ac:dyDescent="0.4">
      <c r="B7" s="424" t="s">
        <v>882</v>
      </c>
      <c r="C7" s="425"/>
      <c r="D7" s="425"/>
      <c r="E7" s="425"/>
      <c r="F7" s="425"/>
      <c r="G7" s="425"/>
      <c r="H7" s="426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4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45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303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826</v>
      </c>
      <c r="J15" s="84" t="s">
        <v>827</v>
      </c>
      <c r="K15" s="183" t="s">
        <v>30</v>
      </c>
      <c r="L15" s="184"/>
      <c r="M15" s="21" t="s">
        <v>31</v>
      </c>
      <c r="N15" s="185" t="s">
        <v>828</v>
      </c>
      <c r="O15" s="185"/>
      <c r="P15" s="11" t="s">
        <v>80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423" t="s">
        <v>883</v>
      </c>
      <c r="K17" s="421"/>
      <c r="L17" s="421"/>
      <c r="M17" s="421"/>
      <c r="N17" s="421"/>
      <c r="O17" s="421"/>
      <c r="P17" s="422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614</v>
      </c>
      <c r="G18" s="396"/>
      <c r="H18" s="85" t="s">
        <v>614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31.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884</v>
      </c>
      <c r="K19" s="314"/>
      <c r="L19" s="314"/>
      <c r="M19" s="314"/>
      <c r="N19" s="314"/>
      <c r="O19" s="314"/>
      <c r="P19" s="317"/>
    </row>
    <row r="20" spans="2:16" ht="48" customHeight="1" x14ac:dyDescent="0.4">
      <c r="B20" s="423" t="s">
        <v>883</v>
      </c>
      <c r="C20" s="421"/>
      <c r="D20" s="421"/>
      <c r="E20" s="421"/>
      <c r="F20" s="421"/>
      <c r="G20" s="421"/>
      <c r="H20" s="422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884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85</v>
      </c>
      <c r="C24" s="314"/>
      <c r="D24" s="314"/>
      <c r="E24" s="316"/>
      <c r="F24" s="313" t="s">
        <v>111</v>
      </c>
      <c r="G24" s="314"/>
      <c r="H24" s="317"/>
      <c r="J24" s="388">
        <v>44</v>
      </c>
      <c r="K24" s="389"/>
      <c r="L24" s="313">
        <v>2023</v>
      </c>
      <c r="M24" s="316"/>
      <c r="N24" s="109">
        <v>59</v>
      </c>
      <c r="O24" s="91">
        <f>(+N24/J24)-1</f>
        <v>0.34090909090909083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27.75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x14ac:dyDescent="0.4">
      <c r="B27" s="388">
        <v>40</v>
      </c>
      <c r="C27" s="389"/>
      <c r="D27" s="313">
        <v>2022</v>
      </c>
      <c r="E27" s="316"/>
      <c r="F27" s="109">
        <v>61</v>
      </c>
      <c r="G27" s="91">
        <f>(+F27/B27)-1</f>
        <v>0.52499999999999991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29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885</v>
      </c>
      <c r="K30" s="375"/>
      <c r="L30" s="375"/>
      <c r="M30" s="375"/>
      <c r="N30" s="375"/>
      <c r="O30" s="375"/>
      <c r="P30" s="376"/>
    </row>
    <row r="31" spans="2:16" ht="45.9" customHeight="1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30" customHeight="1" thickBot="1" x14ac:dyDescent="0.45">
      <c r="B33" s="374" t="s">
        <v>885</v>
      </c>
      <c r="C33" s="375"/>
      <c r="D33" s="375"/>
      <c r="E33" s="375"/>
      <c r="F33" s="375"/>
      <c r="G33" s="375"/>
      <c r="H33" s="376"/>
      <c r="J33" s="95">
        <v>0.18179999999999999</v>
      </c>
      <c r="K33" s="95" t="s">
        <v>835</v>
      </c>
      <c r="L33" s="95" t="s">
        <v>621</v>
      </c>
      <c r="M33" s="95" t="s">
        <v>621</v>
      </c>
      <c r="N33" s="166">
        <v>3.39E-2</v>
      </c>
      <c r="O33" s="167"/>
      <c r="P33" s="168"/>
    </row>
    <row r="34" spans="2:16" ht="20.100000000000001" customHeight="1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27.9" customHeight="1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38.1" customHeight="1" thickBot="1" x14ac:dyDescent="0.45">
      <c r="B36" s="95">
        <v>1</v>
      </c>
      <c r="C36" s="95">
        <v>8.3299999999999999E-2</v>
      </c>
      <c r="D36" s="95">
        <v>0.35</v>
      </c>
      <c r="E36" s="95">
        <v>0.4375</v>
      </c>
      <c r="F36" s="95">
        <v>0.45900000000000002</v>
      </c>
      <c r="G36" s="369"/>
      <c r="H36" s="370"/>
      <c r="J36" s="315" t="s">
        <v>886</v>
      </c>
      <c r="K36" s="314"/>
      <c r="L36" s="314"/>
      <c r="M36" s="316"/>
      <c r="N36" s="313" t="s">
        <v>887</v>
      </c>
      <c r="O36" s="314"/>
      <c r="P36" s="317"/>
    </row>
    <row r="37" spans="2:16" ht="38.1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888</v>
      </c>
      <c r="K38" s="314"/>
      <c r="L38" s="314"/>
      <c r="M38" s="316"/>
      <c r="N38" s="313" t="s">
        <v>889</v>
      </c>
      <c r="O38" s="314"/>
      <c r="P38" s="317"/>
    </row>
    <row r="39" spans="2:16" ht="27" customHeight="1" x14ac:dyDescent="0.4">
      <c r="B39" s="315" t="s">
        <v>886</v>
      </c>
      <c r="C39" s="314"/>
      <c r="D39" s="314"/>
      <c r="E39" s="316"/>
      <c r="F39" s="313" t="s">
        <v>887</v>
      </c>
      <c r="G39" s="314"/>
      <c r="H39" s="317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1" customHeight="1" x14ac:dyDescent="0.4">
      <c r="B41" s="315" t="s">
        <v>888</v>
      </c>
      <c r="C41" s="314"/>
      <c r="D41" s="314"/>
      <c r="E41" s="316"/>
      <c r="F41" s="313" t="s">
        <v>890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27.7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880</v>
      </c>
      <c r="K42" s="314"/>
      <c r="L42" s="314"/>
      <c r="M42" s="316"/>
      <c r="N42" s="313" t="s">
        <v>891</v>
      </c>
      <c r="O42" s="314"/>
      <c r="P42" s="317"/>
    </row>
    <row r="43" spans="2:16" ht="26.25" customHeight="1" x14ac:dyDescent="0.4">
      <c r="B43" s="315" t="s">
        <v>880</v>
      </c>
      <c r="C43" s="314"/>
      <c r="D43" s="314"/>
      <c r="E43" s="316"/>
      <c r="F43" s="313" t="s">
        <v>891</v>
      </c>
      <c r="G43" s="314"/>
      <c r="H43" s="317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3" t="s">
        <v>888</v>
      </c>
      <c r="K44" s="314"/>
      <c r="L44" s="314"/>
      <c r="M44" s="314"/>
      <c r="N44" s="313" t="s">
        <v>889</v>
      </c>
      <c r="O44" s="314"/>
      <c r="P44" s="317"/>
    </row>
    <row r="45" spans="2:16" x14ac:dyDescent="0.4">
      <c r="B45" s="313" t="s">
        <v>888</v>
      </c>
      <c r="C45" s="314"/>
      <c r="D45" s="314"/>
      <c r="E45" s="314"/>
      <c r="F45" s="313" t="s">
        <v>890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845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146" t="s">
        <v>846</v>
      </c>
      <c r="K48" s="147"/>
      <c r="L48" s="147"/>
      <c r="M48" s="147"/>
      <c r="N48" s="147"/>
      <c r="O48" s="147"/>
      <c r="P48" s="148"/>
    </row>
    <row r="49" spans="2:16" ht="18.899999999999999" customHeight="1" x14ac:dyDescent="0.4">
      <c r="B49" s="315" t="s">
        <v>847</v>
      </c>
      <c r="C49" s="314"/>
      <c r="D49" s="314"/>
      <c r="E49" s="316"/>
      <c r="F49" s="313" t="s">
        <v>848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847</v>
      </c>
      <c r="K50" s="314"/>
      <c r="L50" s="314"/>
      <c r="M50" s="316"/>
      <c r="N50" s="313" t="s">
        <v>848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17.399999999999999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45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123" priority="5" operator="containsText" text="NO DISPONIBLE">
      <formula>NOT(ISERROR(SEARCH("NO DISPONIBLE",B36)))</formula>
    </cfRule>
    <cfRule type="cellIs" dxfId="122" priority="6" operator="lessThan">
      <formula>0.5</formula>
    </cfRule>
    <cfRule type="cellIs" dxfId="121" priority="7" operator="between">
      <formula>0.5</formula>
      <formula>0.7</formula>
    </cfRule>
    <cfRule type="cellIs" dxfId="120" priority="8" operator="greaterThanOrEqual">
      <formula>0.7</formula>
    </cfRule>
  </conditionalFormatting>
  <conditionalFormatting sqref="J33:N33">
    <cfRule type="containsText" dxfId="119" priority="1" operator="containsText" text="NO DISPONIBLE">
      <formula>NOT(ISERROR(SEARCH("NO DISPONIBLE",J33)))</formula>
    </cfRule>
    <cfRule type="cellIs" dxfId="118" priority="2" operator="between">
      <formula>0.15</formula>
      <formula>0.499</formula>
    </cfRule>
    <cfRule type="cellIs" dxfId="117" priority="3" operator="between">
      <formula>0.5</formula>
      <formula>0.7</formula>
    </cfRule>
    <cfRule type="cellIs" dxfId="116" priority="4" operator="greaterThanOrEqual">
      <formula>0.7</formula>
    </cfRule>
  </conditionalFormatting>
  <hyperlinks>
    <hyperlink ref="B51" r:id="rId1" xr:uid="{9103B727-060A-46F5-9BF0-79548393053D}"/>
    <hyperlink ref="J52" r:id="rId2" xr:uid="{F9150828-C142-46D7-A00A-172D046D5F06}"/>
  </hyperlinks>
  <pageMargins left="1.5354330708661419" right="0.70866141732283472" top="0.39370078740157483" bottom="0.31496062992125984" header="0.11811023622047245" footer="1.1023622047244095"/>
  <pageSetup paperSize="5" scale="58" orientation="portrait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6852FCEE-136C-4B61-91B9-F547DFCC50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 2.1.1.1.10.5'!B36:F36</xm:f>
              <xm:sqref>G36</xm:sqref>
            </x14:sparkline>
          </x14:sparklines>
        </x14:sparklineGroup>
      </x14:sparklineGroups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82AB-F6D3-485D-8E06-6142BAC983BE}">
  <sheetPr>
    <pageSetUpPr fitToPage="1"/>
  </sheetPr>
  <dimension ref="B1:Q54"/>
  <sheetViews>
    <sheetView view="pageBreakPreview" topLeftCell="A34" zoomScaleNormal="100" zoomScaleSheetLayoutView="100" workbookViewId="0">
      <selection activeCell="J34" sqref="J34:P34"/>
    </sheetView>
  </sheetViews>
  <sheetFormatPr baseColWidth="10" defaultColWidth="11.44140625" defaultRowHeight="16.8" x14ac:dyDescent="0.4"/>
  <cols>
    <col min="1" max="1" width="11.44140625" style="68"/>
    <col min="2" max="7" width="14.88671875" style="68" customWidth="1"/>
    <col min="8" max="8" width="24.88671875" style="68" customWidth="1"/>
    <col min="9" max="9" width="7.44140625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1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21" customHeight="1" thickBot="1" x14ac:dyDescent="0.45">
      <c r="B4" s="75"/>
      <c r="C4" s="76"/>
      <c r="D4" s="76"/>
      <c r="E4" s="76"/>
      <c r="F4" s="76"/>
      <c r="G4" s="76"/>
      <c r="H4" s="77"/>
      <c r="J4" s="424" t="s">
        <v>892</v>
      </c>
      <c r="K4" s="425"/>
      <c r="L4" s="425"/>
      <c r="M4" s="425"/>
      <c r="N4" s="425"/>
      <c r="O4" s="425"/>
      <c r="P4" s="426"/>
    </row>
    <row r="5" spans="2:17" ht="27" customHeight="1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ht="18.899999999999999" customHeight="1" x14ac:dyDescent="0.4">
      <c r="B6" s="361" t="s">
        <v>1</v>
      </c>
      <c r="C6" s="362"/>
      <c r="D6" s="362"/>
      <c r="E6" s="362"/>
      <c r="F6" s="362"/>
      <c r="G6" s="362"/>
      <c r="H6" s="365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18.899999999999999" customHeight="1" x14ac:dyDescent="0.4">
      <c r="B7" s="424" t="s">
        <v>892</v>
      </c>
      <c r="C7" s="425"/>
      <c r="D7" s="425"/>
      <c r="E7" s="425"/>
      <c r="F7" s="425"/>
      <c r="G7" s="425"/>
      <c r="H7" s="426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4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45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303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826</v>
      </c>
      <c r="J15" s="84" t="s">
        <v>31</v>
      </c>
      <c r="K15" s="183" t="s">
        <v>80</v>
      </c>
      <c r="L15" s="184"/>
      <c r="M15" s="21" t="s">
        <v>31</v>
      </c>
      <c r="N15" s="185" t="s">
        <v>828</v>
      </c>
      <c r="O15" s="185"/>
      <c r="P15" s="11" t="s">
        <v>80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423" t="s">
        <v>893</v>
      </c>
      <c r="K17" s="421"/>
      <c r="L17" s="421"/>
      <c r="M17" s="421"/>
      <c r="N17" s="421"/>
      <c r="O17" s="421"/>
      <c r="P17" s="422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614</v>
      </c>
      <c r="G18" s="396"/>
      <c r="H18" s="85" t="s">
        <v>614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15.7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884</v>
      </c>
      <c r="K19" s="314"/>
      <c r="L19" s="314"/>
      <c r="M19" s="314"/>
      <c r="N19" s="314"/>
      <c r="O19" s="314"/>
      <c r="P19" s="317"/>
    </row>
    <row r="20" spans="2:16" ht="48" customHeight="1" x14ac:dyDescent="0.4">
      <c r="B20" s="423" t="s">
        <v>893</v>
      </c>
      <c r="C20" s="421"/>
      <c r="D20" s="421"/>
      <c r="E20" s="421"/>
      <c r="F20" s="421"/>
      <c r="G20" s="421"/>
      <c r="H20" s="422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894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85</v>
      </c>
      <c r="C24" s="314"/>
      <c r="D24" s="314"/>
      <c r="E24" s="316"/>
      <c r="F24" s="313" t="s">
        <v>111</v>
      </c>
      <c r="G24" s="314"/>
      <c r="H24" s="317"/>
      <c r="J24" s="388">
        <v>7</v>
      </c>
      <c r="K24" s="389"/>
      <c r="L24" s="313">
        <v>2023</v>
      </c>
      <c r="M24" s="316"/>
      <c r="N24" s="109">
        <v>84</v>
      </c>
      <c r="O24" s="91">
        <f>(+N24/J24)-1</f>
        <v>11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27.75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x14ac:dyDescent="0.4">
      <c r="B27" s="388">
        <v>7</v>
      </c>
      <c r="C27" s="389"/>
      <c r="D27" s="313">
        <v>2022</v>
      </c>
      <c r="E27" s="316"/>
      <c r="F27" s="109">
        <v>84</v>
      </c>
      <c r="G27" s="91">
        <f>(+F27/B27)-1</f>
        <v>11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59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895</v>
      </c>
      <c r="K30" s="375"/>
      <c r="L30" s="375"/>
      <c r="M30" s="375"/>
      <c r="N30" s="375"/>
      <c r="O30" s="375"/>
      <c r="P30" s="376"/>
    </row>
    <row r="31" spans="2:16" ht="45.9" customHeight="1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28.5" customHeight="1" thickBot="1" x14ac:dyDescent="0.45">
      <c r="B33" s="374" t="s">
        <v>895</v>
      </c>
      <c r="C33" s="375"/>
      <c r="D33" s="375"/>
      <c r="E33" s="375"/>
      <c r="F33" s="375"/>
      <c r="G33" s="375"/>
      <c r="H33" s="376"/>
      <c r="J33" s="95">
        <v>1</v>
      </c>
      <c r="K33" s="95" t="s">
        <v>835</v>
      </c>
      <c r="L33" s="95" t="s">
        <v>621</v>
      </c>
      <c r="M33" s="95" t="s">
        <v>621</v>
      </c>
      <c r="N33" s="166">
        <v>0.25</v>
      </c>
      <c r="O33" s="167"/>
      <c r="P33" s="168"/>
    </row>
    <row r="34" spans="2:16" ht="20.100000000000001" customHeight="1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27.9" customHeight="1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38.1" customHeight="1" thickBot="1" x14ac:dyDescent="0.45">
      <c r="B36" s="95">
        <v>1</v>
      </c>
      <c r="C36" s="95">
        <v>1</v>
      </c>
      <c r="D36" s="95">
        <v>1</v>
      </c>
      <c r="E36" s="95">
        <v>1</v>
      </c>
      <c r="F36" s="95">
        <v>1</v>
      </c>
      <c r="G36" s="369"/>
      <c r="H36" s="370"/>
      <c r="J36" s="315" t="s">
        <v>896</v>
      </c>
      <c r="K36" s="314"/>
      <c r="L36" s="314"/>
      <c r="M36" s="316"/>
      <c r="N36" s="313" t="s">
        <v>897</v>
      </c>
      <c r="O36" s="314"/>
      <c r="P36" s="317"/>
    </row>
    <row r="37" spans="2:16" ht="38.1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888</v>
      </c>
      <c r="K38" s="314"/>
      <c r="L38" s="314"/>
      <c r="M38" s="316"/>
      <c r="N38" s="313" t="s">
        <v>889</v>
      </c>
      <c r="O38" s="314"/>
      <c r="P38" s="317"/>
    </row>
    <row r="39" spans="2:16" ht="27" customHeight="1" x14ac:dyDescent="0.4">
      <c r="B39" s="315" t="s">
        <v>896</v>
      </c>
      <c r="C39" s="314"/>
      <c r="D39" s="314"/>
      <c r="E39" s="316"/>
      <c r="F39" s="313" t="s">
        <v>897</v>
      </c>
      <c r="G39" s="314"/>
      <c r="H39" s="317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1" customHeight="1" x14ac:dyDescent="0.4">
      <c r="B41" s="315" t="s">
        <v>888</v>
      </c>
      <c r="C41" s="314"/>
      <c r="D41" s="314"/>
      <c r="E41" s="316"/>
      <c r="F41" s="313" t="s">
        <v>890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27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898</v>
      </c>
      <c r="K42" s="314"/>
      <c r="L42" s="314"/>
      <c r="M42" s="316"/>
      <c r="N42" s="313" t="s">
        <v>899</v>
      </c>
      <c r="O42" s="314"/>
      <c r="P42" s="317"/>
    </row>
    <row r="43" spans="2:16" ht="27" customHeight="1" x14ac:dyDescent="0.4">
      <c r="B43" s="315" t="s">
        <v>898</v>
      </c>
      <c r="C43" s="314"/>
      <c r="D43" s="314"/>
      <c r="E43" s="316"/>
      <c r="F43" s="313" t="s">
        <v>899</v>
      </c>
      <c r="G43" s="314"/>
      <c r="H43" s="317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3" t="s">
        <v>888</v>
      </c>
      <c r="K44" s="314"/>
      <c r="L44" s="314"/>
      <c r="M44" s="314"/>
      <c r="N44" s="313" t="s">
        <v>889</v>
      </c>
      <c r="O44" s="314"/>
      <c r="P44" s="317"/>
    </row>
    <row r="45" spans="2:16" ht="22.5" customHeight="1" x14ac:dyDescent="0.4">
      <c r="B45" s="315" t="s">
        <v>888</v>
      </c>
      <c r="C45" s="314"/>
      <c r="D45" s="314"/>
      <c r="E45" s="316"/>
      <c r="F45" s="313" t="s">
        <v>890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845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146" t="s">
        <v>846</v>
      </c>
      <c r="K48" s="147"/>
      <c r="L48" s="147"/>
      <c r="M48" s="147"/>
      <c r="N48" s="147"/>
      <c r="O48" s="147"/>
      <c r="P48" s="148"/>
    </row>
    <row r="49" spans="2:16" ht="18.899999999999999" customHeight="1" x14ac:dyDescent="0.4">
      <c r="B49" s="315" t="s">
        <v>847</v>
      </c>
      <c r="C49" s="314"/>
      <c r="D49" s="314"/>
      <c r="E49" s="316"/>
      <c r="F49" s="313" t="s">
        <v>848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847</v>
      </c>
      <c r="K50" s="314"/>
      <c r="L50" s="314"/>
      <c r="M50" s="316"/>
      <c r="N50" s="313" t="s">
        <v>848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38.25" customHeight="1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36.75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115" priority="5" operator="containsText" text="NO DISPONIBLE">
      <formula>NOT(ISERROR(SEARCH("NO DISPONIBLE",B36)))</formula>
    </cfRule>
    <cfRule type="cellIs" dxfId="114" priority="6" operator="lessThan">
      <formula>0.5</formula>
    </cfRule>
    <cfRule type="cellIs" dxfId="113" priority="7" operator="between">
      <formula>0.5</formula>
      <formula>0.7</formula>
    </cfRule>
    <cfRule type="cellIs" dxfId="112" priority="8" operator="greaterThanOrEqual">
      <formula>0.7</formula>
    </cfRule>
  </conditionalFormatting>
  <conditionalFormatting sqref="J33:N33">
    <cfRule type="containsText" dxfId="111" priority="1" operator="containsText" text="NO DISPONIBLE">
      <formula>NOT(ISERROR(SEARCH("NO DISPONIBLE",J33)))</formula>
    </cfRule>
    <cfRule type="cellIs" dxfId="110" priority="2" operator="between">
      <formula>0.15</formula>
      <formula>0.499</formula>
    </cfRule>
    <cfRule type="cellIs" dxfId="109" priority="3" operator="between">
      <formula>0.5</formula>
      <formula>0.7</formula>
    </cfRule>
    <cfRule type="cellIs" dxfId="108" priority="4" operator="greaterThanOrEqual">
      <formula>0.7</formula>
    </cfRule>
  </conditionalFormatting>
  <hyperlinks>
    <hyperlink ref="B51" r:id="rId1" xr:uid="{C398B6D0-1792-4380-BE9A-48F49C473C20}"/>
    <hyperlink ref="J52" r:id="rId2" xr:uid="{2F4F4D4F-327B-4DB3-A6D3-BC7D28E4A900}"/>
  </hyperlinks>
  <pageMargins left="1.5354330708661419" right="0.70866141732283472" top="0.39370078740157483" bottom="0.31496062992125984" header="0.11811023622047245" footer="1.1023622047244095"/>
  <pageSetup paperSize="5" scale="57" orientation="portrait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55635162-B775-4C51-9A50-45C6EB82EC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 2.1.1.1.10.6'!B36:F36</xm:f>
              <xm:sqref>G36</xm:sqref>
            </x14:sparkline>
          </x14:sparklines>
        </x14:sparklineGroup>
      </x14:sparklineGroup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641FC-3ABC-4A29-BBAF-E359589BCB04}">
  <sheetPr>
    <pageSetUpPr fitToPage="1"/>
  </sheetPr>
  <dimension ref="B1:Q54"/>
  <sheetViews>
    <sheetView view="pageBreakPreview" topLeftCell="A34" zoomScaleNormal="85" zoomScaleSheetLayoutView="100" workbookViewId="0">
      <selection activeCell="J34" sqref="J34:P34"/>
    </sheetView>
  </sheetViews>
  <sheetFormatPr baseColWidth="10" defaultColWidth="11.44140625" defaultRowHeight="16.8" x14ac:dyDescent="0.4"/>
  <cols>
    <col min="1" max="1" width="11.44140625" style="68"/>
    <col min="2" max="5" width="14.33203125" style="68" customWidth="1"/>
    <col min="6" max="6" width="13.33203125" style="68" customWidth="1"/>
    <col min="7" max="7" width="13.44140625" style="68" customWidth="1"/>
    <col min="8" max="8" width="19.44140625" style="68" customWidth="1"/>
    <col min="9" max="9" width="8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1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21" customHeight="1" thickBot="1" x14ac:dyDescent="0.45">
      <c r="B4" s="75"/>
      <c r="C4" s="76"/>
      <c r="D4" s="76"/>
      <c r="E4" s="76"/>
      <c r="F4" s="76"/>
      <c r="G4" s="76"/>
      <c r="H4" s="77"/>
      <c r="J4" s="427" t="s">
        <v>900</v>
      </c>
      <c r="K4" s="409"/>
      <c r="L4" s="409"/>
      <c r="M4" s="409"/>
      <c r="N4" s="409"/>
      <c r="O4" s="409"/>
      <c r="P4" s="410"/>
    </row>
    <row r="5" spans="2:17" ht="36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x14ac:dyDescent="0.4">
      <c r="B6" s="361" t="s">
        <v>1</v>
      </c>
      <c r="C6" s="362"/>
      <c r="D6" s="362"/>
      <c r="E6" s="362"/>
      <c r="F6" s="362"/>
      <c r="G6" s="362"/>
      <c r="H6" s="365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18.899999999999999" customHeight="1" x14ac:dyDescent="0.4">
      <c r="B7" s="427" t="s">
        <v>900</v>
      </c>
      <c r="C7" s="409"/>
      <c r="D7" s="409"/>
      <c r="E7" s="409"/>
      <c r="F7" s="409"/>
      <c r="G7" s="409"/>
      <c r="H7" s="410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4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45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303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826</v>
      </c>
      <c r="J15" s="84" t="s">
        <v>31</v>
      </c>
      <c r="K15" s="183" t="s">
        <v>80</v>
      </c>
      <c r="L15" s="184"/>
      <c r="M15" s="21" t="s">
        <v>31</v>
      </c>
      <c r="N15" s="185" t="s">
        <v>828</v>
      </c>
      <c r="O15" s="185"/>
      <c r="P15" s="11" t="s">
        <v>80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397" t="s">
        <v>901</v>
      </c>
      <c r="K17" s="398"/>
      <c r="L17" s="398"/>
      <c r="M17" s="398"/>
      <c r="N17" s="398"/>
      <c r="O17" s="398"/>
      <c r="P17" s="399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614</v>
      </c>
      <c r="G18" s="396"/>
      <c r="H18" s="85" t="s">
        <v>614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31.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902</v>
      </c>
      <c r="K19" s="314"/>
      <c r="L19" s="314"/>
      <c r="M19" s="314"/>
      <c r="N19" s="314"/>
      <c r="O19" s="314"/>
      <c r="P19" s="317"/>
    </row>
    <row r="20" spans="2:16" ht="48" customHeight="1" x14ac:dyDescent="0.4">
      <c r="B20" s="397" t="s">
        <v>901</v>
      </c>
      <c r="C20" s="398"/>
      <c r="D20" s="398"/>
      <c r="E20" s="398"/>
      <c r="F20" s="398"/>
      <c r="G20" s="398"/>
      <c r="H20" s="399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902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85</v>
      </c>
      <c r="C24" s="314"/>
      <c r="D24" s="314"/>
      <c r="E24" s="316"/>
      <c r="F24" s="313" t="s">
        <v>111</v>
      </c>
      <c r="G24" s="314"/>
      <c r="H24" s="317"/>
      <c r="J24" s="388">
        <v>36</v>
      </c>
      <c r="K24" s="389"/>
      <c r="L24" s="313">
        <v>2023</v>
      </c>
      <c r="M24" s="316"/>
      <c r="N24" s="109">
        <v>44</v>
      </c>
      <c r="O24" s="91">
        <f>(+N24/J24)-1</f>
        <v>0.22222222222222232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27.75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x14ac:dyDescent="0.4">
      <c r="B27" s="388" t="s">
        <v>903</v>
      </c>
      <c r="C27" s="389"/>
      <c r="D27" s="313">
        <v>2022</v>
      </c>
      <c r="E27" s="316"/>
      <c r="F27" s="109">
        <v>40</v>
      </c>
      <c r="G27" s="91" t="e">
        <f>(+F27/B27)-1</f>
        <v>#VALUE!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32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904</v>
      </c>
      <c r="K30" s="375"/>
      <c r="L30" s="375"/>
      <c r="M30" s="375"/>
      <c r="N30" s="375"/>
      <c r="O30" s="375"/>
      <c r="P30" s="376"/>
    </row>
    <row r="31" spans="2:16" ht="17.399999999999999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30" customHeight="1" thickBot="1" x14ac:dyDescent="0.45">
      <c r="B33" s="374" t="s">
        <v>904</v>
      </c>
      <c r="C33" s="375"/>
      <c r="D33" s="375"/>
      <c r="E33" s="375"/>
      <c r="F33" s="375"/>
      <c r="G33" s="375"/>
      <c r="H33" s="376"/>
      <c r="J33" s="95" t="s">
        <v>870</v>
      </c>
      <c r="K33" s="95" t="s">
        <v>835</v>
      </c>
      <c r="L33" s="95" t="s">
        <v>621</v>
      </c>
      <c r="M33" s="95" t="s">
        <v>621</v>
      </c>
      <c r="N33" s="166">
        <v>0.29549999999999998</v>
      </c>
      <c r="O33" s="167"/>
      <c r="P33" s="168"/>
    </row>
    <row r="34" spans="2:16" ht="20.100000000000001" customHeight="1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27.9" customHeight="1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21" customHeight="1" thickBot="1" x14ac:dyDescent="0.45">
      <c r="B36" s="95" t="s">
        <v>621</v>
      </c>
      <c r="C36" s="95">
        <v>4.2</v>
      </c>
      <c r="D36" s="95">
        <v>1.5</v>
      </c>
      <c r="E36" s="95">
        <v>2.2999999999999998</v>
      </c>
      <c r="F36" s="95">
        <v>2.0750000000000002</v>
      </c>
      <c r="G36" s="369"/>
      <c r="H36" s="370"/>
      <c r="J36" s="315" t="s">
        <v>905</v>
      </c>
      <c r="K36" s="314"/>
      <c r="L36" s="314"/>
      <c r="M36" s="316"/>
      <c r="N36" s="313" t="s">
        <v>906</v>
      </c>
      <c r="O36" s="314"/>
      <c r="P36" s="317"/>
    </row>
    <row r="37" spans="2:16" ht="38.1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907</v>
      </c>
      <c r="K38" s="314"/>
      <c r="L38" s="314"/>
      <c r="M38" s="316"/>
      <c r="N38" s="313" t="s">
        <v>908</v>
      </c>
      <c r="O38" s="314"/>
      <c r="P38" s="317"/>
    </row>
    <row r="39" spans="2:16" ht="27" customHeight="1" x14ac:dyDescent="0.4">
      <c r="B39" s="315" t="s">
        <v>905</v>
      </c>
      <c r="C39" s="314"/>
      <c r="D39" s="314"/>
      <c r="E39" s="316"/>
      <c r="F39" s="313" t="s">
        <v>906</v>
      </c>
      <c r="G39" s="314"/>
      <c r="H39" s="317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9.25" customHeight="1" x14ac:dyDescent="0.4">
      <c r="B41" s="315" t="s">
        <v>907</v>
      </c>
      <c r="C41" s="314"/>
      <c r="D41" s="314"/>
      <c r="E41" s="316"/>
      <c r="F41" s="313" t="s">
        <v>908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1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157</v>
      </c>
      <c r="K42" s="314"/>
      <c r="L42" s="314"/>
      <c r="M42" s="316"/>
      <c r="N42" s="313" t="s">
        <v>909</v>
      </c>
      <c r="O42" s="314"/>
      <c r="P42" s="317"/>
    </row>
    <row r="43" spans="2:16" ht="27" customHeight="1" x14ac:dyDescent="0.4">
      <c r="B43" s="315" t="s">
        <v>157</v>
      </c>
      <c r="C43" s="314"/>
      <c r="D43" s="314"/>
      <c r="E43" s="316"/>
      <c r="F43" s="313" t="s">
        <v>909</v>
      </c>
      <c r="G43" s="314"/>
      <c r="H43" s="317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5" t="s">
        <v>907</v>
      </c>
      <c r="K44" s="314"/>
      <c r="L44" s="314"/>
      <c r="M44" s="316"/>
      <c r="N44" s="313" t="s">
        <v>908</v>
      </c>
      <c r="O44" s="314"/>
      <c r="P44" s="317"/>
    </row>
    <row r="45" spans="2:16" ht="29.25" customHeight="1" x14ac:dyDescent="0.4">
      <c r="B45" s="315" t="s">
        <v>907</v>
      </c>
      <c r="C45" s="314"/>
      <c r="D45" s="314"/>
      <c r="E45" s="314"/>
      <c r="F45" s="313" t="s">
        <v>910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845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146" t="s">
        <v>846</v>
      </c>
      <c r="K48" s="147"/>
      <c r="L48" s="147"/>
      <c r="M48" s="147"/>
      <c r="N48" s="147"/>
      <c r="O48" s="147"/>
      <c r="P48" s="148"/>
    </row>
    <row r="49" spans="2:16" ht="18.899999999999999" customHeight="1" x14ac:dyDescent="0.4">
      <c r="B49" s="315" t="s">
        <v>847</v>
      </c>
      <c r="C49" s="314"/>
      <c r="D49" s="314"/>
      <c r="E49" s="316"/>
      <c r="F49" s="313" t="s">
        <v>848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847</v>
      </c>
      <c r="K50" s="314"/>
      <c r="L50" s="314"/>
      <c r="M50" s="316"/>
      <c r="N50" s="313" t="s">
        <v>848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17.399999999999999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45.75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107" priority="5" operator="containsText" text="NO DISPONIBLE">
      <formula>NOT(ISERROR(SEARCH("NO DISPONIBLE",B36)))</formula>
    </cfRule>
    <cfRule type="cellIs" dxfId="106" priority="6" operator="lessThanOrEqual">
      <formula>0.15</formula>
    </cfRule>
    <cfRule type="cellIs" dxfId="105" priority="7" operator="between">
      <formula>0.5</formula>
      <formula>0.7</formula>
    </cfRule>
    <cfRule type="cellIs" dxfId="104" priority="8" operator="greaterThanOrEqual">
      <formula>0.7</formula>
    </cfRule>
  </conditionalFormatting>
  <conditionalFormatting sqref="J33:N33">
    <cfRule type="containsText" dxfId="103" priority="1" operator="containsText" text="NO DISPONIBLE">
      <formula>NOT(ISERROR(SEARCH("NO DISPONIBLE",J33)))</formula>
    </cfRule>
    <cfRule type="cellIs" dxfId="102" priority="2" operator="between">
      <formula>0.15</formula>
      <formula>0.499</formula>
    </cfRule>
    <cfRule type="cellIs" dxfId="101" priority="3" operator="between">
      <formula>0.5</formula>
      <formula>0.7</formula>
    </cfRule>
    <cfRule type="cellIs" dxfId="100" priority="4" operator="greaterThanOrEqual">
      <formula>0.7</formula>
    </cfRule>
  </conditionalFormatting>
  <hyperlinks>
    <hyperlink ref="B51" r:id="rId1" xr:uid="{47D8A4E5-62B9-4366-BEF0-7055A0F098E8}"/>
    <hyperlink ref="J52" r:id="rId2" xr:uid="{FFD73179-0166-41EA-A352-6CF3EAD8B1B1}"/>
  </hyperlinks>
  <pageMargins left="1.5354330708661419" right="0.70866141732283472" top="0.39370078740157483" bottom="0.31496062992125984" header="0.11811023622047245" footer="1.1023622047244095"/>
  <pageSetup paperSize="5" scale="60" orientation="portrait" horizontalDpi="1200" verticalDpi="1200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82BF79E2-A734-407E-82A2-802CC6C47B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 2.1.1.1.10.7'!B36:F36</xm:f>
              <xm:sqref>G36</xm:sqref>
            </x14:sparkline>
          </x14:sparklines>
        </x14:sparklineGroup>
      </x14:sparklineGroups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AB98-F68F-4F66-930F-89C1D54DA4C9}">
  <sheetPr>
    <tabColor rgb="FFFFFF00"/>
    <pageSetUpPr fitToPage="1"/>
  </sheetPr>
  <dimension ref="B1:Q54"/>
  <sheetViews>
    <sheetView showGridLines="0" view="pageBreakPreview" zoomScale="70" zoomScaleNormal="55" zoomScaleSheetLayoutView="70" workbookViewId="0">
      <selection activeCell="J34" sqref="J34:P34"/>
    </sheetView>
  </sheetViews>
  <sheetFormatPr baseColWidth="10" defaultColWidth="11.44140625" defaultRowHeight="16.8" x14ac:dyDescent="0.4"/>
  <cols>
    <col min="1" max="4" width="11.44140625" style="68"/>
    <col min="5" max="5" width="12.44140625" style="68" customWidth="1"/>
    <col min="6" max="6" width="13.33203125" style="68" customWidth="1"/>
    <col min="7" max="7" width="13.44140625" style="68" customWidth="1"/>
    <col min="8" max="8" width="17.88671875" style="68" customWidth="1"/>
    <col min="9" max="9" width="5.44140625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0.25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21" customHeight="1" thickBot="1" x14ac:dyDescent="0.45">
      <c r="B4" s="75"/>
      <c r="C4" s="76"/>
      <c r="D4" s="76"/>
      <c r="E4" s="76"/>
      <c r="F4" s="76"/>
      <c r="G4" s="76"/>
      <c r="H4" s="77"/>
      <c r="J4" s="408" t="s">
        <v>911</v>
      </c>
      <c r="K4" s="409"/>
      <c r="L4" s="409"/>
      <c r="M4" s="409"/>
      <c r="N4" s="409"/>
      <c r="O4" s="409"/>
      <c r="P4" s="410"/>
    </row>
    <row r="5" spans="2:17" ht="36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x14ac:dyDescent="0.4">
      <c r="B6" s="361" t="s">
        <v>1</v>
      </c>
      <c r="C6" s="362"/>
      <c r="D6" s="362"/>
      <c r="E6" s="362"/>
      <c r="F6" s="362"/>
      <c r="G6" s="362"/>
      <c r="H6" s="365"/>
      <c r="J6" s="406" t="s">
        <v>818</v>
      </c>
      <c r="K6" s="407"/>
      <c r="L6" s="407"/>
      <c r="M6" s="407"/>
      <c r="N6" s="313" t="s">
        <v>819</v>
      </c>
      <c r="O6" s="316"/>
      <c r="P6" s="65" t="s">
        <v>912</v>
      </c>
      <c r="Q6" s="78"/>
    </row>
    <row r="7" spans="2:17" ht="18.899999999999999" customHeight="1" x14ac:dyDescent="0.4">
      <c r="B7" s="408" t="s">
        <v>911</v>
      </c>
      <c r="C7" s="409"/>
      <c r="D7" s="409"/>
      <c r="E7" s="409"/>
      <c r="F7" s="409"/>
      <c r="G7" s="409"/>
      <c r="H7" s="410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1" customHeight="1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45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278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860</v>
      </c>
      <c r="J15" s="84" t="s">
        <v>913</v>
      </c>
      <c r="K15" s="183" t="s">
        <v>30</v>
      </c>
      <c r="L15" s="184"/>
      <c r="M15" s="21" t="s">
        <v>31</v>
      </c>
      <c r="N15" s="185" t="s">
        <v>828</v>
      </c>
      <c r="O15" s="185"/>
      <c r="P15" s="11" t="s">
        <v>80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397" t="s">
        <v>914</v>
      </c>
      <c r="K17" s="398"/>
      <c r="L17" s="398"/>
      <c r="M17" s="398"/>
      <c r="N17" s="398"/>
      <c r="O17" s="398"/>
      <c r="P17" s="399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614</v>
      </c>
      <c r="G18" s="396"/>
      <c r="H18" s="85" t="s">
        <v>614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32.2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915</v>
      </c>
      <c r="K19" s="314"/>
      <c r="L19" s="314"/>
      <c r="M19" s="314"/>
      <c r="N19" s="314"/>
      <c r="O19" s="314"/>
      <c r="P19" s="317"/>
    </row>
    <row r="20" spans="2:16" ht="48" customHeight="1" x14ac:dyDescent="0.4">
      <c r="B20" s="397" t="s">
        <v>914</v>
      </c>
      <c r="C20" s="398"/>
      <c r="D20" s="398"/>
      <c r="E20" s="398"/>
      <c r="F20" s="398"/>
      <c r="G20" s="398"/>
      <c r="H20" s="399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915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85</v>
      </c>
      <c r="C24" s="314"/>
      <c r="D24" s="314"/>
      <c r="E24" s="316"/>
      <c r="F24" s="313" t="s">
        <v>111</v>
      </c>
      <c r="G24" s="314"/>
      <c r="H24" s="317"/>
      <c r="J24" s="388">
        <v>70</v>
      </c>
      <c r="K24" s="389"/>
      <c r="L24" s="313">
        <v>2023</v>
      </c>
      <c r="M24" s="316"/>
      <c r="N24" s="109">
        <v>61</v>
      </c>
      <c r="O24" s="91">
        <f>(+N24/J24)-1</f>
        <v>-0.12857142857142856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24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x14ac:dyDescent="0.4">
      <c r="B27" s="388">
        <v>49</v>
      </c>
      <c r="C27" s="389"/>
      <c r="D27" s="313">
        <v>2022</v>
      </c>
      <c r="E27" s="316"/>
      <c r="F27" s="109">
        <v>52</v>
      </c>
      <c r="G27" s="91">
        <f>(+F27/B27)-1</f>
        <v>6.1224489795918435E-2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33.5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834</v>
      </c>
      <c r="K30" s="375"/>
      <c r="L30" s="375"/>
      <c r="M30" s="375"/>
      <c r="N30" s="375"/>
      <c r="O30" s="375"/>
      <c r="P30" s="376"/>
    </row>
    <row r="31" spans="2:16" ht="17.399999999999999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29.25" customHeight="1" thickBot="1" x14ac:dyDescent="0.45">
      <c r="B33" s="374" t="s">
        <v>834</v>
      </c>
      <c r="C33" s="375"/>
      <c r="D33" s="375"/>
      <c r="E33" s="375"/>
      <c r="F33" s="375"/>
      <c r="G33" s="375"/>
      <c r="H33" s="376"/>
      <c r="J33" s="95">
        <v>0.53129999999999999</v>
      </c>
      <c r="K33" s="95" t="s">
        <v>835</v>
      </c>
      <c r="L33" s="95" t="s">
        <v>621</v>
      </c>
      <c r="M33" s="95" t="s">
        <v>621</v>
      </c>
      <c r="N33" s="166">
        <v>0.2787</v>
      </c>
      <c r="O33" s="167"/>
      <c r="P33" s="168"/>
    </row>
    <row r="34" spans="2:16" ht="17.399999999999999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17.399999999999999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38.1" customHeight="1" thickBot="1" x14ac:dyDescent="0.45">
      <c r="B36" s="95">
        <v>0.79920000000000002</v>
      </c>
      <c r="C36" s="95">
        <v>1.0625</v>
      </c>
      <c r="D36" s="95">
        <v>1.75</v>
      </c>
      <c r="E36" s="95">
        <v>0.5</v>
      </c>
      <c r="F36" s="95">
        <v>1</v>
      </c>
      <c r="G36" s="369"/>
      <c r="H36" s="370"/>
      <c r="J36" s="315" t="s">
        <v>916</v>
      </c>
      <c r="K36" s="314"/>
      <c r="L36" s="314"/>
      <c r="M36" s="316"/>
      <c r="N36" s="313" t="s">
        <v>917</v>
      </c>
      <c r="O36" s="314"/>
      <c r="P36" s="317"/>
    </row>
    <row r="37" spans="2:16" ht="38.1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918</v>
      </c>
      <c r="K38" s="314"/>
      <c r="L38" s="314"/>
      <c r="M38" s="316"/>
      <c r="N38" s="313" t="s">
        <v>919</v>
      </c>
      <c r="O38" s="314"/>
      <c r="P38" s="317"/>
    </row>
    <row r="39" spans="2:16" ht="24.75" customHeight="1" x14ac:dyDescent="0.4">
      <c r="B39" s="315" t="s">
        <v>916</v>
      </c>
      <c r="C39" s="314"/>
      <c r="D39" s="314"/>
      <c r="E39" s="316"/>
      <c r="F39" s="313" t="s">
        <v>917</v>
      </c>
      <c r="G39" s="314"/>
      <c r="H39" s="317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6.25" customHeight="1" x14ac:dyDescent="0.4">
      <c r="B41" s="315" t="s">
        <v>920</v>
      </c>
      <c r="C41" s="314"/>
      <c r="D41" s="314"/>
      <c r="E41" s="316"/>
      <c r="F41" s="313" t="s">
        <v>919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1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921</v>
      </c>
      <c r="K42" s="314"/>
      <c r="L42" s="314"/>
      <c r="M42" s="316"/>
      <c r="N42" s="313" t="s">
        <v>922</v>
      </c>
      <c r="O42" s="314"/>
      <c r="P42" s="317"/>
    </row>
    <row r="43" spans="2:16" ht="12.9" customHeight="1" x14ac:dyDescent="0.4">
      <c r="B43" s="315" t="s">
        <v>921</v>
      </c>
      <c r="C43" s="314"/>
      <c r="D43" s="314"/>
      <c r="E43" s="316"/>
      <c r="F43" s="313" t="s">
        <v>922</v>
      </c>
      <c r="G43" s="314"/>
      <c r="H43" s="317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5" t="s">
        <v>918</v>
      </c>
      <c r="K44" s="314"/>
      <c r="L44" s="314"/>
      <c r="M44" s="316"/>
      <c r="N44" s="313" t="s">
        <v>919</v>
      </c>
      <c r="O44" s="314"/>
      <c r="P44" s="317"/>
    </row>
    <row r="45" spans="2:16" ht="24.75" customHeight="1" x14ac:dyDescent="0.4">
      <c r="B45" s="315" t="s">
        <v>923</v>
      </c>
      <c r="C45" s="314"/>
      <c r="D45" s="314"/>
      <c r="E45" s="314"/>
      <c r="F45" s="313" t="s">
        <v>919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924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315" t="s">
        <v>924</v>
      </c>
      <c r="K48" s="314"/>
      <c r="L48" s="314"/>
      <c r="M48" s="314"/>
      <c r="N48" s="314"/>
      <c r="O48" s="314"/>
      <c r="P48" s="317"/>
    </row>
    <row r="49" spans="2:16" ht="18.899999999999999" customHeight="1" x14ac:dyDescent="0.4">
      <c r="B49" s="315" t="s">
        <v>925</v>
      </c>
      <c r="C49" s="314"/>
      <c r="D49" s="314"/>
      <c r="E49" s="316"/>
      <c r="F49" s="313" t="s">
        <v>926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925</v>
      </c>
      <c r="K50" s="314"/>
      <c r="L50" s="314"/>
      <c r="M50" s="316"/>
      <c r="N50" s="313" t="s">
        <v>926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17.399999999999999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43.5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99" priority="5" operator="containsText" text="NO DISPONIBLE">
      <formula>NOT(ISERROR(SEARCH("NO DISPONIBLE",B36)))</formula>
    </cfRule>
    <cfRule type="cellIs" dxfId="98" priority="6" operator="lessThanOrEqual">
      <formula>0.15</formula>
    </cfRule>
    <cfRule type="cellIs" dxfId="97" priority="7" operator="between">
      <formula>0.5</formula>
      <formula>0.7</formula>
    </cfRule>
    <cfRule type="cellIs" dxfId="96" priority="8" operator="greaterThanOrEqual">
      <formula>0.7</formula>
    </cfRule>
  </conditionalFormatting>
  <conditionalFormatting sqref="J33:N33">
    <cfRule type="containsText" dxfId="95" priority="1" operator="containsText" text="NO DISPONIBLE">
      <formula>NOT(ISERROR(SEARCH("NO DISPONIBLE",J33)))</formula>
    </cfRule>
    <cfRule type="cellIs" dxfId="94" priority="2" operator="between">
      <formula>0.15</formula>
      <formula>0.499</formula>
    </cfRule>
    <cfRule type="cellIs" dxfId="93" priority="3" operator="between">
      <formula>0.5</formula>
      <formula>0.7</formula>
    </cfRule>
    <cfRule type="cellIs" dxfId="92" priority="4" operator="greaterThanOrEqual">
      <formula>0.7</formula>
    </cfRule>
  </conditionalFormatting>
  <hyperlinks>
    <hyperlink ref="B51" r:id="rId1" xr:uid="{DD3BC744-B5D2-418E-9D8A-2ED45F6F94BE}"/>
    <hyperlink ref="J52" r:id="rId2" xr:uid="{F13F1F6F-916A-4C16-9FF4-680251B410D7}"/>
  </hyperlinks>
  <pageMargins left="1.5354330708661419" right="0.70866141732283472" top="0.39370078740157483" bottom="0.31496062992125984" header="0.11811023622047245" footer="1.1023622047244095"/>
  <pageSetup paperSize="5" scale="62" orientation="portrait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75593045-FBB8-416A-B6BB-4CAC3257B6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'C. 2.2.1.1.11'!B36:F36</xm:f>
              <xm:sqref>G36</xm:sqref>
            </x14:sparkline>
          </x14:sparklines>
        </x14:sparklineGroup>
      </x14:sparklineGroup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F9E88-027F-463B-A48E-5D89DE72813E}">
  <sheetPr>
    <tabColor rgb="FFFFFF00"/>
    <pageSetUpPr fitToPage="1"/>
  </sheetPr>
  <dimension ref="B1:Q54"/>
  <sheetViews>
    <sheetView showGridLines="0" view="pageBreakPreview" topLeftCell="A20" zoomScaleNormal="55" zoomScaleSheetLayoutView="100" workbookViewId="0">
      <selection activeCell="J34" sqref="J34:P34"/>
    </sheetView>
  </sheetViews>
  <sheetFormatPr baseColWidth="10" defaultColWidth="11.44140625" defaultRowHeight="16.8" x14ac:dyDescent="0.4"/>
  <cols>
    <col min="1" max="4" width="11.44140625" style="68"/>
    <col min="5" max="5" width="12.44140625" style="68" customWidth="1"/>
    <col min="6" max="6" width="13.33203125" style="68" customWidth="1"/>
    <col min="7" max="7" width="13.44140625" style="68" customWidth="1"/>
    <col min="8" max="8" width="24.6640625" style="68" customWidth="1"/>
    <col min="9" max="9" width="8.44140625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1.75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21" customHeight="1" thickBot="1" x14ac:dyDescent="0.45">
      <c r="B4" s="75"/>
      <c r="C4" s="76"/>
      <c r="D4" s="76"/>
      <c r="E4" s="76"/>
      <c r="F4" s="76"/>
      <c r="G4" s="76"/>
      <c r="H4" s="77"/>
      <c r="J4" s="408" t="s">
        <v>927</v>
      </c>
      <c r="K4" s="409"/>
      <c r="L4" s="409"/>
      <c r="M4" s="409"/>
      <c r="N4" s="409"/>
      <c r="O4" s="409"/>
      <c r="P4" s="410"/>
    </row>
    <row r="5" spans="2:17" ht="36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ht="18.899999999999999" customHeight="1" x14ac:dyDescent="0.4">
      <c r="B6" s="361" t="s">
        <v>1</v>
      </c>
      <c r="C6" s="362"/>
      <c r="D6" s="362"/>
      <c r="E6" s="362"/>
      <c r="F6" s="362"/>
      <c r="G6" s="362"/>
      <c r="H6" s="365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25.5" customHeight="1" x14ac:dyDescent="0.4">
      <c r="B7" s="408" t="s">
        <v>927</v>
      </c>
      <c r="C7" s="409"/>
      <c r="D7" s="409"/>
      <c r="E7" s="409"/>
      <c r="F7" s="409"/>
      <c r="G7" s="409"/>
      <c r="H7" s="410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1" customHeight="1" x14ac:dyDescent="0.4">
      <c r="B8" s="377" t="s">
        <v>595</v>
      </c>
      <c r="C8" s="378"/>
      <c r="D8" s="378"/>
      <c r="E8" s="378"/>
      <c r="F8" s="364" t="s">
        <v>3</v>
      </c>
      <c r="G8" s="363"/>
      <c r="H8" s="80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45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303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826</v>
      </c>
      <c r="J15" s="84" t="s">
        <v>928</v>
      </c>
      <c r="K15" s="183" t="s">
        <v>30</v>
      </c>
      <c r="L15" s="184"/>
      <c r="M15" s="21" t="s">
        <v>31</v>
      </c>
      <c r="N15" s="185" t="s">
        <v>828</v>
      </c>
      <c r="O15" s="185"/>
      <c r="P15" s="11" t="s">
        <v>80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397" t="s">
        <v>929</v>
      </c>
      <c r="K17" s="398"/>
      <c r="L17" s="398"/>
      <c r="M17" s="398"/>
      <c r="N17" s="398"/>
      <c r="O17" s="398"/>
      <c r="P17" s="399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614</v>
      </c>
      <c r="G18" s="396"/>
      <c r="H18" s="85" t="s">
        <v>614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20.2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930</v>
      </c>
      <c r="K19" s="314"/>
      <c r="L19" s="314"/>
      <c r="M19" s="314"/>
      <c r="N19" s="314"/>
      <c r="O19" s="314"/>
      <c r="P19" s="317"/>
    </row>
    <row r="20" spans="2:16" ht="48" customHeight="1" x14ac:dyDescent="0.4">
      <c r="B20" s="397" t="s">
        <v>929</v>
      </c>
      <c r="C20" s="398"/>
      <c r="D20" s="398"/>
      <c r="E20" s="398"/>
      <c r="F20" s="398"/>
      <c r="G20" s="398"/>
      <c r="H20" s="399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930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85</v>
      </c>
      <c r="C24" s="314"/>
      <c r="D24" s="314"/>
      <c r="E24" s="316"/>
      <c r="F24" s="313" t="s">
        <v>111</v>
      </c>
      <c r="G24" s="314"/>
      <c r="H24" s="317"/>
      <c r="J24" s="388">
        <v>34</v>
      </c>
      <c r="K24" s="389"/>
      <c r="L24" s="313">
        <v>2023</v>
      </c>
      <c r="M24" s="316"/>
      <c r="N24" s="109">
        <v>37</v>
      </c>
      <c r="O24" s="91">
        <f>(+N24/J24)-1</f>
        <v>8.8235294117646967E-2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28.5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x14ac:dyDescent="0.4">
      <c r="B27" s="388">
        <v>32</v>
      </c>
      <c r="C27" s="389"/>
      <c r="D27" s="313">
        <v>2022</v>
      </c>
      <c r="E27" s="316"/>
      <c r="F27" s="109">
        <v>35</v>
      </c>
      <c r="G27" s="91">
        <f>(+F27/B27)-1</f>
        <v>9.375E-2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29.75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931</v>
      </c>
      <c r="K30" s="375"/>
      <c r="L30" s="375"/>
      <c r="M30" s="375"/>
      <c r="N30" s="375"/>
      <c r="O30" s="375"/>
      <c r="P30" s="376"/>
    </row>
    <row r="31" spans="2:16" ht="17.399999999999999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32.25" customHeight="1" thickBot="1" x14ac:dyDescent="0.45">
      <c r="B33" s="374" t="s">
        <v>931</v>
      </c>
      <c r="C33" s="375"/>
      <c r="D33" s="375"/>
      <c r="E33" s="375"/>
      <c r="F33" s="375"/>
      <c r="G33" s="375"/>
      <c r="H33" s="376"/>
      <c r="J33" s="95">
        <v>0</v>
      </c>
      <c r="K33" s="95" t="s">
        <v>835</v>
      </c>
      <c r="L33" s="95" t="s">
        <v>621</v>
      </c>
      <c r="M33" s="95" t="s">
        <v>621</v>
      </c>
      <c r="N33" s="166">
        <v>0</v>
      </c>
      <c r="O33" s="167"/>
      <c r="P33" s="168"/>
    </row>
    <row r="34" spans="2:16" ht="17.399999999999999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17.399999999999999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38.1" customHeight="1" thickBot="1" x14ac:dyDescent="0.45">
      <c r="B36" s="113">
        <v>0.92859999999999998</v>
      </c>
      <c r="C36" s="95">
        <v>1.4544999999999999</v>
      </c>
      <c r="D36" s="95">
        <v>1.375</v>
      </c>
      <c r="E36" s="95">
        <v>5.5</v>
      </c>
      <c r="F36" s="95">
        <v>1.4771000000000001</v>
      </c>
      <c r="G36" s="369"/>
      <c r="H36" s="370"/>
      <c r="J36" s="315" t="s">
        <v>932</v>
      </c>
      <c r="K36" s="314"/>
      <c r="L36" s="314"/>
      <c r="M36" s="316"/>
      <c r="N36" s="313" t="s">
        <v>933</v>
      </c>
      <c r="O36" s="314"/>
      <c r="P36" s="317"/>
    </row>
    <row r="37" spans="2:16" ht="38.1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918</v>
      </c>
      <c r="K38" s="314"/>
      <c r="L38" s="314"/>
      <c r="M38" s="316"/>
      <c r="N38" s="313" t="s">
        <v>934</v>
      </c>
      <c r="O38" s="314"/>
      <c r="P38" s="317"/>
    </row>
    <row r="39" spans="2:16" ht="24.75" customHeight="1" x14ac:dyDescent="0.4">
      <c r="B39" s="315" t="s">
        <v>932</v>
      </c>
      <c r="C39" s="314"/>
      <c r="D39" s="314"/>
      <c r="E39" s="316"/>
      <c r="F39" s="313" t="s">
        <v>933</v>
      </c>
      <c r="G39" s="314"/>
      <c r="H39" s="317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6.25" customHeight="1" x14ac:dyDescent="0.4">
      <c r="B41" s="315" t="s">
        <v>935</v>
      </c>
      <c r="C41" s="314"/>
      <c r="D41" s="314"/>
      <c r="E41" s="316"/>
      <c r="F41" s="313" t="s">
        <v>934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1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936</v>
      </c>
      <c r="K42" s="314"/>
      <c r="L42" s="314"/>
      <c r="M42" s="316"/>
      <c r="N42" s="313" t="s">
        <v>937</v>
      </c>
      <c r="O42" s="314"/>
      <c r="P42" s="317"/>
    </row>
    <row r="43" spans="2:16" ht="12.9" customHeight="1" x14ac:dyDescent="0.4">
      <c r="B43" s="315" t="s">
        <v>936</v>
      </c>
      <c r="C43" s="314"/>
      <c r="D43" s="314"/>
      <c r="E43" s="316"/>
      <c r="F43" s="313" t="s">
        <v>937</v>
      </c>
      <c r="G43" s="314"/>
      <c r="H43" s="317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5" t="s">
        <v>918</v>
      </c>
      <c r="K44" s="314"/>
      <c r="L44" s="314"/>
      <c r="M44" s="316"/>
      <c r="N44" s="313" t="s">
        <v>934</v>
      </c>
      <c r="O44" s="314"/>
      <c r="P44" s="317"/>
    </row>
    <row r="45" spans="2:16" ht="24.75" customHeight="1" x14ac:dyDescent="0.4">
      <c r="B45" s="315" t="s">
        <v>923</v>
      </c>
      <c r="C45" s="314"/>
      <c r="D45" s="314"/>
      <c r="E45" s="314"/>
      <c r="F45" s="313" t="s">
        <v>919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924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315" t="s">
        <v>924</v>
      </c>
      <c r="K48" s="314"/>
      <c r="L48" s="314"/>
      <c r="M48" s="314"/>
      <c r="N48" s="314"/>
      <c r="O48" s="314"/>
      <c r="P48" s="317"/>
    </row>
    <row r="49" spans="2:16" ht="18.899999999999999" customHeight="1" x14ac:dyDescent="0.4">
      <c r="B49" s="315" t="s">
        <v>925</v>
      </c>
      <c r="C49" s="314"/>
      <c r="D49" s="314"/>
      <c r="E49" s="316"/>
      <c r="F49" s="313" t="s">
        <v>926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925</v>
      </c>
      <c r="K50" s="314"/>
      <c r="L50" s="314"/>
      <c r="M50" s="316"/>
      <c r="N50" s="313" t="s">
        <v>926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17.399999999999999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27.75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">
    <cfRule type="containsText" dxfId="91" priority="9" operator="containsText" text="NO APLICA">
      <formula>NOT(ISERROR(SEARCH("NO APLICA",B36)))</formula>
    </cfRule>
    <cfRule type="cellIs" dxfId="90" priority="10" operator="lessThan">
      <formula>0.5</formula>
    </cfRule>
    <cfRule type="cellIs" dxfId="89" priority="11" operator="between">
      <formula>0.5</formula>
      <formula>0.7</formula>
    </cfRule>
    <cfRule type="cellIs" dxfId="88" priority="12" operator="greaterThan">
      <formula>0.7</formula>
    </cfRule>
  </conditionalFormatting>
  <conditionalFormatting sqref="C36:F36">
    <cfRule type="containsText" dxfId="87" priority="5" operator="containsText" text="NO DISPONIBLE">
      <formula>NOT(ISERROR(SEARCH("NO DISPONIBLE",C36)))</formula>
    </cfRule>
    <cfRule type="cellIs" dxfId="86" priority="6" operator="lessThanOrEqual">
      <formula>0.15</formula>
    </cfRule>
    <cfRule type="cellIs" dxfId="85" priority="7" operator="between">
      <formula>0.5</formula>
      <formula>0.7</formula>
    </cfRule>
    <cfRule type="cellIs" dxfId="84" priority="8" operator="greaterThanOrEqual">
      <formula>0.7</formula>
    </cfRule>
  </conditionalFormatting>
  <conditionalFormatting sqref="J33:N33">
    <cfRule type="containsText" dxfId="83" priority="1" operator="containsText" text="NO DISPONIBLE">
      <formula>NOT(ISERROR(SEARCH("NO DISPONIBLE",J33)))</formula>
    </cfRule>
    <cfRule type="cellIs" dxfId="82" priority="2" operator="between">
      <formula>0.15</formula>
      <formula>0.499</formula>
    </cfRule>
    <cfRule type="cellIs" dxfId="81" priority="3" operator="between">
      <formula>0.5</formula>
      <formula>0.7</formula>
    </cfRule>
    <cfRule type="cellIs" dxfId="80" priority="4" operator="greaterThanOrEqual">
      <formula>0.7</formula>
    </cfRule>
  </conditionalFormatting>
  <hyperlinks>
    <hyperlink ref="B51" r:id="rId1" xr:uid="{EA0171D8-C179-4D21-833F-DB6862A4AF61}"/>
    <hyperlink ref="J52" r:id="rId2" xr:uid="{088DA95E-4C57-4A69-A46A-9BEDB3774557}"/>
  </hyperlinks>
  <pageMargins left="1.5354330708661419" right="0.70866141732283472" top="0.39370078740157483" bottom="0.31496062992125984" header="0.11811023622047245" footer="1.1023622047244095"/>
  <pageSetup paperSize="5" scale="61" orientation="portrait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B1F614AA-D108-4916-B1FC-8E5D35D2CC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 2.2.1.1.11.1'!B36:F36</xm:f>
              <xm:sqref>G36</xm:sqref>
            </x14:sparkline>
          </x14:sparklines>
        </x14:sparklineGroup>
      </x14:sparklineGroups>
    </ext>
  </extLs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F9E41-B777-4A3A-8ED0-244D8110E8A9}">
  <sheetPr>
    <tabColor rgb="FFFFFF00"/>
    <pageSetUpPr fitToPage="1"/>
  </sheetPr>
  <dimension ref="B1:Q54"/>
  <sheetViews>
    <sheetView showGridLines="0" view="pageBreakPreview" topLeftCell="A22" zoomScale="85" zoomScaleNormal="55" zoomScaleSheetLayoutView="85" workbookViewId="0">
      <selection activeCell="J34" sqref="J34:P34"/>
    </sheetView>
  </sheetViews>
  <sheetFormatPr baseColWidth="10" defaultColWidth="11.44140625" defaultRowHeight="16.8" x14ac:dyDescent="0.4"/>
  <cols>
    <col min="1" max="4" width="11.44140625" style="68"/>
    <col min="5" max="5" width="12.44140625" style="68" customWidth="1"/>
    <col min="6" max="6" width="13.33203125" style="68" customWidth="1"/>
    <col min="7" max="7" width="13.44140625" style="68" customWidth="1"/>
    <col min="8" max="8" width="17.88671875" style="68" customWidth="1"/>
    <col min="9" max="9" width="9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2.5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21" customHeight="1" thickBot="1" x14ac:dyDescent="0.45">
      <c r="B4" s="75"/>
      <c r="C4" s="76"/>
      <c r="D4" s="76"/>
      <c r="E4" s="76"/>
      <c r="F4" s="76"/>
      <c r="G4" s="76"/>
      <c r="H4" s="77"/>
      <c r="J4" s="408" t="s">
        <v>938</v>
      </c>
      <c r="K4" s="409"/>
      <c r="L4" s="409"/>
      <c r="M4" s="409"/>
      <c r="N4" s="409"/>
      <c r="O4" s="409"/>
      <c r="P4" s="410"/>
    </row>
    <row r="5" spans="2:17" ht="39" customHeight="1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ht="28.5" customHeight="1" x14ac:dyDescent="0.4">
      <c r="B6" s="361" t="s">
        <v>1</v>
      </c>
      <c r="C6" s="362"/>
      <c r="D6" s="362"/>
      <c r="E6" s="362"/>
      <c r="F6" s="362"/>
      <c r="G6" s="362"/>
      <c r="H6" s="365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25.5" customHeight="1" x14ac:dyDescent="0.4">
      <c r="B7" s="408" t="s">
        <v>938</v>
      </c>
      <c r="C7" s="409"/>
      <c r="D7" s="409"/>
      <c r="E7" s="409"/>
      <c r="F7" s="409"/>
      <c r="G7" s="409"/>
      <c r="H7" s="410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1" customHeight="1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45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303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826</v>
      </c>
      <c r="J15" s="84" t="s">
        <v>928</v>
      </c>
      <c r="K15" s="183" t="s">
        <v>30</v>
      </c>
      <c r="L15" s="184"/>
      <c r="M15" s="21" t="s">
        <v>31</v>
      </c>
      <c r="N15" s="185" t="s">
        <v>828</v>
      </c>
      <c r="O15" s="185"/>
      <c r="P15" s="11" t="s">
        <v>80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397" t="s">
        <v>939</v>
      </c>
      <c r="K17" s="398"/>
      <c r="L17" s="398"/>
      <c r="M17" s="398"/>
      <c r="N17" s="398"/>
      <c r="O17" s="398"/>
      <c r="P17" s="399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614</v>
      </c>
      <c r="G18" s="396"/>
      <c r="H18" s="85" t="s">
        <v>614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32.2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940</v>
      </c>
      <c r="K19" s="314"/>
      <c r="L19" s="314"/>
      <c r="M19" s="314"/>
      <c r="N19" s="314"/>
      <c r="O19" s="314"/>
      <c r="P19" s="317"/>
    </row>
    <row r="20" spans="2:16" ht="48" customHeight="1" x14ac:dyDescent="0.4">
      <c r="B20" s="397" t="s">
        <v>939</v>
      </c>
      <c r="C20" s="398"/>
      <c r="D20" s="398"/>
      <c r="E20" s="398"/>
      <c r="F20" s="398"/>
      <c r="G20" s="398"/>
      <c r="H20" s="399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940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85</v>
      </c>
      <c r="C24" s="314"/>
      <c r="D24" s="314"/>
      <c r="E24" s="316"/>
      <c r="F24" s="313" t="s">
        <v>111</v>
      </c>
      <c r="G24" s="314"/>
      <c r="H24" s="317"/>
      <c r="J24" s="388">
        <v>41</v>
      </c>
      <c r="K24" s="389"/>
      <c r="L24" s="313">
        <v>2023</v>
      </c>
      <c r="M24" s="316"/>
      <c r="N24" s="109">
        <v>18</v>
      </c>
      <c r="O24" s="91">
        <f>(+N24/J24)-1</f>
        <v>-0.56097560975609762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27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ht="28.5" customHeight="1" x14ac:dyDescent="0.4">
      <c r="B27" s="388">
        <v>11</v>
      </c>
      <c r="C27" s="389"/>
      <c r="D27" s="313">
        <v>2022</v>
      </c>
      <c r="E27" s="316"/>
      <c r="F27" s="109">
        <v>17</v>
      </c>
      <c r="G27" s="91">
        <f>(+F27/B27)-1</f>
        <v>0.54545454545454541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52.25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931</v>
      </c>
      <c r="K30" s="375"/>
      <c r="L30" s="375"/>
      <c r="M30" s="375"/>
      <c r="N30" s="375"/>
      <c r="O30" s="375"/>
      <c r="P30" s="376"/>
    </row>
    <row r="31" spans="2:16" ht="45.9" customHeight="1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30" customHeight="1" thickBot="1" x14ac:dyDescent="0.45">
      <c r="B33" s="374" t="s">
        <v>931</v>
      </c>
      <c r="C33" s="375"/>
      <c r="D33" s="375"/>
      <c r="E33" s="375"/>
      <c r="F33" s="375"/>
      <c r="G33" s="375"/>
      <c r="H33" s="376"/>
      <c r="J33" s="95">
        <v>0.75</v>
      </c>
      <c r="K33" s="95" t="s">
        <v>835</v>
      </c>
      <c r="L33" s="95" t="s">
        <v>621</v>
      </c>
      <c r="M33" s="95" t="s">
        <v>621</v>
      </c>
      <c r="N33" s="166">
        <v>0.16669999999999999</v>
      </c>
      <c r="O33" s="167"/>
      <c r="P33" s="168"/>
    </row>
    <row r="34" spans="2:16" ht="17.399999999999999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17.399999999999999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27.75" customHeight="1" thickBot="1" x14ac:dyDescent="0.45">
      <c r="B36" s="113">
        <v>2.3332999999999999</v>
      </c>
      <c r="C36" s="95">
        <v>1</v>
      </c>
      <c r="D36" s="95">
        <v>1</v>
      </c>
      <c r="E36" s="95">
        <v>12</v>
      </c>
      <c r="F36" s="95">
        <v>1.8824000000000001</v>
      </c>
      <c r="G36" s="369"/>
      <c r="H36" s="370"/>
      <c r="J36" s="315" t="s">
        <v>941</v>
      </c>
      <c r="K36" s="314"/>
      <c r="L36" s="314"/>
      <c r="M36" s="316"/>
      <c r="N36" s="313" t="s">
        <v>942</v>
      </c>
      <c r="O36" s="314"/>
      <c r="P36" s="317"/>
    </row>
    <row r="37" spans="2:16" ht="38.1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918</v>
      </c>
      <c r="K38" s="314"/>
      <c r="L38" s="314"/>
      <c r="M38" s="316"/>
      <c r="N38" s="313" t="s">
        <v>943</v>
      </c>
      <c r="O38" s="314"/>
      <c r="P38" s="317"/>
    </row>
    <row r="39" spans="2:16" ht="24.75" customHeight="1" x14ac:dyDescent="0.4">
      <c r="B39" s="315" t="s">
        <v>941</v>
      </c>
      <c r="C39" s="314"/>
      <c r="D39" s="314"/>
      <c r="E39" s="316"/>
      <c r="F39" s="313" t="s">
        <v>942</v>
      </c>
      <c r="G39" s="314"/>
      <c r="H39" s="317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6.25" customHeight="1" x14ac:dyDescent="0.4">
      <c r="B41" s="315" t="s">
        <v>920</v>
      </c>
      <c r="C41" s="314"/>
      <c r="D41" s="314"/>
      <c r="E41" s="316"/>
      <c r="F41" s="313" t="s">
        <v>943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1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936</v>
      </c>
      <c r="K42" s="314"/>
      <c r="L42" s="314"/>
      <c r="M42" s="316"/>
      <c r="N42" s="313" t="s">
        <v>937</v>
      </c>
      <c r="O42" s="314"/>
      <c r="P42" s="317"/>
    </row>
    <row r="43" spans="2:16" ht="12.9" customHeight="1" x14ac:dyDescent="0.4">
      <c r="B43" s="315" t="s">
        <v>936</v>
      </c>
      <c r="C43" s="314"/>
      <c r="D43" s="314"/>
      <c r="E43" s="316"/>
      <c r="F43" s="313" t="s">
        <v>937</v>
      </c>
      <c r="G43" s="314"/>
      <c r="H43" s="317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5" t="s">
        <v>918</v>
      </c>
      <c r="K44" s="314"/>
      <c r="L44" s="314"/>
      <c r="M44" s="316"/>
      <c r="N44" s="313" t="s">
        <v>943</v>
      </c>
      <c r="O44" s="314"/>
      <c r="P44" s="317"/>
    </row>
    <row r="45" spans="2:16" ht="24.75" customHeight="1" x14ac:dyDescent="0.4">
      <c r="B45" s="315" t="s">
        <v>923</v>
      </c>
      <c r="C45" s="314"/>
      <c r="D45" s="314"/>
      <c r="E45" s="314"/>
      <c r="F45" s="313" t="s">
        <v>919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924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315" t="s">
        <v>924</v>
      </c>
      <c r="K48" s="314"/>
      <c r="L48" s="314"/>
      <c r="M48" s="314"/>
      <c r="N48" s="314"/>
      <c r="O48" s="314"/>
      <c r="P48" s="317"/>
    </row>
    <row r="49" spans="2:16" ht="18.899999999999999" customHeight="1" x14ac:dyDescent="0.4">
      <c r="B49" s="315" t="s">
        <v>925</v>
      </c>
      <c r="C49" s="314"/>
      <c r="D49" s="314"/>
      <c r="E49" s="316"/>
      <c r="F49" s="313" t="s">
        <v>926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925</v>
      </c>
      <c r="K50" s="314"/>
      <c r="L50" s="314"/>
      <c r="M50" s="316"/>
      <c r="N50" s="313" t="s">
        <v>926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17.399999999999999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59.25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">
    <cfRule type="containsText" dxfId="79" priority="9" operator="containsText" text="NO APLICA">
      <formula>NOT(ISERROR(SEARCH("NO APLICA",B36)))</formula>
    </cfRule>
    <cfRule type="cellIs" dxfId="78" priority="10" operator="lessThan">
      <formula>0.5</formula>
    </cfRule>
    <cfRule type="cellIs" dxfId="77" priority="11" operator="between">
      <formula>0.5</formula>
      <formula>0.7</formula>
    </cfRule>
    <cfRule type="cellIs" dxfId="76" priority="12" operator="greaterThan">
      <formula>0.7</formula>
    </cfRule>
  </conditionalFormatting>
  <conditionalFormatting sqref="C36:F36">
    <cfRule type="containsText" dxfId="75" priority="5" operator="containsText" text="NO DISPONIBLE">
      <formula>NOT(ISERROR(SEARCH("NO DISPONIBLE",C36)))</formula>
    </cfRule>
    <cfRule type="cellIs" dxfId="74" priority="6" operator="lessThanOrEqual">
      <formula>0.15</formula>
    </cfRule>
    <cfRule type="cellIs" dxfId="73" priority="7" operator="between">
      <formula>0.5</formula>
      <formula>0.7</formula>
    </cfRule>
    <cfRule type="cellIs" dxfId="72" priority="8" operator="greaterThanOrEqual">
      <formula>0.7</formula>
    </cfRule>
  </conditionalFormatting>
  <conditionalFormatting sqref="J33:N33">
    <cfRule type="containsText" dxfId="71" priority="1" operator="containsText" text="NO DISPONIBLE">
      <formula>NOT(ISERROR(SEARCH("NO DISPONIBLE",J33)))</formula>
    </cfRule>
    <cfRule type="cellIs" dxfId="70" priority="2" operator="between">
      <formula>0.15</formula>
      <formula>0.499</formula>
    </cfRule>
    <cfRule type="cellIs" dxfId="69" priority="3" operator="between">
      <formula>0.5</formula>
      <formula>0.7</formula>
    </cfRule>
    <cfRule type="cellIs" dxfId="68" priority="4" operator="greaterThanOrEqual">
      <formula>0.7</formula>
    </cfRule>
  </conditionalFormatting>
  <hyperlinks>
    <hyperlink ref="B51" r:id="rId1" xr:uid="{4ACD7E93-C15D-44B6-970B-989AF38B2E03}"/>
    <hyperlink ref="J52" r:id="rId2" xr:uid="{4D5BDA03-1DCF-4D49-AB88-06D5180F83C9}"/>
  </hyperlinks>
  <pageMargins left="1.5354330708661419" right="0.70866141732283472" top="0.39370078740157483" bottom="0.31496062992125984" header="0.11811023622047245" footer="1.1023622047244095"/>
  <pageSetup paperSize="5" scale="57" orientation="portrait" horizontalDpi="1200" verticalDpi="1200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3492B041-90AD-4A43-A011-AEEF2F510F2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 2.2.1.1.11.2'!B36:F36</xm:f>
              <xm:sqref>G36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AC7BA-2F9A-41E3-97B5-C5CEA04F5AEE}">
  <sheetPr>
    <pageSetUpPr fitToPage="1"/>
  </sheetPr>
  <dimension ref="B1:Q54"/>
  <sheetViews>
    <sheetView view="pageBreakPreview" topLeftCell="A28" zoomScale="85" zoomScaleNormal="100" zoomScaleSheetLayoutView="85" workbookViewId="0">
      <selection activeCell="F33" sqref="F33:H3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3.66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153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4.25" customHeight="1" x14ac:dyDescent="0.4">
      <c r="B6" s="138" t="s">
        <v>74</v>
      </c>
      <c r="C6" s="139"/>
      <c r="D6" s="139"/>
      <c r="E6" s="140"/>
      <c r="F6" s="141" t="s">
        <v>75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90" customHeight="1" x14ac:dyDescent="0.4">
      <c r="B17" s="146" t="s">
        <v>154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71.25" customHeight="1" x14ac:dyDescent="0.4">
      <c r="B19" s="182" t="s">
        <v>155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430</v>
      </c>
      <c r="C24" s="147"/>
      <c r="D24" s="147">
        <v>2023</v>
      </c>
      <c r="E24" s="147"/>
      <c r="F24" s="30">
        <v>250</v>
      </c>
      <c r="G24" s="23">
        <v>-0.41860000000000003</v>
      </c>
      <c r="H24" s="24">
        <v>2026</v>
      </c>
      <c r="I24" s="1">
        <f>((F24/B24)-1)*100</f>
        <v>-41.860465116279066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59.75" customHeight="1" thickBot="1" x14ac:dyDescent="0.45">
      <c r="B30" s="160" t="s">
        <v>156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0.31669999999999998</v>
      </c>
      <c r="C33" s="23" t="s">
        <v>621</v>
      </c>
      <c r="D33" s="23" t="s">
        <v>621</v>
      </c>
      <c r="E33" s="23" t="s">
        <v>621</v>
      </c>
      <c r="F33" s="166">
        <v>7.5999999999999998E-2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157</v>
      </c>
      <c r="C36" s="139"/>
      <c r="D36" s="139"/>
      <c r="E36" s="140"/>
      <c r="F36" s="141" t="s">
        <v>158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159</v>
      </c>
      <c r="C38" s="139"/>
      <c r="D38" s="139"/>
      <c r="E38" s="140"/>
      <c r="F38" s="141" t="s">
        <v>160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30.75" customHeight="1" x14ac:dyDescent="0.4">
      <c r="B40" s="138" t="s">
        <v>111</v>
      </c>
      <c r="C40" s="139"/>
      <c r="D40" s="139"/>
      <c r="E40" s="140"/>
      <c r="F40" s="141" t="s">
        <v>161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162</v>
      </c>
      <c r="C42" s="139"/>
      <c r="D42" s="139"/>
      <c r="E42" s="140"/>
      <c r="F42" s="141" t="s">
        <v>163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164</v>
      </c>
      <c r="C44" s="139"/>
      <c r="D44" s="139"/>
      <c r="E44" s="140"/>
      <c r="F44" s="141" t="s">
        <v>160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8.5" customHeight="1" x14ac:dyDescent="0.4">
      <c r="B46" s="138" t="s">
        <v>111</v>
      </c>
      <c r="C46" s="139"/>
      <c r="D46" s="139"/>
      <c r="E46" s="140"/>
      <c r="F46" s="141" t="s">
        <v>161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95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96</v>
      </c>
      <c r="C50" s="127"/>
      <c r="D50" s="127"/>
      <c r="E50" s="128"/>
      <c r="F50" s="129" t="s">
        <v>96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97</v>
      </c>
      <c r="C52" s="135"/>
      <c r="D52" s="135"/>
      <c r="E52" s="135"/>
      <c r="F52" s="136" t="s">
        <v>98</v>
      </c>
      <c r="G52" s="136"/>
      <c r="H52" s="137"/>
    </row>
    <row r="53" spans="2:8" ht="70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407" priority="1" operator="containsText" text="NO DISPONIBLE">
      <formula>NOT(ISERROR(SEARCH("NO DISPONIBLE",B33)))</formula>
    </cfRule>
    <cfRule type="cellIs" dxfId="406" priority="2" stopIfTrue="1" operator="greaterThanOrEqual">
      <formula>0.7</formula>
    </cfRule>
    <cfRule type="cellIs" dxfId="405" priority="3" stopIfTrue="1" operator="between">
      <formula>0.5</formula>
      <formula>0.7</formula>
    </cfRule>
    <cfRule type="cellIs" dxfId="404" priority="4" stopIfTrue="1" operator="lessThanOrEqual">
      <formula>0.5</formula>
    </cfRule>
  </conditionalFormatting>
  <hyperlinks>
    <hyperlink ref="B52" r:id="rId1" xr:uid="{0EC25B7C-52BB-450D-A6AA-1EF9670C7585}"/>
  </hyperlinks>
  <pageMargins left="0.7" right="0.7" top="0.75" bottom="0.75" header="0.3" footer="0.3"/>
  <pageSetup paperSize="5" scale="54" orientation="portrait" r:id="rId2"/>
  <drawing r:id="rId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2225-1F47-4BF7-ACB0-46DFC37A67BD}">
  <sheetPr>
    <tabColor rgb="FFFFFF00"/>
    <pageSetUpPr fitToPage="1"/>
  </sheetPr>
  <dimension ref="B1:Q54"/>
  <sheetViews>
    <sheetView showGridLines="0" view="pageBreakPreview" topLeftCell="A22" zoomScaleNormal="55" zoomScaleSheetLayoutView="100" workbookViewId="0">
      <selection activeCell="J34" sqref="J34:P34"/>
    </sheetView>
  </sheetViews>
  <sheetFormatPr baseColWidth="10" defaultColWidth="11.44140625" defaultRowHeight="16.8" x14ac:dyDescent="0.4"/>
  <cols>
    <col min="1" max="1" width="11.44140625" style="68"/>
    <col min="2" max="7" width="14.6640625" style="68" customWidth="1"/>
    <col min="8" max="8" width="24.5546875" style="68" customWidth="1"/>
    <col min="9" max="9" width="9.33203125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6.25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21" customHeight="1" thickBot="1" x14ac:dyDescent="0.45">
      <c r="B4" s="75"/>
      <c r="C4" s="76"/>
      <c r="D4" s="76"/>
      <c r="E4" s="76"/>
      <c r="F4" s="76"/>
      <c r="G4" s="76"/>
      <c r="H4" s="77"/>
      <c r="J4" s="408" t="s">
        <v>944</v>
      </c>
      <c r="K4" s="409"/>
      <c r="L4" s="409"/>
      <c r="M4" s="409"/>
      <c r="N4" s="409"/>
      <c r="O4" s="409"/>
      <c r="P4" s="410"/>
    </row>
    <row r="5" spans="2:17" ht="36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ht="20.25" customHeight="1" x14ac:dyDescent="0.4">
      <c r="B6" s="361" t="s">
        <v>1</v>
      </c>
      <c r="C6" s="362"/>
      <c r="D6" s="362"/>
      <c r="E6" s="362"/>
      <c r="F6" s="362"/>
      <c r="G6" s="362"/>
      <c r="H6" s="365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25.5" customHeight="1" x14ac:dyDescent="0.4">
      <c r="B7" s="408" t="s">
        <v>944</v>
      </c>
      <c r="C7" s="409"/>
      <c r="D7" s="409"/>
      <c r="E7" s="409"/>
      <c r="F7" s="409"/>
      <c r="G7" s="409"/>
      <c r="H7" s="410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1" customHeight="1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303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826</v>
      </c>
      <c r="J15" s="84" t="s">
        <v>928</v>
      </c>
      <c r="K15" s="183" t="s">
        <v>30</v>
      </c>
      <c r="L15" s="184"/>
      <c r="M15" s="21" t="s">
        <v>31</v>
      </c>
      <c r="N15" s="185" t="s">
        <v>828</v>
      </c>
      <c r="O15" s="185"/>
      <c r="P15" s="11" t="s">
        <v>80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397" t="s">
        <v>945</v>
      </c>
      <c r="K17" s="398"/>
      <c r="L17" s="398"/>
      <c r="M17" s="398"/>
      <c r="N17" s="398"/>
      <c r="O17" s="398"/>
      <c r="P17" s="399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614</v>
      </c>
      <c r="G18" s="396"/>
      <c r="H18" s="85" t="s">
        <v>614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28.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946</v>
      </c>
      <c r="K19" s="314"/>
      <c r="L19" s="314"/>
      <c r="M19" s="314"/>
      <c r="N19" s="314"/>
      <c r="O19" s="314"/>
      <c r="P19" s="317"/>
    </row>
    <row r="20" spans="2:16" ht="48" customHeight="1" x14ac:dyDescent="0.4">
      <c r="B20" s="397" t="s">
        <v>945</v>
      </c>
      <c r="C20" s="398"/>
      <c r="D20" s="398"/>
      <c r="E20" s="398"/>
      <c r="F20" s="398"/>
      <c r="G20" s="398"/>
      <c r="H20" s="399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946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85</v>
      </c>
      <c r="C24" s="314"/>
      <c r="D24" s="314"/>
      <c r="E24" s="316"/>
      <c r="F24" s="313" t="s">
        <v>111</v>
      </c>
      <c r="G24" s="314"/>
      <c r="H24" s="317"/>
      <c r="J24" s="388">
        <v>61</v>
      </c>
      <c r="K24" s="389"/>
      <c r="L24" s="313">
        <v>2023</v>
      </c>
      <c r="M24" s="316"/>
      <c r="N24" s="109">
        <v>61</v>
      </c>
      <c r="O24" s="91">
        <f>(+N24/J24)-1</f>
        <v>0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27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x14ac:dyDescent="0.4">
      <c r="B27" s="388">
        <v>26</v>
      </c>
      <c r="C27" s="389"/>
      <c r="D27" s="313">
        <v>2022</v>
      </c>
      <c r="E27" s="316"/>
      <c r="F27" s="109">
        <v>52</v>
      </c>
      <c r="G27" s="91">
        <f>(+F27/B27)-1</f>
        <v>1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32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931</v>
      </c>
      <c r="K30" s="375"/>
      <c r="L30" s="375"/>
      <c r="M30" s="375"/>
      <c r="N30" s="375"/>
      <c r="O30" s="375"/>
      <c r="P30" s="376"/>
    </row>
    <row r="31" spans="2:16" ht="45.9" customHeight="1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28.5" customHeight="1" thickBot="1" x14ac:dyDescent="0.45">
      <c r="B33" s="374" t="s">
        <v>931</v>
      </c>
      <c r="C33" s="375"/>
      <c r="D33" s="375"/>
      <c r="E33" s="375"/>
      <c r="F33" s="375"/>
      <c r="G33" s="375"/>
      <c r="H33" s="376"/>
      <c r="J33" s="95">
        <v>0.4375</v>
      </c>
      <c r="K33" s="95" t="s">
        <v>835</v>
      </c>
      <c r="L33" s="95" t="s">
        <v>621</v>
      </c>
      <c r="M33" s="95" t="s">
        <v>621</v>
      </c>
      <c r="N33" s="166">
        <v>0.22950000000000001</v>
      </c>
      <c r="O33" s="167"/>
      <c r="P33" s="168"/>
    </row>
    <row r="34" spans="2:16" ht="27.75" customHeight="1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17.399999999999999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21" customHeight="1" thickBot="1" x14ac:dyDescent="0.45">
      <c r="B36" s="95">
        <v>0.1154</v>
      </c>
      <c r="C36" s="95">
        <v>1.375</v>
      </c>
      <c r="D36" s="95">
        <v>2.625</v>
      </c>
      <c r="E36" s="95">
        <v>1</v>
      </c>
      <c r="F36" s="95">
        <v>0.92310000000000003</v>
      </c>
      <c r="G36" s="369"/>
      <c r="H36" s="370"/>
      <c r="J36" s="315" t="s">
        <v>947</v>
      </c>
      <c r="K36" s="314"/>
      <c r="L36" s="314"/>
      <c r="M36" s="316"/>
      <c r="N36" s="313" t="s">
        <v>948</v>
      </c>
      <c r="O36" s="314"/>
      <c r="P36" s="317"/>
    </row>
    <row r="37" spans="2:16" ht="38.1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918</v>
      </c>
      <c r="K38" s="314"/>
      <c r="L38" s="314"/>
      <c r="M38" s="316"/>
      <c r="N38" s="313" t="s">
        <v>949</v>
      </c>
      <c r="O38" s="314"/>
      <c r="P38" s="317"/>
    </row>
    <row r="39" spans="2:16" ht="24.75" customHeight="1" x14ac:dyDescent="0.4">
      <c r="B39" s="315" t="s">
        <v>947</v>
      </c>
      <c r="C39" s="314"/>
      <c r="D39" s="314"/>
      <c r="E39" s="316"/>
      <c r="F39" s="313" t="s">
        <v>948</v>
      </c>
      <c r="G39" s="314"/>
      <c r="H39" s="317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6.25" customHeight="1" x14ac:dyDescent="0.4">
      <c r="B41" s="315" t="s">
        <v>920</v>
      </c>
      <c r="C41" s="314"/>
      <c r="D41" s="314"/>
      <c r="E41" s="316"/>
      <c r="F41" s="313" t="s">
        <v>949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1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936</v>
      </c>
      <c r="K42" s="314"/>
      <c r="L42" s="314"/>
      <c r="M42" s="316"/>
      <c r="N42" s="313" t="s">
        <v>937</v>
      </c>
      <c r="O42" s="314"/>
      <c r="P42" s="317"/>
    </row>
    <row r="43" spans="2:16" ht="12.9" customHeight="1" x14ac:dyDescent="0.4">
      <c r="B43" s="315" t="s">
        <v>936</v>
      </c>
      <c r="C43" s="314"/>
      <c r="D43" s="314"/>
      <c r="E43" s="316"/>
      <c r="F43" s="313" t="s">
        <v>937</v>
      </c>
      <c r="G43" s="314"/>
      <c r="H43" s="317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5" t="s">
        <v>918</v>
      </c>
      <c r="K44" s="314"/>
      <c r="L44" s="314"/>
      <c r="M44" s="316"/>
      <c r="N44" s="313" t="s">
        <v>949</v>
      </c>
      <c r="O44" s="314"/>
      <c r="P44" s="317"/>
    </row>
    <row r="45" spans="2:16" ht="24.75" customHeight="1" x14ac:dyDescent="0.4">
      <c r="B45" s="315" t="s">
        <v>923</v>
      </c>
      <c r="C45" s="314"/>
      <c r="D45" s="314"/>
      <c r="E45" s="314"/>
      <c r="F45" s="313" t="s">
        <v>919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924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315" t="s">
        <v>924</v>
      </c>
      <c r="K48" s="314"/>
      <c r="L48" s="314"/>
      <c r="M48" s="314"/>
      <c r="N48" s="314"/>
      <c r="O48" s="314"/>
      <c r="P48" s="317"/>
    </row>
    <row r="49" spans="2:16" ht="18.899999999999999" customHeight="1" x14ac:dyDescent="0.4">
      <c r="B49" s="315" t="s">
        <v>925</v>
      </c>
      <c r="C49" s="314"/>
      <c r="D49" s="314"/>
      <c r="E49" s="316"/>
      <c r="F49" s="313" t="s">
        <v>926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925</v>
      </c>
      <c r="K50" s="314"/>
      <c r="L50" s="314"/>
      <c r="M50" s="316"/>
      <c r="N50" s="313" t="s">
        <v>926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17.399999999999999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41.25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67" priority="5" operator="containsText" text="NO DISPONIBLE">
      <formula>NOT(ISERROR(SEARCH("NO DISPONIBLE",B36)))</formula>
    </cfRule>
    <cfRule type="cellIs" dxfId="66" priority="6" operator="lessThanOrEqual">
      <formula>0.5</formula>
    </cfRule>
    <cfRule type="cellIs" dxfId="65" priority="7" operator="between">
      <formula>0.5</formula>
      <formula>0.7</formula>
    </cfRule>
    <cfRule type="cellIs" dxfId="64" priority="8" operator="greaterThanOrEqual">
      <formula>0.7</formula>
    </cfRule>
  </conditionalFormatting>
  <conditionalFormatting sqref="J33:N33">
    <cfRule type="containsText" dxfId="63" priority="1" operator="containsText" text="NO DISPONIBLE">
      <formula>NOT(ISERROR(SEARCH("NO DISPONIBLE",J33)))</formula>
    </cfRule>
    <cfRule type="cellIs" dxfId="62" priority="2" operator="between">
      <formula>0.15</formula>
      <formula>0.499</formula>
    </cfRule>
    <cfRule type="cellIs" dxfId="61" priority="3" operator="between">
      <formula>0.5</formula>
      <formula>0.7</formula>
    </cfRule>
    <cfRule type="cellIs" dxfId="60" priority="4" operator="greaterThanOrEqual">
      <formula>0.7</formula>
    </cfRule>
  </conditionalFormatting>
  <hyperlinks>
    <hyperlink ref="B51" r:id="rId1" xr:uid="{2419F9A9-5C17-4B06-8E46-D86C0BD2E0AC}"/>
    <hyperlink ref="J52" r:id="rId2" xr:uid="{10E49AB9-06AC-4F0E-AFAC-123FA9890BEA}"/>
  </hyperlinks>
  <pageMargins left="1.5354330708661419" right="0.70866141732283472" top="0.39370078740157483" bottom="0.31496062992125984" header="0.11811023622047245" footer="1.1023622047244095"/>
  <pageSetup paperSize="5" scale="61" orientation="portrait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5B03060D-7CA5-4E93-B21C-5423D803B01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 2.2.1.1.11.3'!B36:F36</xm:f>
              <xm:sqref>G36</xm:sqref>
            </x14:sparkline>
          </x14:sparklines>
        </x14:sparklineGroup>
      </x14:sparklineGroups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37BDB-C686-48AD-8E32-0275BF092567}">
  <sheetPr>
    <tabColor rgb="FFFFFF00"/>
    <pageSetUpPr fitToPage="1"/>
  </sheetPr>
  <dimension ref="B1:Q54"/>
  <sheetViews>
    <sheetView view="pageBreakPreview" topLeftCell="A19" zoomScaleNormal="100" zoomScaleSheetLayoutView="100" workbookViewId="0">
      <selection activeCell="J34" sqref="J34:P34"/>
    </sheetView>
  </sheetViews>
  <sheetFormatPr baseColWidth="10" defaultColWidth="11.44140625" defaultRowHeight="16.8" x14ac:dyDescent="0.4"/>
  <cols>
    <col min="1" max="1" width="11.44140625" style="68"/>
    <col min="2" max="7" width="14.6640625" style="68" customWidth="1"/>
    <col min="8" max="8" width="24.6640625" style="68" customWidth="1"/>
    <col min="9" max="9" width="7.5546875" style="68" customWidth="1"/>
    <col min="10" max="16" width="16.88671875" style="68" customWidth="1"/>
    <col min="17" max="16384" width="11.44140625" style="68"/>
  </cols>
  <sheetData>
    <row r="1" spans="2:17" ht="17.399999999999999" thickBot="1" x14ac:dyDescent="0.45"/>
    <row r="2" spans="2:17" ht="113.25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21" customHeight="1" thickBot="1" x14ac:dyDescent="0.45">
      <c r="B4" s="75"/>
      <c r="C4" s="76"/>
      <c r="D4" s="76"/>
      <c r="E4" s="76"/>
      <c r="F4" s="76"/>
      <c r="G4" s="76"/>
      <c r="H4" s="77"/>
      <c r="J4" s="437" t="s">
        <v>950</v>
      </c>
      <c r="K4" s="319"/>
      <c r="L4" s="319"/>
      <c r="M4" s="319"/>
      <c r="N4" s="319"/>
      <c r="O4" s="319"/>
      <c r="P4" s="320"/>
    </row>
    <row r="5" spans="2:17" ht="34.5" customHeight="1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ht="25.5" customHeight="1" x14ac:dyDescent="0.4">
      <c r="B6" s="377" t="s">
        <v>1</v>
      </c>
      <c r="C6" s="378"/>
      <c r="D6" s="378"/>
      <c r="E6" s="378"/>
      <c r="F6" s="378"/>
      <c r="G6" s="378"/>
      <c r="H6" s="379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18.899999999999999" customHeight="1" x14ac:dyDescent="0.4">
      <c r="B7" s="437" t="s">
        <v>950</v>
      </c>
      <c r="C7" s="319"/>
      <c r="D7" s="319"/>
      <c r="E7" s="319"/>
      <c r="F7" s="319"/>
      <c r="G7" s="319"/>
      <c r="H7" s="320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19.5" customHeight="1" x14ac:dyDescent="0.4">
      <c r="B8" s="377" t="s">
        <v>595</v>
      </c>
      <c r="C8" s="378"/>
      <c r="D8" s="378"/>
      <c r="E8" s="378"/>
      <c r="F8" s="378" t="s">
        <v>3</v>
      </c>
      <c r="G8" s="378"/>
      <c r="H8" s="81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32.25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303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77" t="s">
        <v>5</v>
      </c>
      <c r="C10" s="378"/>
      <c r="D10" s="378"/>
      <c r="E10" s="378"/>
      <c r="F10" s="378"/>
      <c r="G10" s="378"/>
      <c r="H10" s="379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79" t="s">
        <v>598</v>
      </c>
      <c r="C11" s="378" t="s">
        <v>599</v>
      </c>
      <c r="D11" s="378"/>
      <c r="E11" s="80" t="s">
        <v>600</v>
      </c>
      <c r="F11" s="80" t="s">
        <v>9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thickBot="1" x14ac:dyDescent="0.45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thickBot="1" x14ac:dyDescent="0.45">
      <c r="B13" s="432" t="s">
        <v>603</v>
      </c>
      <c r="C13" s="433"/>
      <c r="D13" s="433"/>
      <c r="E13" s="433"/>
      <c r="F13" s="434"/>
      <c r="G13" s="435" t="s">
        <v>604</v>
      </c>
      <c r="H13" s="436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86" t="s">
        <v>605</v>
      </c>
      <c r="C14" s="431" t="s">
        <v>606</v>
      </c>
      <c r="D14" s="431"/>
      <c r="E14" s="87" t="s">
        <v>607</v>
      </c>
      <c r="F14" s="88" t="s">
        <v>600</v>
      </c>
      <c r="G14" s="89" t="s">
        <v>608</v>
      </c>
      <c r="H14" s="88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826</v>
      </c>
      <c r="J15" s="84" t="s">
        <v>928</v>
      </c>
      <c r="K15" s="183" t="s">
        <v>30</v>
      </c>
      <c r="L15" s="184"/>
      <c r="M15" s="21" t="s">
        <v>31</v>
      </c>
      <c r="N15" s="185" t="s">
        <v>828</v>
      </c>
      <c r="O15" s="185"/>
      <c r="P15" s="11" t="s">
        <v>30</v>
      </c>
    </row>
    <row r="16" spans="2:17" ht="30.9" customHeight="1" x14ac:dyDescent="0.4">
      <c r="B16" s="377" t="s">
        <v>611</v>
      </c>
      <c r="C16" s="378"/>
      <c r="D16" s="378"/>
      <c r="E16" s="378"/>
      <c r="F16" s="378" t="s">
        <v>24</v>
      </c>
      <c r="G16" s="378"/>
      <c r="H16" s="379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612</v>
      </c>
      <c r="G17" s="378"/>
      <c r="H17" s="81" t="s">
        <v>613</v>
      </c>
      <c r="J17" s="428" t="s">
        <v>951</v>
      </c>
      <c r="K17" s="429"/>
      <c r="L17" s="429"/>
      <c r="M17" s="429"/>
      <c r="N17" s="429"/>
      <c r="O17" s="429"/>
      <c r="P17" s="430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615</v>
      </c>
      <c r="G18" s="396"/>
      <c r="H18" s="85" t="s">
        <v>12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33.75" customHeight="1" x14ac:dyDescent="0.4">
      <c r="B19" s="377" t="s">
        <v>32</v>
      </c>
      <c r="C19" s="378"/>
      <c r="D19" s="378"/>
      <c r="E19" s="378"/>
      <c r="F19" s="378"/>
      <c r="G19" s="378"/>
      <c r="H19" s="379"/>
      <c r="J19" s="211" t="s">
        <v>952</v>
      </c>
      <c r="K19" s="212"/>
      <c r="L19" s="212"/>
      <c r="M19" s="212"/>
      <c r="N19" s="212"/>
      <c r="O19" s="212"/>
      <c r="P19" s="312"/>
    </row>
    <row r="20" spans="2:16" ht="24.75" customHeight="1" x14ac:dyDescent="0.4">
      <c r="B20" s="428" t="s">
        <v>951</v>
      </c>
      <c r="C20" s="429"/>
      <c r="D20" s="429"/>
      <c r="E20" s="429"/>
      <c r="F20" s="429"/>
      <c r="G20" s="429"/>
      <c r="H20" s="430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77" t="s">
        <v>33</v>
      </c>
      <c r="C21" s="378"/>
      <c r="D21" s="378"/>
      <c r="E21" s="378"/>
      <c r="F21" s="378"/>
      <c r="G21" s="378"/>
      <c r="H21" s="379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25.5" customHeight="1" x14ac:dyDescent="0.4">
      <c r="B22" s="211" t="s">
        <v>952</v>
      </c>
      <c r="C22" s="212"/>
      <c r="D22" s="212"/>
      <c r="E22" s="212"/>
      <c r="F22" s="212"/>
      <c r="G22" s="212"/>
      <c r="H22" s="312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77" t="s">
        <v>34</v>
      </c>
      <c r="C23" s="378"/>
      <c r="D23" s="378"/>
      <c r="E23" s="378"/>
      <c r="F23" s="378" t="s">
        <v>35</v>
      </c>
      <c r="G23" s="378"/>
      <c r="H23" s="379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211" t="s">
        <v>85</v>
      </c>
      <c r="C24" s="212"/>
      <c r="D24" s="212"/>
      <c r="E24" s="212"/>
      <c r="F24" s="212" t="s">
        <v>111</v>
      </c>
      <c r="G24" s="212"/>
      <c r="H24" s="312"/>
      <c r="J24" s="388">
        <v>81</v>
      </c>
      <c r="K24" s="389"/>
      <c r="L24" s="313">
        <v>2023</v>
      </c>
      <c r="M24" s="316"/>
      <c r="N24" s="109">
        <v>78</v>
      </c>
      <c r="O24" s="91">
        <f>(+N24/J24)-1</f>
        <v>-3.703703703703709E-2</v>
      </c>
      <c r="P24" s="110">
        <v>2026</v>
      </c>
    </row>
    <row r="25" spans="2:16" ht="14.25" customHeight="1" thickBot="1" x14ac:dyDescent="0.45">
      <c r="B25" s="377" t="s">
        <v>36</v>
      </c>
      <c r="C25" s="378"/>
      <c r="D25" s="378"/>
      <c r="E25" s="378"/>
      <c r="F25" s="378" t="s">
        <v>37</v>
      </c>
      <c r="G25" s="378"/>
      <c r="H25" s="379"/>
      <c r="J25" s="172" t="s">
        <v>41</v>
      </c>
      <c r="K25" s="173"/>
      <c r="L25" s="173"/>
      <c r="M25" s="173"/>
      <c r="N25" s="173"/>
      <c r="O25" s="173"/>
      <c r="P25" s="174"/>
    </row>
    <row r="26" spans="2:16" ht="15.9" customHeight="1" thickBot="1" x14ac:dyDescent="0.45">
      <c r="B26" s="377" t="s">
        <v>38</v>
      </c>
      <c r="C26" s="378"/>
      <c r="D26" s="378" t="s">
        <v>39</v>
      </c>
      <c r="E26" s="378"/>
      <c r="F26" s="80" t="s">
        <v>38</v>
      </c>
      <c r="G26" s="80" t="s">
        <v>40</v>
      </c>
      <c r="H26" s="81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ht="25.5" customHeight="1" x14ac:dyDescent="0.4">
      <c r="B27" s="211">
        <v>59</v>
      </c>
      <c r="C27" s="212"/>
      <c r="D27" s="212">
        <v>2022</v>
      </c>
      <c r="E27" s="212"/>
      <c r="F27" s="91">
        <v>0.65</v>
      </c>
      <c r="G27" s="91">
        <f>(+F27/B27)-1</f>
        <v>-0.98898305084745763</v>
      </c>
      <c r="H27" s="65">
        <v>2025</v>
      </c>
      <c r="I27" s="68">
        <f>((4-5)/5)*100</f>
        <v>-20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17.25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55.25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953</v>
      </c>
      <c r="K30" s="375"/>
      <c r="L30" s="375"/>
      <c r="M30" s="375"/>
      <c r="N30" s="375"/>
      <c r="O30" s="375"/>
      <c r="P30" s="376"/>
    </row>
    <row r="31" spans="2:16" ht="25.5" customHeight="1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J31" s="163" t="s">
        <v>47</v>
      </c>
      <c r="K31" s="164"/>
      <c r="L31" s="164"/>
      <c r="M31" s="164"/>
      <c r="N31" s="164"/>
      <c r="O31" s="164"/>
      <c r="P31" s="165"/>
    </row>
    <row r="32" spans="2:16" ht="45.9" customHeight="1" thickBot="1" x14ac:dyDescent="0.45">
      <c r="B32" s="377" t="s">
        <v>46</v>
      </c>
      <c r="C32" s="378"/>
      <c r="D32" s="378"/>
      <c r="E32" s="378"/>
      <c r="F32" s="378"/>
      <c r="G32" s="378"/>
      <c r="H32" s="379"/>
      <c r="I32" s="94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30" customHeight="1" thickBot="1" x14ac:dyDescent="0.45">
      <c r="B33" s="374" t="s">
        <v>953</v>
      </c>
      <c r="C33" s="375"/>
      <c r="D33" s="375"/>
      <c r="E33" s="375"/>
      <c r="F33" s="375"/>
      <c r="G33" s="375"/>
      <c r="H33" s="376"/>
      <c r="J33" s="95">
        <v>1.3548</v>
      </c>
      <c r="K33" s="95" t="s">
        <v>835</v>
      </c>
      <c r="L33" s="95" t="s">
        <v>621</v>
      </c>
      <c r="M33" s="95" t="s">
        <v>621</v>
      </c>
      <c r="N33" s="166">
        <v>0.53849999999999998</v>
      </c>
      <c r="O33" s="167"/>
      <c r="P33" s="168"/>
    </row>
    <row r="34" spans="2:16" ht="30" customHeight="1" x14ac:dyDescent="0.4">
      <c r="B34" s="377" t="s">
        <v>47</v>
      </c>
      <c r="C34" s="378"/>
      <c r="D34" s="378"/>
      <c r="E34" s="378"/>
      <c r="F34" s="378"/>
      <c r="G34" s="378"/>
      <c r="H34" s="379"/>
      <c r="J34" s="169" t="s">
        <v>53</v>
      </c>
      <c r="K34" s="170"/>
      <c r="L34" s="170"/>
      <c r="M34" s="170"/>
      <c r="N34" s="170"/>
      <c r="O34" s="170"/>
      <c r="P34" s="171"/>
    </row>
    <row r="35" spans="2:16" ht="20.100000000000001" customHeight="1" x14ac:dyDescent="0.4">
      <c r="B35" s="79" t="s">
        <v>48</v>
      </c>
      <c r="C35" s="80" t="s">
        <v>49</v>
      </c>
      <c r="D35" s="80" t="s">
        <v>50</v>
      </c>
      <c r="E35" s="80" t="s">
        <v>51</v>
      </c>
      <c r="F35" s="80" t="s">
        <v>52</v>
      </c>
      <c r="G35" s="378" t="s">
        <v>620</v>
      </c>
      <c r="H35" s="379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24" customHeight="1" x14ac:dyDescent="0.4">
      <c r="B36" s="95">
        <v>1.3</v>
      </c>
      <c r="C36" s="95">
        <v>2</v>
      </c>
      <c r="D36" s="95">
        <v>2.2000000000000002</v>
      </c>
      <c r="E36" s="95">
        <v>6.5713999999999997</v>
      </c>
      <c r="F36" s="95">
        <v>2.2000000000000002</v>
      </c>
      <c r="G36" s="212"/>
      <c r="H36" s="312"/>
      <c r="J36" s="211" t="s">
        <v>181</v>
      </c>
      <c r="K36" s="212"/>
      <c r="L36" s="212"/>
      <c r="M36" s="212"/>
      <c r="N36" s="212" t="s">
        <v>954</v>
      </c>
      <c r="O36" s="212"/>
      <c r="P36" s="312"/>
    </row>
    <row r="37" spans="2:16" ht="25.5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77" t="s">
        <v>622</v>
      </c>
      <c r="C38" s="378"/>
      <c r="D38" s="378"/>
      <c r="E38" s="378"/>
      <c r="F38" s="378" t="s">
        <v>623</v>
      </c>
      <c r="G38" s="378"/>
      <c r="H38" s="379"/>
      <c r="J38" s="211" t="s">
        <v>955</v>
      </c>
      <c r="K38" s="212"/>
      <c r="L38" s="212"/>
      <c r="M38" s="212"/>
      <c r="N38" s="212" t="s">
        <v>956</v>
      </c>
      <c r="O38" s="212"/>
      <c r="P38" s="312"/>
    </row>
    <row r="39" spans="2:16" ht="14.1" customHeight="1" x14ac:dyDescent="0.4">
      <c r="B39" s="211" t="s">
        <v>181</v>
      </c>
      <c r="C39" s="212"/>
      <c r="D39" s="212"/>
      <c r="E39" s="212"/>
      <c r="F39" s="212" t="s">
        <v>954</v>
      </c>
      <c r="G39" s="212"/>
      <c r="H39" s="312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77" t="s">
        <v>626</v>
      </c>
      <c r="C40" s="378"/>
      <c r="D40" s="378"/>
      <c r="E40" s="378"/>
      <c r="F40" s="378" t="s">
        <v>627</v>
      </c>
      <c r="G40" s="378"/>
      <c r="H40" s="379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1" customHeight="1" x14ac:dyDescent="0.4">
      <c r="B41" s="211" t="s">
        <v>957</v>
      </c>
      <c r="C41" s="212"/>
      <c r="D41" s="212"/>
      <c r="E41" s="212"/>
      <c r="F41" s="212" t="s">
        <v>956</v>
      </c>
      <c r="G41" s="212"/>
      <c r="H41" s="312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15" customHeight="1" x14ac:dyDescent="0.4">
      <c r="B42" s="377" t="s">
        <v>629</v>
      </c>
      <c r="C42" s="378"/>
      <c r="D42" s="378"/>
      <c r="E42" s="378"/>
      <c r="F42" s="378" t="s">
        <v>630</v>
      </c>
      <c r="G42" s="378"/>
      <c r="H42" s="379"/>
      <c r="J42" s="211" t="s">
        <v>177</v>
      </c>
      <c r="K42" s="212"/>
      <c r="L42" s="212"/>
      <c r="M42" s="212"/>
      <c r="N42" s="212" t="s">
        <v>958</v>
      </c>
      <c r="O42" s="212"/>
      <c r="P42" s="312"/>
    </row>
    <row r="43" spans="2:16" ht="12.9" customHeight="1" x14ac:dyDescent="0.4">
      <c r="B43" s="211" t="s">
        <v>177</v>
      </c>
      <c r="C43" s="212"/>
      <c r="D43" s="212"/>
      <c r="E43" s="212"/>
      <c r="F43" s="212" t="s">
        <v>958</v>
      </c>
      <c r="G43" s="212"/>
      <c r="H43" s="312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77" t="s">
        <v>633</v>
      </c>
      <c r="C44" s="378"/>
      <c r="D44" s="378"/>
      <c r="E44" s="378"/>
      <c r="F44" s="378" t="s">
        <v>634</v>
      </c>
      <c r="G44" s="378"/>
      <c r="H44" s="379"/>
      <c r="J44" s="211" t="s">
        <v>955</v>
      </c>
      <c r="K44" s="212"/>
      <c r="L44" s="212"/>
      <c r="M44" s="212"/>
      <c r="N44" s="212" t="s">
        <v>959</v>
      </c>
      <c r="O44" s="212"/>
      <c r="P44" s="312"/>
    </row>
    <row r="45" spans="2:16" ht="14.1" customHeight="1" x14ac:dyDescent="0.4">
      <c r="B45" s="211" t="s">
        <v>960</v>
      </c>
      <c r="C45" s="212"/>
      <c r="D45" s="212"/>
      <c r="E45" s="212"/>
      <c r="F45" s="212" t="s">
        <v>959</v>
      </c>
      <c r="G45" s="212"/>
      <c r="H45" s="312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71" t="s">
        <v>635</v>
      </c>
      <c r="C46" s="372"/>
      <c r="D46" s="372"/>
      <c r="E46" s="372"/>
      <c r="F46" s="372"/>
      <c r="G46" s="372"/>
      <c r="H46" s="373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924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315" t="s">
        <v>924</v>
      </c>
      <c r="K48" s="314"/>
      <c r="L48" s="314"/>
      <c r="M48" s="314"/>
      <c r="N48" s="314"/>
      <c r="O48" s="314"/>
      <c r="P48" s="317"/>
    </row>
    <row r="49" spans="2:16" ht="18.899999999999999" customHeight="1" x14ac:dyDescent="0.4">
      <c r="B49" s="315" t="s">
        <v>925</v>
      </c>
      <c r="C49" s="314"/>
      <c r="D49" s="314"/>
      <c r="E49" s="316"/>
      <c r="F49" s="313" t="s">
        <v>926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77" t="s">
        <v>69</v>
      </c>
      <c r="C50" s="378"/>
      <c r="D50" s="378"/>
      <c r="E50" s="378"/>
      <c r="F50" s="378" t="s">
        <v>70</v>
      </c>
      <c r="G50" s="378"/>
      <c r="H50" s="379"/>
      <c r="J50" s="315" t="s">
        <v>925</v>
      </c>
      <c r="K50" s="314"/>
      <c r="L50" s="314"/>
      <c r="M50" s="316"/>
      <c r="N50" s="313" t="s">
        <v>926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17.25" customHeight="1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38.25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59" priority="5" operator="containsText" text="NO DISPONIBLE">
      <formula>NOT(ISERROR(SEARCH("NO DISPONIBLE",B36)))</formula>
    </cfRule>
    <cfRule type="cellIs" dxfId="58" priority="6" operator="lessThanOrEqual">
      <formula>0.15</formula>
    </cfRule>
    <cfRule type="cellIs" dxfId="57" priority="7" operator="between">
      <formula>0.5</formula>
      <formula>0.7</formula>
    </cfRule>
    <cfRule type="cellIs" dxfId="56" priority="8" operator="greaterThanOrEqual">
      <formula>0.7</formula>
    </cfRule>
  </conditionalFormatting>
  <conditionalFormatting sqref="J33:N33">
    <cfRule type="containsText" dxfId="55" priority="1" operator="containsText" text="NO DISPONIBLE">
      <formula>NOT(ISERROR(SEARCH("NO DISPONIBLE",J33)))</formula>
    </cfRule>
    <cfRule type="cellIs" dxfId="54" priority="2" operator="between">
      <formula>0.15</formula>
      <formula>0.499</formula>
    </cfRule>
    <cfRule type="cellIs" dxfId="53" priority="3" operator="between">
      <formula>0.5</formula>
      <formula>0.7</formula>
    </cfRule>
    <cfRule type="cellIs" dxfId="52" priority="4" operator="greaterThanOrEqual">
      <formula>0.7</formula>
    </cfRule>
  </conditionalFormatting>
  <hyperlinks>
    <hyperlink ref="B51" r:id="rId1" xr:uid="{7D848DA0-AC1C-4435-BC0C-4A3C85BD60EE}"/>
    <hyperlink ref="J52" r:id="rId2" xr:uid="{C4D49149-F2F6-4474-B01B-893A5D14FB00}"/>
  </hyperlinks>
  <pageMargins left="1.5354330708661419" right="0.70866141732283472" top="0.39370078740157483" bottom="0.31496062992125984" header="0.11811023622047245" footer="1.1023622047244095"/>
  <pageSetup paperSize="5" scale="62" orientation="portrait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C772000C-BB8C-4C65-8638-261C005FA46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 2.2.1.1.1.4'!B36:F36</xm:f>
              <xm:sqref>G36</xm:sqref>
            </x14:sparkline>
          </x14:sparklines>
        </x14:sparklineGroup>
      </x14:sparklineGroup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57552-D44A-49DB-BCF6-B20813DD8C58}">
  <sheetPr>
    <pageSetUpPr fitToPage="1"/>
  </sheetPr>
  <dimension ref="B1:Q54"/>
  <sheetViews>
    <sheetView showGridLines="0" view="pageBreakPreview" topLeftCell="A11" zoomScale="55" zoomScaleNormal="55" zoomScaleSheetLayoutView="55" workbookViewId="0">
      <selection activeCell="J34" sqref="J34:P34"/>
    </sheetView>
  </sheetViews>
  <sheetFormatPr baseColWidth="10" defaultColWidth="11.44140625" defaultRowHeight="16.8" x14ac:dyDescent="0.4"/>
  <cols>
    <col min="1" max="1" width="11.44140625" style="68"/>
    <col min="2" max="7" width="14.6640625" style="68" customWidth="1"/>
    <col min="8" max="8" width="24.5546875" style="68" customWidth="1"/>
    <col min="9" max="9" width="8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5.5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21" customHeight="1" thickBot="1" x14ac:dyDescent="0.45">
      <c r="B4" s="75"/>
      <c r="C4" s="76"/>
      <c r="D4" s="76"/>
      <c r="E4" s="76"/>
      <c r="F4" s="76"/>
      <c r="G4" s="76"/>
      <c r="H4" s="77"/>
      <c r="J4" s="408" t="s">
        <v>961</v>
      </c>
      <c r="K4" s="409"/>
      <c r="L4" s="409"/>
      <c r="M4" s="409"/>
      <c r="N4" s="409"/>
      <c r="O4" s="409"/>
      <c r="P4" s="410"/>
    </row>
    <row r="5" spans="2:17" ht="36.75" customHeight="1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ht="25.5" customHeight="1" x14ac:dyDescent="0.4">
      <c r="B6" s="361" t="s">
        <v>1</v>
      </c>
      <c r="C6" s="362"/>
      <c r="D6" s="362"/>
      <c r="E6" s="362"/>
      <c r="F6" s="362"/>
      <c r="G6" s="362"/>
      <c r="H6" s="365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25.5" customHeight="1" x14ac:dyDescent="0.4">
      <c r="B7" s="408" t="s">
        <v>961</v>
      </c>
      <c r="C7" s="409"/>
      <c r="D7" s="409"/>
      <c r="E7" s="409"/>
      <c r="F7" s="409"/>
      <c r="G7" s="409"/>
      <c r="H7" s="410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1" customHeight="1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45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278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962</v>
      </c>
      <c r="J15" s="84" t="s">
        <v>928</v>
      </c>
      <c r="K15" s="183" t="s">
        <v>30</v>
      </c>
      <c r="L15" s="184"/>
      <c r="M15" s="21" t="s">
        <v>31</v>
      </c>
      <c r="N15" s="185" t="s">
        <v>828</v>
      </c>
      <c r="O15" s="185"/>
      <c r="P15" s="11" t="s">
        <v>30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397" t="s">
        <v>963</v>
      </c>
      <c r="K17" s="398"/>
      <c r="L17" s="398"/>
      <c r="M17" s="398"/>
      <c r="N17" s="398"/>
      <c r="O17" s="398"/>
      <c r="P17" s="399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614</v>
      </c>
      <c r="G18" s="396"/>
      <c r="H18" s="85" t="s">
        <v>614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31.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964</v>
      </c>
      <c r="K19" s="314"/>
      <c r="L19" s="314"/>
      <c r="M19" s="314"/>
      <c r="N19" s="314"/>
      <c r="O19" s="314"/>
      <c r="P19" s="317"/>
    </row>
    <row r="20" spans="2:16" ht="30" customHeight="1" x14ac:dyDescent="0.4">
      <c r="B20" s="397" t="s">
        <v>963</v>
      </c>
      <c r="C20" s="398"/>
      <c r="D20" s="398"/>
      <c r="E20" s="398"/>
      <c r="F20" s="398"/>
      <c r="G20" s="398"/>
      <c r="H20" s="399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964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965</v>
      </c>
      <c r="C24" s="314"/>
      <c r="D24" s="314"/>
      <c r="E24" s="316"/>
      <c r="F24" s="313" t="s">
        <v>111</v>
      </c>
      <c r="G24" s="314"/>
      <c r="H24" s="317"/>
      <c r="J24" s="388">
        <v>53</v>
      </c>
      <c r="K24" s="389"/>
      <c r="L24" s="313">
        <v>2023</v>
      </c>
      <c r="M24" s="316"/>
      <c r="N24" s="109">
        <v>61</v>
      </c>
      <c r="O24" s="91">
        <f>(+N24/J24)-1</f>
        <v>0.15094339622641506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30.75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x14ac:dyDescent="0.4">
      <c r="B27" s="388">
        <v>37</v>
      </c>
      <c r="C27" s="389"/>
      <c r="D27" s="313">
        <v>2022</v>
      </c>
      <c r="E27" s="316"/>
      <c r="F27" s="109">
        <v>52</v>
      </c>
      <c r="G27" s="91">
        <f>(+F27/B27)-1</f>
        <v>0.40540540540540548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32.25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35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966</v>
      </c>
      <c r="K30" s="375"/>
      <c r="L30" s="375"/>
      <c r="M30" s="375"/>
      <c r="N30" s="375"/>
      <c r="O30" s="375"/>
      <c r="P30" s="376"/>
    </row>
    <row r="31" spans="2:16" ht="26.25" customHeight="1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36.75" customHeight="1" thickBot="1" x14ac:dyDescent="0.45">
      <c r="B33" s="374" t="s">
        <v>966</v>
      </c>
      <c r="C33" s="375"/>
      <c r="D33" s="375"/>
      <c r="E33" s="375"/>
      <c r="F33" s="375"/>
      <c r="G33" s="375"/>
      <c r="H33" s="376"/>
      <c r="J33" s="95">
        <v>0.25</v>
      </c>
      <c r="K33" s="95" t="s">
        <v>835</v>
      </c>
      <c r="L33" s="95" t="s">
        <v>621</v>
      </c>
      <c r="M33" s="95" t="s">
        <v>621</v>
      </c>
      <c r="N33" s="166">
        <v>1.6400000000000001E-2</v>
      </c>
      <c r="O33" s="167"/>
      <c r="P33" s="168"/>
    </row>
    <row r="34" spans="2:16" ht="20.100000000000001" customHeight="1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27.9" customHeight="1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21" customHeight="1" thickBot="1" x14ac:dyDescent="0.45">
      <c r="B36" s="95" t="s">
        <v>836</v>
      </c>
      <c r="C36" s="95">
        <v>0.30769999999999997</v>
      </c>
      <c r="D36" s="95">
        <v>1.6841999999999999</v>
      </c>
      <c r="E36" s="95">
        <v>1.5713999999999999</v>
      </c>
      <c r="F36" s="95">
        <v>0.98080000000000001</v>
      </c>
      <c r="G36" s="369"/>
      <c r="H36" s="370"/>
      <c r="J36" s="315" t="s">
        <v>967</v>
      </c>
      <c r="K36" s="314"/>
      <c r="L36" s="314"/>
      <c r="M36" s="316"/>
      <c r="N36" s="313" t="s">
        <v>968</v>
      </c>
      <c r="O36" s="314"/>
      <c r="P36" s="317"/>
    </row>
    <row r="37" spans="2:16" ht="38.1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969</v>
      </c>
      <c r="K38" s="314"/>
      <c r="L38" s="314"/>
      <c r="M38" s="316"/>
      <c r="N38" s="313" t="s">
        <v>970</v>
      </c>
      <c r="O38" s="314"/>
      <c r="P38" s="317"/>
    </row>
    <row r="39" spans="2:16" ht="24.75" customHeight="1" x14ac:dyDescent="0.4">
      <c r="B39" s="315" t="s">
        <v>967</v>
      </c>
      <c r="C39" s="314"/>
      <c r="D39" s="314"/>
      <c r="E39" s="316"/>
      <c r="F39" s="313" t="s">
        <v>968</v>
      </c>
      <c r="G39" s="314"/>
      <c r="H39" s="317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6.25" customHeight="1" x14ac:dyDescent="0.4">
      <c r="B41" s="315" t="s">
        <v>969</v>
      </c>
      <c r="C41" s="314"/>
      <c r="D41" s="314"/>
      <c r="E41" s="316"/>
      <c r="F41" s="313" t="s">
        <v>970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1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971</v>
      </c>
      <c r="K42" s="314"/>
      <c r="L42" s="314"/>
      <c r="M42" s="316"/>
      <c r="N42" s="313" t="s">
        <v>972</v>
      </c>
      <c r="O42" s="314"/>
      <c r="P42" s="317"/>
    </row>
    <row r="43" spans="2:16" ht="12.9" customHeight="1" x14ac:dyDescent="0.4">
      <c r="B43" s="315" t="s">
        <v>971</v>
      </c>
      <c r="C43" s="314"/>
      <c r="D43" s="314"/>
      <c r="E43" s="316"/>
      <c r="F43" s="313" t="s">
        <v>972</v>
      </c>
      <c r="G43" s="314"/>
      <c r="H43" s="317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5" t="s">
        <v>973</v>
      </c>
      <c r="K44" s="314"/>
      <c r="L44" s="314"/>
      <c r="M44" s="314"/>
      <c r="N44" s="313" t="s">
        <v>970</v>
      </c>
      <c r="O44" s="314"/>
      <c r="P44" s="317"/>
    </row>
    <row r="45" spans="2:16" ht="24.75" customHeight="1" x14ac:dyDescent="0.4">
      <c r="B45" s="315" t="s">
        <v>973</v>
      </c>
      <c r="C45" s="314"/>
      <c r="D45" s="314"/>
      <c r="E45" s="314"/>
      <c r="F45" s="313" t="s">
        <v>970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974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315" t="s">
        <v>974</v>
      </c>
      <c r="K48" s="314"/>
      <c r="L48" s="314"/>
      <c r="M48" s="314"/>
      <c r="N48" s="314"/>
      <c r="O48" s="314"/>
      <c r="P48" s="317"/>
    </row>
    <row r="49" spans="2:16" ht="18.899999999999999" customHeight="1" x14ac:dyDescent="0.4">
      <c r="B49" s="315" t="s">
        <v>975</v>
      </c>
      <c r="C49" s="314"/>
      <c r="D49" s="314"/>
      <c r="E49" s="316"/>
      <c r="F49" s="313" t="s">
        <v>926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975</v>
      </c>
      <c r="K50" s="314"/>
      <c r="L50" s="314"/>
      <c r="M50" s="316"/>
      <c r="N50" s="313" t="s">
        <v>926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17.399999999999999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39.75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51" priority="5" operator="containsText" text="NO DISPONIBLE">
      <formula>NOT(ISERROR(SEARCH("NO DISPONIBLE",B36)))</formula>
    </cfRule>
    <cfRule type="cellIs" dxfId="50" priority="6" operator="lessThanOrEqual">
      <formula>0.5</formula>
    </cfRule>
    <cfRule type="cellIs" dxfId="49" priority="7" operator="between">
      <formula>0.5</formula>
      <formula>0.7</formula>
    </cfRule>
    <cfRule type="cellIs" dxfId="48" priority="8" operator="greaterThanOrEqual">
      <formula>0.7</formula>
    </cfRule>
  </conditionalFormatting>
  <conditionalFormatting sqref="J33:N33">
    <cfRule type="containsText" dxfId="47" priority="1" operator="containsText" text="NO DISPONIBLE">
      <formula>NOT(ISERROR(SEARCH("NO DISPONIBLE",J33)))</formula>
    </cfRule>
    <cfRule type="cellIs" dxfId="46" priority="2" operator="between">
      <formula>0.15</formula>
      <formula>0.499</formula>
    </cfRule>
    <cfRule type="cellIs" dxfId="45" priority="3" operator="between">
      <formula>0.5</formula>
      <formula>0.7</formula>
    </cfRule>
    <cfRule type="cellIs" dxfId="44" priority="4" operator="greaterThanOrEqual">
      <formula>0.7</formula>
    </cfRule>
  </conditionalFormatting>
  <hyperlinks>
    <hyperlink ref="B51" r:id="rId1" xr:uid="{46EFABA5-C098-4B1F-91D5-ED89477D3777}"/>
    <hyperlink ref="J52" r:id="rId2" xr:uid="{C247C2B3-BA00-4BDD-BE3C-A39C14FD4E5F}"/>
  </hyperlinks>
  <pageMargins left="1.5354330708661419" right="0.70866141732283472" top="0.39370078740157483" bottom="0.31496062992125984" header="0.11811023622047245" footer="1.1023622047244095"/>
  <pageSetup paperSize="5" scale="60" orientation="portrait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16D254A0-8A9F-4663-87E3-B93FB8C8B2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'C. 2.2.1.1.12'!B36:F36</xm:f>
              <xm:sqref>G36</xm:sqref>
            </x14:sparkline>
          </x14:sparklines>
        </x14:sparklineGroup>
      </x14:sparklineGroups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5A4AA-5DA3-49EA-9C04-93794FA296A9}">
  <sheetPr>
    <pageSetUpPr fitToPage="1"/>
  </sheetPr>
  <dimension ref="B1:Q54"/>
  <sheetViews>
    <sheetView showGridLines="0" view="pageBreakPreview" topLeftCell="A22" zoomScale="85" zoomScaleNormal="55" zoomScaleSheetLayoutView="85" workbookViewId="0">
      <selection activeCell="J34" sqref="J34:P34"/>
    </sheetView>
  </sheetViews>
  <sheetFormatPr baseColWidth="10" defaultColWidth="11.44140625" defaultRowHeight="16.8" x14ac:dyDescent="0.4"/>
  <cols>
    <col min="1" max="1" width="11.44140625" style="68"/>
    <col min="2" max="7" width="14.6640625" style="68" customWidth="1"/>
    <col min="8" max="8" width="24.5546875" style="68" customWidth="1"/>
    <col min="9" max="9" width="11.88671875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7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21" customHeight="1" thickBot="1" x14ac:dyDescent="0.45">
      <c r="B4" s="75"/>
      <c r="C4" s="76"/>
      <c r="D4" s="76"/>
      <c r="E4" s="76"/>
      <c r="F4" s="76"/>
      <c r="G4" s="76"/>
      <c r="H4" s="77"/>
      <c r="J4" s="427" t="s">
        <v>976</v>
      </c>
      <c r="K4" s="409"/>
      <c r="L4" s="409"/>
      <c r="M4" s="409"/>
      <c r="N4" s="409"/>
      <c r="O4" s="409"/>
      <c r="P4" s="410"/>
    </row>
    <row r="5" spans="2:17" ht="37.5" customHeight="1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ht="32.25" customHeight="1" x14ac:dyDescent="0.4">
      <c r="B6" s="361" t="s">
        <v>1</v>
      </c>
      <c r="C6" s="362"/>
      <c r="D6" s="362"/>
      <c r="E6" s="362"/>
      <c r="F6" s="362"/>
      <c r="G6" s="362"/>
      <c r="H6" s="365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25.5" customHeight="1" x14ac:dyDescent="0.4">
      <c r="B7" s="427" t="s">
        <v>976</v>
      </c>
      <c r="C7" s="409"/>
      <c r="D7" s="409"/>
      <c r="E7" s="409"/>
      <c r="F7" s="409"/>
      <c r="G7" s="409"/>
      <c r="H7" s="410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1" customHeight="1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45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303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977</v>
      </c>
      <c r="J15" s="84" t="s">
        <v>928</v>
      </c>
      <c r="K15" s="183" t="s">
        <v>30</v>
      </c>
      <c r="L15" s="184"/>
      <c r="M15" s="21" t="s">
        <v>31</v>
      </c>
      <c r="N15" s="185" t="s">
        <v>828</v>
      </c>
      <c r="O15" s="185"/>
      <c r="P15" s="11" t="s">
        <v>30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397" t="s">
        <v>978</v>
      </c>
      <c r="K17" s="398"/>
      <c r="L17" s="398"/>
      <c r="M17" s="398"/>
      <c r="N17" s="398"/>
      <c r="O17" s="398"/>
      <c r="P17" s="399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615</v>
      </c>
      <c r="G18" s="396"/>
      <c r="H18" s="85" t="s">
        <v>615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36.7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979</v>
      </c>
      <c r="K19" s="314"/>
      <c r="L19" s="314"/>
      <c r="M19" s="314"/>
      <c r="N19" s="314"/>
      <c r="O19" s="314"/>
      <c r="P19" s="317"/>
    </row>
    <row r="20" spans="2:16" x14ac:dyDescent="0.4">
      <c r="B20" s="397" t="s">
        <v>978</v>
      </c>
      <c r="C20" s="398"/>
      <c r="D20" s="398"/>
      <c r="E20" s="398"/>
      <c r="F20" s="398"/>
      <c r="G20" s="398"/>
      <c r="H20" s="399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979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965</v>
      </c>
      <c r="C24" s="314"/>
      <c r="D24" s="314"/>
      <c r="E24" s="316"/>
      <c r="F24" s="313" t="s">
        <v>111</v>
      </c>
      <c r="G24" s="314"/>
      <c r="H24" s="317"/>
      <c r="J24" s="388">
        <v>27</v>
      </c>
      <c r="K24" s="389"/>
      <c r="L24" s="313">
        <v>2023</v>
      </c>
      <c r="M24" s="316"/>
      <c r="N24" s="109">
        <v>45</v>
      </c>
      <c r="O24" s="91">
        <f>(+N24/J24)-1</f>
        <v>0.66666666666666674</v>
      </c>
      <c r="P24" s="110">
        <v>2026</v>
      </c>
    </row>
    <row r="25" spans="2:16" ht="26.25" customHeight="1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28.5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ht="35.25" customHeight="1" x14ac:dyDescent="0.4">
      <c r="B27" s="388">
        <v>36</v>
      </c>
      <c r="C27" s="389"/>
      <c r="D27" s="313">
        <v>2022</v>
      </c>
      <c r="E27" s="316"/>
      <c r="F27" s="109">
        <v>38</v>
      </c>
      <c r="G27" s="91">
        <f>(+F27/B27)-1</f>
        <v>5.555555555555558E-2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42.5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966</v>
      </c>
      <c r="K30" s="375"/>
      <c r="L30" s="375"/>
      <c r="M30" s="375"/>
      <c r="N30" s="375"/>
      <c r="O30" s="375"/>
      <c r="P30" s="376"/>
    </row>
    <row r="31" spans="2:16" ht="17.399999999999999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38.25" customHeight="1" thickBot="1" x14ac:dyDescent="0.45">
      <c r="B33" s="374" t="s">
        <v>966</v>
      </c>
      <c r="C33" s="375"/>
      <c r="D33" s="375"/>
      <c r="E33" s="375"/>
      <c r="F33" s="375"/>
      <c r="G33" s="375"/>
      <c r="H33" s="376"/>
      <c r="J33" s="95">
        <v>0</v>
      </c>
      <c r="K33" s="95" t="s">
        <v>835</v>
      </c>
      <c r="L33" s="95" t="s">
        <v>621</v>
      </c>
      <c r="M33" s="95" t="s">
        <v>621</v>
      </c>
      <c r="N33" s="166">
        <v>0</v>
      </c>
      <c r="O33" s="167"/>
      <c r="P33" s="168"/>
    </row>
    <row r="34" spans="2:16" ht="29.25" customHeight="1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27.9" customHeight="1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38.1" customHeight="1" thickBot="1" x14ac:dyDescent="0.45">
      <c r="B36" s="95" t="s">
        <v>836</v>
      </c>
      <c r="C36" s="95">
        <v>0.47370000000000001</v>
      </c>
      <c r="D36" s="95">
        <v>0.64290000000000003</v>
      </c>
      <c r="E36" s="95">
        <v>0.8</v>
      </c>
      <c r="F36" s="95">
        <v>0.57889999999999997</v>
      </c>
      <c r="G36" s="369"/>
      <c r="H36" s="370"/>
      <c r="J36" s="315" t="s">
        <v>980</v>
      </c>
      <c r="K36" s="314"/>
      <c r="L36" s="314"/>
      <c r="M36" s="316"/>
      <c r="N36" s="313" t="s">
        <v>981</v>
      </c>
      <c r="O36" s="314"/>
      <c r="P36" s="317"/>
    </row>
    <row r="37" spans="2:16" ht="38.1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969</v>
      </c>
      <c r="K38" s="314"/>
      <c r="L38" s="314"/>
      <c r="M38" s="316"/>
      <c r="N38" s="313" t="s">
        <v>970</v>
      </c>
      <c r="O38" s="314"/>
      <c r="P38" s="317"/>
    </row>
    <row r="39" spans="2:16" ht="24.75" customHeight="1" x14ac:dyDescent="0.4">
      <c r="B39" s="315" t="s">
        <v>980</v>
      </c>
      <c r="C39" s="314"/>
      <c r="D39" s="314"/>
      <c r="E39" s="316"/>
      <c r="F39" s="313" t="s">
        <v>981</v>
      </c>
      <c r="G39" s="314"/>
      <c r="H39" s="317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6.25" customHeight="1" x14ac:dyDescent="0.4">
      <c r="B41" s="315" t="s">
        <v>969</v>
      </c>
      <c r="C41" s="314"/>
      <c r="D41" s="314"/>
      <c r="E41" s="316"/>
      <c r="F41" s="313" t="s">
        <v>970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1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982</v>
      </c>
      <c r="K42" s="314"/>
      <c r="L42" s="314"/>
      <c r="M42" s="316"/>
      <c r="N42" s="313" t="s">
        <v>983</v>
      </c>
      <c r="O42" s="314"/>
      <c r="P42" s="317"/>
    </row>
    <row r="43" spans="2:16" ht="12.9" customHeight="1" x14ac:dyDescent="0.4">
      <c r="B43" s="315" t="s">
        <v>982</v>
      </c>
      <c r="C43" s="314"/>
      <c r="D43" s="314"/>
      <c r="E43" s="316"/>
      <c r="F43" s="313" t="s">
        <v>983</v>
      </c>
      <c r="G43" s="314"/>
      <c r="H43" s="317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5" t="s">
        <v>973</v>
      </c>
      <c r="K44" s="314"/>
      <c r="L44" s="314"/>
      <c r="M44" s="314"/>
      <c r="N44" s="313" t="s">
        <v>970</v>
      </c>
      <c r="O44" s="314"/>
      <c r="P44" s="317"/>
    </row>
    <row r="45" spans="2:16" ht="24.75" customHeight="1" x14ac:dyDescent="0.4">
      <c r="B45" s="315" t="s">
        <v>973</v>
      </c>
      <c r="C45" s="314"/>
      <c r="D45" s="314"/>
      <c r="E45" s="314"/>
      <c r="F45" s="313" t="s">
        <v>970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974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315" t="s">
        <v>974</v>
      </c>
      <c r="K48" s="314"/>
      <c r="L48" s="314"/>
      <c r="M48" s="314"/>
      <c r="N48" s="314"/>
      <c r="O48" s="314"/>
      <c r="P48" s="317"/>
    </row>
    <row r="49" spans="2:16" ht="18.899999999999999" customHeight="1" x14ac:dyDescent="0.4">
      <c r="B49" s="315" t="s">
        <v>975</v>
      </c>
      <c r="C49" s="314"/>
      <c r="D49" s="314"/>
      <c r="E49" s="316"/>
      <c r="F49" s="313" t="s">
        <v>926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975</v>
      </c>
      <c r="K50" s="314"/>
      <c r="L50" s="314"/>
      <c r="M50" s="316"/>
      <c r="N50" s="313" t="s">
        <v>926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17.399999999999999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42.75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43" priority="5" operator="containsText" text="NO DISPONIBLE">
      <formula>NOT(ISERROR(SEARCH("NO DISPONIBLE",B36)))</formula>
    </cfRule>
    <cfRule type="cellIs" dxfId="42" priority="6" operator="lessThanOrEqual">
      <formula>0.5</formula>
    </cfRule>
    <cfRule type="cellIs" dxfId="41" priority="7" operator="between">
      <formula>0.5</formula>
      <formula>0.7</formula>
    </cfRule>
    <cfRule type="cellIs" dxfId="40" priority="8" operator="greaterThanOrEqual">
      <formula>0.7</formula>
    </cfRule>
  </conditionalFormatting>
  <conditionalFormatting sqref="J33:N33">
    <cfRule type="containsText" dxfId="39" priority="1" operator="containsText" text="NO DISPONIBLE">
      <formula>NOT(ISERROR(SEARCH("NO DISPONIBLE",J33)))</formula>
    </cfRule>
    <cfRule type="cellIs" dxfId="38" priority="2" operator="between">
      <formula>0.15</formula>
      <formula>0.499</formula>
    </cfRule>
    <cfRule type="cellIs" dxfId="37" priority="3" operator="between">
      <formula>0.5</formula>
      <formula>0.7</formula>
    </cfRule>
    <cfRule type="cellIs" dxfId="36" priority="4" operator="greaterThanOrEqual">
      <formula>0.7</formula>
    </cfRule>
  </conditionalFormatting>
  <hyperlinks>
    <hyperlink ref="B51" r:id="rId1" xr:uid="{DC2F232F-7AB3-4CE7-B8DC-14BB936A5200}"/>
    <hyperlink ref="J52" r:id="rId2" xr:uid="{60138C84-8096-475B-88BD-E1520DAEBA27}"/>
  </hyperlinks>
  <pageMargins left="1.5354330708661419" right="0.70866141732283472" top="0.39370078740157483" bottom="0.31496062992125984" header="0.11811023622047245" footer="1.1023622047244095"/>
  <pageSetup paperSize="5" scale="59" orientation="portrait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81BDEDB0-F84E-432F-B9D3-4A7DA2DCE85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 2.2.1.1.12.1'!B36:F36</xm:f>
              <xm:sqref>G36</xm:sqref>
            </x14:sparkline>
          </x14:sparklines>
        </x14:sparklineGroup>
      </x14:sparklineGroup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6C628-826A-4DD4-AE6F-73FD202C8ECA}">
  <sheetPr>
    <pageSetUpPr fitToPage="1"/>
  </sheetPr>
  <dimension ref="B1:Q54"/>
  <sheetViews>
    <sheetView showGridLines="0" view="pageBreakPreview" topLeftCell="A19" zoomScale="55" zoomScaleNormal="55" zoomScaleSheetLayoutView="55" workbookViewId="0">
      <selection activeCell="J34" sqref="J34:P34"/>
    </sheetView>
  </sheetViews>
  <sheetFormatPr baseColWidth="10" defaultColWidth="11.44140625" defaultRowHeight="16.8" x14ac:dyDescent="0.4"/>
  <cols>
    <col min="1" max="1" width="11.44140625" style="68"/>
    <col min="2" max="7" width="14.6640625" style="68" customWidth="1"/>
    <col min="8" max="8" width="24.5546875" style="68" customWidth="1"/>
    <col min="9" max="9" width="9.6640625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37.5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17.399999999999999" thickBot="1" x14ac:dyDescent="0.45">
      <c r="B4" s="75"/>
      <c r="C4" s="76"/>
      <c r="D4" s="76"/>
      <c r="E4" s="76"/>
      <c r="F4" s="76"/>
      <c r="G4" s="76"/>
      <c r="H4" s="77"/>
      <c r="J4" s="427" t="s">
        <v>976</v>
      </c>
      <c r="K4" s="409"/>
      <c r="L4" s="409"/>
      <c r="M4" s="409"/>
      <c r="N4" s="409"/>
      <c r="O4" s="409"/>
      <c r="P4" s="410"/>
    </row>
    <row r="5" spans="2:17" ht="39.75" customHeight="1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ht="32.25" customHeight="1" x14ac:dyDescent="0.4">
      <c r="B6" s="361" t="s">
        <v>1</v>
      </c>
      <c r="C6" s="362"/>
      <c r="D6" s="362"/>
      <c r="E6" s="362"/>
      <c r="F6" s="362"/>
      <c r="G6" s="362"/>
      <c r="H6" s="365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25.5" customHeight="1" x14ac:dyDescent="0.4">
      <c r="B7" s="408" t="s">
        <v>984</v>
      </c>
      <c r="C7" s="409"/>
      <c r="D7" s="409"/>
      <c r="E7" s="409"/>
      <c r="F7" s="409"/>
      <c r="G7" s="409"/>
      <c r="H7" s="410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1" customHeight="1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45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278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860</v>
      </c>
      <c r="J15" s="84" t="s">
        <v>928</v>
      </c>
      <c r="K15" s="183" t="s">
        <v>30</v>
      </c>
      <c r="L15" s="184"/>
      <c r="M15" s="21" t="s">
        <v>31</v>
      </c>
      <c r="N15" s="185" t="s">
        <v>828</v>
      </c>
      <c r="O15" s="185"/>
      <c r="P15" s="11" t="s">
        <v>30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397" t="s">
        <v>985</v>
      </c>
      <c r="K17" s="398"/>
      <c r="L17" s="398"/>
      <c r="M17" s="398"/>
      <c r="N17" s="398"/>
      <c r="O17" s="398"/>
      <c r="P17" s="399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614</v>
      </c>
      <c r="G18" s="396"/>
      <c r="H18" s="85" t="s">
        <v>614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33.7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986</v>
      </c>
      <c r="K19" s="314"/>
      <c r="L19" s="314"/>
      <c r="M19" s="314"/>
      <c r="N19" s="314"/>
      <c r="O19" s="314"/>
      <c r="P19" s="317"/>
    </row>
    <row r="20" spans="2:16" ht="48" customHeight="1" x14ac:dyDescent="0.4">
      <c r="B20" s="397" t="s">
        <v>985</v>
      </c>
      <c r="C20" s="398"/>
      <c r="D20" s="398"/>
      <c r="E20" s="398"/>
      <c r="F20" s="398"/>
      <c r="G20" s="398"/>
      <c r="H20" s="399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986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987</v>
      </c>
      <c r="C24" s="314"/>
      <c r="D24" s="314"/>
      <c r="E24" s="316"/>
      <c r="F24" s="313" t="s">
        <v>111</v>
      </c>
      <c r="G24" s="314"/>
      <c r="H24" s="317"/>
      <c r="J24" s="388">
        <v>62</v>
      </c>
      <c r="K24" s="389"/>
      <c r="L24" s="313">
        <v>2023</v>
      </c>
      <c r="M24" s="316"/>
      <c r="N24" s="109">
        <v>61</v>
      </c>
      <c r="O24" s="91">
        <f>(+N24/J24)-1</f>
        <v>-1.6129032258064502E-2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27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ht="33.75" customHeight="1" x14ac:dyDescent="0.4">
      <c r="B27" s="388">
        <v>40</v>
      </c>
      <c r="C27" s="389"/>
      <c r="D27" s="313">
        <v>2022</v>
      </c>
      <c r="E27" s="316"/>
      <c r="F27" s="109">
        <v>52</v>
      </c>
      <c r="G27" s="91">
        <f>(+F27/B27)-1</f>
        <v>0.30000000000000004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37.25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988</v>
      </c>
      <c r="K30" s="375"/>
      <c r="L30" s="375"/>
      <c r="M30" s="375"/>
      <c r="N30" s="375"/>
      <c r="O30" s="375"/>
      <c r="P30" s="376"/>
    </row>
    <row r="31" spans="2:16" ht="17.399999999999999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38.25" customHeight="1" thickBot="1" x14ac:dyDescent="0.45">
      <c r="B33" s="374" t="s">
        <v>989</v>
      </c>
      <c r="C33" s="375"/>
      <c r="D33" s="375"/>
      <c r="E33" s="375"/>
      <c r="F33" s="375"/>
      <c r="G33" s="375"/>
      <c r="H33" s="376"/>
      <c r="J33" s="95">
        <v>1.75</v>
      </c>
      <c r="K33" s="95" t="s">
        <v>835</v>
      </c>
      <c r="L33" s="95" t="s">
        <v>621</v>
      </c>
      <c r="M33" s="95" t="s">
        <v>621</v>
      </c>
      <c r="N33" s="166">
        <v>0.1148</v>
      </c>
      <c r="O33" s="167"/>
      <c r="P33" s="168"/>
    </row>
    <row r="34" spans="2:16" ht="20.100000000000001" customHeight="1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27.9" customHeight="1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21.75" customHeight="1" thickBot="1" x14ac:dyDescent="0.45">
      <c r="B36" s="95" t="s">
        <v>836</v>
      </c>
      <c r="C36" s="95">
        <v>7.6899999999999996E-2</v>
      </c>
      <c r="D36" s="95">
        <v>1.7895000000000001</v>
      </c>
      <c r="E36" s="95">
        <v>2.1429</v>
      </c>
      <c r="F36" s="95">
        <v>0.98080000000000001</v>
      </c>
      <c r="G36" s="369"/>
      <c r="H36" s="370"/>
      <c r="J36" s="315" t="s">
        <v>990</v>
      </c>
      <c r="K36" s="314"/>
      <c r="L36" s="314"/>
      <c r="M36" s="316"/>
      <c r="N36" s="313" t="s">
        <v>991</v>
      </c>
      <c r="O36" s="314"/>
      <c r="P36" s="317"/>
    </row>
    <row r="37" spans="2:16" ht="37.5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992</v>
      </c>
      <c r="K38" s="314"/>
      <c r="L38" s="314"/>
      <c r="M38" s="316"/>
      <c r="N38" s="313" t="s">
        <v>993</v>
      </c>
      <c r="O38" s="314"/>
      <c r="P38" s="317"/>
    </row>
    <row r="39" spans="2:16" ht="24.75" customHeight="1" x14ac:dyDescent="0.4">
      <c r="B39" s="315" t="s">
        <v>990</v>
      </c>
      <c r="C39" s="314"/>
      <c r="D39" s="314"/>
      <c r="E39" s="316"/>
      <c r="F39" s="313" t="s">
        <v>991</v>
      </c>
      <c r="G39" s="314"/>
      <c r="H39" s="317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6.25" customHeight="1" x14ac:dyDescent="0.4">
      <c r="B41" s="315" t="s">
        <v>994</v>
      </c>
      <c r="C41" s="314"/>
      <c r="D41" s="314"/>
      <c r="E41" s="316"/>
      <c r="F41" s="313" t="s">
        <v>993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1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995</v>
      </c>
      <c r="K42" s="314"/>
      <c r="L42" s="314"/>
      <c r="M42" s="316"/>
      <c r="N42" s="313" t="s">
        <v>996</v>
      </c>
      <c r="O42" s="314"/>
      <c r="P42" s="317"/>
    </row>
    <row r="43" spans="2:16" ht="12.9" customHeight="1" x14ac:dyDescent="0.4">
      <c r="B43" s="315" t="s">
        <v>995</v>
      </c>
      <c r="C43" s="314"/>
      <c r="D43" s="314"/>
      <c r="E43" s="316"/>
      <c r="F43" s="313" t="s">
        <v>996</v>
      </c>
      <c r="G43" s="314"/>
      <c r="H43" s="317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5" t="s">
        <v>992</v>
      </c>
      <c r="K44" s="314"/>
      <c r="L44" s="314"/>
      <c r="M44" s="316"/>
      <c r="N44" s="313" t="s">
        <v>970</v>
      </c>
      <c r="O44" s="314"/>
      <c r="P44" s="317"/>
    </row>
    <row r="45" spans="2:16" ht="24.75" customHeight="1" x14ac:dyDescent="0.4">
      <c r="B45" s="315" t="s">
        <v>992</v>
      </c>
      <c r="C45" s="314"/>
      <c r="D45" s="314"/>
      <c r="E45" s="316"/>
      <c r="F45" s="313" t="s">
        <v>997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998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315" t="s">
        <v>998</v>
      </c>
      <c r="K48" s="314"/>
      <c r="L48" s="314"/>
      <c r="M48" s="314"/>
      <c r="N48" s="314"/>
      <c r="O48" s="314"/>
      <c r="P48" s="317"/>
    </row>
    <row r="49" spans="2:16" ht="18.899999999999999" customHeight="1" x14ac:dyDescent="0.4">
      <c r="B49" s="315" t="s">
        <v>999</v>
      </c>
      <c r="C49" s="314"/>
      <c r="D49" s="314"/>
      <c r="E49" s="316"/>
      <c r="F49" s="313" t="s">
        <v>926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999</v>
      </c>
      <c r="K50" s="314"/>
      <c r="L50" s="314"/>
      <c r="M50" s="316"/>
      <c r="N50" s="313" t="s">
        <v>926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17.399999999999999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42.75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35" priority="5" operator="containsText" text="NO DISPONIBLE">
      <formula>NOT(ISERROR(SEARCH("NO DISPONIBLE",B36)))</formula>
    </cfRule>
    <cfRule type="cellIs" dxfId="34" priority="6" operator="lessThanOrEqual">
      <formula>0.15</formula>
    </cfRule>
    <cfRule type="cellIs" dxfId="33" priority="7" operator="between">
      <formula>0.5</formula>
      <formula>0.7</formula>
    </cfRule>
    <cfRule type="cellIs" dxfId="32" priority="8" operator="greaterThanOrEqual">
      <formula>0.7</formula>
    </cfRule>
  </conditionalFormatting>
  <conditionalFormatting sqref="J33:N33">
    <cfRule type="containsText" dxfId="31" priority="1" operator="containsText" text="NO DISPONIBLE">
      <formula>NOT(ISERROR(SEARCH("NO DISPONIBLE",J33)))</formula>
    </cfRule>
    <cfRule type="cellIs" dxfId="30" priority="2" operator="between">
      <formula>0.15</formula>
      <formula>0.499</formula>
    </cfRule>
    <cfRule type="cellIs" dxfId="29" priority="3" operator="between">
      <formula>0.5</formula>
      <formula>0.7</formula>
    </cfRule>
    <cfRule type="cellIs" dxfId="28" priority="4" operator="greaterThanOrEqual">
      <formula>0.7</formula>
    </cfRule>
  </conditionalFormatting>
  <hyperlinks>
    <hyperlink ref="B51" r:id="rId1" xr:uid="{8757B272-224E-4C19-8510-D05443043DE9}"/>
    <hyperlink ref="J52" r:id="rId2" xr:uid="{5C926365-1C6D-4200-BAED-8DCFF4A1F738}"/>
  </hyperlinks>
  <pageMargins left="1.5354330708661419" right="0.70866141732283472" top="0.39370078740157483" bottom="0.31496062992125984" header="0.11811023622047245" footer="1.1023622047244095"/>
  <pageSetup paperSize="5" scale="62" orientation="portrait" horizontalDpi="1200" verticalDpi="1200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2E0513C9-72F1-464F-9D39-79E96894599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'C. 2.2.1.1.13'!B36:F36</xm:f>
              <xm:sqref>G36</xm:sqref>
            </x14:sparkline>
          </x14:sparklines>
        </x14:sparklineGroup>
      </x14:sparklineGroups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659AB-DC53-4187-AEEA-EEE78CE513F9}">
  <sheetPr>
    <pageSetUpPr fitToPage="1"/>
  </sheetPr>
  <dimension ref="B1:Q54"/>
  <sheetViews>
    <sheetView showGridLines="0" view="pageBreakPreview" topLeftCell="A17" zoomScale="55" zoomScaleNormal="55" zoomScaleSheetLayoutView="55" workbookViewId="0">
      <selection activeCell="J34" sqref="J34:P34"/>
    </sheetView>
  </sheetViews>
  <sheetFormatPr baseColWidth="10" defaultColWidth="11.44140625" defaultRowHeight="16.8" x14ac:dyDescent="0.4"/>
  <cols>
    <col min="1" max="1" width="11.44140625" style="68"/>
    <col min="2" max="7" width="14.6640625" style="68" customWidth="1"/>
    <col min="8" max="8" width="24.88671875" style="68" customWidth="1"/>
    <col min="9" max="9" width="13.5546875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5.5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17.399999999999999" thickBot="1" x14ac:dyDescent="0.45">
      <c r="B4" s="75"/>
      <c r="C4" s="76"/>
      <c r="D4" s="76"/>
      <c r="E4" s="76"/>
      <c r="F4" s="76"/>
      <c r="G4" s="76"/>
      <c r="H4" s="77"/>
      <c r="J4" s="427" t="s">
        <v>976</v>
      </c>
      <c r="K4" s="409"/>
      <c r="L4" s="409"/>
      <c r="M4" s="409"/>
      <c r="N4" s="409"/>
      <c r="O4" s="409"/>
      <c r="P4" s="410"/>
    </row>
    <row r="5" spans="2:17" ht="40.5" customHeight="1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ht="27.75" customHeight="1" x14ac:dyDescent="0.4">
      <c r="B6" s="361" t="s">
        <v>1</v>
      </c>
      <c r="C6" s="362"/>
      <c r="D6" s="362"/>
      <c r="E6" s="362"/>
      <c r="F6" s="362"/>
      <c r="G6" s="362"/>
      <c r="H6" s="365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25.5" customHeight="1" x14ac:dyDescent="0.4">
      <c r="B7" s="408" t="s">
        <v>1000</v>
      </c>
      <c r="C7" s="409"/>
      <c r="D7" s="409"/>
      <c r="E7" s="409"/>
      <c r="F7" s="409"/>
      <c r="G7" s="409"/>
      <c r="H7" s="410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1" customHeight="1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303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826</v>
      </c>
      <c r="J15" s="84" t="s">
        <v>928</v>
      </c>
      <c r="K15" s="183" t="s">
        <v>30</v>
      </c>
      <c r="L15" s="184"/>
      <c r="M15" s="21" t="s">
        <v>31</v>
      </c>
      <c r="N15" s="185" t="s">
        <v>828</v>
      </c>
      <c r="O15" s="185"/>
      <c r="P15" s="11" t="s">
        <v>30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397" t="s">
        <v>1001</v>
      </c>
      <c r="K17" s="398"/>
      <c r="L17" s="398"/>
      <c r="M17" s="398"/>
      <c r="N17" s="398"/>
      <c r="O17" s="398"/>
      <c r="P17" s="399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614</v>
      </c>
      <c r="G18" s="396"/>
      <c r="H18" s="85" t="s">
        <v>614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35.2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1002</v>
      </c>
      <c r="K19" s="314"/>
      <c r="L19" s="314"/>
      <c r="M19" s="314"/>
      <c r="N19" s="314"/>
      <c r="O19" s="314"/>
      <c r="P19" s="317"/>
    </row>
    <row r="20" spans="2:16" ht="48" customHeight="1" x14ac:dyDescent="0.4">
      <c r="B20" s="397" t="s">
        <v>1001</v>
      </c>
      <c r="C20" s="398"/>
      <c r="D20" s="398"/>
      <c r="E20" s="398"/>
      <c r="F20" s="398"/>
      <c r="G20" s="398"/>
      <c r="H20" s="399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1002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85</v>
      </c>
      <c r="C24" s="314"/>
      <c r="D24" s="314"/>
      <c r="E24" s="316"/>
      <c r="F24" s="313" t="s">
        <v>111</v>
      </c>
      <c r="G24" s="314"/>
      <c r="H24" s="317"/>
      <c r="J24" s="388">
        <v>287</v>
      </c>
      <c r="K24" s="389"/>
      <c r="L24" s="313">
        <v>2023</v>
      </c>
      <c r="M24" s="316"/>
      <c r="N24" s="109">
        <v>223</v>
      </c>
      <c r="O24" s="91">
        <f>(+N24/J24)-1</f>
        <v>-0.22299651567944256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30.75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ht="29.25" customHeight="1" x14ac:dyDescent="0.4">
      <c r="B27" s="388">
        <v>108</v>
      </c>
      <c r="C27" s="389"/>
      <c r="D27" s="313">
        <v>2022</v>
      </c>
      <c r="E27" s="316"/>
      <c r="F27" s="109">
        <v>182</v>
      </c>
      <c r="G27" s="91">
        <f>(+F27/B27)-1</f>
        <v>0.68518518518518512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38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988</v>
      </c>
      <c r="K30" s="375"/>
      <c r="L30" s="375"/>
      <c r="M30" s="375"/>
      <c r="N30" s="375"/>
      <c r="O30" s="375"/>
      <c r="P30" s="376"/>
    </row>
    <row r="31" spans="2:16" ht="45.9" customHeight="1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31.5" customHeight="1" thickBot="1" x14ac:dyDescent="0.45">
      <c r="B33" s="374" t="s">
        <v>989</v>
      </c>
      <c r="C33" s="375"/>
      <c r="D33" s="375"/>
      <c r="E33" s="375"/>
      <c r="F33" s="375"/>
      <c r="G33" s="375"/>
      <c r="H33" s="376"/>
      <c r="J33" s="95">
        <v>2</v>
      </c>
      <c r="K33" s="95" t="s">
        <v>835</v>
      </c>
      <c r="L33" s="95" t="s">
        <v>621</v>
      </c>
      <c r="M33" s="95" t="s">
        <v>621</v>
      </c>
      <c r="N33" s="166">
        <v>8.9999999999999993E-3</v>
      </c>
      <c r="O33" s="167"/>
      <c r="P33" s="168"/>
    </row>
    <row r="34" spans="2:16" ht="20.100000000000001" customHeight="1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27.9" customHeight="1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23.25" customHeight="1" thickBot="1" x14ac:dyDescent="0.45">
      <c r="B36" s="95" t="s">
        <v>836</v>
      </c>
      <c r="C36" s="95">
        <v>0</v>
      </c>
      <c r="D36" s="95">
        <v>0.45610000000000001</v>
      </c>
      <c r="E36" s="95">
        <v>1.5096000000000001</v>
      </c>
      <c r="F36" s="95">
        <v>1.0055000000000001</v>
      </c>
      <c r="G36" s="369"/>
      <c r="H36" s="370"/>
      <c r="J36" s="315" t="s">
        <v>1003</v>
      </c>
      <c r="K36" s="314"/>
      <c r="L36" s="314"/>
      <c r="M36" s="316"/>
      <c r="N36" s="313" t="s">
        <v>1004</v>
      </c>
      <c r="O36" s="314"/>
      <c r="P36" s="317"/>
    </row>
    <row r="37" spans="2:16" ht="38.1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1005</v>
      </c>
      <c r="K38" s="314"/>
      <c r="L38" s="314"/>
      <c r="M38" s="316"/>
      <c r="N38" s="313" t="s">
        <v>1006</v>
      </c>
      <c r="O38" s="314"/>
      <c r="P38" s="317"/>
    </row>
    <row r="39" spans="2:16" ht="24.75" customHeight="1" x14ac:dyDescent="0.4">
      <c r="B39" s="315" t="s">
        <v>1003</v>
      </c>
      <c r="C39" s="314"/>
      <c r="D39" s="314"/>
      <c r="E39" s="316"/>
      <c r="F39" s="313" t="s">
        <v>1004</v>
      </c>
      <c r="G39" s="314"/>
      <c r="H39" s="317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6.25" customHeight="1" x14ac:dyDescent="0.4">
      <c r="B41" s="315" t="s">
        <v>1007</v>
      </c>
      <c r="C41" s="314"/>
      <c r="D41" s="314"/>
      <c r="E41" s="316"/>
      <c r="F41" s="313" t="s">
        <v>1006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1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1008</v>
      </c>
      <c r="K42" s="314"/>
      <c r="L42" s="314"/>
      <c r="M42" s="316"/>
      <c r="N42" s="313" t="s">
        <v>1009</v>
      </c>
      <c r="O42" s="314"/>
      <c r="P42" s="317"/>
    </row>
    <row r="43" spans="2:16" ht="12.9" customHeight="1" x14ac:dyDescent="0.4">
      <c r="B43" s="315" t="s">
        <v>1008</v>
      </c>
      <c r="C43" s="314"/>
      <c r="D43" s="314"/>
      <c r="E43" s="316"/>
      <c r="F43" s="313" t="s">
        <v>1009</v>
      </c>
      <c r="G43" s="314"/>
      <c r="H43" s="317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5" t="s">
        <v>1005</v>
      </c>
      <c r="K44" s="314"/>
      <c r="L44" s="314"/>
      <c r="M44" s="314"/>
      <c r="N44" s="313" t="s">
        <v>1006</v>
      </c>
      <c r="O44" s="314"/>
      <c r="P44" s="317"/>
    </row>
    <row r="45" spans="2:16" ht="24.75" customHeight="1" x14ac:dyDescent="0.4">
      <c r="B45" s="315" t="s">
        <v>1010</v>
      </c>
      <c r="C45" s="314"/>
      <c r="D45" s="314"/>
      <c r="E45" s="314"/>
      <c r="F45" s="313" t="s">
        <v>1006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998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315" t="s">
        <v>998</v>
      </c>
      <c r="K48" s="314"/>
      <c r="L48" s="314"/>
      <c r="M48" s="314"/>
      <c r="N48" s="314"/>
      <c r="O48" s="314"/>
      <c r="P48" s="317"/>
    </row>
    <row r="49" spans="2:16" ht="18.899999999999999" customHeight="1" x14ac:dyDescent="0.4">
      <c r="B49" s="315" t="s">
        <v>999</v>
      </c>
      <c r="C49" s="314"/>
      <c r="D49" s="314"/>
      <c r="E49" s="316"/>
      <c r="F49" s="313" t="s">
        <v>926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999</v>
      </c>
      <c r="K50" s="314"/>
      <c r="L50" s="314"/>
      <c r="M50" s="316"/>
      <c r="N50" s="313" t="s">
        <v>926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18.75" customHeight="1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42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27" priority="5" operator="containsText" text="NO DISPONIBLE">
      <formula>NOT(ISERROR(SEARCH("NO DISPONIBLE",B36)))</formula>
    </cfRule>
    <cfRule type="cellIs" dxfId="26" priority="6" operator="between">
      <formula>0.15</formula>
      <formula>0.49</formula>
    </cfRule>
    <cfRule type="cellIs" dxfId="25" priority="7" operator="between">
      <formula>0.5</formula>
      <formula>0.7</formula>
    </cfRule>
    <cfRule type="cellIs" dxfId="24" priority="8" operator="greaterThanOrEqual">
      <formula>0.7</formula>
    </cfRule>
  </conditionalFormatting>
  <conditionalFormatting sqref="J33:N33">
    <cfRule type="containsText" dxfId="23" priority="1" operator="containsText" text="NO DISPONIBLE">
      <formula>NOT(ISERROR(SEARCH("NO DISPONIBLE",J33)))</formula>
    </cfRule>
    <cfRule type="cellIs" dxfId="22" priority="2" operator="between">
      <formula>0.15</formula>
      <formula>0.499</formula>
    </cfRule>
    <cfRule type="cellIs" dxfId="21" priority="3" operator="between">
      <formula>0.5</formula>
      <formula>0.7</formula>
    </cfRule>
    <cfRule type="cellIs" dxfId="20" priority="4" operator="greaterThanOrEqual">
      <formula>0.7</formula>
    </cfRule>
  </conditionalFormatting>
  <hyperlinks>
    <hyperlink ref="B51" r:id="rId1" xr:uid="{AA65CF6E-BACE-4709-B66A-FADE7555D738}"/>
    <hyperlink ref="J52" r:id="rId2" xr:uid="{29CF4B4D-3F5E-48F0-AAB7-36E72DC111D2}"/>
  </hyperlinks>
  <pageMargins left="1.5354330708661419" right="0.70866141732283472" top="0.39370078740157483" bottom="0.31496062992125984" header="0.11811023622047245" footer="1.1023622047244095"/>
  <pageSetup paperSize="5" scale="59" orientation="portrait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8FB96E7B-5D8C-41B3-894F-D3ECF3AA809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 2.2.1.1.13.1'!B36:F36</xm:f>
              <xm:sqref>G36</xm:sqref>
            </x14:sparkline>
          </x14:sparklines>
        </x14:sparklineGroup>
      </x14:sparklineGroups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E4E4E-CAA8-47B2-AF1A-981C19CE81EC}">
  <sheetPr>
    <pageSetUpPr fitToPage="1"/>
  </sheetPr>
  <dimension ref="B1:Q54"/>
  <sheetViews>
    <sheetView showGridLines="0" view="pageBreakPreview" topLeftCell="A22" zoomScale="85" zoomScaleNormal="55" zoomScaleSheetLayoutView="85" workbookViewId="0">
      <selection activeCell="J34" sqref="J34:P34"/>
    </sheetView>
  </sheetViews>
  <sheetFormatPr baseColWidth="10" defaultColWidth="11.44140625" defaultRowHeight="16.8" x14ac:dyDescent="0.4"/>
  <cols>
    <col min="1" max="1" width="11.44140625" style="68"/>
    <col min="2" max="7" width="14.6640625" style="68" customWidth="1"/>
    <col min="8" max="8" width="24.5546875" style="68" customWidth="1"/>
    <col min="9" max="9" width="15.6640625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7.75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21" customHeight="1" thickBot="1" x14ac:dyDescent="0.45">
      <c r="B4" s="75"/>
      <c r="C4" s="76"/>
      <c r="D4" s="76"/>
      <c r="E4" s="76"/>
      <c r="F4" s="76"/>
      <c r="G4" s="76"/>
      <c r="H4" s="77"/>
      <c r="J4" s="427" t="s">
        <v>1011</v>
      </c>
      <c r="K4" s="409"/>
      <c r="L4" s="409"/>
      <c r="M4" s="409"/>
      <c r="N4" s="409"/>
      <c r="O4" s="409"/>
      <c r="P4" s="410"/>
    </row>
    <row r="5" spans="2:17" ht="36" customHeight="1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ht="25.5" customHeight="1" x14ac:dyDescent="0.4">
      <c r="B6" s="361" t="s">
        <v>1</v>
      </c>
      <c r="C6" s="362"/>
      <c r="D6" s="362"/>
      <c r="E6" s="362"/>
      <c r="F6" s="362"/>
      <c r="G6" s="362"/>
      <c r="H6" s="365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25.5" customHeight="1" x14ac:dyDescent="0.4">
      <c r="B7" s="427" t="s">
        <v>1011</v>
      </c>
      <c r="C7" s="409"/>
      <c r="D7" s="409"/>
      <c r="E7" s="409"/>
      <c r="F7" s="409"/>
      <c r="G7" s="409"/>
      <c r="H7" s="410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1" customHeight="1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45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278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1012</v>
      </c>
      <c r="J15" s="84" t="s">
        <v>928</v>
      </c>
      <c r="K15" s="183" t="s">
        <v>30</v>
      </c>
      <c r="L15" s="184"/>
      <c r="M15" s="21" t="s">
        <v>31</v>
      </c>
      <c r="N15" s="185" t="s">
        <v>828</v>
      </c>
      <c r="O15" s="185"/>
      <c r="P15" s="11" t="s">
        <v>30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397" t="s">
        <v>1013</v>
      </c>
      <c r="K17" s="398"/>
      <c r="L17" s="398"/>
      <c r="M17" s="398"/>
      <c r="N17" s="398"/>
      <c r="O17" s="398"/>
      <c r="P17" s="399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615</v>
      </c>
      <c r="G18" s="396"/>
      <c r="H18" s="85" t="s">
        <v>615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31.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1014</v>
      </c>
      <c r="K19" s="314"/>
      <c r="L19" s="314"/>
      <c r="M19" s="314"/>
      <c r="N19" s="314"/>
      <c r="O19" s="314"/>
      <c r="P19" s="317"/>
    </row>
    <row r="20" spans="2:16" ht="48" customHeight="1" x14ac:dyDescent="0.4">
      <c r="B20" s="397" t="s">
        <v>1013</v>
      </c>
      <c r="C20" s="398"/>
      <c r="D20" s="398"/>
      <c r="E20" s="398"/>
      <c r="F20" s="398"/>
      <c r="G20" s="398"/>
      <c r="H20" s="399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1014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85</v>
      </c>
      <c r="C24" s="314"/>
      <c r="D24" s="314"/>
      <c r="E24" s="316"/>
      <c r="F24" s="313" t="s">
        <v>111</v>
      </c>
      <c r="G24" s="314"/>
      <c r="H24" s="317"/>
      <c r="J24" s="388">
        <v>62</v>
      </c>
      <c r="K24" s="389"/>
      <c r="L24" s="313">
        <v>2023</v>
      </c>
      <c r="M24" s="316"/>
      <c r="N24" s="109">
        <v>61</v>
      </c>
      <c r="O24" s="91">
        <f>(+N24/J24)-1</f>
        <v>-1.6129032258064502E-2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25.5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x14ac:dyDescent="0.4">
      <c r="B27" s="388">
        <v>48</v>
      </c>
      <c r="C27" s="389"/>
      <c r="D27" s="313">
        <v>2022</v>
      </c>
      <c r="E27" s="316"/>
      <c r="F27" s="109">
        <v>52</v>
      </c>
      <c r="G27" s="91">
        <f>(+F27/B27)-1</f>
        <v>8.3333333333333259E-2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42.5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1015</v>
      </c>
      <c r="K30" s="375"/>
      <c r="L30" s="375"/>
      <c r="M30" s="375"/>
      <c r="N30" s="375"/>
      <c r="O30" s="375"/>
      <c r="P30" s="376"/>
    </row>
    <row r="31" spans="2:16" ht="17.399999999999999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39.75" customHeight="1" thickBot="1" x14ac:dyDescent="0.45">
      <c r="B33" s="374" t="s">
        <v>1016</v>
      </c>
      <c r="C33" s="375"/>
      <c r="D33" s="375"/>
      <c r="E33" s="375"/>
      <c r="F33" s="375"/>
      <c r="G33" s="375"/>
      <c r="H33" s="376"/>
      <c r="J33" s="95">
        <v>1.5</v>
      </c>
      <c r="K33" s="95" t="s">
        <v>835</v>
      </c>
      <c r="L33" s="95" t="s">
        <v>621</v>
      </c>
      <c r="M33" s="95" t="s">
        <v>621</v>
      </c>
      <c r="N33" s="166">
        <v>9.8400000000000001E-2</v>
      </c>
      <c r="O33" s="167"/>
      <c r="P33" s="168"/>
    </row>
    <row r="34" spans="2:16" ht="32.25" customHeight="1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27.9" customHeight="1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25.5" customHeight="1" thickBot="1" x14ac:dyDescent="0.45">
      <c r="B36" s="95" t="s">
        <v>836</v>
      </c>
      <c r="C36" s="95">
        <v>0.30769999999999997</v>
      </c>
      <c r="D36" s="95">
        <v>1.6841999999999999</v>
      </c>
      <c r="E36" s="95">
        <v>1.5713999999999999</v>
      </c>
      <c r="F36" s="95">
        <v>0.98080000000000001</v>
      </c>
      <c r="G36" s="369"/>
      <c r="H36" s="370"/>
      <c r="J36" s="315" t="s">
        <v>1017</v>
      </c>
      <c r="K36" s="314"/>
      <c r="L36" s="314"/>
      <c r="M36" s="316"/>
      <c r="N36" s="313" t="s">
        <v>1018</v>
      </c>
      <c r="O36" s="314"/>
      <c r="P36" s="317"/>
    </row>
    <row r="37" spans="2:16" ht="38.1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1019</v>
      </c>
      <c r="K38" s="314"/>
      <c r="L38" s="314"/>
      <c r="M38" s="316"/>
      <c r="N38" s="313" t="s">
        <v>1020</v>
      </c>
      <c r="O38" s="314"/>
      <c r="P38" s="317"/>
    </row>
    <row r="39" spans="2:16" ht="24.75" customHeight="1" x14ac:dyDescent="0.4">
      <c r="B39" s="315" t="s">
        <v>1017</v>
      </c>
      <c r="C39" s="314"/>
      <c r="D39" s="314"/>
      <c r="E39" s="316"/>
      <c r="F39" s="313" t="s">
        <v>1018</v>
      </c>
      <c r="G39" s="314"/>
      <c r="H39" s="317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6.25" customHeight="1" x14ac:dyDescent="0.4">
      <c r="B41" s="315" t="s">
        <v>1021</v>
      </c>
      <c r="C41" s="314"/>
      <c r="D41" s="314"/>
      <c r="E41" s="316"/>
      <c r="F41" s="313" t="s">
        <v>1020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1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1022</v>
      </c>
      <c r="K42" s="314"/>
      <c r="L42" s="314"/>
      <c r="M42" s="316"/>
      <c r="N42" s="313" t="s">
        <v>1023</v>
      </c>
      <c r="O42" s="314"/>
      <c r="P42" s="317"/>
    </row>
    <row r="43" spans="2:16" ht="12.9" customHeight="1" x14ac:dyDescent="0.4">
      <c r="B43" s="315" t="s">
        <v>1022</v>
      </c>
      <c r="C43" s="314"/>
      <c r="D43" s="314"/>
      <c r="E43" s="316"/>
      <c r="F43" s="313" t="s">
        <v>1023</v>
      </c>
      <c r="G43" s="314"/>
      <c r="H43" s="317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5" t="s">
        <v>1019</v>
      </c>
      <c r="K44" s="314"/>
      <c r="L44" s="314"/>
      <c r="M44" s="316"/>
      <c r="N44" s="313" t="s">
        <v>1024</v>
      </c>
      <c r="O44" s="314"/>
      <c r="P44" s="317"/>
    </row>
    <row r="45" spans="2:16" ht="24.75" customHeight="1" x14ac:dyDescent="0.4">
      <c r="B45" s="315" t="s">
        <v>1025</v>
      </c>
      <c r="C45" s="314"/>
      <c r="D45" s="314"/>
      <c r="E45" s="314"/>
      <c r="F45" s="313" t="s">
        <v>1024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1026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315" t="s">
        <v>1026</v>
      </c>
      <c r="K48" s="314"/>
      <c r="L48" s="314"/>
      <c r="M48" s="314"/>
      <c r="N48" s="314"/>
      <c r="O48" s="314"/>
      <c r="P48" s="317"/>
    </row>
    <row r="49" spans="2:16" ht="18.899999999999999" customHeight="1" x14ac:dyDescent="0.4">
      <c r="B49" s="315" t="s">
        <v>1027</v>
      </c>
      <c r="C49" s="314"/>
      <c r="D49" s="314"/>
      <c r="E49" s="316"/>
      <c r="F49" s="313" t="s">
        <v>926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1027</v>
      </c>
      <c r="K50" s="314"/>
      <c r="L50" s="314"/>
      <c r="M50" s="316"/>
      <c r="N50" s="313" t="s">
        <v>926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19.5" customHeight="1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39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19" priority="5" operator="containsText" text="NO DISPONIBLE">
      <formula>NOT(ISERROR(SEARCH("NO DISPONIBLE",B36)))</formula>
    </cfRule>
    <cfRule type="cellIs" dxfId="18" priority="6" operator="lessThanOrEqual">
      <formula>0.5</formula>
    </cfRule>
    <cfRule type="cellIs" dxfId="17" priority="7" operator="between">
      <formula>0.5</formula>
      <formula>0.7</formula>
    </cfRule>
    <cfRule type="cellIs" dxfId="16" priority="8" operator="greaterThanOrEqual">
      <formula>0.7</formula>
    </cfRule>
  </conditionalFormatting>
  <conditionalFormatting sqref="J33:N33">
    <cfRule type="containsText" dxfId="15" priority="1" operator="containsText" text="NO DISPONIBLE">
      <formula>NOT(ISERROR(SEARCH("NO DISPONIBLE",J33)))</formula>
    </cfRule>
    <cfRule type="cellIs" dxfId="14" priority="2" operator="between">
      <formula>0.15</formula>
      <formula>0.499</formula>
    </cfRule>
    <cfRule type="cellIs" dxfId="13" priority="3" operator="between">
      <formula>0.5</formula>
      <formula>0.7</formula>
    </cfRule>
    <cfRule type="cellIs" dxfId="12" priority="4" operator="greaterThanOrEqual">
      <formula>0.7</formula>
    </cfRule>
  </conditionalFormatting>
  <hyperlinks>
    <hyperlink ref="B51" r:id="rId1" xr:uid="{E4CB2AD1-E9D7-40BF-8AB3-F9E89E4F5D67}"/>
    <hyperlink ref="J52" r:id="rId2" xr:uid="{25B4BB56-C20D-4D12-8EF3-90AC8A27813C}"/>
  </hyperlinks>
  <pageMargins left="1.5354330708661419" right="0.70866141732283472" top="0.39370078740157483" bottom="0.31496062992125984" header="0.11811023622047245" footer="1.1023622047244095"/>
  <pageSetup paperSize="5" scale="59" orientation="portrait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E4E7E765-845B-4603-8296-513F7579AF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'C. 2.2.1.1.14'!B36:F36</xm:f>
              <xm:sqref>G36</xm:sqref>
            </x14:sparkline>
          </x14:sparklines>
        </x14:sparklineGroup>
      </x14:sparklineGroups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2D5D1-B8C6-428B-8C29-D4836C5CFFC4}">
  <sheetPr>
    <pageSetUpPr fitToPage="1"/>
  </sheetPr>
  <dimension ref="B1:Q54"/>
  <sheetViews>
    <sheetView showGridLines="0" view="pageBreakPreview" topLeftCell="A26" zoomScale="85" zoomScaleNormal="55" zoomScaleSheetLayoutView="85" workbookViewId="0">
      <selection activeCell="J34" sqref="J34:P34"/>
    </sheetView>
  </sheetViews>
  <sheetFormatPr baseColWidth="10" defaultColWidth="11.44140625" defaultRowHeight="16.8" x14ac:dyDescent="0.4"/>
  <cols>
    <col min="1" max="1" width="11.44140625" style="68"/>
    <col min="2" max="7" width="14.6640625" style="68" customWidth="1"/>
    <col min="8" max="8" width="24.5546875" style="68" customWidth="1"/>
    <col min="9" max="9" width="13.6640625" style="68" customWidth="1"/>
    <col min="10" max="16" width="16.88671875" style="68" customWidth="1"/>
    <col min="17" max="16384" width="11.44140625" style="68"/>
  </cols>
  <sheetData>
    <row r="1" spans="2:17" ht="32.25" customHeight="1" thickBot="1" x14ac:dyDescent="0.45"/>
    <row r="2" spans="2:17" ht="117.75" customHeight="1" x14ac:dyDescent="0.4">
      <c r="B2" s="69"/>
      <c r="C2" s="70"/>
      <c r="D2" s="70"/>
      <c r="E2" s="70"/>
      <c r="F2" s="70"/>
      <c r="G2" s="70"/>
      <c r="H2" s="71"/>
      <c r="J2" s="29"/>
      <c r="K2" s="196" t="s">
        <v>0</v>
      </c>
      <c r="L2" s="196"/>
      <c r="M2" s="196"/>
      <c r="N2" s="196"/>
      <c r="O2" s="196"/>
      <c r="P2" s="197"/>
    </row>
    <row r="3" spans="2:17" ht="37.5" customHeight="1" x14ac:dyDescent="0.4">
      <c r="B3" s="72"/>
      <c r="C3" s="73"/>
      <c r="D3" s="73"/>
      <c r="E3" s="73"/>
      <c r="F3" s="73"/>
      <c r="G3" s="73"/>
      <c r="H3" s="74"/>
      <c r="J3" s="154" t="s">
        <v>1</v>
      </c>
      <c r="K3" s="155"/>
      <c r="L3" s="155"/>
      <c r="M3" s="155"/>
      <c r="N3" s="155"/>
      <c r="O3" s="155"/>
      <c r="P3" s="158"/>
    </row>
    <row r="4" spans="2:17" ht="21" customHeight="1" thickBot="1" x14ac:dyDescent="0.45">
      <c r="B4" s="75"/>
      <c r="C4" s="76"/>
      <c r="D4" s="76"/>
      <c r="E4" s="76"/>
      <c r="F4" s="76"/>
      <c r="G4" s="76"/>
      <c r="H4" s="77"/>
      <c r="J4" s="427" t="s">
        <v>1028</v>
      </c>
      <c r="K4" s="409"/>
      <c r="L4" s="409"/>
      <c r="M4" s="409"/>
      <c r="N4" s="409"/>
      <c r="O4" s="409"/>
      <c r="P4" s="410"/>
    </row>
    <row r="5" spans="2:17" ht="40.5" customHeight="1" x14ac:dyDescent="0.4">
      <c r="B5" s="411" t="s">
        <v>594</v>
      </c>
      <c r="C5" s="412"/>
      <c r="D5" s="412"/>
      <c r="E5" s="412"/>
      <c r="F5" s="412"/>
      <c r="G5" s="412"/>
      <c r="H5" s="413"/>
      <c r="J5" s="201" t="s">
        <v>2</v>
      </c>
      <c r="K5" s="195"/>
      <c r="L5" s="195"/>
      <c r="M5" s="195"/>
      <c r="N5" s="157" t="s">
        <v>3</v>
      </c>
      <c r="O5" s="156"/>
      <c r="P5" s="4" t="s">
        <v>4</v>
      </c>
      <c r="Q5" s="78"/>
    </row>
    <row r="6" spans="2:17" ht="36.75" customHeight="1" x14ac:dyDescent="0.4">
      <c r="B6" s="361" t="s">
        <v>1</v>
      </c>
      <c r="C6" s="362"/>
      <c r="D6" s="362"/>
      <c r="E6" s="362"/>
      <c r="F6" s="362"/>
      <c r="G6" s="362"/>
      <c r="H6" s="365"/>
      <c r="J6" s="406" t="s">
        <v>818</v>
      </c>
      <c r="K6" s="407"/>
      <c r="L6" s="407"/>
      <c r="M6" s="407"/>
      <c r="N6" s="313" t="s">
        <v>819</v>
      </c>
      <c r="O6" s="316"/>
      <c r="P6" s="65" t="s">
        <v>303</v>
      </c>
      <c r="Q6" s="78"/>
    </row>
    <row r="7" spans="2:17" ht="25.5" customHeight="1" x14ac:dyDescent="0.4">
      <c r="B7" s="427" t="s">
        <v>1028</v>
      </c>
      <c r="C7" s="409"/>
      <c r="D7" s="409"/>
      <c r="E7" s="409"/>
      <c r="F7" s="409"/>
      <c r="G7" s="409"/>
      <c r="H7" s="410"/>
      <c r="J7" s="154" t="s">
        <v>5</v>
      </c>
      <c r="K7" s="155"/>
      <c r="L7" s="155"/>
      <c r="M7" s="155"/>
      <c r="N7" s="155"/>
      <c r="O7" s="155"/>
      <c r="P7" s="158"/>
      <c r="Q7" s="82"/>
    </row>
    <row r="8" spans="2:17" ht="21" customHeight="1" x14ac:dyDescent="0.4">
      <c r="B8" s="377" t="s">
        <v>595</v>
      </c>
      <c r="C8" s="378"/>
      <c r="D8" s="378"/>
      <c r="E8" s="378"/>
      <c r="F8" s="364" t="s">
        <v>3</v>
      </c>
      <c r="G8" s="363"/>
      <c r="H8" s="106" t="s">
        <v>4</v>
      </c>
      <c r="J8" s="7" t="s">
        <v>6</v>
      </c>
      <c r="K8" s="157" t="s">
        <v>7</v>
      </c>
      <c r="L8" s="156"/>
      <c r="M8" s="8" t="s">
        <v>8</v>
      </c>
      <c r="N8" s="8" t="s">
        <v>9</v>
      </c>
      <c r="O8" s="8" t="s">
        <v>10</v>
      </c>
      <c r="P8" s="4" t="s">
        <v>11</v>
      </c>
      <c r="Q8" s="83"/>
    </row>
    <row r="9" spans="2:17" ht="30" customHeight="1" x14ac:dyDescent="0.4">
      <c r="B9" s="406" t="s">
        <v>818</v>
      </c>
      <c r="C9" s="407"/>
      <c r="D9" s="407"/>
      <c r="E9" s="407"/>
      <c r="F9" s="313" t="s">
        <v>819</v>
      </c>
      <c r="G9" s="316"/>
      <c r="H9" s="65" t="s">
        <v>303</v>
      </c>
      <c r="J9" s="90" t="s">
        <v>820</v>
      </c>
      <c r="K9" s="402" t="s">
        <v>821</v>
      </c>
      <c r="L9" s="395"/>
      <c r="M9" s="84" t="s">
        <v>821</v>
      </c>
      <c r="N9" s="84" t="s">
        <v>821</v>
      </c>
      <c r="O9" s="84" t="s">
        <v>822</v>
      </c>
      <c r="P9" s="11" t="s">
        <v>12</v>
      </c>
      <c r="Q9" s="82"/>
    </row>
    <row r="10" spans="2:17" ht="17.100000000000001" customHeight="1" x14ac:dyDescent="0.4">
      <c r="B10" s="361" t="s">
        <v>5</v>
      </c>
      <c r="C10" s="362"/>
      <c r="D10" s="362"/>
      <c r="E10" s="362"/>
      <c r="F10" s="362"/>
      <c r="G10" s="362"/>
      <c r="H10" s="365"/>
      <c r="J10" s="188" t="s">
        <v>13</v>
      </c>
      <c r="K10" s="189"/>
      <c r="L10" s="189"/>
      <c r="M10" s="189"/>
      <c r="N10" s="190"/>
      <c r="O10" s="157" t="s">
        <v>14</v>
      </c>
      <c r="P10" s="158"/>
    </row>
    <row r="11" spans="2:17" ht="25.5" customHeight="1" x14ac:dyDescent="0.4">
      <c r="B11" s="92" t="s">
        <v>598</v>
      </c>
      <c r="C11" s="364" t="s">
        <v>599</v>
      </c>
      <c r="D11" s="363"/>
      <c r="E11" s="80" t="s">
        <v>600</v>
      </c>
      <c r="F11" s="80" t="s">
        <v>823</v>
      </c>
      <c r="G11" s="80" t="s">
        <v>601</v>
      </c>
      <c r="H11" s="81" t="s">
        <v>602</v>
      </c>
      <c r="J11" s="12" t="s">
        <v>15</v>
      </c>
      <c r="K11" s="191" t="s">
        <v>16</v>
      </c>
      <c r="L11" s="192"/>
      <c r="M11" s="13" t="s">
        <v>17</v>
      </c>
      <c r="N11" s="8" t="s">
        <v>8</v>
      </c>
      <c r="O11" s="14" t="s">
        <v>18</v>
      </c>
      <c r="P11" s="4" t="s">
        <v>19</v>
      </c>
    </row>
    <row r="12" spans="2:17" ht="18.899999999999999" customHeight="1" x14ac:dyDescent="0.4">
      <c r="B12" s="90" t="s">
        <v>820</v>
      </c>
      <c r="C12" s="402" t="s">
        <v>821</v>
      </c>
      <c r="D12" s="395"/>
      <c r="E12" s="84" t="s">
        <v>821</v>
      </c>
      <c r="F12" s="84" t="s">
        <v>821</v>
      </c>
      <c r="G12" s="84" t="s">
        <v>822</v>
      </c>
      <c r="H12" s="85" t="s">
        <v>824</v>
      </c>
      <c r="J12" s="34" t="s">
        <v>20</v>
      </c>
      <c r="K12" s="313" t="s">
        <v>825</v>
      </c>
      <c r="L12" s="316"/>
      <c r="M12" s="35" t="s">
        <v>21</v>
      </c>
      <c r="N12" s="35" t="s">
        <v>22</v>
      </c>
      <c r="O12" s="67" t="s">
        <v>20</v>
      </c>
      <c r="P12" s="65" t="s">
        <v>826</v>
      </c>
    </row>
    <row r="13" spans="2:17" ht="16.5" customHeight="1" x14ac:dyDescent="0.4">
      <c r="B13" s="403" t="s">
        <v>13</v>
      </c>
      <c r="C13" s="404"/>
      <c r="D13" s="404"/>
      <c r="E13" s="404"/>
      <c r="F13" s="405"/>
      <c r="G13" s="364" t="s">
        <v>14</v>
      </c>
      <c r="H13" s="365"/>
      <c r="J13" s="193" t="s">
        <v>23</v>
      </c>
      <c r="K13" s="194"/>
      <c r="L13" s="194"/>
      <c r="M13" s="192"/>
      <c r="N13" s="157" t="s">
        <v>24</v>
      </c>
      <c r="O13" s="155"/>
      <c r="P13" s="158"/>
    </row>
    <row r="14" spans="2:17" ht="16.5" customHeight="1" x14ac:dyDescent="0.4">
      <c r="B14" s="107" t="s">
        <v>605</v>
      </c>
      <c r="C14" s="400" t="s">
        <v>606</v>
      </c>
      <c r="D14" s="401"/>
      <c r="E14" s="108" t="s">
        <v>607</v>
      </c>
      <c r="F14" s="80" t="s">
        <v>600</v>
      </c>
      <c r="G14" s="96" t="s">
        <v>608</v>
      </c>
      <c r="H14" s="81" t="s">
        <v>609</v>
      </c>
      <c r="J14" s="18" t="s">
        <v>25</v>
      </c>
      <c r="K14" s="191" t="s">
        <v>26</v>
      </c>
      <c r="L14" s="192"/>
      <c r="M14" s="19" t="s">
        <v>27</v>
      </c>
      <c r="N14" s="195" t="s">
        <v>28</v>
      </c>
      <c r="O14" s="195"/>
      <c r="P14" s="4" t="s">
        <v>29</v>
      </c>
    </row>
    <row r="15" spans="2:17" ht="21" customHeight="1" x14ac:dyDescent="0.4">
      <c r="B15" s="34" t="s">
        <v>20</v>
      </c>
      <c r="C15" s="313" t="s">
        <v>825</v>
      </c>
      <c r="D15" s="316"/>
      <c r="E15" s="35" t="s">
        <v>21</v>
      </c>
      <c r="F15" s="35" t="s">
        <v>22</v>
      </c>
      <c r="G15" s="67" t="s">
        <v>20</v>
      </c>
      <c r="H15" s="65" t="s">
        <v>1029</v>
      </c>
      <c r="J15" s="84" t="s">
        <v>928</v>
      </c>
      <c r="K15" s="183" t="s">
        <v>30</v>
      </c>
      <c r="L15" s="184"/>
      <c r="M15" s="21" t="s">
        <v>31</v>
      </c>
      <c r="N15" s="185" t="s">
        <v>828</v>
      </c>
      <c r="O15" s="185"/>
      <c r="P15" s="85" t="s">
        <v>614</v>
      </c>
    </row>
    <row r="16" spans="2:17" ht="30.9" customHeight="1" x14ac:dyDescent="0.4">
      <c r="B16" s="377" t="s">
        <v>611</v>
      </c>
      <c r="C16" s="378"/>
      <c r="D16" s="378"/>
      <c r="E16" s="378"/>
      <c r="F16" s="364" t="s">
        <v>24</v>
      </c>
      <c r="G16" s="362"/>
      <c r="H16" s="365"/>
      <c r="J16" s="154" t="s">
        <v>32</v>
      </c>
      <c r="K16" s="155"/>
      <c r="L16" s="155"/>
      <c r="M16" s="155"/>
      <c r="N16" s="155"/>
      <c r="O16" s="155"/>
      <c r="P16" s="158"/>
    </row>
    <row r="17" spans="2:16" ht="47.1" customHeight="1" x14ac:dyDescent="0.4">
      <c r="B17" s="417" t="s">
        <v>25</v>
      </c>
      <c r="C17" s="418"/>
      <c r="D17" s="418"/>
      <c r="E17" s="419"/>
      <c r="F17" s="378" t="s">
        <v>28</v>
      </c>
      <c r="G17" s="378"/>
      <c r="H17" s="81" t="s">
        <v>29</v>
      </c>
      <c r="J17" s="397" t="s">
        <v>1030</v>
      </c>
      <c r="K17" s="398"/>
      <c r="L17" s="398"/>
      <c r="M17" s="398"/>
      <c r="N17" s="398"/>
      <c r="O17" s="398"/>
      <c r="P17" s="399"/>
    </row>
    <row r="18" spans="2:16" ht="18" customHeight="1" x14ac:dyDescent="0.4">
      <c r="B18" s="393" t="s">
        <v>614</v>
      </c>
      <c r="C18" s="394"/>
      <c r="D18" s="394"/>
      <c r="E18" s="395"/>
      <c r="F18" s="396" t="s">
        <v>614</v>
      </c>
      <c r="G18" s="396"/>
      <c r="H18" s="85" t="s">
        <v>614</v>
      </c>
      <c r="J18" s="154" t="s">
        <v>33</v>
      </c>
      <c r="K18" s="155"/>
      <c r="L18" s="155"/>
      <c r="M18" s="155"/>
      <c r="N18" s="155"/>
      <c r="O18" s="155"/>
      <c r="P18" s="158"/>
    </row>
    <row r="19" spans="2:16" ht="31.5" customHeight="1" x14ac:dyDescent="0.4">
      <c r="B19" s="361" t="s">
        <v>32</v>
      </c>
      <c r="C19" s="362"/>
      <c r="D19" s="362"/>
      <c r="E19" s="362"/>
      <c r="F19" s="362"/>
      <c r="G19" s="362"/>
      <c r="H19" s="365"/>
      <c r="J19" s="315" t="s">
        <v>1031</v>
      </c>
      <c r="K19" s="314"/>
      <c r="L19" s="314"/>
      <c r="M19" s="314"/>
      <c r="N19" s="314"/>
      <c r="O19" s="314"/>
      <c r="P19" s="317"/>
    </row>
    <row r="20" spans="2:16" ht="48" customHeight="1" x14ac:dyDescent="0.4">
      <c r="B20" s="397" t="s">
        <v>1030</v>
      </c>
      <c r="C20" s="398"/>
      <c r="D20" s="398"/>
      <c r="E20" s="398"/>
      <c r="F20" s="398"/>
      <c r="G20" s="398"/>
      <c r="H20" s="399"/>
      <c r="J20" s="154" t="s">
        <v>34</v>
      </c>
      <c r="K20" s="155"/>
      <c r="L20" s="155"/>
      <c r="M20" s="156"/>
      <c r="N20" s="157" t="s">
        <v>35</v>
      </c>
      <c r="O20" s="155"/>
      <c r="P20" s="158"/>
    </row>
    <row r="21" spans="2:16" ht="15.75" customHeight="1" x14ac:dyDescent="0.4">
      <c r="B21" s="361" t="s">
        <v>33</v>
      </c>
      <c r="C21" s="362"/>
      <c r="D21" s="362"/>
      <c r="E21" s="362"/>
      <c r="F21" s="362"/>
      <c r="G21" s="362"/>
      <c r="H21" s="365"/>
      <c r="J21" s="138" t="s">
        <v>85</v>
      </c>
      <c r="K21" s="139"/>
      <c r="L21" s="139"/>
      <c r="M21" s="140"/>
      <c r="N21" s="141" t="s">
        <v>111</v>
      </c>
      <c r="O21" s="139"/>
      <c r="P21" s="142"/>
    </row>
    <row r="22" spans="2:16" ht="32.25" customHeight="1" x14ac:dyDescent="0.4">
      <c r="B22" s="315" t="s">
        <v>1031</v>
      </c>
      <c r="C22" s="314"/>
      <c r="D22" s="314"/>
      <c r="E22" s="314"/>
      <c r="F22" s="314"/>
      <c r="G22" s="314"/>
      <c r="H22" s="317"/>
      <c r="J22" s="154" t="s">
        <v>36</v>
      </c>
      <c r="K22" s="155"/>
      <c r="L22" s="155"/>
      <c r="M22" s="156"/>
      <c r="N22" s="157" t="s">
        <v>37</v>
      </c>
      <c r="O22" s="155"/>
      <c r="P22" s="158"/>
    </row>
    <row r="23" spans="2:16" ht="15.75" customHeight="1" x14ac:dyDescent="0.4">
      <c r="B23" s="361" t="s">
        <v>34</v>
      </c>
      <c r="C23" s="362"/>
      <c r="D23" s="362"/>
      <c r="E23" s="363"/>
      <c r="F23" s="364" t="s">
        <v>35</v>
      </c>
      <c r="G23" s="362"/>
      <c r="H23" s="365"/>
      <c r="J23" s="154" t="s">
        <v>38</v>
      </c>
      <c r="K23" s="156"/>
      <c r="L23" s="157" t="s">
        <v>39</v>
      </c>
      <c r="M23" s="156"/>
      <c r="N23" s="8" t="s">
        <v>38</v>
      </c>
      <c r="O23" s="8" t="s">
        <v>40</v>
      </c>
      <c r="P23" s="22" t="s">
        <v>39</v>
      </c>
    </row>
    <row r="24" spans="2:16" ht="24.75" customHeight="1" x14ac:dyDescent="0.4">
      <c r="B24" s="315" t="s">
        <v>85</v>
      </c>
      <c r="C24" s="314"/>
      <c r="D24" s="314"/>
      <c r="E24" s="316"/>
      <c r="F24" s="313" t="s">
        <v>111</v>
      </c>
      <c r="G24" s="314"/>
      <c r="H24" s="317"/>
      <c r="J24" s="388">
        <v>287</v>
      </c>
      <c r="K24" s="389"/>
      <c r="L24" s="313">
        <v>2023</v>
      </c>
      <c r="M24" s="316"/>
      <c r="N24" s="109">
        <v>223</v>
      </c>
      <c r="O24" s="91">
        <f>(+N24/J24)-1</f>
        <v>-0.22299651567944256</v>
      </c>
      <c r="P24" s="110">
        <v>2026</v>
      </c>
    </row>
    <row r="25" spans="2:16" ht="17.399999999999999" thickBot="1" x14ac:dyDescent="0.45">
      <c r="B25" s="361" t="s">
        <v>36</v>
      </c>
      <c r="C25" s="362"/>
      <c r="D25" s="362"/>
      <c r="E25" s="363"/>
      <c r="F25" s="364" t="s">
        <v>37</v>
      </c>
      <c r="G25" s="362"/>
      <c r="H25" s="365"/>
      <c r="J25" s="172" t="s">
        <v>41</v>
      </c>
      <c r="K25" s="173"/>
      <c r="L25" s="173"/>
      <c r="M25" s="173"/>
      <c r="N25" s="173"/>
      <c r="O25" s="173"/>
      <c r="P25" s="174"/>
    </row>
    <row r="26" spans="2:16" ht="25.5" customHeight="1" thickBot="1" x14ac:dyDescent="0.45">
      <c r="B26" s="361" t="s">
        <v>38</v>
      </c>
      <c r="C26" s="363"/>
      <c r="D26" s="364" t="s">
        <v>39</v>
      </c>
      <c r="E26" s="363"/>
      <c r="F26" s="80" t="s">
        <v>38</v>
      </c>
      <c r="G26" s="80" t="s">
        <v>40</v>
      </c>
      <c r="H26" s="93" t="s">
        <v>39</v>
      </c>
      <c r="J26" s="163" t="s">
        <v>25</v>
      </c>
      <c r="K26" s="164"/>
      <c r="L26" s="164"/>
      <c r="M26" s="164"/>
      <c r="N26" s="164"/>
      <c r="O26" s="164"/>
      <c r="P26" s="165"/>
    </row>
    <row r="27" spans="2:16" ht="30.75" customHeight="1" x14ac:dyDescent="0.4">
      <c r="B27" s="388">
        <v>161</v>
      </c>
      <c r="C27" s="389"/>
      <c r="D27" s="313">
        <v>2022</v>
      </c>
      <c r="E27" s="316"/>
      <c r="F27" s="109">
        <v>182</v>
      </c>
      <c r="G27" s="91">
        <f>(+F27/B27)-1</f>
        <v>0.13043478260869557</v>
      </c>
      <c r="H27" s="110">
        <v>2025</v>
      </c>
      <c r="J27" s="175" t="s">
        <v>42</v>
      </c>
      <c r="K27" s="176"/>
      <c r="L27" s="177"/>
      <c r="M27" s="178" t="s">
        <v>43</v>
      </c>
      <c r="N27" s="179"/>
      <c r="O27" s="180" t="s">
        <v>44</v>
      </c>
      <c r="P27" s="181"/>
    </row>
    <row r="28" spans="2:16" ht="19.5" customHeight="1" x14ac:dyDescent="0.4">
      <c r="B28" s="377" t="s">
        <v>41</v>
      </c>
      <c r="C28" s="378"/>
      <c r="D28" s="378"/>
      <c r="E28" s="378"/>
      <c r="F28" s="378"/>
      <c r="G28" s="378"/>
      <c r="H28" s="379"/>
      <c r="J28" s="126" t="s">
        <v>45</v>
      </c>
      <c r="K28" s="127"/>
      <c r="L28" s="128"/>
      <c r="M28" s="129" t="s">
        <v>73</v>
      </c>
      <c r="N28" s="128"/>
      <c r="O28" s="129" t="s">
        <v>72</v>
      </c>
      <c r="P28" s="128"/>
    </row>
    <row r="29" spans="2:16" ht="24" customHeight="1" x14ac:dyDescent="0.4">
      <c r="B29" s="361" t="s">
        <v>25</v>
      </c>
      <c r="C29" s="362"/>
      <c r="D29" s="362"/>
      <c r="E29" s="362"/>
      <c r="F29" s="362"/>
      <c r="G29" s="362"/>
      <c r="H29" s="365"/>
      <c r="J29" s="154" t="s">
        <v>46</v>
      </c>
      <c r="K29" s="155"/>
      <c r="L29" s="159"/>
      <c r="M29" s="159"/>
      <c r="N29" s="159"/>
      <c r="O29" s="159"/>
      <c r="P29" s="158"/>
    </row>
    <row r="30" spans="2:16" ht="135.75" customHeight="1" thickBot="1" x14ac:dyDescent="0.45">
      <c r="B30" s="381" t="s">
        <v>42</v>
      </c>
      <c r="C30" s="382"/>
      <c r="D30" s="383"/>
      <c r="E30" s="384" t="s">
        <v>43</v>
      </c>
      <c r="F30" s="385"/>
      <c r="G30" s="386" t="s">
        <v>44</v>
      </c>
      <c r="H30" s="387"/>
      <c r="J30" s="374" t="s">
        <v>1032</v>
      </c>
      <c r="K30" s="375"/>
      <c r="L30" s="375"/>
      <c r="M30" s="375"/>
      <c r="N30" s="375"/>
      <c r="O30" s="375"/>
      <c r="P30" s="376"/>
    </row>
    <row r="31" spans="2:16" ht="30" customHeight="1" thickBot="1" x14ac:dyDescent="0.45">
      <c r="B31" s="315" t="s">
        <v>45</v>
      </c>
      <c r="C31" s="314"/>
      <c r="D31" s="316"/>
      <c r="E31" s="313" t="s">
        <v>618</v>
      </c>
      <c r="F31" s="316"/>
      <c r="G31" s="313" t="s">
        <v>619</v>
      </c>
      <c r="H31" s="316"/>
      <c r="I31" s="94"/>
      <c r="J31" s="163" t="s">
        <v>47</v>
      </c>
      <c r="K31" s="164"/>
      <c r="L31" s="164"/>
      <c r="M31" s="164"/>
      <c r="N31" s="164"/>
      <c r="O31" s="164"/>
      <c r="P31" s="165"/>
    </row>
    <row r="32" spans="2:16" ht="15" customHeight="1" thickBot="1" x14ac:dyDescent="0.45">
      <c r="B32" s="361" t="s">
        <v>46</v>
      </c>
      <c r="C32" s="362"/>
      <c r="D32" s="380"/>
      <c r="E32" s="380"/>
      <c r="F32" s="380"/>
      <c r="G32" s="380"/>
      <c r="H32" s="365"/>
      <c r="J32" s="26" t="s">
        <v>48</v>
      </c>
      <c r="K32" s="26" t="s">
        <v>49</v>
      </c>
      <c r="L32" s="27" t="s">
        <v>50</v>
      </c>
      <c r="M32" s="26" t="s">
        <v>51</v>
      </c>
      <c r="N32" s="163" t="s">
        <v>52</v>
      </c>
      <c r="O32" s="164"/>
      <c r="P32" s="165"/>
    </row>
    <row r="33" spans="2:16" ht="36.75" customHeight="1" thickBot="1" x14ac:dyDescent="0.45">
      <c r="B33" s="374" t="s">
        <v>1016</v>
      </c>
      <c r="C33" s="375"/>
      <c r="D33" s="375"/>
      <c r="E33" s="375"/>
      <c r="F33" s="375"/>
      <c r="G33" s="375"/>
      <c r="H33" s="376"/>
      <c r="I33" s="68" t="s">
        <v>1033</v>
      </c>
      <c r="J33" s="95">
        <v>0</v>
      </c>
      <c r="K33" s="95" t="s">
        <v>835</v>
      </c>
      <c r="L33" s="95" t="s">
        <v>621</v>
      </c>
      <c r="M33" s="95" t="s">
        <v>621</v>
      </c>
      <c r="N33" s="166">
        <v>0</v>
      </c>
      <c r="O33" s="167"/>
      <c r="P33" s="168"/>
    </row>
    <row r="34" spans="2:16" ht="20.100000000000001" customHeight="1" thickBot="1" x14ac:dyDescent="0.45">
      <c r="B34" s="414" t="s">
        <v>47</v>
      </c>
      <c r="C34" s="415"/>
      <c r="D34" s="415"/>
      <c r="E34" s="415"/>
      <c r="F34" s="415"/>
      <c r="G34" s="415"/>
      <c r="H34" s="416"/>
      <c r="J34" s="169" t="s">
        <v>53</v>
      </c>
      <c r="K34" s="170"/>
      <c r="L34" s="170"/>
      <c r="M34" s="170"/>
      <c r="N34" s="170"/>
      <c r="O34" s="170"/>
      <c r="P34" s="171"/>
    </row>
    <row r="35" spans="2:16" ht="27.9" customHeight="1" thickBot="1" x14ac:dyDescent="0.45">
      <c r="B35" s="111" t="s">
        <v>48</v>
      </c>
      <c r="C35" s="111" t="s">
        <v>49</v>
      </c>
      <c r="D35" s="112" t="s">
        <v>50</v>
      </c>
      <c r="E35" s="111" t="s">
        <v>51</v>
      </c>
      <c r="F35" s="111" t="s">
        <v>52</v>
      </c>
      <c r="G35" s="414" t="s">
        <v>854</v>
      </c>
      <c r="H35" s="416"/>
      <c r="J35" s="154" t="s">
        <v>54</v>
      </c>
      <c r="K35" s="155"/>
      <c r="L35" s="155"/>
      <c r="M35" s="156"/>
      <c r="N35" s="157" t="s">
        <v>55</v>
      </c>
      <c r="O35" s="155"/>
      <c r="P35" s="158"/>
    </row>
    <row r="36" spans="2:16" ht="21" customHeight="1" thickBot="1" x14ac:dyDescent="0.45">
      <c r="B36" s="95" t="s">
        <v>836</v>
      </c>
      <c r="C36" s="95">
        <v>0</v>
      </c>
      <c r="D36" s="95">
        <v>0.33329999999999999</v>
      </c>
      <c r="E36" s="95">
        <v>1.5769</v>
      </c>
      <c r="F36" s="95">
        <v>1.0055000000000001</v>
      </c>
      <c r="G36" s="369"/>
      <c r="H36" s="370"/>
      <c r="J36" s="315" t="s">
        <v>1022</v>
      </c>
      <c r="K36" s="314"/>
      <c r="L36" s="314"/>
      <c r="M36" s="316"/>
      <c r="N36" s="313" t="s">
        <v>1034</v>
      </c>
      <c r="O36" s="314"/>
      <c r="P36" s="317"/>
    </row>
    <row r="37" spans="2:16" ht="38.1" customHeight="1" x14ac:dyDescent="0.4">
      <c r="B37" s="371" t="s">
        <v>53</v>
      </c>
      <c r="C37" s="372"/>
      <c r="D37" s="372"/>
      <c r="E37" s="372"/>
      <c r="F37" s="372"/>
      <c r="G37" s="372"/>
      <c r="H37" s="373"/>
      <c r="J37" s="154" t="s">
        <v>56</v>
      </c>
      <c r="K37" s="155"/>
      <c r="L37" s="155"/>
      <c r="M37" s="156"/>
      <c r="N37" s="157" t="s">
        <v>57</v>
      </c>
      <c r="O37" s="155"/>
      <c r="P37" s="158"/>
    </row>
    <row r="38" spans="2:16" ht="14.1" customHeight="1" x14ac:dyDescent="0.4">
      <c r="B38" s="361" t="s">
        <v>622</v>
      </c>
      <c r="C38" s="362"/>
      <c r="D38" s="362"/>
      <c r="E38" s="363"/>
      <c r="F38" s="364" t="s">
        <v>623</v>
      </c>
      <c r="G38" s="362"/>
      <c r="H38" s="365"/>
      <c r="J38" s="315" t="s">
        <v>1019</v>
      </c>
      <c r="K38" s="314"/>
      <c r="L38" s="314"/>
      <c r="M38" s="316"/>
      <c r="N38" s="313" t="s">
        <v>1035</v>
      </c>
      <c r="O38" s="314"/>
      <c r="P38" s="317"/>
    </row>
    <row r="39" spans="2:16" ht="24.75" customHeight="1" x14ac:dyDescent="0.4">
      <c r="B39" s="315" t="s">
        <v>1022</v>
      </c>
      <c r="C39" s="314"/>
      <c r="D39" s="314"/>
      <c r="E39" s="316"/>
      <c r="F39" s="313" t="s">
        <v>1034</v>
      </c>
      <c r="G39" s="314"/>
      <c r="H39" s="317"/>
      <c r="J39" s="154" t="s">
        <v>58</v>
      </c>
      <c r="K39" s="155"/>
      <c r="L39" s="155"/>
      <c r="M39" s="156"/>
      <c r="N39" s="157" t="s">
        <v>59</v>
      </c>
      <c r="O39" s="155"/>
      <c r="P39" s="158"/>
    </row>
    <row r="40" spans="2:16" ht="17.100000000000001" customHeight="1" x14ac:dyDescent="0.4">
      <c r="B40" s="361" t="s">
        <v>626</v>
      </c>
      <c r="C40" s="362"/>
      <c r="D40" s="362"/>
      <c r="E40" s="363"/>
      <c r="F40" s="364" t="s">
        <v>627</v>
      </c>
      <c r="G40" s="362"/>
      <c r="H40" s="365"/>
      <c r="J40" s="138" t="s">
        <v>111</v>
      </c>
      <c r="K40" s="139"/>
      <c r="L40" s="139"/>
      <c r="M40" s="140"/>
      <c r="N40" s="141" t="s">
        <v>840</v>
      </c>
      <c r="O40" s="139"/>
      <c r="P40" s="142"/>
    </row>
    <row r="41" spans="2:16" ht="26.25" customHeight="1" x14ac:dyDescent="0.4">
      <c r="B41" s="315" t="s">
        <v>1036</v>
      </c>
      <c r="C41" s="314"/>
      <c r="D41" s="314"/>
      <c r="E41" s="316"/>
      <c r="F41" s="313" t="s">
        <v>1035</v>
      </c>
      <c r="G41" s="314"/>
      <c r="H41" s="317"/>
      <c r="J41" s="154" t="s">
        <v>60</v>
      </c>
      <c r="K41" s="155"/>
      <c r="L41" s="155"/>
      <c r="M41" s="156"/>
      <c r="N41" s="157" t="s">
        <v>61</v>
      </c>
      <c r="O41" s="155"/>
      <c r="P41" s="158"/>
    </row>
    <row r="42" spans="2:16" ht="15" customHeight="1" x14ac:dyDescent="0.4">
      <c r="B42" s="361" t="s">
        <v>629</v>
      </c>
      <c r="C42" s="362"/>
      <c r="D42" s="362"/>
      <c r="E42" s="363"/>
      <c r="F42" s="364" t="s">
        <v>630</v>
      </c>
      <c r="G42" s="362"/>
      <c r="H42" s="365"/>
      <c r="J42" s="315" t="s">
        <v>89</v>
      </c>
      <c r="K42" s="314"/>
      <c r="L42" s="314"/>
      <c r="M42" s="316"/>
      <c r="N42" s="313" t="s">
        <v>1037</v>
      </c>
      <c r="O42" s="314"/>
      <c r="P42" s="317"/>
    </row>
    <row r="43" spans="2:16" ht="26.25" customHeight="1" x14ac:dyDescent="0.4">
      <c r="B43" s="315" t="s">
        <v>89</v>
      </c>
      <c r="C43" s="314"/>
      <c r="D43" s="314"/>
      <c r="E43" s="316"/>
      <c r="F43" s="313" t="s">
        <v>1037</v>
      </c>
      <c r="G43" s="314"/>
      <c r="H43" s="317"/>
      <c r="J43" s="154" t="s">
        <v>62</v>
      </c>
      <c r="K43" s="155"/>
      <c r="L43" s="155"/>
      <c r="M43" s="156"/>
      <c r="N43" s="157" t="s">
        <v>63</v>
      </c>
      <c r="O43" s="155"/>
      <c r="P43" s="158"/>
    </row>
    <row r="44" spans="2:16" ht="24" customHeight="1" x14ac:dyDescent="0.4">
      <c r="B44" s="361" t="s">
        <v>633</v>
      </c>
      <c r="C44" s="362"/>
      <c r="D44" s="362"/>
      <c r="E44" s="363"/>
      <c r="F44" s="364" t="s">
        <v>634</v>
      </c>
      <c r="G44" s="362"/>
      <c r="H44" s="365"/>
      <c r="J44" s="315" t="s">
        <v>1019</v>
      </c>
      <c r="K44" s="314"/>
      <c r="L44" s="314"/>
      <c r="M44" s="316"/>
      <c r="N44" s="313" t="s">
        <v>1038</v>
      </c>
      <c r="O44" s="314"/>
      <c r="P44" s="317"/>
    </row>
    <row r="45" spans="2:16" ht="24.75" customHeight="1" x14ac:dyDescent="0.4">
      <c r="B45" s="315" t="s">
        <v>1025</v>
      </c>
      <c r="C45" s="314"/>
      <c r="D45" s="314"/>
      <c r="E45" s="314"/>
      <c r="F45" s="313" t="s">
        <v>1038</v>
      </c>
      <c r="G45" s="314"/>
      <c r="H45" s="317"/>
      <c r="J45" s="154" t="s">
        <v>64</v>
      </c>
      <c r="K45" s="155"/>
      <c r="L45" s="155"/>
      <c r="M45" s="156"/>
      <c r="N45" s="157" t="s">
        <v>65</v>
      </c>
      <c r="O45" s="155"/>
      <c r="P45" s="158"/>
    </row>
    <row r="46" spans="2:16" ht="14.1" customHeight="1" x14ac:dyDescent="0.4">
      <c r="B46" s="366" t="s">
        <v>66</v>
      </c>
      <c r="C46" s="367"/>
      <c r="D46" s="367"/>
      <c r="E46" s="367"/>
      <c r="F46" s="367"/>
      <c r="G46" s="367"/>
      <c r="H46" s="368"/>
      <c r="J46" s="138" t="s">
        <v>111</v>
      </c>
      <c r="K46" s="139"/>
      <c r="L46" s="139"/>
      <c r="M46" s="140"/>
      <c r="N46" s="141" t="s">
        <v>840</v>
      </c>
      <c r="O46" s="139"/>
      <c r="P46" s="142"/>
    </row>
    <row r="47" spans="2:16" ht="15.9" customHeight="1" x14ac:dyDescent="0.4">
      <c r="B47" s="315" t="s">
        <v>1026</v>
      </c>
      <c r="C47" s="314"/>
      <c r="D47" s="314"/>
      <c r="E47" s="314"/>
      <c r="F47" s="314"/>
      <c r="G47" s="314"/>
      <c r="H47" s="317"/>
      <c r="J47" s="143" t="s">
        <v>66</v>
      </c>
      <c r="K47" s="144"/>
      <c r="L47" s="144"/>
      <c r="M47" s="144"/>
      <c r="N47" s="144"/>
      <c r="O47" s="144"/>
      <c r="P47" s="145"/>
    </row>
    <row r="48" spans="2:16" ht="16.5" customHeight="1" x14ac:dyDescent="0.4">
      <c r="B48" s="361" t="s">
        <v>67</v>
      </c>
      <c r="C48" s="362"/>
      <c r="D48" s="362"/>
      <c r="E48" s="363"/>
      <c r="F48" s="364" t="s">
        <v>68</v>
      </c>
      <c r="G48" s="362"/>
      <c r="H48" s="365"/>
      <c r="J48" s="315" t="s">
        <v>1026</v>
      </c>
      <c r="K48" s="314"/>
      <c r="L48" s="314"/>
      <c r="M48" s="314"/>
      <c r="N48" s="314"/>
      <c r="O48" s="314"/>
      <c r="P48" s="317"/>
    </row>
    <row r="49" spans="2:16" ht="18.899999999999999" customHeight="1" x14ac:dyDescent="0.4">
      <c r="B49" s="315" t="s">
        <v>1027</v>
      </c>
      <c r="C49" s="314"/>
      <c r="D49" s="314"/>
      <c r="E49" s="316"/>
      <c r="F49" s="313" t="s">
        <v>926</v>
      </c>
      <c r="G49" s="314"/>
      <c r="H49" s="317"/>
      <c r="J49" s="149" t="s">
        <v>67</v>
      </c>
      <c r="K49" s="150"/>
      <c r="L49" s="150"/>
      <c r="M49" s="151"/>
      <c r="N49" s="152" t="s">
        <v>68</v>
      </c>
      <c r="O49" s="150"/>
      <c r="P49" s="153"/>
    </row>
    <row r="50" spans="2:16" ht="16.5" customHeight="1" x14ac:dyDescent="0.4">
      <c r="B50" s="361" t="s">
        <v>69</v>
      </c>
      <c r="C50" s="362"/>
      <c r="D50" s="362"/>
      <c r="E50" s="363"/>
      <c r="F50" s="364" t="s">
        <v>70</v>
      </c>
      <c r="G50" s="362"/>
      <c r="H50" s="365"/>
      <c r="J50" s="315" t="s">
        <v>1027</v>
      </c>
      <c r="K50" s="314"/>
      <c r="L50" s="314"/>
      <c r="M50" s="316"/>
      <c r="N50" s="313" t="s">
        <v>926</v>
      </c>
      <c r="O50" s="314"/>
      <c r="P50" s="317"/>
    </row>
    <row r="51" spans="2:16" ht="15" customHeight="1" thickBot="1" x14ac:dyDescent="0.45">
      <c r="B51" s="355" t="s">
        <v>849</v>
      </c>
      <c r="C51" s="356"/>
      <c r="D51" s="356"/>
      <c r="E51" s="357"/>
      <c r="F51" s="358" t="s">
        <v>850</v>
      </c>
      <c r="G51" s="359"/>
      <c r="H51" s="360"/>
      <c r="J51" s="131" t="s">
        <v>69</v>
      </c>
      <c r="K51" s="132"/>
      <c r="L51" s="132"/>
      <c r="M51" s="132"/>
      <c r="N51" s="132" t="s">
        <v>70</v>
      </c>
      <c r="O51" s="132"/>
      <c r="P51" s="133"/>
    </row>
    <row r="52" spans="2:16" ht="17.399999999999999" thickBot="1" x14ac:dyDescent="0.45">
      <c r="B52" s="352"/>
      <c r="C52" s="353"/>
      <c r="D52" s="353"/>
      <c r="E52" s="353"/>
      <c r="F52" s="353"/>
      <c r="G52" s="353"/>
      <c r="H52" s="354"/>
      <c r="J52" s="355" t="s">
        <v>849</v>
      </c>
      <c r="K52" s="356"/>
      <c r="L52" s="356"/>
      <c r="M52" s="357"/>
      <c r="N52" s="358" t="s">
        <v>850</v>
      </c>
      <c r="O52" s="359"/>
      <c r="P52" s="360"/>
    </row>
    <row r="53" spans="2:16" ht="42" customHeight="1" thickBot="1" x14ac:dyDescent="0.45">
      <c r="B53" s="349" t="s">
        <v>71</v>
      </c>
      <c r="C53" s="350"/>
      <c r="D53" s="350"/>
      <c r="E53" s="350"/>
      <c r="F53" s="350"/>
      <c r="G53" s="350"/>
      <c r="H53" s="351"/>
      <c r="J53" s="352"/>
      <c r="K53" s="353"/>
      <c r="L53" s="353"/>
      <c r="M53" s="353"/>
      <c r="N53" s="353"/>
      <c r="O53" s="353"/>
      <c r="P53" s="354"/>
    </row>
    <row r="54" spans="2:16" ht="17.399999999999999" thickBot="1" x14ac:dyDescent="0.45">
      <c r="J54" s="349" t="s">
        <v>71</v>
      </c>
      <c r="K54" s="350"/>
      <c r="L54" s="350"/>
      <c r="M54" s="350"/>
      <c r="N54" s="350"/>
      <c r="O54" s="350"/>
      <c r="P54" s="351"/>
    </row>
  </sheetData>
  <mergeCells count="160">
    <mergeCell ref="K2:P2"/>
    <mergeCell ref="J3:P3"/>
    <mergeCell ref="J4:P4"/>
    <mergeCell ref="B5:H5"/>
    <mergeCell ref="J5:M5"/>
    <mergeCell ref="N5:O5"/>
    <mergeCell ref="O10:P10"/>
    <mergeCell ref="B6:H6"/>
    <mergeCell ref="J6:M6"/>
    <mergeCell ref="N6:O6"/>
    <mergeCell ref="B7:H7"/>
    <mergeCell ref="J7:P7"/>
    <mergeCell ref="B8:E8"/>
    <mergeCell ref="F8:G8"/>
    <mergeCell ref="K8:L8"/>
    <mergeCell ref="C11:D11"/>
    <mergeCell ref="K11:L11"/>
    <mergeCell ref="C12:D12"/>
    <mergeCell ref="K12:L12"/>
    <mergeCell ref="B13:F13"/>
    <mergeCell ref="G13:H13"/>
    <mergeCell ref="J13:M13"/>
    <mergeCell ref="B9:E9"/>
    <mergeCell ref="F9:G9"/>
    <mergeCell ref="K9:L9"/>
    <mergeCell ref="B10:H10"/>
    <mergeCell ref="J10:N10"/>
    <mergeCell ref="B16:E16"/>
    <mergeCell ref="F16:H16"/>
    <mergeCell ref="J16:P16"/>
    <mergeCell ref="B17:E17"/>
    <mergeCell ref="F17:G17"/>
    <mergeCell ref="J17:P17"/>
    <mergeCell ref="N13:P13"/>
    <mergeCell ref="C14:D14"/>
    <mergeCell ref="K14:L14"/>
    <mergeCell ref="N14:O14"/>
    <mergeCell ref="C15:D15"/>
    <mergeCell ref="K15:L15"/>
    <mergeCell ref="N15:O15"/>
    <mergeCell ref="B21:H21"/>
    <mergeCell ref="J21:M21"/>
    <mergeCell ref="N21:P21"/>
    <mergeCell ref="B22:H22"/>
    <mergeCell ref="J22:M22"/>
    <mergeCell ref="N22:P22"/>
    <mergeCell ref="B18:E18"/>
    <mergeCell ref="F18:G18"/>
    <mergeCell ref="J18:P18"/>
    <mergeCell ref="B19:H19"/>
    <mergeCell ref="J19:P19"/>
    <mergeCell ref="B20:H20"/>
    <mergeCell ref="J20:M20"/>
    <mergeCell ref="N20:P20"/>
    <mergeCell ref="B25:E25"/>
    <mergeCell ref="F25:H25"/>
    <mergeCell ref="J25:P25"/>
    <mergeCell ref="B26:C26"/>
    <mergeCell ref="D26:E26"/>
    <mergeCell ref="J26:P26"/>
    <mergeCell ref="B23:E23"/>
    <mergeCell ref="F23:H23"/>
    <mergeCell ref="J23:K23"/>
    <mergeCell ref="L23:M23"/>
    <mergeCell ref="B24:E24"/>
    <mergeCell ref="F24:H24"/>
    <mergeCell ref="J24:K24"/>
    <mergeCell ref="L24:M24"/>
    <mergeCell ref="B27:C27"/>
    <mergeCell ref="D27:E27"/>
    <mergeCell ref="J27:L27"/>
    <mergeCell ref="M27:N27"/>
    <mergeCell ref="O27:P27"/>
    <mergeCell ref="B28:H28"/>
    <mergeCell ref="J28:L28"/>
    <mergeCell ref="M28:N28"/>
    <mergeCell ref="O28:P28"/>
    <mergeCell ref="B31:D31"/>
    <mergeCell ref="E31:F31"/>
    <mergeCell ref="G31:H31"/>
    <mergeCell ref="J31:P31"/>
    <mergeCell ref="B32:H32"/>
    <mergeCell ref="N32:P32"/>
    <mergeCell ref="B29:H29"/>
    <mergeCell ref="J29:P29"/>
    <mergeCell ref="B30:D30"/>
    <mergeCell ref="E30:F30"/>
    <mergeCell ref="G30:H30"/>
    <mergeCell ref="J30:P30"/>
    <mergeCell ref="G36:H36"/>
    <mergeCell ref="J36:M36"/>
    <mergeCell ref="N36:P36"/>
    <mergeCell ref="B37:H37"/>
    <mergeCell ref="J37:M37"/>
    <mergeCell ref="N37:P37"/>
    <mergeCell ref="B33:H33"/>
    <mergeCell ref="N33:P33"/>
    <mergeCell ref="B34:H34"/>
    <mergeCell ref="J34:P34"/>
    <mergeCell ref="G35:H35"/>
    <mergeCell ref="J35:M35"/>
    <mergeCell ref="N35:P35"/>
    <mergeCell ref="B40:E40"/>
    <mergeCell ref="F40:H40"/>
    <mergeCell ref="J40:M40"/>
    <mergeCell ref="N40:P40"/>
    <mergeCell ref="B41:E41"/>
    <mergeCell ref="F41:H41"/>
    <mergeCell ref="J41:M41"/>
    <mergeCell ref="N41:P41"/>
    <mergeCell ref="B38:E38"/>
    <mergeCell ref="F38:H38"/>
    <mergeCell ref="J38:M38"/>
    <mergeCell ref="N38:P38"/>
    <mergeCell ref="B39:E39"/>
    <mergeCell ref="F39:H39"/>
    <mergeCell ref="J39:M39"/>
    <mergeCell ref="N39:P39"/>
    <mergeCell ref="B44:E44"/>
    <mergeCell ref="F44:H44"/>
    <mergeCell ref="J44:M44"/>
    <mergeCell ref="N44:P44"/>
    <mergeCell ref="B45:E45"/>
    <mergeCell ref="F45:H45"/>
    <mergeCell ref="J45:M45"/>
    <mergeCell ref="N45:P45"/>
    <mergeCell ref="B42:E42"/>
    <mergeCell ref="F42:H42"/>
    <mergeCell ref="J42:M42"/>
    <mergeCell ref="N42:P42"/>
    <mergeCell ref="B43:E43"/>
    <mergeCell ref="F43:H43"/>
    <mergeCell ref="J43:M43"/>
    <mergeCell ref="N43:P43"/>
    <mergeCell ref="B49:E49"/>
    <mergeCell ref="F49:H49"/>
    <mergeCell ref="J49:M49"/>
    <mergeCell ref="N49:P49"/>
    <mergeCell ref="B50:E50"/>
    <mergeCell ref="F50:H50"/>
    <mergeCell ref="J50:M50"/>
    <mergeCell ref="N50:P50"/>
    <mergeCell ref="B46:H46"/>
    <mergeCell ref="J46:M46"/>
    <mergeCell ref="N46:P46"/>
    <mergeCell ref="B47:H47"/>
    <mergeCell ref="J47:P47"/>
    <mergeCell ref="B48:E48"/>
    <mergeCell ref="F48:H48"/>
    <mergeCell ref="J48:P48"/>
    <mergeCell ref="B53:H53"/>
    <mergeCell ref="J53:P53"/>
    <mergeCell ref="J54:P54"/>
    <mergeCell ref="B51:E51"/>
    <mergeCell ref="F51:H51"/>
    <mergeCell ref="J51:M51"/>
    <mergeCell ref="N51:P51"/>
    <mergeCell ref="B52:H52"/>
    <mergeCell ref="J52:M52"/>
    <mergeCell ref="N52:P52"/>
  </mergeCells>
  <conditionalFormatting sqref="B36:F36">
    <cfRule type="containsText" dxfId="11" priority="5" operator="containsText" text="NO DISPONIBLE">
      <formula>NOT(ISERROR(SEARCH("NO DISPONIBLE",B36)))</formula>
    </cfRule>
    <cfRule type="cellIs" dxfId="10" priority="6" operator="lessThanOrEqual">
      <formula>0.49</formula>
    </cfRule>
    <cfRule type="cellIs" dxfId="9" priority="7" operator="between">
      <formula>0.5</formula>
      <formula>0.7</formula>
    </cfRule>
    <cfRule type="cellIs" dxfId="8" priority="8" operator="greaterThanOrEqual">
      <formula>0.7</formula>
    </cfRule>
  </conditionalFormatting>
  <conditionalFormatting sqref="J33:N33">
    <cfRule type="containsText" dxfId="7" priority="1" operator="containsText" text="NO DISPONIBLE">
      <formula>NOT(ISERROR(SEARCH("NO DISPONIBLE",J33)))</formula>
    </cfRule>
    <cfRule type="cellIs" dxfId="6" priority="2" operator="between">
      <formula>0.15</formula>
      <formula>0.499</formula>
    </cfRule>
    <cfRule type="cellIs" dxfId="5" priority="3" operator="between">
      <formula>0.5</formula>
      <formula>0.7</formula>
    </cfRule>
    <cfRule type="cellIs" dxfId="4" priority="4" operator="greaterThanOrEqual">
      <formula>0.7</formula>
    </cfRule>
  </conditionalFormatting>
  <hyperlinks>
    <hyperlink ref="B51" r:id="rId1" xr:uid="{71FE5780-0AF3-4D9A-ABFF-5DE5357A9F14}"/>
    <hyperlink ref="J52" r:id="rId2" xr:uid="{24B6574F-C96D-4AFA-A5FC-234F6A93729E}"/>
  </hyperlinks>
  <pageMargins left="1.5354330708661419" right="0.70866141732283472" top="0.39370078740157483" bottom="0.31496062992125984" header="0.11811023622047245" footer="1.1023622047244095"/>
  <pageSetup paperSize="5" scale="58" orientation="portrait" r:id="rId3"/>
  <drawing r:id="rId4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21A0F2F8-DEE3-4F95-B957-349EADB35D0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 2.2.1.1.14.1'!B36:F36</xm:f>
              <xm:sqref>G36</xm:sqref>
            </x14:sparkline>
          </x14:sparklines>
        </x14:sparklineGroup>
      </x14:sparklineGroup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CE82A-E4C6-4396-9319-4C5F3E9F47F1}">
  <sheetPr>
    <pageSetUpPr fitToPage="1"/>
  </sheetPr>
  <dimension ref="B1:Q54"/>
  <sheetViews>
    <sheetView view="pageBreakPreview" topLeftCell="A30" zoomScale="85" zoomScaleNormal="100" zoomScaleSheetLayoutView="85" workbookViewId="0">
      <selection activeCell="F33" sqref="F33:H33"/>
    </sheetView>
  </sheetViews>
  <sheetFormatPr baseColWidth="10" defaultColWidth="13.109375" defaultRowHeight="16.8" x14ac:dyDescent="0.4"/>
  <cols>
    <col min="1" max="1" width="13.109375" style="1"/>
    <col min="2" max="7" width="16.6640625" style="1" customWidth="1"/>
    <col min="8" max="8" width="23.5546875" style="1" customWidth="1"/>
    <col min="9" max="9" width="13.6640625" style="1" customWidth="1"/>
    <col min="10" max="16384" width="13.109375" style="1"/>
  </cols>
  <sheetData>
    <row r="1" spans="2:17" ht="17.399999999999999" thickBot="1" x14ac:dyDescent="0.45"/>
    <row r="2" spans="2:17" ht="112.5" customHeight="1" x14ac:dyDescent="0.4">
      <c r="B2" s="29"/>
      <c r="C2" s="196" t="s">
        <v>0</v>
      </c>
      <c r="D2" s="196"/>
      <c r="E2" s="196"/>
      <c r="F2" s="196"/>
      <c r="G2" s="196"/>
      <c r="H2" s="197"/>
      <c r="J2" s="2"/>
      <c r="K2" s="2"/>
      <c r="L2" s="2"/>
      <c r="M2" s="2"/>
      <c r="N2" s="2"/>
      <c r="O2" s="2"/>
      <c r="P2" s="2"/>
      <c r="Q2" s="2"/>
    </row>
    <row r="3" spans="2:17" ht="19.350000000000001" customHeight="1" x14ac:dyDescent="0.4">
      <c r="B3" s="154" t="s">
        <v>1</v>
      </c>
      <c r="C3" s="155"/>
      <c r="D3" s="155"/>
      <c r="E3" s="155"/>
      <c r="F3" s="155"/>
      <c r="G3" s="155"/>
      <c r="H3" s="158"/>
      <c r="J3" s="2"/>
      <c r="K3" s="2"/>
      <c r="L3" s="2"/>
      <c r="M3" s="2"/>
      <c r="N3" s="2"/>
      <c r="O3" s="2"/>
      <c r="P3" s="2"/>
      <c r="Q3" s="2"/>
    </row>
    <row r="4" spans="2:17" ht="19.350000000000001" customHeight="1" x14ac:dyDescent="0.4">
      <c r="B4" s="198" t="s">
        <v>165</v>
      </c>
      <c r="C4" s="199"/>
      <c r="D4" s="199"/>
      <c r="E4" s="199"/>
      <c r="F4" s="199"/>
      <c r="G4" s="199"/>
      <c r="H4" s="200"/>
      <c r="J4" s="3"/>
      <c r="K4" s="3"/>
      <c r="L4" s="3"/>
      <c r="M4" s="3"/>
      <c r="N4" s="3"/>
      <c r="O4" s="3"/>
      <c r="P4" s="3"/>
      <c r="Q4" s="3"/>
    </row>
    <row r="5" spans="2:17" ht="26.1" customHeight="1" x14ac:dyDescent="0.4">
      <c r="B5" s="201" t="s">
        <v>2</v>
      </c>
      <c r="C5" s="195"/>
      <c r="D5" s="195"/>
      <c r="E5" s="195"/>
      <c r="F5" s="157" t="s">
        <v>3</v>
      </c>
      <c r="G5" s="156"/>
      <c r="H5" s="4" t="s">
        <v>4</v>
      </c>
      <c r="J5" s="5"/>
      <c r="K5" s="5"/>
      <c r="L5" s="5"/>
      <c r="M5" s="5"/>
      <c r="N5" s="5"/>
      <c r="O5" s="5"/>
      <c r="P5" s="5"/>
      <c r="Q5" s="5"/>
    </row>
    <row r="6" spans="2:17" ht="44.25" customHeight="1" x14ac:dyDescent="0.4">
      <c r="B6" s="138" t="s">
        <v>74</v>
      </c>
      <c r="C6" s="139"/>
      <c r="D6" s="139"/>
      <c r="E6" s="140"/>
      <c r="F6" s="141" t="s">
        <v>75</v>
      </c>
      <c r="G6" s="140"/>
      <c r="H6" s="6" t="s">
        <v>126</v>
      </c>
      <c r="J6" s="3"/>
      <c r="K6" s="3"/>
      <c r="L6" s="3"/>
      <c r="M6" s="3"/>
      <c r="N6" s="3"/>
      <c r="O6" s="3"/>
      <c r="P6" s="3"/>
      <c r="Q6" s="3"/>
    </row>
    <row r="7" spans="2:17" ht="17.100000000000001" customHeight="1" x14ac:dyDescent="0.4">
      <c r="B7" s="154" t="s">
        <v>5</v>
      </c>
      <c r="C7" s="155"/>
      <c r="D7" s="155"/>
      <c r="E7" s="155"/>
      <c r="F7" s="155"/>
      <c r="G7" s="155"/>
      <c r="H7" s="158"/>
    </row>
    <row r="8" spans="2:17" ht="25.5" customHeight="1" x14ac:dyDescent="0.4">
      <c r="B8" s="7" t="s">
        <v>6</v>
      </c>
      <c r="C8" s="157" t="s">
        <v>7</v>
      </c>
      <c r="D8" s="156"/>
      <c r="E8" s="8" t="s">
        <v>8</v>
      </c>
      <c r="F8" s="8" t="s">
        <v>9</v>
      </c>
      <c r="G8" s="8" t="s">
        <v>10</v>
      </c>
      <c r="H8" s="4" t="s">
        <v>11</v>
      </c>
    </row>
    <row r="9" spans="2:17" ht="19.350000000000001" customHeight="1" x14ac:dyDescent="0.4">
      <c r="B9" s="9" t="s">
        <v>76</v>
      </c>
      <c r="C9" s="186" t="s">
        <v>76</v>
      </c>
      <c r="D9" s="187"/>
      <c r="E9" s="10" t="s">
        <v>77</v>
      </c>
      <c r="F9" s="10" t="s">
        <v>77</v>
      </c>
      <c r="G9" s="10" t="s">
        <v>77</v>
      </c>
      <c r="H9" s="11" t="s">
        <v>12</v>
      </c>
    </row>
    <row r="10" spans="2:17" ht="16.5" customHeight="1" x14ac:dyDescent="0.4">
      <c r="B10" s="188" t="s">
        <v>13</v>
      </c>
      <c r="C10" s="189"/>
      <c r="D10" s="189"/>
      <c r="E10" s="189"/>
      <c r="F10" s="190"/>
      <c r="G10" s="157" t="s">
        <v>14</v>
      </c>
      <c r="H10" s="158"/>
    </row>
    <row r="11" spans="2:17" ht="16.5" customHeight="1" x14ac:dyDescent="0.4">
      <c r="B11" s="12" t="s">
        <v>15</v>
      </c>
      <c r="C11" s="191" t="s">
        <v>16</v>
      </c>
      <c r="D11" s="192"/>
      <c r="E11" s="13" t="s">
        <v>17</v>
      </c>
      <c r="F11" s="8" t="s">
        <v>8</v>
      </c>
      <c r="G11" s="14" t="s">
        <v>18</v>
      </c>
      <c r="H11" s="4" t="s">
        <v>19</v>
      </c>
    </row>
    <row r="12" spans="2:17" ht="21" customHeight="1" x14ac:dyDescent="0.4">
      <c r="B12" s="15" t="s">
        <v>20</v>
      </c>
      <c r="C12" s="141" t="s">
        <v>78</v>
      </c>
      <c r="D12" s="140"/>
      <c r="E12" s="16" t="s">
        <v>21</v>
      </c>
      <c r="F12" s="16" t="s">
        <v>22</v>
      </c>
      <c r="G12" s="17" t="s">
        <v>79</v>
      </c>
      <c r="H12" s="6" t="s">
        <v>21</v>
      </c>
    </row>
    <row r="13" spans="2:17" ht="31.35" customHeight="1" x14ac:dyDescent="0.4">
      <c r="B13" s="193" t="s">
        <v>23</v>
      </c>
      <c r="C13" s="194"/>
      <c r="D13" s="194"/>
      <c r="E13" s="192"/>
      <c r="F13" s="157" t="s">
        <v>24</v>
      </c>
      <c r="G13" s="155"/>
      <c r="H13" s="158"/>
    </row>
    <row r="14" spans="2:17" ht="47.1" customHeight="1" x14ac:dyDescent="0.4">
      <c r="B14" s="18" t="s">
        <v>25</v>
      </c>
      <c r="C14" s="191" t="s">
        <v>26</v>
      </c>
      <c r="D14" s="192"/>
      <c r="E14" s="19" t="s">
        <v>27</v>
      </c>
      <c r="F14" s="195" t="s">
        <v>28</v>
      </c>
      <c r="G14" s="195"/>
      <c r="H14" s="4" t="s">
        <v>29</v>
      </c>
    </row>
    <row r="15" spans="2:17" ht="18" customHeight="1" x14ac:dyDescent="0.4">
      <c r="B15" s="20" t="s">
        <v>80</v>
      </c>
      <c r="C15" s="183" t="s">
        <v>30</v>
      </c>
      <c r="D15" s="184"/>
      <c r="E15" s="21" t="s">
        <v>31</v>
      </c>
      <c r="F15" s="185" t="s">
        <v>81</v>
      </c>
      <c r="G15" s="185"/>
      <c r="H15" s="11" t="s">
        <v>80</v>
      </c>
    </row>
    <row r="16" spans="2:17" ht="15.75" customHeight="1" x14ac:dyDescent="0.4">
      <c r="B16" s="154" t="s">
        <v>32</v>
      </c>
      <c r="C16" s="155"/>
      <c r="D16" s="155"/>
      <c r="E16" s="155"/>
      <c r="F16" s="155"/>
      <c r="G16" s="155"/>
      <c r="H16" s="158"/>
    </row>
    <row r="17" spans="2:9" ht="90" customHeight="1" x14ac:dyDescent="0.4">
      <c r="B17" s="146" t="s">
        <v>166</v>
      </c>
      <c r="C17" s="147"/>
      <c r="D17" s="147"/>
      <c r="E17" s="147"/>
      <c r="F17" s="147"/>
      <c r="G17" s="147"/>
      <c r="H17" s="148"/>
    </row>
    <row r="18" spans="2:9" ht="15.75" customHeight="1" x14ac:dyDescent="0.4">
      <c r="B18" s="154" t="s">
        <v>33</v>
      </c>
      <c r="C18" s="155"/>
      <c r="D18" s="155"/>
      <c r="E18" s="155"/>
      <c r="F18" s="155"/>
      <c r="G18" s="155"/>
      <c r="H18" s="158"/>
    </row>
    <row r="19" spans="2:9" ht="71.25" customHeight="1" x14ac:dyDescent="0.4">
      <c r="B19" s="182" t="s">
        <v>167</v>
      </c>
      <c r="C19" s="139"/>
      <c r="D19" s="139"/>
      <c r="E19" s="139"/>
      <c r="F19" s="139"/>
      <c r="G19" s="139"/>
      <c r="H19" s="142"/>
    </row>
    <row r="20" spans="2:9" ht="15.75" customHeight="1" x14ac:dyDescent="0.4">
      <c r="B20" s="154" t="s">
        <v>34</v>
      </c>
      <c r="C20" s="155"/>
      <c r="D20" s="155"/>
      <c r="E20" s="156"/>
      <c r="F20" s="157" t="s">
        <v>35</v>
      </c>
      <c r="G20" s="155"/>
      <c r="H20" s="158"/>
    </row>
    <row r="21" spans="2:9" ht="18.75" customHeight="1" x14ac:dyDescent="0.4">
      <c r="B21" s="138" t="s">
        <v>85</v>
      </c>
      <c r="C21" s="139"/>
      <c r="D21" s="139"/>
      <c r="E21" s="140"/>
      <c r="F21" s="141" t="s">
        <v>86</v>
      </c>
      <c r="G21" s="139"/>
      <c r="H21" s="142"/>
    </row>
    <row r="22" spans="2:9" x14ac:dyDescent="0.4">
      <c r="B22" s="154" t="s">
        <v>36</v>
      </c>
      <c r="C22" s="155"/>
      <c r="D22" s="155"/>
      <c r="E22" s="156"/>
      <c r="F22" s="157" t="s">
        <v>37</v>
      </c>
      <c r="G22" s="155"/>
      <c r="H22" s="158"/>
    </row>
    <row r="23" spans="2:9" ht="16.350000000000001" customHeight="1" x14ac:dyDescent="0.4">
      <c r="B23" s="154" t="s">
        <v>38</v>
      </c>
      <c r="C23" s="156"/>
      <c r="D23" s="157" t="s">
        <v>39</v>
      </c>
      <c r="E23" s="156"/>
      <c r="F23" s="8" t="s">
        <v>38</v>
      </c>
      <c r="G23" s="8" t="s">
        <v>40</v>
      </c>
      <c r="H23" s="22" t="s">
        <v>39</v>
      </c>
    </row>
    <row r="24" spans="2:9" x14ac:dyDescent="0.4">
      <c r="B24" s="146">
        <v>430</v>
      </c>
      <c r="C24" s="147"/>
      <c r="D24" s="147">
        <v>2023</v>
      </c>
      <c r="E24" s="147"/>
      <c r="F24" s="32">
        <v>250</v>
      </c>
      <c r="G24" s="23">
        <v>-0.41860000000000003</v>
      </c>
      <c r="H24" s="24">
        <v>2026</v>
      </c>
      <c r="I24" s="1">
        <f>((F24/B24)-1)*100</f>
        <v>-41.860465116279066</v>
      </c>
    </row>
    <row r="25" spans="2:9" ht="19.5" customHeight="1" thickBot="1" x14ac:dyDescent="0.45">
      <c r="B25" s="172" t="s">
        <v>41</v>
      </c>
      <c r="C25" s="173"/>
      <c r="D25" s="173"/>
      <c r="E25" s="173"/>
      <c r="F25" s="173"/>
      <c r="G25" s="173"/>
      <c r="H25" s="174"/>
    </row>
    <row r="26" spans="2:9" ht="24.6" customHeight="1" thickBot="1" x14ac:dyDescent="0.45">
      <c r="B26" s="163" t="s">
        <v>25</v>
      </c>
      <c r="C26" s="164"/>
      <c r="D26" s="164"/>
      <c r="E26" s="164"/>
      <c r="F26" s="164"/>
      <c r="G26" s="164"/>
      <c r="H26" s="165"/>
    </row>
    <row r="27" spans="2:9" ht="26.1" customHeight="1" x14ac:dyDescent="0.4">
      <c r="B27" s="175" t="s">
        <v>42</v>
      </c>
      <c r="C27" s="176"/>
      <c r="D27" s="177"/>
      <c r="E27" s="178" t="s">
        <v>43</v>
      </c>
      <c r="F27" s="179"/>
      <c r="G27" s="180" t="s">
        <v>44</v>
      </c>
      <c r="H27" s="181"/>
    </row>
    <row r="28" spans="2:9" ht="46.35" customHeight="1" x14ac:dyDescent="0.4">
      <c r="B28" s="126" t="s">
        <v>45</v>
      </c>
      <c r="C28" s="127"/>
      <c r="D28" s="128"/>
      <c r="E28" s="129" t="s">
        <v>73</v>
      </c>
      <c r="F28" s="128"/>
      <c r="G28" s="129" t="s">
        <v>72</v>
      </c>
      <c r="H28" s="128"/>
      <c r="I28" s="25"/>
    </row>
    <row r="29" spans="2:9" ht="15" customHeight="1" x14ac:dyDescent="0.4">
      <c r="B29" s="154" t="s">
        <v>46</v>
      </c>
      <c r="C29" s="155"/>
      <c r="D29" s="159"/>
      <c r="E29" s="159"/>
      <c r="F29" s="159"/>
      <c r="G29" s="159"/>
      <c r="H29" s="158"/>
    </row>
    <row r="30" spans="2:9" ht="159.75" customHeight="1" thickBot="1" x14ac:dyDescent="0.45">
      <c r="B30" s="160" t="s">
        <v>168</v>
      </c>
      <c r="C30" s="161"/>
      <c r="D30" s="161"/>
      <c r="E30" s="161"/>
      <c r="F30" s="161"/>
      <c r="G30" s="161"/>
      <c r="H30" s="162"/>
    </row>
    <row r="31" spans="2:9" ht="20.100000000000001" customHeight="1" thickBot="1" x14ac:dyDescent="0.45">
      <c r="B31" s="163" t="s">
        <v>47</v>
      </c>
      <c r="C31" s="164"/>
      <c r="D31" s="164"/>
      <c r="E31" s="164"/>
      <c r="F31" s="164"/>
      <c r="G31" s="164"/>
      <c r="H31" s="165"/>
    </row>
    <row r="32" spans="2:9" ht="28.35" customHeight="1" thickBot="1" x14ac:dyDescent="0.45">
      <c r="B32" s="26" t="s">
        <v>48</v>
      </c>
      <c r="C32" s="26" t="s">
        <v>49</v>
      </c>
      <c r="D32" s="27" t="s">
        <v>50</v>
      </c>
      <c r="E32" s="26" t="s">
        <v>51</v>
      </c>
      <c r="F32" s="163" t="s">
        <v>52</v>
      </c>
      <c r="G32" s="164"/>
      <c r="H32" s="165"/>
    </row>
    <row r="33" spans="2:8" ht="46.35" customHeight="1" x14ac:dyDescent="0.4">
      <c r="B33" s="28">
        <v>0.31669999999999998</v>
      </c>
      <c r="C33" s="23" t="s">
        <v>621</v>
      </c>
      <c r="D33" s="23" t="s">
        <v>621</v>
      </c>
      <c r="E33" s="23" t="s">
        <v>621</v>
      </c>
      <c r="F33" s="166">
        <v>7.5999999999999998E-2</v>
      </c>
      <c r="G33" s="167"/>
      <c r="H33" s="168"/>
    </row>
    <row r="34" spans="2:8" ht="18" customHeight="1" x14ac:dyDescent="0.4">
      <c r="B34" s="169" t="s">
        <v>53</v>
      </c>
      <c r="C34" s="170"/>
      <c r="D34" s="170"/>
      <c r="E34" s="170"/>
      <c r="F34" s="170"/>
      <c r="G34" s="170"/>
      <c r="H34" s="171"/>
    </row>
    <row r="35" spans="2:8" ht="18" customHeight="1" x14ac:dyDescent="0.4">
      <c r="B35" s="154" t="s">
        <v>54</v>
      </c>
      <c r="C35" s="155"/>
      <c r="D35" s="155"/>
      <c r="E35" s="156"/>
      <c r="F35" s="157" t="s">
        <v>55</v>
      </c>
      <c r="G35" s="155"/>
      <c r="H35" s="158"/>
    </row>
    <row r="36" spans="2:8" x14ac:dyDescent="0.4">
      <c r="B36" s="138" t="s">
        <v>169</v>
      </c>
      <c r="C36" s="139"/>
      <c r="D36" s="139"/>
      <c r="E36" s="140"/>
      <c r="F36" s="141" t="s">
        <v>170</v>
      </c>
      <c r="G36" s="139"/>
      <c r="H36" s="142"/>
    </row>
    <row r="37" spans="2:8" ht="18" customHeight="1" x14ac:dyDescent="0.4">
      <c r="B37" s="154" t="s">
        <v>56</v>
      </c>
      <c r="C37" s="155"/>
      <c r="D37" s="155"/>
      <c r="E37" s="156"/>
      <c r="F37" s="157" t="s">
        <v>57</v>
      </c>
      <c r="G37" s="155"/>
      <c r="H37" s="158"/>
    </row>
    <row r="38" spans="2:8" x14ac:dyDescent="0.4">
      <c r="B38" s="138" t="s">
        <v>171</v>
      </c>
      <c r="C38" s="139"/>
      <c r="D38" s="139"/>
      <c r="E38" s="140"/>
      <c r="F38" s="141" t="s">
        <v>160</v>
      </c>
      <c r="G38" s="139"/>
      <c r="H38" s="142"/>
    </row>
    <row r="39" spans="2:8" ht="18" customHeight="1" x14ac:dyDescent="0.4">
      <c r="B39" s="154" t="s">
        <v>58</v>
      </c>
      <c r="C39" s="155"/>
      <c r="D39" s="155"/>
      <c r="E39" s="156"/>
      <c r="F39" s="157" t="s">
        <v>59</v>
      </c>
      <c r="G39" s="155"/>
      <c r="H39" s="158"/>
    </row>
    <row r="40" spans="2:8" ht="35.25" customHeight="1" x14ac:dyDescent="0.4">
      <c r="B40" s="138" t="s">
        <v>111</v>
      </c>
      <c r="C40" s="139"/>
      <c r="D40" s="139"/>
      <c r="E40" s="140"/>
      <c r="F40" s="141" t="s">
        <v>161</v>
      </c>
      <c r="G40" s="139"/>
      <c r="H40" s="142"/>
    </row>
    <row r="41" spans="2:8" ht="18" customHeight="1" x14ac:dyDescent="0.4">
      <c r="B41" s="154" t="s">
        <v>60</v>
      </c>
      <c r="C41" s="155"/>
      <c r="D41" s="155"/>
      <c r="E41" s="156"/>
      <c r="F41" s="157" t="s">
        <v>61</v>
      </c>
      <c r="G41" s="155"/>
      <c r="H41" s="158"/>
    </row>
    <row r="42" spans="2:8" x14ac:dyDescent="0.4">
      <c r="B42" s="138" t="s">
        <v>162</v>
      </c>
      <c r="C42" s="139"/>
      <c r="D42" s="139"/>
      <c r="E42" s="140"/>
      <c r="F42" s="141" t="s">
        <v>163</v>
      </c>
      <c r="G42" s="139"/>
      <c r="H42" s="142"/>
    </row>
    <row r="43" spans="2:8" ht="25.35" customHeight="1" x14ac:dyDescent="0.4">
      <c r="B43" s="154" t="s">
        <v>62</v>
      </c>
      <c r="C43" s="155"/>
      <c r="D43" s="155"/>
      <c r="E43" s="156"/>
      <c r="F43" s="157" t="s">
        <v>63</v>
      </c>
      <c r="G43" s="155"/>
      <c r="H43" s="158"/>
    </row>
    <row r="44" spans="2:8" ht="17.100000000000001" customHeight="1" x14ac:dyDescent="0.4">
      <c r="B44" s="138" t="s">
        <v>172</v>
      </c>
      <c r="C44" s="139"/>
      <c r="D44" s="139"/>
      <c r="E44" s="140"/>
      <c r="F44" s="141" t="s">
        <v>160</v>
      </c>
      <c r="G44" s="139"/>
      <c r="H44" s="142"/>
    </row>
    <row r="45" spans="2:8" ht="21" customHeight="1" x14ac:dyDescent="0.4">
      <c r="B45" s="154" t="s">
        <v>64</v>
      </c>
      <c r="C45" s="155"/>
      <c r="D45" s="155"/>
      <c r="E45" s="156"/>
      <c r="F45" s="157" t="s">
        <v>65</v>
      </c>
      <c r="G45" s="155"/>
      <c r="H45" s="158"/>
    </row>
    <row r="46" spans="2:8" ht="28.5" customHeight="1" x14ac:dyDescent="0.4">
      <c r="B46" s="138" t="s">
        <v>111</v>
      </c>
      <c r="C46" s="139"/>
      <c r="D46" s="139"/>
      <c r="E46" s="140"/>
      <c r="F46" s="141" t="s">
        <v>161</v>
      </c>
      <c r="G46" s="139"/>
      <c r="H46" s="142"/>
    </row>
    <row r="47" spans="2:8" x14ac:dyDescent="0.4">
      <c r="B47" s="143" t="s">
        <v>66</v>
      </c>
      <c r="C47" s="144"/>
      <c r="D47" s="144"/>
      <c r="E47" s="144"/>
      <c r="F47" s="144"/>
      <c r="G47" s="144"/>
      <c r="H47" s="145"/>
    </row>
    <row r="48" spans="2:8" ht="16.350000000000001" customHeight="1" x14ac:dyDescent="0.4">
      <c r="B48" s="146" t="s">
        <v>95</v>
      </c>
      <c r="C48" s="147"/>
      <c r="D48" s="147"/>
      <c r="E48" s="147"/>
      <c r="F48" s="147"/>
      <c r="G48" s="147"/>
      <c r="H48" s="148"/>
    </row>
    <row r="49" spans="2:8" ht="16.5" customHeight="1" x14ac:dyDescent="0.4">
      <c r="B49" s="149" t="s">
        <v>67</v>
      </c>
      <c r="C49" s="150"/>
      <c r="D49" s="150"/>
      <c r="E49" s="151"/>
      <c r="F49" s="152" t="s">
        <v>68</v>
      </c>
      <c r="G49" s="150"/>
      <c r="H49" s="153"/>
    </row>
    <row r="50" spans="2:8" ht="19.350000000000001" customHeight="1" x14ac:dyDescent="0.4">
      <c r="B50" s="126" t="s">
        <v>96</v>
      </c>
      <c r="C50" s="127"/>
      <c r="D50" s="127"/>
      <c r="E50" s="128"/>
      <c r="F50" s="129" t="s">
        <v>96</v>
      </c>
      <c r="G50" s="127"/>
      <c r="H50" s="130"/>
    </row>
    <row r="51" spans="2:8" ht="16.5" customHeight="1" x14ac:dyDescent="0.4">
      <c r="B51" s="131" t="s">
        <v>69</v>
      </c>
      <c r="C51" s="132"/>
      <c r="D51" s="132"/>
      <c r="E51" s="132"/>
      <c r="F51" s="132" t="s">
        <v>70</v>
      </c>
      <c r="G51" s="132"/>
      <c r="H51" s="133"/>
    </row>
    <row r="52" spans="2:8" ht="15" customHeight="1" thickBot="1" x14ac:dyDescent="0.45">
      <c r="B52" s="134" t="s">
        <v>97</v>
      </c>
      <c r="C52" s="135"/>
      <c r="D52" s="135"/>
      <c r="E52" s="135"/>
      <c r="F52" s="136" t="s">
        <v>98</v>
      </c>
      <c r="G52" s="136"/>
      <c r="H52" s="137"/>
    </row>
    <row r="53" spans="2:8" ht="70.5" customHeight="1" thickBot="1" x14ac:dyDescent="0.45">
      <c r="B53" s="120"/>
      <c r="C53" s="121"/>
      <c r="D53" s="121"/>
      <c r="E53" s="121"/>
      <c r="F53" s="121"/>
      <c r="G53" s="121"/>
      <c r="H53" s="122"/>
    </row>
    <row r="54" spans="2:8" ht="18" customHeight="1" thickBot="1" x14ac:dyDescent="0.45">
      <c r="B54" s="123" t="s">
        <v>71</v>
      </c>
      <c r="C54" s="124"/>
      <c r="D54" s="124"/>
      <c r="E54" s="124"/>
      <c r="F54" s="124"/>
      <c r="G54" s="124"/>
      <c r="H54" s="125"/>
    </row>
  </sheetData>
  <mergeCells count="84">
    <mergeCell ref="B6:E6"/>
    <mergeCell ref="F6:G6"/>
    <mergeCell ref="C2:H2"/>
    <mergeCell ref="B3:H3"/>
    <mergeCell ref="B4:H4"/>
    <mergeCell ref="B5:E5"/>
    <mergeCell ref="F5:G5"/>
    <mergeCell ref="C15:D15"/>
    <mergeCell ref="F15:G15"/>
    <mergeCell ref="B7:H7"/>
    <mergeCell ref="C8:D8"/>
    <mergeCell ref="C9:D9"/>
    <mergeCell ref="B10:F10"/>
    <mergeCell ref="G10:H10"/>
    <mergeCell ref="C11:D11"/>
    <mergeCell ref="C12:D12"/>
    <mergeCell ref="B13:E13"/>
    <mergeCell ref="F13:H13"/>
    <mergeCell ref="C14:D14"/>
    <mergeCell ref="F14:G14"/>
    <mergeCell ref="B16:H16"/>
    <mergeCell ref="B17:H17"/>
    <mergeCell ref="B18:H18"/>
    <mergeCell ref="B19:H19"/>
    <mergeCell ref="B20:E20"/>
    <mergeCell ref="F20:H20"/>
    <mergeCell ref="B21:E21"/>
    <mergeCell ref="F21:H21"/>
    <mergeCell ref="B22:E22"/>
    <mergeCell ref="F22:H22"/>
    <mergeCell ref="B23:C23"/>
    <mergeCell ref="D23:E23"/>
    <mergeCell ref="B24:C24"/>
    <mergeCell ref="D24:E24"/>
    <mergeCell ref="B25:H25"/>
    <mergeCell ref="B26:H26"/>
    <mergeCell ref="B27:D27"/>
    <mergeCell ref="E27:F27"/>
    <mergeCell ref="G27:H27"/>
    <mergeCell ref="B36:E36"/>
    <mergeCell ref="F36:H36"/>
    <mergeCell ref="B28:D28"/>
    <mergeCell ref="E28:F28"/>
    <mergeCell ref="G28:H28"/>
    <mergeCell ref="B29:H29"/>
    <mergeCell ref="B30:H30"/>
    <mergeCell ref="B31:H31"/>
    <mergeCell ref="F32:H32"/>
    <mergeCell ref="F33:H33"/>
    <mergeCell ref="B34:H34"/>
    <mergeCell ref="B35:E35"/>
    <mergeCell ref="F35:H35"/>
    <mergeCell ref="B37:E37"/>
    <mergeCell ref="F37:H37"/>
    <mergeCell ref="B38:E38"/>
    <mergeCell ref="F38:H38"/>
    <mergeCell ref="B39:E39"/>
    <mergeCell ref="F39:H39"/>
    <mergeCell ref="B40:E40"/>
    <mergeCell ref="F40:H40"/>
    <mergeCell ref="B41:E41"/>
    <mergeCell ref="F41:H41"/>
    <mergeCell ref="B42:E42"/>
    <mergeCell ref="F42:H42"/>
    <mergeCell ref="B43:E43"/>
    <mergeCell ref="F43:H43"/>
    <mergeCell ref="B44:E44"/>
    <mergeCell ref="F44:H44"/>
    <mergeCell ref="B45:E45"/>
    <mergeCell ref="F45:H45"/>
    <mergeCell ref="B46:E46"/>
    <mergeCell ref="F46:H46"/>
    <mergeCell ref="B47:H47"/>
    <mergeCell ref="B48:H48"/>
    <mergeCell ref="B49:E49"/>
    <mergeCell ref="F49:H49"/>
    <mergeCell ref="B53:H53"/>
    <mergeCell ref="B54:H54"/>
    <mergeCell ref="B50:E50"/>
    <mergeCell ref="F50:H50"/>
    <mergeCell ref="B51:E51"/>
    <mergeCell ref="F51:H51"/>
    <mergeCell ref="B52:E52"/>
    <mergeCell ref="F52:H52"/>
  </mergeCells>
  <conditionalFormatting sqref="B33:F33">
    <cfRule type="containsText" dxfId="403" priority="1" operator="containsText" text="NO DISPONIBLE">
      <formula>NOT(ISERROR(SEARCH("NO DISPONIBLE",B33)))</formula>
    </cfRule>
    <cfRule type="cellIs" dxfId="402" priority="2" stopIfTrue="1" operator="greaterThanOrEqual">
      <formula>0.7</formula>
    </cfRule>
    <cfRule type="cellIs" dxfId="401" priority="3" stopIfTrue="1" operator="between">
      <formula>0.5</formula>
      <formula>0.7</formula>
    </cfRule>
    <cfRule type="cellIs" dxfId="400" priority="4" stopIfTrue="1" operator="lessThanOrEqual">
      <formula>0.5</formula>
    </cfRule>
  </conditionalFormatting>
  <hyperlinks>
    <hyperlink ref="B52" r:id="rId1" xr:uid="{C06D460A-DE59-4F61-AAAB-B393926C3F89}"/>
  </hyperlinks>
  <pageMargins left="0.7" right="0.7" top="0.75" bottom="0.75" header="0.3" footer="0.3"/>
  <pageSetup paperSize="5" scale="54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87</vt:i4>
      </vt:variant>
      <vt:variant>
        <vt:lpstr>Rangos con nombre</vt:lpstr>
      </vt:variant>
      <vt:variant>
        <vt:i4>56</vt:i4>
      </vt:variant>
    </vt:vector>
  </HeadingPairs>
  <TitlesOfParts>
    <vt:vector size="143" baseType="lpstr">
      <vt:lpstr>Fin</vt:lpstr>
      <vt:lpstr>PROPOSITO-2.1.1.1 </vt:lpstr>
      <vt:lpstr>PROPOSITO-2.1.1.1  (2)</vt:lpstr>
      <vt:lpstr>C-2.2.1.1.1</vt:lpstr>
      <vt:lpstr>A-2.2.1.1.1.1</vt:lpstr>
      <vt:lpstr>A-2.2.1.1.1.2</vt:lpstr>
      <vt:lpstr>A-2.2.1.1.1.3</vt:lpstr>
      <vt:lpstr>A-2.2.1.1.1.4 (1)</vt:lpstr>
      <vt:lpstr>A-2.2.1.1.1.4 (2)</vt:lpstr>
      <vt:lpstr>A-2.2.1.1.1.5</vt:lpstr>
      <vt:lpstr>A-2.2.1.1.1.6</vt:lpstr>
      <vt:lpstr>A-2.2.1.1.1.7</vt:lpstr>
      <vt:lpstr>A-2.2.1.1.1.8</vt:lpstr>
      <vt:lpstr>C-2.2.1.1.2</vt:lpstr>
      <vt:lpstr>A-2.2.1.1.2.1</vt:lpstr>
      <vt:lpstr>A-2.2.1.1.2.2</vt:lpstr>
      <vt:lpstr>A-2.2.1.1.2.3</vt:lpstr>
      <vt:lpstr>A-2.2.1.1.2.4</vt:lpstr>
      <vt:lpstr>2.2.1.1.3 FID 2026 componente</vt:lpstr>
      <vt:lpstr>2.2.1.1.3.1 FID 2026 actividad</vt:lpstr>
      <vt:lpstr>2.2.1.1.3.2 FID 2026 actividad </vt:lpstr>
      <vt:lpstr>2.2.1.1.3.3 FID 2026 actividad</vt:lpstr>
      <vt:lpstr>2.2.1.1.3.4 FID 2026 actividad</vt:lpstr>
      <vt:lpstr>2.2.1.1.3.5 FID 2026 actividad</vt:lpstr>
      <vt:lpstr>2.2.1.1.4</vt:lpstr>
      <vt:lpstr>2.2.1.1.4(2)</vt:lpstr>
      <vt:lpstr>2.2.1.1.4.1</vt:lpstr>
      <vt:lpstr>2.2.1.1.4.2</vt:lpstr>
      <vt:lpstr>2.2.1.1.4.3</vt:lpstr>
      <vt:lpstr>2.2.1.1.4.3(2)</vt:lpstr>
      <vt:lpstr>2.2.1.1.4.3(3)</vt:lpstr>
      <vt:lpstr>2.2.1.1.4.4</vt:lpstr>
      <vt:lpstr> 2.2.1.1.5-1 </vt:lpstr>
      <vt:lpstr> 2.2.1.1.5  -2</vt:lpstr>
      <vt:lpstr> 2.2.1.1.5.1</vt:lpstr>
      <vt:lpstr> 2.2.1.1.5.2</vt:lpstr>
      <vt:lpstr> 2.2.1.1.5.2 (2)</vt:lpstr>
      <vt:lpstr> 2.2.1.1.5.3</vt:lpstr>
      <vt:lpstr> 2.2.1.1.5.3 (2)</vt:lpstr>
      <vt:lpstr> 2.2.1.1.5.4</vt:lpstr>
      <vt:lpstr>2.2.1.1.6</vt:lpstr>
      <vt:lpstr>2.2.1.1.6.1</vt:lpstr>
      <vt:lpstr>2.2.1.1.6.2</vt:lpstr>
      <vt:lpstr>2.2.1.1.6.3</vt:lpstr>
      <vt:lpstr>2.2.1.1.6.4</vt:lpstr>
      <vt:lpstr>2.2.1.1.6.5</vt:lpstr>
      <vt:lpstr>2.2.1.1.6.6</vt:lpstr>
      <vt:lpstr>C.2.2.1.1.7</vt:lpstr>
      <vt:lpstr>A.2.2.1.1.7.1</vt:lpstr>
      <vt:lpstr>A.2.2.1.1.7.2</vt:lpstr>
      <vt:lpstr>A.2.2.1.1.7.3</vt:lpstr>
      <vt:lpstr>A.2.2.1.1.7.4</vt:lpstr>
      <vt:lpstr>A.2.2.1.1.7.5</vt:lpstr>
      <vt:lpstr>A.2.2.1.1.7.6</vt:lpstr>
      <vt:lpstr>A.2.2.1.1.7.7</vt:lpstr>
      <vt:lpstr>A.2.2.1.1.7.8</vt:lpstr>
      <vt:lpstr>A.2.2.1.1.7.9</vt:lpstr>
      <vt:lpstr> 2.2.1.1.8</vt:lpstr>
      <vt:lpstr> 2.2.1.1.8.1</vt:lpstr>
      <vt:lpstr> 2.2.1.1.8.2</vt:lpstr>
      <vt:lpstr> 2.2.1.1.8.3</vt:lpstr>
      <vt:lpstr> 2.2.1.1.8.4</vt:lpstr>
      <vt:lpstr> 2.2.1.1.8.5</vt:lpstr>
      <vt:lpstr> 2.2.1.1.8.6</vt:lpstr>
      <vt:lpstr>2.1.1.1.9.</vt:lpstr>
      <vt:lpstr>2.1.1.1.9.1</vt:lpstr>
      <vt:lpstr>2.1.1.1.9.2</vt:lpstr>
      <vt:lpstr>2.1.1.1.9.3</vt:lpstr>
      <vt:lpstr>C. 2.1.1.1.10</vt:lpstr>
      <vt:lpstr>A. 2.1.1.1.10.1</vt:lpstr>
      <vt:lpstr>A. 2.1.1.1.10.2</vt:lpstr>
      <vt:lpstr>A. 2.1.1.1.10.3</vt:lpstr>
      <vt:lpstr>A. 2.1.1.1.10.4</vt:lpstr>
      <vt:lpstr>A. 2.1.1.1.10.5</vt:lpstr>
      <vt:lpstr>A. 2.1.1.1.10.6</vt:lpstr>
      <vt:lpstr>A. 2.1.1.1.10.7</vt:lpstr>
      <vt:lpstr>C. 2.2.1.1.11</vt:lpstr>
      <vt:lpstr>A. 2.2.1.1.11.1</vt:lpstr>
      <vt:lpstr>A. 2.2.1.1.11.2</vt:lpstr>
      <vt:lpstr>A. 2.2.1.1.11.3</vt:lpstr>
      <vt:lpstr>A. 2.2.1.1.1.4</vt:lpstr>
      <vt:lpstr>C. 2.2.1.1.12</vt:lpstr>
      <vt:lpstr>A. 2.2.1.1.12.1</vt:lpstr>
      <vt:lpstr>C. 2.2.1.1.13</vt:lpstr>
      <vt:lpstr>A. 2.2.1.1.13.1</vt:lpstr>
      <vt:lpstr>C. 2.2.1.1.14</vt:lpstr>
      <vt:lpstr>A. 2.2.1.1.14.1</vt:lpstr>
      <vt:lpstr>' 2.2.1.1.8'!Área_de_impresión</vt:lpstr>
      <vt:lpstr>' 2.2.1.1.8.1'!Área_de_impresión</vt:lpstr>
      <vt:lpstr>' 2.2.1.1.8.2'!Área_de_impresión</vt:lpstr>
      <vt:lpstr>' 2.2.1.1.8.3'!Área_de_impresión</vt:lpstr>
      <vt:lpstr>' 2.2.1.1.8.4'!Área_de_impresión</vt:lpstr>
      <vt:lpstr>' 2.2.1.1.8.5'!Área_de_impresión</vt:lpstr>
      <vt:lpstr>' 2.2.1.1.8.6'!Área_de_impresión</vt:lpstr>
      <vt:lpstr>'2.2.1.1.3 FID 2026 componente'!Área_de_impresión</vt:lpstr>
      <vt:lpstr>'2.2.1.1.3.1 FID 2026 actividad'!Área_de_impresión</vt:lpstr>
      <vt:lpstr>'2.2.1.1.3.2 FID 2026 actividad '!Área_de_impresión</vt:lpstr>
      <vt:lpstr>'2.2.1.1.3.3 FID 2026 actividad'!Área_de_impresión</vt:lpstr>
      <vt:lpstr>'2.2.1.1.3.4 FID 2026 actividad'!Área_de_impresión</vt:lpstr>
      <vt:lpstr>'2.2.1.1.3.5 FID 2026 actividad'!Área_de_impresión</vt:lpstr>
      <vt:lpstr>'2.2.1.1.6'!Área_de_impresión</vt:lpstr>
      <vt:lpstr>'2.2.1.1.6.1'!Área_de_impresión</vt:lpstr>
      <vt:lpstr>'2.2.1.1.6.2'!Área_de_impresión</vt:lpstr>
      <vt:lpstr>'2.2.1.1.6.3'!Área_de_impresión</vt:lpstr>
      <vt:lpstr>'2.2.1.1.6.4'!Área_de_impresión</vt:lpstr>
      <vt:lpstr>'2.2.1.1.6.5'!Área_de_impresión</vt:lpstr>
      <vt:lpstr>'2.2.1.1.6.6'!Área_de_impresión</vt:lpstr>
      <vt:lpstr>'A. 2.1.1.1.10.1'!Área_de_impresión</vt:lpstr>
      <vt:lpstr>'A. 2.1.1.1.10.2'!Área_de_impresión</vt:lpstr>
      <vt:lpstr>'A. 2.1.1.1.10.3'!Área_de_impresión</vt:lpstr>
      <vt:lpstr>'A. 2.1.1.1.10.4'!Área_de_impresión</vt:lpstr>
      <vt:lpstr>'A. 2.1.1.1.10.5'!Área_de_impresión</vt:lpstr>
      <vt:lpstr>'A. 2.1.1.1.10.6'!Área_de_impresión</vt:lpstr>
      <vt:lpstr>'A. 2.1.1.1.10.7'!Área_de_impresión</vt:lpstr>
      <vt:lpstr>'A. 2.2.1.1.1.4'!Área_de_impresión</vt:lpstr>
      <vt:lpstr>'A. 2.2.1.1.11.1'!Área_de_impresión</vt:lpstr>
      <vt:lpstr>'A. 2.2.1.1.11.2'!Área_de_impresión</vt:lpstr>
      <vt:lpstr>'A. 2.2.1.1.11.3'!Área_de_impresión</vt:lpstr>
      <vt:lpstr>'A. 2.2.1.1.12.1'!Área_de_impresión</vt:lpstr>
      <vt:lpstr>'A. 2.2.1.1.13.1'!Área_de_impresión</vt:lpstr>
      <vt:lpstr>'A. 2.2.1.1.14.1'!Área_de_impresión</vt:lpstr>
      <vt:lpstr>'A-2.2.1.1.1.1'!Área_de_impresión</vt:lpstr>
      <vt:lpstr>'A-2.2.1.1.1.2'!Área_de_impresión</vt:lpstr>
      <vt:lpstr>'A-2.2.1.1.1.3'!Área_de_impresión</vt:lpstr>
      <vt:lpstr>'A-2.2.1.1.1.4 (1)'!Área_de_impresión</vt:lpstr>
      <vt:lpstr>'A-2.2.1.1.1.4 (2)'!Área_de_impresión</vt:lpstr>
      <vt:lpstr>'A-2.2.1.1.1.5'!Área_de_impresión</vt:lpstr>
      <vt:lpstr>'A-2.2.1.1.1.6'!Área_de_impresión</vt:lpstr>
      <vt:lpstr>'A-2.2.1.1.1.7'!Área_de_impresión</vt:lpstr>
      <vt:lpstr>'A-2.2.1.1.1.8'!Área_de_impresión</vt:lpstr>
      <vt:lpstr>'A-2.2.1.1.2.1'!Área_de_impresión</vt:lpstr>
      <vt:lpstr>'A-2.2.1.1.2.2'!Área_de_impresión</vt:lpstr>
      <vt:lpstr>'A-2.2.1.1.2.3'!Área_de_impresión</vt:lpstr>
      <vt:lpstr>'A-2.2.1.1.2.4'!Área_de_impresión</vt:lpstr>
      <vt:lpstr>'C. 2.1.1.1.10'!Área_de_impresión</vt:lpstr>
      <vt:lpstr>'C. 2.2.1.1.11'!Área_de_impresión</vt:lpstr>
      <vt:lpstr>'C. 2.2.1.1.12'!Área_de_impresión</vt:lpstr>
      <vt:lpstr>'C. 2.2.1.1.13'!Área_de_impresión</vt:lpstr>
      <vt:lpstr>'C. 2.2.1.1.14'!Área_de_impresión</vt:lpstr>
      <vt:lpstr>'C-2.2.1.1.1'!Área_de_impresión</vt:lpstr>
      <vt:lpstr>'C-2.2.1.1.2'!Área_de_impresión</vt:lpstr>
      <vt:lpstr>Fin!Área_de_impresión</vt:lpstr>
      <vt:lpstr>'PROPOSITO-2.1.1.1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Azul Hernandez</dc:creator>
  <cp:lastModifiedBy>Camila Alejandra Olivas Silvente</cp:lastModifiedBy>
  <cp:lastPrinted>2026-04-20T18:42:52Z</cp:lastPrinted>
  <dcterms:created xsi:type="dcterms:W3CDTF">2026-02-18T16:53:08Z</dcterms:created>
  <dcterms:modified xsi:type="dcterms:W3CDTF">2026-04-27T17:22:36Z</dcterms:modified>
</cp:coreProperties>
</file>